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835" yWindow="720" windowWidth="16605" windowHeight="12750" tabRatio="926" firstSheet="79" activeTab="84"/>
  </bookViews>
  <sheets>
    <sheet name="Proposal 1" sheetId="202" r:id="rId1"/>
    <sheet name="Proposal 2" sheetId="203" r:id="rId2"/>
    <sheet name="Proposal 3" sheetId="204" r:id="rId3"/>
    <sheet name="SupremeCourtJustice" sheetId="53" r:id="rId4"/>
    <sheet name="County Judge" sheetId="88" r:id="rId5"/>
    <sheet name="Surrogate Judge" sheetId="89" r:id="rId6"/>
    <sheet name="County Clerk TFV" sheetId="90" r:id="rId7"/>
    <sheet name="Sheriff" sheetId="1" r:id="rId8"/>
    <sheet name="County Comptroller" sheetId="91" r:id="rId9"/>
    <sheet name="1stDistCountyLegislator" sheetId="94" r:id="rId10"/>
    <sheet name="2ndDistCountyLegislator" sheetId="95" r:id="rId11"/>
    <sheet name="3rdDistCountyLegislator" sheetId="96" r:id="rId12"/>
    <sheet name="4thDistCountyLegislator" sheetId="97" r:id="rId13"/>
    <sheet name="5thDistCountyLegislator" sheetId="98" r:id="rId14"/>
    <sheet name="6thDistCountyLegislator" sheetId="99" r:id="rId15"/>
    <sheet name="7thDistCountyLegislator" sheetId="100" r:id="rId16"/>
    <sheet name="8thDistCountyLegislator" sheetId="101" r:id="rId17"/>
    <sheet name="9thDistCountyLegislator" sheetId="102" r:id="rId18"/>
    <sheet name="10thDistCountyLegislator" sheetId="103" r:id="rId19"/>
    <sheet name="11thDistCountyLegislator" sheetId="104" r:id="rId20"/>
    <sheet name="BuffaloCityCourtJudge" sheetId="55" r:id="rId21"/>
    <sheet name="BuffMayor" sheetId="105" r:id="rId22"/>
    <sheet name="LackCityJudge" sheetId="106" r:id="rId23"/>
    <sheet name="Lack1stWardCouncilman" sheetId="107" r:id="rId24"/>
    <sheet name="Lack2ndWardCouncilman" sheetId="108" r:id="rId25"/>
    <sheet name="Lack3rdWardCouncilman" sheetId="109" r:id="rId26"/>
    <sheet name="Lack4thWardCouncil TFV" sheetId="110" r:id="rId27"/>
    <sheet name="CTonMayor" sheetId="111" r:id="rId28"/>
    <sheet name="CTon1stWardCouncilmember" sheetId="112" r:id="rId29"/>
    <sheet name="CTon2ndWardCouncilmember" sheetId="113" r:id="rId30"/>
    <sheet name="CTon3rdWardCouncilmember" sheetId="114" r:id="rId31"/>
    <sheet name="CTon4thWardCouncilmember" sheetId="115" r:id="rId32"/>
    <sheet name="AldnSupervisor" sheetId="116" r:id="rId33"/>
    <sheet name="AldnCounilman" sheetId="117" r:id="rId34"/>
    <sheet name="AldnTownClerk" sheetId="119" r:id="rId35"/>
    <sheet name="AldnTownSuptHighways" sheetId="120" r:id="rId36"/>
    <sheet name="AmhsSupervisor" sheetId="121" r:id="rId37"/>
    <sheet name="AmhsCouncilman" sheetId="122" r:id="rId38"/>
    <sheet name="AmhsTownJustice" sheetId="123" r:id="rId39"/>
    <sheet name="AuraSupervisor" sheetId="124" r:id="rId40"/>
    <sheet name="AuraCouncilman" sheetId="125" r:id="rId41"/>
    <sheet name="AuraTownClerk" sheetId="126" r:id="rId42"/>
    <sheet name="AuraTownJustice" sheetId="127" r:id="rId43"/>
    <sheet name="AuraTownSuptHighways" sheetId="128" r:id="rId44"/>
    <sheet name="BostSupervisor" sheetId="129" r:id="rId45"/>
    <sheet name="BostCouncilman" sheetId="130" r:id="rId46"/>
    <sheet name="BostTownClerk - TFV" sheetId="131" r:id="rId47"/>
    <sheet name="BostTownJustice" sheetId="132" r:id="rId48"/>
    <sheet name="BrntSupervisor" sheetId="133" r:id="rId49"/>
    <sheet name="BrntCouncilman" sheetId="134" r:id="rId50"/>
    <sheet name="BrntTownJustice" sheetId="135" r:id="rId51"/>
    <sheet name="CktwCouncilman" sheetId="81" r:id="rId52"/>
    <sheet name="ClarCouncilman" sheetId="83" r:id="rId53"/>
    <sheet name="ClarTownSuptofHighways" sheetId="136" r:id="rId54"/>
    <sheet name="CldnSupervisor" sheetId="137" r:id="rId55"/>
    <sheet name="CldnCouncilman" sheetId="138" r:id="rId56"/>
    <sheet name="CldnTownSuptofHighways" sheetId="139" r:id="rId57"/>
    <sheet name="CollSupervisor" sheetId="140" r:id="rId58"/>
    <sheet name="CollCouncilman" sheetId="141" r:id="rId59"/>
    <sheet name="CollTownClerk" sheetId="142" r:id="rId60"/>
    <sheet name="CollSuptHwy" sheetId="84" r:id="rId61"/>
    <sheet name="ConcSupervisor" sheetId="143" r:id="rId62"/>
    <sheet name="ConcCouncilman" sheetId="144" r:id="rId63"/>
    <sheet name="ConcTownClerk" sheetId="145" r:id="rId64"/>
    <sheet name="ConcTownJustice" sheetId="146" r:id="rId65"/>
    <sheet name="ConcTownSuptofHighways" sheetId="147" r:id="rId66"/>
    <sheet name="ConcAssessor" sheetId="148" r:id="rId67"/>
    <sheet name="EdenCouncilman" sheetId="149" r:id="rId68"/>
    <sheet name="EdenTownJustice" sheetId="150" r:id="rId69"/>
    <sheet name="EdenAssessor" sheetId="151" r:id="rId70"/>
    <sheet name="ElmaSupervisor" sheetId="152" r:id="rId71"/>
    <sheet name="ElmaCouncilman" sheetId="153" r:id="rId72"/>
    <sheet name="ElmaTownSuptofHighways" sheetId="154" r:id="rId73"/>
    <sheet name="EvansCouncilman" sheetId="86" r:id="rId74"/>
    <sheet name="EvansTownClerk" sheetId="155" r:id="rId75"/>
    <sheet name="EvnsTownSuptofHighways" sheetId="156" r:id="rId76"/>
    <sheet name="Evans Prop" sheetId="205" r:id="rId77"/>
    <sheet name="GrisCouncilman" sheetId="157" r:id="rId78"/>
    <sheet name="GrisTownJustice" sheetId="158" r:id="rId79"/>
    <sheet name="GrisTownSuptofHighways" sheetId="159" r:id="rId80"/>
    <sheet name="HambSupervisor" sheetId="162" r:id="rId81"/>
    <sheet name="HambCouncilman4yr" sheetId="161" r:id="rId82"/>
    <sheet name="HambCouncilman2yr" sheetId="163" r:id="rId83"/>
    <sheet name="HambTownJustice" sheetId="164" r:id="rId84"/>
    <sheet name="HambSuptofHighways" sheetId="165" r:id="rId85"/>
    <sheet name="HollSupervisor" sheetId="166" r:id="rId86"/>
    <sheet name="HollCouncilman" sheetId="167" r:id="rId87"/>
    <sheet name="HollTownClerk" sheetId="168" r:id="rId88"/>
    <sheet name="HollTownJustice" sheetId="169" r:id="rId89"/>
    <sheet name="HollTownSuptofHighways" sheetId="170" r:id="rId90"/>
    <sheet name="LancCouncilman" sheetId="171" r:id="rId91"/>
    <sheet name="LancTownJustice" sheetId="172" r:id="rId92"/>
    <sheet name="LancTownSuptofHighways" sheetId="173" r:id="rId93"/>
    <sheet name="LancTrusteePublicLibrary" sheetId="174" r:id="rId94"/>
    <sheet name="MarlSupervisor" sheetId="175" r:id="rId95"/>
    <sheet name="MarlCouncilman" sheetId="176" r:id="rId96"/>
    <sheet name="MarlTownJustice" sheetId="177" r:id="rId97"/>
    <sheet name="NewsCouncilman" sheetId="178" r:id="rId98"/>
    <sheet name="NewsCouncilman TFV" sheetId="179" r:id="rId99"/>
    <sheet name="NewsTownClerk" sheetId="180" r:id="rId100"/>
    <sheet name="NewsTownJustice" sheetId="181" r:id="rId101"/>
    <sheet name="NewsTownSuptofHighways" sheetId="182" r:id="rId102"/>
    <sheet name="NColCouncilman" sheetId="87" r:id="rId103"/>
    <sheet name="OrPkSupervisor" sheetId="184" r:id="rId104"/>
    <sheet name="OrpkCouncilman" sheetId="183" r:id="rId105"/>
    <sheet name="OrPkTownJustice" sheetId="185" r:id="rId106"/>
    <sheet name="OrPkTownSuptofHighways" sheetId="186" r:id="rId107"/>
    <sheet name="SardSupervisor" sheetId="187" r:id="rId108"/>
    <sheet name="SardCouncilman" sheetId="188" r:id="rId109"/>
    <sheet name="SardTownClerk" sheetId="189" r:id="rId110"/>
    <sheet name="SardTownJustice" sheetId="190" r:id="rId111"/>
    <sheet name="SardTownSuptofHighways" sheetId="191" r:id="rId112"/>
    <sheet name="TTonCouncilman" sheetId="85" r:id="rId113"/>
    <sheet name="TTonSuptofHighways" sheetId="192" r:id="rId114"/>
    <sheet name="WalsSupervisor" sheetId="193" r:id="rId115"/>
    <sheet name="WalsCouncilman" sheetId="194" r:id="rId116"/>
    <sheet name="WalsTownClerk" sheetId="29" r:id="rId117"/>
    <sheet name="WalsTownSuptofHighways" sheetId="195" r:id="rId118"/>
    <sheet name="WalsAssessor" sheetId="197" r:id="rId119"/>
    <sheet name="WalsAssessor-TFV" sheetId="196" r:id="rId120"/>
    <sheet name="WSenCouncilman" sheetId="198" r:id="rId121"/>
    <sheet name="VillKenmoreTrustee" sheetId="199" r:id="rId122"/>
    <sheet name="VillKenmoreTrustee - TFV" sheetId="200" r:id="rId123"/>
    <sheet name="VillKenmoreVillageJustice" sheetId="201" r:id="rId124"/>
  </sheets>
  <definedNames>
    <definedName name="_xlnm.Print_Titles" localSheetId="18">'10thDistCountyLegislator'!$1:$2</definedName>
    <definedName name="_xlnm.Print_Titles" localSheetId="19">'11thDistCountyLegislator'!$1:$2</definedName>
    <definedName name="_xlnm.Print_Titles" localSheetId="9">'1stDistCountyLegislator'!$1:$2</definedName>
    <definedName name="_xlnm.Print_Titles" localSheetId="10">'2ndDistCountyLegislator'!$1:$2</definedName>
    <definedName name="_xlnm.Print_Titles" localSheetId="11">'3rdDistCountyLegislator'!$1:$2</definedName>
    <definedName name="_xlnm.Print_Titles" localSheetId="12">'4thDistCountyLegislator'!$1:$2</definedName>
    <definedName name="_xlnm.Print_Titles" localSheetId="13">'5thDistCountyLegislator'!$1:$2</definedName>
    <definedName name="_xlnm.Print_Titles" localSheetId="14">'6thDistCountyLegislator'!$1:$2</definedName>
    <definedName name="_xlnm.Print_Titles" localSheetId="15">'7thDistCountyLegislator'!$1:$2</definedName>
    <definedName name="_xlnm.Print_Titles" localSheetId="16">'8thDistCountyLegislator'!$1:$2</definedName>
    <definedName name="_xlnm.Print_Titles" localSheetId="17">'9thDistCountyLegislator'!$1:$2</definedName>
    <definedName name="_xlnm.Print_Titles" localSheetId="33">AldnCounilman!$1:$2</definedName>
    <definedName name="_xlnm.Print_Titles" localSheetId="32">AldnSupervisor!$1:$2</definedName>
    <definedName name="_xlnm.Print_Titles" localSheetId="34">AldnTownClerk!$1:$2</definedName>
    <definedName name="_xlnm.Print_Titles" localSheetId="35">AldnTownSuptHighways!$1:$2</definedName>
    <definedName name="_xlnm.Print_Titles" localSheetId="37">AmhsCouncilman!$1:$2</definedName>
    <definedName name="_xlnm.Print_Titles" localSheetId="36">AmhsSupervisor!$1:$2</definedName>
    <definedName name="_xlnm.Print_Titles" localSheetId="38">AmhsTownJustice!$1:$2</definedName>
    <definedName name="_xlnm.Print_Titles" localSheetId="40">AuraCouncilman!$1:$2</definedName>
    <definedName name="_xlnm.Print_Titles" localSheetId="39">AuraSupervisor!$1:$2</definedName>
    <definedName name="_xlnm.Print_Titles" localSheetId="41">AuraTownClerk!$1:$2</definedName>
    <definedName name="_xlnm.Print_Titles" localSheetId="42">AuraTownJustice!$1:$2</definedName>
    <definedName name="_xlnm.Print_Titles" localSheetId="43">AuraTownSuptHighways!$1:$2</definedName>
    <definedName name="_xlnm.Print_Titles" localSheetId="45">BostCouncilman!$1:$2</definedName>
    <definedName name="_xlnm.Print_Titles" localSheetId="44">BostSupervisor!$1:$2</definedName>
    <definedName name="_xlnm.Print_Titles" localSheetId="46">'BostTownClerk - TFV'!$1:$2</definedName>
    <definedName name="_xlnm.Print_Titles" localSheetId="47">BostTownJustice!$1:$2</definedName>
    <definedName name="_xlnm.Print_Titles" localSheetId="49">BrntCouncilman!$1:$2</definedName>
    <definedName name="_xlnm.Print_Titles" localSheetId="48">BrntSupervisor!$1:$2</definedName>
    <definedName name="_xlnm.Print_Titles" localSheetId="50">BrntTownJustice!$1:$2</definedName>
    <definedName name="_xlnm.Print_Titles" localSheetId="20">BuffaloCityCourtJudge!$1:$2</definedName>
    <definedName name="_xlnm.Print_Titles" localSheetId="21">BuffMayor!$1:$2</definedName>
    <definedName name="_xlnm.Print_Titles" localSheetId="53">ClarTownSuptofHighways!$1:$2</definedName>
    <definedName name="_xlnm.Print_Titles" localSheetId="55">CldnCouncilman!$1:$2</definedName>
    <definedName name="_xlnm.Print_Titles" localSheetId="54">CldnSupervisor!$1:$2</definedName>
    <definedName name="_xlnm.Print_Titles" localSheetId="56">CldnTownSuptofHighways!$1:$2</definedName>
    <definedName name="_xlnm.Print_Titles" localSheetId="58">CollCouncilman!$1:$2</definedName>
    <definedName name="_xlnm.Print_Titles" localSheetId="57">CollSupervisor!$1:$2</definedName>
    <definedName name="_xlnm.Print_Titles" localSheetId="59">CollTownClerk!$1:$2</definedName>
    <definedName name="_xlnm.Print_Titles" localSheetId="66">ConcAssessor!$1:$2</definedName>
    <definedName name="_xlnm.Print_Titles" localSheetId="62">ConcCouncilman!$1:$2</definedName>
    <definedName name="_xlnm.Print_Titles" localSheetId="61">ConcSupervisor!$1:$2</definedName>
    <definedName name="_xlnm.Print_Titles" localSheetId="63">ConcTownClerk!$1:$2</definedName>
    <definedName name="_xlnm.Print_Titles" localSheetId="64">ConcTownJustice!$1:$2</definedName>
    <definedName name="_xlnm.Print_Titles" localSheetId="65">ConcTownSuptofHighways!$1:$2</definedName>
    <definedName name="_xlnm.Print_Titles" localSheetId="6">'County Clerk TFV'!$1:$2</definedName>
    <definedName name="_xlnm.Print_Titles" localSheetId="8">'County Comptroller'!$1:$2</definedName>
    <definedName name="_xlnm.Print_Titles" localSheetId="4">'County Judge'!$1:$2</definedName>
    <definedName name="_xlnm.Print_Titles" localSheetId="28">CTon1stWardCouncilmember!$1:$2</definedName>
    <definedName name="_xlnm.Print_Titles" localSheetId="29">CTon2ndWardCouncilmember!$1:$2</definedName>
    <definedName name="_xlnm.Print_Titles" localSheetId="30">CTon3rdWardCouncilmember!$1:$2</definedName>
    <definedName name="_xlnm.Print_Titles" localSheetId="31">CTon4thWardCouncilmember!$1:$2</definedName>
    <definedName name="_xlnm.Print_Titles" localSheetId="27">CTonMayor!$1:$2</definedName>
    <definedName name="_xlnm.Print_Titles" localSheetId="69">EdenAssessor!$1:$2</definedName>
    <definedName name="_xlnm.Print_Titles" localSheetId="67">EdenCouncilman!$1:$2</definedName>
    <definedName name="_xlnm.Print_Titles" localSheetId="68">EdenTownJustice!$1:$2</definedName>
    <definedName name="_xlnm.Print_Titles" localSheetId="71">ElmaCouncilman!$1:$2</definedName>
    <definedName name="_xlnm.Print_Titles" localSheetId="70">ElmaSupervisor!$1:$2</definedName>
    <definedName name="_xlnm.Print_Titles" localSheetId="72">ElmaTownSuptofHighways!$1:$2</definedName>
    <definedName name="_xlnm.Print_Titles" localSheetId="75">EvnsTownSuptofHighways!$1:$2</definedName>
    <definedName name="_xlnm.Print_Titles" localSheetId="77">GrisCouncilman!$1:$2</definedName>
    <definedName name="_xlnm.Print_Titles" localSheetId="78">GrisTownJustice!$1:$2</definedName>
    <definedName name="_xlnm.Print_Titles" localSheetId="79">GrisTownSuptofHighways!$1:$2</definedName>
    <definedName name="_xlnm.Print_Titles" localSheetId="86">HollCouncilman!$1:$2</definedName>
    <definedName name="_xlnm.Print_Titles" localSheetId="85">HollSupervisor!$1:$2</definedName>
    <definedName name="_xlnm.Print_Titles" localSheetId="87">HollTownClerk!$1:$2</definedName>
    <definedName name="_xlnm.Print_Titles" localSheetId="88">HollTownJustice!$1:$2</definedName>
    <definedName name="_xlnm.Print_Titles" localSheetId="89">HollTownSuptofHighways!$1:$2</definedName>
    <definedName name="_xlnm.Print_Titles" localSheetId="23">Lack1stWardCouncilman!$1:$2</definedName>
    <definedName name="_xlnm.Print_Titles" localSheetId="24">Lack2ndWardCouncilman!$1:$2</definedName>
    <definedName name="_xlnm.Print_Titles" localSheetId="25">Lack3rdWardCouncilman!$1:$2</definedName>
    <definedName name="_xlnm.Print_Titles" localSheetId="26">'Lack4thWardCouncil TFV'!$1:$2</definedName>
    <definedName name="_xlnm.Print_Titles" localSheetId="22">LackCityJudge!$1:$2</definedName>
    <definedName name="_xlnm.Print_Titles" localSheetId="90">LancCouncilman!$1:$2</definedName>
    <definedName name="_xlnm.Print_Titles" localSheetId="91">LancTownJustice!$1:$2</definedName>
    <definedName name="_xlnm.Print_Titles" localSheetId="92">LancTownSuptofHighways!$1:$2</definedName>
    <definedName name="_xlnm.Print_Titles" localSheetId="93">LancTrusteePublicLibrary!$1:$2</definedName>
    <definedName name="_xlnm.Print_Titles" localSheetId="95">MarlCouncilman!$1:$2</definedName>
    <definedName name="_xlnm.Print_Titles" localSheetId="94">MarlSupervisor!$1:$2</definedName>
    <definedName name="_xlnm.Print_Titles" localSheetId="96">MarlTownJustice!$1:$2</definedName>
    <definedName name="_xlnm.Print_Titles" localSheetId="97">NewsCouncilman!$1:$2</definedName>
    <definedName name="_xlnm.Print_Titles" localSheetId="98">'NewsCouncilman TFV'!$1:$2</definedName>
    <definedName name="_xlnm.Print_Titles" localSheetId="99">NewsTownClerk!$1:$2</definedName>
    <definedName name="_xlnm.Print_Titles" localSheetId="100">NewsTownJustice!$1:$2</definedName>
    <definedName name="_xlnm.Print_Titles" localSheetId="101">NewsTownSuptofHighways!$1:$2</definedName>
    <definedName name="_xlnm.Print_Titles" localSheetId="103">OrPkSupervisor!$1:$2</definedName>
    <definedName name="_xlnm.Print_Titles" localSheetId="105">OrPkTownJustice!$1:$2</definedName>
    <definedName name="_xlnm.Print_Titles" localSheetId="106">OrPkTownSuptofHighways!$1:$2</definedName>
    <definedName name="_xlnm.Print_Titles" localSheetId="0">'Proposal 1'!$1:$3</definedName>
    <definedName name="_xlnm.Print_Titles" localSheetId="1">'Proposal 2'!$1:$3</definedName>
    <definedName name="_xlnm.Print_Titles" localSheetId="2">'Proposal 3'!$1:$3</definedName>
    <definedName name="_xlnm.Print_Titles" localSheetId="108">SardCouncilman!$1:$2</definedName>
    <definedName name="_xlnm.Print_Titles" localSheetId="107">SardSupervisor!$1:$2</definedName>
    <definedName name="_xlnm.Print_Titles" localSheetId="109">SardTownClerk!$1:$2</definedName>
    <definedName name="_xlnm.Print_Titles" localSheetId="110">SardTownJustice!$1:$2</definedName>
    <definedName name="_xlnm.Print_Titles" localSheetId="111">SardTownSuptofHighways!$1:$2</definedName>
    <definedName name="_xlnm.Print_Titles" localSheetId="7">Sheriff!$1:$2</definedName>
    <definedName name="_xlnm.Print_Titles" localSheetId="3">SupremeCourtJustice!$1:$2</definedName>
    <definedName name="_xlnm.Print_Titles" localSheetId="5">'Surrogate Judge'!$1:$2</definedName>
    <definedName name="_xlnm.Print_Titles" localSheetId="121">VillKenmoreTrustee!$1:$2</definedName>
    <definedName name="_xlnm.Print_Titles" localSheetId="122">'VillKenmoreTrustee - TFV'!$1:$2</definedName>
    <definedName name="_xlnm.Print_Titles" localSheetId="123">VillKenmoreVillageJustice!$1:$2</definedName>
    <definedName name="_xlnm.Print_Titles" localSheetId="118">WalsAssessor!$1:$2</definedName>
    <definedName name="_xlnm.Print_Titles" localSheetId="119">'WalsAssessor-TFV'!$1:$2</definedName>
    <definedName name="_xlnm.Print_Titles" localSheetId="115">WalsCouncilman!$1:$2</definedName>
    <definedName name="_xlnm.Print_Titles" localSheetId="114">WalsSupervisor!$1:$2</definedName>
    <definedName name="_xlnm.Print_Titles" localSheetId="116">WalsTownClerk!$1:$2</definedName>
    <definedName name="_xlnm.Print_Titles" localSheetId="117">WalsTownSuptofHighways!$1:$2</definedName>
    <definedName name="_xlnm.Print_Titles" localSheetId="120">WSenCouncilman!$1:$2</definedName>
    <definedName name="Z_255A2FC1_E4A2_11D5_A6BE_A855A2DA7330_.wvu.PrintTitles" localSheetId="18" hidden="1">'10thDistCountyLegislator'!$1:$2</definedName>
    <definedName name="Z_255A2FC1_E4A2_11D5_A6BE_A855A2DA7330_.wvu.PrintTitles" localSheetId="19" hidden="1">'11thDistCountyLegislator'!$1:$2</definedName>
    <definedName name="Z_255A2FC1_E4A2_11D5_A6BE_A855A2DA7330_.wvu.PrintTitles" localSheetId="9" hidden="1">'1stDistCountyLegislator'!$1:$2</definedName>
    <definedName name="Z_255A2FC1_E4A2_11D5_A6BE_A855A2DA7330_.wvu.PrintTitles" localSheetId="10" hidden="1">'2ndDistCountyLegislator'!$1:$2</definedName>
    <definedName name="Z_255A2FC1_E4A2_11D5_A6BE_A855A2DA7330_.wvu.PrintTitles" localSheetId="11" hidden="1">'3rdDistCountyLegislator'!$1:$2</definedName>
    <definedName name="Z_255A2FC1_E4A2_11D5_A6BE_A855A2DA7330_.wvu.PrintTitles" localSheetId="12" hidden="1">'4thDistCountyLegislator'!$1:$2</definedName>
    <definedName name="Z_255A2FC1_E4A2_11D5_A6BE_A855A2DA7330_.wvu.PrintTitles" localSheetId="13" hidden="1">'5thDistCountyLegislator'!$1:$2</definedName>
    <definedName name="Z_255A2FC1_E4A2_11D5_A6BE_A855A2DA7330_.wvu.PrintTitles" localSheetId="14" hidden="1">'6thDistCountyLegislator'!$1:$2</definedName>
    <definedName name="Z_255A2FC1_E4A2_11D5_A6BE_A855A2DA7330_.wvu.PrintTitles" localSheetId="15" hidden="1">'7thDistCountyLegislator'!$1:$2</definedName>
    <definedName name="Z_255A2FC1_E4A2_11D5_A6BE_A855A2DA7330_.wvu.PrintTitles" localSheetId="16" hidden="1">'8thDistCountyLegislator'!$1:$2</definedName>
    <definedName name="Z_255A2FC1_E4A2_11D5_A6BE_A855A2DA7330_.wvu.PrintTitles" localSheetId="17" hidden="1">'9thDistCountyLegislator'!$1:$2</definedName>
    <definedName name="Z_255A2FC1_E4A2_11D5_A6BE_A855A2DA7330_.wvu.PrintTitles" localSheetId="33" hidden="1">AldnCounilman!$1:$2</definedName>
    <definedName name="Z_255A2FC1_E4A2_11D5_A6BE_A855A2DA7330_.wvu.PrintTitles" localSheetId="32" hidden="1">AldnSupervisor!$1:$2</definedName>
    <definedName name="Z_255A2FC1_E4A2_11D5_A6BE_A855A2DA7330_.wvu.PrintTitles" localSheetId="34" hidden="1">AldnTownClerk!$1:$2</definedName>
    <definedName name="Z_255A2FC1_E4A2_11D5_A6BE_A855A2DA7330_.wvu.PrintTitles" localSheetId="35" hidden="1">AldnTownSuptHighways!$1:$2</definedName>
    <definedName name="Z_255A2FC1_E4A2_11D5_A6BE_A855A2DA7330_.wvu.PrintTitles" localSheetId="37" hidden="1">AmhsCouncilman!$1:$2</definedName>
    <definedName name="Z_255A2FC1_E4A2_11D5_A6BE_A855A2DA7330_.wvu.PrintTitles" localSheetId="36" hidden="1">AmhsSupervisor!$1:$2</definedName>
    <definedName name="Z_255A2FC1_E4A2_11D5_A6BE_A855A2DA7330_.wvu.PrintTitles" localSheetId="38" hidden="1">AmhsTownJustice!$1:$2</definedName>
    <definedName name="Z_255A2FC1_E4A2_11D5_A6BE_A855A2DA7330_.wvu.PrintTitles" localSheetId="40" hidden="1">AuraCouncilman!$1:$2</definedName>
    <definedName name="Z_255A2FC1_E4A2_11D5_A6BE_A855A2DA7330_.wvu.PrintTitles" localSheetId="39" hidden="1">AuraSupervisor!$1:$2</definedName>
    <definedName name="Z_255A2FC1_E4A2_11D5_A6BE_A855A2DA7330_.wvu.PrintTitles" localSheetId="41" hidden="1">AuraTownClerk!$1:$2</definedName>
    <definedName name="Z_255A2FC1_E4A2_11D5_A6BE_A855A2DA7330_.wvu.PrintTitles" localSheetId="42" hidden="1">AuraTownJustice!$1:$2</definedName>
    <definedName name="Z_255A2FC1_E4A2_11D5_A6BE_A855A2DA7330_.wvu.PrintTitles" localSheetId="43" hidden="1">AuraTownSuptHighways!$1:$2</definedName>
    <definedName name="Z_255A2FC1_E4A2_11D5_A6BE_A855A2DA7330_.wvu.PrintTitles" localSheetId="45" hidden="1">BostCouncilman!$1:$2</definedName>
    <definedName name="Z_255A2FC1_E4A2_11D5_A6BE_A855A2DA7330_.wvu.PrintTitles" localSheetId="44" hidden="1">BostSupervisor!$1:$2</definedName>
    <definedName name="Z_255A2FC1_E4A2_11D5_A6BE_A855A2DA7330_.wvu.PrintTitles" localSheetId="46" hidden="1">'BostTownClerk - TFV'!$1:$2</definedName>
    <definedName name="Z_255A2FC1_E4A2_11D5_A6BE_A855A2DA7330_.wvu.PrintTitles" localSheetId="47" hidden="1">BostTownJustice!$1:$2</definedName>
    <definedName name="Z_255A2FC1_E4A2_11D5_A6BE_A855A2DA7330_.wvu.PrintTitles" localSheetId="49" hidden="1">BrntCouncilman!$1:$2</definedName>
    <definedName name="Z_255A2FC1_E4A2_11D5_A6BE_A855A2DA7330_.wvu.PrintTitles" localSheetId="48" hidden="1">BrntSupervisor!$1:$2</definedName>
    <definedName name="Z_255A2FC1_E4A2_11D5_A6BE_A855A2DA7330_.wvu.PrintTitles" localSheetId="50" hidden="1">BrntTownJustice!$1:$2</definedName>
    <definedName name="Z_255A2FC1_E4A2_11D5_A6BE_A855A2DA7330_.wvu.PrintTitles" localSheetId="20" hidden="1">BuffaloCityCourtJudge!$1:$2</definedName>
    <definedName name="Z_255A2FC1_E4A2_11D5_A6BE_A855A2DA7330_.wvu.PrintTitles" localSheetId="21" hidden="1">BuffMayor!$1:$2</definedName>
    <definedName name="Z_255A2FC1_E4A2_11D5_A6BE_A855A2DA7330_.wvu.PrintTitles" localSheetId="53" hidden="1">ClarTownSuptofHighways!$1:$2</definedName>
    <definedName name="Z_255A2FC1_E4A2_11D5_A6BE_A855A2DA7330_.wvu.PrintTitles" localSheetId="55" hidden="1">CldnCouncilman!$1:$2</definedName>
    <definedName name="Z_255A2FC1_E4A2_11D5_A6BE_A855A2DA7330_.wvu.PrintTitles" localSheetId="54" hidden="1">CldnSupervisor!$1:$2</definedName>
    <definedName name="Z_255A2FC1_E4A2_11D5_A6BE_A855A2DA7330_.wvu.PrintTitles" localSheetId="56" hidden="1">CldnTownSuptofHighways!$1:$2</definedName>
    <definedName name="Z_255A2FC1_E4A2_11D5_A6BE_A855A2DA7330_.wvu.PrintTitles" localSheetId="58" hidden="1">CollCouncilman!$1:$2</definedName>
    <definedName name="Z_255A2FC1_E4A2_11D5_A6BE_A855A2DA7330_.wvu.PrintTitles" localSheetId="57" hidden="1">CollSupervisor!$1:$2</definedName>
    <definedName name="Z_255A2FC1_E4A2_11D5_A6BE_A855A2DA7330_.wvu.PrintTitles" localSheetId="59" hidden="1">CollTownClerk!$1:$2</definedName>
    <definedName name="Z_255A2FC1_E4A2_11D5_A6BE_A855A2DA7330_.wvu.PrintTitles" localSheetId="66" hidden="1">ConcAssessor!$1:$2</definedName>
    <definedName name="Z_255A2FC1_E4A2_11D5_A6BE_A855A2DA7330_.wvu.PrintTitles" localSheetId="62" hidden="1">ConcCouncilman!$1:$2</definedName>
    <definedName name="Z_255A2FC1_E4A2_11D5_A6BE_A855A2DA7330_.wvu.PrintTitles" localSheetId="61" hidden="1">ConcSupervisor!$1:$2</definedName>
    <definedName name="Z_255A2FC1_E4A2_11D5_A6BE_A855A2DA7330_.wvu.PrintTitles" localSheetId="63" hidden="1">ConcTownClerk!$1:$2</definedName>
    <definedName name="Z_255A2FC1_E4A2_11D5_A6BE_A855A2DA7330_.wvu.PrintTitles" localSheetId="64" hidden="1">ConcTownJustice!$1:$2</definedName>
    <definedName name="Z_255A2FC1_E4A2_11D5_A6BE_A855A2DA7330_.wvu.PrintTitles" localSheetId="65" hidden="1">ConcTownSuptofHighways!$1:$2</definedName>
    <definedName name="Z_255A2FC1_E4A2_11D5_A6BE_A855A2DA7330_.wvu.PrintTitles" localSheetId="6" hidden="1">'County Clerk TFV'!$1:$2</definedName>
    <definedName name="Z_255A2FC1_E4A2_11D5_A6BE_A855A2DA7330_.wvu.PrintTitles" localSheetId="8" hidden="1">'County Comptroller'!$1:$2</definedName>
    <definedName name="Z_255A2FC1_E4A2_11D5_A6BE_A855A2DA7330_.wvu.PrintTitles" localSheetId="4" hidden="1">'County Judge'!$1:$2</definedName>
    <definedName name="Z_255A2FC1_E4A2_11D5_A6BE_A855A2DA7330_.wvu.PrintTitles" localSheetId="28" hidden="1">CTon1stWardCouncilmember!$1:$2</definedName>
    <definedName name="Z_255A2FC1_E4A2_11D5_A6BE_A855A2DA7330_.wvu.PrintTitles" localSheetId="29" hidden="1">CTon2ndWardCouncilmember!$1:$2</definedName>
    <definedName name="Z_255A2FC1_E4A2_11D5_A6BE_A855A2DA7330_.wvu.PrintTitles" localSheetId="30" hidden="1">CTon3rdWardCouncilmember!$1:$2</definedName>
    <definedName name="Z_255A2FC1_E4A2_11D5_A6BE_A855A2DA7330_.wvu.PrintTitles" localSheetId="31" hidden="1">CTon4thWardCouncilmember!$1:$2</definedName>
    <definedName name="Z_255A2FC1_E4A2_11D5_A6BE_A855A2DA7330_.wvu.PrintTitles" localSheetId="27" hidden="1">CTonMayor!$1:$2</definedName>
    <definedName name="Z_255A2FC1_E4A2_11D5_A6BE_A855A2DA7330_.wvu.PrintTitles" localSheetId="69" hidden="1">EdenAssessor!$1:$2</definedName>
    <definedName name="Z_255A2FC1_E4A2_11D5_A6BE_A855A2DA7330_.wvu.PrintTitles" localSheetId="67" hidden="1">EdenCouncilman!$1:$2</definedName>
    <definedName name="Z_255A2FC1_E4A2_11D5_A6BE_A855A2DA7330_.wvu.PrintTitles" localSheetId="68" hidden="1">EdenTownJustice!$1:$2</definedName>
    <definedName name="Z_255A2FC1_E4A2_11D5_A6BE_A855A2DA7330_.wvu.PrintTitles" localSheetId="71" hidden="1">ElmaCouncilman!$1:$2</definedName>
    <definedName name="Z_255A2FC1_E4A2_11D5_A6BE_A855A2DA7330_.wvu.PrintTitles" localSheetId="70" hidden="1">ElmaSupervisor!$1:$2</definedName>
    <definedName name="Z_255A2FC1_E4A2_11D5_A6BE_A855A2DA7330_.wvu.PrintTitles" localSheetId="72" hidden="1">ElmaTownSuptofHighways!$1:$2</definedName>
    <definedName name="Z_255A2FC1_E4A2_11D5_A6BE_A855A2DA7330_.wvu.PrintTitles" localSheetId="75" hidden="1">EvnsTownSuptofHighways!$1:$2</definedName>
    <definedName name="Z_255A2FC1_E4A2_11D5_A6BE_A855A2DA7330_.wvu.PrintTitles" localSheetId="77" hidden="1">GrisCouncilman!$1:$2</definedName>
    <definedName name="Z_255A2FC1_E4A2_11D5_A6BE_A855A2DA7330_.wvu.PrintTitles" localSheetId="78" hidden="1">GrisTownJustice!$1:$2</definedName>
    <definedName name="Z_255A2FC1_E4A2_11D5_A6BE_A855A2DA7330_.wvu.PrintTitles" localSheetId="79" hidden="1">GrisTownSuptofHighways!$1:$2</definedName>
    <definedName name="Z_255A2FC1_E4A2_11D5_A6BE_A855A2DA7330_.wvu.PrintTitles" localSheetId="86" hidden="1">HollCouncilman!$1:$2</definedName>
    <definedName name="Z_255A2FC1_E4A2_11D5_A6BE_A855A2DA7330_.wvu.PrintTitles" localSheetId="85" hidden="1">HollSupervisor!$1:$2</definedName>
    <definedName name="Z_255A2FC1_E4A2_11D5_A6BE_A855A2DA7330_.wvu.PrintTitles" localSheetId="87" hidden="1">HollTownClerk!$1:$2</definedName>
    <definedName name="Z_255A2FC1_E4A2_11D5_A6BE_A855A2DA7330_.wvu.PrintTitles" localSheetId="88" hidden="1">HollTownJustice!$1:$2</definedName>
    <definedName name="Z_255A2FC1_E4A2_11D5_A6BE_A855A2DA7330_.wvu.PrintTitles" localSheetId="89" hidden="1">HollTownSuptofHighways!$1:$2</definedName>
    <definedName name="Z_255A2FC1_E4A2_11D5_A6BE_A855A2DA7330_.wvu.PrintTitles" localSheetId="23" hidden="1">Lack1stWardCouncilman!$1:$2</definedName>
    <definedName name="Z_255A2FC1_E4A2_11D5_A6BE_A855A2DA7330_.wvu.PrintTitles" localSheetId="24" hidden="1">Lack2ndWardCouncilman!$1:$2</definedName>
    <definedName name="Z_255A2FC1_E4A2_11D5_A6BE_A855A2DA7330_.wvu.PrintTitles" localSheetId="25" hidden="1">Lack3rdWardCouncilman!$1:$2</definedName>
    <definedName name="Z_255A2FC1_E4A2_11D5_A6BE_A855A2DA7330_.wvu.PrintTitles" localSheetId="26" hidden="1">'Lack4thWardCouncil TFV'!$1:$2</definedName>
    <definedName name="Z_255A2FC1_E4A2_11D5_A6BE_A855A2DA7330_.wvu.PrintTitles" localSheetId="22" hidden="1">LackCityJudge!$1:$2</definedName>
    <definedName name="Z_255A2FC1_E4A2_11D5_A6BE_A855A2DA7330_.wvu.PrintTitles" localSheetId="90" hidden="1">LancCouncilman!$1:$2</definedName>
    <definedName name="Z_255A2FC1_E4A2_11D5_A6BE_A855A2DA7330_.wvu.PrintTitles" localSheetId="91" hidden="1">LancTownJustice!$1:$2</definedName>
    <definedName name="Z_255A2FC1_E4A2_11D5_A6BE_A855A2DA7330_.wvu.PrintTitles" localSheetId="92" hidden="1">LancTownSuptofHighways!$1:$2</definedName>
    <definedName name="Z_255A2FC1_E4A2_11D5_A6BE_A855A2DA7330_.wvu.PrintTitles" localSheetId="93" hidden="1">LancTrusteePublicLibrary!$1:$2</definedName>
    <definedName name="Z_255A2FC1_E4A2_11D5_A6BE_A855A2DA7330_.wvu.PrintTitles" localSheetId="95" hidden="1">MarlCouncilman!$1:$2</definedName>
    <definedName name="Z_255A2FC1_E4A2_11D5_A6BE_A855A2DA7330_.wvu.PrintTitles" localSheetId="94" hidden="1">MarlSupervisor!$1:$2</definedName>
    <definedName name="Z_255A2FC1_E4A2_11D5_A6BE_A855A2DA7330_.wvu.PrintTitles" localSheetId="96" hidden="1">MarlTownJustice!$1:$2</definedName>
    <definedName name="Z_255A2FC1_E4A2_11D5_A6BE_A855A2DA7330_.wvu.PrintTitles" localSheetId="97" hidden="1">NewsCouncilman!$1:$2</definedName>
    <definedName name="Z_255A2FC1_E4A2_11D5_A6BE_A855A2DA7330_.wvu.PrintTitles" localSheetId="98" hidden="1">'NewsCouncilman TFV'!$1:$2</definedName>
    <definedName name="Z_255A2FC1_E4A2_11D5_A6BE_A855A2DA7330_.wvu.PrintTitles" localSheetId="99" hidden="1">NewsTownClerk!$1:$2</definedName>
    <definedName name="Z_255A2FC1_E4A2_11D5_A6BE_A855A2DA7330_.wvu.PrintTitles" localSheetId="100" hidden="1">NewsTownJustice!$1:$2</definedName>
    <definedName name="Z_255A2FC1_E4A2_11D5_A6BE_A855A2DA7330_.wvu.PrintTitles" localSheetId="101" hidden="1">NewsTownSuptofHighways!$1:$2</definedName>
    <definedName name="Z_255A2FC1_E4A2_11D5_A6BE_A855A2DA7330_.wvu.PrintTitles" localSheetId="103" hidden="1">OrPkSupervisor!$1:$2</definedName>
    <definedName name="Z_255A2FC1_E4A2_11D5_A6BE_A855A2DA7330_.wvu.PrintTitles" localSheetId="105" hidden="1">OrPkTownJustice!$1:$2</definedName>
    <definedName name="Z_255A2FC1_E4A2_11D5_A6BE_A855A2DA7330_.wvu.PrintTitles" localSheetId="106" hidden="1">OrPkTownSuptofHighways!$1:$2</definedName>
    <definedName name="Z_255A2FC1_E4A2_11D5_A6BE_A855A2DA7330_.wvu.PrintTitles" localSheetId="108" hidden="1">SardCouncilman!$1:$2</definedName>
    <definedName name="Z_255A2FC1_E4A2_11D5_A6BE_A855A2DA7330_.wvu.PrintTitles" localSheetId="107" hidden="1">SardSupervisor!$1:$2</definedName>
    <definedName name="Z_255A2FC1_E4A2_11D5_A6BE_A855A2DA7330_.wvu.PrintTitles" localSheetId="109" hidden="1">SardTownClerk!$1:$2</definedName>
    <definedName name="Z_255A2FC1_E4A2_11D5_A6BE_A855A2DA7330_.wvu.PrintTitles" localSheetId="110" hidden="1">SardTownJustice!$1:$2</definedName>
    <definedName name="Z_255A2FC1_E4A2_11D5_A6BE_A855A2DA7330_.wvu.PrintTitles" localSheetId="111" hidden="1">SardTownSuptofHighways!$1:$2</definedName>
    <definedName name="Z_255A2FC1_E4A2_11D5_A6BE_A855A2DA7330_.wvu.PrintTitles" localSheetId="7" hidden="1">Sheriff!$1:$2</definedName>
    <definedName name="Z_255A2FC1_E4A2_11D5_A6BE_A855A2DA7330_.wvu.PrintTitles" localSheetId="3" hidden="1">SupremeCourtJustice!$1:$2</definedName>
    <definedName name="Z_255A2FC1_E4A2_11D5_A6BE_A855A2DA7330_.wvu.PrintTitles" localSheetId="5" hidden="1">'Surrogate Judge'!$1:$2</definedName>
    <definedName name="Z_255A2FC1_E4A2_11D5_A6BE_A855A2DA7330_.wvu.PrintTitles" localSheetId="121" hidden="1">VillKenmoreTrustee!$1:$2</definedName>
    <definedName name="Z_255A2FC1_E4A2_11D5_A6BE_A855A2DA7330_.wvu.PrintTitles" localSheetId="122" hidden="1">'VillKenmoreTrustee - TFV'!$1:$2</definedName>
    <definedName name="Z_255A2FC1_E4A2_11D5_A6BE_A855A2DA7330_.wvu.PrintTitles" localSheetId="123" hidden="1">VillKenmoreVillageJustice!$1:$2</definedName>
    <definedName name="Z_255A2FC1_E4A2_11D5_A6BE_A855A2DA7330_.wvu.PrintTitles" localSheetId="118" hidden="1">WalsAssessor!$1:$2</definedName>
    <definedName name="Z_255A2FC1_E4A2_11D5_A6BE_A855A2DA7330_.wvu.PrintTitles" localSheetId="119" hidden="1">'WalsAssessor-TFV'!$1:$2</definedName>
    <definedName name="Z_255A2FC1_E4A2_11D5_A6BE_A855A2DA7330_.wvu.PrintTitles" localSheetId="115" hidden="1">WalsCouncilman!$1:$2</definedName>
    <definedName name="Z_255A2FC1_E4A2_11D5_A6BE_A855A2DA7330_.wvu.PrintTitles" localSheetId="114" hidden="1">WalsSupervisor!$1:$2</definedName>
    <definedName name="Z_255A2FC1_E4A2_11D5_A6BE_A855A2DA7330_.wvu.PrintTitles" localSheetId="116" hidden="1">WalsTownClerk!$1:$2</definedName>
    <definedName name="Z_255A2FC1_E4A2_11D5_A6BE_A855A2DA7330_.wvu.PrintTitles" localSheetId="117" hidden="1">WalsTownSuptofHighways!$1:$2</definedName>
    <definedName name="Z_255A2FC1_E4A2_11D5_A6BE_A855A2DA7330_.wvu.PrintTitles" localSheetId="120" hidden="1">WSenCouncilman!$1:$2</definedName>
  </definedNames>
  <calcPr calcId="145621"/>
</workbook>
</file>

<file path=xl/calcChain.xml><?xml version="1.0" encoding="utf-8"?>
<calcChain xmlns="http://schemas.openxmlformats.org/spreadsheetml/2006/main">
  <c r="J1031" i="53" l="1"/>
  <c r="C6" i="29" l="1"/>
  <c r="D6" i="29"/>
  <c r="C5" i="29"/>
  <c r="I6" i="188"/>
  <c r="I5" i="188"/>
  <c r="H6" i="87"/>
  <c r="H7" i="87"/>
  <c r="H5" i="87"/>
  <c r="E6" i="182"/>
  <c r="E7" i="182"/>
  <c r="E8" i="182"/>
  <c r="E9" i="182"/>
  <c r="E10" i="182"/>
  <c r="E5" i="182"/>
  <c r="J6" i="179"/>
  <c r="J7" i="179"/>
  <c r="J8" i="179"/>
  <c r="J9" i="179"/>
  <c r="J10" i="179"/>
  <c r="B9" i="177"/>
  <c r="C9" i="177"/>
  <c r="D9" i="177"/>
  <c r="E9" i="177"/>
  <c r="I6" i="174"/>
  <c r="I7" i="174"/>
  <c r="I8" i="174"/>
  <c r="I9" i="174"/>
  <c r="I10" i="174"/>
  <c r="I11" i="174"/>
  <c r="I12" i="174"/>
  <c r="I13" i="174"/>
  <c r="I14" i="174"/>
  <c r="I15" i="174"/>
  <c r="I16" i="174"/>
  <c r="I17" i="174"/>
  <c r="I18" i="174"/>
  <c r="I19" i="174"/>
  <c r="I20" i="174"/>
  <c r="I21" i="174"/>
  <c r="I22" i="174"/>
  <c r="I23" i="174"/>
  <c r="I24" i="174"/>
  <c r="I25" i="174"/>
  <c r="I26" i="174"/>
  <c r="I27" i="174"/>
  <c r="I28" i="174"/>
  <c r="I29" i="174"/>
  <c r="I30" i="174"/>
  <c r="I31" i="174"/>
  <c r="I32" i="174"/>
  <c r="I33" i="174"/>
  <c r="I34" i="174"/>
  <c r="I35" i="174"/>
  <c r="I36" i="174"/>
  <c r="I37" i="174"/>
  <c r="I38" i="174"/>
  <c r="I5" i="174"/>
  <c r="F6" i="173"/>
  <c r="F7" i="173"/>
  <c r="F8" i="173"/>
  <c r="F9" i="173"/>
  <c r="F10" i="173"/>
  <c r="F11" i="173"/>
  <c r="F12" i="173"/>
  <c r="F13" i="173"/>
  <c r="F14" i="173"/>
  <c r="F15" i="173"/>
  <c r="F16" i="173"/>
  <c r="F17" i="173"/>
  <c r="F18" i="173"/>
  <c r="F19" i="173"/>
  <c r="F20" i="173"/>
  <c r="F21" i="173"/>
  <c r="F22" i="173"/>
  <c r="F23" i="173"/>
  <c r="F24" i="173"/>
  <c r="F25" i="173"/>
  <c r="F26" i="173"/>
  <c r="F27" i="173"/>
  <c r="F28" i="173"/>
  <c r="F29" i="173"/>
  <c r="F30" i="173"/>
  <c r="F31" i="173"/>
  <c r="F32" i="173"/>
  <c r="F33" i="173"/>
  <c r="F34" i="173"/>
  <c r="F35" i="173"/>
  <c r="F36" i="173"/>
  <c r="F37" i="173"/>
  <c r="F38" i="173"/>
  <c r="F5" i="173"/>
  <c r="H6" i="159"/>
  <c r="H7" i="159"/>
  <c r="H8" i="159"/>
  <c r="H9" i="159"/>
  <c r="H10" i="159"/>
  <c r="H11" i="159"/>
  <c r="H12" i="159"/>
  <c r="H13" i="159"/>
  <c r="H14" i="159"/>
  <c r="H15" i="159"/>
  <c r="H16" i="159"/>
  <c r="H17" i="159"/>
  <c r="H5" i="159"/>
  <c r="G6" i="156"/>
  <c r="G7" i="156"/>
  <c r="G8" i="156"/>
  <c r="G9" i="156"/>
  <c r="G10" i="156"/>
  <c r="G11" i="156"/>
  <c r="G12" i="156"/>
  <c r="G13" i="156"/>
  <c r="G14" i="156"/>
  <c r="G15" i="156"/>
  <c r="G16" i="156"/>
  <c r="G17" i="156"/>
  <c r="G18" i="156"/>
  <c r="G19" i="156"/>
  <c r="G20" i="156"/>
  <c r="G21" i="156"/>
  <c r="G5" i="156"/>
  <c r="F12" i="155"/>
  <c r="F6" i="154"/>
  <c r="F7" i="154"/>
  <c r="F8" i="154"/>
  <c r="F9" i="154"/>
  <c r="F10" i="154"/>
  <c r="F11" i="154"/>
  <c r="F12" i="154"/>
  <c r="F5" i="154"/>
  <c r="D10" i="110"/>
  <c r="E10" i="110"/>
  <c r="B10" i="110"/>
  <c r="C10" i="110"/>
  <c r="D6" i="110"/>
  <c r="D7" i="110"/>
  <c r="D8" i="110"/>
  <c r="D9" i="110"/>
  <c r="D5" i="110"/>
  <c r="C11" i="109"/>
  <c r="D11" i="109"/>
  <c r="E11" i="109"/>
  <c r="F11" i="109"/>
  <c r="B11" i="109"/>
  <c r="C43" i="106"/>
  <c r="D43" i="106"/>
  <c r="E43" i="106"/>
  <c r="F43" i="106"/>
  <c r="G43" i="106"/>
  <c r="H43" i="106"/>
  <c r="I43" i="106"/>
  <c r="B43" i="106"/>
  <c r="C41" i="106"/>
  <c r="D41" i="106"/>
  <c r="E41" i="106"/>
  <c r="F41" i="106"/>
  <c r="G41" i="106"/>
  <c r="H41" i="106"/>
  <c r="I41" i="106"/>
  <c r="C40" i="106"/>
  <c r="D40" i="106"/>
  <c r="E40" i="106"/>
  <c r="F40" i="106"/>
  <c r="G40" i="106"/>
  <c r="H40" i="106"/>
  <c r="I40" i="106"/>
  <c r="C39" i="106"/>
  <c r="D39" i="106"/>
  <c r="E39" i="106"/>
  <c r="F39" i="106"/>
  <c r="G39" i="106"/>
  <c r="H39" i="106"/>
  <c r="I39" i="106"/>
  <c r="C38" i="106"/>
  <c r="D38" i="106"/>
  <c r="E38" i="106"/>
  <c r="F38" i="106"/>
  <c r="G38" i="106"/>
  <c r="H38" i="106"/>
  <c r="I38" i="106"/>
  <c r="B41" i="106"/>
  <c r="B40" i="106"/>
  <c r="B39" i="106"/>
  <c r="B38" i="106"/>
  <c r="C35" i="106"/>
  <c r="D35" i="106"/>
  <c r="E35" i="106"/>
  <c r="F35" i="106"/>
  <c r="G35" i="106"/>
  <c r="H35" i="106"/>
  <c r="I35" i="106"/>
  <c r="B35" i="106"/>
  <c r="C27" i="106"/>
  <c r="D27" i="106"/>
  <c r="E27" i="106"/>
  <c r="F27" i="106"/>
  <c r="G27" i="106"/>
  <c r="H27" i="106"/>
  <c r="I27" i="106"/>
  <c r="B27" i="106"/>
  <c r="C19" i="106"/>
  <c r="D19" i="106"/>
  <c r="E19" i="106"/>
  <c r="F19" i="106"/>
  <c r="G19" i="106"/>
  <c r="H19" i="106"/>
  <c r="I19" i="106"/>
  <c r="B19" i="106"/>
  <c r="C11" i="106"/>
  <c r="D11" i="106"/>
  <c r="E11" i="106"/>
  <c r="F11" i="106"/>
  <c r="G11" i="106"/>
  <c r="B11" i="106"/>
  <c r="C11" i="107"/>
  <c r="D11" i="107"/>
  <c r="E11" i="107"/>
  <c r="F11" i="107"/>
  <c r="B11" i="107"/>
  <c r="E7" i="109"/>
  <c r="E8" i="109"/>
  <c r="E9" i="109"/>
  <c r="E10" i="109"/>
  <c r="E6" i="109"/>
  <c r="C11" i="108"/>
  <c r="D11" i="108"/>
  <c r="E11" i="108"/>
  <c r="F11" i="108"/>
  <c r="B11" i="108"/>
  <c r="E7" i="108"/>
  <c r="E8" i="108"/>
  <c r="E9" i="108"/>
  <c r="E10" i="108"/>
  <c r="E6" i="108"/>
  <c r="E7" i="107"/>
  <c r="E8" i="107"/>
  <c r="E9" i="107"/>
  <c r="E10" i="107"/>
  <c r="E6" i="107"/>
  <c r="B11" i="131"/>
  <c r="C11" i="131"/>
  <c r="D11" i="131"/>
  <c r="E11" i="131"/>
  <c r="J11" i="130"/>
  <c r="K11" i="130"/>
  <c r="L11" i="130"/>
  <c r="E11" i="129"/>
  <c r="F11" i="129"/>
  <c r="G11" i="129"/>
  <c r="B113" i="104"/>
  <c r="C113" i="104"/>
  <c r="D113" i="104"/>
  <c r="E113" i="104"/>
  <c r="F113" i="104"/>
  <c r="B112" i="104"/>
  <c r="C112" i="104"/>
  <c r="D112" i="104"/>
  <c r="E112" i="104"/>
  <c r="F112" i="104"/>
  <c r="B111" i="104"/>
  <c r="C111" i="104"/>
  <c r="D111" i="104"/>
  <c r="E111" i="104"/>
  <c r="F111" i="104"/>
  <c r="B110" i="104"/>
  <c r="C110" i="104"/>
  <c r="D110" i="104"/>
  <c r="E110" i="104"/>
  <c r="F110" i="104"/>
  <c r="B109" i="104"/>
  <c r="C109" i="104"/>
  <c r="D109" i="104"/>
  <c r="E109" i="104"/>
  <c r="F109" i="104"/>
  <c r="B108" i="104"/>
  <c r="C108" i="104"/>
  <c r="D108" i="104"/>
  <c r="E108" i="104"/>
  <c r="F108" i="104"/>
  <c r="B107" i="104"/>
  <c r="C107" i="104"/>
  <c r="D107" i="104"/>
  <c r="E107" i="104"/>
  <c r="F107" i="104"/>
  <c r="B106" i="104"/>
  <c r="C106" i="104"/>
  <c r="D106" i="104"/>
  <c r="E106" i="104"/>
  <c r="F106" i="104"/>
  <c r="B105" i="104"/>
  <c r="C105" i="104"/>
  <c r="D105" i="104"/>
  <c r="E105" i="104"/>
  <c r="F105" i="104"/>
  <c r="B47" i="101"/>
  <c r="C47" i="101"/>
  <c r="J15" i="101"/>
  <c r="J16" i="101"/>
  <c r="J17" i="101"/>
  <c r="J18" i="101"/>
  <c r="J19" i="101"/>
  <c r="J20" i="101"/>
  <c r="J21" i="101"/>
  <c r="J22" i="101"/>
  <c r="J23" i="101"/>
  <c r="J24" i="101"/>
  <c r="J25" i="101"/>
  <c r="J26" i="101"/>
  <c r="J27" i="101"/>
  <c r="J28" i="101"/>
  <c r="J29" i="101"/>
  <c r="J30" i="101"/>
  <c r="J31" i="101"/>
  <c r="J32" i="101"/>
  <c r="J33" i="101"/>
  <c r="J34" i="101"/>
  <c r="J35" i="101"/>
  <c r="J36" i="101"/>
  <c r="J37" i="101"/>
  <c r="J38" i="101"/>
  <c r="J39" i="101"/>
  <c r="J40" i="101"/>
  <c r="J41" i="101"/>
  <c r="J42" i="101"/>
  <c r="J43" i="101"/>
  <c r="J44" i="101"/>
  <c r="J45" i="101"/>
  <c r="J46" i="101"/>
  <c r="B115" i="100"/>
  <c r="C115" i="100"/>
  <c r="D115" i="100"/>
  <c r="B114" i="100"/>
  <c r="C114" i="100"/>
  <c r="D114" i="100"/>
  <c r="B113" i="100"/>
  <c r="C113" i="100"/>
  <c r="D113" i="100"/>
  <c r="B109" i="100"/>
  <c r="C109" i="100"/>
  <c r="D109" i="100"/>
  <c r="H89" i="97"/>
  <c r="G89" i="97" s="1"/>
  <c r="H88" i="97"/>
  <c r="G84" i="97"/>
  <c r="G85" i="97"/>
  <c r="G86" i="97"/>
  <c r="G87" i="97"/>
  <c r="G88" i="97"/>
  <c r="H85" i="97"/>
  <c r="H84" i="97"/>
  <c r="B103" i="97"/>
  <c r="C103" i="97"/>
  <c r="D103" i="97"/>
  <c r="E103" i="97"/>
  <c r="F103" i="97"/>
  <c r="H38" i="97"/>
  <c r="H39" i="97"/>
  <c r="H40" i="97"/>
  <c r="H41" i="97"/>
  <c r="H42" i="97"/>
  <c r="H43" i="97"/>
  <c r="H44" i="97"/>
  <c r="H45" i="97"/>
  <c r="H46" i="97"/>
  <c r="H47" i="97"/>
  <c r="H48" i="97"/>
  <c r="H49" i="97"/>
  <c r="H37" i="97"/>
  <c r="H109" i="96"/>
  <c r="H108" i="96"/>
  <c r="H107" i="96"/>
  <c r="H106" i="96"/>
  <c r="H105" i="96"/>
  <c r="H104" i="96"/>
  <c r="H101" i="96"/>
  <c r="H102" i="96"/>
  <c r="H103" i="96"/>
  <c r="H100" i="96"/>
  <c r="H99" i="96"/>
  <c r="H98" i="96"/>
  <c r="H89" i="96"/>
  <c r="H90" i="96"/>
  <c r="H91" i="96"/>
  <c r="H92" i="96"/>
  <c r="H93" i="96"/>
  <c r="H94" i="96"/>
  <c r="H95" i="96"/>
  <c r="H96" i="96"/>
  <c r="H97" i="96"/>
  <c r="H88" i="96"/>
  <c r="H86" i="96"/>
  <c r="H87" i="96"/>
  <c r="H85" i="96"/>
  <c r="F126" i="94"/>
  <c r="F125" i="94"/>
  <c r="B136" i="94"/>
  <c r="C136" i="94"/>
  <c r="D136" i="94"/>
  <c r="B135" i="94"/>
  <c r="C135" i="94"/>
  <c r="D135" i="94"/>
  <c r="B134" i="94"/>
  <c r="C134" i="94"/>
  <c r="D134" i="94"/>
  <c r="E134" i="94"/>
  <c r="B133" i="94"/>
  <c r="C133" i="94"/>
  <c r="D133" i="94"/>
  <c r="E133" i="94"/>
  <c r="B132" i="94"/>
  <c r="C132" i="94"/>
  <c r="D132" i="94"/>
  <c r="E132" i="94"/>
  <c r="B131" i="94"/>
  <c r="C131" i="94"/>
  <c r="D131" i="94"/>
  <c r="E131" i="94"/>
  <c r="B127" i="94"/>
  <c r="C127" i="94"/>
  <c r="D127" i="94"/>
  <c r="B117" i="94"/>
  <c r="C117" i="94"/>
  <c r="D117" i="94"/>
  <c r="B98" i="94"/>
  <c r="C98" i="94"/>
  <c r="D98" i="94"/>
  <c r="E98" i="94"/>
  <c r="B76" i="94"/>
  <c r="C76" i="94"/>
  <c r="D76" i="94"/>
  <c r="E76" i="94"/>
  <c r="B38" i="94"/>
  <c r="C38" i="94"/>
  <c r="D38" i="94"/>
  <c r="E38" i="94"/>
  <c r="E513" i="202"/>
  <c r="E513" i="203"/>
  <c r="I630" i="1"/>
  <c r="I631" i="1"/>
  <c r="I632" i="1"/>
  <c r="I633" i="1"/>
  <c r="I634" i="1"/>
  <c r="I635" i="1"/>
  <c r="I636" i="1"/>
  <c r="I637" i="1"/>
  <c r="I638" i="1"/>
  <c r="I639" i="1"/>
  <c r="I640" i="1"/>
  <c r="I641" i="1"/>
  <c r="I642" i="1"/>
  <c r="I643" i="1"/>
  <c r="I644" i="1"/>
  <c r="I645" i="1"/>
  <c r="I646" i="1"/>
  <c r="I647" i="1"/>
  <c r="I648" i="1"/>
  <c r="I649" i="1"/>
  <c r="I650" i="1"/>
  <c r="I651" i="1"/>
  <c r="I511" i="1"/>
  <c r="I512" i="1"/>
  <c r="I6" i="1"/>
  <c r="I980" i="1"/>
  <c r="I981" i="1"/>
  <c r="I982" i="1"/>
  <c r="I983" i="1"/>
  <c r="I984" i="1"/>
  <c r="I985" i="1"/>
  <c r="I986" i="1"/>
  <c r="I987" i="1"/>
  <c r="I988" i="1"/>
  <c r="I989" i="1"/>
  <c r="I990" i="1"/>
  <c r="I991" i="1"/>
  <c r="I992" i="1"/>
  <c r="I993" i="1"/>
  <c r="I994" i="1"/>
  <c r="I995" i="1"/>
  <c r="I996" i="1"/>
  <c r="I386" i="1"/>
  <c r="I387" i="1"/>
  <c r="C23" i="205"/>
  <c r="B23" i="205"/>
  <c r="E22" i="205"/>
  <c r="D22" i="205" s="1"/>
  <c r="E21" i="205"/>
  <c r="D21" i="205" s="1"/>
  <c r="E20" i="205"/>
  <c r="D20" i="205" s="1"/>
  <c r="E19" i="205"/>
  <c r="D19" i="205" s="1"/>
  <c r="E18" i="205"/>
  <c r="D18" i="205" s="1"/>
  <c r="E17" i="205"/>
  <c r="D17" i="205"/>
  <c r="E16" i="205"/>
  <c r="D16" i="205" s="1"/>
  <c r="E15" i="205"/>
  <c r="D15" i="205" s="1"/>
  <c r="E14" i="205"/>
  <c r="D14" i="205" s="1"/>
  <c r="E13" i="205"/>
  <c r="D13" i="205" s="1"/>
  <c r="E12" i="205"/>
  <c r="D12" i="205" s="1"/>
  <c r="E11" i="205"/>
  <c r="D11" i="205" s="1"/>
  <c r="E10" i="205"/>
  <c r="D10" i="205" s="1"/>
  <c r="E9" i="205"/>
  <c r="D9" i="205" s="1"/>
  <c r="E8" i="205"/>
  <c r="D8" i="205" s="1"/>
  <c r="E7" i="205"/>
  <c r="D7" i="205" s="1"/>
  <c r="E6" i="205"/>
  <c r="G6" i="155"/>
  <c r="G7" i="155"/>
  <c r="G8" i="155"/>
  <c r="G9" i="155"/>
  <c r="G10" i="155"/>
  <c r="G11" i="155"/>
  <c r="G12" i="155"/>
  <c r="G13" i="155"/>
  <c r="G14" i="155"/>
  <c r="G15" i="155"/>
  <c r="G16" i="155"/>
  <c r="G17" i="155"/>
  <c r="G18" i="155"/>
  <c r="G19" i="155"/>
  <c r="G20" i="155"/>
  <c r="G21" i="155"/>
  <c r="G5" i="155"/>
  <c r="I6" i="123"/>
  <c r="I7" i="123"/>
  <c r="I8" i="123"/>
  <c r="I9" i="123"/>
  <c r="I10" i="123"/>
  <c r="I11" i="123"/>
  <c r="I12" i="123"/>
  <c r="I13" i="123"/>
  <c r="I14" i="123"/>
  <c r="I15" i="123"/>
  <c r="I16" i="123"/>
  <c r="I17" i="123"/>
  <c r="I18" i="123"/>
  <c r="I19" i="123"/>
  <c r="I20" i="123"/>
  <c r="I21" i="123"/>
  <c r="I22" i="123"/>
  <c r="I23" i="123"/>
  <c r="I24" i="123"/>
  <c r="I25" i="123"/>
  <c r="I26" i="123"/>
  <c r="I27" i="123"/>
  <c r="I28" i="123"/>
  <c r="I29" i="123"/>
  <c r="I30" i="123"/>
  <c r="I31" i="123"/>
  <c r="I32" i="123"/>
  <c r="I33" i="123"/>
  <c r="I34" i="123"/>
  <c r="I35" i="123"/>
  <c r="I36" i="123"/>
  <c r="I37" i="123"/>
  <c r="I38" i="123"/>
  <c r="I39" i="123"/>
  <c r="I40" i="123"/>
  <c r="I41" i="123"/>
  <c r="I42" i="123"/>
  <c r="I43" i="123"/>
  <c r="I44" i="123"/>
  <c r="I45" i="123"/>
  <c r="I46" i="123"/>
  <c r="I47" i="123"/>
  <c r="I48" i="123"/>
  <c r="I49" i="123"/>
  <c r="I50" i="123"/>
  <c r="I51" i="123"/>
  <c r="I52" i="123"/>
  <c r="I53" i="123"/>
  <c r="I54" i="123"/>
  <c r="I55" i="123"/>
  <c r="I56" i="123"/>
  <c r="I57" i="123"/>
  <c r="I58" i="123"/>
  <c r="I59" i="123"/>
  <c r="I60" i="123"/>
  <c r="I61" i="123"/>
  <c r="I62" i="123"/>
  <c r="I63" i="123"/>
  <c r="I64" i="123"/>
  <c r="I65" i="123"/>
  <c r="I66" i="123"/>
  <c r="I67" i="123"/>
  <c r="I68" i="123"/>
  <c r="I69" i="123"/>
  <c r="I70" i="123"/>
  <c r="I71" i="123"/>
  <c r="I72" i="123"/>
  <c r="I73" i="123"/>
  <c r="I74" i="123"/>
  <c r="I75" i="123"/>
  <c r="I76" i="123"/>
  <c r="I77" i="123"/>
  <c r="I78" i="123"/>
  <c r="I79" i="123"/>
  <c r="I80" i="123"/>
  <c r="I81" i="123"/>
  <c r="I82" i="123"/>
  <c r="I83" i="123"/>
  <c r="I5" i="123"/>
  <c r="S6" i="122"/>
  <c r="S7" i="122"/>
  <c r="S8" i="122"/>
  <c r="S9" i="122"/>
  <c r="S10" i="122"/>
  <c r="S11" i="122"/>
  <c r="S12" i="122"/>
  <c r="S13" i="122"/>
  <c r="S14" i="122"/>
  <c r="S15" i="122"/>
  <c r="S16" i="122"/>
  <c r="S17" i="122"/>
  <c r="S18" i="122"/>
  <c r="S19" i="122"/>
  <c r="S20" i="122"/>
  <c r="S21" i="122"/>
  <c r="S22" i="122"/>
  <c r="S23" i="122"/>
  <c r="S24" i="122"/>
  <c r="S25" i="122"/>
  <c r="S26" i="122"/>
  <c r="S27" i="122"/>
  <c r="S28" i="122"/>
  <c r="S29" i="122"/>
  <c r="S30" i="122"/>
  <c r="S31" i="122"/>
  <c r="S32" i="122"/>
  <c r="S33" i="122"/>
  <c r="S34" i="122"/>
  <c r="S35" i="122"/>
  <c r="S36" i="122"/>
  <c r="S37" i="122"/>
  <c r="S38" i="122"/>
  <c r="S39" i="122"/>
  <c r="S40" i="122"/>
  <c r="S41" i="122"/>
  <c r="S42" i="122"/>
  <c r="S43" i="122"/>
  <c r="S44" i="122"/>
  <c r="S45" i="122"/>
  <c r="S46" i="122"/>
  <c r="S47" i="122"/>
  <c r="S48" i="122"/>
  <c r="S49" i="122"/>
  <c r="S50" i="122"/>
  <c r="S51" i="122"/>
  <c r="S52" i="122"/>
  <c r="S53" i="122"/>
  <c r="S54" i="122"/>
  <c r="S55" i="122"/>
  <c r="S56" i="122"/>
  <c r="S57" i="122"/>
  <c r="S58" i="122"/>
  <c r="S59" i="122"/>
  <c r="S60" i="122"/>
  <c r="S61" i="122"/>
  <c r="S62" i="122"/>
  <c r="S63" i="122"/>
  <c r="S64" i="122"/>
  <c r="S65" i="122"/>
  <c r="S66" i="122"/>
  <c r="S67" i="122"/>
  <c r="S68" i="122"/>
  <c r="S69" i="122"/>
  <c r="S70" i="122"/>
  <c r="S71" i="122"/>
  <c r="S72" i="122"/>
  <c r="S73" i="122"/>
  <c r="S74" i="122"/>
  <c r="S75" i="122"/>
  <c r="S76" i="122"/>
  <c r="S77" i="122"/>
  <c r="S78" i="122"/>
  <c r="S79" i="122"/>
  <c r="S80" i="122"/>
  <c r="S81" i="122"/>
  <c r="S82" i="122"/>
  <c r="S83" i="122"/>
  <c r="S5" i="122"/>
  <c r="K5" i="121"/>
  <c r="K6" i="121"/>
  <c r="K7" i="121"/>
  <c r="K8" i="121"/>
  <c r="K9" i="121"/>
  <c r="K10" i="121"/>
  <c r="K11" i="121"/>
  <c r="K12" i="121"/>
  <c r="K13" i="121"/>
  <c r="K14" i="121"/>
  <c r="K15" i="121"/>
  <c r="K16" i="121"/>
  <c r="K17" i="121"/>
  <c r="K18" i="121"/>
  <c r="K19" i="121"/>
  <c r="K20" i="121"/>
  <c r="K21" i="121"/>
  <c r="K22" i="121"/>
  <c r="K23" i="121"/>
  <c r="K24" i="121"/>
  <c r="K25" i="121"/>
  <c r="K26" i="121"/>
  <c r="K27" i="121"/>
  <c r="K28" i="121"/>
  <c r="K29" i="121"/>
  <c r="K30" i="121"/>
  <c r="K31" i="121"/>
  <c r="K32" i="121"/>
  <c r="K33" i="121"/>
  <c r="K34" i="121"/>
  <c r="K35" i="121"/>
  <c r="K36" i="121"/>
  <c r="K37" i="121"/>
  <c r="K38" i="121"/>
  <c r="K39" i="121"/>
  <c r="K40" i="121"/>
  <c r="K41" i="121"/>
  <c r="K42" i="121"/>
  <c r="K43" i="121"/>
  <c r="K44" i="121"/>
  <c r="K45" i="121"/>
  <c r="K46" i="121"/>
  <c r="K47" i="121"/>
  <c r="K48" i="121"/>
  <c r="K49" i="121"/>
  <c r="K50" i="121"/>
  <c r="K51" i="121"/>
  <c r="K52" i="121"/>
  <c r="K53" i="121"/>
  <c r="K54" i="121"/>
  <c r="K55" i="121"/>
  <c r="K56" i="121"/>
  <c r="K57" i="121"/>
  <c r="K58" i="121"/>
  <c r="K59" i="121"/>
  <c r="K60" i="121"/>
  <c r="K61" i="121"/>
  <c r="K62" i="121"/>
  <c r="K63" i="121"/>
  <c r="K64" i="121"/>
  <c r="K65" i="121"/>
  <c r="K66" i="121"/>
  <c r="K67" i="121"/>
  <c r="K68" i="121"/>
  <c r="K69" i="121"/>
  <c r="K70" i="121"/>
  <c r="K71" i="121"/>
  <c r="K72" i="121"/>
  <c r="K73" i="121"/>
  <c r="K74" i="121"/>
  <c r="K75" i="121"/>
  <c r="K76" i="121"/>
  <c r="K77" i="121"/>
  <c r="K78" i="121"/>
  <c r="K79" i="121"/>
  <c r="K80" i="121"/>
  <c r="K81" i="121"/>
  <c r="K82" i="121"/>
  <c r="K83" i="121"/>
  <c r="H6" i="113"/>
  <c r="K22" i="111"/>
  <c r="I7" i="115" s="1"/>
  <c r="K23" i="111"/>
  <c r="I8" i="115" s="1"/>
  <c r="K21" i="111"/>
  <c r="I6" i="115" s="1"/>
  <c r="K17" i="111"/>
  <c r="J7" i="114" s="1"/>
  <c r="K18" i="111"/>
  <c r="J8" i="114" s="1"/>
  <c r="K16" i="111"/>
  <c r="J6" i="114" s="1"/>
  <c r="K12" i="111"/>
  <c r="H7" i="113" s="1"/>
  <c r="K13" i="111"/>
  <c r="H8" i="113" s="1"/>
  <c r="K11" i="111"/>
  <c r="K7" i="111"/>
  <c r="I7" i="112" s="1"/>
  <c r="K8" i="111"/>
  <c r="I8" i="112" s="1"/>
  <c r="K6" i="111"/>
  <c r="I6" i="112" s="1"/>
  <c r="B45" i="103"/>
  <c r="B102" i="103" s="1"/>
  <c r="C45" i="103"/>
  <c r="D45" i="103"/>
  <c r="E45" i="103"/>
  <c r="F45" i="103"/>
  <c r="F102" i="103" s="1"/>
  <c r="G45" i="103"/>
  <c r="H45" i="103"/>
  <c r="B38" i="103"/>
  <c r="C38" i="103"/>
  <c r="D38" i="103"/>
  <c r="E38" i="103"/>
  <c r="F38" i="103"/>
  <c r="G38" i="103"/>
  <c r="H38" i="103"/>
  <c r="B32" i="103"/>
  <c r="C32" i="103"/>
  <c r="D32" i="103"/>
  <c r="E32" i="103"/>
  <c r="F32" i="103"/>
  <c r="G32" i="103"/>
  <c r="H32" i="103"/>
  <c r="B21" i="103"/>
  <c r="C21" i="103"/>
  <c r="D21" i="103"/>
  <c r="E21" i="103"/>
  <c r="F21" i="103"/>
  <c r="G21" i="103"/>
  <c r="H21" i="103"/>
  <c r="B15" i="103"/>
  <c r="C15" i="103"/>
  <c r="C98" i="103" s="1"/>
  <c r="D15" i="103"/>
  <c r="E15" i="103"/>
  <c r="F15" i="103"/>
  <c r="G15" i="103"/>
  <c r="G98" i="103" s="1"/>
  <c r="H15" i="103"/>
  <c r="B50" i="103"/>
  <c r="C50" i="103"/>
  <c r="D50" i="103"/>
  <c r="E50" i="103"/>
  <c r="F50" i="103"/>
  <c r="G50" i="103"/>
  <c r="H50" i="103"/>
  <c r="B94" i="103"/>
  <c r="C94" i="103"/>
  <c r="D94" i="103"/>
  <c r="E94" i="103"/>
  <c r="F94" i="103"/>
  <c r="G94" i="103"/>
  <c r="H94" i="103"/>
  <c r="B98" i="103"/>
  <c r="D98" i="103"/>
  <c r="E98" i="103"/>
  <c r="F98" i="103"/>
  <c r="H98" i="103"/>
  <c r="B99" i="103"/>
  <c r="C99" i="103"/>
  <c r="D99" i="103"/>
  <c r="E99" i="103"/>
  <c r="F99" i="103"/>
  <c r="G99" i="103"/>
  <c r="H99" i="103"/>
  <c r="B100" i="103"/>
  <c r="C100" i="103"/>
  <c r="D100" i="103"/>
  <c r="E100" i="103"/>
  <c r="F100" i="103"/>
  <c r="G100" i="103"/>
  <c r="H100" i="103"/>
  <c r="B101" i="103"/>
  <c r="C101" i="103"/>
  <c r="D101" i="103"/>
  <c r="E101" i="103"/>
  <c r="F101" i="103"/>
  <c r="G101" i="103"/>
  <c r="H101" i="103"/>
  <c r="C102" i="103"/>
  <c r="D102" i="103"/>
  <c r="E102" i="103"/>
  <c r="G102" i="103"/>
  <c r="H102" i="103"/>
  <c r="B103" i="103"/>
  <c r="C103" i="103"/>
  <c r="D103" i="103"/>
  <c r="E103" i="103"/>
  <c r="F103" i="103"/>
  <c r="G103" i="103"/>
  <c r="H103" i="103"/>
  <c r="B104" i="103"/>
  <c r="C104" i="103"/>
  <c r="D104" i="103"/>
  <c r="E104" i="103"/>
  <c r="F104" i="103"/>
  <c r="G104" i="103"/>
  <c r="H104" i="103"/>
  <c r="D105" i="103"/>
  <c r="E105" i="103"/>
  <c r="H105" i="103"/>
  <c r="K50" i="101"/>
  <c r="K25" i="101"/>
  <c r="K24" i="101"/>
  <c r="K21" i="101"/>
  <c r="K22" i="101"/>
  <c r="K20" i="101"/>
  <c r="K15" i="101"/>
  <c r="K5" i="101"/>
  <c r="E107" i="100"/>
  <c r="E108" i="100"/>
  <c r="E106" i="100"/>
  <c r="E105" i="100"/>
  <c r="E104" i="100"/>
  <c r="E103" i="100"/>
  <c r="E99" i="100"/>
  <c r="E100" i="100"/>
  <c r="E101" i="100"/>
  <c r="E102" i="100"/>
  <c r="E98" i="100"/>
  <c r="E97" i="100"/>
  <c r="E96" i="100"/>
  <c r="E95" i="100"/>
  <c r="E94" i="100"/>
  <c r="E93" i="100"/>
  <c r="E92" i="100"/>
  <c r="E85" i="100"/>
  <c r="E86" i="100"/>
  <c r="E87" i="100"/>
  <c r="E88" i="100"/>
  <c r="E89" i="100"/>
  <c r="E90" i="100"/>
  <c r="E91" i="100"/>
  <c r="E84" i="100"/>
  <c r="E65" i="100"/>
  <c r="E66" i="100"/>
  <c r="E67" i="100"/>
  <c r="E68" i="100"/>
  <c r="E69" i="100"/>
  <c r="E70" i="100"/>
  <c r="E71" i="100"/>
  <c r="E72" i="100"/>
  <c r="E73" i="100"/>
  <c r="E74" i="100"/>
  <c r="E75" i="100"/>
  <c r="E76" i="100"/>
  <c r="E77" i="100"/>
  <c r="E78" i="100"/>
  <c r="E79" i="100"/>
  <c r="E80" i="100"/>
  <c r="E81" i="100"/>
  <c r="E82" i="100"/>
  <c r="E83" i="100"/>
  <c r="E64" i="100"/>
  <c r="E60" i="100"/>
  <c r="E61" i="100"/>
  <c r="E62" i="100"/>
  <c r="E63" i="100"/>
  <c r="E59" i="100"/>
  <c r="E58" i="100"/>
  <c r="E57" i="100"/>
  <c r="E50" i="100"/>
  <c r="E51" i="100"/>
  <c r="E52" i="100"/>
  <c r="E53" i="100"/>
  <c r="E54" i="100"/>
  <c r="E55" i="100"/>
  <c r="E56" i="100"/>
  <c r="E49" i="100"/>
  <c r="E48" i="100"/>
  <c r="E47" i="100"/>
  <c r="E46" i="100"/>
  <c r="E6" i="100"/>
  <c r="G62" i="99"/>
  <c r="G63" i="99"/>
  <c r="G64" i="99"/>
  <c r="G65" i="99"/>
  <c r="G66" i="99"/>
  <c r="G61" i="99"/>
  <c r="G35" i="99"/>
  <c r="G36" i="99"/>
  <c r="G37" i="99"/>
  <c r="G38" i="99"/>
  <c r="G39" i="99"/>
  <c r="G40" i="99"/>
  <c r="G41" i="99"/>
  <c r="G42" i="99"/>
  <c r="G43" i="99"/>
  <c r="G44" i="99"/>
  <c r="G45" i="99"/>
  <c r="G46" i="99"/>
  <c r="G47" i="99"/>
  <c r="G48" i="99"/>
  <c r="G49" i="99"/>
  <c r="G50" i="99"/>
  <c r="G51" i="99"/>
  <c r="G52" i="99"/>
  <c r="G53" i="99"/>
  <c r="G54" i="99"/>
  <c r="G55" i="99"/>
  <c r="G34" i="99"/>
  <c r="G19" i="99"/>
  <c r="G20" i="99"/>
  <c r="G21" i="99"/>
  <c r="G22" i="99"/>
  <c r="G23" i="99"/>
  <c r="G24" i="99"/>
  <c r="G25" i="99"/>
  <c r="G26" i="99"/>
  <c r="G27" i="99"/>
  <c r="G28" i="99"/>
  <c r="G29" i="99"/>
  <c r="G30" i="99"/>
  <c r="G18" i="99"/>
  <c r="G15" i="99"/>
  <c r="G16" i="99"/>
  <c r="G17" i="99"/>
  <c r="G14" i="99"/>
  <c r="G11" i="99"/>
  <c r="G12" i="99"/>
  <c r="G13" i="99"/>
  <c r="G10" i="99"/>
  <c r="G6" i="99"/>
  <c r="G7" i="99"/>
  <c r="G8" i="99"/>
  <c r="G9" i="99"/>
  <c r="G5" i="99"/>
  <c r="K57" i="98"/>
  <c r="K50" i="98"/>
  <c r="K51" i="98"/>
  <c r="K52" i="98"/>
  <c r="K53" i="98"/>
  <c r="K54" i="98"/>
  <c r="K55" i="98"/>
  <c r="K56" i="98"/>
  <c r="K49" i="98"/>
  <c r="K45" i="98"/>
  <c r="K46" i="98"/>
  <c r="K47" i="98"/>
  <c r="K48" i="98"/>
  <c r="K44" i="98"/>
  <c r="K29" i="98"/>
  <c r="K30" i="98"/>
  <c r="K31" i="98"/>
  <c r="K32" i="98"/>
  <c r="K33" i="98"/>
  <c r="K34" i="98"/>
  <c r="K35" i="98"/>
  <c r="K36" i="98"/>
  <c r="K37" i="98"/>
  <c r="K38" i="98"/>
  <c r="K39" i="98"/>
  <c r="K40" i="98"/>
  <c r="K41" i="98"/>
  <c r="K42" i="98"/>
  <c r="K43" i="98"/>
  <c r="K28" i="98"/>
  <c r="K6" i="98"/>
  <c r="K7" i="98"/>
  <c r="K8" i="98"/>
  <c r="K9" i="98"/>
  <c r="K10" i="98"/>
  <c r="K11" i="98"/>
  <c r="K12" i="98"/>
  <c r="K13" i="98"/>
  <c r="K14" i="98"/>
  <c r="K15" i="98"/>
  <c r="K16" i="98"/>
  <c r="K17" i="98"/>
  <c r="K18" i="98"/>
  <c r="K19" i="98"/>
  <c r="K20" i="98"/>
  <c r="K21" i="98"/>
  <c r="K22" i="98"/>
  <c r="K23" i="98"/>
  <c r="K24" i="98"/>
  <c r="K25" i="98"/>
  <c r="K26" i="98"/>
  <c r="K27" i="98"/>
  <c r="K5" i="98"/>
  <c r="H92" i="97"/>
  <c r="H93" i="97"/>
  <c r="H94" i="97"/>
  <c r="H95" i="97"/>
  <c r="H96" i="97"/>
  <c r="H97" i="97"/>
  <c r="H98" i="97"/>
  <c r="H99" i="97"/>
  <c r="H100" i="97"/>
  <c r="H101" i="97"/>
  <c r="H102" i="97"/>
  <c r="H91" i="97"/>
  <c r="H90" i="97"/>
  <c r="H87" i="97"/>
  <c r="H86" i="97"/>
  <c r="H83" i="97"/>
  <c r="H69" i="97"/>
  <c r="H70" i="97"/>
  <c r="H71" i="97"/>
  <c r="H72" i="97"/>
  <c r="H73" i="97"/>
  <c r="H74" i="97"/>
  <c r="H75" i="97"/>
  <c r="H76" i="97"/>
  <c r="H77" i="97"/>
  <c r="H78" i="97"/>
  <c r="H79" i="97"/>
  <c r="H80" i="97"/>
  <c r="H81" i="97"/>
  <c r="H82" i="97"/>
  <c r="H68" i="97"/>
  <c r="H55" i="97"/>
  <c r="H56" i="97"/>
  <c r="H57" i="97"/>
  <c r="H58" i="97"/>
  <c r="H59" i="97"/>
  <c r="H60" i="97"/>
  <c r="H61" i="97"/>
  <c r="H62" i="97"/>
  <c r="H63" i="97"/>
  <c r="H64" i="97"/>
  <c r="H65" i="97"/>
  <c r="H66" i="97"/>
  <c r="H67" i="97"/>
  <c r="H54" i="97"/>
  <c r="H53" i="97"/>
  <c r="H25" i="97"/>
  <c r="H26" i="97"/>
  <c r="H24" i="97"/>
  <c r="H19" i="97"/>
  <c r="H20" i="97"/>
  <c r="H18" i="97"/>
  <c r="H13" i="97"/>
  <c r="H14" i="97"/>
  <c r="H12" i="97"/>
  <c r="H7" i="97"/>
  <c r="H8" i="97"/>
  <c r="H6" i="97"/>
  <c r="C114" i="95"/>
  <c r="B108" i="95"/>
  <c r="B118" i="95" s="1"/>
  <c r="C108" i="95"/>
  <c r="C118" i="95" s="1"/>
  <c r="D108" i="95"/>
  <c r="D118" i="95" s="1"/>
  <c r="B87" i="95"/>
  <c r="B117" i="95" s="1"/>
  <c r="C87" i="95"/>
  <c r="C117" i="95" s="1"/>
  <c r="D87" i="95"/>
  <c r="D117" i="95" s="1"/>
  <c r="B80" i="95"/>
  <c r="B116" i="95" s="1"/>
  <c r="C80" i="95"/>
  <c r="C116" i="95" s="1"/>
  <c r="D80" i="95"/>
  <c r="D116" i="95" s="1"/>
  <c r="B56" i="95"/>
  <c r="B115" i="95" s="1"/>
  <c r="C56" i="95"/>
  <c r="C115" i="95" s="1"/>
  <c r="D56" i="95"/>
  <c r="D115" i="95" s="1"/>
  <c r="F23" i="95"/>
  <c r="F24" i="95"/>
  <c r="B28" i="95"/>
  <c r="B114" i="95" s="1"/>
  <c r="C28" i="95"/>
  <c r="D28" i="95"/>
  <c r="D114" i="95" s="1"/>
  <c r="B20" i="95"/>
  <c r="B113" i="95" s="1"/>
  <c r="C20" i="95"/>
  <c r="C113" i="95" s="1"/>
  <c r="D20" i="95"/>
  <c r="D113" i="95" s="1"/>
  <c r="B13" i="95"/>
  <c r="B112" i="95" s="1"/>
  <c r="C13" i="95"/>
  <c r="C112" i="95" s="1"/>
  <c r="D13" i="95"/>
  <c r="D112" i="95" s="1"/>
  <c r="J957" i="91"/>
  <c r="J958" i="91"/>
  <c r="J959" i="91"/>
  <c r="J960" i="91"/>
  <c r="J961" i="91"/>
  <c r="J962" i="91"/>
  <c r="J963" i="91"/>
  <c r="J964" i="91"/>
  <c r="J965" i="91"/>
  <c r="J966" i="91"/>
  <c r="J967" i="91"/>
  <c r="J968" i="91"/>
  <c r="J969" i="91"/>
  <c r="J970" i="91"/>
  <c r="J971" i="91"/>
  <c r="J972" i="91"/>
  <c r="J973" i="91"/>
  <c r="J974" i="91"/>
  <c r="J975" i="91"/>
  <c r="J976" i="91"/>
  <c r="J977" i="91"/>
  <c r="J978" i="91"/>
  <c r="J979" i="91"/>
  <c r="J980" i="91"/>
  <c r="J981" i="91"/>
  <c r="J982" i="91"/>
  <c r="J983" i="91"/>
  <c r="J984" i="91"/>
  <c r="J985" i="91"/>
  <c r="J986" i="91"/>
  <c r="J987" i="91"/>
  <c r="J988" i="91"/>
  <c r="J989" i="91"/>
  <c r="J990" i="91"/>
  <c r="J991" i="91"/>
  <c r="J992" i="91"/>
  <c r="J993" i="91"/>
  <c r="J994" i="91"/>
  <c r="J995" i="91"/>
  <c r="J996" i="91"/>
  <c r="J921" i="91"/>
  <c r="J922" i="91"/>
  <c r="J923" i="91"/>
  <c r="J924" i="91"/>
  <c r="J925" i="91"/>
  <c r="J926" i="91"/>
  <c r="J927" i="91"/>
  <c r="J928" i="91"/>
  <c r="J929" i="91"/>
  <c r="J930" i="91"/>
  <c r="J931" i="91"/>
  <c r="J932" i="91"/>
  <c r="J933" i="91"/>
  <c r="J934" i="91"/>
  <c r="J935" i="91"/>
  <c r="J936" i="91"/>
  <c r="J937" i="91"/>
  <c r="J938" i="91"/>
  <c r="J939" i="91"/>
  <c r="J940" i="91"/>
  <c r="J941" i="91"/>
  <c r="J942" i="91"/>
  <c r="J943" i="91"/>
  <c r="J944" i="91"/>
  <c r="J945" i="91"/>
  <c r="J946" i="91"/>
  <c r="J947" i="91"/>
  <c r="J845" i="91"/>
  <c r="J846" i="91"/>
  <c r="J847" i="91"/>
  <c r="J848" i="91"/>
  <c r="J849" i="91"/>
  <c r="J850" i="91"/>
  <c r="J851" i="91"/>
  <c r="J852" i="91"/>
  <c r="J853" i="91"/>
  <c r="J854" i="91"/>
  <c r="J855" i="91"/>
  <c r="J856" i="91"/>
  <c r="J857" i="91"/>
  <c r="J858" i="91"/>
  <c r="J859" i="91"/>
  <c r="J860" i="91"/>
  <c r="J861" i="91"/>
  <c r="J862" i="91"/>
  <c r="J863" i="91"/>
  <c r="J864" i="91"/>
  <c r="J786" i="91"/>
  <c r="J787" i="91"/>
  <c r="J788" i="91"/>
  <c r="J789" i="91"/>
  <c r="J790" i="91"/>
  <c r="J791" i="91"/>
  <c r="J792" i="91"/>
  <c r="J793" i="91"/>
  <c r="J794" i="91"/>
  <c r="J795" i="91"/>
  <c r="J796" i="91"/>
  <c r="J797" i="91"/>
  <c r="J798" i="91"/>
  <c r="J799" i="91"/>
  <c r="J800" i="91"/>
  <c r="J801" i="91"/>
  <c r="J802" i="91"/>
  <c r="J803" i="91"/>
  <c r="J804" i="91"/>
  <c r="J805" i="91"/>
  <c r="J806" i="91"/>
  <c r="J807" i="91"/>
  <c r="J808" i="91"/>
  <c r="J809" i="91"/>
  <c r="J810" i="91"/>
  <c r="J811" i="91"/>
  <c r="J812" i="91"/>
  <c r="J813" i="91"/>
  <c r="J814" i="91"/>
  <c r="J815" i="91"/>
  <c r="J816" i="91"/>
  <c r="J817" i="91"/>
  <c r="J818" i="91"/>
  <c r="J736" i="91"/>
  <c r="J737" i="91"/>
  <c r="J738" i="91"/>
  <c r="J739" i="91"/>
  <c r="J740" i="91"/>
  <c r="J741" i="91"/>
  <c r="J742" i="91"/>
  <c r="J743" i="91"/>
  <c r="J744" i="91"/>
  <c r="J745" i="91"/>
  <c r="J746" i="91"/>
  <c r="J747" i="91"/>
  <c r="J748" i="91"/>
  <c r="J749" i="91"/>
  <c r="J750" i="91"/>
  <c r="J751" i="91"/>
  <c r="J752" i="91"/>
  <c r="J753" i="91"/>
  <c r="J754" i="91"/>
  <c r="J755" i="91"/>
  <c r="J756" i="91"/>
  <c r="J757" i="91"/>
  <c r="J758" i="91"/>
  <c r="J759" i="91"/>
  <c r="J760" i="91"/>
  <c r="J761" i="91"/>
  <c r="J762" i="91"/>
  <c r="J763" i="91"/>
  <c r="J764" i="91"/>
  <c r="J765" i="91"/>
  <c r="J766" i="91"/>
  <c r="J767" i="91"/>
  <c r="J768" i="91"/>
  <c r="J769" i="91"/>
  <c r="J770" i="91"/>
  <c r="J771" i="91"/>
  <c r="J772" i="91"/>
  <c r="J773" i="91"/>
  <c r="J774" i="91"/>
  <c r="J775" i="91"/>
  <c r="J700" i="91"/>
  <c r="J701" i="91"/>
  <c r="J702" i="91"/>
  <c r="J703" i="91"/>
  <c r="J704" i="91"/>
  <c r="J705" i="91"/>
  <c r="J706" i="91"/>
  <c r="J707" i="91"/>
  <c r="J708" i="91"/>
  <c r="J709" i="91"/>
  <c r="J710" i="91"/>
  <c r="J711" i="91"/>
  <c r="J712" i="91"/>
  <c r="J713" i="91"/>
  <c r="J714" i="91"/>
  <c r="J715" i="91"/>
  <c r="J631" i="91"/>
  <c r="J632" i="91"/>
  <c r="J633" i="91"/>
  <c r="J634" i="91"/>
  <c r="J635" i="91"/>
  <c r="J636" i="91"/>
  <c r="J637" i="91"/>
  <c r="J638" i="91"/>
  <c r="J639" i="91"/>
  <c r="J640" i="91"/>
  <c r="J641" i="91"/>
  <c r="J642" i="91"/>
  <c r="J643" i="91"/>
  <c r="J644" i="91"/>
  <c r="J645" i="91"/>
  <c r="J646" i="91"/>
  <c r="J647" i="91"/>
  <c r="J648" i="91"/>
  <c r="J649" i="91"/>
  <c r="J650" i="91"/>
  <c r="J651" i="91"/>
  <c r="J608" i="91"/>
  <c r="J609" i="91"/>
  <c r="J610" i="91"/>
  <c r="J611" i="91"/>
  <c r="J612" i="91"/>
  <c r="J613" i="91"/>
  <c r="J614" i="91"/>
  <c r="J615" i="91"/>
  <c r="J616" i="91"/>
  <c r="J617" i="91"/>
  <c r="J618" i="91"/>
  <c r="J619" i="91"/>
  <c r="J620" i="91"/>
  <c r="J621" i="91"/>
  <c r="J622" i="91"/>
  <c r="J623" i="91"/>
  <c r="J624" i="91"/>
  <c r="J625" i="91"/>
  <c r="J626" i="91"/>
  <c r="J504" i="91"/>
  <c r="J505" i="91"/>
  <c r="J506" i="91"/>
  <c r="J507" i="91"/>
  <c r="J508" i="91"/>
  <c r="J509" i="91"/>
  <c r="J510" i="91"/>
  <c r="J511" i="91"/>
  <c r="J512" i="91"/>
  <c r="J481" i="91"/>
  <c r="J482" i="91"/>
  <c r="J483" i="91"/>
  <c r="J484" i="91"/>
  <c r="J485" i="91"/>
  <c r="J486" i="91"/>
  <c r="J487" i="91"/>
  <c r="J488" i="91"/>
  <c r="J489" i="91"/>
  <c r="J490" i="91"/>
  <c r="J491" i="91"/>
  <c r="J492" i="91"/>
  <c r="J493" i="91"/>
  <c r="J494" i="91"/>
  <c r="J495" i="91"/>
  <c r="J496" i="91"/>
  <c r="J497" i="91"/>
  <c r="J498" i="91"/>
  <c r="J499" i="91"/>
  <c r="J391" i="91"/>
  <c r="J392" i="91"/>
  <c r="J386" i="91"/>
  <c r="J387" i="91"/>
  <c r="J380" i="91"/>
  <c r="J381" i="91"/>
  <c r="J363" i="91"/>
  <c r="J364" i="91"/>
  <c r="J365" i="91"/>
  <c r="J366" i="91"/>
  <c r="J362" i="91"/>
  <c r="J347" i="91"/>
  <c r="J348" i="91"/>
  <c r="J349" i="91"/>
  <c r="J350" i="91"/>
  <c r="J339" i="91"/>
  <c r="J340" i="91"/>
  <c r="J341" i="91"/>
  <c r="J342" i="91"/>
  <c r="J957" i="90"/>
  <c r="J958" i="90"/>
  <c r="J959" i="90"/>
  <c r="J960" i="90"/>
  <c r="J961" i="90"/>
  <c r="J962" i="90"/>
  <c r="J963" i="90"/>
  <c r="J964" i="90"/>
  <c r="J965" i="90"/>
  <c r="J966" i="90"/>
  <c r="J967" i="90"/>
  <c r="J968" i="90"/>
  <c r="J969" i="90"/>
  <c r="J970" i="90"/>
  <c r="J971" i="90"/>
  <c r="J972" i="90"/>
  <c r="J973" i="90"/>
  <c r="J974" i="90"/>
  <c r="J975" i="90"/>
  <c r="J976" i="90"/>
  <c r="J977" i="90"/>
  <c r="J978" i="90"/>
  <c r="J979" i="90"/>
  <c r="J980" i="90"/>
  <c r="J981" i="90"/>
  <c r="J982" i="90"/>
  <c r="J983" i="90"/>
  <c r="J984" i="90"/>
  <c r="J985" i="90"/>
  <c r="J986" i="90"/>
  <c r="J987" i="90"/>
  <c r="J988" i="90"/>
  <c r="J989" i="90"/>
  <c r="J990" i="90"/>
  <c r="J991" i="90"/>
  <c r="J992" i="90"/>
  <c r="J993" i="90"/>
  <c r="J994" i="90"/>
  <c r="J995" i="90"/>
  <c r="J996" i="90"/>
  <c r="J918" i="90"/>
  <c r="J919" i="90"/>
  <c r="J920" i="90"/>
  <c r="J921" i="90"/>
  <c r="J922" i="90"/>
  <c r="J923" i="90"/>
  <c r="J924" i="90"/>
  <c r="J925" i="90"/>
  <c r="J926" i="90"/>
  <c r="J927" i="90"/>
  <c r="J928" i="90"/>
  <c r="J929" i="90"/>
  <c r="J930" i="90"/>
  <c r="J931" i="90"/>
  <c r="J932" i="90"/>
  <c r="J933" i="90"/>
  <c r="J934" i="90"/>
  <c r="J935" i="90"/>
  <c r="J936" i="90"/>
  <c r="J937" i="90"/>
  <c r="J938" i="90"/>
  <c r="J939" i="90"/>
  <c r="J940" i="90"/>
  <c r="J941" i="90"/>
  <c r="J942" i="90"/>
  <c r="J943" i="90"/>
  <c r="J944" i="90"/>
  <c r="J945" i="90"/>
  <c r="J946" i="90"/>
  <c r="J947" i="90"/>
  <c r="J845" i="90"/>
  <c r="J846" i="90"/>
  <c r="J847" i="90"/>
  <c r="J848" i="90"/>
  <c r="J849" i="90"/>
  <c r="J850" i="90"/>
  <c r="J851" i="90"/>
  <c r="J852" i="90"/>
  <c r="J853" i="90"/>
  <c r="J854" i="90"/>
  <c r="J855" i="90"/>
  <c r="J856" i="90"/>
  <c r="J857" i="90"/>
  <c r="J858" i="90"/>
  <c r="J859" i="90"/>
  <c r="J860" i="90"/>
  <c r="J861" i="90"/>
  <c r="J862" i="90"/>
  <c r="J863" i="90"/>
  <c r="J864" i="90"/>
  <c r="J786" i="90"/>
  <c r="J787" i="90"/>
  <c r="J788" i="90"/>
  <c r="J789" i="90"/>
  <c r="J790" i="90"/>
  <c r="J791" i="90"/>
  <c r="J792" i="90"/>
  <c r="J793" i="90"/>
  <c r="J794" i="90"/>
  <c r="J795" i="90"/>
  <c r="J796" i="90"/>
  <c r="J797" i="90"/>
  <c r="J798" i="90"/>
  <c r="J799" i="90"/>
  <c r="J800" i="90"/>
  <c r="J801" i="90"/>
  <c r="J802" i="90"/>
  <c r="J803" i="90"/>
  <c r="J804" i="90"/>
  <c r="J805" i="90"/>
  <c r="J806" i="90"/>
  <c r="J807" i="90"/>
  <c r="J808" i="90"/>
  <c r="J809" i="90"/>
  <c r="J810" i="90"/>
  <c r="J811" i="90"/>
  <c r="J812" i="90"/>
  <c r="J813" i="90"/>
  <c r="J814" i="90"/>
  <c r="J815" i="90"/>
  <c r="J816" i="90"/>
  <c r="J817" i="90"/>
  <c r="J818" i="90"/>
  <c r="J736" i="90"/>
  <c r="J737" i="90"/>
  <c r="J738" i="90"/>
  <c r="J739" i="90"/>
  <c r="J740" i="90"/>
  <c r="J741" i="90"/>
  <c r="J742" i="90"/>
  <c r="J743" i="90"/>
  <c r="J744" i="90"/>
  <c r="J745" i="90"/>
  <c r="J746" i="90"/>
  <c r="J747" i="90"/>
  <c r="J748" i="90"/>
  <c r="J749" i="90"/>
  <c r="J750" i="90"/>
  <c r="J751" i="90"/>
  <c r="J752" i="90"/>
  <c r="J753" i="90"/>
  <c r="J754" i="90"/>
  <c r="J755" i="90"/>
  <c r="J756" i="90"/>
  <c r="J757" i="90"/>
  <c r="J758" i="90"/>
  <c r="J759" i="90"/>
  <c r="J760" i="90"/>
  <c r="J761" i="90"/>
  <c r="J762" i="90"/>
  <c r="J763" i="90"/>
  <c r="J764" i="90"/>
  <c r="J765" i="90"/>
  <c r="J766" i="90"/>
  <c r="J767" i="90"/>
  <c r="J768" i="90"/>
  <c r="J769" i="90"/>
  <c r="J770" i="90"/>
  <c r="J771" i="90"/>
  <c r="J772" i="90"/>
  <c r="J773" i="90"/>
  <c r="J774" i="90"/>
  <c r="J775" i="90"/>
  <c r="J700" i="90"/>
  <c r="J701" i="90"/>
  <c r="J702" i="90"/>
  <c r="J703" i="90"/>
  <c r="J704" i="90"/>
  <c r="J705" i="90"/>
  <c r="J706" i="90"/>
  <c r="J707" i="90"/>
  <c r="J708" i="90"/>
  <c r="J709" i="90"/>
  <c r="J710" i="90"/>
  <c r="J711" i="90"/>
  <c r="J712" i="90"/>
  <c r="J713" i="90"/>
  <c r="J714" i="90"/>
  <c r="J715" i="90"/>
  <c r="J631" i="90"/>
  <c r="J632" i="90"/>
  <c r="J633" i="90"/>
  <c r="J634" i="90"/>
  <c r="J635" i="90"/>
  <c r="J636" i="90"/>
  <c r="J637" i="90"/>
  <c r="J638" i="90"/>
  <c r="J639" i="90"/>
  <c r="J640" i="90"/>
  <c r="J641" i="90"/>
  <c r="J642" i="90"/>
  <c r="J643" i="90"/>
  <c r="J644" i="90"/>
  <c r="J645" i="90"/>
  <c r="J646" i="90"/>
  <c r="J647" i="90"/>
  <c r="J648" i="90"/>
  <c r="J649" i="90"/>
  <c r="J650" i="90"/>
  <c r="J651" i="90"/>
  <c r="J606" i="90"/>
  <c r="J607" i="90"/>
  <c r="J608" i="90"/>
  <c r="J609" i="90"/>
  <c r="J610" i="90"/>
  <c r="J611" i="90"/>
  <c r="J612" i="90"/>
  <c r="J613" i="90"/>
  <c r="J614" i="90"/>
  <c r="J615" i="90"/>
  <c r="J616" i="90"/>
  <c r="J617" i="90"/>
  <c r="J618" i="90"/>
  <c r="J619" i="90"/>
  <c r="J620" i="90"/>
  <c r="J504" i="90"/>
  <c r="J505" i="90"/>
  <c r="J506" i="90"/>
  <c r="J507" i="90"/>
  <c r="J508" i="90"/>
  <c r="J509" i="90"/>
  <c r="J510" i="90"/>
  <c r="J511" i="90"/>
  <c r="J512" i="90"/>
  <c r="J480" i="90"/>
  <c r="J481" i="90"/>
  <c r="J482" i="90"/>
  <c r="J483" i="90"/>
  <c r="J484" i="90"/>
  <c r="J485" i="90"/>
  <c r="J486" i="90"/>
  <c r="J487" i="90"/>
  <c r="J488" i="90"/>
  <c r="J489" i="90"/>
  <c r="J490" i="90"/>
  <c r="J491" i="90"/>
  <c r="J492" i="90"/>
  <c r="J493" i="90"/>
  <c r="J494" i="90"/>
  <c r="J495" i="90"/>
  <c r="J496" i="90"/>
  <c r="J497" i="90"/>
  <c r="J498" i="90"/>
  <c r="J499" i="90"/>
  <c r="J386" i="90"/>
  <c r="J387" i="90"/>
  <c r="J380" i="90"/>
  <c r="J381" i="90"/>
  <c r="J391" i="90"/>
  <c r="J392" i="90"/>
  <c r="J363" i="90"/>
  <c r="J364" i="90"/>
  <c r="J365" i="90"/>
  <c r="J366" i="90"/>
  <c r="J362" i="90"/>
  <c r="J347" i="90"/>
  <c r="J348" i="90"/>
  <c r="J349" i="90"/>
  <c r="J350" i="90"/>
  <c r="J339" i="90"/>
  <c r="J340" i="90"/>
  <c r="J341" i="90"/>
  <c r="J342" i="90"/>
  <c r="J958" i="89"/>
  <c r="J959" i="89"/>
  <c r="J960" i="89"/>
  <c r="J961" i="89"/>
  <c r="J962" i="89"/>
  <c r="J963" i="89"/>
  <c r="J964" i="89"/>
  <c r="J965" i="89"/>
  <c r="J966" i="89"/>
  <c r="J967" i="89"/>
  <c r="J968" i="89"/>
  <c r="J969" i="89"/>
  <c r="J970" i="89"/>
  <c r="J971" i="89"/>
  <c r="J972" i="89"/>
  <c r="J973" i="89"/>
  <c r="J974" i="89"/>
  <c r="J975" i="89"/>
  <c r="J976" i="89"/>
  <c r="J977" i="89"/>
  <c r="J978" i="89"/>
  <c r="J979" i="89"/>
  <c r="J980" i="89"/>
  <c r="J981" i="89"/>
  <c r="J982" i="89"/>
  <c r="J983" i="89"/>
  <c r="J984" i="89"/>
  <c r="J985" i="89"/>
  <c r="J986" i="89"/>
  <c r="J987" i="89"/>
  <c r="J988" i="89"/>
  <c r="J989" i="89"/>
  <c r="J990" i="89"/>
  <c r="J991" i="89"/>
  <c r="J992" i="89"/>
  <c r="J993" i="89"/>
  <c r="J994" i="89"/>
  <c r="J995" i="89"/>
  <c r="J996" i="89"/>
  <c r="J997" i="89"/>
  <c r="J921" i="89"/>
  <c r="J922" i="89"/>
  <c r="J923" i="89"/>
  <c r="J924" i="89"/>
  <c r="J925" i="89"/>
  <c r="J926" i="89"/>
  <c r="J927" i="89"/>
  <c r="J928" i="89"/>
  <c r="J929" i="89"/>
  <c r="J930" i="89"/>
  <c r="J931" i="89"/>
  <c r="J932" i="89"/>
  <c r="J933" i="89"/>
  <c r="J934" i="89"/>
  <c r="J935" i="89"/>
  <c r="J936" i="89"/>
  <c r="J937" i="89"/>
  <c r="J938" i="89"/>
  <c r="J939" i="89"/>
  <c r="J940" i="89"/>
  <c r="J941" i="89"/>
  <c r="J942" i="89"/>
  <c r="J943" i="89"/>
  <c r="J944" i="89"/>
  <c r="J945" i="89"/>
  <c r="J946" i="89"/>
  <c r="J947" i="89"/>
  <c r="J948" i="89"/>
  <c r="J846" i="89"/>
  <c r="J847" i="89"/>
  <c r="J848" i="89"/>
  <c r="J849" i="89"/>
  <c r="J850" i="89"/>
  <c r="J851" i="89"/>
  <c r="J852" i="89"/>
  <c r="J853" i="89"/>
  <c r="J854" i="89"/>
  <c r="J855" i="89"/>
  <c r="J856" i="89"/>
  <c r="J857" i="89"/>
  <c r="J858" i="89"/>
  <c r="J859" i="89"/>
  <c r="J860" i="89"/>
  <c r="J861" i="89"/>
  <c r="J862" i="89"/>
  <c r="J863" i="89"/>
  <c r="J864" i="89"/>
  <c r="J810" i="89"/>
  <c r="J811" i="89"/>
  <c r="J812" i="89"/>
  <c r="J813" i="89"/>
  <c r="J814" i="89"/>
  <c r="J815" i="89"/>
  <c r="J816" i="89"/>
  <c r="J817" i="89"/>
  <c r="J818" i="89"/>
  <c r="J819" i="89"/>
  <c r="J787" i="89"/>
  <c r="J788" i="89"/>
  <c r="J789" i="89"/>
  <c r="J790" i="89"/>
  <c r="J791" i="89"/>
  <c r="J792" i="89"/>
  <c r="J793" i="89"/>
  <c r="J794" i="89"/>
  <c r="J795" i="89"/>
  <c r="J796" i="89"/>
  <c r="J797" i="89"/>
  <c r="J798" i="89"/>
  <c r="J799" i="89"/>
  <c r="J800" i="89"/>
  <c r="J801" i="89"/>
  <c r="J802" i="89"/>
  <c r="J803" i="89"/>
  <c r="J804" i="89"/>
  <c r="J805" i="89"/>
  <c r="J806" i="89"/>
  <c r="J807" i="89"/>
  <c r="J808" i="89"/>
  <c r="J809" i="89"/>
  <c r="J737" i="89"/>
  <c r="J738" i="89"/>
  <c r="J739" i="89"/>
  <c r="J740" i="89"/>
  <c r="J741" i="89"/>
  <c r="J742" i="89"/>
  <c r="J743" i="89"/>
  <c r="J744" i="89"/>
  <c r="J745" i="89"/>
  <c r="J746" i="89"/>
  <c r="J747" i="89"/>
  <c r="J748" i="89"/>
  <c r="J749" i="89"/>
  <c r="J750" i="89"/>
  <c r="J751" i="89"/>
  <c r="J752" i="89"/>
  <c r="J753" i="89"/>
  <c r="J754" i="89"/>
  <c r="J755" i="89"/>
  <c r="J756" i="89"/>
  <c r="J757" i="89"/>
  <c r="J758" i="89"/>
  <c r="J759" i="89"/>
  <c r="J760" i="89"/>
  <c r="J761" i="89"/>
  <c r="J762" i="89"/>
  <c r="J763" i="89"/>
  <c r="J764" i="89"/>
  <c r="J765" i="89"/>
  <c r="J710" i="89"/>
  <c r="J711" i="89"/>
  <c r="J712" i="89"/>
  <c r="J713" i="89"/>
  <c r="J714" i="89"/>
  <c r="J715" i="89"/>
  <c r="J632" i="89"/>
  <c r="J633" i="89"/>
  <c r="J634" i="89"/>
  <c r="J635" i="89"/>
  <c r="J636" i="89"/>
  <c r="J637" i="89"/>
  <c r="J638" i="89"/>
  <c r="J639" i="89"/>
  <c r="J640" i="89"/>
  <c r="J641" i="89"/>
  <c r="J642" i="89"/>
  <c r="J643" i="89"/>
  <c r="J644" i="89"/>
  <c r="J645" i="89"/>
  <c r="J646" i="89"/>
  <c r="J647" i="89"/>
  <c r="J648" i="89"/>
  <c r="J649" i="89"/>
  <c r="J650" i="89"/>
  <c r="J651" i="89"/>
  <c r="J607" i="89"/>
  <c r="J608" i="89"/>
  <c r="J609" i="89"/>
  <c r="J610" i="89"/>
  <c r="J611" i="89"/>
  <c r="J612" i="89"/>
  <c r="J613" i="89"/>
  <c r="J614" i="89"/>
  <c r="J615" i="89"/>
  <c r="J616" i="89"/>
  <c r="J617" i="89"/>
  <c r="J618" i="89"/>
  <c r="J619" i="89"/>
  <c r="J620" i="89"/>
  <c r="J621" i="89"/>
  <c r="J622" i="89"/>
  <c r="J623" i="89"/>
  <c r="J624" i="89"/>
  <c r="J625" i="89"/>
  <c r="J626" i="89"/>
  <c r="J627" i="89"/>
  <c r="J504" i="89"/>
  <c r="J505" i="89"/>
  <c r="J506" i="89"/>
  <c r="J507" i="89"/>
  <c r="J508" i="89"/>
  <c r="J509" i="89"/>
  <c r="J510" i="89"/>
  <c r="J511" i="89"/>
  <c r="J512" i="89"/>
  <c r="J488" i="89"/>
  <c r="J489" i="89"/>
  <c r="J490" i="89"/>
  <c r="J491" i="89"/>
  <c r="J492" i="89"/>
  <c r="J493" i="89"/>
  <c r="J494" i="89"/>
  <c r="J495" i="89"/>
  <c r="J496" i="89"/>
  <c r="J497" i="89"/>
  <c r="J498" i="89"/>
  <c r="J499" i="89"/>
  <c r="J478" i="89"/>
  <c r="J479" i="89"/>
  <c r="J480" i="89"/>
  <c r="J481" i="89"/>
  <c r="J482" i="89"/>
  <c r="J483" i="89"/>
  <c r="J484" i="89"/>
  <c r="J485" i="89"/>
  <c r="J486" i="89"/>
  <c r="J487" i="89"/>
  <c r="J391" i="89"/>
  <c r="J392" i="89"/>
  <c r="J386" i="89"/>
  <c r="J387" i="89"/>
  <c r="J380" i="89"/>
  <c r="J381" i="89"/>
  <c r="J363" i="89"/>
  <c r="J364" i="89"/>
  <c r="J365" i="89"/>
  <c r="J366" i="89"/>
  <c r="J362" i="89"/>
  <c r="J347" i="89"/>
  <c r="J348" i="89"/>
  <c r="J349" i="89"/>
  <c r="J350" i="89"/>
  <c r="J339" i="89"/>
  <c r="J340" i="89"/>
  <c r="J341" i="89"/>
  <c r="J342" i="89"/>
  <c r="J920" i="88"/>
  <c r="J921" i="88"/>
  <c r="J922" i="88"/>
  <c r="J923" i="88"/>
  <c r="J924" i="88"/>
  <c r="J925" i="88"/>
  <c r="J926" i="88"/>
  <c r="J927" i="88"/>
  <c r="J928" i="88"/>
  <c r="J929" i="88"/>
  <c r="J930" i="88"/>
  <c r="J931" i="88"/>
  <c r="J932" i="88"/>
  <c r="J933" i="88"/>
  <c r="J934" i="88"/>
  <c r="J935" i="88"/>
  <c r="J936" i="88"/>
  <c r="J937" i="88"/>
  <c r="J938" i="88"/>
  <c r="J939" i="88"/>
  <c r="J940" i="88"/>
  <c r="J941" i="88"/>
  <c r="J942" i="88"/>
  <c r="J845" i="88"/>
  <c r="J846" i="88"/>
  <c r="J847" i="88"/>
  <c r="J848" i="88"/>
  <c r="J849" i="88"/>
  <c r="J850" i="88"/>
  <c r="J851" i="88"/>
  <c r="J852" i="88"/>
  <c r="J853" i="88"/>
  <c r="J854" i="88"/>
  <c r="J855" i="88"/>
  <c r="J856" i="88"/>
  <c r="J857" i="88"/>
  <c r="J786" i="88"/>
  <c r="J787" i="88"/>
  <c r="J788" i="88"/>
  <c r="J789" i="88"/>
  <c r="J790" i="88"/>
  <c r="J791" i="88"/>
  <c r="J792" i="88"/>
  <c r="J793" i="88"/>
  <c r="J794" i="88"/>
  <c r="J795" i="88"/>
  <c r="J796" i="88"/>
  <c r="J797" i="88"/>
  <c r="J798" i="88"/>
  <c r="J799" i="88"/>
  <c r="J800" i="88"/>
  <c r="J801" i="88"/>
  <c r="J802" i="88"/>
  <c r="J803" i="88"/>
  <c r="J804" i="88"/>
  <c r="J805" i="88"/>
  <c r="J806" i="88"/>
  <c r="J807" i="88"/>
  <c r="J808" i="88"/>
  <c r="J809" i="88"/>
  <c r="J810" i="88"/>
  <c r="J811" i="88"/>
  <c r="J812" i="88"/>
  <c r="J813" i="88"/>
  <c r="J814" i="88"/>
  <c r="J815" i="88"/>
  <c r="J816" i="88"/>
  <c r="J817" i="88"/>
  <c r="J736" i="88"/>
  <c r="J737" i="88"/>
  <c r="J738" i="88"/>
  <c r="J739" i="88"/>
  <c r="J740" i="88"/>
  <c r="J741" i="88"/>
  <c r="J742" i="88"/>
  <c r="J743" i="88"/>
  <c r="J744" i="88"/>
  <c r="J745" i="88"/>
  <c r="J746" i="88"/>
  <c r="J747" i="88"/>
  <c r="J748" i="88"/>
  <c r="J749" i="88"/>
  <c r="J750" i="88"/>
  <c r="J751" i="88"/>
  <c r="J752" i="88"/>
  <c r="J753" i="88"/>
  <c r="J754" i="88"/>
  <c r="J755" i="88"/>
  <c r="J756" i="88"/>
  <c r="J757" i="88"/>
  <c r="J758" i="88"/>
  <c r="J759" i="88"/>
  <c r="J760" i="88"/>
  <c r="J761" i="88"/>
  <c r="J762" i="88"/>
  <c r="J763" i="88"/>
  <c r="J764" i="88"/>
  <c r="J765" i="88"/>
  <c r="J766" i="88"/>
  <c r="J700" i="88"/>
  <c r="J701" i="88"/>
  <c r="J702" i="88"/>
  <c r="J703" i="88"/>
  <c r="J704" i="88"/>
  <c r="J705" i="88"/>
  <c r="J706" i="88"/>
  <c r="J707" i="88"/>
  <c r="J708" i="88"/>
  <c r="J709" i="88"/>
  <c r="J710" i="88"/>
  <c r="J711" i="88"/>
  <c r="J712" i="88"/>
  <c r="J713" i="88"/>
  <c r="J714" i="88"/>
  <c r="J715" i="88"/>
  <c r="J631" i="88"/>
  <c r="J632" i="88"/>
  <c r="J633" i="88"/>
  <c r="J634" i="88"/>
  <c r="J635" i="88"/>
  <c r="J636" i="88"/>
  <c r="J637" i="88"/>
  <c r="J638" i="88"/>
  <c r="J639" i="88"/>
  <c r="J640" i="88"/>
  <c r="J641" i="88"/>
  <c r="J642" i="88"/>
  <c r="J643" i="88"/>
  <c r="J644" i="88"/>
  <c r="J645" i="88"/>
  <c r="J646" i="88"/>
  <c r="J647" i="88"/>
  <c r="J648" i="88"/>
  <c r="J649" i="88"/>
  <c r="J650" i="88"/>
  <c r="J651" i="88"/>
  <c r="J607" i="88"/>
  <c r="J608" i="88"/>
  <c r="J609" i="88"/>
  <c r="J610" i="88"/>
  <c r="J611" i="88"/>
  <c r="J612" i="88"/>
  <c r="J613" i="88"/>
  <c r="J614" i="88"/>
  <c r="J615" i="88"/>
  <c r="J616" i="88"/>
  <c r="J617" i="88"/>
  <c r="J618" i="88"/>
  <c r="J619" i="88"/>
  <c r="J620" i="88"/>
  <c r="J621" i="88"/>
  <c r="J622" i="88"/>
  <c r="J623" i="88"/>
  <c r="J624" i="88"/>
  <c r="J625" i="88"/>
  <c r="J626" i="88"/>
  <c r="J504" i="88"/>
  <c r="J505" i="88"/>
  <c r="J506" i="88"/>
  <c r="J507" i="88"/>
  <c r="J508" i="88"/>
  <c r="J509" i="88"/>
  <c r="J510" i="88"/>
  <c r="J511" i="88"/>
  <c r="J512" i="88"/>
  <c r="J489" i="88"/>
  <c r="J490" i="88"/>
  <c r="J491" i="88"/>
  <c r="J492" i="88"/>
  <c r="J493" i="88"/>
  <c r="J494" i="88"/>
  <c r="J495" i="88"/>
  <c r="J496" i="88"/>
  <c r="J497" i="88"/>
  <c r="J498" i="88"/>
  <c r="J499" i="88"/>
  <c r="J475" i="88"/>
  <c r="J476" i="88"/>
  <c r="J477" i="88"/>
  <c r="J478" i="88"/>
  <c r="J479" i="88"/>
  <c r="J480" i="88"/>
  <c r="J481" i="88"/>
  <c r="J482" i="88"/>
  <c r="J483" i="88"/>
  <c r="J484" i="88"/>
  <c r="J485" i="88"/>
  <c r="J486" i="88"/>
  <c r="J487" i="88"/>
  <c r="J488" i="88"/>
  <c r="J391" i="88"/>
  <c r="J392" i="88"/>
  <c r="J386" i="88"/>
  <c r="J387" i="88"/>
  <c r="J380" i="88"/>
  <c r="J363" i="88"/>
  <c r="J364" i="88"/>
  <c r="J365" i="88"/>
  <c r="J366" i="88"/>
  <c r="J362" i="88"/>
  <c r="J347" i="88"/>
  <c r="J348" i="88"/>
  <c r="J349" i="88"/>
  <c r="J350" i="88"/>
  <c r="J339" i="88"/>
  <c r="J340" i="88"/>
  <c r="J341" i="88"/>
  <c r="J342" i="88"/>
  <c r="E908" i="204"/>
  <c r="E909" i="204"/>
  <c r="E910" i="204"/>
  <c r="E911" i="204"/>
  <c r="E912" i="204"/>
  <c r="E913" i="204"/>
  <c r="E914" i="204"/>
  <c r="E915" i="204"/>
  <c r="E916" i="204"/>
  <c r="E917" i="204"/>
  <c r="E918" i="204"/>
  <c r="E919" i="204"/>
  <c r="E920" i="204"/>
  <c r="E921" i="204"/>
  <c r="E922" i="204"/>
  <c r="E923" i="204"/>
  <c r="E924" i="204"/>
  <c r="E925" i="204"/>
  <c r="E926" i="204"/>
  <c r="E927" i="204"/>
  <c r="E928" i="204"/>
  <c r="E929" i="204"/>
  <c r="E930" i="204"/>
  <c r="E931" i="204"/>
  <c r="E932" i="204"/>
  <c r="E933" i="204"/>
  <c r="E934" i="204"/>
  <c r="E935" i="204"/>
  <c r="E936" i="204"/>
  <c r="E937" i="204"/>
  <c r="E938" i="204"/>
  <c r="E939" i="204"/>
  <c r="E940" i="204"/>
  <c r="E941" i="204"/>
  <c r="E942" i="204"/>
  <c r="E943" i="204"/>
  <c r="E944" i="204"/>
  <c r="E945" i="204"/>
  <c r="E946" i="204"/>
  <c r="E947" i="204"/>
  <c r="E948" i="204"/>
  <c r="E846" i="204"/>
  <c r="E847" i="204"/>
  <c r="E848" i="204"/>
  <c r="E849" i="204"/>
  <c r="E850" i="204"/>
  <c r="E851" i="204"/>
  <c r="E852" i="204"/>
  <c r="E853" i="204"/>
  <c r="E854" i="204"/>
  <c r="E855" i="204"/>
  <c r="E856" i="204"/>
  <c r="E857" i="204"/>
  <c r="E858" i="204"/>
  <c r="E859" i="204"/>
  <c r="E860" i="204"/>
  <c r="E861" i="204"/>
  <c r="E862" i="204"/>
  <c r="E863" i="204"/>
  <c r="E864" i="204"/>
  <c r="E865" i="204"/>
  <c r="E787" i="204"/>
  <c r="E788" i="204"/>
  <c r="E789" i="204"/>
  <c r="E790" i="204"/>
  <c r="E791" i="204"/>
  <c r="E792" i="204"/>
  <c r="E793" i="204"/>
  <c r="E794" i="204"/>
  <c r="E795" i="204"/>
  <c r="E796" i="204"/>
  <c r="E797" i="204"/>
  <c r="E798" i="204"/>
  <c r="E799" i="204"/>
  <c r="E800" i="204"/>
  <c r="E801" i="204"/>
  <c r="E802" i="204"/>
  <c r="E803" i="204"/>
  <c r="E804" i="204"/>
  <c r="E805" i="204"/>
  <c r="E806" i="204"/>
  <c r="E807" i="204"/>
  <c r="E808" i="204"/>
  <c r="E809" i="204"/>
  <c r="E810" i="204"/>
  <c r="E811" i="204"/>
  <c r="E812" i="204"/>
  <c r="E813" i="204"/>
  <c r="E814" i="204"/>
  <c r="E815" i="204"/>
  <c r="E816" i="204"/>
  <c r="E817" i="204"/>
  <c r="E818" i="204"/>
  <c r="E819" i="204"/>
  <c r="E737" i="204"/>
  <c r="E738" i="204"/>
  <c r="E739" i="204"/>
  <c r="E740" i="204"/>
  <c r="E741" i="204"/>
  <c r="E742" i="204"/>
  <c r="E743" i="204"/>
  <c r="E744" i="204"/>
  <c r="E745" i="204"/>
  <c r="E746" i="204"/>
  <c r="E747" i="204"/>
  <c r="E748" i="204"/>
  <c r="E749" i="204"/>
  <c r="E750" i="204"/>
  <c r="E751" i="204"/>
  <c r="E752" i="204"/>
  <c r="E753" i="204"/>
  <c r="E754" i="204"/>
  <c r="E755" i="204"/>
  <c r="E756" i="204"/>
  <c r="E757" i="204"/>
  <c r="E758" i="204"/>
  <c r="E759" i="204"/>
  <c r="E760" i="204"/>
  <c r="E761" i="204"/>
  <c r="E762" i="204"/>
  <c r="E763" i="204"/>
  <c r="E764" i="204"/>
  <c r="E765" i="204"/>
  <c r="E766" i="204"/>
  <c r="E767" i="204"/>
  <c r="E768" i="204"/>
  <c r="E769" i="204"/>
  <c r="E770" i="204"/>
  <c r="E771" i="204"/>
  <c r="E772" i="204"/>
  <c r="E773" i="204"/>
  <c r="E774" i="204"/>
  <c r="E775" i="204"/>
  <c r="E776" i="204"/>
  <c r="E701" i="204"/>
  <c r="E702" i="204"/>
  <c r="E703" i="204"/>
  <c r="E704" i="204"/>
  <c r="E705" i="204"/>
  <c r="E706" i="204"/>
  <c r="E707" i="204"/>
  <c r="E708" i="204"/>
  <c r="E709" i="204"/>
  <c r="E710" i="204"/>
  <c r="E711" i="204"/>
  <c r="E712" i="204"/>
  <c r="E713" i="204"/>
  <c r="E714" i="204"/>
  <c r="E715" i="204"/>
  <c r="E716" i="204"/>
  <c r="E632" i="204"/>
  <c r="E633" i="204"/>
  <c r="E634" i="204"/>
  <c r="E635" i="204"/>
  <c r="E636" i="204"/>
  <c r="E637" i="204"/>
  <c r="E638" i="204"/>
  <c r="E639" i="204"/>
  <c r="E640" i="204"/>
  <c r="E641" i="204"/>
  <c r="E642" i="204"/>
  <c r="E643" i="204"/>
  <c r="E644" i="204"/>
  <c r="E645" i="204"/>
  <c r="E646" i="204"/>
  <c r="E647" i="204"/>
  <c r="E648" i="204"/>
  <c r="E649" i="204"/>
  <c r="E650" i="204"/>
  <c r="E606" i="204"/>
  <c r="E607" i="204"/>
  <c r="E608" i="204"/>
  <c r="E609" i="204"/>
  <c r="E610" i="204"/>
  <c r="E611" i="204"/>
  <c r="E612" i="204"/>
  <c r="E613" i="204"/>
  <c r="E614" i="204"/>
  <c r="E615" i="204"/>
  <c r="E616" i="204"/>
  <c r="E617" i="204"/>
  <c r="E618" i="204"/>
  <c r="E505" i="204"/>
  <c r="E506" i="204"/>
  <c r="E507" i="204"/>
  <c r="E508" i="204"/>
  <c r="E509" i="204"/>
  <c r="E510" i="204"/>
  <c r="E511" i="204"/>
  <c r="E512" i="204"/>
  <c r="E513" i="204"/>
  <c r="E477" i="204"/>
  <c r="E478" i="204"/>
  <c r="E479" i="204"/>
  <c r="E480" i="204"/>
  <c r="E481" i="204"/>
  <c r="E482" i="204"/>
  <c r="E483" i="204"/>
  <c r="E484" i="204"/>
  <c r="E485" i="204"/>
  <c r="E486" i="204"/>
  <c r="E487" i="204"/>
  <c r="E488" i="204"/>
  <c r="E489" i="204"/>
  <c r="E490" i="204"/>
  <c r="E491" i="204"/>
  <c r="E492" i="204"/>
  <c r="E493" i="204"/>
  <c r="E494" i="204"/>
  <c r="E495" i="204"/>
  <c r="E496" i="204"/>
  <c r="E497" i="204"/>
  <c r="E498" i="204"/>
  <c r="E499" i="204"/>
  <c r="E500" i="204"/>
  <c r="E392" i="204"/>
  <c r="E393" i="204"/>
  <c r="E387" i="204"/>
  <c r="E388" i="204"/>
  <c r="E381" i="204"/>
  <c r="E382" i="204"/>
  <c r="E364" i="204"/>
  <c r="E365" i="204"/>
  <c r="E366" i="204"/>
  <c r="E367" i="204"/>
  <c r="E363" i="204"/>
  <c r="C352" i="204"/>
  <c r="E348" i="204"/>
  <c r="E349" i="204"/>
  <c r="E350" i="204"/>
  <c r="E351" i="204"/>
  <c r="E340" i="204"/>
  <c r="E341" i="204"/>
  <c r="E342" i="204"/>
  <c r="E343" i="204"/>
  <c r="E915" i="203"/>
  <c r="E916" i="203"/>
  <c r="E917" i="203"/>
  <c r="E918" i="203"/>
  <c r="E919" i="203"/>
  <c r="E920" i="203"/>
  <c r="E921" i="203"/>
  <c r="E922" i="203"/>
  <c r="E923" i="203"/>
  <c r="E924" i="203"/>
  <c r="E925" i="203"/>
  <c r="E926" i="203"/>
  <c r="E927" i="203"/>
  <c r="E928" i="203"/>
  <c r="E929" i="203"/>
  <c r="E930" i="203"/>
  <c r="E931" i="203"/>
  <c r="E932" i="203"/>
  <c r="E933" i="203"/>
  <c r="E934" i="203"/>
  <c r="E935" i="203"/>
  <c r="E936" i="203"/>
  <c r="E937" i="203"/>
  <c r="E938" i="203"/>
  <c r="E939" i="203"/>
  <c r="E940" i="203"/>
  <c r="E941" i="203"/>
  <c r="E942" i="203"/>
  <c r="E943" i="203"/>
  <c r="E846" i="203"/>
  <c r="E847" i="203"/>
  <c r="E848" i="203"/>
  <c r="E849" i="203"/>
  <c r="E850" i="203"/>
  <c r="E851" i="203"/>
  <c r="E852" i="203"/>
  <c r="E853" i="203"/>
  <c r="E854" i="203"/>
  <c r="E855" i="203"/>
  <c r="E856" i="203"/>
  <c r="E857" i="203"/>
  <c r="E858" i="203"/>
  <c r="E859" i="203"/>
  <c r="E860" i="203"/>
  <c r="E861" i="203"/>
  <c r="E862" i="203"/>
  <c r="E863" i="203"/>
  <c r="E807" i="203"/>
  <c r="E808" i="203"/>
  <c r="E809" i="203"/>
  <c r="E810" i="203"/>
  <c r="E811" i="203"/>
  <c r="E812" i="203"/>
  <c r="E813" i="203"/>
  <c r="E814" i="203"/>
  <c r="E815" i="203"/>
  <c r="E816" i="203"/>
  <c r="E817" i="203"/>
  <c r="E818" i="203"/>
  <c r="E819" i="203"/>
  <c r="E787" i="203"/>
  <c r="E788" i="203"/>
  <c r="E789" i="203"/>
  <c r="E790" i="203"/>
  <c r="E791" i="203"/>
  <c r="E792" i="203"/>
  <c r="E793" i="203"/>
  <c r="E794" i="203"/>
  <c r="E795" i="203"/>
  <c r="E796" i="203"/>
  <c r="E797" i="203"/>
  <c r="E798" i="203"/>
  <c r="E799" i="203"/>
  <c r="E800" i="203"/>
  <c r="E801" i="203"/>
  <c r="E802" i="203"/>
  <c r="E803" i="203"/>
  <c r="E804" i="203"/>
  <c r="E805" i="203"/>
  <c r="E806" i="203"/>
  <c r="E737" i="203"/>
  <c r="E738" i="203"/>
  <c r="E739" i="203"/>
  <c r="E740" i="203"/>
  <c r="E741" i="203"/>
  <c r="E742" i="203"/>
  <c r="E743" i="203"/>
  <c r="E744" i="203"/>
  <c r="E745" i="203"/>
  <c r="E746" i="203"/>
  <c r="E747" i="203"/>
  <c r="E748" i="203"/>
  <c r="E749" i="203"/>
  <c r="E750" i="203"/>
  <c r="E751" i="203"/>
  <c r="E752" i="203"/>
  <c r="E753" i="203"/>
  <c r="E754" i="203"/>
  <c r="E755" i="203"/>
  <c r="E756" i="203"/>
  <c r="E757" i="203"/>
  <c r="E758" i="203"/>
  <c r="E759" i="203"/>
  <c r="E760" i="203"/>
  <c r="E761" i="203"/>
  <c r="E762" i="203"/>
  <c r="E763" i="203"/>
  <c r="E764" i="203"/>
  <c r="E765" i="203"/>
  <c r="E766" i="203"/>
  <c r="E767" i="203"/>
  <c r="E768" i="203"/>
  <c r="E769" i="203"/>
  <c r="E701" i="203"/>
  <c r="E702" i="203"/>
  <c r="E703" i="203"/>
  <c r="E704" i="203"/>
  <c r="E705" i="203"/>
  <c r="E706" i="203"/>
  <c r="E707" i="203"/>
  <c r="E708" i="203"/>
  <c r="E709" i="203"/>
  <c r="E710" i="203"/>
  <c r="E711" i="203"/>
  <c r="E712" i="203"/>
  <c r="E713" i="203"/>
  <c r="E714" i="203"/>
  <c r="E715" i="203"/>
  <c r="E716" i="203"/>
  <c r="E645" i="203"/>
  <c r="E646" i="203"/>
  <c r="E647" i="203"/>
  <c r="E648" i="203"/>
  <c r="E649" i="203"/>
  <c r="E650" i="203"/>
  <c r="E651" i="203"/>
  <c r="E652" i="203"/>
  <c r="E632" i="203"/>
  <c r="E633" i="203"/>
  <c r="E634" i="203"/>
  <c r="E635" i="203"/>
  <c r="E636" i="203"/>
  <c r="E637" i="203"/>
  <c r="E638" i="203"/>
  <c r="E639" i="203"/>
  <c r="E640" i="203"/>
  <c r="E641" i="203"/>
  <c r="E642" i="203"/>
  <c r="E643" i="203"/>
  <c r="E644" i="203"/>
  <c r="E599" i="203"/>
  <c r="E600" i="203"/>
  <c r="E601" i="203"/>
  <c r="E602" i="203"/>
  <c r="E603" i="203"/>
  <c r="E604" i="203"/>
  <c r="E605" i="203"/>
  <c r="E606" i="203"/>
  <c r="E607" i="203"/>
  <c r="E608" i="203"/>
  <c r="E609" i="203"/>
  <c r="E610" i="203"/>
  <c r="E611" i="203"/>
  <c r="E612" i="203"/>
  <c r="E613" i="203"/>
  <c r="E614" i="203"/>
  <c r="E615" i="203"/>
  <c r="E616" i="203"/>
  <c r="E505" i="203"/>
  <c r="E506" i="203"/>
  <c r="E507" i="203"/>
  <c r="E508" i="203"/>
  <c r="E509" i="203"/>
  <c r="E479" i="203"/>
  <c r="E480" i="203"/>
  <c r="E481" i="203"/>
  <c r="E482" i="203"/>
  <c r="E483" i="203"/>
  <c r="E484" i="203"/>
  <c r="E485" i="203"/>
  <c r="E486" i="203"/>
  <c r="E487" i="203"/>
  <c r="E488" i="203"/>
  <c r="E489" i="203"/>
  <c r="E490" i="203"/>
  <c r="E491" i="203"/>
  <c r="E492" i="203"/>
  <c r="E493" i="203"/>
  <c r="E494" i="203"/>
  <c r="E495" i="203"/>
  <c r="E496" i="203"/>
  <c r="E497" i="203"/>
  <c r="E498" i="203"/>
  <c r="E499" i="203"/>
  <c r="E392" i="203"/>
  <c r="E393" i="203"/>
  <c r="E387" i="203"/>
  <c r="E388" i="203"/>
  <c r="E381" i="203"/>
  <c r="E382" i="203"/>
  <c r="E364" i="203"/>
  <c r="E365" i="203"/>
  <c r="E366" i="203"/>
  <c r="E367" i="203"/>
  <c r="E363" i="203"/>
  <c r="E348" i="203"/>
  <c r="E349" i="203"/>
  <c r="E350" i="203"/>
  <c r="E351" i="203"/>
  <c r="E340" i="203"/>
  <c r="E341" i="203"/>
  <c r="E342" i="203"/>
  <c r="E343" i="203"/>
  <c r="E875" i="202"/>
  <c r="E876" i="202"/>
  <c r="E877" i="202"/>
  <c r="E878" i="202"/>
  <c r="E879" i="202"/>
  <c r="E880" i="202"/>
  <c r="E881" i="202"/>
  <c r="E882" i="202"/>
  <c r="E883" i="202"/>
  <c r="E884" i="202"/>
  <c r="E885" i="202"/>
  <c r="E886" i="202"/>
  <c r="E887" i="202"/>
  <c r="E888" i="202"/>
  <c r="E889" i="202"/>
  <c r="E890" i="202"/>
  <c r="E891" i="202"/>
  <c r="E892" i="202"/>
  <c r="E893" i="202"/>
  <c r="E894" i="202"/>
  <c r="E895" i="202"/>
  <c r="E896" i="202"/>
  <c r="E897" i="202"/>
  <c r="E898" i="202"/>
  <c r="E899" i="202"/>
  <c r="E900" i="202"/>
  <c r="E901" i="202"/>
  <c r="E902" i="202"/>
  <c r="E903" i="202"/>
  <c r="E904" i="202"/>
  <c r="E905" i="202"/>
  <c r="E906" i="202"/>
  <c r="E907" i="202"/>
  <c r="E908" i="202"/>
  <c r="E909" i="202"/>
  <c r="E910" i="202"/>
  <c r="E911" i="202"/>
  <c r="E912" i="202"/>
  <c r="E913" i="202"/>
  <c r="E914" i="202"/>
  <c r="E915" i="202"/>
  <c r="E916" i="202"/>
  <c r="E917" i="202"/>
  <c r="E918" i="202"/>
  <c r="E919" i="202"/>
  <c r="E920" i="202"/>
  <c r="E921" i="202"/>
  <c r="E922" i="202"/>
  <c r="E923" i="202"/>
  <c r="E924" i="202"/>
  <c r="E925" i="202"/>
  <c r="E926" i="202"/>
  <c r="E927" i="202"/>
  <c r="E928" i="202"/>
  <c r="E929" i="202"/>
  <c r="E930" i="202"/>
  <c r="E931" i="202"/>
  <c r="E932" i="202"/>
  <c r="E933" i="202"/>
  <c r="E934" i="202"/>
  <c r="E935" i="202"/>
  <c r="E936" i="202"/>
  <c r="E937" i="202"/>
  <c r="E938" i="202"/>
  <c r="E939" i="202"/>
  <c r="E940" i="202"/>
  <c r="E941" i="202"/>
  <c r="E942" i="202"/>
  <c r="E943" i="202"/>
  <c r="E944" i="202"/>
  <c r="E945" i="202"/>
  <c r="E946" i="202"/>
  <c r="E947" i="202"/>
  <c r="E948" i="202"/>
  <c r="E846" i="202"/>
  <c r="E847" i="202"/>
  <c r="E848" i="202"/>
  <c r="E849" i="202"/>
  <c r="E850" i="202"/>
  <c r="E851" i="202"/>
  <c r="E852" i="202"/>
  <c r="E853" i="202"/>
  <c r="E854" i="202"/>
  <c r="E855" i="202"/>
  <c r="E856" i="202"/>
  <c r="E857" i="202"/>
  <c r="E858" i="202"/>
  <c r="E859" i="202"/>
  <c r="E860" i="202"/>
  <c r="E861" i="202"/>
  <c r="E862" i="202"/>
  <c r="E863" i="202"/>
  <c r="E864" i="202"/>
  <c r="E865" i="202"/>
  <c r="E787" i="202"/>
  <c r="E788" i="202"/>
  <c r="E789" i="202"/>
  <c r="E790" i="202"/>
  <c r="E791" i="202"/>
  <c r="E792" i="202"/>
  <c r="E793" i="202"/>
  <c r="E794" i="202"/>
  <c r="E795" i="202"/>
  <c r="E796" i="202"/>
  <c r="E797" i="202"/>
  <c r="E798" i="202"/>
  <c r="E799" i="202"/>
  <c r="E800" i="202"/>
  <c r="E801" i="202"/>
  <c r="E802" i="202"/>
  <c r="E803" i="202"/>
  <c r="E804" i="202"/>
  <c r="E805" i="202"/>
  <c r="E806" i="202"/>
  <c r="E807" i="202"/>
  <c r="E808" i="202"/>
  <c r="E809" i="202"/>
  <c r="E810" i="202"/>
  <c r="E811" i="202"/>
  <c r="E812" i="202"/>
  <c r="E813" i="202"/>
  <c r="E814" i="202"/>
  <c r="E815" i="202"/>
  <c r="E816" i="202"/>
  <c r="E817" i="202"/>
  <c r="E818" i="202"/>
  <c r="E819" i="202"/>
  <c r="E737" i="202"/>
  <c r="E738" i="202"/>
  <c r="E739" i="202"/>
  <c r="E740" i="202"/>
  <c r="E741" i="202"/>
  <c r="E742" i="202"/>
  <c r="E743" i="202"/>
  <c r="E744" i="202"/>
  <c r="E745" i="202"/>
  <c r="E746" i="202"/>
  <c r="E747" i="202"/>
  <c r="E748" i="202"/>
  <c r="E749" i="202"/>
  <c r="E750" i="202"/>
  <c r="E751" i="202"/>
  <c r="E752" i="202"/>
  <c r="E753" i="202"/>
  <c r="E754" i="202"/>
  <c r="E755" i="202"/>
  <c r="E756" i="202"/>
  <c r="E757" i="202"/>
  <c r="E758" i="202"/>
  <c r="E759" i="202"/>
  <c r="E760" i="202"/>
  <c r="E761" i="202"/>
  <c r="E762" i="202"/>
  <c r="E763" i="202"/>
  <c r="E764" i="202"/>
  <c r="E765" i="202"/>
  <c r="E766" i="202"/>
  <c r="E767" i="202"/>
  <c r="E768" i="202"/>
  <c r="E769" i="202"/>
  <c r="E770" i="202"/>
  <c r="E771" i="202"/>
  <c r="E772" i="202"/>
  <c r="E773" i="202"/>
  <c r="E774" i="202"/>
  <c r="E775" i="202"/>
  <c r="E776" i="202"/>
  <c r="E701" i="202"/>
  <c r="E702" i="202"/>
  <c r="E703" i="202"/>
  <c r="E704" i="202"/>
  <c r="E705" i="202"/>
  <c r="E706" i="202"/>
  <c r="E707" i="202"/>
  <c r="E708" i="202"/>
  <c r="E709" i="202"/>
  <c r="E710" i="202"/>
  <c r="E711" i="202"/>
  <c r="E712" i="202"/>
  <c r="E713" i="202"/>
  <c r="E714" i="202"/>
  <c r="E715" i="202"/>
  <c r="E716" i="202"/>
  <c r="E632" i="202"/>
  <c r="E633" i="202"/>
  <c r="E634" i="202"/>
  <c r="E635" i="202"/>
  <c r="E636" i="202"/>
  <c r="E637" i="202"/>
  <c r="E638" i="202"/>
  <c r="E639" i="202"/>
  <c r="E640" i="202"/>
  <c r="E641" i="202"/>
  <c r="E642" i="202"/>
  <c r="E643" i="202"/>
  <c r="E644" i="202"/>
  <c r="E645" i="202"/>
  <c r="E646" i="202"/>
  <c r="E647" i="202"/>
  <c r="E648" i="202"/>
  <c r="E649" i="202"/>
  <c r="E650" i="202"/>
  <c r="E651" i="202"/>
  <c r="E652" i="202"/>
  <c r="E610" i="202"/>
  <c r="E506" i="202"/>
  <c r="E497" i="202"/>
  <c r="E484" i="202"/>
  <c r="E392" i="202"/>
  <c r="E387" i="202"/>
  <c r="E388" i="202"/>
  <c r="E381" i="202"/>
  <c r="E382" i="202"/>
  <c r="E364" i="202"/>
  <c r="E365" i="202"/>
  <c r="E366" i="202"/>
  <c r="E367" i="202"/>
  <c r="E363" i="202"/>
  <c r="E348" i="202"/>
  <c r="E342" i="202"/>
  <c r="D6" i="201"/>
  <c r="D7" i="201"/>
  <c r="D8" i="201"/>
  <c r="D9" i="201"/>
  <c r="D10" i="201"/>
  <c r="D11" i="201"/>
  <c r="D12" i="201"/>
  <c r="D13" i="201"/>
  <c r="D14" i="201"/>
  <c r="D15" i="201"/>
  <c r="D16" i="201"/>
  <c r="D17" i="201"/>
  <c r="D18" i="201"/>
  <c r="D19" i="201"/>
  <c r="D20" i="201"/>
  <c r="D5" i="201"/>
  <c r="B21" i="201"/>
  <c r="B21" i="200"/>
  <c r="D6" i="200"/>
  <c r="C6" i="200" s="1"/>
  <c r="D7" i="200"/>
  <c r="C7" i="200" s="1"/>
  <c r="D8" i="200"/>
  <c r="C8" i="200" s="1"/>
  <c r="D9" i="200"/>
  <c r="C9" i="200" s="1"/>
  <c r="D10" i="200"/>
  <c r="C10" i="200" s="1"/>
  <c r="D11" i="200"/>
  <c r="C11" i="200" s="1"/>
  <c r="D12" i="200"/>
  <c r="C12" i="200" s="1"/>
  <c r="D13" i="200"/>
  <c r="C13" i="200" s="1"/>
  <c r="D14" i="200"/>
  <c r="C14" i="200" s="1"/>
  <c r="D15" i="200"/>
  <c r="C15" i="200" s="1"/>
  <c r="D16" i="200"/>
  <c r="C16" i="200" s="1"/>
  <c r="D17" i="200"/>
  <c r="C17" i="200" s="1"/>
  <c r="D18" i="200"/>
  <c r="C18" i="200" s="1"/>
  <c r="D19" i="200"/>
  <c r="C19" i="200" s="1"/>
  <c r="D20" i="200"/>
  <c r="C20" i="200" s="1"/>
  <c r="D5" i="200"/>
  <c r="C5" i="200" s="1"/>
  <c r="E6" i="199"/>
  <c r="E7" i="199"/>
  <c r="E8" i="199"/>
  <c r="E9" i="199"/>
  <c r="E10" i="199"/>
  <c r="E11" i="199"/>
  <c r="E12" i="199"/>
  <c r="E13" i="199"/>
  <c r="E14" i="199"/>
  <c r="E15" i="199"/>
  <c r="E16" i="199"/>
  <c r="E17" i="199"/>
  <c r="E18" i="199"/>
  <c r="E19" i="199"/>
  <c r="E20" i="199"/>
  <c r="E5" i="199"/>
  <c r="B21" i="199"/>
  <c r="C21" i="199"/>
  <c r="B46" i="198"/>
  <c r="C46" i="198"/>
  <c r="D46" i="198"/>
  <c r="E46" i="198"/>
  <c r="G6" i="198"/>
  <c r="G7" i="198"/>
  <c r="G8" i="198"/>
  <c r="G9" i="198"/>
  <c r="G10" i="198"/>
  <c r="G11" i="198"/>
  <c r="G12" i="198"/>
  <c r="G13" i="198"/>
  <c r="G14" i="198"/>
  <c r="G15" i="198"/>
  <c r="G16" i="198"/>
  <c r="G17" i="198"/>
  <c r="G18" i="198"/>
  <c r="G19" i="198"/>
  <c r="G20" i="198"/>
  <c r="G21" i="198"/>
  <c r="G22" i="198"/>
  <c r="G23" i="198"/>
  <c r="G24" i="198"/>
  <c r="G25" i="198"/>
  <c r="G26" i="198"/>
  <c r="G27" i="198"/>
  <c r="G28" i="198"/>
  <c r="G29" i="198"/>
  <c r="G30" i="198"/>
  <c r="G31" i="198"/>
  <c r="G32" i="198"/>
  <c r="G33" i="198"/>
  <c r="G34" i="198"/>
  <c r="G35" i="198"/>
  <c r="G36" i="198"/>
  <c r="G37" i="198"/>
  <c r="G38" i="198"/>
  <c r="G39" i="198"/>
  <c r="G40" i="198"/>
  <c r="G41" i="198"/>
  <c r="G42" i="198"/>
  <c r="G43" i="198"/>
  <c r="G44" i="198"/>
  <c r="G45" i="198"/>
  <c r="G5" i="198"/>
  <c r="B7" i="196"/>
  <c r="C7" i="196"/>
  <c r="E6" i="196"/>
  <c r="D6" i="196" s="1"/>
  <c r="E5" i="196"/>
  <c r="D5" i="196" s="1"/>
  <c r="D6" i="197"/>
  <c r="D5" i="197"/>
  <c r="D6" i="195"/>
  <c r="B7" i="197"/>
  <c r="E6" i="195"/>
  <c r="E5" i="195"/>
  <c r="D5" i="195" s="1"/>
  <c r="B7" i="29"/>
  <c r="D5" i="29"/>
  <c r="B7" i="195"/>
  <c r="C7" i="195"/>
  <c r="G6" i="194"/>
  <c r="G5" i="194"/>
  <c r="B7" i="194"/>
  <c r="C7" i="194"/>
  <c r="D7" i="194"/>
  <c r="E7" i="194"/>
  <c r="B7" i="193"/>
  <c r="C7" i="193"/>
  <c r="E6" i="193"/>
  <c r="E5" i="193"/>
  <c r="B79" i="192"/>
  <c r="C79" i="192"/>
  <c r="D79" i="192"/>
  <c r="F5" i="192"/>
  <c r="E5" i="192" s="1"/>
  <c r="F6" i="192"/>
  <c r="E6" i="192" s="1"/>
  <c r="F7" i="192"/>
  <c r="F8" i="192"/>
  <c r="E8" i="192" s="1"/>
  <c r="F9" i="192"/>
  <c r="E9" i="192" s="1"/>
  <c r="F10" i="192"/>
  <c r="E10" i="192" s="1"/>
  <c r="F11" i="192"/>
  <c r="F12" i="192"/>
  <c r="E12" i="192" s="1"/>
  <c r="F13" i="192"/>
  <c r="F14" i="192"/>
  <c r="E14" i="192" s="1"/>
  <c r="F15" i="192"/>
  <c r="F16" i="192"/>
  <c r="F17" i="192"/>
  <c r="F18" i="192"/>
  <c r="E18" i="192" s="1"/>
  <c r="F19" i="192"/>
  <c r="F20" i="192"/>
  <c r="E20" i="192" s="1"/>
  <c r="F21" i="192"/>
  <c r="E21" i="192" s="1"/>
  <c r="F22" i="192"/>
  <c r="E22" i="192" s="1"/>
  <c r="F23" i="192"/>
  <c r="F24" i="192"/>
  <c r="E24" i="192" s="1"/>
  <c r="F25" i="192"/>
  <c r="E25" i="192" s="1"/>
  <c r="F26" i="192"/>
  <c r="E26" i="192" s="1"/>
  <c r="F27" i="192"/>
  <c r="F28" i="192"/>
  <c r="E28" i="192" s="1"/>
  <c r="F29" i="192"/>
  <c r="F30" i="192"/>
  <c r="E30" i="192" s="1"/>
  <c r="F31" i="192"/>
  <c r="F32" i="192"/>
  <c r="F33" i="192"/>
  <c r="F34" i="192"/>
  <c r="E34" i="192" s="1"/>
  <c r="F35" i="192"/>
  <c r="F36" i="192"/>
  <c r="E36" i="192" s="1"/>
  <c r="F37" i="192"/>
  <c r="E37" i="192" s="1"/>
  <c r="F38" i="192"/>
  <c r="E38" i="192" s="1"/>
  <c r="F39" i="192"/>
  <c r="F40" i="192"/>
  <c r="E40" i="192" s="1"/>
  <c r="F41" i="192"/>
  <c r="E41" i="192" s="1"/>
  <c r="F42" i="192"/>
  <c r="E42" i="192" s="1"/>
  <c r="F43" i="192"/>
  <c r="F44" i="192"/>
  <c r="E44" i="192" s="1"/>
  <c r="F45" i="192"/>
  <c r="F46" i="192"/>
  <c r="E46" i="192" s="1"/>
  <c r="F47" i="192"/>
  <c r="F48" i="192"/>
  <c r="F49" i="192"/>
  <c r="F50" i="192"/>
  <c r="E50" i="192" s="1"/>
  <c r="F51" i="192"/>
  <c r="F52" i="192"/>
  <c r="E52" i="192" s="1"/>
  <c r="F53" i="192"/>
  <c r="E53" i="192" s="1"/>
  <c r="F54" i="192"/>
  <c r="E54" i="192" s="1"/>
  <c r="F55" i="192"/>
  <c r="F56" i="192"/>
  <c r="E56" i="192" s="1"/>
  <c r="F57" i="192"/>
  <c r="E57" i="192" s="1"/>
  <c r="F58" i="192"/>
  <c r="E58" i="192" s="1"/>
  <c r="F59" i="192"/>
  <c r="F60" i="192"/>
  <c r="E60" i="192" s="1"/>
  <c r="F61" i="192"/>
  <c r="E61" i="192" s="1"/>
  <c r="F62" i="192"/>
  <c r="E62" i="192" s="1"/>
  <c r="F63" i="192"/>
  <c r="F64" i="192"/>
  <c r="F65" i="192"/>
  <c r="F66" i="192"/>
  <c r="E66" i="192" s="1"/>
  <c r="F67" i="192"/>
  <c r="F68" i="192"/>
  <c r="E68" i="192" s="1"/>
  <c r="F69" i="192"/>
  <c r="E69" i="192" s="1"/>
  <c r="F70" i="192"/>
  <c r="E70" i="192" s="1"/>
  <c r="F71" i="192"/>
  <c r="F72" i="192"/>
  <c r="E72" i="192" s="1"/>
  <c r="F73" i="192"/>
  <c r="E73" i="192" s="1"/>
  <c r="F74" i="192"/>
  <c r="E74" i="192" s="1"/>
  <c r="F75" i="192"/>
  <c r="F76" i="192"/>
  <c r="E76" i="192" s="1"/>
  <c r="F77" i="192"/>
  <c r="E77" i="192" s="1"/>
  <c r="F78" i="192"/>
  <c r="E78" i="192" s="1"/>
  <c r="F4" i="192"/>
  <c r="E4" i="192" s="1"/>
  <c r="E7" i="192"/>
  <c r="E11" i="192"/>
  <c r="E13" i="192"/>
  <c r="E15" i="192"/>
  <c r="E16" i="192"/>
  <c r="E17" i="192"/>
  <c r="E19" i="192"/>
  <c r="E23" i="192"/>
  <c r="E27" i="192"/>
  <c r="E29" i="192"/>
  <c r="E31" i="192"/>
  <c r="E32" i="192"/>
  <c r="E33" i="192"/>
  <c r="E35" i="192"/>
  <c r="E39" i="192"/>
  <c r="E43" i="192"/>
  <c r="E45" i="192"/>
  <c r="E47" i="192"/>
  <c r="E48" i="192"/>
  <c r="E49" i="192"/>
  <c r="E51" i="192"/>
  <c r="E55" i="192"/>
  <c r="E59" i="192"/>
  <c r="E63" i="192"/>
  <c r="E64" i="192"/>
  <c r="E65" i="192"/>
  <c r="E67" i="192"/>
  <c r="E71" i="192"/>
  <c r="E75" i="192"/>
  <c r="B79" i="85"/>
  <c r="C79" i="85"/>
  <c r="D79" i="85"/>
  <c r="E79" i="85"/>
  <c r="F79" i="85"/>
  <c r="G79" i="85"/>
  <c r="H79" i="85"/>
  <c r="I79" i="85"/>
  <c r="J79" i="85"/>
  <c r="K79" i="85"/>
  <c r="L79" i="85"/>
  <c r="M79" i="85"/>
  <c r="N79" i="85"/>
  <c r="O79" i="85"/>
  <c r="P79" i="85"/>
  <c r="Q79" i="85"/>
  <c r="R79" i="85"/>
  <c r="S79" i="85"/>
  <c r="T79" i="85"/>
  <c r="U79" i="85"/>
  <c r="W5" i="85"/>
  <c r="W6" i="85"/>
  <c r="V6" i="85" s="1"/>
  <c r="W7" i="85"/>
  <c r="V7" i="85" s="1"/>
  <c r="W8" i="85"/>
  <c r="W9" i="85"/>
  <c r="W10" i="85"/>
  <c r="V10" i="85" s="1"/>
  <c r="W11" i="85"/>
  <c r="V11" i="85" s="1"/>
  <c r="W12" i="85"/>
  <c r="V12" i="85" s="1"/>
  <c r="W13" i="85"/>
  <c r="V13" i="85" s="1"/>
  <c r="W14" i="85"/>
  <c r="V14" i="85" s="1"/>
  <c r="W15" i="85"/>
  <c r="V15" i="85" s="1"/>
  <c r="W16" i="85"/>
  <c r="V16" i="85" s="1"/>
  <c r="W17" i="85"/>
  <c r="W18" i="85"/>
  <c r="V18" i="85" s="1"/>
  <c r="W19" i="85"/>
  <c r="V19" i="85" s="1"/>
  <c r="W20" i="85"/>
  <c r="V20" i="85" s="1"/>
  <c r="W21" i="85"/>
  <c r="W22" i="85"/>
  <c r="V22" i="85" s="1"/>
  <c r="W23" i="85"/>
  <c r="V23" i="85" s="1"/>
  <c r="W24" i="85"/>
  <c r="V24" i="85" s="1"/>
  <c r="W25" i="85"/>
  <c r="W26" i="85"/>
  <c r="V26" i="85" s="1"/>
  <c r="W27" i="85"/>
  <c r="V27" i="85" s="1"/>
  <c r="W28" i="85"/>
  <c r="W29" i="85"/>
  <c r="V29" i="85" s="1"/>
  <c r="W30" i="85"/>
  <c r="V30" i="85" s="1"/>
  <c r="W31" i="85"/>
  <c r="V31" i="85" s="1"/>
  <c r="W32" i="85"/>
  <c r="V32" i="85" s="1"/>
  <c r="W33" i="85"/>
  <c r="W34" i="85"/>
  <c r="V34" i="85" s="1"/>
  <c r="W35" i="85"/>
  <c r="V35" i="85" s="1"/>
  <c r="W36" i="85"/>
  <c r="W37" i="85"/>
  <c r="W38" i="85"/>
  <c r="V38" i="85" s="1"/>
  <c r="W39" i="85"/>
  <c r="V39" i="85" s="1"/>
  <c r="W40" i="85"/>
  <c r="W41" i="85"/>
  <c r="W42" i="85"/>
  <c r="V42" i="85" s="1"/>
  <c r="W43" i="85"/>
  <c r="V43" i="85" s="1"/>
  <c r="W44" i="85"/>
  <c r="V44" i="85" s="1"/>
  <c r="W45" i="85"/>
  <c r="V45" i="85" s="1"/>
  <c r="W46" i="85"/>
  <c r="V46" i="85" s="1"/>
  <c r="W47" i="85"/>
  <c r="V47" i="85" s="1"/>
  <c r="W48" i="85"/>
  <c r="W49" i="85"/>
  <c r="W50" i="85"/>
  <c r="V50" i="85" s="1"/>
  <c r="W51" i="85"/>
  <c r="V51" i="85" s="1"/>
  <c r="W52" i="85"/>
  <c r="V52" i="85" s="1"/>
  <c r="W53" i="85"/>
  <c r="W54" i="85"/>
  <c r="W55" i="85"/>
  <c r="V55" i="85" s="1"/>
  <c r="W56" i="85"/>
  <c r="W57" i="85"/>
  <c r="W58" i="85"/>
  <c r="V58" i="85" s="1"/>
  <c r="W59" i="85"/>
  <c r="V59" i="85" s="1"/>
  <c r="W60" i="85"/>
  <c r="V60" i="85" s="1"/>
  <c r="W61" i="85"/>
  <c r="W62" i="85"/>
  <c r="V62" i="85" s="1"/>
  <c r="W63" i="85"/>
  <c r="V63" i="85" s="1"/>
  <c r="W64" i="85"/>
  <c r="V64" i="85" s="1"/>
  <c r="W65" i="85"/>
  <c r="W66" i="85"/>
  <c r="V66" i="85" s="1"/>
  <c r="W67" i="85"/>
  <c r="V67" i="85" s="1"/>
  <c r="W68" i="85"/>
  <c r="V68" i="85" s="1"/>
  <c r="W69" i="85"/>
  <c r="V69" i="85" s="1"/>
  <c r="W70" i="85"/>
  <c r="V70" i="85" s="1"/>
  <c r="W71" i="85"/>
  <c r="V71" i="85" s="1"/>
  <c r="W72" i="85"/>
  <c r="V72" i="85" s="1"/>
  <c r="W73" i="85"/>
  <c r="W74" i="85"/>
  <c r="V74" i="85" s="1"/>
  <c r="W75" i="85"/>
  <c r="V75" i="85" s="1"/>
  <c r="W76" i="85"/>
  <c r="V76" i="85" s="1"/>
  <c r="W77" i="85"/>
  <c r="W78" i="85"/>
  <c r="V78" i="85" s="1"/>
  <c r="W4" i="85"/>
  <c r="V4" i="85" s="1"/>
  <c r="V8" i="85"/>
  <c r="V28" i="85"/>
  <c r="V36" i="85"/>
  <c r="V40" i="85"/>
  <c r="V54" i="85"/>
  <c r="V5" i="85"/>
  <c r="V9" i="85"/>
  <c r="V17" i="85"/>
  <c r="V21" i="85"/>
  <c r="V25" i="85"/>
  <c r="V33" i="85"/>
  <c r="V37" i="85"/>
  <c r="V41" i="85"/>
  <c r="V48" i="85"/>
  <c r="V49" i="85"/>
  <c r="V53" i="85"/>
  <c r="V56" i="85"/>
  <c r="V57" i="85"/>
  <c r="V61" i="85"/>
  <c r="V65" i="85"/>
  <c r="V73" i="85"/>
  <c r="V77" i="85"/>
  <c r="C7" i="29" l="1"/>
  <c r="B105" i="103"/>
  <c r="G105" i="103"/>
  <c r="C105" i="103"/>
  <c r="F105" i="103"/>
  <c r="B119" i="95"/>
  <c r="D119" i="95"/>
  <c r="C119" i="95"/>
  <c r="E23" i="205"/>
  <c r="D6" i="205"/>
  <c r="D23" i="205" s="1"/>
  <c r="V79" i="85"/>
  <c r="E79" i="192"/>
  <c r="C21" i="200"/>
  <c r="D7" i="195"/>
  <c r="C998" i="204"/>
  <c r="C1028" i="204" s="1"/>
  <c r="B998" i="204"/>
  <c r="B1028" i="204" s="1"/>
  <c r="E997" i="204"/>
  <c r="D997" i="204" s="1"/>
  <c r="E996" i="204"/>
  <c r="D996" i="204" s="1"/>
  <c r="E995" i="204"/>
  <c r="D995" i="204" s="1"/>
  <c r="E994" i="204"/>
  <c r="D994" i="204" s="1"/>
  <c r="E993" i="204"/>
  <c r="D993" i="204" s="1"/>
  <c r="E992" i="204"/>
  <c r="D992" i="204" s="1"/>
  <c r="E991" i="204"/>
  <c r="D991" i="204" s="1"/>
  <c r="E990" i="204"/>
  <c r="D990" i="204" s="1"/>
  <c r="E989" i="204"/>
  <c r="D989" i="204" s="1"/>
  <c r="E988" i="204"/>
  <c r="D988" i="204" s="1"/>
  <c r="E987" i="204"/>
  <c r="D987" i="204" s="1"/>
  <c r="E986" i="204"/>
  <c r="D986" i="204" s="1"/>
  <c r="E985" i="204"/>
  <c r="D985" i="204" s="1"/>
  <c r="E984" i="204"/>
  <c r="D984" i="204" s="1"/>
  <c r="E983" i="204"/>
  <c r="D983" i="204" s="1"/>
  <c r="E982" i="204"/>
  <c r="D982" i="204" s="1"/>
  <c r="E981" i="204"/>
  <c r="D981" i="204" s="1"/>
  <c r="E980" i="204"/>
  <c r="D980" i="204" s="1"/>
  <c r="E979" i="204"/>
  <c r="D979" i="204" s="1"/>
  <c r="E978" i="204"/>
  <c r="D978" i="204" s="1"/>
  <c r="E977" i="204"/>
  <c r="D977" i="204" s="1"/>
  <c r="E976" i="204"/>
  <c r="D976" i="204" s="1"/>
  <c r="E975" i="204"/>
  <c r="D975" i="204" s="1"/>
  <c r="E974" i="204"/>
  <c r="D974" i="204" s="1"/>
  <c r="E973" i="204"/>
  <c r="D973" i="204" s="1"/>
  <c r="E972" i="204"/>
  <c r="D972" i="204" s="1"/>
  <c r="E971" i="204"/>
  <c r="D971" i="204" s="1"/>
  <c r="E970" i="204"/>
  <c r="D970" i="204" s="1"/>
  <c r="E969" i="204"/>
  <c r="D969" i="204" s="1"/>
  <c r="E968" i="204"/>
  <c r="D968" i="204" s="1"/>
  <c r="E967" i="204"/>
  <c r="D967" i="204" s="1"/>
  <c r="E966" i="204"/>
  <c r="D966" i="204" s="1"/>
  <c r="E965" i="204"/>
  <c r="D965" i="204" s="1"/>
  <c r="E964" i="204"/>
  <c r="D964" i="204" s="1"/>
  <c r="E963" i="204"/>
  <c r="D963" i="204" s="1"/>
  <c r="E962" i="204"/>
  <c r="D962" i="204" s="1"/>
  <c r="E961" i="204"/>
  <c r="D961" i="204" s="1"/>
  <c r="E960" i="204"/>
  <c r="D960" i="204" s="1"/>
  <c r="E959" i="204"/>
  <c r="D959" i="204" s="1"/>
  <c r="E958" i="204"/>
  <c r="D958" i="204" s="1"/>
  <c r="E957" i="204"/>
  <c r="D957" i="204" s="1"/>
  <c r="C954" i="204"/>
  <c r="C1027" i="204" s="1"/>
  <c r="B954" i="204"/>
  <c r="B1027" i="204" s="1"/>
  <c r="E953" i="204"/>
  <c r="D953" i="204" s="1"/>
  <c r="E952" i="204"/>
  <c r="C949" i="204"/>
  <c r="C1026" i="204" s="1"/>
  <c r="B949" i="204"/>
  <c r="B1026" i="204" s="1"/>
  <c r="D948" i="204"/>
  <c r="D947" i="204"/>
  <c r="D946" i="204"/>
  <c r="D945" i="204"/>
  <c r="D944" i="204"/>
  <c r="D943" i="204"/>
  <c r="D942" i="204"/>
  <c r="D941" i="204"/>
  <c r="D940" i="204"/>
  <c r="D939" i="204"/>
  <c r="D938" i="204"/>
  <c r="D937" i="204"/>
  <c r="D936" i="204"/>
  <c r="D935" i="204"/>
  <c r="D934" i="204"/>
  <c r="D933" i="204"/>
  <c r="D932" i="204"/>
  <c r="D931" i="204"/>
  <c r="D929" i="204"/>
  <c r="D928" i="204"/>
  <c r="D927" i="204"/>
  <c r="D926" i="204"/>
  <c r="D924" i="204"/>
  <c r="D923" i="204"/>
  <c r="D922" i="204"/>
  <c r="D921" i="204"/>
  <c r="D920" i="204"/>
  <c r="D919" i="204"/>
  <c r="D918" i="204"/>
  <c r="D917" i="204"/>
  <c r="D916" i="204"/>
  <c r="D915" i="204"/>
  <c r="D914" i="204"/>
  <c r="D913" i="204"/>
  <c r="D912" i="204"/>
  <c r="D911" i="204"/>
  <c r="D910" i="204"/>
  <c r="D909" i="204"/>
  <c r="D908" i="204"/>
  <c r="E907" i="204"/>
  <c r="D907" i="204" s="1"/>
  <c r="E906" i="204"/>
  <c r="D906" i="204" s="1"/>
  <c r="E905" i="204"/>
  <c r="D905" i="204" s="1"/>
  <c r="E904" i="204"/>
  <c r="D904" i="204" s="1"/>
  <c r="E903" i="204"/>
  <c r="D903" i="204" s="1"/>
  <c r="E902" i="204"/>
  <c r="D902" i="204" s="1"/>
  <c r="E901" i="204"/>
  <c r="D901" i="204" s="1"/>
  <c r="E900" i="204"/>
  <c r="D900" i="204" s="1"/>
  <c r="E899" i="204"/>
  <c r="D899" i="204" s="1"/>
  <c r="E898" i="204"/>
  <c r="D898" i="204" s="1"/>
  <c r="E897" i="204"/>
  <c r="D897" i="204" s="1"/>
  <c r="E896" i="204"/>
  <c r="D896" i="204" s="1"/>
  <c r="E895" i="204"/>
  <c r="D895" i="204" s="1"/>
  <c r="E894" i="204"/>
  <c r="D894" i="204" s="1"/>
  <c r="E893" i="204"/>
  <c r="D893" i="204" s="1"/>
  <c r="E892" i="204"/>
  <c r="D892" i="204" s="1"/>
  <c r="E891" i="204"/>
  <c r="D891" i="204" s="1"/>
  <c r="E890" i="204"/>
  <c r="D890" i="204" s="1"/>
  <c r="E889" i="204"/>
  <c r="D889" i="204" s="1"/>
  <c r="E888" i="204"/>
  <c r="D888" i="204" s="1"/>
  <c r="E887" i="204"/>
  <c r="D887" i="204" s="1"/>
  <c r="E886" i="204"/>
  <c r="D886" i="204" s="1"/>
  <c r="E885" i="204"/>
  <c r="D885" i="204" s="1"/>
  <c r="E884" i="204"/>
  <c r="D884" i="204" s="1"/>
  <c r="E883" i="204"/>
  <c r="D883" i="204" s="1"/>
  <c r="E882" i="204"/>
  <c r="D882" i="204" s="1"/>
  <c r="E881" i="204"/>
  <c r="D881" i="204" s="1"/>
  <c r="E880" i="204"/>
  <c r="D880" i="204" s="1"/>
  <c r="E879" i="204"/>
  <c r="D879" i="204" s="1"/>
  <c r="E878" i="204"/>
  <c r="D878" i="204" s="1"/>
  <c r="E877" i="204"/>
  <c r="D877" i="204" s="1"/>
  <c r="E876" i="204"/>
  <c r="D876" i="204" s="1"/>
  <c r="E875" i="204"/>
  <c r="D875" i="204" s="1"/>
  <c r="E874" i="204"/>
  <c r="C871" i="204"/>
  <c r="C1025" i="204" s="1"/>
  <c r="B871" i="204"/>
  <c r="B1025" i="204" s="1"/>
  <c r="E870" i="204"/>
  <c r="D870" i="204" s="1"/>
  <c r="E869" i="204"/>
  <c r="C866" i="204"/>
  <c r="C1024" i="204" s="1"/>
  <c r="B866" i="204"/>
  <c r="B1024" i="204" s="1"/>
  <c r="D865" i="204"/>
  <c r="D864" i="204"/>
  <c r="D863" i="204"/>
  <c r="D862" i="204"/>
  <c r="D861" i="204"/>
  <c r="D860" i="204"/>
  <c r="D859" i="204"/>
  <c r="D858" i="204"/>
  <c r="D857" i="204"/>
  <c r="D856" i="204"/>
  <c r="D855" i="204"/>
  <c r="D854" i="204"/>
  <c r="D853" i="204"/>
  <c r="D852" i="204"/>
  <c r="D851" i="204"/>
  <c r="D850" i="204"/>
  <c r="D848" i="204"/>
  <c r="D847" i="204"/>
  <c r="D846" i="204"/>
  <c r="E845" i="204"/>
  <c r="C842" i="204"/>
  <c r="C1023" i="204" s="1"/>
  <c r="B842" i="204"/>
  <c r="B1023" i="204" s="1"/>
  <c r="E841" i="204"/>
  <c r="D841" i="204" s="1"/>
  <c r="E840" i="204"/>
  <c r="D840" i="204" s="1"/>
  <c r="E839" i="204"/>
  <c r="D839" i="204" s="1"/>
  <c r="C836" i="204"/>
  <c r="C1022" i="204" s="1"/>
  <c r="B836" i="204"/>
  <c r="B1022" i="204" s="1"/>
  <c r="E835" i="204"/>
  <c r="D835" i="204" s="1"/>
  <c r="E834" i="204"/>
  <c r="D834" i="204" s="1"/>
  <c r="E833" i="204"/>
  <c r="D833" i="204" s="1"/>
  <c r="E832" i="204"/>
  <c r="D832" i="204" s="1"/>
  <c r="E831" i="204"/>
  <c r="D831" i="204" s="1"/>
  <c r="E830" i="204"/>
  <c r="C827" i="204"/>
  <c r="C1021" i="204" s="1"/>
  <c r="B827" i="204"/>
  <c r="B1021" i="204" s="1"/>
  <c r="E826" i="204"/>
  <c r="D826" i="204" s="1"/>
  <c r="E825" i="204"/>
  <c r="D825" i="204" s="1"/>
  <c r="E824" i="204"/>
  <c r="D824" i="204" s="1"/>
  <c r="E823" i="204"/>
  <c r="C820" i="204"/>
  <c r="C1020" i="204" s="1"/>
  <c r="B820" i="204"/>
  <c r="B1020" i="204" s="1"/>
  <c r="D819" i="204"/>
  <c r="D818" i="204"/>
  <c r="D817" i="204"/>
  <c r="D815" i="204"/>
  <c r="D814" i="204"/>
  <c r="D813" i="204"/>
  <c r="D812" i="204"/>
  <c r="D811" i="204"/>
  <c r="D810" i="204"/>
  <c r="D809" i="204"/>
  <c r="D808" i="204"/>
  <c r="D806" i="204"/>
  <c r="D805" i="204"/>
  <c r="D804" i="204"/>
  <c r="D803" i="204"/>
  <c r="D802" i="204"/>
  <c r="D801" i="204"/>
  <c r="D799" i="204"/>
  <c r="D798" i="204"/>
  <c r="D797" i="204"/>
  <c r="D796" i="204"/>
  <c r="D795" i="204"/>
  <c r="D794" i="204"/>
  <c r="D793" i="204"/>
  <c r="D792" i="204"/>
  <c r="D791" i="204"/>
  <c r="D790" i="204"/>
  <c r="D789" i="204"/>
  <c r="D788" i="204"/>
  <c r="D787" i="204"/>
  <c r="E786" i="204"/>
  <c r="D786" i="204" s="1"/>
  <c r="C783" i="204"/>
  <c r="C1019" i="204" s="1"/>
  <c r="B783" i="204"/>
  <c r="B1019" i="204" s="1"/>
  <c r="E782" i="204"/>
  <c r="D782" i="204" s="1"/>
  <c r="E781" i="204"/>
  <c r="D781" i="204" s="1"/>
  <c r="E780" i="204"/>
  <c r="C777" i="204"/>
  <c r="C1018" i="204" s="1"/>
  <c r="B777" i="204"/>
  <c r="B1018" i="204" s="1"/>
  <c r="D776" i="204"/>
  <c r="D775" i="204"/>
  <c r="D774" i="204"/>
  <c r="D773" i="204"/>
  <c r="D772" i="204"/>
  <c r="D771" i="204"/>
  <c r="D770" i="204"/>
  <c r="D769" i="204"/>
  <c r="D768" i="204"/>
  <c r="D767" i="204"/>
  <c r="D766" i="204"/>
  <c r="D765" i="204"/>
  <c r="D764" i="204"/>
  <c r="D762" i="204"/>
  <c r="D761" i="204"/>
  <c r="D760" i="204"/>
  <c r="D759" i="204"/>
  <c r="D758" i="204"/>
  <c r="D756" i="204"/>
  <c r="D755" i="204"/>
  <c r="D754" i="204"/>
  <c r="D753" i="204"/>
  <c r="D752" i="204"/>
  <c r="D751" i="204"/>
  <c r="D750" i="204"/>
  <c r="D749" i="204"/>
  <c r="D748" i="204"/>
  <c r="D747" i="204"/>
  <c r="D746" i="204"/>
  <c r="D745" i="204"/>
  <c r="D744" i="204"/>
  <c r="D743" i="204"/>
  <c r="D742" i="204"/>
  <c r="D741" i="204"/>
  <c r="D740" i="204"/>
  <c r="D739" i="204"/>
  <c r="D738" i="204"/>
  <c r="D737" i="204"/>
  <c r="E736" i="204"/>
  <c r="C733" i="204"/>
  <c r="C1017" i="204" s="1"/>
  <c r="B733" i="204"/>
  <c r="B1017" i="204" s="1"/>
  <c r="E732" i="204"/>
  <c r="D732" i="204" s="1"/>
  <c r="E731" i="204"/>
  <c r="D731" i="204" s="1"/>
  <c r="E730" i="204"/>
  <c r="D730" i="204" s="1"/>
  <c r="E729" i="204"/>
  <c r="D729" i="204" s="1"/>
  <c r="E728" i="204"/>
  <c r="D728" i="204" s="1"/>
  <c r="E727" i="204"/>
  <c r="D727" i="204" s="1"/>
  <c r="E726" i="204"/>
  <c r="D726" i="204" s="1"/>
  <c r="E725" i="204"/>
  <c r="D725" i="204" s="1"/>
  <c r="E724" i="204"/>
  <c r="D724" i="204" s="1"/>
  <c r="E723" i="204"/>
  <c r="D723" i="204" s="1"/>
  <c r="E722" i="204"/>
  <c r="D722" i="204"/>
  <c r="E721" i="204"/>
  <c r="E733" i="204" s="1"/>
  <c r="E1017" i="204" s="1"/>
  <c r="E720" i="204"/>
  <c r="D720" i="204" s="1"/>
  <c r="C717" i="204"/>
  <c r="C1016" i="204" s="1"/>
  <c r="B717" i="204"/>
  <c r="B1016" i="204" s="1"/>
  <c r="D716" i="204"/>
  <c r="D715" i="204"/>
  <c r="D714" i="204"/>
  <c r="D712" i="204"/>
  <c r="D711" i="204"/>
  <c r="D710" i="204"/>
  <c r="D709" i="204"/>
  <c r="D708" i="204"/>
  <c r="D707" i="204"/>
  <c r="D706" i="204"/>
  <c r="D705" i="204"/>
  <c r="D704" i="204"/>
  <c r="D703" i="204"/>
  <c r="D702" i="204"/>
  <c r="D701" i="204"/>
  <c r="E700" i="204"/>
  <c r="C697" i="204"/>
  <c r="C1015" i="204" s="1"/>
  <c r="B697" i="204"/>
  <c r="B1015" i="204" s="1"/>
  <c r="E696" i="204"/>
  <c r="D696" i="204" s="1"/>
  <c r="E695" i="204"/>
  <c r="D695" i="204" s="1"/>
  <c r="E694" i="204"/>
  <c r="D694" i="204" s="1"/>
  <c r="E693" i="204"/>
  <c r="D693" i="204" s="1"/>
  <c r="E692" i="204"/>
  <c r="D692" i="204" s="1"/>
  <c r="E691" i="204"/>
  <c r="D691" i="204" s="1"/>
  <c r="E690" i="204"/>
  <c r="D690" i="204" s="1"/>
  <c r="E689" i="204"/>
  <c r="C686" i="204"/>
  <c r="C1014" i="204" s="1"/>
  <c r="B686" i="204"/>
  <c r="B1014" i="204" s="1"/>
  <c r="E685" i="204"/>
  <c r="D685" i="204" s="1"/>
  <c r="E684" i="204"/>
  <c r="D684" i="204" s="1"/>
  <c r="E683" i="204"/>
  <c r="D683" i="204" s="1"/>
  <c r="E682" i="204"/>
  <c r="D682" i="204" s="1"/>
  <c r="E681" i="204"/>
  <c r="D681" i="204" s="1"/>
  <c r="E680" i="204"/>
  <c r="C677" i="204"/>
  <c r="C1013" i="204" s="1"/>
  <c r="B677" i="204"/>
  <c r="B1013" i="204" s="1"/>
  <c r="E676" i="204"/>
  <c r="D676" i="204" s="1"/>
  <c r="E675" i="204"/>
  <c r="D675" i="204" s="1"/>
  <c r="E674" i="204"/>
  <c r="D674" i="204" s="1"/>
  <c r="E673" i="204"/>
  <c r="D673" i="204" s="1"/>
  <c r="E672" i="204"/>
  <c r="D672" i="204" s="1"/>
  <c r="E671" i="204"/>
  <c r="D671" i="204" s="1"/>
  <c r="E670" i="204"/>
  <c r="D670" i="204" s="1"/>
  <c r="E669" i="204"/>
  <c r="C666" i="204"/>
  <c r="C1012" i="204" s="1"/>
  <c r="B666" i="204"/>
  <c r="B1012" i="204" s="1"/>
  <c r="E665" i="204"/>
  <c r="D665" i="204" s="1"/>
  <c r="E664" i="204"/>
  <c r="D664" i="204" s="1"/>
  <c r="E663" i="204"/>
  <c r="D663" i="204" s="1"/>
  <c r="E662" i="204"/>
  <c r="C659" i="204"/>
  <c r="C1011" i="204" s="1"/>
  <c r="B659" i="204"/>
  <c r="B1011" i="204" s="1"/>
  <c r="E658" i="204"/>
  <c r="D658" i="204" s="1"/>
  <c r="E657" i="204"/>
  <c r="E656" i="204"/>
  <c r="D656" i="204" s="1"/>
  <c r="C653" i="204"/>
  <c r="C1010" i="204" s="1"/>
  <c r="B653" i="204"/>
  <c r="B1010" i="204" s="1"/>
  <c r="E652" i="204"/>
  <c r="D652" i="204" s="1"/>
  <c r="E651" i="204"/>
  <c r="D651" i="204" s="1"/>
  <c r="D650" i="204"/>
  <c r="D649" i="204"/>
  <c r="D647" i="204"/>
  <c r="D646" i="204"/>
  <c r="D645" i="204"/>
  <c r="D644" i="204"/>
  <c r="D643" i="204"/>
  <c r="D642" i="204"/>
  <c r="D640" i="204"/>
  <c r="D639" i="204"/>
  <c r="D638" i="204"/>
  <c r="D637" i="204"/>
  <c r="D636" i="204"/>
  <c r="D634" i="204"/>
  <c r="D633" i="204"/>
  <c r="D632" i="204"/>
  <c r="E631" i="204"/>
  <c r="C628" i="204"/>
  <c r="C1009" i="204" s="1"/>
  <c r="B628" i="204"/>
  <c r="B1009" i="204" s="1"/>
  <c r="E627" i="204"/>
  <c r="D627" i="204" s="1"/>
  <c r="E626" i="204"/>
  <c r="D626" i="204" s="1"/>
  <c r="E625" i="204"/>
  <c r="D625" i="204" s="1"/>
  <c r="E624" i="204"/>
  <c r="D624" i="204" s="1"/>
  <c r="E623" i="204"/>
  <c r="D623" i="204" s="1"/>
  <c r="E622" i="204"/>
  <c r="D622" i="204" s="1"/>
  <c r="E621" i="204"/>
  <c r="D621" i="204" s="1"/>
  <c r="E620" i="204"/>
  <c r="D620" i="204" s="1"/>
  <c r="E619" i="204"/>
  <c r="D619" i="204" s="1"/>
  <c r="D618" i="204"/>
  <c r="D617" i="204"/>
  <c r="D616" i="204"/>
  <c r="D615" i="204"/>
  <c r="D614" i="204"/>
  <c r="D613" i="204"/>
  <c r="D612" i="204"/>
  <c r="D611" i="204"/>
  <c r="D609" i="204"/>
  <c r="D608" i="204"/>
  <c r="D607" i="204"/>
  <c r="D606" i="204"/>
  <c r="E605" i="204"/>
  <c r="D605" i="204" s="1"/>
  <c r="E604" i="204"/>
  <c r="D604" i="204" s="1"/>
  <c r="E603" i="204"/>
  <c r="D603" i="204" s="1"/>
  <c r="E602" i="204"/>
  <c r="D602" i="204" s="1"/>
  <c r="E601" i="204"/>
  <c r="D601" i="204" s="1"/>
  <c r="E600" i="204"/>
  <c r="D600" i="204" s="1"/>
  <c r="E599" i="204"/>
  <c r="D599" i="204" s="1"/>
  <c r="E598" i="204"/>
  <c r="D598" i="204" s="1"/>
  <c r="E597" i="204"/>
  <c r="D597" i="204" s="1"/>
  <c r="E596" i="204"/>
  <c r="D596" i="204" s="1"/>
  <c r="E595" i="204"/>
  <c r="D595" i="204" s="1"/>
  <c r="E594" i="204"/>
  <c r="D594" i="204" s="1"/>
  <c r="E593" i="204"/>
  <c r="D593" i="204" s="1"/>
  <c r="E592" i="204"/>
  <c r="D592" i="204" s="1"/>
  <c r="E591" i="204"/>
  <c r="D591" i="204" s="1"/>
  <c r="E590" i="204"/>
  <c r="D590" i="204" s="1"/>
  <c r="E589" i="204"/>
  <c r="D589" i="204" s="1"/>
  <c r="E588" i="204"/>
  <c r="D588" i="204" s="1"/>
  <c r="E587" i="204"/>
  <c r="D587" i="204" s="1"/>
  <c r="E586" i="204"/>
  <c r="D586" i="204" s="1"/>
  <c r="E585" i="204"/>
  <c r="D585" i="204" s="1"/>
  <c r="E584" i="204"/>
  <c r="D584" i="204" s="1"/>
  <c r="E583" i="204"/>
  <c r="D583" i="204" s="1"/>
  <c r="E582" i="204"/>
  <c r="D582" i="204" s="1"/>
  <c r="E581" i="204"/>
  <c r="D581" i="204" s="1"/>
  <c r="E580" i="204"/>
  <c r="D580" i="204" s="1"/>
  <c r="E579" i="204"/>
  <c r="D579" i="204" s="1"/>
  <c r="E578" i="204"/>
  <c r="D578" i="204" s="1"/>
  <c r="E577" i="204"/>
  <c r="D577" i="204" s="1"/>
  <c r="E576" i="204"/>
  <c r="D576" i="204" s="1"/>
  <c r="E575" i="204"/>
  <c r="D575" i="204" s="1"/>
  <c r="E574" i="204"/>
  <c r="D574" i="204" s="1"/>
  <c r="E573" i="204"/>
  <c r="D573" i="204" s="1"/>
  <c r="E572" i="204"/>
  <c r="D572" i="204" s="1"/>
  <c r="E571" i="204"/>
  <c r="D571" i="204" s="1"/>
  <c r="E570" i="204"/>
  <c r="D570" i="204" s="1"/>
  <c r="E569" i="204"/>
  <c r="D569" i="204" s="1"/>
  <c r="E568" i="204"/>
  <c r="D568" i="204" s="1"/>
  <c r="E567" i="204"/>
  <c r="D567" i="204" s="1"/>
  <c r="E566" i="204"/>
  <c r="D566" i="204" s="1"/>
  <c r="E565" i="204"/>
  <c r="D565" i="204" s="1"/>
  <c r="E564" i="204"/>
  <c r="D564" i="204" s="1"/>
  <c r="E563" i="204"/>
  <c r="D563" i="204" s="1"/>
  <c r="E562" i="204"/>
  <c r="D562" i="204" s="1"/>
  <c r="E561" i="204"/>
  <c r="D561" i="204" s="1"/>
  <c r="E560" i="204"/>
  <c r="D560" i="204" s="1"/>
  <c r="E559" i="204"/>
  <c r="D559" i="204" s="1"/>
  <c r="E558" i="204"/>
  <c r="D558" i="204" s="1"/>
  <c r="E557" i="204"/>
  <c r="D557" i="204" s="1"/>
  <c r="E556" i="204"/>
  <c r="D556" i="204" s="1"/>
  <c r="E555" i="204"/>
  <c r="D555" i="204" s="1"/>
  <c r="E554" i="204"/>
  <c r="D554" i="204" s="1"/>
  <c r="E553" i="204"/>
  <c r="D553" i="204" s="1"/>
  <c r="E552" i="204"/>
  <c r="D552" i="204" s="1"/>
  <c r="E551" i="204"/>
  <c r="D551" i="204" s="1"/>
  <c r="E550" i="204"/>
  <c r="D550" i="204" s="1"/>
  <c r="E549" i="204"/>
  <c r="D549" i="204" s="1"/>
  <c r="E548" i="204"/>
  <c r="D548" i="204" s="1"/>
  <c r="E547" i="204"/>
  <c r="D547" i="204" s="1"/>
  <c r="E546" i="204"/>
  <c r="D546" i="204" s="1"/>
  <c r="E545" i="204"/>
  <c r="D545" i="204" s="1"/>
  <c r="E544" i="204"/>
  <c r="D544" i="204" s="1"/>
  <c r="E543" i="204"/>
  <c r="D543" i="204" s="1"/>
  <c r="E542" i="204"/>
  <c r="D542" i="204" s="1"/>
  <c r="E541" i="204"/>
  <c r="D541" i="204" s="1"/>
  <c r="E540" i="204"/>
  <c r="D540" i="204" s="1"/>
  <c r="E539" i="204"/>
  <c r="D539" i="204" s="1"/>
  <c r="E538" i="204"/>
  <c r="D538" i="204" s="1"/>
  <c r="E537" i="204"/>
  <c r="D537" i="204" s="1"/>
  <c r="E536" i="204"/>
  <c r="D536" i="204" s="1"/>
  <c r="E535" i="204"/>
  <c r="D535" i="204" s="1"/>
  <c r="E534" i="204"/>
  <c r="D534" i="204" s="1"/>
  <c r="E533" i="204"/>
  <c r="C530" i="204"/>
  <c r="C1008" i="204" s="1"/>
  <c r="B530" i="204"/>
  <c r="B1008" i="204" s="1"/>
  <c r="E529" i="204"/>
  <c r="D529" i="204" s="1"/>
  <c r="E528" i="204"/>
  <c r="D528" i="204" s="1"/>
  <c r="E527" i="204"/>
  <c r="D527" i="204" s="1"/>
  <c r="E526" i="204"/>
  <c r="C523" i="204"/>
  <c r="C1007" i="204" s="1"/>
  <c r="B523" i="204"/>
  <c r="B1007" i="204" s="1"/>
  <c r="E522" i="204"/>
  <c r="D522" i="204" s="1"/>
  <c r="E521" i="204"/>
  <c r="D521" i="204" s="1"/>
  <c r="E520" i="204"/>
  <c r="D520" i="204" s="1"/>
  <c r="E519" i="204"/>
  <c r="D519" i="204" s="1"/>
  <c r="E518" i="204"/>
  <c r="D518" i="204" s="1"/>
  <c r="E517" i="204"/>
  <c r="C514" i="204"/>
  <c r="C1006" i="204" s="1"/>
  <c r="B514" i="204"/>
  <c r="B1006" i="204" s="1"/>
  <c r="D512" i="204"/>
  <c r="D511" i="204"/>
  <c r="D510" i="204"/>
  <c r="D509" i="204"/>
  <c r="D508" i="204"/>
  <c r="D507" i="204"/>
  <c r="D505" i="204"/>
  <c r="E504" i="204"/>
  <c r="C501" i="204"/>
  <c r="C1005" i="204" s="1"/>
  <c r="B501" i="204"/>
  <c r="B1005" i="204" s="1"/>
  <c r="D500" i="204"/>
  <c r="D499" i="204"/>
  <c r="D498" i="204"/>
  <c r="D496" i="204"/>
  <c r="D495" i="204"/>
  <c r="D494" i="204"/>
  <c r="D493" i="204"/>
  <c r="D492" i="204"/>
  <c r="D491" i="204"/>
  <c r="D490" i="204"/>
  <c r="D489" i="204"/>
  <c r="D488" i="204"/>
  <c r="D487" i="204"/>
  <c r="D486" i="204"/>
  <c r="D485" i="204"/>
  <c r="D483" i="204"/>
  <c r="D482" i="204"/>
  <c r="D481" i="204"/>
  <c r="D480" i="204"/>
  <c r="D479" i="204"/>
  <c r="D478" i="204"/>
  <c r="D477" i="204"/>
  <c r="E476" i="204"/>
  <c r="D476" i="204" s="1"/>
  <c r="E475" i="204"/>
  <c r="D475" i="204" s="1"/>
  <c r="E474" i="204"/>
  <c r="D474" i="204" s="1"/>
  <c r="E473" i="204"/>
  <c r="D473" i="204" s="1"/>
  <c r="E472" i="204"/>
  <c r="D472" i="204" s="1"/>
  <c r="E471" i="204"/>
  <c r="D471" i="204" s="1"/>
  <c r="E470" i="204"/>
  <c r="D470" i="204" s="1"/>
  <c r="E469" i="204"/>
  <c r="D469" i="204" s="1"/>
  <c r="E468" i="204"/>
  <c r="D468" i="204" s="1"/>
  <c r="E467" i="204"/>
  <c r="D467" i="204" s="1"/>
  <c r="E466" i="204"/>
  <c r="D466" i="204" s="1"/>
  <c r="E465" i="204"/>
  <c r="D465" i="204" s="1"/>
  <c r="E464" i="204"/>
  <c r="D464" i="204" s="1"/>
  <c r="E463" i="204"/>
  <c r="D463" i="204" s="1"/>
  <c r="E462" i="204"/>
  <c r="D462" i="204" s="1"/>
  <c r="E461" i="204"/>
  <c r="D461" i="204" s="1"/>
  <c r="E460" i="204"/>
  <c r="D460" i="204" s="1"/>
  <c r="E459" i="204"/>
  <c r="D459" i="204" s="1"/>
  <c r="E458" i="204"/>
  <c r="D458" i="204" s="1"/>
  <c r="E457" i="204"/>
  <c r="D457" i="204" s="1"/>
  <c r="E456" i="204"/>
  <c r="D456" i="204" s="1"/>
  <c r="E455" i="204"/>
  <c r="D455" i="204" s="1"/>
  <c r="E454" i="204"/>
  <c r="D454" i="204" s="1"/>
  <c r="E453" i="204"/>
  <c r="D453" i="204" s="1"/>
  <c r="E452" i="204"/>
  <c r="D452" i="204" s="1"/>
  <c r="E451" i="204"/>
  <c r="D451" i="204" s="1"/>
  <c r="E450" i="204"/>
  <c r="D450" i="204" s="1"/>
  <c r="E449" i="204"/>
  <c r="D449" i="204" s="1"/>
  <c r="E448" i="204"/>
  <c r="D448" i="204" s="1"/>
  <c r="E447" i="204"/>
  <c r="D447" i="204" s="1"/>
  <c r="E446" i="204"/>
  <c r="D446" i="204" s="1"/>
  <c r="E445" i="204"/>
  <c r="D445" i="204" s="1"/>
  <c r="E444" i="204"/>
  <c r="D444" i="204" s="1"/>
  <c r="E443" i="204"/>
  <c r="D443" i="204" s="1"/>
  <c r="E442" i="204"/>
  <c r="D442" i="204" s="1"/>
  <c r="E441" i="204"/>
  <c r="D441" i="204" s="1"/>
  <c r="E440" i="204"/>
  <c r="D440" i="204" s="1"/>
  <c r="E439" i="204"/>
  <c r="D439" i="204" s="1"/>
  <c r="E438" i="204"/>
  <c r="D438" i="204" s="1"/>
  <c r="E437" i="204"/>
  <c r="D437" i="204" s="1"/>
  <c r="E436" i="204"/>
  <c r="D436" i="204" s="1"/>
  <c r="E435" i="204"/>
  <c r="D435" i="204" s="1"/>
  <c r="E434" i="204"/>
  <c r="D434" i="204" s="1"/>
  <c r="E433" i="204"/>
  <c r="D433" i="204" s="1"/>
  <c r="E432" i="204"/>
  <c r="D432" i="204" s="1"/>
  <c r="E431" i="204"/>
  <c r="D431" i="204" s="1"/>
  <c r="E430" i="204"/>
  <c r="D430" i="204" s="1"/>
  <c r="E429" i="204"/>
  <c r="D429" i="204" s="1"/>
  <c r="E428" i="204"/>
  <c r="D428" i="204" s="1"/>
  <c r="E427" i="204"/>
  <c r="D427" i="204" s="1"/>
  <c r="E426" i="204"/>
  <c r="D426" i="204"/>
  <c r="E425" i="204"/>
  <c r="D425" i="204" s="1"/>
  <c r="E424" i="204"/>
  <c r="D424" i="204" s="1"/>
  <c r="E423" i="204"/>
  <c r="D423" i="204" s="1"/>
  <c r="E422" i="204"/>
  <c r="D422" i="204" s="1"/>
  <c r="C419" i="204"/>
  <c r="C1004" i="204" s="1"/>
  <c r="B419" i="204"/>
  <c r="B1004" i="204" s="1"/>
  <c r="E418" i="204"/>
  <c r="D418" i="204" s="1"/>
  <c r="E417" i="204"/>
  <c r="D417" i="204" s="1"/>
  <c r="E416" i="204"/>
  <c r="D416" i="204" s="1"/>
  <c r="E415" i="204"/>
  <c r="D415" i="204" s="1"/>
  <c r="E414" i="204"/>
  <c r="D414" i="204" s="1"/>
  <c r="E413" i="204"/>
  <c r="D413" i="204" s="1"/>
  <c r="E412" i="204"/>
  <c r="C401" i="204"/>
  <c r="C407" i="204" s="1"/>
  <c r="B401" i="204"/>
  <c r="B407" i="204" s="1"/>
  <c r="E400" i="204"/>
  <c r="D400" i="204" s="1"/>
  <c r="E399" i="204"/>
  <c r="D399" i="204" s="1"/>
  <c r="E398" i="204"/>
  <c r="C395" i="204"/>
  <c r="C406" i="204" s="1"/>
  <c r="B395" i="204"/>
  <c r="B406" i="204" s="1"/>
  <c r="E394" i="204"/>
  <c r="D394" i="204" s="1"/>
  <c r="D393" i="204"/>
  <c r="C389" i="204"/>
  <c r="C405" i="204" s="1"/>
  <c r="B389" i="204"/>
  <c r="B405" i="204" s="1"/>
  <c r="D387" i="204"/>
  <c r="E386" i="204"/>
  <c r="D386" i="204" s="1"/>
  <c r="C383" i="204"/>
  <c r="C404" i="204" s="1"/>
  <c r="C409" i="204" s="1"/>
  <c r="C1003" i="204" s="1"/>
  <c r="B383" i="204"/>
  <c r="B404" i="204" s="1"/>
  <c r="D382" i="204"/>
  <c r="E380" i="204"/>
  <c r="D380" i="204" s="1"/>
  <c r="C368" i="204"/>
  <c r="C374" i="204" s="1"/>
  <c r="B368" i="204"/>
  <c r="B374" i="204" s="1"/>
  <c r="C360" i="204"/>
  <c r="C373" i="204" s="1"/>
  <c r="B360" i="204"/>
  <c r="B373" i="204" s="1"/>
  <c r="E359" i="204"/>
  <c r="D359" i="204" s="1"/>
  <c r="E358" i="204"/>
  <c r="D358" i="204" s="1"/>
  <c r="E357" i="204"/>
  <c r="D357" i="204" s="1"/>
  <c r="E356" i="204"/>
  <c r="D356" i="204" s="1"/>
  <c r="E355" i="204"/>
  <c r="C372" i="204"/>
  <c r="B352" i="204"/>
  <c r="B372" i="204" s="1"/>
  <c r="D351" i="204"/>
  <c r="D350" i="204"/>
  <c r="D349" i="204"/>
  <c r="E347" i="204"/>
  <c r="E352" i="204" s="1"/>
  <c r="C344" i="204"/>
  <c r="C371" i="204" s="1"/>
  <c r="B344" i="204"/>
  <c r="B371" i="204" s="1"/>
  <c r="D343" i="204"/>
  <c r="D341" i="204"/>
  <c r="D340" i="204"/>
  <c r="E339" i="204"/>
  <c r="D339" i="204" s="1"/>
  <c r="C322" i="204"/>
  <c r="C333" i="204" s="1"/>
  <c r="B322" i="204"/>
  <c r="B333" i="204" s="1"/>
  <c r="E321" i="204"/>
  <c r="D321" i="204" s="1"/>
  <c r="E320" i="204"/>
  <c r="D320" i="204" s="1"/>
  <c r="E319" i="204"/>
  <c r="D319" i="204" s="1"/>
  <c r="E318" i="204"/>
  <c r="D318" i="204" s="1"/>
  <c r="E317" i="204"/>
  <c r="D317" i="204" s="1"/>
  <c r="E316" i="204"/>
  <c r="D316" i="204" s="1"/>
  <c r="E315" i="204"/>
  <c r="D315" i="204" s="1"/>
  <c r="E314" i="204"/>
  <c r="D314" i="204" s="1"/>
  <c r="E313" i="204"/>
  <c r="D313" i="204" s="1"/>
  <c r="E312" i="204"/>
  <c r="D312" i="204" s="1"/>
  <c r="E311" i="204"/>
  <c r="D311" i="204" s="1"/>
  <c r="E310" i="204"/>
  <c r="D310" i="204" s="1"/>
  <c r="E309" i="204"/>
  <c r="D309" i="204" s="1"/>
  <c r="E308" i="204"/>
  <c r="D308" i="204" s="1"/>
  <c r="E307" i="204"/>
  <c r="D307" i="204" s="1"/>
  <c r="E306" i="204"/>
  <c r="D306" i="204" s="1"/>
  <c r="E305" i="204"/>
  <c r="D305" i="204" s="1"/>
  <c r="E304" i="204"/>
  <c r="D304" i="204" s="1"/>
  <c r="E303" i="204"/>
  <c r="D303" i="204" s="1"/>
  <c r="E302" i="204"/>
  <c r="D302" i="204" s="1"/>
  <c r="E301" i="204"/>
  <c r="D301" i="204" s="1"/>
  <c r="E300" i="204"/>
  <c r="D300" i="204" s="1"/>
  <c r="E299" i="204"/>
  <c r="D299" i="204" s="1"/>
  <c r="E298" i="204"/>
  <c r="D298" i="204" s="1"/>
  <c r="E297" i="204"/>
  <c r="D297" i="204" s="1"/>
  <c r="E296" i="204"/>
  <c r="D296" i="204" s="1"/>
  <c r="E295" i="204"/>
  <c r="D295" i="204" s="1"/>
  <c r="C292" i="204"/>
  <c r="C332" i="204" s="1"/>
  <c r="B292" i="204"/>
  <c r="B332" i="204" s="1"/>
  <c r="E291" i="204"/>
  <c r="D291" i="204" s="1"/>
  <c r="E290" i="204"/>
  <c r="D290" i="204" s="1"/>
  <c r="E289" i="204"/>
  <c r="D289" i="204" s="1"/>
  <c r="E288" i="204"/>
  <c r="D288" i="204"/>
  <c r="E287" i="204"/>
  <c r="D287" i="204" s="1"/>
  <c r="E286" i="204"/>
  <c r="D286" i="204" s="1"/>
  <c r="E285" i="204"/>
  <c r="D285" i="204" s="1"/>
  <c r="E284" i="204"/>
  <c r="D284" i="204" s="1"/>
  <c r="E283" i="204"/>
  <c r="D283" i="204" s="1"/>
  <c r="E282" i="204"/>
  <c r="D282" i="204" s="1"/>
  <c r="E281" i="204"/>
  <c r="D281" i="204" s="1"/>
  <c r="E280" i="204"/>
  <c r="D280" i="204" s="1"/>
  <c r="E279" i="204"/>
  <c r="D279" i="204" s="1"/>
  <c r="E278" i="204"/>
  <c r="D278" i="204" s="1"/>
  <c r="E277" i="204"/>
  <c r="D277" i="204" s="1"/>
  <c r="E276" i="204"/>
  <c r="D276" i="204" s="1"/>
  <c r="E275" i="204"/>
  <c r="D275" i="204" s="1"/>
  <c r="E274" i="204"/>
  <c r="D274" i="204" s="1"/>
  <c r="E273" i="204"/>
  <c r="D273" i="204" s="1"/>
  <c r="E272" i="204"/>
  <c r="D272" i="204" s="1"/>
  <c r="E271" i="204"/>
  <c r="D271" i="204" s="1"/>
  <c r="E270" i="204"/>
  <c r="D270" i="204" s="1"/>
  <c r="E269" i="204"/>
  <c r="D269" i="204" s="1"/>
  <c r="E268" i="204"/>
  <c r="D268" i="204" s="1"/>
  <c r="E267" i="204"/>
  <c r="D267" i="204" s="1"/>
  <c r="E266" i="204"/>
  <c r="D266" i="204" s="1"/>
  <c r="E265" i="204"/>
  <c r="D265" i="204" s="1"/>
  <c r="E264" i="204"/>
  <c r="D264" i="204" s="1"/>
  <c r="E263" i="204"/>
  <c r="D263" i="204" s="1"/>
  <c r="E262" i="204"/>
  <c r="C259" i="204"/>
  <c r="C331" i="204" s="1"/>
  <c r="B259" i="204"/>
  <c r="B331" i="204" s="1"/>
  <c r="E258" i="204"/>
  <c r="D258" i="204" s="1"/>
  <c r="E257" i="204"/>
  <c r="D257" i="204" s="1"/>
  <c r="E256" i="204"/>
  <c r="D256" i="204" s="1"/>
  <c r="E255" i="204"/>
  <c r="D255" i="204" s="1"/>
  <c r="E254" i="204"/>
  <c r="D254" i="204" s="1"/>
  <c r="E253" i="204"/>
  <c r="D253" i="204" s="1"/>
  <c r="E252" i="204"/>
  <c r="D252" i="204" s="1"/>
  <c r="E251" i="204"/>
  <c r="D251" i="204" s="1"/>
  <c r="E250" i="204"/>
  <c r="D250" i="204" s="1"/>
  <c r="E249" i="204"/>
  <c r="D249" i="204" s="1"/>
  <c r="E248" i="204"/>
  <c r="D248" i="204" s="1"/>
  <c r="E247" i="204"/>
  <c r="D247" i="204" s="1"/>
  <c r="E246" i="204"/>
  <c r="D246" i="204" s="1"/>
  <c r="E245" i="204"/>
  <c r="D245" i="204" s="1"/>
  <c r="E244" i="204"/>
  <c r="D244" i="204" s="1"/>
  <c r="E243" i="204"/>
  <c r="D243" i="204" s="1"/>
  <c r="E242" i="204"/>
  <c r="D242" i="204" s="1"/>
  <c r="E241" i="204"/>
  <c r="D241" i="204" s="1"/>
  <c r="E240" i="204"/>
  <c r="D240" i="204" s="1"/>
  <c r="E239" i="204"/>
  <c r="D239" i="204" s="1"/>
  <c r="E238" i="204"/>
  <c r="D238" i="204" s="1"/>
  <c r="E237" i="204"/>
  <c r="D237" i="204" s="1"/>
  <c r="E236" i="204"/>
  <c r="D236" i="204" s="1"/>
  <c r="E235" i="204"/>
  <c r="D235" i="204" s="1"/>
  <c r="E234" i="204"/>
  <c r="D234" i="204" s="1"/>
  <c r="E233" i="204"/>
  <c r="D233" i="204" s="1"/>
  <c r="E232" i="204"/>
  <c r="D232" i="204" s="1"/>
  <c r="C229" i="204"/>
  <c r="C330" i="204" s="1"/>
  <c r="B229" i="204"/>
  <c r="B330" i="204" s="1"/>
  <c r="E228" i="204"/>
  <c r="D228" i="204" s="1"/>
  <c r="E227" i="204"/>
  <c r="D227" i="204" s="1"/>
  <c r="E226" i="204"/>
  <c r="D226" i="204" s="1"/>
  <c r="E225" i="204"/>
  <c r="D225" i="204" s="1"/>
  <c r="E224" i="204"/>
  <c r="D224" i="204" s="1"/>
  <c r="E223" i="204"/>
  <c r="D223" i="204" s="1"/>
  <c r="E222" i="204"/>
  <c r="D222" i="204" s="1"/>
  <c r="E221" i="204"/>
  <c r="D221" i="204" s="1"/>
  <c r="E220" i="204"/>
  <c r="D220" i="204" s="1"/>
  <c r="E219" i="204"/>
  <c r="D219" i="204"/>
  <c r="E218" i="204"/>
  <c r="D218" i="204" s="1"/>
  <c r="E217" i="204"/>
  <c r="D217" i="204" s="1"/>
  <c r="E216" i="204"/>
  <c r="D216" i="204" s="1"/>
  <c r="E215" i="204"/>
  <c r="D215" i="204" s="1"/>
  <c r="E214" i="204"/>
  <c r="D214" i="204" s="1"/>
  <c r="E213" i="204"/>
  <c r="D213" i="204" s="1"/>
  <c r="E212" i="204"/>
  <c r="D212" i="204" s="1"/>
  <c r="E211" i="204"/>
  <c r="D211" i="204" s="1"/>
  <c r="E210" i="204"/>
  <c r="D210" i="204" s="1"/>
  <c r="E209" i="204"/>
  <c r="D209" i="204" s="1"/>
  <c r="E208" i="204"/>
  <c r="D208" i="204" s="1"/>
  <c r="E207" i="204"/>
  <c r="D207" i="204" s="1"/>
  <c r="E206" i="204"/>
  <c r="D206" i="204" s="1"/>
  <c r="E205" i="204"/>
  <c r="D205" i="204" s="1"/>
  <c r="E204" i="204"/>
  <c r="D204" i="204" s="1"/>
  <c r="E203" i="204"/>
  <c r="D203" i="204" s="1"/>
  <c r="E202" i="204"/>
  <c r="D202" i="204" s="1"/>
  <c r="E201" i="204"/>
  <c r="C198" i="204"/>
  <c r="C329" i="204" s="1"/>
  <c r="B198" i="204"/>
  <c r="B329" i="204" s="1"/>
  <c r="E197" i="204"/>
  <c r="D197" i="204" s="1"/>
  <c r="E196" i="204"/>
  <c r="D196" i="204" s="1"/>
  <c r="E195" i="204"/>
  <c r="D195" i="204" s="1"/>
  <c r="E194" i="204"/>
  <c r="D194" i="204" s="1"/>
  <c r="E193" i="204"/>
  <c r="D193" i="204" s="1"/>
  <c r="E192" i="204"/>
  <c r="D192" i="204" s="1"/>
  <c r="E191" i="204"/>
  <c r="D191" i="204" s="1"/>
  <c r="E190" i="204"/>
  <c r="D190" i="204" s="1"/>
  <c r="E189" i="204"/>
  <c r="D189" i="204" s="1"/>
  <c r="E188" i="204"/>
  <c r="D188" i="204" s="1"/>
  <c r="E187" i="204"/>
  <c r="D187" i="204" s="1"/>
  <c r="E186" i="204"/>
  <c r="D186" i="204" s="1"/>
  <c r="E185" i="204"/>
  <c r="D185" i="204" s="1"/>
  <c r="E184" i="204"/>
  <c r="D184" i="204" s="1"/>
  <c r="E183" i="204"/>
  <c r="D183" i="204" s="1"/>
  <c r="E182" i="204"/>
  <c r="D182" i="204" s="1"/>
  <c r="E181" i="204"/>
  <c r="D181" i="204" s="1"/>
  <c r="E180" i="204"/>
  <c r="D180" i="204" s="1"/>
  <c r="E179" i="204"/>
  <c r="D179" i="204" s="1"/>
  <c r="E178" i="204"/>
  <c r="D178" i="204" s="1"/>
  <c r="E177" i="204"/>
  <c r="D177" i="204" s="1"/>
  <c r="E176" i="204"/>
  <c r="D176" i="204" s="1"/>
  <c r="E175" i="204"/>
  <c r="D175" i="204" s="1"/>
  <c r="E174" i="204"/>
  <c r="D174" i="204" s="1"/>
  <c r="E173" i="204"/>
  <c r="D173" i="204" s="1"/>
  <c r="E172" i="204"/>
  <c r="D172" i="204" s="1"/>
  <c r="E171" i="204"/>
  <c r="D171" i="204" s="1"/>
  <c r="E170" i="204"/>
  <c r="D170" i="204" s="1"/>
  <c r="E169" i="204"/>
  <c r="D169" i="204" s="1"/>
  <c r="E168" i="204"/>
  <c r="D168" i="204" s="1"/>
  <c r="E167" i="204"/>
  <c r="D167" i="204" s="1"/>
  <c r="E166" i="204"/>
  <c r="D166" i="204" s="1"/>
  <c r="E165" i="204"/>
  <c r="D165" i="204" s="1"/>
  <c r="E164" i="204"/>
  <c r="D164" i="204" s="1"/>
  <c r="E163" i="204"/>
  <c r="D163" i="204" s="1"/>
  <c r="E162" i="204"/>
  <c r="D162" i="204" s="1"/>
  <c r="E161" i="204"/>
  <c r="D161" i="204" s="1"/>
  <c r="E160" i="204"/>
  <c r="D160" i="204" s="1"/>
  <c r="E159" i="204"/>
  <c r="D159" i="204" s="1"/>
  <c r="E158" i="204"/>
  <c r="D158" i="204" s="1"/>
  <c r="E157" i="204"/>
  <c r="D157" i="204" s="1"/>
  <c r="E156" i="204"/>
  <c r="C153" i="204"/>
  <c r="C328" i="204" s="1"/>
  <c r="B153" i="204"/>
  <c r="B328" i="204" s="1"/>
  <c r="E152" i="204"/>
  <c r="D152" i="204" s="1"/>
  <c r="E151" i="204"/>
  <c r="D151" i="204" s="1"/>
  <c r="E150" i="204"/>
  <c r="D150" i="204" s="1"/>
  <c r="E149" i="204"/>
  <c r="D149" i="204" s="1"/>
  <c r="E148" i="204"/>
  <c r="D148" i="204" s="1"/>
  <c r="E147" i="204"/>
  <c r="D147" i="204" s="1"/>
  <c r="E146" i="204"/>
  <c r="D146" i="204" s="1"/>
  <c r="E145" i="204"/>
  <c r="D145" i="204" s="1"/>
  <c r="E144" i="204"/>
  <c r="D144" i="204" s="1"/>
  <c r="E143" i="204"/>
  <c r="D143" i="204" s="1"/>
  <c r="E142" i="204"/>
  <c r="D142" i="204" s="1"/>
  <c r="E141" i="204"/>
  <c r="D141" i="204" s="1"/>
  <c r="E140" i="204"/>
  <c r="D140" i="204"/>
  <c r="E139" i="204"/>
  <c r="D139" i="204"/>
  <c r="E138" i="204"/>
  <c r="D138" i="204"/>
  <c r="E137" i="204"/>
  <c r="D137" i="204" s="1"/>
  <c r="E136" i="204"/>
  <c r="D136" i="204" s="1"/>
  <c r="E135" i="204"/>
  <c r="D135" i="204" s="1"/>
  <c r="E134" i="204"/>
  <c r="D134" i="204" s="1"/>
  <c r="E133" i="204"/>
  <c r="D133" i="204" s="1"/>
  <c r="E132" i="204"/>
  <c r="D132" i="204" s="1"/>
  <c r="E131" i="204"/>
  <c r="D131" i="204" s="1"/>
  <c r="E130" i="204"/>
  <c r="D130" i="204" s="1"/>
  <c r="E129" i="204"/>
  <c r="D129" i="204" s="1"/>
  <c r="E128" i="204"/>
  <c r="D128" i="204" s="1"/>
  <c r="E127" i="204"/>
  <c r="D127" i="204" s="1"/>
  <c r="E126" i="204"/>
  <c r="D126" i="204" s="1"/>
  <c r="E125" i="204"/>
  <c r="D125" i="204" s="1"/>
  <c r="E124" i="204"/>
  <c r="D124" i="204" s="1"/>
  <c r="E123" i="204"/>
  <c r="D123" i="204" s="1"/>
  <c r="E122" i="204"/>
  <c r="E121" i="204"/>
  <c r="D121" i="204" s="1"/>
  <c r="C118" i="204"/>
  <c r="C327" i="204" s="1"/>
  <c r="B118" i="204"/>
  <c r="B327" i="204" s="1"/>
  <c r="E117" i="204"/>
  <c r="D117" i="204" s="1"/>
  <c r="E116" i="204"/>
  <c r="D116" i="204" s="1"/>
  <c r="E115" i="204"/>
  <c r="D115" i="204" s="1"/>
  <c r="E114" i="204"/>
  <c r="D114" i="204" s="1"/>
  <c r="E113" i="204"/>
  <c r="D113" i="204" s="1"/>
  <c r="E112" i="204"/>
  <c r="D112" i="204" s="1"/>
  <c r="E111" i="204"/>
  <c r="D111" i="204" s="1"/>
  <c r="E110" i="204"/>
  <c r="D110" i="204" s="1"/>
  <c r="E109" i="204"/>
  <c r="D109" i="204" s="1"/>
  <c r="E108" i="204"/>
  <c r="D108" i="204" s="1"/>
  <c r="E107" i="204"/>
  <c r="D107" i="204" s="1"/>
  <c r="E106" i="204"/>
  <c r="D106" i="204" s="1"/>
  <c r="E105" i="204"/>
  <c r="D105" i="204" s="1"/>
  <c r="E104" i="204"/>
  <c r="D104" i="204" s="1"/>
  <c r="E103" i="204"/>
  <c r="D103" i="204" s="1"/>
  <c r="E102" i="204"/>
  <c r="D102" i="204" s="1"/>
  <c r="E101" i="204"/>
  <c r="D101" i="204" s="1"/>
  <c r="E100" i="204"/>
  <c r="D100" i="204" s="1"/>
  <c r="E99" i="204"/>
  <c r="D99" i="204" s="1"/>
  <c r="E98" i="204"/>
  <c r="D98" i="204" s="1"/>
  <c r="E97" i="204"/>
  <c r="D97" i="204" s="1"/>
  <c r="E96" i="204"/>
  <c r="D96" i="204" s="1"/>
  <c r="E95" i="204"/>
  <c r="D95" i="204" s="1"/>
  <c r="E94" i="204"/>
  <c r="D94" i="204" s="1"/>
  <c r="E93" i="204"/>
  <c r="D93" i="204" s="1"/>
  <c r="E92" i="204"/>
  <c r="D92" i="204" s="1"/>
  <c r="E91" i="204"/>
  <c r="D91" i="204" s="1"/>
  <c r="E90" i="204"/>
  <c r="D90" i="204" s="1"/>
  <c r="E89" i="204"/>
  <c r="D89" i="204" s="1"/>
  <c r="E88" i="204"/>
  <c r="D88" i="204" s="1"/>
  <c r="E87" i="204"/>
  <c r="D87" i="204" s="1"/>
  <c r="E86" i="204"/>
  <c r="D86" i="204" s="1"/>
  <c r="E85" i="204"/>
  <c r="D85" i="204" s="1"/>
  <c r="E84" i="204"/>
  <c r="D84" i="204" s="1"/>
  <c r="E83" i="204"/>
  <c r="C80" i="204"/>
  <c r="C326" i="204" s="1"/>
  <c r="B80" i="204"/>
  <c r="B326" i="204" s="1"/>
  <c r="E79" i="204"/>
  <c r="D79" i="204" s="1"/>
  <c r="E78" i="204"/>
  <c r="D78" i="204" s="1"/>
  <c r="E77" i="204"/>
  <c r="D77" i="204" s="1"/>
  <c r="E76" i="204"/>
  <c r="D76" i="204" s="1"/>
  <c r="E75" i="204"/>
  <c r="D75" i="204" s="1"/>
  <c r="E74" i="204"/>
  <c r="D74" i="204" s="1"/>
  <c r="E73" i="204"/>
  <c r="D73" i="204" s="1"/>
  <c r="E72" i="204"/>
  <c r="D72" i="204" s="1"/>
  <c r="E71" i="204"/>
  <c r="D71" i="204" s="1"/>
  <c r="E70" i="204"/>
  <c r="D70" i="204" s="1"/>
  <c r="E69" i="204"/>
  <c r="D69" i="204" s="1"/>
  <c r="E68" i="204"/>
  <c r="D68" i="204" s="1"/>
  <c r="E67" i="204"/>
  <c r="D67" i="204" s="1"/>
  <c r="E66" i="204"/>
  <c r="D66" i="204" s="1"/>
  <c r="E65" i="204"/>
  <c r="D65" i="204" s="1"/>
  <c r="E64" i="204"/>
  <c r="D64" i="204" s="1"/>
  <c r="E63" i="204"/>
  <c r="D63" i="204" s="1"/>
  <c r="E62" i="204"/>
  <c r="D62" i="204" s="1"/>
  <c r="E61" i="204"/>
  <c r="D61" i="204" s="1"/>
  <c r="E60" i="204"/>
  <c r="D60" i="204" s="1"/>
  <c r="E59" i="204"/>
  <c r="D59" i="204" s="1"/>
  <c r="E58" i="204"/>
  <c r="D58" i="204" s="1"/>
  <c r="E57" i="204"/>
  <c r="D57" i="204" s="1"/>
  <c r="E56" i="204"/>
  <c r="D56" i="204" s="1"/>
  <c r="E55" i="204"/>
  <c r="D55" i="204" s="1"/>
  <c r="E54" i="204"/>
  <c r="D54" i="204" s="1"/>
  <c r="E53" i="204"/>
  <c r="D53" i="204" s="1"/>
  <c r="E52" i="204"/>
  <c r="D52" i="204" s="1"/>
  <c r="E51" i="204"/>
  <c r="D51" i="204" s="1"/>
  <c r="E50" i="204"/>
  <c r="D50" i="204" s="1"/>
  <c r="E49" i="204"/>
  <c r="D49" i="204" s="1"/>
  <c r="E48" i="204"/>
  <c r="D48" i="204" s="1"/>
  <c r="E47" i="204"/>
  <c r="D47" i="204" s="1"/>
  <c r="E46" i="204"/>
  <c r="D46" i="204" s="1"/>
  <c r="E45" i="204"/>
  <c r="D45" i="204" s="1"/>
  <c r="E44" i="204"/>
  <c r="D44" i="204" s="1"/>
  <c r="C41" i="204"/>
  <c r="C325" i="204" s="1"/>
  <c r="B41" i="204"/>
  <c r="B325" i="204" s="1"/>
  <c r="E40" i="204"/>
  <c r="D40" i="204" s="1"/>
  <c r="E39" i="204"/>
  <c r="D39" i="204" s="1"/>
  <c r="E38" i="204"/>
  <c r="D38" i="204" s="1"/>
  <c r="E37" i="204"/>
  <c r="D37" i="204" s="1"/>
  <c r="E36" i="204"/>
  <c r="D36" i="204" s="1"/>
  <c r="E35" i="204"/>
  <c r="D35" i="204" s="1"/>
  <c r="E34" i="204"/>
  <c r="D34" i="204" s="1"/>
  <c r="E33" i="204"/>
  <c r="D33" i="204" s="1"/>
  <c r="E32" i="204"/>
  <c r="D32" i="204" s="1"/>
  <c r="E31" i="204"/>
  <c r="D31" i="204" s="1"/>
  <c r="E30" i="204"/>
  <c r="D30" i="204" s="1"/>
  <c r="E29" i="204"/>
  <c r="D29" i="204" s="1"/>
  <c r="E28" i="204"/>
  <c r="D28" i="204" s="1"/>
  <c r="E27" i="204"/>
  <c r="D27" i="204" s="1"/>
  <c r="E26" i="204"/>
  <c r="D26" i="204" s="1"/>
  <c r="E25" i="204"/>
  <c r="D25" i="204" s="1"/>
  <c r="E24" i="204"/>
  <c r="D24" i="204" s="1"/>
  <c r="E23" i="204"/>
  <c r="D23" i="204" s="1"/>
  <c r="E22" i="204"/>
  <c r="D22" i="204" s="1"/>
  <c r="E21" i="204"/>
  <c r="D21" i="204" s="1"/>
  <c r="E20" i="204"/>
  <c r="D20" i="204" s="1"/>
  <c r="E19" i="204"/>
  <c r="D19" i="204" s="1"/>
  <c r="E18" i="204"/>
  <c r="D18" i="204" s="1"/>
  <c r="E17" i="204"/>
  <c r="D17" i="204" s="1"/>
  <c r="E16" i="204"/>
  <c r="D16" i="204" s="1"/>
  <c r="E15" i="204"/>
  <c r="D15" i="204" s="1"/>
  <c r="E14" i="204"/>
  <c r="D14" i="204" s="1"/>
  <c r="E13" i="204"/>
  <c r="D13" i="204" s="1"/>
  <c r="E12" i="204"/>
  <c r="D12" i="204" s="1"/>
  <c r="E11" i="204"/>
  <c r="D11" i="204" s="1"/>
  <c r="E10" i="204"/>
  <c r="D10" i="204" s="1"/>
  <c r="E9" i="204"/>
  <c r="D9" i="204" s="1"/>
  <c r="E8" i="204"/>
  <c r="D8" i="204" s="1"/>
  <c r="E7" i="204"/>
  <c r="C998" i="203"/>
  <c r="C1028" i="203" s="1"/>
  <c r="B998" i="203"/>
  <c r="B1028" i="203" s="1"/>
  <c r="E997" i="203"/>
  <c r="D997" i="203" s="1"/>
  <c r="E996" i="203"/>
  <c r="D996" i="203" s="1"/>
  <c r="E995" i="203"/>
  <c r="D995" i="203" s="1"/>
  <c r="E994" i="203"/>
  <c r="D994" i="203" s="1"/>
  <c r="E993" i="203"/>
  <c r="D993" i="203" s="1"/>
  <c r="E992" i="203"/>
  <c r="D992" i="203" s="1"/>
  <c r="E991" i="203"/>
  <c r="D991" i="203" s="1"/>
  <c r="E990" i="203"/>
  <c r="D990" i="203" s="1"/>
  <c r="E989" i="203"/>
  <c r="D989" i="203" s="1"/>
  <c r="E988" i="203"/>
  <c r="D988" i="203" s="1"/>
  <c r="E987" i="203"/>
  <c r="D987" i="203" s="1"/>
  <c r="E986" i="203"/>
  <c r="D986" i="203" s="1"/>
  <c r="E985" i="203"/>
  <c r="D985" i="203" s="1"/>
  <c r="E984" i="203"/>
  <c r="D984" i="203" s="1"/>
  <c r="E983" i="203"/>
  <c r="D983" i="203" s="1"/>
  <c r="E982" i="203"/>
  <c r="D982" i="203" s="1"/>
  <c r="E981" i="203"/>
  <c r="D981" i="203" s="1"/>
  <c r="E980" i="203"/>
  <c r="D980" i="203" s="1"/>
  <c r="E979" i="203"/>
  <c r="D979" i="203" s="1"/>
  <c r="E978" i="203"/>
  <c r="D978" i="203" s="1"/>
  <c r="E977" i="203"/>
  <c r="D977" i="203" s="1"/>
  <c r="E976" i="203"/>
  <c r="D976" i="203" s="1"/>
  <c r="E975" i="203"/>
  <c r="D975" i="203" s="1"/>
  <c r="E974" i="203"/>
  <c r="D974" i="203" s="1"/>
  <c r="E973" i="203"/>
  <c r="D973" i="203" s="1"/>
  <c r="E972" i="203"/>
  <c r="D972" i="203" s="1"/>
  <c r="E971" i="203"/>
  <c r="D971" i="203" s="1"/>
  <c r="E970" i="203"/>
  <c r="D970" i="203" s="1"/>
  <c r="E969" i="203"/>
  <c r="D969" i="203" s="1"/>
  <c r="E968" i="203"/>
  <c r="D968" i="203" s="1"/>
  <c r="E967" i="203"/>
  <c r="D967" i="203" s="1"/>
  <c r="E966" i="203"/>
  <c r="D966" i="203" s="1"/>
  <c r="E965" i="203"/>
  <c r="D965" i="203" s="1"/>
  <c r="E964" i="203"/>
  <c r="D964" i="203" s="1"/>
  <c r="E963" i="203"/>
  <c r="D963" i="203" s="1"/>
  <c r="E962" i="203"/>
  <c r="D962" i="203" s="1"/>
  <c r="E961" i="203"/>
  <c r="D961" i="203" s="1"/>
  <c r="E960" i="203"/>
  <c r="D960" i="203" s="1"/>
  <c r="E959" i="203"/>
  <c r="D959" i="203" s="1"/>
  <c r="E958" i="203"/>
  <c r="D958" i="203" s="1"/>
  <c r="E957" i="203"/>
  <c r="D957" i="203" s="1"/>
  <c r="C954" i="203"/>
  <c r="C1027" i="203" s="1"/>
  <c r="B954" i="203"/>
  <c r="B1027" i="203" s="1"/>
  <c r="E953" i="203"/>
  <c r="E952" i="203"/>
  <c r="D952" i="203" s="1"/>
  <c r="C949" i="203"/>
  <c r="C1026" i="203" s="1"/>
  <c r="B949" i="203"/>
  <c r="B1026" i="203" s="1"/>
  <c r="E948" i="203"/>
  <c r="D948" i="203" s="1"/>
  <c r="E947" i="203"/>
  <c r="D947" i="203" s="1"/>
  <c r="E946" i="203"/>
  <c r="D946" i="203" s="1"/>
  <c r="E945" i="203"/>
  <c r="D945" i="203" s="1"/>
  <c r="E944" i="203"/>
  <c r="D944" i="203" s="1"/>
  <c r="D943" i="203"/>
  <c r="D942" i="203"/>
  <c r="D941" i="203"/>
  <c r="D940" i="203"/>
  <c r="D939" i="203"/>
  <c r="D938" i="203"/>
  <c r="D937" i="203"/>
  <c r="D936" i="203"/>
  <c r="D935" i="203"/>
  <c r="D934" i="203"/>
  <c r="D933" i="203"/>
  <c r="D932" i="203"/>
  <c r="D931" i="203"/>
  <c r="D929" i="203"/>
  <c r="D928" i="203"/>
  <c r="D927" i="203"/>
  <c r="D926" i="203"/>
  <c r="D924" i="203"/>
  <c r="D923" i="203"/>
  <c r="D922" i="203"/>
  <c r="D921" i="203"/>
  <c r="D920" i="203"/>
  <c r="D919" i="203"/>
  <c r="D918" i="203"/>
  <c r="D917" i="203"/>
  <c r="D916" i="203"/>
  <c r="D915" i="203"/>
  <c r="E914" i="203"/>
  <c r="D914" i="203" s="1"/>
  <c r="E913" i="203"/>
  <c r="D913" i="203" s="1"/>
  <c r="E912" i="203"/>
  <c r="D912" i="203" s="1"/>
  <c r="E911" i="203"/>
  <c r="D911" i="203" s="1"/>
  <c r="E910" i="203"/>
  <c r="D910" i="203" s="1"/>
  <c r="E909" i="203"/>
  <c r="D909" i="203" s="1"/>
  <c r="E908" i="203"/>
  <c r="D908" i="203" s="1"/>
  <c r="E907" i="203"/>
  <c r="D907" i="203" s="1"/>
  <c r="E906" i="203"/>
  <c r="D906" i="203" s="1"/>
  <c r="E905" i="203"/>
  <c r="D905" i="203" s="1"/>
  <c r="E904" i="203"/>
  <c r="D904" i="203" s="1"/>
  <c r="E903" i="203"/>
  <c r="D903" i="203" s="1"/>
  <c r="E902" i="203"/>
  <c r="D902" i="203" s="1"/>
  <c r="E901" i="203"/>
  <c r="D901" i="203" s="1"/>
  <c r="E900" i="203"/>
  <c r="D900" i="203" s="1"/>
  <c r="E899" i="203"/>
  <c r="D899" i="203" s="1"/>
  <c r="E898" i="203"/>
  <c r="D898" i="203" s="1"/>
  <c r="E897" i="203"/>
  <c r="D897" i="203" s="1"/>
  <c r="E896" i="203"/>
  <c r="D896" i="203" s="1"/>
  <c r="E895" i="203"/>
  <c r="D895" i="203" s="1"/>
  <c r="E894" i="203"/>
  <c r="D894" i="203" s="1"/>
  <c r="E893" i="203"/>
  <c r="D893" i="203" s="1"/>
  <c r="E892" i="203"/>
  <c r="D892" i="203" s="1"/>
  <c r="E891" i="203"/>
  <c r="D891" i="203" s="1"/>
  <c r="E890" i="203"/>
  <c r="D890" i="203" s="1"/>
  <c r="E889" i="203"/>
  <c r="D889" i="203" s="1"/>
  <c r="E888" i="203"/>
  <c r="D888" i="203" s="1"/>
  <c r="E887" i="203"/>
  <c r="D887" i="203" s="1"/>
  <c r="E886" i="203"/>
  <c r="D886" i="203" s="1"/>
  <c r="E885" i="203"/>
  <c r="D885" i="203" s="1"/>
  <c r="E884" i="203"/>
  <c r="D884" i="203" s="1"/>
  <c r="E883" i="203"/>
  <c r="D883" i="203" s="1"/>
  <c r="E882" i="203"/>
  <c r="D882" i="203" s="1"/>
  <c r="E881" i="203"/>
  <c r="D881" i="203" s="1"/>
  <c r="E880" i="203"/>
  <c r="D880" i="203" s="1"/>
  <c r="E879" i="203"/>
  <c r="D879" i="203" s="1"/>
  <c r="E878" i="203"/>
  <c r="D878" i="203" s="1"/>
  <c r="E877" i="203"/>
  <c r="D877" i="203" s="1"/>
  <c r="E876" i="203"/>
  <c r="D876" i="203" s="1"/>
  <c r="E875" i="203"/>
  <c r="E874" i="203"/>
  <c r="D874" i="203" s="1"/>
  <c r="C871" i="203"/>
  <c r="C1025" i="203" s="1"/>
  <c r="B871" i="203"/>
  <c r="B1025" i="203" s="1"/>
  <c r="E870" i="203"/>
  <c r="D870" i="203" s="1"/>
  <c r="E869" i="203"/>
  <c r="C866" i="203"/>
  <c r="C1024" i="203" s="1"/>
  <c r="B866" i="203"/>
  <c r="B1024" i="203" s="1"/>
  <c r="E865" i="203"/>
  <c r="D865" i="203" s="1"/>
  <c r="E864" i="203"/>
  <c r="D864" i="203" s="1"/>
  <c r="D863" i="203"/>
  <c r="D862" i="203"/>
  <c r="D861" i="203"/>
  <c r="D860" i="203"/>
  <c r="D859" i="203"/>
  <c r="D858" i="203"/>
  <c r="D857" i="203"/>
  <c r="D856" i="203"/>
  <c r="D855" i="203"/>
  <c r="D854" i="203"/>
  <c r="D853" i="203"/>
  <c r="D852" i="203"/>
  <c r="D851" i="203"/>
  <c r="D850" i="203"/>
  <c r="D848" i="203"/>
  <c r="D847" i="203"/>
  <c r="E845" i="203"/>
  <c r="D845" i="203" s="1"/>
  <c r="C842" i="203"/>
  <c r="C1023" i="203" s="1"/>
  <c r="B842" i="203"/>
  <c r="B1023" i="203" s="1"/>
  <c r="E841" i="203"/>
  <c r="D841" i="203" s="1"/>
  <c r="E840" i="203"/>
  <c r="D840" i="203" s="1"/>
  <c r="E839" i="203"/>
  <c r="D839" i="203" s="1"/>
  <c r="C836" i="203"/>
  <c r="C1022" i="203" s="1"/>
  <c r="B836" i="203"/>
  <c r="B1022" i="203" s="1"/>
  <c r="E835" i="203"/>
  <c r="D835" i="203" s="1"/>
  <c r="E834" i="203"/>
  <c r="D834" i="203" s="1"/>
  <c r="E833" i="203"/>
  <c r="D833" i="203" s="1"/>
  <c r="E832" i="203"/>
  <c r="D832" i="203" s="1"/>
  <c r="E831" i="203"/>
  <c r="E830" i="203"/>
  <c r="D830" i="203"/>
  <c r="C827" i="203"/>
  <c r="C1021" i="203" s="1"/>
  <c r="B827" i="203"/>
  <c r="B1021" i="203" s="1"/>
  <c r="E826" i="203"/>
  <c r="D826" i="203" s="1"/>
  <c r="E825" i="203"/>
  <c r="D825" i="203" s="1"/>
  <c r="E824" i="203"/>
  <c r="D824" i="203" s="1"/>
  <c r="E823" i="203"/>
  <c r="C820" i="203"/>
  <c r="C1020" i="203" s="1"/>
  <c r="B820" i="203"/>
  <c r="B1020" i="203" s="1"/>
  <c r="D819" i="203"/>
  <c r="D818" i="203"/>
  <c r="D817" i="203"/>
  <c r="D815" i="203"/>
  <c r="D814" i="203"/>
  <c r="D813" i="203"/>
  <c r="D812" i="203"/>
  <c r="D811" i="203"/>
  <c r="D810" i="203"/>
  <c r="D809" i="203"/>
  <c r="D808" i="203"/>
  <c r="D806" i="203"/>
  <c r="D805" i="203"/>
  <c r="D804" i="203"/>
  <c r="D803" i="203"/>
  <c r="D802" i="203"/>
  <c r="D801" i="203"/>
  <c r="D799" i="203"/>
  <c r="D798" i="203"/>
  <c r="D797" i="203"/>
  <c r="D796" i="203"/>
  <c r="D795" i="203"/>
  <c r="D794" i="203"/>
  <c r="D793" i="203"/>
  <c r="D792" i="203"/>
  <c r="D791" i="203"/>
  <c r="D790" i="203"/>
  <c r="D789" i="203"/>
  <c r="D788" i="203"/>
  <c r="D787" i="203"/>
  <c r="E786" i="203"/>
  <c r="C783" i="203"/>
  <c r="C1019" i="203" s="1"/>
  <c r="B783" i="203"/>
  <c r="B1019" i="203" s="1"/>
  <c r="E782" i="203"/>
  <c r="D782" i="203" s="1"/>
  <c r="E781" i="203"/>
  <c r="D781" i="203" s="1"/>
  <c r="E780" i="203"/>
  <c r="C777" i="203"/>
  <c r="C1018" i="203" s="1"/>
  <c r="B777" i="203"/>
  <c r="B1018" i="203" s="1"/>
  <c r="E776" i="203"/>
  <c r="D776" i="203" s="1"/>
  <c r="E775" i="203"/>
  <c r="D775" i="203" s="1"/>
  <c r="E774" i="203"/>
  <c r="D774" i="203" s="1"/>
  <c r="E773" i="203"/>
  <c r="D773" i="203" s="1"/>
  <c r="E772" i="203"/>
  <c r="D772" i="203" s="1"/>
  <c r="E771" i="203"/>
  <c r="D771" i="203" s="1"/>
  <c r="E770" i="203"/>
  <c r="D770" i="203" s="1"/>
  <c r="D769" i="203"/>
  <c r="D768" i="203"/>
  <c r="D767" i="203"/>
  <c r="D766" i="203"/>
  <c r="D765" i="203"/>
  <c r="D764" i="203"/>
  <c r="D762" i="203"/>
  <c r="D761" i="203"/>
  <c r="D760" i="203"/>
  <c r="D759" i="203"/>
  <c r="D758" i="203"/>
  <c r="D756" i="203"/>
  <c r="D755" i="203"/>
  <c r="D754" i="203"/>
  <c r="D753" i="203"/>
  <c r="D752" i="203"/>
  <c r="D751" i="203"/>
  <c r="D750" i="203"/>
  <c r="D749" i="203"/>
  <c r="D748" i="203"/>
  <c r="D747" i="203"/>
  <c r="D746" i="203"/>
  <c r="D745" i="203"/>
  <c r="D744" i="203"/>
  <c r="D743" i="203"/>
  <c r="D742" i="203"/>
  <c r="D741" i="203"/>
  <c r="D740" i="203"/>
  <c r="D739" i="203"/>
  <c r="D738" i="203"/>
  <c r="E736" i="203"/>
  <c r="D736" i="203" s="1"/>
  <c r="C733" i="203"/>
  <c r="C1017" i="203" s="1"/>
  <c r="B733" i="203"/>
  <c r="B1017" i="203" s="1"/>
  <c r="E732" i="203"/>
  <c r="D732" i="203" s="1"/>
  <c r="E731" i="203"/>
  <c r="D731" i="203" s="1"/>
  <c r="E730" i="203"/>
  <c r="D730" i="203" s="1"/>
  <c r="E729" i="203"/>
  <c r="D729" i="203" s="1"/>
  <c r="E728" i="203"/>
  <c r="D728" i="203" s="1"/>
  <c r="E727" i="203"/>
  <c r="D727" i="203" s="1"/>
  <c r="E726" i="203"/>
  <c r="D726" i="203" s="1"/>
  <c r="E725" i="203"/>
  <c r="D725" i="203" s="1"/>
  <c r="E724" i="203"/>
  <c r="D724" i="203" s="1"/>
  <c r="E723" i="203"/>
  <c r="D723" i="203"/>
  <c r="E722" i="203"/>
  <c r="D722" i="203" s="1"/>
  <c r="E721" i="203"/>
  <c r="D721" i="203" s="1"/>
  <c r="E720" i="203"/>
  <c r="D720" i="203" s="1"/>
  <c r="C717" i="203"/>
  <c r="C1016" i="203" s="1"/>
  <c r="B717" i="203"/>
  <c r="B1016" i="203" s="1"/>
  <c r="D716" i="203"/>
  <c r="D715" i="203"/>
  <c r="D714" i="203"/>
  <c r="D712" i="203"/>
  <c r="D711" i="203"/>
  <c r="D710" i="203"/>
  <c r="D709" i="203"/>
  <c r="D708" i="203"/>
  <c r="D707" i="203"/>
  <c r="D706" i="203"/>
  <c r="D705" i="203"/>
  <c r="D704" i="203"/>
  <c r="D703" i="203"/>
  <c r="D702" i="203"/>
  <c r="D701" i="203"/>
  <c r="E700" i="203"/>
  <c r="C697" i="203"/>
  <c r="C1015" i="203" s="1"/>
  <c r="B697" i="203"/>
  <c r="B1015" i="203" s="1"/>
  <c r="E696" i="203"/>
  <c r="D696" i="203" s="1"/>
  <c r="E695" i="203"/>
  <c r="D695" i="203" s="1"/>
  <c r="E694" i="203"/>
  <c r="D694" i="203" s="1"/>
  <c r="E693" i="203"/>
  <c r="D693" i="203" s="1"/>
  <c r="E692" i="203"/>
  <c r="D692" i="203" s="1"/>
  <c r="E691" i="203"/>
  <c r="D691" i="203" s="1"/>
  <c r="E690" i="203"/>
  <c r="D690" i="203" s="1"/>
  <c r="E689" i="203"/>
  <c r="D689" i="203" s="1"/>
  <c r="C686" i="203"/>
  <c r="C1014" i="203" s="1"/>
  <c r="B686" i="203"/>
  <c r="B1014" i="203" s="1"/>
  <c r="E685" i="203"/>
  <c r="D685" i="203" s="1"/>
  <c r="E684" i="203"/>
  <c r="D684" i="203" s="1"/>
  <c r="E683" i="203"/>
  <c r="D683" i="203" s="1"/>
  <c r="E682" i="203"/>
  <c r="D682" i="203" s="1"/>
  <c r="E681" i="203"/>
  <c r="D681" i="203" s="1"/>
  <c r="E680" i="203"/>
  <c r="D680" i="203" s="1"/>
  <c r="C677" i="203"/>
  <c r="C1013" i="203" s="1"/>
  <c r="B677" i="203"/>
  <c r="B1013" i="203" s="1"/>
  <c r="E676" i="203"/>
  <c r="D676" i="203" s="1"/>
  <c r="E675" i="203"/>
  <c r="D675" i="203" s="1"/>
  <c r="E674" i="203"/>
  <c r="D674" i="203" s="1"/>
  <c r="E673" i="203"/>
  <c r="D673" i="203" s="1"/>
  <c r="E672" i="203"/>
  <c r="D672" i="203" s="1"/>
  <c r="E671" i="203"/>
  <c r="D671" i="203" s="1"/>
  <c r="E670" i="203"/>
  <c r="D670" i="203" s="1"/>
  <c r="E669" i="203"/>
  <c r="C666" i="203"/>
  <c r="C1012" i="203" s="1"/>
  <c r="B666" i="203"/>
  <c r="B1012" i="203" s="1"/>
  <c r="E665" i="203"/>
  <c r="D665" i="203" s="1"/>
  <c r="E664" i="203"/>
  <c r="D664" i="203" s="1"/>
  <c r="E663" i="203"/>
  <c r="D663" i="203" s="1"/>
  <c r="E662" i="203"/>
  <c r="D662" i="203" s="1"/>
  <c r="C659" i="203"/>
  <c r="C1011" i="203" s="1"/>
  <c r="B659" i="203"/>
  <c r="B1011" i="203" s="1"/>
  <c r="E658" i="203"/>
  <c r="D658" i="203" s="1"/>
  <c r="E657" i="203"/>
  <c r="D657" i="203" s="1"/>
  <c r="E656" i="203"/>
  <c r="C653" i="203"/>
  <c r="C1010" i="203" s="1"/>
  <c r="B653" i="203"/>
  <c r="B1010" i="203" s="1"/>
  <c r="D652" i="203"/>
  <c r="D651" i="203"/>
  <c r="D650" i="203"/>
  <c r="D649" i="203"/>
  <c r="D647" i="203"/>
  <c r="D646" i="203"/>
  <c r="D645" i="203"/>
  <c r="D644" i="203"/>
  <c r="D643" i="203"/>
  <c r="D642" i="203"/>
  <c r="D640" i="203"/>
  <c r="D639" i="203"/>
  <c r="D638" i="203"/>
  <c r="D637" i="203"/>
  <c r="D636" i="203"/>
  <c r="D634" i="203"/>
  <c r="D633" i="203"/>
  <c r="D632" i="203"/>
  <c r="E631" i="203"/>
  <c r="D631" i="203" s="1"/>
  <c r="C628" i="203"/>
  <c r="C1009" i="203" s="1"/>
  <c r="B628" i="203"/>
  <c r="B1009" i="203" s="1"/>
  <c r="E627" i="203"/>
  <c r="D627" i="203" s="1"/>
  <c r="E626" i="203"/>
  <c r="D626" i="203" s="1"/>
  <c r="E625" i="203"/>
  <c r="D625" i="203" s="1"/>
  <c r="E624" i="203"/>
  <c r="D624" i="203" s="1"/>
  <c r="E623" i="203"/>
  <c r="D623" i="203" s="1"/>
  <c r="E622" i="203"/>
  <c r="D622" i="203" s="1"/>
  <c r="E621" i="203"/>
  <c r="D621" i="203" s="1"/>
  <c r="E620" i="203"/>
  <c r="D620" i="203" s="1"/>
  <c r="E619" i="203"/>
  <c r="D619" i="203" s="1"/>
  <c r="E618" i="203"/>
  <c r="D618" i="203" s="1"/>
  <c r="E617" i="203"/>
  <c r="D617" i="203" s="1"/>
  <c r="D616" i="203"/>
  <c r="D615" i="203"/>
  <c r="D614" i="203"/>
  <c r="D613" i="203"/>
  <c r="D612" i="203"/>
  <c r="D611" i="203"/>
  <c r="D609" i="203"/>
  <c r="D608" i="203"/>
  <c r="D607" i="203"/>
  <c r="D606" i="203"/>
  <c r="D605" i="203"/>
  <c r="D604" i="203"/>
  <c r="D603" i="203"/>
  <c r="D602" i="203"/>
  <c r="D601" i="203"/>
  <c r="D600" i="203"/>
  <c r="D599" i="203"/>
  <c r="E598" i="203"/>
  <c r="D598" i="203" s="1"/>
  <c r="E597" i="203"/>
  <c r="D597" i="203" s="1"/>
  <c r="E596" i="203"/>
  <c r="D596" i="203" s="1"/>
  <c r="E595" i="203"/>
  <c r="D595" i="203" s="1"/>
  <c r="E594" i="203"/>
  <c r="D594" i="203" s="1"/>
  <c r="E593" i="203"/>
  <c r="D593" i="203" s="1"/>
  <c r="E592" i="203"/>
  <c r="D592" i="203" s="1"/>
  <c r="E591" i="203"/>
  <c r="D591" i="203" s="1"/>
  <c r="E590" i="203"/>
  <c r="D590" i="203" s="1"/>
  <c r="E589" i="203"/>
  <c r="D589" i="203" s="1"/>
  <c r="E588" i="203"/>
  <c r="D588" i="203" s="1"/>
  <c r="E587" i="203"/>
  <c r="D587" i="203" s="1"/>
  <c r="E586" i="203"/>
  <c r="D586" i="203" s="1"/>
  <c r="E585" i="203"/>
  <c r="D585" i="203" s="1"/>
  <c r="E584" i="203"/>
  <c r="D584" i="203" s="1"/>
  <c r="E583" i="203"/>
  <c r="D583" i="203" s="1"/>
  <c r="E582" i="203"/>
  <c r="D582" i="203" s="1"/>
  <c r="E581" i="203"/>
  <c r="D581" i="203" s="1"/>
  <c r="E580" i="203"/>
  <c r="D580" i="203" s="1"/>
  <c r="E579" i="203"/>
  <c r="D579" i="203" s="1"/>
  <c r="E578" i="203"/>
  <c r="D578" i="203" s="1"/>
  <c r="E577" i="203"/>
  <c r="D577" i="203" s="1"/>
  <c r="E576" i="203"/>
  <c r="D576" i="203" s="1"/>
  <c r="E575" i="203"/>
  <c r="D575" i="203" s="1"/>
  <c r="E574" i="203"/>
  <c r="D574" i="203" s="1"/>
  <c r="E573" i="203"/>
  <c r="D573" i="203" s="1"/>
  <c r="E572" i="203"/>
  <c r="D572" i="203" s="1"/>
  <c r="E571" i="203"/>
  <c r="D571" i="203" s="1"/>
  <c r="E570" i="203"/>
  <c r="D570" i="203" s="1"/>
  <c r="E569" i="203"/>
  <c r="D569" i="203" s="1"/>
  <c r="E568" i="203"/>
  <c r="D568" i="203" s="1"/>
  <c r="E567" i="203"/>
  <c r="D567" i="203" s="1"/>
  <c r="E566" i="203"/>
  <c r="D566" i="203" s="1"/>
  <c r="E565" i="203"/>
  <c r="D565" i="203" s="1"/>
  <c r="E564" i="203"/>
  <c r="D564" i="203" s="1"/>
  <c r="E563" i="203"/>
  <c r="D563" i="203" s="1"/>
  <c r="E562" i="203"/>
  <c r="D562" i="203" s="1"/>
  <c r="E561" i="203"/>
  <c r="D561" i="203" s="1"/>
  <c r="E560" i="203"/>
  <c r="D560" i="203" s="1"/>
  <c r="E559" i="203"/>
  <c r="D559" i="203" s="1"/>
  <c r="E558" i="203"/>
  <c r="D558" i="203" s="1"/>
  <c r="E557" i="203"/>
  <c r="D557" i="203" s="1"/>
  <c r="E556" i="203"/>
  <c r="D556" i="203" s="1"/>
  <c r="E555" i="203"/>
  <c r="D555" i="203" s="1"/>
  <c r="E554" i="203"/>
  <c r="D554" i="203" s="1"/>
  <c r="E553" i="203"/>
  <c r="D553" i="203" s="1"/>
  <c r="E552" i="203"/>
  <c r="D552" i="203" s="1"/>
  <c r="E551" i="203"/>
  <c r="D551" i="203" s="1"/>
  <c r="E550" i="203"/>
  <c r="D550" i="203" s="1"/>
  <c r="E549" i="203"/>
  <c r="D549" i="203" s="1"/>
  <c r="E548" i="203"/>
  <c r="D548" i="203" s="1"/>
  <c r="E547" i="203"/>
  <c r="D547" i="203" s="1"/>
  <c r="E546" i="203"/>
  <c r="D546" i="203" s="1"/>
  <c r="E545" i="203"/>
  <c r="D545" i="203" s="1"/>
  <c r="E544" i="203"/>
  <c r="D544" i="203" s="1"/>
  <c r="E543" i="203"/>
  <c r="D543" i="203" s="1"/>
  <c r="E542" i="203"/>
  <c r="D542" i="203" s="1"/>
  <c r="E541" i="203"/>
  <c r="D541" i="203" s="1"/>
  <c r="E540" i="203"/>
  <c r="D540" i="203" s="1"/>
  <c r="E539" i="203"/>
  <c r="D539" i="203" s="1"/>
  <c r="E538" i="203"/>
  <c r="D538" i="203" s="1"/>
  <c r="E537" i="203"/>
  <c r="D537" i="203" s="1"/>
  <c r="E536" i="203"/>
  <c r="D536" i="203" s="1"/>
  <c r="E535" i="203"/>
  <c r="D535" i="203" s="1"/>
  <c r="E534" i="203"/>
  <c r="D534" i="203" s="1"/>
  <c r="E533" i="203"/>
  <c r="C530" i="203"/>
  <c r="C1008" i="203" s="1"/>
  <c r="B530" i="203"/>
  <c r="B1008" i="203" s="1"/>
  <c r="E529" i="203"/>
  <c r="D529" i="203" s="1"/>
  <c r="E528" i="203"/>
  <c r="D528" i="203" s="1"/>
  <c r="E527" i="203"/>
  <c r="D527" i="203" s="1"/>
  <c r="E526" i="203"/>
  <c r="D526" i="203" s="1"/>
  <c r="C523" i="203"/>
  <c r="C1007" i="203" s="1"/>
  <c r="B523" i="203"/>
  <c r="B1007" i="203" s="1"/>
  <c r="E522" i="203"/>
  <c r="D522" i="203" s="1"/>
  <c r="E521" i="203"/>
  <c r="D521" i="203" s="1"/>
  <c r="E520" i="203"/>
  <c r="D520" i="203" s="1"/>
  <c r="E519" i="203"/>
  <c r="D519" i="203" s="1"/>
  <c r="E518" i="203"/>
  <c r="D518" i="203" s="1"/>
  <c r="E517" i="203"/>
  <c r="C514" i="203"/>
  <c r="C1006" i="203" s="1"/>
  <c r="B514" i="203"/>
  <c r="B1006" i="203" s="1"/>
  <c r="E512" i="203"/>
  <c r="D512" i="203" s="1"/>
  <c r="E511" i="203"/>
  <c r="D511" i="203" s="1"/>
  <c r="E510" i="203"/>
  <c r="D510" i="203" s="1"/>
  <c r="D509" i="203"/>
  <c r="D508" i="203"/>
  <c r="D507" i="203"/>
  <c r="D505" i="203"/>
  <c r="E504" i="203"/>
  <c r="C501" i="203"/>
  <c r="C1005" i="203" s="1"/>
  <c r="B501" i="203"/>
  <c r="B1005" i="203" s="1"/>
  <c r="E500" i="203"/>
  <c r="D500" i="203" s="1"/>
  <c r="D499" i="203"/>
  <c r="D498" i="203"/>
  <c r="D496" i="203"/>
  <c r="D495" i="203"/>
  <c r="D494" i="203"/>
  <c r="D493" i="203"/>
  <c r="D492" i="203"/>
  <c r="D491" i="203"/>
  <c r="D490" i="203"/>
  <c r="D489" i="203"/>
  <c r="D488" i="203"/>
  <c r="D487" i="203"/>
  <c r="D486" i="203"/>
  <c r="D485" i="203"/>
  <c r="D483" i="203"/>
  <c r="D482" i="203"/>
  <c r="D481" i="203"/>
  <c r="D480" i="203"/>
  <c r="D479" i="203"/>
  <c r="E478" i="203"/>
  <c r="D478" i="203" s="1"/>
  <c r="E477" i="203"/>
  <c r="D477" i="203" s="1"/>
  <c r="E476" i="203"/>
  <c r="D476" i="203" s="1"/>
  <c r="E475" i="203"/>
  <c r="D475" i="203" s="1"/>
  <c r="E474" i="203"/>
  <c r="D474" i="203" s="1"/>
  <c r="E473" i="203"/>
  <c r="D473" i="203" s="1"/>
  <c r="E472" i="203"/>
  <c r="D472" i="203" s="1"/>
  <c r="E471" i="203"/>
  <c r="D471" i="203" s="1"/>
  <c r="E470" i="203"/>
  <c r="D470" i="203" s="1"/>
  <c r="E469" i="203"/>
  <c r="D469" i="203" s="1"/>
  <c r="E468" i="203"/>
  <c r="D468" i="203" s="1"/>
  <c r="E467" i="203"/>
  <c r="D467" i="203" s="1"/>
  <c r="E466" i="203"/>
  <c r="D466" i="203" s="1"/>
  <c r="E465" i="203"/>
  <c r="D465" i="203" s="1"/>
  <c r="E464" i="203"/>
  <c r="D464" i="203" s="1"/>
  <c r="E463" i="203"/>
  <c r="D463" i="203" s="1"/>
  <c r="E462" i="203"/>
  <c r="D462" i="203" s="1"/>
  <c r="E461" i="203"/>
  <c r="D461" i="203" s="1"/>
  <c r="E460" i="203"/>
  <c r="D460" i="203" s="1"/>
  <c r="E459" i="203"/>
  <c r="D459" i="203" s="1"/>
  <c r="E458" i="203"/>
  <c r="D458" i="203" s="1"/>
  <c r="E457" i="203"/>
  <c r="D457" i="203" s="1"/>
  <c r="E456" i="203"/>
  <c r="D456" i="203" s="1"/>
  <c r="E455" i="203"/>
  <c r="D455" i="203" s="1"/>
  <c r="E454" i="203"/>
  <c r="D454" i="203" s="1"/>
  <c r="E453" i="203"/>
  <c r="D453" i="203" s="1"/>
  <c r="E452" i="203"/>
  <c r="D452" i="203" s="1"/>
  <c r="E451" i="203"/>
  <c r="D451" i="203" s="1"/>
  <c r="E450" i="203"/>
  <c r="D450" i="203" s="1"/>
  <c r="E449" i="203"/>
  <c r="D449" i="203" s="1"/>
  <c r="E448" i="203"/>
  <c r="D448" i="203" s="1"/>
  <c r="E447" i="203"/>
  <c r="D447" i="203" s="1"/>
  <c r="E446" i="203"/>
  <c r="D446" i="203" s="1"/>
  <c r="E445" i="203"/>
  <c r="D445" i="203" s="1"/>
  <c r="E444" i="203"/>
  <c r="D444" i="203" s="1"/>
  <c r="E443" i="203"/>
  <c r="D443" i="203" s="1"/>
  <c r="E442" i="203"/>
  <c r="D442" i="203" s="1"/>
  <c r="E441" i="203"/>
  <c r="D441" i="203" s="1"/>
  <c r="E440" i="203"/>
  <c r="D440" i="203" s="1"/>
  <c r="E439" i="203"/>
  <c r="D439" i="203" s="1"/>
  <c r="E438" i="203"/>
  <c r="D438" i="203" s="1"/>
  <c r="E437" i="203"/>
  <c r="D437" i="203" s="1"/>
  <c r="E436" i="203"/>
  <c r="D436" i="203" s="1"/>
  <c r="E435" i="203"/>
  <c r="D435" i="203" s="1"/>
  <c r="E434" i="203"/>
  <c r="D434" i="203" s="1"/>
  <c r="E433" i="203"/>
  <c r="D433" i="203" s="1"/>
  <c r="E432" i="203"/>
  <c r="D432" i="203" s="1"/>
  <c r="E431" i="203"/>
  <c r="D431" i="203" s="1"/>
  <c r="E430" i="203"/>
  <c r="D430" i="203" s="1"/>
  <c r="E429" i="203"/>
  <c r="D429" i="203" s="1"/>
  <c r="E428" i="203"/>
  <c r="D428" i="203" s="1"/>
  <c r="E427" i="203"/>
  <c r="D427" i="203" s="1"/>
  <c r="E426" i="203"/>
  <c r="D426" i="203" s="1"/>
  <c r="E425" i="203"/>
  <c r="D425" i="203" s="1"/>
  <c r="E424" i="203"/>
  <c r="D424" i="203" s="1"/>
  <c r="E423" i="203"/>
  <c r="D423" i="203" s="1"/>
  <c r="E422" i="203"/>
  <c r="D422" i="203" s="1"/>
  <c r="C419" i="203"/>
  <c r="C1004" i="203" s="1"/>
  <c r="B419" i="203"/>
  <c r="B1004" i="203" s="1"/>
  <c r="E418" i="203"/>
  <c r="D418" i="203" s="1"/>
  <c r="E417" i="203"/>
  <c r="D417" i="203" s="1"/>
  <c r="E416" i="203"/>
  <c r="D416" i="203" s="1"/>
  <c r="E415" i="203"/>
  <c r="D415" i="203" s="1"/>
  <c r="E414" i="203"/>
  <c r="D414" i="203" s="1"/>
  <c r="E413" i="203"/>
  <c r="D413" i="203" s="1"/>
  <c r="E412" i="203"/>
  <c r="D412" i="203" s="1"/>
  <c r="C401" i="203"/>
  <c r="C407" i="203" s="1"/>
  <c r="B401" i="203"/>
  <c r="B407" i="203" s="1"/>
  <c r="E400" i="203"/>
  <c r="D400" i="203" s="1"/>
  <c r="E399" i="203"/>
  <c r="D399" i="203" s="1"/>
  <c r="E398" i="203"/>
  <c r="D398" i="203" s="1"/>
  <c r="C395" i="203"/>
  <c r="C406" i="203" s="1"/>
  <c r="B395" i="203"/>
  <c r="B406" i="203" s="1"/>
  <c r="E394" i="203"/>
  <c r="D394" i="203" s="1"/>
  <c r="D393" i="203"/>
  <c r="C389" i="203"/>
  <c r="C405" i="203" s="1"/>
  <c r="B389" i="203"/>
  <c r="B405" i="203" s="1"/>
  <c r="D387" i="203"/>
  <c r="E386" i="203"/>
  <c r="C383" i="203"/>
  <c r="C404" i="203" s="1"/>
  <c r="B383" i="203"/>
  <c r="B404" i="203" s="1"/>
  <c r="B409" i="203" s="1"/>
  <c r="B1003" i="203" s="1"/>
  <c r="D382" i="203"/>
  <c r="E380" i="203"/>
  <c r="D380" i="203" s="1"/>
  <c r="C368" i="203"/>
  <c r="C374" i="203" s="1"/>
  <c r="B368" i="203"/>
  <c r="B374" i="203" s="1"/>
  <c r="C360" i="203"/>
  <c r="C373" i="203" s="1"/>
  <c r="B360" i="203"/>
  <c r="B373" i="203" s="1"/>
  <c r="E359" i="203"/>
  <c r="D359" i="203" s="1"/>
  <c r="E358" i="203"/>
  <c r="D358" i="203" s="1"/>
  <c r="E357" i="203"/>
  <c r="D357" i="203" s="1"/>
  <c r="E356" i="203"/>
  <c r="D356" i="203" s="1"/>
  <c r="E355" i="203"/>
  <c r="D355" i="203" s="1"/>
  <c r="C352" i="203"/>
  <c r="C372" i="203" s="1"/>
  <c r="B352" i="203"/>
  <c r="B372" i="203" s="1"/>
  <c r="D351" i="203"/>
  <c r="D350" i="203"/>
  <c r="D349" i="203"/>
  <c r="E347" i="203"/>
  <c r="D347" i="203" s="1"/>
  <c r="C344" i="203"/>
  <c r="C371" i="203" s="1"/>
  <c r="B344" i="203"/>
  <c r="B371" i="203" s="1"/>
  <c r="D343" i="203"/>
  <c r="D341" i="203"/>
  <c r="E339" i="203"/>
  <c r="D339" i="203" s="1"/>
  <c r="C322" i="203"/>
  <c r="C333" i="203" s="1"/>
  <c r="B322" i="203"/>
  <c r="B333" i="203" s="1"/>
  <c r="E321" i="203"/>
  <c r="D321" i="203" s="1"/>
  <c r="E320" i="203"/>
  <c r="D320" i="203" s="1"/>
  <c r="E319" i="203"/>
  <c r="D319" i="203" s="1"/>
  <c r="E318" i="203"/>
  <c r="D318" i="203" s="1"/>
  <c r="E317" i="203"/>
  <c r="D317" i="203" s="1"/>
  <c r="E316" i="203"/>
  <c r="D316" i="203" s="1"/>
  <c r="E315" i="203"/>
  <c r="D315" i="203" s="1"/>
  <c r="E314" i="203"/>
  <c r="D314" i="203" s="1"/>
  <c r="E313" i="203"/>
  <c r="D313" i="203" s="1"/>
  <c r="E312" i="203"/>
  <c r="D312" i="203" s="1"/>
  <c r="E311" i="203"/>
  <c r="D311" i="203" s="1"/>
  <c r="E310" i="203"/>
  <c r="D310" i="203" s="1"/>
  <c r="E309" i="203"/>
  <c r="D309" i="203" s="1"/>
  <c r="E308" i="203"/>
  <c r="D308" i="203" s="1"/>
  <c r="E307" i="203"/>
  <c r="D307" i="203" s="1"/>
  <c r="E306" i="203"/>
  <c r="D306" i="203" s="1"/>
  <c r="E305" i="203"/>
  <c r="D305" i="203" s="1"/>
  <c r="E304" i="203"/>
  <c r="D304" i="203" s="1"/>
  <c r="E303" i="203"/>
  <c r="D303" i="203" s="1"/>
  <c r="E302" i="203"/>
  <c r="D302" i="203" s="1"/>
  <c r="E301" i="203"/>
  <c r="D301" i="203" s="1"/>
  <c r="E300" i="203"/>
  <c r="D300" i="203" s="1"/>
  <c r="E299" i="203"/>
  <c r="D299" i="203" s="1"/>
  <c r="E298" i="203"/>
  <c r="D298" i="203" s="1"/>
  <c r="E297" i="203"/>
  <c r="D297" i="203" s="1"/>
  <c r="E296" i="203"/>
  <c r="D296" i="203" s="1"/>
  <c r="E295" i="203"/>
  <c r="D295" i="203" s="1"/>
  <c r="C292" i="203"/>
  <c r="C332" i="203" s="1"/>
  <c r="B292" i="203"/>
  <c r="B332" i="203" s="1"/>
  <c r="E291" i="203"/>
  <c r="D291" i="203" s="1"/>
  <c r="E290" i="203"/>
  <c r="D290" i="203" s="1"/>
  <c r="E289" i="203"/>
  <c r="D289" i="203" s="1"/>
  <c r="E288" i="203"/>
  <c r="D288" i="203" s="1"/>
  <c r="E287" i="203"/>
  <c r="D287" i="203" s="1"/>
  <c r="E286" i="203"/>
  <c r="D286" i="203" s="1"/>
  <c r="E285" i="203"/>
  <c r="D285" i="203" s="1"/>
  <c r="E284" i="203"/>
  <c r="D284" i="203" s="1"/>
  <c r="E283" i="203"/>
  <c r="D283" i="203" s="1"/>
  <c r="E282" i="203"/>
  <c r="D282" i="203" s="1"/>
  <c r="E281" i="203"/>
  <c r="D281" i="203" s="1"/>
  <c r="E280" i="203"/>
  <c r="D280" i="203" s="1"/>
  <c r="E279" i="203"/>
  <c r="D279" i="203" s="1"/>
  <c r="E278" i="203"/>
  <c r="D278" i="203" s="1"/>
  <c r="E277" i="203"/>
  <c r="D277" i="203" s="1"/>
  <c r="E276" i="203"/>
  <c r="D276" i="203" s="1"/>
  <c r="E275" i="203"/>
  <c r="D275" i="203" s="1"/>
  <c r="E274" i="203"/>
  <c r="D274" i="203" s="1"/>
  <c r="E273" i="203"/>
  <c r="D273" i="203" s="1"/>
  <c r="E272" i="203"/>
  <c r="D272" i="203" s="1"/>
  <c r="E271" i="203"/>
  <c r="D271" i="203" s="1"/>
  <c r="E270" i="203"/>
  <c r="D270" i="203" s="1"/>
  <c r="E269" i="203"/>
  <c r="D269" i="203" s="1"/>
  <c r="E268" i="203"/>
  <c r="D268" i="203" s="1"/>
  <c r="E267" i="203"/>
  <c r="D267" i="203" s="1"/>
  <c r="E266" i="203"/>
  <c r="D266" i="203" s="1"/>
  <c r="E265" i="203"/>
  <c r="D265" i="203" s="1"/>
  <c r="E264" i="203"/>
  <c r="D264" i="203" s="1"/>
  <c r="E263" i="203"/>
  <c r="D263" i="203" s="1"/>
  <c r="E262" i="203"/>
  <c r="C259" i="203"/>
  <c r="C331" i="203" s="1"/>
  <c r="B259" i="203"/>
  <c r="B331" i="203" s="1"/>
  <c r="E258" i="203"/>
  <c r="D258" i="203" s="1"/>
  <c r="E257" i="203"/>
  <c r="D257" i="203" s="1"/>
  <c r="E256" i="203"/>
  <c r="D256" i="203" s="1"/>
  <c r="E255" i="203"/>
  <c r="D255" i="203" s="1"/>
  <c r="E254" i="203"/>
  <c r="D254" i="203" s="1"/>
  <c r="E253" i="203"/>
  <c r="D253" i="203" s="1"/>
  <c r="E252" i="203"/>
  <c r="D252" i="203" s="1"/>
  <c r="E251" i="203"/>
  <c r="D251" i="203" s="1"/>
  <c r="E250" i="203"/>
  <c r="D250" i="203" s="1"/>
  <c r="E249" i="203"/>
  <c r="D249" i="203" s="1"/>
  <c r="E248" i="203"/>
  <c r="D248" i="203" s="1"/>
  <c r="E247" i="203"/>
  <c r="D247" i="203" s="1"/>
  <c r="E246" i="203"/>
  <c r="D246" i="203" s="1"/>
  <c r="E245" i="203"/>
  <c r="D245" i="203" s="1"/>
  <c r="E244" i="203"/>
  <c r="D244" i="203" s="1"/>
  <c r="E243" i="203"/>
  <c r="D243" i="203" s="1"/>
  <c r="E242" i="203"/>
  <c r="D242" i="203" s="1"/>
  <c r="E241" i="203"/>
  <c r="D241" i="203" s="1"/>
  <c r="E240" i="203"/>
  <c r="D240" i="203" s="1"/>
  <c r="E239" i="203"/>
  <c r="D239" i="203" s="1"/>
  <c r="E238" i="203"/>
  <c r="D238" i="203" s="1"/>
  <c r="E237" i="203"/>
  <c r="D237" i="203" s="1"/>
  <c r="E236" i="203"/>
  <c r="D236" i="203" s="1"/>
  <c r="E235" i="203"/>
  <c r="D235" i="203" s="1"/>
  <c r="E234" i="203"/>
  <c r="D234" i="203" s="1"/>
  <c r="E233" i="203"/>
  <c r="D233" i="203" s="1"/>
  <c r="E232" i="203"/>
  <c r="D232" i="203" s="1"/>
  <c r="C229" i="203"/>
  <c r="C330" i="203" s="1"/>
  <c r="B229" i="203"/>
  <c r="B330" i="203" s="1"/>
  <c r="E228" i="203"/>
  <c r="D228" i="203" s="1"/>
  <c r="E227" i="203"/>
  <c r="D227" i="203" s="1"/>
  <c r="E226" i="203"/>
  <c r="D226" i="203" s="1"/>
  <c r="E225" i="203"/>
  <c r="D225" i="203" s="1"/>
  <c r="E224" i="203"/>
  <c r="D224" i="203" s="1"/>
  <c r="E223" i="203"/>
  <c r="D223" i="203" s="1"/>
  <c r="E222" i="203"/>
  <c r="D222" i="203" s="1"/>
  <c r="E221" i="203"/>
  <c r="D221" i="203" s="1"/>
  <c r="E220" i="203"/>
  <c r="D220" i="203" s="1"/>
  <c r="E219" i="203"/>
  <c r="D219" i="203" s="1"/>
  <c r="E218" i="203"/>
  <c r="D218" i="203" s="1"/>
  <c r="E217" i="203"/>
  <c r="D217" i="203" s="1"/>
  <c r="E216" i="203"/>
  <c r="D216" i="203" s="1"/>
  <c r="E215" i="203"/>
  <c r="D215" i="203" s="1"/>
  <c r="E214" i="203"/>
  <c r="D214" i="203" s="1"/>
  <c r="E213" i="203"/>
  <c r="D213" i="203" s="1"/>
  <c r="E212" i="203"/>
  <c r="D212" i="203" s="1"/>
  <c r="E211" i="203"/>
  <c r="D211" i="203" s="1"/>
  <c r="E210" i="203"/>
  <c r="D210" i="203" s="1"/>
  <c r="E209" i="203"/>
  <c r="D209" i="203" s="1"/>
  <c r="E208" i="203"/>
  <c r="D208" i="203" s="1"/>
  <c r="E207" i="203"/>
  <c r="D207" i="203" s="1"/>
  <c r="E206" i="203"/>
  <c r="D206" i="203" s="1"/>
  <c r="E205" i="203"/>
  <c r="D205" i="203" s="1"/>
  <c r="E204" i="203"/>
  <c r="D204" i="203" s="1"/>
  <c r="E203" i="203"/>
  <c r="D203" i="203" s="1"/>
  <c r="E202" i="203"/>
  <c r="D202" i="203" s="1"/>
  <c r="E201" i="203"/>
  <c r="C198" i="203"/>
  <c r="C329" i="203" s="1"/>
  <c r="B198" i="203"/>
  <c r="B329" i="203" s="1"/>
  <c r="E197" i="203"/>
  <c r="D197" i="203" s="1"/>
  <c r="E196" i="203"/>
  <c r="D196" i="203" s="1"/>
  <c r="E195" i="203"/>
  <c r="D195" i="203" s="1"/>
  <c r="E194" i="203"/>
  <c r="D194" i="203" s="1"/>
  <c r="E193" i="203"/>
  <c r="D193" i="203" s="1"/>
  <c r="E192" i="203"/>
  <c r="D192" i="203" s="1"/>
  <c r="E191" i="203"/>
  <c r="D191" i="203" s="1"/>
  <c r="E190" i="203"/>
  <c r="D190" i="203" s="1"/>
  <c r="E189" i="203"/>
  <c r="D189" i="203" s="1"/>
  <c r="E188" i="203"/>
  <c r="D188" i="203" s="1"/>
  <c r="E187" i="203"/>
  <c r="D187" i="203" s="1"/>
  <c r="E186" i="203"/>
  <c r="D186" i="203" s="1"/>
  <c r="E185" i="203"/>
  <c r="D185" i="203" s="1"/>
  <c r="E184" i="203"/>
  <c r="D184" i="203" s="1"/>
  <c r="E183" i="203"/>
  <c r="D183" i="203" s="1"/>
  <c r="E182" i="203"/>
  <c r="D182" i="203" s="1"/>
  <c r="E181" i="203"/>
  <c r="D181" i="203" s="1"/>
  <c r="E180" i="203"/>
  <c r="D180" i="203" s="1"/>
  <c r="E179" i="203"/>
  <c r="D179" i="203" s="1"/>
  <c r="E178" i="203"/>
  <c r="D178" i="203" s="1"/>
  <c r="E177" i="203"/>
  <c r="D177" i="203" s="1"/>
  <c r="E176" i="203"/>
  <c r="D176" i="203" s="1"/>
  <c r="E175" i="203"/>
  <c r="D175" i="203" s="1"/>
  <c r="E174" i="203"/>
  <c r="D174" i="203" s="1"/>
  <c r="E173" i="203"/>
  <c r="D173" i="203" s="1"/>
  <c r="E172" i="203"/>
  <c r="D172" i="203" s="1"/>
  <c r="E171" i="203"/>
  <c r="D171" i="203" s="1"/>
  <c r="E170" i="203"/>
  <c r="D170" i="203" s="1"/>
  <c r="E169" i="203"/>
  <c r="D169" i="203" s="1"/>
  <c r="E168" i="203"/>
  <c r="D168" i="203" s="1"/>
  <c r="E167" i="203"/>
  <c r="D167" i="203" s="1"/>
  <c r="E166" i="203"/>
  <c r="D166" i="203" s="1"/>
  <c r="E165" i="203"/>
  <c r="D165" i="203" s="1"/>
  <c r="E164" i="203"/>
  <c r="D164" i="203" s="1"/>
  <c r="E163" i="203"/>
  <c r="D163" i="203" s="1"/>
  <c r="E162" i="203"/>
  <c r="D162" i="203" s="1"/>
  <c r="E161" i="203"/>
  <c r="D161" i="203" s="1"/>
  <c r="E160" i="203"/>
  <c r="D160" i="203" s="1"/>
  <c r="E159" i="203"/>
  <c r="D159" i="203" s="1"/>
  <c r="E158" i="203"/>
  <c r="D158" i="203" s="1"/>
  <c r="E157" i="203"/>
  <c r="D157" i="203" s="1"/>
  <c r="E156" i="203"/>
  <c r="C153" i="203"/>
  <c r="C328" i="203" s="1"/>
  <c r="B153" i="203"/>
  <c r="B328" i="203" s="1"/>
  <c r="E152" i="203"/>
  <c r="D152" i="203" s="1"/>
  <c r="E151" i="203"/>
  <c r="D151" i="203" s="1"/>
  <c r="E150" i="203"/>
  <c r="D150" i="203" s="1"/>
  <c r="E149" i="203"/>
  <c r="D149" i="203" s="1"/>
  <c r="E148" i="203"/>
  <c r="D148" i="203" s="1"/>
  <c r="E147" i="203"/>
  <c r="D147" i="203" s="1"/>
  <c r="E146" i="203"/>
  <c r="D146" i="203" s="1"/>
  <c r="E145" i="203"/>
  <c r="D145" i="203" s="1"/>
  <c r="E144" i="203"/>
  <c r="D144" i="203" s="1"/>
  <c r="E143" i="203"/>
  <c r="D143" i="203" s="1"/>
  <c r="E142" i="203"/>
  <c r="D142" i="203" s="1"/>
  <c r="E141" i="203"/>
  <c r="D141" i="203" s="1"/>
  <c r="E140" i="203"/>
  <c r="D140" i="203" s="1"/>
  <c r="E139" i="203"/>
  <c r="D139" i="203" s="1"/>
  <c r="E138" i="203"/>
  <c r="D138" i="203" s="1"/>
  <c r="E137" i="203"/>
  <c r="D137" i="203" s="1"/>
  <c r="E136" i="203"/>
  <c r="D136" i="203" s="1"/>
  <c r="E135" i="203"/>
  <c r="D135" i="203" s="1"/>
  <c r="E134" i="203"/>
  <c r="D134" i="203" s="1"/>
  <c r="E133" i="203"/>
  <c r="D133" i="203" s="1"/>
  <c r="E132" i="203"/>
  <c r="D132" i="203" s="1"/>
  <c r="E131" i="203"/>
  <c r="D131" i="203" s="1"/>
  <c r="E130" i="203"/>
  <c r="D130" i="203" s="1"/>
  <c r="E129" i="203"/>
  <c r="D129" i="203" s="1"/>
  <c r="E128" i="203"/>
  <c r="D128" i="203" s="1"/>
  <c r="E127" i="203"/>
  <c r="D127" i="203" s="1"/>
  <c r="E126" i="203"/>
  <c r="D126" i="203" s="1"/>
  <c r="E125" i="203"/>
  <c r="D125" i="203" s="1"/>
  <c r="E124" i="203"/>
  <c r="D124" i="203" s="1"/>
  <c r="E123" i="203"/>
  <c r="D123" i="203" s="1"/>
  <c r="E122" i="203"/>
  <c r="D122" i="203" s="1"/>
  <c r="E121" i="203"/>
  <c r="D121" i="203" s="1"/>
  <c r="C118" i="203"/>
  <c r="C327" i="203" s="1"/>
  <c r="B118" i="203"/>
  <c r="B327" i="203" s="1"/>
  <c r="E117" i="203"/>
  <c r="D117" i="203" s="1"/>
  <c r="E116" i="203"/>
  <c r="D116" i="203" s="1"/>
  <c r="E115" i="203"/>
  <c r="D115" i="203" s="1"/>
  <c r="E114" i="203"/>
  <c r="D114" i="203" s="1"/>
  <c r="E113" i="203"/>
  <c r="D113" i="203" s="1"/>
  <c r="E112" i="203"/>
  <c r="D112" i="203" s="1"/>
  <c r="E111" i="203"/>
  <c r="D111" i="203" s="1"/>
  <c r="E110" i="203"/>
  <c r="D110" i="203" s="1"/>
  <c r="E109" i="203"/>
  <c r="D109" i="203" s="1"/>
  <c r="E108" i="203"/>
  <c r="D108" i="203" s="1"/>
  <c r="E107" i="203"/>
  <c r="D107" i="203" s="1"/>
  <c r="E106" i="203"/>
  <c r="D106" i="203" s="1"/>
  <c r="E105" i="203"/>
  <c r="D105" i="203" s="1"/>
  <c r="E104" i="203"/>
  <c r="D104" i="203" s="1"/>
  <c r="E103" i="203"/>
  <c r="D103" i="203" s="1"/>
  <c r="E102" i="203"/>
  <c r="D102" i="203" s="1"/>
  <c r="E101" i="203"/>
  <c r="D101" i="203" s="1"/>
  <c r="E100" i="203"/>
  <c r="D100" i="203" s="1"/>
  <c r="E99" i="203"/>
  <c r="D99" i="203" s="1"/>
  <c r="E98" i="203"/>
  <c r="D98" i="203" s="1"/>
  <c r="E97" i="203"/>
  <c r="D97" i="203" s="1"/>
  <c r="E96" i="203"/>
  <c r="D96" i="203" s="1"/>
  <c r="E95" i="203"/>
  <c r="D95" i="203" s="1"/>
  <c r="E94" i="203"/>
  <c r="D94" i="203" s="1"/>
  <c r="E93" i="203"/>
  <c r="D93" i="203" s="1"/>
  <c r="E92" i="203"/>
  <c r="D92" i="203" s="1"/>
  <c r="E91" i="203"/>
  <c r="D91" i="203" s="1"/>
  <c r="E90" i="203"/>
  <c r="D90" i="203" s="1"/>
  <c r="E89" i="203"/>
  <c r="D89" i="203" s="1"/>
  <c r="E88" i="203"/>
  <c r="D88" i="203" s="1"/>
  <c r="E87" i="203"/>
  <c r="D87" i="203" s="1"/>
  <c r="E86" i="203"/>
  <c r="D86" i="203" s="1"/>
  <c r="E85" i="203"/>
  <c r="D85" i="203" s="1"/>
  <c r="E84" i="203"/>
  <c r="D84" i="203" s="1"/>
  <c r="E83" i="203"/>
  <c r="C80" i="203"/>
  <c r="C326" i="203" s="1"/>
  <c r="B80" i="203"/>
  <c r="B326" i="203" s="1"/>
  <c r="E79" i="203"/>
  <c r="D79" i="203" s="1"/>
  <c r="E78" i="203"/>
  <c r="D78" i="203" s="1"/>
  <c r="E77" i="203"/>
  <c r="D77" i="203" s="1"/>
  <c r="E76" i="203"/>
  <c r="D76" i="203" s="1"/>
  <c r="E75" i="203"/>
  <c r="D75" i="203" s="1"/>
  <c r="E74" i="203"/>
  <c r="D74" i="203" s="1"/>
  <c r="E73" i="203"/>
  <c r="D73" i="203" s="1"/>
  <c r="E72" i="203"/>
  <c r="D72" i="203" s="1"/>
  <c r="E71" i="203"/>
  <c r="D71" i="203" s="1"/>
  <c r="E70" i="203"/>
  <c r="D70" i="203" s="1"/>
  <c r="E69" i="203"/>
  <c r="D69" i="203" s="1"/>
  <c r="E68" i="203"/>
  <c r="D68" i="203" s="1"/>
  <c r="E67" i="203"/>
  <c r="D67" i="203" s="1"/>
  <c r="E66" i="203"/>
  <c r="D66" i="203" s="1"/>
  <c r="E65" i="203"/>
  <c r="D65" i="203" s="1"/>
  <c r="E64" i="203"/>
  <c r="D64" i="203" s="1"/>
  <c r="E63" i="203"/>
  <c r="D63" i="203" s="1"/>
  <c r="E62" i="203"/>
  <c r="D62" i="203" s="1"/>
  <c r="E61" i="203"/>
  <c r="D61" i="203" s="1"/>
  <c r="E60" i="203"/>
  <c r="D60" i="203" s="1"/>
  <c r="E59" i="203"/>
  <c r="D59" i="203" s="1"/>
  <c r="E58" i="203"/>
  <c r="D58" i="203" s="1"/>
  <c r="E57" i="203"/>
  <c r="D57" i="203" s="1"/>
  <c r="E56" i="203"/>
  <c r="D56" i="203" s="1"/>
  <c r="E55" i="203"/>
  <c r="D55" i="203" s="1"/>
  <c r="E54" i="203"/>
  <c r="D54" i="203" s="1"/>
  <c r="E53" i="203"/>
  <c r="D53" i="203" s="1"/>
  <c r="E52" i="203"/>
  <c r="D52" i="203" s="1"/>
  <c r="E51" i="203"/>
  <c r="D51" i="203" s="1"/>
  <c r="E50" i="203"/>
  <c r="D50" i="203" s="1"/>
  <c r="E49" i="203"/>
  <c r="D49" i="203" s="1"/>
  <c r="E48" i="203"/>
  <c r="D48" i="203" s="1"/>
  <c r="E47" i="203"/>
  <c r="D47" i="203" s="1"/>
  <c r="E46" i="203"/>
  <c r="D46" i="203" s="1"/>
  <c r="E45" i="203"/>
  <c r="D45" i="203" s="1"/>
  <c r="E44" i="203"/>
  <c r="D44" i="203" s="1"/>
  <c r="C41" i="203"/>
  <c r="C325" i="203" s="1"/>
  <c r="B41" i="203"/>
  <c r="B325" i="203" s="1"/>
  <c r="E40" i="203"/>
  <c r="D40" i="203" s="1"/>
  <c r="E39" i="203"/>
  <c r="D39" i="203" s="1"/>
  <c r="E38" i="203"/>
  <c r="D38" i="203" s="1"/>
  <c r="E37" i="203"/>
  <c r="D37" i="203" s="1"/>
  <c r="E36" i="203"/>
  <c r="D36" i="203" s="1"/>
  <c r="E35" i="203"/>
  <c r="D35" i="203" s="1"/>
  <c r="E34" i="203"/>
  <c r="D34" i="203" s="1"/>
  <c r="E33" i="203"/>
  <c r="D33" i="203" s="1"/>
  <c r="E32" i="203"/>
  <c r="D32" i="203" s="1"/>
  <c r="E31" i="203"/>
  <c r="D31" i="203" s="1"/>
  <c r="E30" i="203"/>
  <c r="D30" i="203" s="1"/>
  <c r="E29" i="203"/>
  <c r="D29" i="203" s="1"/>
  <c r="E28" i="203"/>
  <c r="D28" i="203" s="1"/>
  <c r="E27" i="203"/>
  <c r="D27" i="203" s="1"/>
  <c r="E26" i="203"/>
  <c r="D26" i="203" s="1"/>
  <c r="E25" i="203"/>
  <c r="D25" i="203" s="1"/>
  <c r="E24" i="203"/>
  <c r="D24" i="203" s="1"/>
  <c r="E23" i="203"/>
  <c r="D23" i="203" s="1"/>
  <c r="E22" i="203"/>
  <c r="D22" i="203" s="1"/>
  <c r="E21" i="203"/>
  <c r="D21" i="203" s="1"/>
  <c r="E20" i="203"/>
  <c r="D20" i="203" s="1"/>
  <c r="E19" i="203"/>
  <c r="D19" i="203" s="1"/>
  <c r="E18" i="203"/>
  <c r="D18" i="203" s="1"/>
  <c r="E17" i="203"/>
  <c r="D17" i="203" s="1"/>
  <c r="E16" i="203"/>
  <c r="D16" i="203" s="1"/>
  <c r="E15" i="203"/>
  <c r="D15" i="203" s="1"/>
  <c r="E14" i="203"/>
  <c r="D14" i="203" s="1"/>
  <c r="E13" i="203"/>
  <c r="D13" i="203" s="1"/>
  <c r="E12" i="203"/>
  <c r="D12" i="203" s="1"/>
  <c r="E11" i="203"/>
  <c r="D11" i="203" s="1"/>
  <c r="E10" i="203"/>
  <c r="D10" i="203" s="1"/>
  <c r="E9" i="203"/>
  <c r="D9" i="203" s="1"/>
  <c r="E8" i="203"/>
  <c r="D8" i="203" s="1"/>
  <c r="E7" i="203"/>
  <c r="C998" i="202"/>
  <c r="C1028" i="202" s="1"/>
  <c r="B998" i="202"/>
  <c r="B1028" i="202" s="1"/>
  <c r="E997" i="202"/>
  <c r="D997" i="202" s="1"/>
  <c r="E996" i="202"/>
  <c r="D996" i="202" s="1"/>
  <c r="E995" i="202"/>
  <c r="D995" i="202" s="1"/>
  <c r="E994" i="202"/>
  <c r="D994" i="202" s="1"/>
  <c r="E993" i="202"/>
  <c r="D993" i="202" s="1"/>
  <c r="E992" i="202"/>
  <c r="D992" i="202" s="1"/>
  <c r="E991" i="202"/>
  <c r="D991" i="202" s="1"/>
  <c r="E990" i="202"/>
  <c r="D990" i="202" s="1"/>
  <c r="E989" i="202"/>
  <c r="D989" i="202" s="1"/>
  <c r="E988" i="202"/>
  <c r="D988" i="202" s="1"/>
  <c r="E987" i="202"/>
  <c r="D987" i="202" s="1"/>
  <c r="E986" i="202"/>
  <c r="D986" i="202" s="1"/>
  <c r="E985" i="202"/>
  <c r="D985" i="202" s="1"/>
  <c r="E984" i="202"/>
  <c r="D984" i="202" s="1"/>
  <c r="E983" i="202"/>
  <c r="D983" i="202" s="1"/>
  <c r="E982" i="202"/>
  <c r="D982" i="202" s="1"/>
  <c r="E981" i="202"/>
  <c r="D981" i="202" s="1"/>
  <c r="E980" i="202"/>
  <c r="D980" i="202" s="1"/>
  <c r="E979" i="202"/>
  <c r="D979" i="202" s="1"/>
  <c r="E978" i="202"/>
  <c r="D978" i="202" s="1"/>
  <c r="E977" i="202"/>
  <c r="D977" i="202" s="1"/>
  <c r="E976" i="202"/>
  <c r="D976" i="202" s="1"/>
  <c r="E975" i="202"/>
  <c r="D975" i="202" s="1"/>
  <c r="E974" i="202"/>
  <c r="D974" i="202" s="1"/>
  <c r="E973" i="202"/>
  <c r="D973" i="202" s="1"/>
  <c r="E972" i="202"/>
  <c r="D972" i="202" s="1"/>
  <c r="E971" i="202"/>
  <c r="D971" i="202" s="1"/>
  <c r="E970" i="202"/>
  <c r="D970" i="202" s="1"/>
  <c r="E969" i="202"/>
  <c r="D969" i="202" s="1"/>
  <c r="E968" i="202"/>
  <c r="D968" i="202" s="1"/>
  <c r="E967" i="202"/>
  <c r="D967" i="202" s="1"/>
  <c r="E966" i="202"/>
  <c r="D966" i="202" s="1"/>
  <c r="E965" i="202"/>
  <c r="D965" i="202" s="1"/>
  <c r="E964" i="202"/>
  <c r="D964" i="202" s="1"/>
  <c r="E963" i="202"/>
  <c r="D963" i="202" s="1"/>
  <c r="E962" i="202"/>
  <c r="D962" i="202" s="1"/>
  <c r="E961" i="202"/>
  <c r="D961" i="202" s="1"/>
  <c r="E960" i="202"/>
  <c r="D960" i="202" s="1"/>
  <c r="E959" i="202"/>
  <c r="D959" i="202" s="1"/>
  <c r="E958" i="202"/>
  <c r="D958" i="202" s="1"/>
  <c r="E957" i="202"/>
  <c r="D957" i="202" s="1"/>
  <c r="C954" i="202"/>
  <c r="C1027" i="202" s="1"/>
  <c r="B954" i="202"/>
  <c r="B1027" i="202" s="1"/>
  <c r="E953" i="202"/>
  <c r="E952" i="202"/>
  <c r="D952" i="202" s="1"/>
  <c r="C949" i="202"/>
  <c r="C1026" i="202" s="1"/>
  <c r="B949" i="202"/>
  <c r="B1026" i="202" s="1"/>
  <c r="D948" i="202"/>
  <c r="D947" i="202"/>
  <c r="D946" i="202"/>
  <c r="D945" i="202"/>
  <c r="D944" i="202"/>
  <c r="D943" i="202"/>
  <c r="D942" i="202"/>
  <c r="D941" i="202"/>
  <c r="D940" i="202"/>
  <c r="D939" i="202"/>
  <c r="D938" i="202"/>
  <c r="D937" i="202"/>
  <c r="D936" i="202"/>
  <c r="D935" i="202"/>
  <c r="D934" i="202"/>
  <c r="D933" i="202"/>
  <c r="D932" i="202"/>
  <c r="D931" i="202"/>
  <c r="D929" i="202"/>
  <c r="D928" i="202"/>
  <c r="D927" i="202"/>
  <c r="D926" i="202"/>
  <c r="D924" i="202"/>
  <c r="D923" i="202"/>
  <c r="D922" i="202"/>
  <c r="D921" i="202"/>
  <c r="D920" i="202"/>
  <c r="D919" i="202"/>
  <c r="D918" i="202"/>
  <c r="D917" i="202"/>
  <c r="D916" i="202"/>
  <c r="D915" i="202"/>
  <c r="D914" i="202"/>
  <c r="D913" i="202"/>
  <c r="D912" i="202"/>
  <c r="D911" i="202"/>
  <c r="D910" i="202"/>
  <c r="D909" i="202"/>
  <c r="D908" i="202"/>
  <c r="D907" i="202"/>
  <c r="D906" i="202"/>
  <c r="D905" i="202"/>
  <c r="D904" i="202"/>
  <c r="D903" i="202"/>
  <c r="D902" i="202"/>
  <c r="D901" i="202"/>
  <c r="D900" i="202"/>
  <c r="D899" i="202"/>
  <c r="D898" i="202"/>
  <c r="D897" i="202"/>
  <c r="D896" i="202"/>
  <c r="D895" i="202"/>
  <c r="D894" i="202"/>
  <c r="D893" i="202"/>
  <c r="D892" i="202"/>
  <c r="D891" i="202"/>
  <c r="D890" i="202"/>
  <c r="D889" i="202"/>
  <c r="D888" i="202"/>
  <c r="D887" i="202"/>
  <c r="D886" i="202"/>
  <c r="D885" i="202"/>
  <c r="D884" i="202"/>
  <c r="D883" i="202"/>
  <c r="D882" i="202"/>
  <c r="D881" i="202"/>
  <c r="D880" i="202"/>
  <c r="D879" i="202"/>
  <c r="D878" i="202"/>
  <c r="D877" i="202"/>
  <c r="D876" i="202"/>
  <c r="E874" i="202"/>
  <c r="D874" i="202" s="1"/>
  <c r="C871" i="202"/>
  <c r="C1025" i="202" s="1"/>
  <c r="B871" i="202"/>
  <c r="B1025" i="202" s="1"/>
  <c r="E870" i="202"/>
  <c r="D870" i="202" s="1"/>
  <c r="E869" i="202"/>
  <c r="E871" i="202" s="1"/>
  <c r="E1025" i="202" s="1"/>
  <c r="C866" i="202"/>
  <c r="C1024" i="202" s="1"/>
  <c r="B866" i="202"/>
  <c r="B1024" i="202" s="1"/>
  <c r="D865" i="202"/>
  <c r="D864" i="202"/>
  <c r="D863" i="202"/>
  <c r="D862" i="202"/>
  <c r="D861" i="202"/>
  <c r="D860" i="202"/>
  <c r="D859" i="202"/>
  <c r="D858" i="202"/>
  <c r="D857" i="202"/>
  <c r="D856" i="202"/>
  <c r="D855" i="202"/>
  <c r="D854" i="202"/>
  <c r="D853" i="202"/>
  <c r="D852" i="202"/>
  <c r="D851" i="202"/>
  <c r="D850" i="202"/>
  <c r="D848" i="202"/>
  <c r="D847" i="202"/>
  <c r="E845" i="202"/>
  <c r="D845" i="202" s="1"/>
  <c r="C842" i="202"/>
  <c r="C1023" i="202" s="1"/>
  <c r="B842" i="202"/>
  <c r="B1023" i="202" s="1"/>
  <c r="E841" i="202"/>
  <c r="D841" i="202" s="1"/>
  <c r="E840" i="202"/>
  <c r="D840" i="202" s="1"/>
  <c r="E839" i="202"/>
  <c r="D839" i="202" s="1"/>
  <c r="C836" i="202"/>
  <c r="C1022" i="202" s="1"/>
  <c r="B836" i="202"/>
  <c r="B1022" i="202" s="1"/>
  <c r="E835" i="202"/>
  <c r="D835" i="202" s="1"/>
  <c r="E834" i="202"/>
  <c r="D834" i="202" s="1"/>
  <c r="E833" i="202"/>
  <c r="D833" i="202" s="1"/>
  <c r="E832" i="202"/>
  <c r="D832" i="202" s="1"/>
  <c r="E831" i="202"/>
  <c r="E830" i="202"/>
  <c r="D830" i="202" s="1"/>
  <c r="C827" i="202"/>
  <c r="C1021" i="202" s="1"/>
  <c r="B827" i="202"/>
  <c r="B1021" i="202" s="1"/>
  <c r="E826" i="202"/>
  <c r="D826" i="202" s="1"/>
  <c r="E825" i="202"/>
  <c r="D825" i="202" s="1"/>
  <c r="E824" i="202"/>
  <c r="D824" i="202" s="1"/>
  <c r="E823" i="202"/>
  <c r="C820" i="202"/>
  <c r="C1020" i="202" s="1"/>
  <c r="B820" i="202"/>
  <c r="B1020" i="202" s="1"/>
  <c r="D819" i="202"/>
  <c r="D818" i="202"/>
  <c r="D817" i="202"/>
  <c r="D815" i="202"/>
  <c r="D814" i="202"/>
  <c r="D813" i="202"/>
  <c r="D812" i="202"/>
  <c r="D811" i="202"/>
  <c r="D810" i="202"/>
  <c r="D809" i="202"/>
  <c r="D808" i="202"/>
  <c r="D806" i="202"/>
  <c r="D805" i="202"/>
  <c r="D804" i="202"/>
  <c r="D803" i="202"/>
  <c r="D802" i="202"/>
  <c r="D801" i="202"/>
  <c r="D799" i="202"/>
  <c r="D798" i="202"/>
  <c r="D797" i="202"/>
  <c r="D796" i="202"/>
  <c r="D795" i="202"/>
  <c r="D794" i="202"/>
  <c r="D793" i="202"/>
  <c r="D792" i="202"/>
  <c r="D791" i="202"/>
  <c r="D790" i="202"/>
  <c r="D789" i="202"/>
  <c r="D788" i="202"/>
  <c r="D787" i="202"/>
  <c r="E786" i="202"/>
  <c r="C783" i="202"/>
  <c r="C1019" i="202" s="1"/>
  <c r="B783" i="202"/>
  <c r="B1019" i="202" s="1"/>
  <c r="E782" i="202"/>
  <c r="D782" i="202" s="1"/>
  <c r="E781" i="202"/>
  <c r="D781" i="202" s="1"/>
  <c r="E780" i="202"/>
  <c r="C777" i="202"/>
  <c r="C1018" i="202" s="1"/>
  <c r="B777" i="202"/>
  <c r="B1018" i="202" s="1"/>
  <c r="D776" i="202"/>
  <c r="D775" i="202"/>
  <c r="D774" i="202"/>
  <c r="D773" i="202"/>
  <c r="D772" i="202"/>
  <c r="D771" i="202"/>
  <c r="D770" i="202"/>
  <c r="D769" i="202"/>
  <c r="D768" i="202"/>
  <c r="D767" i="202"/>
  <c r="D766" i="202"/>
  <c r="D765" i="202"/>
  <c r="D764" i="202"/>
  <c r="D762" i="202"/>
  <c r="D761" i="202"/>
  <c r="D760" i="202"/>
  <c r="D759" i="202"/>
  <c r="D758" i="202"/>
  <c r="D756" i="202"/>
  <c r="D755" i="202"/>
  <c r="D754" i="202"/>
  <c r="D753" i="202"/>
  <c r="D752" i="202"/>
  <c r="D751" i="202"/>
  <c r="D750" i="202"/>
  <c r="D749" i="202"/>
  <c r="D748" i="202"/>
  <c r="D747" i="202"/>
  <c r="D746" i="202"/>
  <c r="D745" i="202"/>
  <c r="D744" i="202"/>
  <c r="D743" i="202"/>
  <c r="D742" i="202"/>
  <c r="D741" i="202"/>
  <c r="D740" i="202"/>
  <c r="D739" i="202"/>
  <c r="D738" i="202"/>
  <c r="D737" i="202"/>
  <c r="E736" i="202"/>
  <c r="D736" i="202" s="1"/>
  <c r="C733" i="202"/>
  <c r="C1017" i="202" s="1"/>
  <c r="B733" i="202"/>
  <c r="B1017" i="202" s="1"/>
  <c r="E732" i="202"/>
  <c r="D732" i="202" s="1"/>
  <c r="E731" i="202"/>
  <c r="D731" i="202" s="1"/>
  <c r="E730" i="202"/>
  <c r="D730" i="202" s="1"/>
  <c r="E729" i="202"/>
  <c r="D729" i="202" s="1"/>
  <c r="E728" i="202"/>
  <c r="D728" i="202" s="1"/>
  <c r="E727" i="202"/>
  <c r="D727" i="202" s="1"/>
  <c r="E726" i="202"/>
  <c r="D726" i="202" s="1"/>
  <c r="E725" i="202"/>
  <c r="D725" i="202" s="1"/>
  <c r="E724" i="202"/>
  <c r="D724" i="202" s="1"/>
  <c r="E723" i="202"/>
  <c r="D723" i="202" s="1"/>
  <c r="E722" i="202"/>
  <c r="D722" i="202" s="1"/>
  <c r="E721" i="202"/>
  <c r="D721" i="202" s="1"/>
  <c r="E720" i="202"/>
  <c r="D720" i="202" s="1"/>
  <c r="C717" i="202"/>
  <c r="C1016" i="202" s="1"/>
  <c r="B717" i="202"/>
  <c r="B1016" i="202" s="1"/>
  <c r="D716" i="202"/>
  <c r="D715" i="202"/>
  <c r="D714" i="202"/>
  <c r="D712" i="202"/>
  <c r="D711" i="202"/>
  <c r="D710" i="202"/>
  <c r="D709" i="202"/>
  <c r="D708" i="202"/>
  <c r="D707" i="202"/>
  <c r="D706" i="202"/>
  <c r="D705" i="202"/>
  <c r="D704" i="202"/>
  <c r="D703" i="202"/>
  <c r="D702" i="202"/>
  <c r="D701" i="202"/>
  <c r="E700" i="202"/>
  <c r="D700" i="202" s="1"/>
  <c r="C697" i="202"/>
  <c r="C1015" i="202" s="1"/>
  <c r="B697" i="202"/>
  <c r="B1015" i="202" s="1"/>
  <c r="E696" i="202"/>
  <c r="D696" i="202" s="1"/>
  <c r="E695" i="202"/>
  <c r="D695" i="202" s="1"/>
  <c r="E694" i="202"/>
  <c r="D694" i="202" s="1"/>
  <c r="E693" i="202"/>
  <c r="D693" i="202" s="1"/>
  <c r="E692" i="202"/>
  <c r="D692" i="202" s="1"/>
  <c r="E691" i="202"/>
  <c r="D691" i="202" s="1"/>
  <c r="E690" i="202"/>
  <c r="D690" i="202" s="1"/>
  <c r="E689" i="202"/>
  <c r="C686" i="202"/>
  <c r="C1014" i="202" s="1"/>
  <c r="B686" i="202"/>
  <c r="B1014" i="202" s="1"/>
  <c r="E685" i="202"/>
  <c r="D685" i="202" s="1"/>
  <c r="E684" i="202"/>
  <c r="D684" i="202" s="1"/>
  <c r="E683" i="202"/>
  <c r="D683" i="202" s="1"/>
  <c r="E682" i="202"/>
  <c r="D682" i="202" s="1"/>
  <c r="E681" i="202"/>
  <c r="D681" i="202" s="1"/>
  <c r="E680" i="202"/>
  <c r="C677" i="202"/>
  <c r="C1013" i="202" s="1"/>
  <c r="B677" i="202"/>
  <c r="B1013" i="202" s="1"/>
  <c r="E676" i="202"/>
  <c r="D676" i="202" s="1"/>
  <c r="E675" i="202"/>
  <c r="D675" i="202" s="1"/>
  <c r="E674" i="202"/>
  <c r="D674" i="202" s="1"/>
  <c r="E673" i="202"/>
  <c r="D673" i="202" s="1"/>
  <c r="E672" i="202"/>
  <c r="D672" i="202" s="1"/>
  <c r="E671" i="202"/>
  <c r="D671" i="202" s="1"/>
  <c r="E670" i="202"/>
  <c r="D670" i="202" s="1"/>
  <c r="E669" i="202"/>
  <c r="C666" i="202"/>
  <c r="C1012" i="202" s="1"/>
  <c r="B666" i="202"/>
  <c r="B1012" i="202" s="1"/>
  <c r="E665" i="202"/>
  <c r="D665" i="202" s="1"/>
  <c r="E664" i="202"/>
  <c r="D664" i="202" s="1"/>
  <c r="E663" i="202"/>
  <c r="D663" i="202" s="1"/>
  <c r="E662" i="202"/>
  <c r="C659" i="202"/>
  <c r="C1011" i="202" s="1"/>
  <c r="B659" i="202"/>
  <c r="B1011" i="202" s="1"/>
  <c r="E658" i="202"/>
  <c r="D658" i="202" s="1"/>
  <c r="E657" i="202"/>
  <c r="D657" i="202" s="1"/>
  <c r="E656" i="202"/>
  <c r="C653" i="202"/>
  <c r="C1010" i="202" s="1"/>
  <c r="B653" i="202"/>
  <c r="B1010" i="202" s="1"/>
  <c r="D652" i="202"/>
  <c r="D651" i="202"/>
  <c r="D650" i="202"/>
  <c r="D649" i="202"/>
  <c r="D647" i="202"/>
  <c r="D646" i="202"/>
  <c r="D645" i="202"/>
  <c r="D644" i="202"/>
  <c r="D643" i="202"/>
  <c r="D642" i="202"/>
  <c r="D640" i="202"/>
  <c r="D639" i="202"/>
  <c r="D638" i="202"/>
  <c r="D637" i="202"/>
  <c r="D636" i="202"/>
  <c r="D634" i="202"/>
  <c r="D633" i="202"/>
  <c r="D632" i="202"/>
  <c r="E631" i="202"/>
  <c r="D631" i="202" s="1"/>
  <c r="C628" i="202"/>
  <c r="C1009" i="202" s="1"/>
  <c r="B628" i="202"/>
  <c r="B1009" i="202" s="1"/>
  <c r="E627" i="202"/>
  <c r="D627" i="202" s="1"/>
  <c r="E626" i="202"/>
  <c r="D626" i="202" s="1"/>
  <c r="E625" i="202"/>
  <c r="D625" i="202" s="1"/>
  <c r="E624" i="202"/>
  <c r="D624" i="202" s="1"/>
  <c r="E623" i="202"/>
  <c r="D623" i="202" s="1"/>
  <c r="E622" i="202"/>
  <c r="D622" i="202" s="1"/>
  <c r="E621" i="202"/>
  <c r="D621" i="202" s="1"/>
  <c r="E620" i="202"/>
  <c r="D620" i="202" s="1"/>
  <c r="E619" i="202"/>
  <c r="D619" i="202" s="1"/>
  <c r="E618" i="202"/>
  <c r="D618" i="202" s="1"/>
  <c r="E617" i="202"/>
  <c r="D617" i="202" s="1"/>
  <c r="E616" i="202"/>
  <c r="D616" i="202" s="1"/>
  <c r="E615" i="202"/>
  <c r="D615" i="202" s="1"/>
  <c r="E614" i="202"/>
  <c r="D614" i="202" s="1"/>
  <c r="E613" i="202"/>
  <c r="D613" i="202" s="1"/>
  <c r="E612" i="202"/>
  <c r="D612" i="202" s="1"/>
  <c r="E611" i="202"/>
  <c r="D611" i="202" s="1"/>
  <c r="E609" i="202"/>
  <c r="D609" i="202" s="1"/>
  <c r="E608" i="202"/>
  <c r="D608" i="202" s="1"/>
  <c r="E607" i="202"/>
  <c r="D607" i="202" s="1"/>
  <c r="E606" i="202"/>
  <c r="D606" i="202" s="1"/>
  <c r="E605" i="202"/>
  <c r="D605" i="202" s="1"/>
  <c r="E604" i="202"/>
  <c r="D604" i="202" s="1"/>
  <c r="E603" i="202"/>
  <c r="D603" i="202" s="1"/>
  <c r="E602" i="202"/>
  <c r="D602" i="202" s="1"/>
  <c r="E601" i="202"/>
  <c r="D601" i="202" s="1"/>
  <c r="E600" i="202"/>
  <c r="D600" i="202" s="1"/>
  <c r="E599" i="202"/>
  <c r="D599" i="202" s="1"/>
  <c r="E598" i="202"/>
  <c r="D598" i="202" s="1"/>
  <c r="E597" i="202"/>
  <c r="D597" i="202" s="1"/>
  <c r="E596" i="202"/>
  <c r="D596" i="202" s="1"/>
  <c r="E595" i="202"/>
  <c r="D595" i="202" s="1"/>
  <c r="E594" i="202"/>
  <c r="D594" i="202" s="1"/>
  <c r="E593" i="202"/>
  <c r="D593" i="202" s="1"/>
  <c r="E592" i="202"/>
  <c r="D592" i="202" s="1"/>
  <c r="E591" i="202"/>
  <c r="D591" i="202" s="1"/>
  <c r="E590" i="202"/>
  <c r="D590" i="202" s="1"/>
  <c r="E589" i="202"/>
  <c r="D589" i="202" s="1"/>
  <c r="E588" i="202"/>
  <c r="D588" i="202" s="1"/>
  <c r="E587" i="202"/>
  <c r="D587" i="202" s="1"/>
  <c r="E586" i="202"/>
  <c r="D586" i="202" s="1"/>
  <c r="E585" i="202"/>
  <c r="D585" i="202" s="1"/>
  <c r="E584" i="202"/>
  <c r="D584" i="202" s="1"/>
  <c r="E583" i="202"/>
  <c r="D583" i="202" s="1"/>
  <c r="E582" i="202"/>
  <c r="D582" i="202" s="1"/>
  <c r="E581" i="202"/>
  <c r="D581" i="202" s="1"/>
  <c r="E580" i="202"/>
  <c r="D580" i="202" s="1"/>
  <c r="E579" i="202"/>
  <c r="D579" i="202" s="1"/>
  <c r="E578" i="202"/>
  <c r="D578" i="202" s="1"/>
  <c r="E577" i="202"/>
  <c r="D577" i="202" s="1"/>
  <c r="E576" i="202"/>
  <c r="D576" i="202" s="1"/>
  <c r="E575" i="202"/>
  <c r="D575" i="202" s="1"/>
  <c r="E574" i="202"/>
  <c r="D574" i="202" s="1"/>
  <c r="E573" i="202"/>
  <c r="D573" i="202" s="1"/>
  <c r="E572" i="202"/>
  <c r="D572" i="202" s="1"/>
  <c r="E571" i="202"/>
  <c r="D571" i="202" s="1"/>
  <c r="E570" i="202"/>
  <c r="D570" i="202" s="1"/>
  <c r="E569" i="202"/>
  <c r="D569" i="202" s="1"/>
  <c r="E568" i="202"/>
  <c r="D568" i="202" s="1"/>
  <c r="E567" i="202"/>
  <c r="D567" i="202" s="1"/>
  <c r="E566" i="202"/>
  <c r="D566" i="202" s="1"/>
  <c r="E565" i="202"/>
  <c r="D565" i="202" s="1"/>
  <c r="E564" i="202"/>
  <c r="D564" i="202" s="1"/>
  <c r="E563" i="202"/>
  <c r="D563" i="202" s="1"/>
  <c r="E562" i="202"/>
  <c r="D562" i="202" s="1"/>
  <c r="E561" i="202"/>
  <c r="D561" i="202" s="1"/>
  <c r="E560" i="202"/>
  <c r="D560" i="202" s="1"/>
  <c r="E559" i="202"/>
  <c r="D559" i="202" s="1"/>
  <c r="E558" i="202"/>
  <c r="D558" i="202" s="1"/>
  <c r="E557" i="202"/>
  <c r="D557" i="202" s="1"/>
  <c r="E556" i="202"/>
  <c r="D556" i="202" s="1"/>
  <c r="E555" i="202"/>
  <c r="D555" i="202" s="1"/>
  <c r="E554" i="202"/>
  <c r="D554" i="202" s="1"/>
  <c r="E553" i="202"/>
  <c r="D553" i="202" s="1"/>
  <c r="E552" i="202"/>
  <c r="D552" i="202" s="1"/>
  <c r="E551" i="202"/>
  <c r="D551" i="202" s="1"/>
  <c r="E550" i="202"/>
  <c r="D550" i="202" s="1"/>
  <c r="E549" i="202"/>
  <c r="D549" i="202" s="1"/>
  <c r="E548" i="202"/>
  <c r="D548" i="202" s="1"/>
  <c r="E547" i="202"/>
  <c r="D547" i="202" s="1"/>
  <c r="E546" i="202"/>
  <c r="D546" i="202" s="1"/>
  <c r="E545" i="202"/>
  <c r="D545" i="202" s="1"/>
  <c r="E544" i="202"/>
  <c r="D544" i="202" s="1"/>
  <c r="E543" i="202"/>
  <c r="D543" i="202" s="1"/>
  <c r="E542" i="202"/>
  <c r="D542" i="202" s="1"/>
  <c r="E541" i="202"/>
  <c r="D541" i="202" s="1"/>
  <c r="E540" i="202"/>
  <c r="D540" i="202" s="1"/>
  <c r="E539" i="202"/>
  <c r="D539" i="202" s="1"/>
  <c r="E538" i="202"/>
  <c r="D538" i="202" s="1"/>
  <c r="E537" i="202"/>
  <c r="D537" i="202" s="1"/>
  <c r="E536" i="202"/>
  <c r="D536" i="202" s="1"/>
  <c r="E535" i="202"/>
  <c r="D535" i="202" s="1"/>
  <c r="E534" i="202"/>
  <c r="D534" i="202" s="1"/>
  <c r="E533" i="202"/>
  <c r="C530" i="202"/>
  <c r="C1008" i="202" s="1"/>
  <c r="B530" i="202"/>
  <c r="B1008" i="202" s="1"/>
  <c r="E529" i="202"/>
  <c r="D529" i="202" s="1"/>
  <c r="E528" i="202"/>
  <c r="D528" i="202" s="1"/>
  <c r="E527" i="202"/>
  <c r="D527" i="202" s="1"/>
  <c r="E526" i="202"/>
  <c r="D526" i="202" s="1"/>
  <c r="C523" i="202"/>
  <c r="C1007" i="202" s="1"/>
  <c r="B523" i="202"/>
  <c r="B1007" i="202" s="1"/>
  <c r="E522" i="202"/>
  <c r="D522" i="202" s="1"/>
  <c r="E521" i="202"/>
  <c r="D521" i="202" s="1"/>
  <c r="E520" i="202"/>
  <c r="D520" i="202" s="1"/>
  <c r="E519" i="202"/>
  <c r="D519" i="202" s="1"/>
  <c r="E518" i="202"/>
  <c r="D518" i="202" s="1"/>
  <c r="E517" i="202"/>
  <c r="C514" i="202"/>
  <c r="C1006" i="202" s="1"/>
  <c r="B514" i="202"/>
  <c r="B1006" i="202" s="1"/>
  <c r="E512" i="202"/>
  <c r="D512" i="202" s="1"/>
  <c r="E511" i="202"/>
  <c r="D511" i="202" s="1"/>
  <c r="E510" i="202"/>
  <c r="D510" i="202" s="1"/>
  <c r="E509" i="202"/>
  <c r="D509" i="202" s="1"/>
  <c r="E508" i="202"/>
  <c r="D508" i="202" s="1"/>
  <c r="E507" i="202"/>
  <c r="D507" i="202" s="1"/>
  <c r="E505" i="202"/>
  <c r="D505" i="202" s="1"/>
  <c r="E504" i="202"/>
  <c r="D504" i="202" s="1"/>
  <c r="C501" i="202"/>
  <c r="C1005" i="202" s="1"/>
  <c r="B501" i="202"/>
  <c r="B1005" i="202" s="1"/>
  <c r="E500" i="202"/>
  <c r="D500" i="202" s="1"/>
  <c r="E499" i="202"/>
  <c r="D499" i="202" s="1"/>
  <c r="E498" i="202"/>
  <c r="D498" i="202" s="1"/>
  <c r="E496" i="202"/>
  <c r="D496" i="202" s="1"/>
  <c r="E495" i="202"/>
  <c r="D495" i="202" s="1"/>
  <c r="E494" i="202"/>
  <c r="D494" i="202" s="1"/>
  <c r="E493" i="202"/>
  <c r="D493" i="202" s="1"/>
  <c r="E492" i="202"/>
  <c r="D492" i="202" s="1"/>
  <c r="E491" i="202"/>
  <c r="D491" i="202" s="1"/>
  <c r="E490" i="202"/>
  <c r="D490" i="202" s="1"/>
  <c r="E489" i="202"/>
  <c r="D489" i="202" s="1"/>
  <c r="E488" i="202"/>
  <c r="D488" i="202" s="1"/>
  <c r="E487" i="202"/>
  <c r="D487" i="202" s="1"/>
  <c r="E486" i="202"/>
  <c r="D486" i="202" s="1"/>
  <c r="E485" i="202"/>
  <c r="D485" i="202" s="1"/>
  <c r="E483" i="202"/>
  <c r="D483" i="202" s="1"/>
  <c r="E482" i="202"/>
  <c r="D482" i="202" s="1"/>
  <c r="E481" i="202"/>
  <c r="D481" i="202" s="1"/>
  <c r="E480" i="202"/>
  <c r="D480" i="202" s="1"/>
  <c r="E479" i="202"/>
  <c r="D479" i="202" s="1"/>
  <c r="E478" i="202"/>
  <c r="D478" i="202" s="1"/>
  <c r="E477" i="202"/>
  <c r="D477" i="202" s="1"/>
  <c r="E476" i="202"/>
  <c r="D476" i="202" s="1"/>
  <c r="E475" i="202"/>
  <c r="D475" i="202" s="1"/>
  <c r="E474" i="202"/>
  <c r="D474" i="202" s="1"/>
  <c r="E473" i="202"/>
  <c r="D473" i="202" s="1"/>
  <c r="E472" i="202"/>
  <c r="D472" i="202" s="1"/>
  <c r="E471" i="202"/>
  <c r="D471" i="202" s="1"/>
  <c r="E470" i="202"/>
  <c r="D470" i="202" s="1"/>
  <c r="E469" i="202"/>
  <c r="D469" i="202" s="1"/>
  <c r="E468" i="202"/>
  <c r="D468" i="202" s="1"/>
  <c r="E467" i="202"/>
  <c r="D467" i="202" s="1"/>
  <c r="E466" i="202"/>
  <c r="D466" i="202" s="1"/>
  <c r="E465" i="202"/>
  <c r="D465" i="202" s="1"/>
  <c r="E464" i="202"/>
  <c r="D464" i="202" s="1"/>
  <c r="E463" i="202"/>
  <c r="D463" i="202" s="1"/>
  <c r="E462" i="202"/>
  <c r="D462" i="202" s="1"/>
  <c r="E461" i="202"/>
  <c r="D461" i="202" s="1"/>
  <c r="E460" i="202"/>
  <c r="D460" i="202" s="1"/>
  <c r="E459" i="202"/>
  <c r="D459" i="202" s="1"/>
  <c r="E458" i="202"/>
  <c r="D458" i="202" s="1"/>
  <c r="E457" i="202"/>
  <c r="D457" i="202" s="1"/>
  <c r="E456" i="202"/>
  <c r="D456" i="202" s="1"/>
  <c r="E455" i="202"/>
  <c r="D455" i="202" s="1"/>
  <c r="E454" i="202"/>
  <c r="D454" i="202" s="1"/>
  <c r="E453" i="202"/>
  <c r="D453" i="202" s="1"/>
  <c r="E452" i="202"/>
  <c r="D452" i="202" s="1"/>
  <c r="E451" i="202"/>
  <c r="D451" i="202" s="1"/>
  <c r="E450" i="202"/>
  <c r="D450" i="202" s="1"/>
  <c r="E449" i="202"/>
  <c r="D449" i="202" s="1"/>
  <c r="E448" i="202"/>
  <c r="D448" i="202" s="1"/>
  <c r="E447" i="202"/>
  <c r="D447" i="202" s="1"/>
  <c r="E446" i="202"/>
  <c r="D446" i="202" s="1"/>
  <c r="E445" i="202"/>
  <c r="D445" i="202" s="1"/>
  <c r="E444" i="202"/>
  <c r="D444" i="202" s="1"/>
  <c r="E443" i="202"/>
  <c r="D443" i="202" s="1"/>
  <c r="E442" i="202"/>
  <c r="D442" i="202" s="1"/>
  <c r="E441" i="202"/>
  <c r="D441" i="202" s="1"/>
  <c r="E440" i="202"/>
  <c r="D440" i="202" s="1"/>
  <c r="E439" i="202"/>
  <c r="D439" i="202" s="1"/>
  <c r="E438" i="202"/>
  <c r="D438" i="202" s="1"/>
  <c r="E437" i="202"/>
  <c r="D437" i="202" s="1"/>
  <c r="E436" i="202"/>
  <c r="D436" i="202" s="1"/>
  <c r="E435" i="202"/>
  <c r="D435" i="202" s="1"/>
  <c r="E434" i="202"/>
  <c r="D434" i="202" s="1"/>
  <c r="E433" i="202"/>
  <c r="D433" i="202" s="1"/>
  <c r="E432" i="202"/>
  <c r="D432" i="202" s="1"/>
  <c r="E431" i="202"/>
  <c r="D431" i="202" s="1"/>
  <c r="E430" i="202"/>
  <c r="D430" i="202" s="1"/>
  <c r="E429" i="202"/>
  <c r="D429" i="202" s="1"/>
  <c r="E428" i="202"/>
  <c r="D428" i="202" s="1"/>
  <c r="E427" i="202"/>
  <c r="D427" i="202" s="1"/>
  <c r="E426" i="202"/>
  <c r="D426" i="202" s="1"/>
  <c r="E425" i="202"/>
  <c r="D425" i="202" s="1"/>
  <c r="E424" i="202"/>
  <c r="D424" i="202" s="1"/>
  <c r="E423" i="202"/>
  <c r="D423" i="202" s="1"/>
  <c r="E422" i="202"/>
  <c r="D422" i="202" s="1"/>
  <c r="C419" i="202"/>
  <c r="C1004" i="202" s="1"/>
  <c r="B419" i="202"/>
  <c r="B1004" i="202" s="1"/>
  <c r="E418" i="202"/>
  <c r="D418" i="202" s="1"/>
  <c r="E417" i="202"/>
  <c r="D417" i="202" s="1"/>
  <c r="E416" i="202"/>
  <c r="D416" i="202" s="1"/>
  <c r="E415" i="202"/>
  <c r="D415" i="202" s="1"/>
  <c r="E414" i="202"/>
  <c r="D414" i="202" s="1"/>
  <c r="E413" i="202"/>
  <c r="E412" i="202"/>
  <c r="D412" i="202" s="1"/>
  <c r="C401" i="202"/>
  <c r="C407" i="202" s="1"/>
  <c r="B401" i="202"/>
  <c r="B407" i="202" s="1"/>
  <c r="E400" i="202"/>
  <c r="D400" i="202" s="1"/>
  <c r="E399" i="202"/>
  <c r="D399" i="202" s="1"/>
  <c r="E398" i="202"/>
  <c r="D398" i="202" s="1"/>
  <c r="C395" i="202"/>
  <c r="C406" i="202" s="1"/>
  <c r="B395" i="202"/>
  <c r="B406" i="202" s="1"/>
  <c r="E394" i="202"/>
  <c r="D394" i="202" s="1"/>
  <c r="E393" i="202"/>
  <c r="D393" i="202" s="1"/>
  <c r="C389" i="202"/>
  <c r="C405" i="202" s="1"/>
  <c r="B389" i="202"/>
  <c r="B405" i="202" s="1"/>
  <c r="D387" i="202"/>
  <c r="E386" i="202"/>
  <c r="D386" i="202" s="1"/>
  <c r="C383" i="202"/>
  <c r="C404" i="202" s="1"/>
  <c r="B383" i="202"/>
  <c r="B404" i="202" s="1"/>
  <c r="D382" i="202"/>
  <c r="E380" i="202"/>
  <c r="D380" i="202" s="1"/>
  <c r="C368" i="202"/>
  <c r="C374" i="202" s="1"/>
  <c r="B368" i="202"/>
  <c r="B374" i="202" s="1"/>
  <c r="C360" i="202"/>
  <c r="C373" i="202" s="1"/>
  <c r="B360" i="202"/>
  <c r="B373" i="202" s="1"/>
  <c r="E359" i="202"/>
  <c r="D359" i="202"/>
  <c r="E358" i="202"/>
  <c r="D358" i="202" s="1"/>
  <c r="E357" i="202"/>
  <c r="D357" i="202" s="1"/>
  <c r="E356" i="202"/>
  <c r="E355" i="202"/>
  <c r="D355" i="202" s="1"/>
  <c r="C352" i="202"/>
  <c r="C372" i="202" s="1"/>
  <c r="B352" i="202"/>
  <c r="B372" i="202" s="1"/>
  <c r="E351" i="202"/>
  <c r="D351" i="202" s="1"/>
  <c r="E350" i="202"/>
  <c r="D350" i="202" s="1"/>
  <c r="E349" i="202"/>
  <c r="D349" i="202" s="1"/>
  <c r="E347" i="202"/>
  <c r="D347" i="202" s="1"/>
  <c r="C344" i="202"/>
  <c r="C371" i="202" s="1"/>
  <c r="B344" i="202"/>
  <c r="B371" i="202" s="1"/>
  <c r="E343" i="202"/>
  <c r="D343" i="202" s="1"/>
  <c r="E341" i="202"/>
  <c r="D341" i="202" s="1"/>
  <c r="E340" i="202"/>
  <c r="D340" i="202" s="1"/>
  <c r="E339" i="202"/>
  <c r="C322" i="202"/>
  <c r="C333" i="202" s="1"/>
  <c r="B322" i="202"/>
  <c r="B333" i="202" s="1"/>
  <c r="E321" i="202"/>
  <c r="D321" i="202" s="1"/>
  <c r="E320" i="202"/>
  <c r="D320" i="202" s="1"/>
  <c r="E319" i="202"/>
  <c r="D319" i="202" s="1"/>
  <c r="E318" i="202"/>
  <c r="D318" i="202" s="1"/>
  <c r="E317" i="202"/>
  <c r="D317" i="202" s="1"/>
  <c r="E316" i="202"/>
  <c r="D316" i="202" s="1"/>
  <c r="E315" i="202"/>
  <c r="D315" i="202" s="1"/>
  <c r="E314" i="202"/>
  <c r="D314" i="202" s="1"/>
  <c r="E313" i="202"/>
  <c r="D313" i="202" s="1"/>
  <c r="E312" i="202"/>
  <c r="D312" i="202" s="1"/>
  <c r="E311" i="202"/>
  <c r="D311" i="202"/>
  <c r="E310" i="202"/>
  <c r="D310" i="202" s="1"/>
  <c r="E309" i="202"/>
  <c r="D309" i="202" s="1"/>
  <c r="E308" i="202"/>
  <c r="D308" i="202" s="1"/>
  <c r="E307" i="202"/>
  <c r="D307" i="202" s="1"/>
  <c r="E306" i="202"/>
  <c r="D306" i="202" s="1"/>
  <c r="E305" i="202"/>
  <c r="D305" i="202" s="1"/>
  <c r="E304" i="202"/>
  <c r="D304" i="202" s="1"/>
  <c r="E303" i="202"/>
  <c r="D303" i="202" s="1"/>
  <c r="E302" i="202"/>
  <c r="D302" i="202" s="1"/>
  <c r="E301" i="202"/>
  <c r="D301" i="202" s="1"/>
  <c r="E300" i="202"/>
  <c r="D300" i="202" s="1"/>
  <c r="E299" i="202"/>
  <c r="D299" i="202" s="1"/>
  <c r="E298" i="202"/>
  <c r="D298" i="202" s="1"/>
  <c r="E297" i="202"/>
  <c r="D297" i="202" s="1"/>
  <c r="E296" i="202"/>
  <c r="D296" i="202" s="1"/>
  <c r="E295" i="202"/>
  <c r="D295" i="202" s="1"/>
  <c r="C292" i="202"/>
  <c r="C332" i="202" s="1"/>
  <c r="B292" i="202"/>
  <c r="B332" i="202" s="1"/>
  <c r="E291" i="202"/>
  <c r="D291" i="202" s="1"/>
  <c r="E290" i="202"/>
  <c r="D290" i="202" s="1"/>
  <c r="E289" i="202"/>
  <c r="D289" i="202" s="1"/>
  <c r="E288" i="202"/>
  <c r="D288" i="202" s="1"/>
  <c r="E287" i="202"/>
  <c r="D287" i="202" s="1"/>
  <c r="E286" i="202"/>
  <c r="D286" i="202" s="1"/>
  <c r="E285" i="202"/>
  <c r="D285" i="202" s="1"/>
  <c r="E284" i="202"/>
  <c r="D284" i="202" s="1"/>
  <c r="E283" i="202"/>
  <c r="D283" i="202" s="1"/>
  <c r="E282" i="202"/>
  <c r="D282" i="202" s="1"/>
  <c r="E281" i="202"/>
  <c r="D281" i="202" s="1"/>
  <c r="E280" i="202"/>
  <c r="D280" i="202" s="1"/>
  <c r="E279" i="202"/>
  <c r="D279" i="202" s="1"/>
  <c r="E278" i="202"/>
  <c r="D278" i="202" s="1"/>
  <c r="E277" i="202"/>
  <c r="D277" i="202" s="1"/>
  <c r="E276" i="202"/>
  <c r="D276" i="202" s="1"/>
  <c r="E275" i="202"/>
  <c r="D275" i="202" s="1"/>
  <c r="E274" i="202"/>
  <c r="D274" i="202" s="1"/>
  <c r="E273" i="202"/>
  <c r="D273" i="202" s="1"/>
  <c r="E272" i="202"/>
  <c r="D272" i="202" s="1"/>
  <c r="E271" i="202"/>
  <c r="D271" i="202" s="1"/>
  <c r="E270" i="202"/>
  <c r="D270" i="202" s="1"/>
  <c r="E269" i="202"/>
  <c r="D269" i="202" s="1"/>
  <c r="E268" i="202"/>
  <c r="D268" i="202" s="1"/>
  <c r="E267" i="202"/>
  <c r="D267" i="202" s="1"/>
  <c r="E266" i="202"/>
  <c r="D266" i="202" s="1"/>
  <c r="E265" i="202"/>
  <c r="D265" i="202" s="1"/>
  <c r="E264" i="202"/>
  <c r="D264" i="202" s="1"/>
  <c r="E263" i="202"/>
  <c r="D263" i="202" s="1"/>
  <c r="E262" i="202"/>
  <c r="D262" i="202" s="1"/>
  <c r="C259" i="202"/>
  <c r="C331" i="202" s="1"/>
  <c r="B259" i="202"/>
  <c r="B331" i="202" s="1"/>
  <c r="E258" i="202"/>
  <c r="D258" i="202" s="1"/>
  <c r="E257" i="202"/>
  <c r="D257" i="202" s="1"/>
  <c r="E256" i="202"/>
  <c r="D256" i="202" s="1"/>
  <c r="E255" i="202"/>
  <c r="D255" i="202" s="1"/>
  <c r="E254" i="202"/>
  <c r="D254" i="202" s="1"/>
  <c r="E253" i="202"/>
  <c r="D253" i="202" s="1"/>
  <c r="E252" i="202"/>
  <c r="D252" i="202" s="1"/>
  <c r="E251" i="202"/>
  <c r="D251" i="202" s="1"/>
  <c r="E250" i="202"/>
  <c r="D250" i="202" s="1"/>
  <c r="E249" i="202"/>
  <c r="D249" i="202" s="1"/>
  <c r="E248" i="202"/>
  <c r="D248" i="202" s="1"/>
  <c r="E247" i="202"/>
  <c r="D247" i="202" s="1"/>
  <c r="E246" i="202"/>
  <c r="D246" i="202" s="1"/>
  <c r="E245" i="202"/>
  <c r="D245" i="202" s="1"/>
  <c r="E244" i="202"/>
  <c r="D244" i="202" s="1"/>
  <c r="E243" i="202"/>
  <c r="D243" i="202" s="1"/>
  <c r="E242" i="202"/>
  <c r="D242" i="202" s="1"/>
  <c r="E241" i="202"/>
  <c r="D241" i="202" s="1"/>
  <c r="E240" i="202"/>
  <c r="D240" i="202" s="1"/>
  <c r="E239" i="202"/>
  <c r="D239" i="202" s="1"/>
  <c r="E238" i="202"/>
  <c r="D238" i="202" s="1"/>
  <c r="E237" i="202"/>
  <c r="D237" i="202" s="1"/>
  <c r="E236" i="202"/>
  <c r="D236" i="202" s="1"/>
  <c r="E235" i="202"/>
  <c r="D235" i="202" s="1"/>
  <c r="E234" i="202"/>
  <c r="D234" i="202" s="1"/>
  <c r="E233" i="202"/>
  <c r="D233" i="202" s="1"/>
  <c r="E232" i="202"/>
  <c r="D232" i="202" s="1"/>
  <c r="C229" i="202"/>
  <c r="C330" i="202" s="1"/>
  <c r="B229" i="202"/>
  <c r="B330" i="202" s="1"/>
  <c r="E228" i="202"/>
  <c r="D228" i="202" s="1"/>
  <c r="E227" i="202"/>
  <c r="D227" i="202" s="1"/>
  <c r="E226" i="202"/>
  <c r="D226" i="202" s="1"/>
  <c r="E225" i="202"/>
  <c r="D225" i="202" s="1"/>
  <c r="E224" i="202"/>
  <c r="D224" i="202" s="1"/>
  <c r="E223" i="202"/>
  <c r="D223" i="202" s="1"/>
  <c r="E222" i="202"/>
  <c r="D222" i="202" s="1"/>
  <c r="E221" i="202"/>
  <c r="D221" i="202" s="1"/>
  <c r="E220" i="202"/>
  <c r="D220" i="202" s="1"/>
  <c r="E219" i="202"/>
  <c r="D219" i="202" s="1"/>
  <c r="E218" i="202"/>
  <c r="D218" i="202" s="1"/>
  <c r="E217" i="202"/>
  <c r="D217" i="202" s="1"/>
  <c r="E216" i="202"/>
  <c r="D216" i="202" s="1"/>
  <c r="E215" i="202"/>
  <c r="D215" i="202" s="1"/>
  <c r="E214" i="202"/>
  <c r="D214" i="202" s="1"/>
  <c r="E213" i="202"/>
  <c r="D213" i="202" s="1"/>
  <c r="E212" i="202"/>
  <c r="D212" i="202" s="1"/>
  <c r="E211" i="202"/>
  <c r="D211" i="202" s="1"/>
  <c r="E210" i="202"/>
  <c r="D210" i="202" s="1"/>
  <c r="E209" i="202"/>
  <c r="D209" i="202" s="1"/>
  <c r="E208" i="202"/>
  <c r="D208" i="202" s="1"/>
  <c r="E207" i="202"/>
  <c r="D207" i="202" s="1"/>
  <c r="E206" i="202"/>
  <c r="D206" i="202" s="1"/>
  <c r="E205" i="202"/>
  <c r="D205" i="202" s="1"/>
  <c r="E204" i="202"/>
  <c r="D204" i="202" s="1"/>
  <c r="E203" i="202"/>
  <c r="D203" i="202" s="1"/>
  <c r="E202" i="202"/>
  <c r="D202" i="202" s="1"/>
  <c r="E201" i="202"/>
  <c r="C198" i="202"/>
  <c r="C329" i="202" s="1"/>
  <c r="B198" i="202"/>
  <c r="B329" i="202" s="1"/>
  <c r="E197" i="202"/>
  <c r="D197" i="202" s="1"/>
  <c r="E196" i="202"/>
  <c r="D196" i="202" s="1"/>
  <c r="E195" i="202"/>
  <c r="D195" i="202" s="1"/>
  <c r="E194" i="202"/>
  <c r="D194" i="202" s="1"/>
  <c r="E193" i="202"/>
  <c r="D193" i="202" s="1"/>
  <c r="E192" i="202"/>
  <c r="D192" i="202" s="1"/>
  <c r="E191" i="202"/>
  <c r="D191" i="202" s="1"/>
  <c r="E190" i="202"/>
  <c r="D190" i="202" s="1"/>
  <c r="E189" i="202"/>
  <c r="D189" i="202" s="1"/>
  <c r="E188" i="202"/>
  <c r="D188" i="202" s="1"/>
  <c r="E187" i="202"/>
  <c r="D187" i="202" s="1"/>
  <c r="E186" i="202"/>
  <c r="D186" i="202" s="1"/>
  <c r="E185" i="202"/>
  <c r="D185" i="202" s="1"/>
  <c r="E184" i="202"/>
  <c r="D184" i="202" s="1"/>
  <c r="E183" i="202"/>
  <c r="D183" i="202" s="1"/>
  <c r="E182" i="202"/>
  <c r="D182" i="202" s="1"/>
  <c r="E181" i="202"/>
  <c r="D181" i="202" s="1"/>
  <c r="E180" i="202"/>
  <c r="D180" i="202" s="1"/>
  <c r="E179" i="202"/>
  <c r="D179" i="202" s="1"/>
  <c r="E178" i="202"/>
  <c r="D178" i="202" s="1"/>
  <c r="E177" i="202"/>
  <c r="D177" i="202" s="1"/>
  <c r="E176" i="202"/>
  <c r="D176" i="202" s="1"/>
  <c r="E175" i="202"/>
  <c r="D175" i="202" s="1"/>
  <c r="E174" i="202"/>
  <c r="D174" i="202" s="1"/>
  <c r="E173" i="202"/>
  <c r="D173" i="202" s="1"/>
  <c r="E172" i="202"/>
  <c r="D172" i="202" s="1"/>
  <c r="E171" i="202"/>
  <c r="D171" i="202" s="1"/>
  <c r="E170" i="202"/>
  <c r="D170" i="202" s="1"/>
  <c r="E169" i="202"/>
  <c r="D169" i="202" s="1"/>
  <c r="E168" i="202"/>
  <c r="D168" i="202" s="1"/>
  <c r="E167" i="202"/>
  <c r="D167" i="202" s="1"/>
  <c r="E166" i="202"/>
  <c r="D166" i="202" s="1"/>
  <c r="E165" i="202"/>
  <c r="D165" i="202" s="1"/>
  <c r="E164" i="202"/>
  <c r="D164" i="202" s="1"/>
  <c r="E163" i="202"/>
  <c r="D163" i="202" s="1"/>
  <c r="E162" i="202"/>
  <c r="D162" i="202" s="1"/>
  <c r="E161" i="202"/>
  <c r="D161" i="202" s="1"/>
  <c r="E160" i="202"/>
  <c r="D160" i="202" s="1"/>
  <c r="E159" i="202"/>
  <c r="D159" i="202" s="1"/>
  <c r="E158" i="202"/>
  <c r="D158" i="202" s="1"/>
  <c r="E157" i="202"/>
  <c r="D157" i="202" s="1"/>
  <c r="E156" i="202"/>
  <c r="C153" i="202"/>
  <c r="C328" i="202" s="1"/>
  <c r="B153" i="202"/>
  <c r="B328" i="202" s="1"/>
  <c r="E152" i="202"/>
  <c r="D152" i="202"/>
  <c r="E151" i="202"/>
  <c r="D151" i="202" s="1"/>
  <c r="E150" i="202"/>
  <c r="D150" i="202" s="1"/>
  <c r="E149" i="202"/>
  <c r="D149" i="202" s="1"/>
  <c r="E148" i="202"/>
  <c r="D148" i="202"/>
  <c r="E147" i="202"/>
  <c r="D147" i="202" s="1"/>
  <c r="E146" i="202"/>
  <c r="D146" i="202"/>
  <c r="E145" i="202"/>
  <c r="D145" i="202" s="1"/>
  <c r="E144" i="202"/>
  <c r="D144" i="202" s="1"/>
  <c r="E143" i="202"/>
  <c r="D143" i="202"/>
  <c r="E142" i="202"/>
  <c r="D142" i="202" s="1"/>
  <c r="E141" i="202"/>
  <c r="D141" i="202" s="1"/>
  <c r="E140" i="202"/>
  <c r="D140" i="202" s="1"/>
  <c r="E139" i="202"/>
  <c r="D139" i="202" s="1"/>
  <c r="E138" i="202"/>
  <c r="D138" i="202" s="1"/>
  <c r="E137" i="202"/>
  <c r="D137" i="202" s="1"/>
  <c r="E136" i="202"/>
  <c r="D136" i="202" s="1"/>
  <c r="E135" i="202"/>
  <c r="D135" i="202"/>
  <c r="E134" i="202"/>
  <c r="D134" i="202" s="1"/>
  <c r="E133" i="202"/>
  <c r="D133" i="202" s="1"/>
  <c r="E132" i="202"/>
  <c r="D132" i="202" s="1"/>
  <c r="E131" i="202"/>
  <c r="D131" i="202" s="1"/>
  <c r="E130" i="202"/>
  <c r="D130" i="202" s="1"/>
  <c r="E129" i="202"/>
  <c r="D129" i="202"/>
  <c r="E128" i="202"/>
  <c r="D128" i="202" s="1"/>
  <c r="E127" i="202"/>
  <c r="D127" i="202" s="1"/>
  <c r="E126" i="202"/>
  <c r="D126" i="202" s="1"/>
  <c r="E125" i="202"/>
  <c r="D125" i="202" s="1"/>
  <c r="E124" i="202"/>
  <c r="D124" i="202" s="1"/>
  <c r="E123" i="202"/>
  <c r="D123" i="202" s="1"/>
  <c r="E122" i="202"/>
  <c r="D122" i="202" s="1"/>
  <c r="E121" i="202"/>
  <c r="D121" i="202" s="1"/>
  <c r="C118" i="202"/>
  <c r="C327" i="202" s="1"/>
  <c r="B118" i="202"/>
  <c r="B327" i="202" s="1"/>
  <c r="E117" i="202"/>
  <c r="D117" i="202" s="1"/>
  <c r="E116" i="202"/>
  <c r="D116" i="202" s="1"/>
  <c r="E115" i="202"/>
  <c r="D115" i="202" s="1"/>
  <c r="E114" i="202"/>
  <c r="D114" i="202" s="1"/>
  <c r="E113" i="202"/>
  <c r="D113" i="202" s="1"/>
  <c r="E112" i="202"/>
  <c r="D112" i="202" s="1"/>
  <c r="E111" i="202"/>
  <c r="D111" i="202" s="1"/>
  <c r="E110" i="202"/>
  <c r="D110" i="202" s="1"/>
  <c r="E109" i="202"/>
  <c r="D109" i="202" s="1"/>
  <c r="E108" i="202"/>
  <c r="D108" i="202" s="1"/>
  <c r="E107" i="202"/>
  <c r="D107" i="202" s="1"/>
  <c r="E106" i="202"/>
  <c r="D106" i="202" s="1"/>
  <c r="E105" i="202"/>
  <c r="D105" i="202" s="1"/>
  <c r="E104" i="202"/>
  <c r="D104" i="202" s="1"/>
  <c r="E103" i="202"/>
  <c r="D103" i="202" s="1"/>
  <c r="E102" i="202"/>
  <c r="D102" i="202" s="1"/>
  <c r="E101" i="202"/>
  <c r="D101" i="202" s="1"/>
  <c r="E100" i="202"/>
  <c r="D100" i="202" s="1"/>
  <c r="E99" i="202"/>
  <c r="D99" i="202" s="1"/>
  <c r="E98" i="202"/>
  <c r="D98" i="202"/>
  <c r="E97" i="202"/>
  <c r="D97" i="202" s="1"/>
  <c r="E96" i="202"/>
  <c r="D96" i="202" s="1"/>
  <c r="E95" i="202"/>
  <c r="D95" i="202" s="1"/>
  <c r="E94" i="202"/>
  <c r="D94" i="202" s="1"/>
  <c r="E93" i="202"/>
  <c r="D93" i="202" s="1"/>
  <c r="E92" i="202"/>
  <c r="D92" i="202" s="1"/>
  <c r="E91" i="202"/>
  <c r="D91" i="202" s="1"/>
  <c r="E90" i="202"/>
  <c r="D90" i="202"/>
  <c r="E89" i="202"/>
  <c r="D89" i="202" s="1"/>
  <c r="E88" i="202"/>
  <c r="D88" i="202" s="1"/>
  <c r="E87" i="202"/>
  <c r="D87" i="202" s="1"/>
  <c r="E86" i="202"/>
  <c r="D86" i="202" s="1"/>
  <c r="E85" i="202"/>
  <c r="D85" i="202" s="1"/>
  <c r="E84" i="202"/>
  <c r="D84" i="202" s="1"/>
  <c r="E83" i="202"/>
  <c r="C80" i="202"/>
  <c r="C326" i="202" s="1"/>
  <c r="B80" i="202"/>
  <c r="B326" i="202" s="1"/>
  <c r="E79" i="202"/>
  <c r="D79" i="202" s="1"/>
  <c r="E78" i="202"/>
  <c r="D78" i="202"/>
  <c r="E77" i="202"/>
  <c r="D77" i="202" s="1"/>
  <c r="E76" i="202"/>
  <c r="D76" i="202"/>
  <c r="E75" i="202"/>
  <c r="D75" i="202" s="1"/>
  <c r="E74" i="202"/>
  <c r="D74" i="202"/>
  <c r="E73" i="202"/>
  <c r="D73" i="202" s="1"/>
  <c r="E72" i="202"/>
  <c r="D72" i="202"/>
  <c r="E71" i="202"/>
  <c r="D71" i="202" s="1"/>
  <c r="E70" i="202"/>
  <c r="D70" i="202"/>
  <c r="E69" i="202"/>
  <c r="D69" i="202" s="1"/>
  <c r="E68" i="202"/>
  <c r="D68" i="202"/>
  <c r="E67" i="202"/>
  <c r="D67" i="202" s="1"/>
  <c r="E66" i="202"/>
  <c r="D66" i="202"/>
  <c r="E65" i="202"/>
  <c r="D65" i="202" s="1"/>
  <c r="E64" i="202"/>
  <c r="D64" i="202"/>
  <c r="E63" i="202"/>
  <c r="D63" i="202" s="1"/>
  <c r="E62" i="202"/>
  <c r="D62" i="202"/>
  <c r="E61" i="202"/>
  <c r="D61" i="202" s="1"/>
  <c r="E60" i="202"/>
  <c r="D60" i="202"/>
  <c r="E59" i="202"/>
  <c r="D59" i="202" s="1"/>
  <c r="E58" i="202"/>
  <c r="D58" i="202"/>
  <c r="E57" i="202"/>
  <c r="D57" i="202" s="1"/>
  <c r="E56" i="202"/>
  <c r="D56" i="202"/>
  <c r="E55" i="202"/>
  <c r="D55" i="202" s="1"/>
  <c r="E54" i="202"/>
  <c r="D54" i="202"/>
  <c r="E53" i="202"/>
  <c r="D53" i="202" s="1"/>
  <c r="E52" i="202"/>
  <c r="D52" i="202"/>
  <c r="E51" i="202"/>
  <c r="D51" i="202" s="1"/>
  <c r="E50" i="202"/>
  <c r="D50" i="202"/>
  <c r="E49" i="202"/>
  <c r="D49" i="202" s="1"/>
  <c r="E48" i="202"/>
  <c r="D48" i="202" s="1"/>
  <c r="E47" i="202"/>
  <c r="D47" i="202" s="1"/>
  <c r="E46" i="202"/>
  <c r="D46" i="202" s="1"/>
  <c r="E45" i="202"/>
  <c r="D45" i="202" s="1"/>
  <c r="E44" i="202"/>
  <c r="D44" i="202" s="1"/>
  <c r="C41" i="202"/>
  <c r="C325" i="202" s="1"/>
  <c r="C335" i="202" s="1"/>
  <c r="C1001" i="202" s="1"/>
  <c r="B41" i="202"/>
  <c r="B325" i="202" s="1"/>
  <c r="E40" i="202"/>
  <c r="D40" i="202" s="1"/>
  <c r="E39" i="202"/>
  <c r="D39" i="202"/>
  <c r="E38" i="202"/>
  <c r="D38" i="202" s="1"/>
  <c r="E37" i="202"/>
  <c r="D37" i="202" s="1"/>
  <c r="E36" i="202"/>
  <c r="D36" i="202" s="1"/>
  <c r="E35" i="202"/>
  <c r="D35" i="202" s="1"/>
  <c r="E34" i="202"/>
  <c r="D34" i="202" s="1"/>
  <c r="E33" i="202"/>
  <c r="D33" i="202" s="1"/>
  <c r="E32" i="202"/>
  <c r="D32" i="202" s="1"/>
  <c r="E31" i="202"/>
  <c r="D31" i="202" s="1"/>
  <c r="E30" i="202"/>
  <c r="D30" i="202" s="1"/>
  <c r="E29" i="202"/>
  <c r="D29" i="202" s="1"/>
  <c r="E28" i="202"/>
  <c r="D28" i="202" s="1"/>
  <c r="E27" i="202"/>
  <c r="D27" i="202" s="1"/>
  <c r="E26" i="202"/>
  <c r="D26" i="202" s="1"/>
  <c r="E25" i="202"/>
  <c r="D25" i="202" s="1"/>
  <c r="E24" i="202"/>
  <c r="D24" i="202" s="1"/>
  <c r="E23" i="202"/>
  <c r="D23" i="202" s="1"/>
  <c r="E22" i="202"/>
  <c r="D22" i="202" s="1"/>
  <c r="E21" i="202"/>
  <c r="D21" i="202" s="1"/>
  <c r="E20" i="202"/>
  <c r="D20" i="202" s="1"/>
  <c r="E19" i="202"/>
  <c r="D19" i="202" s="1"/>
  <c r="E18" i="202"/>
  <c r="D18" i="202" s="1"/>
  <c r="E17" i="202"/>
  <c r="D17" i="202" s="1"/>
  <c r="E16" i="202"/>
  <c r="D16" i="202" s="1"/>
  <c r="E15" i="202"/>
  <c r="D15" i="202" s="1"/>
  <c r="E14" i="202"/>
  <c r="D14" i="202" s="1"/>
  <c r="E13" i="202"/>
  <c r="D13" i="202" s="1"/>
  <c r="E12" i="202"/>
  <c r="D12" i="202" s="1"/>
  <c r="E11" i="202"/>
  <c r="D11" i="202" s="1"/>
  <c r="E10" i="202"/>
  <c r="D10" i="202" s="1"/>
  <c r="E9" i="202"/>
  <c r="D9" i="202" s="1"/>
  <c r="E8" i="202"/>
  <c r="D8" i="202" s="1"/>
  <c r="E7" i="202"/>
  <c r="D7" i="202" s="1"/>
  <c r="J957" i="88"/>
  <c r="J958" i="88"/>
  <c r="J959" i="88"/>
  <c r="J960" i="88"/>
  <c r="J961" i="88"/>
  <c r="J962" i="88"/>
  <c r="J963" i="88"/>
  <c r="J964" i="88"/>
  <c r="J965" i="88"/>
  <c r="J966" i="88"/>
  <c r="J967" i="88"/>
  <c r="J968" i="88"/>
  <c r="J969" i="88"/>
  <c r="J970" i="88"/>
  <c r="J971" i="88"/>
  <c r="J972" i="88"/>
  <c r="J973" i="88"/>
  <c r="J974" i="88"/>
  <c r="J975" i="88"/>
  <c r="J976" i="88"/>
  <c r="J977" i="88"/>
  <c r="J978" i="88"/>
  <c r="J979" i="88"/>
  <c r="J980" i="88"/>
  <c r="J981" i="88"/>
  <c r="J982" i="88"/>
  <c r="J983" i="88"/>
  <c r="J984" i="88"/>
  <c r="J985" i="88"/>
  <c r="J986" i="88"/>
  <c r="J987" i="88"/>
  <c r="J988" i="88"/>
  <c r="J989" i="88"/>
  <c r="J990" i="88"/>
  <c r="J991" i="88"/>
  <c r="J992" i="88"/>
  <c r="J993" i="88"/>
  <c r="J994" i="88"/>
  <c r="J995" i="88"/>
  <c r="J996" i="88"/>
  <c r="K957" i="53"/>
  <c r="K958" i="53"/>
  <c r="K959" i="53"/>
  <c r="K960" i="53"/>
  <c r="K961" i="53"/>
  <c r="K962" i="53"/>
  <c r="K963" i="53"/>
  <c r="K964" i="53"/>
  <c r="K965" i="53"/>
  <c r="K966" i="53"/>
  <c r="K967" i="53"/>
  <c r="K968" i="53"/>
  <c r="K969" i="53"/>
  <c r="K970" i="53"/>
  <c r="K971" i="53"/>
  <c r="K972" i="53"/>
  <c r="K973" i="53"/>
  <c r="K974" i="53"/>
  <c r="K975" i="53"/>
  <c r="K976" i="53"/>
  <c r="K977" i="53"/>
  <c r="K978" i="53"/>
  <c r="K979" i="53"/>
  <c r="K980" i="53"/>
  <c r="K981" i="53"/>
  <c r="K982" i="53"/>
  <c r="K983" i="53"/>
  <c r="K984" i="53"/>
  <c r="K985" i="53"/>
  <c r="K986" i="53"/>
  <c r="K987" i="53"/>
  <c r="K988" i="53"/>
  <c r="K989" i="53"/>
  <c r="K990" i="53"/>
  <c r="K991" i="53"/>
  <c r="K992" i="53"/>
  <c r="K993" i="53"/>
  <c r="K994" i="53"/>
  <c r="K995" i="53"/>
  <c r="K996" i="53"/>
  <c r="K956" i="53"/>
  <c r="K952" i="53"/>
  <c r="K951" i="53"/>
  <c r="E292" i="204" l="1"/>
  <c r="E332" i="204" s="1"/>
  <c r="E871" i="204"/>
  <c r="E1025" i="204" s="1"/>
  <c r="E419" i="202"/>
  <c r="E1004" i="202" s="1"/>
  <c r="D1004" i="202" s="1"/>
  <c r="B376" i="204"/>
  <c r="B1002" i="204" s="1"/>
  <c r="C409" i="203"/>
  <c r="C1003" i="203" s="1"/>
  <c r="D292" i="202"/>
  <c r="E954" i="202"/>
  <c r="E1027" i="202" s="1"/>
  <c r="D1027" i="202" s="1"/>
  <c r="E677" i="203"/>
  <c r="E1013" i="203" s="1"/>
  <c r="D1013" i="203" s="1"/>
  <c r="D347" i="204"/>
  <c r="D262" i="204"/>
  <c r="D292" i="204" s="1"/>
  <c r="E292" i="203"/>
  <c r="E332" i="203" s="1"/>
  <c r="D332" i="203" s="1"/>
  <c r="E229" i="204"/>
  <c r="E330" i="204" s="1"/>
  <c r="E229" i="203"/>
  <c r="E330" i="203" s="1"/>
  <c r="D330" i="203" s="1"/>
  <c r="E198" i="202"/>
  <c r="E329" i="202" s="1"/>
  <c r="E198" i="203"/>
  <c r="E329" i="203" s="1"/>
  <c r="E118" i="203"/>
  <c r="E327" i="203" s="1"/>
  <c r="D327" i="203" s="1"/>
  <c r="E871" i="203"/>
  <c r="E1025" i="203" s="1"/>
  <c r="D1025" i="203" s="1"/>
  <c r="E659" i="202"/>
  <c r="E1011" i="202" s="1"/>
  <c r="D1011" i="202" s="1"/>
  <c r="D322" i="204"/>
  <c r="E229" i="202"/>
  <c r="E330" i="202" s="1"/>
  <c r="E153" i="204"/>
  <c r="E328" i="204" s="1"/>
  <c r="E118" i="204"/>
  <c r="E327" i="204" s="1"/>
  <c r="D327" i="204" s="1"/>
  <c r="D80" i="203"/>
  <c r="D201" i="204"/>
  <c r="E401" i="204"/>
  <c r="E407" i="204" s="1"/>
  <c r="E659" i="204"/>
  <c r="E1011" i="204" s="1"/>
  <c r="E80" i="202"/>
  <c r="E326" i="202" s="1"/>
  <c r="D326" i="202" s="1"/>
  <c r="E666" i="202"/>
  <c r="E1012" i="202" s="1"/>
  <c r="E677" i="202"/>
  <c r="E1013" i="202" s="1"/>
  <c r="D1013" i="202" s="1"/>
  <c r="E697" i="202"/>
  <c r="E1015" i="202" s="1"/>
  <c r="D1015" i="202" s="1"/>
  <c r="E954" i="204"/>
  <c r="E1027" i="204" s="1"/>
  <c r="D1027" i="204" s="1"/>
  <c r="E954" i="203"/>
  <c r="E1027" i="203" s="1"/>
  <c r="D1027" i="203" s="1"/>
  <c r="D869" i="203"/>
  <c r="D871" i="203" s="1"/>
  <c r="D869" i="202"/>
  <c r="D842" i="202"/>
  <c r="E827" i="202"/>
  <c r="E1021" i="202" s="1"/>
  <c r="E827" i="203"/>
  <c r="E1021" i="203" s="1"/>
  <c r="D823" i="203"/>
  <c r="D827" i="203" s="1"/>
  <c r="E783" i="203"/>
  <c r="E1019" i="203" s="1"/>
  <c r="E783" i="204"/>
  <c r="E1019" i="204" s="1"/>
  <c r="D1019" i="204" s="1"/>
  <c r="E783" i="202"/>
  <c r="E1019" i="202" s="1"/>
  <c r="D1019" i="202" s="1"/>
  <c r="D780" i="204"/>
  <c r="D721" i="204"/>
  <c r="E697" i="204"/>
  <c r="E1015" i="204" s="1"/>
  <c r="D1015" i="204" s="1"/>
  <c r="D689" i="204"/>
  <c r="D697" i="204" s="1"/>
  <c r="E686" i="203"/>
  <c r="E1014" i="203" s="1"/>
  <c r="D1014" i="203" s="1"/>
  <c r="E686" i="204"/>
  <c r="E1014" i="204" s="1"/>
  <c r="D1014" i="204" s="1"/>
  <c r="E686" i="202"/>
  <c r="E1014" i="202" s="1"/>
  <c r="D1014" i="202" s="1"/>
  <c r="D686" i="203"/>
  <c r="D657" i="204"/>
  <c r="D659" i="204" s="1"/>
  <c r="E659" i="203"/>
  <c r="E1011" i="203" s="1"/>
  <c r="D1011" i="203" s="1"/>
  <c r="E523" i="204"/>
  <c r="E1007" i="204" s="1"/>
  <c r="D1007" i="204" s="1"/>
  <c r="D517" i="204"/>
  <c r="D523" i="204" s="1"/>
  <c r="E360" i="202"/>
  <c r="E373" i="202" s="1"/>
  <c r="D339" i="202"/>
  <c r="D80" i="204"/>
  <c r="E419" i="204"/>
  <c r="E1004" i="204" s="1"/>
  <c r="D1004" i="204" s="1"/>
  <c r="D533" i="204"/>
  <c r="E677" i="204"/>
  <c r="E1013" i="204" s="1"/>
  <c r="D669" i="204"/>
  <c r="D677" i="204" s="1"/>
  <c r="B335" i="204"/>
  <c r="B1001" i="204" s="1"/>
  <c r="E80" i="204"/>
  <c r="E326" i="204" s="1"/>
  <c r="D326" i="204" s="1"/>
  <c r="D122" i="204"/>
  <c r="D153" i="204" s="1"/>
  <c r="C335" i="204"/>
  <c r="C1001" i="204" s="1"/>
  <c r="E198" i="204"/>
  <c r="E329" i="204" s="1"/>
  <c r="D329" i="204" s="1"/>
  <c r="D229" i="204"/>
  <c r="E41" i="204"/>
  <c r="E325" i="204" s="1"/>
  <c r="E827" i="204"/>
  <c r="E1021" i="204" s="1"/>
  <c r="D1021" i="204" s="1"/>
  <c r="E836" i="204"/>
  <c r="E1022" i="204" s="1"/>
  <c r="D1022" i="204" s="1"/>
  <c r="E842" i="204"/>
  <c r="E1023" i="204" s="1"/>
  <c r="D1023" i="204" s="1"/>
  <c r="E998" i="204"/>
  <c r="E1028" i="204" s="1"/>
  <c r="D1028" i="204" s="1"/>
  <c r="D733" i="204"/>
  <c r="E530" i="204"/>
  <c r="E1008" i="204" s="1"/>
  <c r="D1008" i="204" s="1"/>
  <c r="E666" i="204"/>
  <c r="E1012" i="204" s="1"/>
  <c r="D1012" i="204" s="1"/>
  <c r="D842" i="204"/>
  <c r="D1025" i="204"/>
  <c r="D153" i="203"/>
  <c r="D530" i="203"/>
  <c r="D666" i="203"/>
  <c r="D322" i="203"/>
  <c r="D504" i="203"/>
  <c r="E836" i="203"/>
  <c r="E1022" i="203" s="1"/>
  <c r="D1022" i="203" s="1"/>
  <c r="E80" i="203"/>
  <c r="E326" i="203" s="1"/>
  <c r="D326" i="203" s="1"/>
  <c r="E153" i="203"/>
  <c r="E328" i="203" s="1"/>
  <c r="D328" i="203" s="1"/>
  <c r="D360" i="203"/>
  <c r="D386" i="203"/>
  <c r="E530" i="203"/>
  <c r="E1008" i="203" s="1"/>
  <c r="D1008" i="203" s="1"/>
  <c r="E666" i="203"/>
  <c r="E1012" i="203" s="1"/>
  <c r="D1012" i="203" s="1"/>
  <c r="D780" i="203"/>
  <c r="D783" i="203" s="1"/>
  <c r="D201" i="203"/>
  <c r="D229" i="203" s="1"/>
  <c r="E360" i="203"/>
  <c r="E373" i="203" s="1"/>
  <c r="D373" i="203" s="1"/>
  <c r="D733" i="203"/>
  <c r="E41" i="203"/>
  <c r="E325" i="203" s="1"/>
  <c r="D325" i="203" s="1"/>
  <c r="E842" i="203"/>
  <c r="E1023" i="203" s="1"/>
  <c r="D1023" i="203" s="1"/>
  <c r="D80" i="202"/>
  <c r="E41" i="202"/>
  <c r="E325" i="202" s="1"/>
  <c r="D530" i="202"/>
  <c r="E118" i="202"/>
  <c r="E327" i="202" s="1"/>
  <c r="D327" i="202" s="1"/>
  <c r="D201" i="202"/>
  <c r="D229" i="202" s="1"/>
  <c r="E292" i="202"/>
  <c r="E332" i="202" s="1"/>
  <c r="D332" i="202" s="1"/>
  <c r="E530" i="202"/>
  <c r="E1008" i="202" s="1"/>
  <c r="D780" i="202"/>
  <c r="D783" i="202" s="1"/>
  <c r="D823" i="202"/>
  <c r="D827" i="202" s="1"/>
  <c r="E153" i="202"/>
  <c r="E328" i="202" s="1"/>
  <c r="D328" i="202" s="1"/>
  <c r="D322" i="202"/>
  <c r="D373" i="202"/>
  <c r="C409" i="202"/>
  <c r="C1003" i="202" s="1"/>
  <c r="E401" i="202"/>
  <c r="E407" i="202" s="1"/>
  <c r="D407" i="202" s="1"/>
  <c r="D662" i="202"/>
  <c r="D666" i="202" s="1"/>
  <c r="D733" i="202"/>
  <c r="D153" i="202"/>
  <c r="D413" i="202"/>
  <c r="D419" i="202" s="1"/>
  <c r="E842" i="202"/>
  <c r="E1023" i="202" s="1"/>
  <c r="D1023" i="202" s="1"/>
  <c r="D259" i="202"/>
  <c r="B376" i="202"/>
  <c r="B1002" i="202" s="1"/>
  <c r="E836" i="202"/>
  <c r="E1022" i="202" s="1"/>
  <c r="D1022" i="202" s="1"/>
  <c r="D332" i="204"/>
  <c r="D328" i="204"/>
  <c r="D330" i="204"/>
  <c r="D325" i="204"/>
  <c r="D259" i="204"/>
  <c r="D83" i="204"/>
  <c r="D118" i="204" s="1"/>
  <c r="D156" i="204"/>
  <c r="D198" i="204" s="1"/>
  <c r="E259" i="204"/>
  <c r="E331" i="204" s="1"/>
  <c r="D331" i="204" s="1"/>
  <c r="E322" i="204"/>
  <c r="E333" i="204" s="1"/>
  <c r="D333" i="204" s="1"/>
  <c r="B409" i="204"/>
  <c r="B1003" i="204" s="1"/>
  <c r="D407" i="204"/>
  <c r="D7" i="204"/>
  <c r="D41" i="204" s="1"/>
  <c r="C376" i="204"/>
  <c r="C1002" i="204" s="1"/>
  <c r="E360" i="204"/>
  <c r="E373" i="204" s="1"/>
  <c r="D373" i="204" s="1"/>
  <c r="D355" i="204"/>
  <c r="D360" i="204" s="1"/>
  <c r="D398" i="204"/>
  <c r="D401" i="204" s="1"/>
  <c r="D412" i="204"/>
  <c r="D419" i="204" s="1"/>
  <c r="D526" i="204"/>
  <c r="D530" i="204" s="1"/>
  <c r="D631" i="204"/>
  <c r="D662" i="204"/>
  <c r="D666" i="204" s="1"/>
  <c r="D700" i="204"/>
  <c r="D783" i="204"/>
  <c r="D1013" i="204"/>
  <c r="D1017" i="204"/>
  <c r="D504" i="204"/>
  <c r="D680" i="204"/>
  <c r="D686" i="204" s="1"/>
  <c r="D736" i="204"/>
  <c r="D1011" i="204"/>
  <c r="D823" i="204"/>
  <c r="D827" i="204" s="1"/>
  <c r="D869" i="204"/>
  <c r="D871" i="204" s="1"/>
  <c r="D952" i="204"/>
  <c r="D954" i="204" s="1"/>
  <c r="D830" i="204"/>
  <c r="D836" i="204" s="1"/>
  <c r="D845" i="204"/>
  <c r="D874" i="204"/>
  <c r="D998" i="204"/>
  <c r="C335" i="203"/>
  <c r="C1001" i="203" s="1"/>
  <c r="D329" i="203"/>
  <c r="D259" i="203"/>
  <c r="B376" i="203"/>
  <c r="B1002" i="203" s="1"/>
  <c r="B335" i="203"/>
  <c r="B1001" i="203" s="1"/>
  <c r="C376" i="203"/>
  <c r="C1002" i="203" s="1"/>
  <c r="D83" i="203"/>
  <c r="D118" i="203" s="1"/>
  <c r="D156" i="203"/>
  <c r="D198" i="203" s="1"/>
  <c r="E259" i="203"/>
  <c r="E331" i="203" s="1"/>
  <c r="D331" i="203" s="1"/>
  <c r="E322" i="203"/>
  <c r="E333" i="203" s="1"/>
  <c r="D333" i="203" s="1"/>
  <c r="E401" i="203"/>
  <c r="E407" i="203" s="1"/>
  <c r="D407" i="203" s="1"/>
  <c r="E419" i="203"/>
  <c r="E1004" i="203" s="1"/>
  <c r="D1004" i="203" s="1"/>
  <c r="D262" i="203"/>
  <c r="D292" i="203" s="1"/>
  <c r="D340" i="203"/>
  <c r="E523" i="203"/>
  <c r="E1007" i="203" s="1"/>
  <c r="D1007" i="203" s="1"/>
  <c r="D517" i="203"/>
  <c r="D523" i="203" s="1"/>
  <c r="D7" i="203"/>
  <c r="D41" i="203" s="1"/>
  <c r="D697" i="203"/>
  <c r="D401" i="203"/>
  <c r="D419" i="203"/>
  <c r="D533" i="203"/>
  <c r="D656" i="203"/>
  <c r="D659" i="203" s="1"/>
  <c r="D669" i="203"/>
  <c r="D677" i="203" s="1"/>
  <c r="E733" i="203"/>
  <c r="E1017" i="203" s="1"/>
  <c r="D1017" i="203" s="1"/>
  <c r="D842" i="203"/>
  <c r="E697" i="203"/>
  <c r="E1015" i="203" s="1"/>
  <c r="D1015" i="203" s="1"/>
  <c r="D1019" i="203"/>
  <c r="D700" i="203"/>
  <c r="D737" i="203"/>
  <c r="D953" i="203"/>
  <c r="D954" i="203" s="1"/>
  <c r="E998" i="203"/>
  <c r="E1028" i="203" s="1"/>
  <c r="D1028" i="203" s="1"/>
  <c r="D786" i="203"/>
  <c r="D831" i="203"/>
  <c r="D836" i="203" s="1"/>
  <c r="D846" i="203"/>
  <c r="D875" i="203"/>
  <c r="D1021" i="203"/>
  <c r="D998" i="203"/>
  <c r="D41" i="202"/>
  <c r="B335" i="202"/>
  <c r="B1001" i="202" s="1"/>
  <c r="D329" i="202"/>
  <c r="D330" i="202"/>
  <c r="C376" i="202"/>
  <c r="C1002" i="202" s="1"/>
  <c r="C1030" i="202" s="1"/>
  <c r="B409" i="202"/>
  <c r="B1003" i="202" s="1"/>
  <c r="D83" i="202"/>
  <c r="D118" i="202" s="1"/>
  <c r="D156" i="202"/>
  <c r="D198" i="202" s="1"/>
  <c r="E259" i="202"/>
  <c r="E331" i="202" s="1"/>
  <c r="D331" i="202" s="1"/>
  <c r="E322" i="202"/>
  <c r="E333" i="202" s="1"/>
  <c r="D333" i="202" s="1"/>
  <c r="D356" i="202"/>
  <c r="D360" i="202" s="1"/>
  <c r="E523" i="202"/>
  <c r="E1007" i="202" s="1"/>
  <c r="D1007" i="202" s="1"/>
  <c r="D517" i="202"/>
  <c r="D523" i="202" s="1"/>
  <c r="D1008" i="202"/>
  <c r="D401" i="202"/>
  <c r="D533" i="202"/>
  <c r="D656" i="202"/>
  <c r="D659" i="202" s="1"/>
  <c r="D669" i="202"/>
  <c r="D677" i="202" s="1"/>
  <c r="E733" i="202"/>
  <c r="E1017" i="202" s="1"/>
  <c r="D1017" i="202" s="1"/>
  <c r="D680" i="202"/>
  <c r="D686" i="202" s="1"/>
  <c r="D871" i="202"/>
  <c r="D689" i="202"/>
  <c r="D697" i="202" s="1"/>
  <c r="D786" i="202"/>
  <c r="D1012" i="202"/>
  <c r="D953" i="202"/>
  <c r="D954" i="202" s="1"/>
  <c r="E998" i="202"/>
  <c r="E1028" i="202" s="1"/>
  <c r="D1028" i="202" s="1"/>
  <c r="D831" i="202"/>
  <c r="D836" i="202" s="1"/>
  <c r="D846" i="202"/>
  <c r="D875" i="202"/>
  <c r="D1021" i="202"/>
  <c r="D1025" i="202"/>
  <c r="D998" i="202"/>
  <c r="B7" i="191"/>
  <c r="C7" i="191"/>
  <c r="E6" i="191"/>
  <c r="E5" i="191"/>
  <c r="G6" i="190"/>
  <c r="G5" i="190"/>
  <c r="B7" i="190"/>
  <c r="C7" i="190"/>
  <c r="D7" i="190"/>
  <c r="E7" i="190"/>
  <c r="B7" i="189"/>
  <c r="C7" i="189"/>
  <c r="D7" i="189"/>
  <c r="F6" i="189"/>
  <c r="F5" i="189"/>
  <c r="B7" i="188"/>
  <c r="C7" i="188"/>
  <c r="D7" i="188"/>
  <c r="E7" i="188"/>
  <c r="F7" i="188"/>
  <c r="G7" i="188"/>
  <c r="B7" i="187"/>
  <c r="C7" i="187"/>
  <c r="E6" i="187"/>
  <c r="E5" i="187"/>
  <c r="B26" i="186"/>
  <c r="C26" i="186"/>
  <c r="D26" i="186"/>
  <c r="E26" i="186"/>
  <c r="G6" i="186"/>
  <c r="G7" i="186"/>
  <c r="G8" i="186"/>
  <c r="G9" i="186"/>
  <c r="G10" i="186"/>
  <c r="G11" i="186"/>
  <c r="G12" i="186"/>
  <c r="G13" i="186"/>
  <c r="G14" i="186"/>
  <c r="G15" i="186"/>
  <c r="G16" i="186"/>
  <c r="G17" i="186"/>
  <c r="G18" i="186"/>
  <c r="G19" i="186"/>
  <c r="G20" i="186"/>
  <c r="G21" i="186"/>
  <c r="G22" i="186"/>
  <c r="G23" i="186"/>
  <c r="G24" i="186"/>
  <c r="G25" i="186"/>
  <c r="G5" i="186"/>
  <c r="B26" i="185"/>
  <c r="C26" i="185"/>
  <c r="D26" i="185"/>
  <c r="E26" i="185"/>
  <c r="G6" i="185"/>
  <c r="G7" i="185"/>
  <c r="G8" i="185"/>
  <c r="G9" i="185"/>
  <c r="G10" i="185"/>
  <c r="G11" i="185"/>
  <c r="G12" i="185"/>
  <c r="G13" i="185"/>
  <c r="G14" i="185"/>
  <c r="G15" i="185"/>
  <c r="G16" i="185"/>
  <c r="G17" i="185"/>
  <c r="G18" i="185"/>
  <c r="G19" i="185"/>
  <c r="G20" i="185"/>
  <c r="G21" i="185"/>
  <c r="G22" i="185"/>
  <c r="G23" i="185"/>
  <c r="G24" i="185"/>
  <c r="G25" i="185"/>
  <c r="G5" i="185"/>
  <c r="B26" i="183"/>
  <c r="C26" i="183"/>
  <c r="D26" i="183"/>
  <c r="E26" i="183"/>
  <c r="G6" i="183"/>
  <c r="G7" i="183"/>
  <c r="G8" i="183"/>
  <c r="G9" i="183"/>
  <c r="G10" i="183"/>
  <c r="G11" i="183"/>
  <c r="G12" i="183"/>
  <c r="G13" i="183"/>
  <c r="G14" i="183"/>
  <c r="G15" i="183"/>
  <c r="G16" i="183"/>
  <c r="G17" i="183"/>
  <c r="G18" i="183"/>
  <c r="G19" i="183"/>
  <c r="G20" i="183"/>
  <c r="G21" i="183"/>
  <c r="G22" i="183"/>
  <c r="G23" i="183"/>
  <c r="G24" i="183"/>
  <c r="G25" i="183"/>
  <c r="G5" i="183"/>
  <c r="H5" i="184"/>
  <c r="B26" i="184"/>
  <c r="C26" i="184"/>
  <c r="D26" i="184"/>
  <c r="E26" i="184"/>
  <c r="F26" i="184"/>
  <c r="H6" i="184"/>
  <c r="H7" i="184"/>
  <c r="H8" i="184"/>
  <c r="H9" i="184"/>
  <c r="H10" i="184"/>
  <c r="H11" i="184"/>
  <c r="H12" i="184"/>
  <c r="H13" i="184"/>
  <c r="H14" i="184"/>
  <c r="H15" i="184"/>
  <c r="H16" i="184"/>
  <c r="H17" i="184"/>
  <c r="H18" i="184"/>
  <c r="H19" i="184"/>
  <c r="H20" i="184"/>
  <c r="H21" i="184"/>
  <c r="H22" i="184"/>
  <c r="H23" i="184"/>
  <c r="H24" i="184"/>
  <c r="H25" i="184"/>
  <c r="B8" i="87"/>
  <c r="C8" i="87"/>
  <c r="D8" i="87"/>
  <c r="E8" i="87"/>
  <c r="F8" i="87"/>
  <c r="B11" i="182"/>
  <c r="C11" i="182"/>
  <c r="B11" i="181"/>
  <c r="C11" i="181"/>
  <c r="D11" i="181"/>
  <c r="F10" i="181"/>
  <c r="F6" i="181"/>
  <c r="F7" i="181"/>
  <c r="F8" i="181"/>
  <c r="F9" i="181"/>
  <c r="F5" i="181"/>
  <c r="B11" i="180"/>
  <c r="C11" i="180"/>
  <c r="D11" i="180"/>
  <c r="F6" i="180"/>
  <c r="F7" i="180"/>
  <c r="F8" i="180"/>
  <c r="F9" i="180"/>
  <c r="F10" i="180"/>
  <c r="F5" i="180"/>
  <c r="B11" i="179"/>
  <c r="C11" i="179"/>
  <c r="D11" i="179"/>
  <c r="E11" i="179"/>
  <c r="F11" i="179"/>
  <c r="G11" i="179"/>
  <c r="H11" i="179"/>
  <c r="J5" i="179"/>
  <c r="O6" i="178"/>
  <c r="O7" i="178"/>
  <c r="O8" i="178"/>
  <c r="O9" i="178"/>
  <c r="O10" i="178"/>
  <c r="O5" i="178"/>
  <c r="B11" i="178"/>
  <c r="C11" i="178"/>
  <c r="D11" i="178"/>
  <c r="E11" i="178"/>
  <c r="F11" i="178"/>
  <c r="G11" i="178"/>
  <c r="H11" i="178"/>
  <c r="I11" i="178"/>
  <c r="J11" i="178"/>
  <c r="K11" i="178"/>
  <c r="L11" i="178"/>
  <c r="M11" i="178"/>
  <c r="K6" i="176"/>
  <c r="K7" i="176"/>
  <c r="K8" i="176"/>
  <c r="K5" i="176"/>
  <c r="F6" i="177"/>
  <c r="F7" i="177"/>
  <c r="F8" i="177"/>
  <c r="F5" i="177"/>
  <c r="B9" i="176"/>
  <c r="C9" i="176"/>
  <c r="D9" i="176"/>
  <c r="E9" i="176"/>
  <c r="F9" i="176"/>
  <c r="G9" i="176"/>
  <c r="H9" i="176"/>
  <c r="I9" i="176"/>
  <c r="B9" i="175"/>
  <c r="C9" i="175"/>
  <c r="D9" i="175"/>
  <c r="E9" i="175"/>
  <c r="G6" i="175"/>
  <c r="G7" i="175"/>
  <c r="G8" i="175"/>
  <c r="G5" i="175"/>
  <c r="B39" i="174"/>
  <c r="C39" i="174"/>
  <c r="D39" i="174"/>
  <c r="E39" i="174"/>
  <c r="F39" i="174"/>
  <c r="G39" i="174"/>
  <c r="B39" i="173"/>
  <c r="C39" i="173"/>
  <c r="D39" i="173"/>
  <c r="B39" i="172"/>
  <c r="C39" i="172"/>
  <c r="D39" i="172"/>
  <c r="E39" i="172"/>
  <c r="F39" i="172"/>
  <c r="G39" i="172"/>
  <c r="H39" i="172"/>
  <c r="J6" i="172"/>
  <c r="J7" i="172"/>
  <c r="J8" i="172"/>
  <c r="J9" i="172"/>
  <c r="J10" i="172"/>
  <c r="J11" i="172"/>
  <c r="J12" i="172"/>
  <c r="J13" i="172"/>
  <c r="J14" i="172"/>
  <c r="J15" i="172"/>
  <c r="J16" i="172"/>
  <c r="J17" i="172"/>
  <c r="J18" i="172"/>
  <c r="J19" i="172"/>
  <c r="J20" i="172"/>
  <c r="J21" i="172"/>
  <c r="J22" i="172"/>
  <c r="J23" i="172"/>
  <c r="J24" i="172"/>
  <c r="J25" i="172"/>
  <c r="J26" i="172"/>
  <c r="J27" i="172"/>
  <c r="J28" i="172"/>
  <c r="J29" i="172"/>
  <c r="J30" i="172"/>
  <c r="J31" i="172"/>
  <c r="J32" i="172"/>
  <c r="J33" i="172"/>
  <c r="J34" i="172"/>
  <c r="J35" i="172"/>
  <c r="J36" i="172"/>
  <c r="J37" i="172"/>
  <c r="J38" i="172"/>
  <c r="J5" i="172"/>
  <c r="S6" i="171"/>
  <c r="S7" i="171"/>
  <c r="S8" i="171"/>
  <c r="S9" i="171"/>
  <c r="S10" i="171"/>
  <c r="S11" i="171"/>
  <c r="S12" i="171"/>
  <c r="S13" i="171"/>
  <c r="S14" i="171"/>
  <c r="S15" i="171"/>
  <c r="S16" i="171"/>
  <c r="S17" i="171"/>
  <c r="S18" i="171"/>
  <c r="S19" i="171"/>
  <c r="S20" i="171"/>
  <c r="S21" i="171"/>
  <c r="S22" i="171"/>
  <c r="S23" i="171"/>
  <c r="S24" i="171"/>
  <c r="S25" i="171"/>
  <c r="S26" i="171"/>
  <c r="S27" i="171"/>
  <c r="S28" i="171"/>
  <c r="S29" i="171"/>
  <c r="S30" i="171"/>
  <c r="S31" i="171"/>
  <c r="S32" i="171"/>
  <c r="S33" i="171"/>
  <c r="S34" i="171"/>
  <c r="S35" i="171"/>
  <c r="S36" i="171"/>
  <c r="S37" i="171"/>
  <c r="S38" i="171"/>
  <c r="S5" i="171"/>
  <c r="G39" i="171"/>
  <c r="H39" i="171"/>
  <c r="I39" i="171"/>
  <c r="J39" i="171"/>
  <c r="K39" i="171"/>
  <c r="L39" i="171"/>
  <c r="M39" i="171"/>
  <c r="N39" i="171"/>
  <c r="B39" i="171"/>
  <c r="C39" i="171"/>
  <c r="D39" i="171"/>
  <c r="E39" i="171"/>
  <c r="F39" i="171"/>
  <c r="O39" i="171"/>
  <c r="P39" i="171"/>
  <c r="Q39" i="171"/>
  <c r="G6" i="170"/>
  <c r="G7" i="170"/>
  <c r="G5" i="170"/>
  <c r="G6" i="169"/>
  <c r="G7" i="169"/>
  <c r="G5" i="169"/>
  <c r="B8" i="170"/>
  <c r="C8" i="170"/>
  <c r="D8" i="170"/>
  <c r="E8" i="170"/>
  <c r="B8" i="169"/>
  <c r="C8" i="169"/>
  <c r="D8" i="169"/>
  <c r="E8" i="169"/>
  <c r="B8" i="168"/>
  <c r="C8" i="168"/>
  <c r="D8" i="168"/>
  <c r="E8" i="168"/>
  <c r="F8" i="168"/>
  <c r="H6" i="168"/>
  <c r="H7" i="168"/>
  <c r="H5" i="168"/>
  <c r="B8" i="167"/>
  <c r="C8" i="167"/>
  <c r="D8" i="167"/>
  <c r="E8" i="167"/>
  <c r="F8" i="167"/>
  <c r="G8" i="167"/>
  <c r="H8" i="167"/>
  <c r="I8" i="167"/>
  <c r="J8" i="167"/>
  <c r="L6" i="167"/>
  <c r="L7" i="167"/>
  <c r="L5" i="167"/>
  <c r="B8" i="166"/>
  <c r="C8" i="166"/>
  <c r="D8" i="166"/>
  <c r="E8" i="166"/>
  <c r="G6" i="166"/>
  <c r="G7" i="166"/>
  <c r="G5" i="166"/>
  <c r="C1030" i="204" l="1"/>
  <c r="C1030" i="203"/>
  <c r="E335" i="202"/>
  <c r="E1001" i="202" s="1"/>
  <c r="D1001" i="202" s="1"/>
  <c r="B1030" i="204"/>
  <c r="D325" i="202"/>
  <c r="D335" i="202" s="1"/>
  <c r="B1030" i="202"/>
  <c r="D335" i="204"/>
  <c r="E335" i="204"/>
  <c r="E1001" i="204" s="1"/>
  <c r="D335" i="203"/>
  <c r="B1030" i="203"/>
  <c r="E335" i="203"/>
  <c r="E1001" i="203" s="1"/>
  <c r="B46" i="165"/>
  <c r="C46" i="165"/>
  <c r="D46" i="165"/>
  <c r="E46" i="165"/>
  <c r="F46" i="165"/>
  <c r="G46" i="165"/>
  <c r="H46" i="165"/>
  <c r="I46" i="165"/>
  <c r="K44" i="165"/>
  <c r="K45" i="165"/>
  <c r="K6" i="165"/>
  <c r="K7" i="165"/>
  <c r="K8" i="165"/>
  <c r="K9" i="165"/>
  <c r="K10" i="165"/>
  <c r="K11" i="165"/>
  <c r="K12" i="165"/>
  <c r="K13" i="165"/>
  <c r="K14" i="165"/>
  <c r="K15" i="165"/>
  <c r="K16" i="165"/>
  <c r="K17" i="165"/>
  <c r="K18" i="165"/>
  <c r="K19" i="165"/>
  <c r="K20" i="165"/>
  <c r="K21" i="165"/>
  <c r="K22" i="165"/>
  <c r="K23" i="165"/>
  <c r="K24" i="165"/>
  <c r="K25" i="165"/>
  <c r="K26" i="165"/>
  <c r="K27" i="165"/>
  <c r="K28" i="165"/>
  <c r="K29" i="165"/>
  <c r="K30" i="165"/>
  <c r="K31" i="165"/>
  <c r="K32" i="165"/>
  <c r="K33" i="165"/>
  <c r="K34" i="165"/>
  <c r="K35" i="165"/>
  <c r="K36" i="165"/>
  <c r="K37" i="165"/>
  <c r="K38" i="165"/>
  <c r="K39" i="165"/>
  <c r="K40" i="165"/>
  <c r="K41" i="165"/>
  <c r="K42" i="165"/>
  <c r="K43" i="165"/>
  <c r="K5" i="165"/>
  <c r="K6" i="164"/>
  <c r="K7" i="164"/>
  <c r="K8" i="164"/>
  <c r="K9" i="164"/>
  <c r="K10" i="164"/>
  <c r="K11" i="164"/>
  <c r="K12" i="164"/>
  <c r="K13" i="164"/>
  <c r="K14" i="164"/>
  <c r="K15" i="164"/>
  <c r="K16" i="164"/>
  <c r="K17" i="164"/>
  <c r="K18" i="164"/>
  <c r="K19" i="164"/>
  <c r="K20" i="164"/>
  <c r="K21" i="164"/>
  <c r="K22" i="164"/>
  <c r="K23" i="164"/>
  <c r="K24" i="164"/>
  <c r="K25" i="164"/>
  <c r="K26" i="164"/>
  <c r="K27" i="164"/>
  <c r="K28" i="164"/>
  <c r="K29" i="164"/>
  <c r="K30" i="164"/>
  <c r="K31" i="164"/>
  <c r="K32" i="164"/>
  <c r="K33" i="164"/>
  <c r="K34" i="164"/>
  <c r="K35" i="164"/>
  <c r="K36" i="164"/>
  <c r="K37" i="164"/>
  <c r="K38" i="164"/>
  <c r="K39" i="164"/>
  <c r="K40" i="164"/>
  <c r="K41" i="164"/>
  <c r="K42" i="164"/>
  <c r="K43" i="164"/>
  <c r="K44" i="164"/>
  <c r="K45" i="164"/>
  <c r="K5" i="164"/>
  <c r="B46" i="164"/>
  <c r="C46" i="164"/>
  <c r="D46" i="164"/>
  <c r="E46" i="164"/>
  <c r="F46" i="164"/>
  <c r="G46" i="164"/>
  <c r="H46" i="164"/>
  <c r="I46" i="164"/>
  <c r="B46" i="163"/>
  <c r="C46" i="163"/>
  <c r="D46" i="163"/>
  <c r="E46" i="163"/>
  <c r="F46" i="163"/>
  <c r="G46" i="163"/>
  <c r="H46" i="163"/>
  <c r="J6" i="163"/>
  <c r="J7" i="163"/>
  <c r="J8" i="163"/>
  <c r="J9" i="163"/>
  <c r="J10" i="163"/>
  <c r="J11" i="163"/>
  <c r="J12" i="163"/>
  <c r="J13" i="163"/>
  <c r="J14" i="163"/>
  <c r="J15" i="163"/>
  <c r="J16" i="163"/>
  <c r="J17" i="163"/>
  <c r="J18" i="163"/>
  <c r="J19" i="163"/>
  <c r="J20" i="163"/>
  <c r="J21" i="163"/>
  <c r="J22" i="163"/>
  <c r="J23" i="163"/>
  <c r="J24" i="163"/>
  <c r="J25" i="163"/>
  <c r="J26" i="163"/>
  <c r="J27" i="163"/>
  <c r="J28" i="163"/>
  <c r="J29" i="163"/>
  <c r="J30" i="163"/>
  <c r="J31" i="163"/>
  <c r="J32" i="163"/>
  <c r="J33" i="163"/>
  <c r="J34" i="163"/>
  <c r="J35" i="163"/>
  <c r="J36" i="163"/>
  <c r="J37" i="163"/>
  <c r="J38" i="163"/>
  <c r="J39" i="163"/>
  <c r="J40" i="163"/>
  <c r="J41" i="163"/>
  <c r="J42" i="163"/>
  <c r="J43" i="163"/>
  <c r="J44" i="163"/>
  <c r="J45" i="163"/>
  <c r="J5" i="163"/>
  <c r="R6" i="161"/>
  <c r="R7" i="161"/>
  <c r="R8" i="161"/>
  <c r="R9" i="161"/>
  <c r="R10" i="161"/>
  <c r="R11" i="161"/>
  <c r="R12" i="161"/>
  <c r="R13" i="161"/>
  <c r="R14" i="161"/>
  <c r="R15" i="161"/>
  <c r="R16" i="161"/>
  <c r="R17" i="161"/>
  <c r="R18" i="161"/>
  <c r="R19" i="161"/>
  <c r="R20" i="161"/>
  <c r="R21" i="161"/>
  <c r="R22" i="161"/>
  <c r="R23" i="161"/>
  <c r="R24" i="161"/>
  <c r="R25" i="161"/>
  <c r="R26" i="161"/>
  <c r="R27" i="161"/>
  <c r="R28" i="161"/>
  <c r="R29" i="161"/>
  <c r="R30" i="161"/>
  <c r="R31" i="161"/>
  <c r="R32" i="161"/>
  <c r="R33" i="161"/>
  <c r="R34" i="161"/>
  <c r="R35" i="161"/>
  <c r="R36" i="161"/>
  <c r="R37" i="161"/>
  <c r="R38" i="161"/>
  <c r="R39" i="161"/>
  <c r="R40" i="161"/>
  <c r="R41" i="161"/>
  <c r="R42" i="161"/>
  <c r="R43" i="161"/>
  <c r="R44" i="161"/>
  <c r="R45" i="161"/>
  <c r="R5" i="161"/>
  <c r="B46" i="161"/>
  <c r="C46" i="161"/>
  <c r="D46" i="161"/>
  <c r="E46" i="161"/>
  <c r="F46" i="161"/>
  <c r="G46" i="161"/>
  <c r="H46" i="161"/>
  <c r="I46" i="161"/>
  <c r="J46" i="161"/>
  <c r="K46" i="161"/>
  <c r="L46" i="161"/>
  <c r="M46" i="161"/>
  <c r="N46" i="161"/>
  <c r="O46" i="161"/>
  <c r="P46" i="161"/>
  <c r="J6" i="162"/>
  <c r="J7" i="162"/>
  <c r="J8" i="162"/>
  <c r="J9" i="162"/>
  <c r="J10" i="162"/>
  <c r="J11" i="162"/>
  <c r="J12" i="162"/>
  <c r="J13" i="162"/>
  <c r="J14" i="162"/>
  <c r="J15" i="162"/>
  <c r="J16" i="162"/>
  <c r="J17" i="162"/>
  <c r="J18" i="162"/>
  <c r="J19" i="162"/>
  <c r="J20" i="162"/>
  <c r="J21" i="162"/>
  <c r="J22" i="162"/>
  <c r="J23" i="162"/>
  <c r="J24" i="162"/>
  <c r="J25" i="162"/>
  <c r="J26" i="162"/>
  <c r="J27" i="162"/>
  <c r="J28" i="162"/>
  <c r="J29" i="162"/>
  <c r="J30" i="162"/>
  <c r="J31" i="162"/>
  <c r="J32" i="162"/>
  <c r="J33" i="162"/>
  <c r="J34" i="162"/>
  <c r="J35" i="162"/>
  <c r="J36" i="162"/>
  <c r="J37" i="162"/>
  <c r="J38" i="162"/>
  <c r="J39" i="162"/>
  <c r="J40" i="162"/>
  <c r="J41" i="162"/>
  <c r="J42" i="162"/>
  <c r="J43" i="162"/>
  <c r="J44" i="162"/>
  <c r="J45" i="162"/>
  <c r="J5" i="162"/>
  <c r="B46" i="162"/>
  <c r="C46" i="162"/>
  <c r="D46" i="162"/>
  <c r="E46" i="162"/>
  <c r="F46" i="162"/>
  <c r="G46" i="162"/>
  <c r="H46" i="162"/>
  <c r="B18" i="159"/>
  <c r="C18" i="159"/>
  <c r="D18" i="159"/>
  <c r="E18" i="159"/>
  <c r="F18" i="159"/>
  <c r="B18" i="158"/>
  <c r="C18" i="158"/>
  <c r="D18" i="158"/>
  <c r="E18" i="158"/>
  <c r="F18" i="158"/>
  <c r="G18" i="158"/>
  <c r="H18" i="158"/>
  <c r="J6" i="158"/>
  <c r="J7" i="158"/>
  <c r="J8" i="158"/>
  <c r="J9" i="158"/>
  <c r="J10" i="158"/>
  <c r="J11" i="158"/>
  <c r="J12" i="158"/>
  <c r="J13" i="158"/>
  <c r="J14" i="158"/>
  <c r="J15" i="158"/>
  <c r="J16" i="158"/>
  <c r="J17" i="158"/>
  <c r="J5" i="158"/>
  <c r="C18" i="157"/>
  <c r="D18" i="157"/>
  <c r="E18" i="157"/>
  <c r="F18" i="157"/>
  <c r="G18" i="157"/>
  <c r="H18" i="157"/>
  <c r="I18" i="157"/>
  <c r="J18" i="157"/>
  <c r="K18" i="157"/>
  <c r="L18" i="157"/>
  <c r="B18" i="157"/>
  <c r="M18" i="157"/>
  <c r="O6" i="157"/>
  <c r="O7" i="157"/>
  <c r="O8" i="157"/>
  <c r="O9" i="157"/>
  <c r="O10" i="157"/>
  <c r="O11" i="157"/>
  <c r="O12" i="157"/>
  <c r="O13" i="157"/>
  <c r="O14" i="157"/>
  <c r="O15" i="157"/>
  <c r="O16" i="157"/>
  <c r="O17" i="157"/>
  <c r="O5" i="157"/>
  <c r="F321" i="105"/>
  <c r="G321" i="105"/>
  <c r="G332" i="105" s="1"/>
  <c r="H321" i="105"/>
  <c r="H332" i="105" s="1"/>
  <c r="I321" i="105"/>
  <c r="I332" i="105" s="1"/>
  <c r="G291" i="105"/>
  <c r="G331" i="105" s="1"/>
  <c r="H291" i="105"/>
  <c r="H331" i="105" s="1"/>
  <c r="I291" i="105"/>
  <c r="I331" i="105" s="1"/>
  <c r="G258" i="105"/>
  <c r="G330" i="105" s="1"/>
  <c r="H258" i="105"/>
  <c r="H330" i="105" s="1"/>
  <c r="I258" i="105"/>
  <c r="I330" i="105" s="1"/>
  <c r="G228" i="105"/>
  <c r="G329" i="105" s="1"/>
  <c r="H228" i="105"/>
  <c r="H329" i="105" s="1"/>
  <c r="I228" i="105"/>
  <c r="I329" i="105" s="1"/>
  <c r="G197" i="105"/>
  <c r="G328" i="105" s="1"/>
  <c r="H197" i="105"/>
  <c r="H328" i="105" s="1"/>
  <c r="I197" i="105"/>
  <c r="I328" i="105" s="1"/>
  <c r="G152" i="105"/>
  <c r="G327" i="105" s="1"/>
  <c r="H152" i="105"/>
  <c r="H327" i="105" s="1"/>
  <c r="I152" i="105"/>
  <c r="I327" i="105" s="1"/>
  <c r="G117" i="105"/>
  <c r="G326" i="105" s="1"/>
  <c r="H117" i="105"/>
  <c r="H326" i="105" s="1"/>
  <c r="I117" i="105"/>
  <c r="I326" i="105" s="1"/>
  <c r="G79" i="105"/>
  <c r="G325" i="105" s="1"/>
  <c r="H79" i="105"/>
  <c r="H325" i="105" s="1"/>
  <c r="I79" i="105"/>
  <c r="I325" i="105" s="1"/>
  <c r="G40" i="105"/>
  <c r="G324" i="105" s="1"/>
  <c r="H40" i="105"/>
  <c r="H324" i="105" s="1"/>
  <c r="I40" i="105"/>
  <c r="I324" i="105" s="1"/>
  <c r="B22" i="156"/>
  <c r="C22" i="156"/>
  <c r="D22" i="156"/>
  <c r="E22" i="156"/>
  <c r="B22" i="155"/>
  <c r="C22" i="155"/>
  <c r="D22" i="155"/>
  <c r="E22" i="155"/>
  <c r="B22" i="86"/>
  <c r="C22" i="86"/>
  <c r="D22" i="86"/>
  <c r="E22" i="86"/>
  <c r="F22" i="86"/>
  <c r="G22" i="86"/>
  <c r="H22" i="86"/>
  <c r="J6" i="86"/>
  <c r="J7" i="86"/>
  <c r="J8" i="86"/>
  <c r="J9" i="86"/>
  <c r="J10" i="86"/>
  <c r="J11" i="86"/>
  <c r="J12" i="86"/>
  <c r="J13" i="86"/>
  <c r="J14" i="86"/>
  <c r="J15" i="86"/>
  <c r="J16" i="86"/>
  <c r="J17" i="86"/>
  <c r="J18" i="86"/>
  <c r="J19" i="86"/>
  <c r="J20" i="86"/>
  <c r="J21" i="86"/>
  <c r="J5" i="86"/>
  <c r="B13" i="154"/>
  <c r="C13" i="154"/>
  <c r="D13" i="154"/>
  <c r="B13" i="153"/>
  <c r="C13" i="153"/>
  <c r="D13" i="153"/>
  <c r="E13" i="153"/>
  <c r="F13" i="153"/>
  <c r="G13" i="153"/>
  <c r="H13" i="153"/>
  <c r="J6" i="153"/>
  <c r="J7" i="153"/>
  <c r="J8" i="153"/>
  <c r="J9" i="153"/>
  <c r="J10" i="153"/>
  <c r="J11" i="153"/>
  <c r="J12" i="153"/>
  <c r="J5" i="153"/>
  <c r="F6" i="152"/>
  <c r="F7" i="152"/>
  <c r="F8" i="152"/>
  <c r="F9" i="152"/>
  <c r="F10" i="152"/>
  <c r="F11" i="152"/>
  <c r="F12" i="152"/>
  <c r="F5" i="152"/>
  <c r="B13" i="152"/>
  <c r="C13" i="152"/>
  <c r="D13" i="152"/>
  <c r="B11" i="151"/>
  <c r="C11" i="151"/>
  <c r="D11" i="151"/>
  <c r="F5" i="151"/>
  <c r="F6" i="151"/>
  <c r="F7" i="151"/>
  <c r="F8" i="151"/>
  <c r="F9" i="151"/>
  <c r="F10" i="151"/>
  <c r="H334" i="105" l="1"/>
  <c r="G334" i="105"/>
  <c r="I334" i="105"/>
  <c r="D1001" i="204"/>
  <c r="D1001" i="203"/>
  <c r="B11" i="150"/>
  <c r="C11" i="150"/>
  <c r="D11" i="150"/>
  <c r="E11" i="150"/>
  <c r="F11" i="150"/>
  <c r="H6" i="150"/>
  <c r="H7" i="150"/>
  <c r="H8" i="150"/>
  <c r="H9" i="150"/>
  <c r="H10" i="150"/>
  <c r="H5" i="150"/>
  <c r="N6" i="149"/>
  <c r="N7" i="149"/>
  <c r="N8" i="149"/>
  <c r="N9" i="149"/>
  <c r="N10" i="149"/>
  <c r="N5" i="149"/>
  <c r="G11" i="149"/>
  <c r="H11" i="149"/>
  <c r="I11" i="149"/>
  <c r="B11" i="149"/>
  <c r="C11" i="149"/>
  <c r="D11" i="149"/>
  <c r="E11" i="149"/>
  <c r="F11" i="149"/>
  <c r="J11" i="149"/>
  <c r="K11" i="149"/>
  <c r="L11" i="149"/>
  <c r="E6" i="148"/>
  <c r="E7" i="148"/>
  <c r="E8" i="148"/>
  <c r="E9" i="148"/>
  <c r="E10" i="148"/>
  <c r="E11" i="148"/>
  <c r="E12" i="148"/>
  <c r="E5" i="148"/>
  <c r="B13" i="148"/>
  <c r="C13" i="148"/>
  <c r="B13" i="147"/>
  <c r="C13" i="147"/>
  <c r="D13" i="147"/>
  <c r="F6" i="147"/>
  <c r="F7" i="147"/>
  <c r="F8" i="147"/>
  <c r="F9" i="147"/>
  <c r="F10" i="147"/>
  <c r="F11" i="147"/>
  <c r="F12" i="147"/>
  <c r="F5" i="147"/>
  <c r="B13" i="146"/>
  <c r="C13" i="146"/>
  <c r="D13" i="146"/>
  <c r="E13" i="146"/>
  <c r="F13" i="146"/>
  <c r="G13" i="146"/>
  <c r="I6" i="146"/>
  <c r="I7" i="146"/>
  <c r="I8" i="146"/>
  <c r="I9" i="146"/>
  <c r="I10" i="146"/>
  <c r="I11" i="146"/>
  <c r="I12" i="146"/>
  <c r="I5" i="146"/>
  <c r="F6" i="145"/>
  <c r="F7" i="145"/>
  <c r="F8" i="145"/>
  <c r="F9" i="145"/>
  <c r="F10" i="145"/>
  <c r="F11" i="145"/>
  <c r="F12" i="145"/>
  <c r="F5" i="145"/>
  <c r="B13" i="145"/>
  <c r="C13" i="145"/>
  <c r="D13" i="145"/>
  <c r="H13" i="144"/>
  <c r="I13" i="144"/>
  <c r="B13" i="144"/>
  <c r="C13" i="144"/>
  <c r="D13" i="144"/>
  <c r="E13" i="144"/>
  <c r="F13" i="144"/>
  <c r="G13" i="144"/>
  <c r="J13" i="144"/>
  <c r="L6" i="144"/>
  <c r="L7" i="144"/>
  <c r="L8" i="144"/>
  <c r="L9" i="144"/>
  <c r="L10" i="144"/>
  <c r="L11" i="144"/>
  <c r="L12" i="144"/>
  <c r="L5" i="144"/>
  <c r="H6" i="143"/>
  <c r="H7" i="143"/>
  <c r="H8" i="143"/>
  <c r="H9" i="143"/>
  <c r="H10" i="143"/>
  <c r="H11" i="143"/>
  <c r="H12" i="143"/>
  <c r="H5" i="143"/>
  <c r="B13" i="143"/>
  <c r="C13" i="143"/>
  <c r="D13" i="143"/>
  <c r="E13" i="143"/>
  <c r="F13" i="143"/>
  <c r="F5" i="84"/>
  <c r="F6" i="84"/>
  <c r="F7" i="84"/>
  <c r="F4" i="84"/>
  <c r="B8" i="84"/>
  <c r="C8" i="84"/>
  <c r="D8" i="84"/>
  <c r="B9" i="142"/>
  <c r="C9" i="142"/>
  <c r="D9" i="142"/>
  <c r="E9" i="142"/>
  <c r="G6" i="142"/>
  <c r="G7" i="142"/>
  <c r="G8" i="142"/>
  <c r="G5" i="142"/>
  <c r="B9" i="141"/>
  <c r="C9" i="141"/>
  <c r="D9" i="141"/>
  <c r="E9" i="141"/>
  <c r="F9" i="141"/>
  <c r="G9" i="141"/>
  <c r="H9" i="141"/>
  <c r="J6" i="141"/>
  <c r="I6" i="141" s="1"/>
  <c r="J7" i="141"/>
  <c r="I7" i="141" s="1"/>
  <c r="J8" i="141"/>
  <c r="I8" i="141" s="1"/>
  <c r="J5" i="141"/>
  <c r="I5" i="141" s="1"/>
  <c r="B9" i="140"/>
  <c r="C9" i="140"/>
  <c r="E6" i="140"/>
  <c r="E7" i="140"/>
  <c r="E8" i="140"/>
  <c r="E5" i="140"/>
  <c r="B8" i="139"/>
  <c r="C8" i="139"/>
  <c r="D8" i="139"/>
  <c r="B8" i="138"/>
  <c r="C8" i="138"/>
  <c r="D8" i="138"/>
  <c r="E8" i="138"/>
  <c r="F8" i="138"/>
  <c r="G8" i="138"/>
  <c r="B8" i="137"/>
  <c r="C8" i="137"/>
  <c r="D8" i="137"/>
  <c r="G6" i="136"/>
  <c r="G7" i="136"/>
  <c r="G8" i="136"/>
  <c r="G9" i="136"/>
  <c r="G10" i="136"/>
  <c r="G11" i="136"/>
  <c r="G12" i="136"/>
  <c r="G13" i="136"/>
  <c r="G14" i="136"/>
  <c r="G15" i="136"/>
  <c r="G16" i="136"/>
  <c r="G17" i="136"/>
  <c r="G18" i="136"/>
  <c r="G19" i="136"/>
  <c r="G20" i="136"/>
  <c r="G21" i="136"/>
  <c r="G22" i="136"/>
  <c r="G23" i="136"/>
  <c r="G24" i="136"/>
  <c r="G25" i="136"/>
  <c r="G26" i="136"/>
  <c r="G5" i="136"/>
  <c r="M5" i="83"/>
  <c r="M6" i="83"/>
  <c r="M7" i="83"/>
  <c r="M8" i="83"/>
  <c r="M9" i="83"/>
  <c r="M10" i="83"/>
  <c r="M11" i="83"/>
  <c r="M12" i="83"/>
  <c r="M13" i="83"/>
  <c r="M14" i="83"/>
  <c r="M15" i="83"/>
  <c r="M16" i="83"/>
  <c r="M17" i="83"/>
  <c r="M18" i="83"/>
  <c r="M19" i="83"/>
  <c r="M20" i="83"/>
  <c r="M21" i="83"/>
  <c r="M22" i="83"/>
  <c r="M23" i="83"/>
  <c r="M24" i="83"/>
  <c r="M25" i="83"/>
  <c r="M4" i="83"/>
  <c r="H6" i="135"/>
  <c r="H7" i="135"/>
  <c r="H8" i="135"/>
  <c r="H5" i="135"/>
  <c r="H6" i="134"/>
  <c r="H7" i="134"/>
  <c r="H8" i="134"/>
  <c r="H5" i="134"/>
  <c r="F6" i="133"/>
  <c r="F7" i="133"/>
  <c r="F8" i="133"/>
  <c r="F5" i="133"/>
  <c r="H6" i="132"/>
  <c r="H7" i="132"/>
  <c r="H8" i="132"/>
  <c r="H9" i="132"/>
  <c r="H10" i="132"/>
  <c r="H5" i="132"/>
  <c r="G6" i="131"/>
  <c r="G7" i="131"/>
  <c r="G8" i="131"/>
  <c r="G9" i="131"/>
  <c r="G10" i="131"/>
  <c r="G5" i="131"/>
  <c r="N6" i="130"/>
  <c r="N7" i="130"/>
  <c r="N8" i="130"/>
  <c r="N9" i="130"/>
  <c r="N10" i="130"/>
  <c r="N5" i="130"/>
  <c r="I6" i="129"/>
  <c r="I7" i="129"/>
  <c r="I8" i="129"/>
  <c r="I9" i="129"/>
  <c r="I10" i="129"/>
  <c r="I5" i="129"/>
  <c r="F6" i="128"/>
  <c r="F7" i="128"/>
  <c r="F8" i="128"/>
  <c r="F9" i="128"/>
  <c r="F10" i="128"/>
  <c r="F11" i="128"/>
  <c r="F12" i="128"/>
  <c r="F13" i="128"/>
  <c r="F14" i="128"/>
  <c r="F5" i="128"/>
  <c r="I6" i="127"/>
  <c r="I7" i="127"/>
  <c r="I8" i="127"/>
  <c r="I9" i="127"/>
  <c r="I10" i="127"/>
  <c r="I11" i="127"/>
  <c r="I12" i="127"/>
  <c r="I13" i="127"/>
  <c r="I14" i="127"/>
  <c r="I5" i="127"/>
  <c r="F6" i="126"/>
  <c r="F7" i="126"/>
  <c r="F8" i="126"/>
  <c r="F9" i="126"/>
  <c r="F10" i="126"/>
  <c r="F11" i="126"/>
  <c r="F12" i="126"/>
  <c r="F13" i="126"/>
  <c r="F14" i="126"/>
  <c r="F5" i="126"/>
  <c r="I6" i="125"/>
  <c r="I7" i="125"/>
  <c r="I8" i="125"/>
  <c r="I9" i="125"/>
  <c r="I10" i="125"/>
  <c r="I11" i="125"/>
  <c r="I12" i="125"/>
  <c r="I13" i="125"/>
  <c r="I14" i="125"/>
  <c r="I5" i="125"/>
  <c r="F6" i="124"/>
  <c r="F7" i="124"/>
  <c r="F8" i="124"/>
  <c r="F9" i="124"/>
  <c r="F10" i="124"/>
  <c r="F11" i="124"/>
  <c r="F12" i="124"/>
  <c r="F13" i="124"/>
  <c r="F14" i="124"/>
  <c r="F5" i="124"/>
  <c r="H6" i="120"/>
  <c r="H7" i="120"/>
  <c r="H8" i="120"/>
  <c r="H9" i="120"/>
  <c r="H10" i="120"/>
  <c r="H11" i="120"/>
  <c r="H5" i="120"/>
  <c r="G6" i="119"/>
  <c r="G7" i="119"/>
  <c r="G8" i="119"/>
  <c r="G9" i="119"/>
  <c r="G10" i="119"/>
  <c r="G11" i="119"/>
  <c r="G5" i="119"/>
  <c r="H6" i="117"/>
  <c r="H7" i="117"/>
  <c r="H8" i="117"/>
  <c r="H9" i="117"/>
  <c r="H10" i="117"/>
  <c r="H11" i="117"/>
  <c r="H5" i="117"/>
  <c r="I6" i="116"/>
  <c r="I7" i="116"/>
  <c r="I8" i="116"/>
  <c r="I9" i="116"/>
  <c r="I10" i="116"/>
  <c r="I11" i="116"/>
  <c r="I5" i="116"/>
  <c r="F6" i="139"/>
  <c r="F7" i="139"/>
  <c r="F5" i="139"/>
  <c r="F6" i="137"/>
  <c r="F7" i="137"/>
  <c r="F5" i="137"/>
  <c r="I6" i="138"/>
  <c r="I7" i="138"/>
  <c r="I5" i="138"/>
  <c r="B27" i="136"/>
  <c r="C27" i="136"/>
  <c r="D27" i="136"/>
  <c r="E27" i="136"/>
  <c r="G26" i="83"/>
  <c r="H26" i="83"/>
  <c r="I26" i="83"/>
  <c r="J26" i="83"/>
  <c r="B26" i="83"/>
  <c r="C26" i="83"/>
  <c r="D26" i="83"/>
  <c r="E26" i="83"/>
  <c r="F26" i="83"/>
  <c r="K26" i="83"/>
  <c r="C99" i="81"/>
  <c r="D99" i="81"/>
  <c r="E99" i="81"/>
  <c r="F99" i="81"/>
  <c r="G99" i="81"/>
  <c r="H99" i="81"/>
  <c r="I99" i="81"/>
  <c r="J99" i="81"/>
  <c r="B99" i="81"/>
  <c r="K99" i="81"/>
  <c r="L99" i="81"/>
  <c r="M99" i="81"/>
  <c r="N99" i="81"/>
  <c r="O99" i="81"/>
  <c r="P99" i="81"/>
  <c r="Q99" i="81"/>
  <c r="S5" i="81"/>
  <c r="S6" i="81"/>
  <c r="S7" i="81"/>
  <c r="S8" i="81"/>
  <c r="S9" i="81"/>
  <c r="S10" i="81"/>
  <c r="S11" i="81"/>
  <c r="S12" i="81"/>
  <c r="S13" i="81"/>
  <c r="S14" i="81"/>
  <c r="S15" i="81"/>
  <c r="S16" i="81"/>
  <c r="S17" i="81"/>
  <c r="S18" i="81"/>
  <c r="S19" i="81"/>
  <c r="S20" i="81"/>
  <c r="S21" i="81"/>
  <c r="S22" i="81"/>
  <c r="S23" i="81"/>
  <c r="S24" i="81"/>
  <c r="S25" i="81"/>
  <c r="S26" i="81"/>
  <c r="S27" i="81"/>
  <c r="S28" i="81"/>
  <c r="S29" i="81"/>
  <c r="S30" i="81"/>
  <c r="S31" i="81"/>
  <c r="S32" i="81"/>
  <c r="S33" i="81"/>
  <c r="S34" i="81"/>
  <c r="S35" i="81"/>
  <c r="S36" i="81"/>
  <c r="S37" i="81"/>
  <c r="S38" i="81"/>
  <c r="S39" i="81"/>
  <c r="S40" i="81"/>
  <c r="S41" i="81"/>
  <c r="S42" i="81"/>
  <c r="S43" i="81"/>
  <c r="S44" i="81"/>
  <c r="S45" i="81"/>
  <c r="S46" i="81"/>
  <c r="S47" i="81"/>
  <c r="S48" i="81"/>
  <c r="S49" i="81"/>
  <c r="S50" i="81"/>
  <c r="S51" i="81"/>
  <c r="S52" i="81"/>
  <c r="S53" i="81"/>
  <c r="S54" i="81"/>
  <c r="S55" i="81"/>
  <c r="S56" i="81"/>
  <c r="S57" i="81"/>
  <c r="S58" i="81"/>
  <c r="S59" i="81"/>
  <c r="S60" i="81"/>
  <c r="S61" i="81"/>
  <c r="S62" i="81"/>
  <c r="S63" i="81"/>
  <c r="S64" i="81"/>
  <c r="S65" i="81"/>
  <c r="S66" i="81"/>
  <c r="S67" i="81"/>
  <c r="S68" i="81"/>
  <c r="S69" i="81"/>
  <c r="S70" i="81"/>
  <c r="S71" i="81"/>
  <c r="S72" i="81"/>
  <c r="S73" i="81"/>
  <c r="S74" i="81"/>
  <c r="S75" i="81"/>
  <c r="S76" i="81"/>
  <c r="S77" i="81"/>
  <c r="S78" i="81"/>
  <c r="S79" i="81"/>
  <c r="S80" i="81"/>
  <c r="S81" i="81"/>
  <c r="S82" i="81"/>
  <c r="S83" i="81"/>
  <c r="S84" i="81"/>
  <c r="S85" i="81"/>
  <c r="S86" i="81"/>
  <c r="S87" i="81"/>
  <c r="S88" i="81"/>
  <c r="S89" i="81"/>
  <c r="S90" i="81"/>
  <c r="S91" i="81"/>
  <c r="S92" i="81"/>
  <c r="S93" i="81"/>
  <c r="S94" i="81"/>
  <c r="S95" i="81"/>
  <c r="S96" i="81"/>
  <c r="S97" i="81"/>
  <c r="S98" i="81"/>
  <c r="S4" i="81"/>
  <c r="B9" i="135"/>
  <c r="C9" i="135"/>
  <c r="D9" i="135"/>
  <c r="E9" i="135"/>
  <c r="F9" i="135"/>
  <c r="B9" i="134"/>
  <c r="C9" i="134"/>
  <c r="D9" i="134"/>
  <c r="E9" i="134"/>
  <c r="F9" i="134"/>
  <c r="B9" i="133"/>
  <c r="C9" i="133"/>
  <c r="D9" i="133"/>
  <c r="B11" i="132"/>
  <c r="C11" i="132"/>
  <c r="D11" i="132"/>
  <c r="E11" i="132"/>
  <c r="F11" i="132"/>
  <c r="H11" i="130"/>
  <c r="I11" i="130"/>
  <c r="B11" i="130"/>
  <c r="C11" i="130"/>
  <c r="D11" i="130"/>
  <c r="E11" i="130"/>
  <c r="F11" i="130"/>
  <c r="G11" i="130"/>
  <c r="B11" i="129"/>
  <c r="C11" i="129"/>
  <c r="D11" i="129"/>
  <c r="B15" i="128"/>
  <c r="C15" i="128"/>
  <c r="D15" i="128"/>
  <c r="B15" i="127"/>
  <c r="C15" i="127"/>
  <c r="D15" i="127"/>
  <c r="E15" i="127"/>
  <c r="F15" i="127"/>
  <c r="G15" i="127"/>
  <c r="B15" i="126"/>
  <c r="C15" i="126"/>
  <c r="D15" i="126"/>
  <c r="B15" i="125"/>
  <c r="C15" i="125"/>
  <c r="D15" i="125"/>
  <c r="E15" i="125"/>
  <c r="F15" i="125"/>
  <c r="G15" i="125"/>
  <c r="I9" i="141" l="1"/>
  <c r="B15" i="124"/>
  <c r="C15" i="124"/>
  <c r="D15" i="124"/>
  <c r="B84" i="123"/>
  <c r="C84" i="123"/>
  <c r="D84" i="123"/>
  <c r="E84" i="123"/>
  <c r="F84" i="123"/>
  <c r="G84" i="123"/>
  <c r="C84" i="122"/>
  <c r="D84" i="122"/>
  <c r="E84" i="122"/>
  <c r="F84" i="122"/>
  <c r="G84" i="122"/>
  <c r="H84" i="122"/>
  <c r="I84" i="122"/>
  <c r="J84" i="122"/>
  <c r="K84" i="122"/>
  <c r="L84" i="122"/>
  <c r="M84" i="122"/>
  <c r="N84" i="122"/>
  <c r="O84" i="122"/>
  <c r="P84" i="122"/>
  <c r="B84" i="122"/>
  <c r="Q84" i="122"/>
  <c r="B84" i="121"/>
  <c r="C84" i="121"/>
  <c r="D84" i="121"/>
  <c r="E84" i="121"/>
  <c r="F84" i="121"/>
  <c r="G84" i="121"/>
  <c r="H84" i="121"/>
  <c r="I84" i="121"/>
  <c r="B12" i="120"/>
  <c r="C12" i="120"/>
  <c r="D12" i="120"/>
  <c r="E12" i="120"/>
  <c r="F12" i="120"/>
  <c r="B12" i="119"/>
  <c r="C12" i="119"/>
  <c r="D12" i="119"/>
  <c r="E12" i="119"/>
  <c r="B12" i="116"/>
  <c r="C12" i="116"/>
  <c r="D12" i="116"/>
  <c r="E12" i="116"/>
  <c r="F12" i="116"/>
  <c r="G12" i="116"/>
  <c r="B12" i="117"/>
  <c r="C12" i="117"/>
  <c r="D12" i="117"/>
  <c r="E12" i="117"/>
  <c r="F12" i="117"/>
  <c r="B9" i="115"/>
  <c r="C9" i="115"/>
  <c r="D9" i="115"/>
  <c r="E9" i="115"/>
  <c r="F9" i="115"/>
  <c r="G9" i="115"/>
  <c r="B9" i="114"/>
  <c r="C9" i="114"/>
  <c r="D9" i="114"/>
  <c r="E9" i="114"/>
  <c r="F9" i="114"/>
  <c r="G9" i="114"/>
  <c r="H9" i="114"/>
  <c r="B9" i="113"/>
  <c r="C9" i="113"/>
  <c r="D9" i="113"/>
  <c r="E9" i="113"/>
  <c r="F9" i="113"/>
  <c r="B9" i="112"/>
  <c r="C9" i="112"/>
  <c r="D9" i="112"/>
  <c r="E9" i="112"/>
  <c r="F9" i="112"/>
  <c r="G9" i="112"/>
  <c r="D30" i="111"/>
  <c r="F30" i="111"/>
  <c r="H30" i="111"/>
  <c r="C29" i="111"/>
  <c r="D29" i="111"/>
  <c r="G29" i="111"/>
  <c r="H29" i="111"/>
  <c r="E28" i="111"/>
  <c r="I28" i="111"/>
  <c r="D27" i="111"/>
  <c r="B30" i="111"/>
  <c r="B24" i="111"/>
  <c r="C24" i="111"/>
  <c r="C30" i="111" s="1"/>
  <c r="D24" i="111"/>
  <c r="E24" i="111"/>
  <c r="E30" i="111" s="1"/>
  <c r="F24" i="111"/>
  <c r="G24" i="111"/>
  <c r="G30" i="111" s="1"/>
  <c r="H24" i="111"/>
  <c r="I24" i="111"/>
  <c r="I30" i="111" s="1"/>
  <c r="B19" i="111"/>
  <c r="B29" i="111" s="1"/>
  <c r="C19" i="111"/>
  <c r="D19" i="111"/>
  <c r="E19" i="111"/>
  <c r="E29" i="111" s="1"/>
  <c r="F19" i="111"/>
  <c r="F29" i="111" s="1"/>
  <c r="G19" i="111"/>
  <c r="H19" i="111"/>
  <c r="I19" i="111"/>
  <c r="I29" i="111" s="1"/>
  <c r="B14" i="111"/>
  <c r="B28" i="111" s="1"/>
  <c r="C14" i="111"/>
  <c r="C28" i="111" s="1"/>
  <c r="D14" i="111"/>
  <c r="D28" i="111" s="1"/>
  <c r="E14" i="111"/>
  <c r="F14" i="111"/>
  <c r="F28" i="111" s="1"/>
  <c r="G14" i="111"/>
  <c r="G28" i="111" s="1"/>
  <c r="H14" i="111"/>
  <c r="H28" i="111" s="1"/>
  <c r="I14" i="111"/>
  <c r="B9" i="111"/>
  <c r="B27" i="111" s="1"/>
  <c r="C9" i="111"/>
  <c r="C27" i="111" s="1"/>
  <c r="D9" i="111"/>
  <c r="E9" i="111"/>
  <c r="E27" i="111" s="1"/>
  <c r="F9" i="111"/>
  <c r="F27" i="111" s="1"/>
  <c r="G9" i="111"/>
  <c r="G27" i="111" s="1"/>
  <c r="H9" i="111"/>
  <c r="H27" i="111" s="1"/>
  <c r="I9" i="111"/>
  <c r="I27" i="111" s="1"/>
  <c r="C31" i="111" l="1"/>
  <c r="F31" i="111"/>
  <c r="B31" i="111"/>
  <c r="H31" i="111"/>
  <c r="I31" i="111"/>
  <c r="E31" i="111"/>
  <c r="D31" i="111"/>
  <c r="G31" i="111"/>
  <c r="H40" i="55"/>
  <c r="I40" i="55"/>
  <c r="I324" i="55" s="1"/>
  <c r="J40" i="55"/>
  <c r="J324" i="55" s="1"/>
  <c r="K40" i="55"/>
  <c r="K324" i="55" s="1"/>
  <c r="L40" i="55"/>
  <c r="H79" i="55"/>
  <c r="H325" i="55" s="1"/>
  <c r="I79" i="55"/>
  <c r="I325" i="55" s="1"/>
  <c r="J79" i="55"/>
  <c r="J325" i="55" s="1"/>
  <c r="K79" i="55"/>
  <c r="K325" i="55" s="1"/>
  <c r="L79" i="55"/>
  <c r="H117" i="55"/>
  <c r="H326" i="55" s="1"/>
  <c r="I117" i="55"/>
  <c r="J117" i="55"/>
  <c r="J326" i="55" s="1"/>
  <c r="K117" i="55"/>
  <c r="L117" i="55"/>
  <c r="L326" i="55" s="1"/>
  <c r="H152" i="55"/>
  <c r="I152" i="55"/>
  <c r="I327" i="55" s="1"/>
  <c r="J152" i="55"/>
  <c r="J327" i="55" s="1"/>
  <c r="K152" i="55"/>
  <c r="K327" i="55" s="1"/>
  <c r="L152" i="55"/>
  <c r="H197" i="55"/>
  <c r="I197" i="55"/>
  <c r="J197" i="55"/>
  <c r="J328" i="55" s="1"/>
  <c r="K197" i="55"/>
  <c r="L197" i="55"/>
  <c r="L328" i="55" s="1"/>
  <c r="H228" i="55"/>
  <c r="H329" i="55" s="1"/>
  <c r="I228" i="55"/>
  <c r="I329" i="55" s="1"/>
  <c r="J228" i="55"/>
  <c r="J329" i="55" s="1"/>
  <c r="K228" i="55"/>
  <c r="K329" i="55" s="1"/>
  <c r="L228" i="55"/>
  <c r="H258" i="55"/>
  <c r="I258" i="55"/>
  <c r="I330" i="55" s="1"/>
  <c r="J258" i="55"/>
  <c r="J330" i="55" s="1"/>
  <c r="K258" i="55"/>
  <c r="K330" i="55" s="1"/>
  <c r="L258" i="55"/>
  <c r="H291" i="55"/>
  <c r="I291" i="55"/>
  <c r="I331" i="55" s="1"/>
  <c r="J291" i="55"/>
  <c r="J331" i="55" s="1"/>
  <c r="K291" i="55"/>
  <c r="K331" i="55" s="1"/>
  <c r="L291" i="55"/>
  <c r="H321" i="55"/>
  <c r="I321" i="55"/>
  <c r="J321" i="55"/>
  <c r="J332" i="55" s="1"/>
  <c r="K321" i="55"/>
  <c r="L321" i="55"/>
  <c r="L332" i="55" s="1"/>
  <c r="H324" i="55"/>
  <c r="L324" i="55"/>
  <c r="L325" i="55"/>
  <c r="I326" i="55"/>
  <c r="K326" i="55"/>
  <c r="H327" i="55"/>
  <c r="L327" i="55"/>
  <c r="H328" i="55"/>
  <c r="I328" i="55"/>
  <c r="K328" i="55"/>
  <c r="L329" i="55"/>
  <c r="H330" i="55"/>
  <c r="L330" i="55"/>
  <c r="H331" i="55"/>
  <c r="L331" i="55"/>
  <c r="H332" i="55"/>
  <c r="I332" i="55"/>
  <c r="K332" i="55"/>
  <c r="P295" i="55"/>
  <c r="P296" i="55"/>
  <c r="P297" i="55"/>
  <c r="P298" i="55"/>
  <c r="P299" i="55"/>
  <c r="P300" i="55"/>
  <c r="P301" i="55"/>
  <c r="P302" i="55"/>
  <c r="P303" i="55"/>
  <c r="P304" i="55"/>
  <c r="P305" i="55"/>
  <c r="P306" i="55"/>
  <c r="P307" i="55"/>
  <c r="P308" i="55"/>
  <c r="P309" i="55"/>
  <c r="P310" i="55"/>
  <c r="P311" i="55"/>
  <c r="P312" i="55"/>
  <c r="P313" i="55"/>
  <c r="P314" i="55"/>
  <c r="P315" i="55"/>
  <c r="P316" i="55"/>
  <c r="P317" i="55"/>
  <c r="P318" i="55"/>
  <c r="P319" i="55"/>
  <c r="P320" i="55"/>
  <c r="P294" i="55"/>
  <c r="P262" i="55"/>
  <c r="P263" i="55"/>
  <c r="P264" i="55"/>
  <c r="P265" i="55"/>
  <c r="P266" i="55"/>
  <c r="P267" i="55"/>
  <c r="P268" i="55"/>
  <c r="P269" i="55"/>
  <c r="P270" i="55"/>
  <c r="P271" i="55"/>
  <c r="P272" i="55"/>
  <c r="P273" i="55"/>
  <c r="P274" i="55"/>
  <c r="P275" i="55"/>
  <c r="P276" i="55"/>
  <c r="P277" i="55"/>
  <c r="P278" i="55"/>
  <c r="P279" i="55"/>
  <c r="P280" i="55"/>
  <c r="P281" i="55"/>
  <c r="P282" i="55"/>
  <c r="P283" i="55"/>
  <c r="P284" i="55"/>
  <c r="P285" i="55"/>
  <c r="P286" i="55"/>
  <c r="P287" i="55"/>
  <c r="P288" i="55"/>
  <c r="P289" i="55"/>
  <c r="P290" i="55"/>
  <c r="P261" i="55"/>
  <c r="P232" i="55"/>
  <c r="P233" i="55"/>
  <c r="P234" i="55"/>
  <c r="P235" i="55"/>
  <c r="P236" i="55"/>
  <c r="P237" i="55"/>
  <c r="P238" i="55"/>
  <c r="P239" i="55"/>
  <c r="P240" i="55"/>
  <c r="P241" i="55"/>
  <c r="P242" i="55"/>
  <c r="P243" i="55"/>
  <c r="P244" i="55"/>
  <c r="P245" i="55"/>
  <c r="P246" i="55"/>
  <c r="P247" i="55"/>
  <c r="P248" i="55"/>
  <c r="P249" i="55"/>
  <c r="P250" i="55"/>
  <c r="P251" i="55"/>
  <c r="P252" i="55"/>
  <c r="P253" i="55"/>
  <c r="P254" i="55"/>
  <c r="P255" i="55"/>
  <c r="P256" i="55"/>
  <c r="P257" i="55"/>
  <c r="P231" i="55"/>
  <c r="P201" i="55"/>
  <c r="P202" i="55"/>
  <c r="P203" i="55"/>
  <c r="P204" i="55"/>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00"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55"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20"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82"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43"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6" i="55"/>
  <c r="B11" i="104"/>
  <c r="C11" i="104"/>
  <c r="D11" i="104"/>
  <c r="E11" i="104"/>
  <c r="B18" i="104"/>
  <c r="C18" i="104"/>
  <c r="D18" i="104"/>
  <c r="E18" i="104"/>
  <c r="B25" i="104"/>
  <c r="C25" i="104"/>
  <c r="D25" i="104"/>
  <c r="E25" i="104"/>
  <c r="B36" i="104"/>
  <c r="C36" i="104"/>
  <c r="D36" i="104"/>
  <c r="E36" i="104"/>
  <c r="B45" i="104"/>
  <c r="C45" i="104"/>
  <c r="D45" i="104"/>
  <c r="E45" i="104"/>
  <c r="B67" i="104"/>
  <c r="C67" i="104"/>
  <c r="D67" i="104"/>
  <c r="E67" i="104"/>
  <c r="B73" i="104"/>
  <c r="C73" i="104"/>
  <c r="D73" i="104"/>
  <c r="E73" i="104"/>
  <c r="B97" i="104"/>
  <c r="C97" i="104"/>
  <c r="D97" i="104"/>
  <c r="E97" i="104"/>
  <c r="B102" i="104"/>
  <c r="C102" i="104"/>
  <c r="D102" i="104"/>
  <c r="E102" i="104"/>
  <c r="B114" i="104"/>
  <c r="C114" i="104"/>
  <c r="D114" i="104"/>
  <c r="E114" i="104"/>
  <c r="G101" i="104"/>
  <c r="G100" i="104"/>
  <c r="G77" i="104"/>
  <c r="G78" i="104"/>
  <c r="G79" i="104"/>
  <c r="G80" i="104"/>
  <c r="G81" i="104"/>
  <c r="G82" i="104"/>
  <c r="G83" i="104"/>
  <c r="G84" i="104"/>
  <c r="G85" i="104"/>
  <c r="G86" i="104"/>
  <c r="G87" i="104"/>
  <c r="G88" i="104"/>
  <c r="G89" i="104"/>
  <c r="G90" i="104"/>
  <c r="G91" i="104"/>
  <c r="G92" i="104"/>
  <c r="G93" i="104"/>
  <c r="G94" i="104"/>
  <c r="G95" i="104"/>
  <c r="G96" i="104"/>
  <c r="G76" i="104"/>
  <c r="G71" i="104"/>
  <c r="G72" i="104"/>
  <c r="G70" i="104"/>
  <c r="G51" i="104"/>
  <c r="G52" i="104"/>
  <c r="G53" i="104"/>
  <c r="G54" i="104"/>
  <c r="G55" i="104"/>
  <c r="G56" i="104"/>
  <c r="G57" i="104"/>
  <c r="G58" i="104"/>
  <c r="G59" i="104"/>
  <c r="G60" i="104"/>
  <c r="G61" i="104"/>
  <c r="G62" i="104"/>
  <c r="G63" i="104"/>
  <c r="G64" i="104"/>
  <c r="G65" i="104"/>
  <c r="G66" i="104"/>
  <c r="G50" i="104"/>
  <c r="G40" i="104"/>
  <c r="G41" i="104"/>
  <c r="G42" i="104"/>
  <c r="G43" i="104"/>
  <c r="G44" i="104"/>
  <c r="G39" i="104"/>
  <c r="G29" i="104"/>
  <c r="G30" i="104"/>
  <c r="G31" i="104"/>
  <c r="G32" i="104"/>
  <c r="G33" i="104"/>
  <c r="G34" i="104"/>
  <c r="G35" i="104"/>
  <c r="G28" i="104"/>
  <c r="G22" i="104"/>
  <c r="G23" i="104"/>
  <c r="G24" i="104"/>
  <c r="G21" i="104"/>
  <c r="G15" i="104"/>
  <c r="G16" i="104"/>
  <c r="G17" i="104"/>
  <c r="G14" i="104"/>
  <c r="G6" i="104"/>
  <c r="G7" i="104"/>
  <c r="G8" i="104"/>
  <c r="G9" i="104"/>
  <c r="G10" i="104"/>
  <c r="G5" i="104"/>
  <c r="K51" i="101"/>
  <c r="K52" i="101"/>
  <c r="K53" i="101"/>
  <c r="K54" i="101"/>
  <c r="K55" i="101"/>
  <c r="K56" i="101"/>
  <c r="K57" i="101"/>
  <c r="K58" i="101"/>
  <c r="K59" i="101"/>
  <c r="K60" i="101"/>
  <c r="K61" i="101"/>
  <c r="K62" i="101"/>
  <c r="K63" i="101"/>
  <c r="K64" i="101"/>
  <c r="K65" i="101"/>
  <c r="K66" i="101"/>
  <c r="K67" i="101"/>
  <c r="K68" i="101"/>
  <c r="K69" i="101"/>
  <c r="K70" i="101"/>
  <c r="K71" i="101"/>
  <c r="K72" i="101"/>
  <c r="K73" i="101"/>
  <c r="K74" i="101"/>
  <c r="K75" i="101"/>
  <c r="K76" i="101"/>
  <c r="K77" i="101"/>
  <c r="K78" i="101"/>
  <c r="K79" i="101"/>
  <c r="K80" i="101"/>
  <c r="K81" i="101"/>
  <c r="K82" i="101"/>
  <c r="K83" i="101"/>
  <c r="K6" i="101"/>
  <c r="K7" i="101"/>
  <c r="K8" i="101"/>
  <c r="K9" i="101"/>
  <c r="K10" i="101"/>
  <c r="K11" i="101"/>
  <c r="J41" i="102"/>
  <c r="J42" i="102"/>
  <c r="J43" i="102"/>
  <c r="J44" i="102"/>
  <c r="J40" i="102"/>
  <c r="J34" i="102"/>
  <c r="J35" i="102"/>
  <c r="J36" i="102"/>
  <c r="J37" i="102"/>
  <c r="J33" i="102"/>
  <c r="J27" i="102"/>
  <c r="J28" i="102"/>
  <c r="J29" i="102"/>
  <c r="J30" i="102"/>
  <c r="J26" i="102"/>
  <c r="J20" i="102"/>
  <c r="J21" i="102"/>
  <c r="J22" i="102"/>
  <c r="J23" i="102"/>
  <c r="J19"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55" i="102"/>
  <c r="J6" i="103"/>
  <c r="J7" i="103"/>
  <c r="J8" i="103"/>
  <c r="J9" i="103"/>
  <c r="J10" i="103"/>
  <c r="J11" i="103"/>
  <c r="J12" i="103"/>
  <c r="J13" i="103"/>
  <c r="J14" i="103"/>
  <c r="J5" i="103"/>
  <c r="J19" i="103"/>
  <c r="J20" i="103"/>
  <c r="J18" i="103"/>
  <c r="J25" i="103"/>
  <c r="J26" i="103"/>
  <c r="J27" i="103"/>
  <c r="J28" i="103"/>
  <c r="J29" i="103"/>
  <c r="J30" i="103"/>
  <c r="J31" i="103"/>
  <c r="J24" i="103"/>
  <c r="J36" i="103"/>
  <c r="J37" i="103"/>
  <c r="J35" i="103"/>
  <c r="J42" i="103"/>
  <c r="J43" i="103"/>
  <c r="J44" i="103"/>
  <c r="J41" i="103"/>
  <c r="J49" i="103"/>
  <c r="J48" i="103"/>
  <c r="J54" i="103"/>
  <c r="J55" i="103"/>
  <c r="J56" i="103"/>
  <c r="J57" i="103"/>
  <c r="J58" i="103"/>
  <c r="J59" i="103"/>
  <c r="J60" i="103"/>
  <c r="J61" i="103"/>
  <c r="J62" i="103"/>
  <c r="J63" i="103"/>
  <c r="J64" i="103"/>
  <c r="J65" i="103"/>
  <c r="J66" i="103"/>
  <c r="J67" i="103"/>
  <c r="J68" i="103"/>
  <c r="J69" i="103"/>
  <c r="J70" i="103"/>
  <c r="J71" i="103"/>
  <c r="J72" i="103"/>
  <c r="J73" i="103"/>
  <c r="J74" i="103"/>
  <c r="J75" i="103"/>
  <c r="J76" i="103"/>
  <c r="J77" i="103"/>
  <c r="J78" i="103"/>
  <c r="J79" i="103"/>
  <c r="J80" i="103"/>
  <c r="J81" i="103"/>
  <c r="J82" i="103"/>
  <c r="J83" i="103"/>
  <c r="J84" i="103"/>
  <c r="J85" i="103"/>
  <c r="J86" i="103"/>
  <c r="J87" i="103"/>
  <c r="J88" i="103"/>
  <c r="J89" i="103"/>
  <c r="J90" i="103"/>
  <c r="J91" i="103"/>
  <c r="J92" i="103"/>
  <c r="J93" i="103"/>
  <c r="J53" i="103"/>
  <c r="B96" i="102"/>
  <c r="B101" i="102" s="1"/>
  <c r="C96" i="102"/>
  <c r="C101" i="102" s="1"/>
  <c r="D96" i="102"/>
  <c r="D101" i="102" s="1"/>
  <c r="E96" i="102"/>
  <c r="E101" i="102" s="1"/>
  <c r="F96" i="102"/>
  <c r="F101" i="102" s="1"/>
  <c r="G96" i="102"/>
  <c r="G101" i="102" s="1"/>
  <c r="H96" i="102"/>
  <c r="H101" i="102" s="1"/>
  <c r="B45" i="102"/>
  <c r="B51" i="102" s="1"/>
  <c r="C45" i="102"/>
  <c r="C51" i="102" s="1"/>
  <c r="D45" i="102"/>
  <c r="D51" i="102" s="1"/>
  <c r="E45" i="102"/>
  <c r="E51" i="102" s="1"/>
  <c r="F45" i="102"/>
  <c r="F51" i="102" s="1"/>
  <c r="G45" i="102"/>
  <c r="G51" i="102" s="1"/>
  <c r="H45" i="102"/>
  <c r="H51" i="102" s="1"/>
  <c r="B38" i="102"/>
  <c r="B50" i="102" s="1"/>
  <c r="C38" i="102"/>
  <c r="C50" i="102" s="1"/>
  <c r="D38" i="102"/>
  <c r="D50" i="102" s="1"/>
  <c r="E38" i="102"/>
  <c r="E50" i="102" s="1"/>
  <c r="F38" i="102"/>
  <c r="F50" i="102" s="1"/>
  <c r="G38" i="102"/>
  <c r="G50" i="102" s="1"/>
  <c r="H38" i="102"/>
  <c r="H50" i="102" s="1"/>
  <c r="B31" i="102"/>
  <c r="B49" i="102" s="1"/>
  <c r="C31" i="102"/>
  <c r="C49" i="102" s="1"/>
  <c r="D31" i="102"/>
  <c r="D49" i="102" s="1"/>
  <c r="E31" i="102"/>
  <c r="E49" i="102" s="1"/>
  <c r="F31" i="102"/>
  <c r="F49" i="102" s="1"/>
  <c r="G31" i="102"/>
  <c r="G49" i="102" s="1"/>
  <c r="H31" i="102"/>
  <c r="H49" i="102" s="1"/>
  <c r="B24" i="102"/>
  <c r="B48" i="102" s="1"/>
  <c r="C24" i="102"/>
  <c r="C48" i="102" s="1"/>
  <c r="D24" i="102"/>
  <c r="D48" i="102" s="1"/>
  <c r="E24" i="102"/>
  <c r="E48" i="102" s="1"/>
  <c r="F24" i="102"/>
  <c r="F48" i="102" s="1"/>
  <c r="G24" i="102"/>
  <c r="G48" i="102" s="1"/>
  <c r="H24" i="102"/>
  <c r="H48" i="102" s="1"/>
  <c r="B15" i="102"/>
  <c r="B99" i="102" s="1"/>
  <c r="C15" i="102"/>
  <c r="C99" i="102" s="1"/>
  <c r="D15" i="102"/>
  <c r="D99" i="102" s="1"/>
  <c r="E15" i="102"/>
  <c r="E99" i="102" s="1"/>
  <c r="F15" i="102"/>
  <c r="F99" i="102" s="1"/>
  <c r="G15" i="102"/>
  <c r="G99" i="102" s="1"/>
  <c r="H15" i="102"/>
  <c r="H99" i="102" s="1"/>
  <c r="B89" i="101"/>
  <c r="B84" i="101"/>
  <c r="B90" i="101" s="1"/>
  <c r="C84" i="101"/>
  <c r="C90" i="101" s="1"/>
  <c r="D84" i="101"/>
  <c r="D90" i="101" s="1"/>
  <c r="E84" i="101"/>
  <c r="E90" i="101" s="1"/>
  <c r="F84" i="101"/>
  <c r="F90" i="101" s="1"/>
  <c r="G84" i="101"/>
  <c r="G90" i="101" s="1"/>
  <c r="H84" i="101"/>
  <c r="H90" i="101" s="1"/>
  <c r="I84" i="101"/>
  <c r="I90" i="101" s="1"/>
  <c r="C89" i="101"/>
  <c r="D47" i="101"/>
  <c r="D89" i="101" s="1"/>
  <c r="E47" i="101"/>
  <c r="E89" i="101" s="1"/>
  <c r="F47" i="101"/>
  <c r="F89" i="101" s="1"/>
  <c r="G47" i="101"/>
  <c r="G89" i="101" s="1"/>
  <c r="H47" i="101"/>
  <c r="H89" i="101" s="1"/>
  <c r="I47" i="101"/>
  <c r="I89" i="101" s="1"/>
  <c r="B12" i="101"/>
  <c r="B88" i="101" s="1"/>
  <c r="C12" i="101"/>
  <c r="C88" i="101" s="1"/>
  <c r="D12" i="101"/>
  <c r="D88" i="101" s="1"/>
  <c r="E12" i="101"/>
  <c r="E88" i="101" s="1"/>
  <c r="F12" i="101"/>
  <c r="F88" i="101" s="1"/>
  <c r="F91" i="101" s="1"/>
  <c r="G12" i="101"/>
  <c r="G88" i="101" s="1"/>
  <c r="H12" i="101"/>
  <c r="H88" i="101" s="1"/>
  <c r="I12" i="101"/>
  <c r="I88" i="101" s="1"/>
  <c r="I91" i="101" s="1"/>
  <c r="K46" i="101"/>
  <c r="K45" i="101"/>
  <c r="K35" i="101"/>
  <c r="K36" i="101"/>
  <c r="K37" i="101"/>
  <c r="K38" i="101"/>
  <c r="K39" i="101"/>
  <c r="K40" i="101"/>
  <c r="K41" i="101"/>
  <c r="K42" i="101"/>
  <c r="K43" i="101"/>
  <c r="K44" i="101"/>
  <c r="K34" i="101"/>
  <c r="K33" i="101"/>
  <c r="K32" i="101"/>
  <c r="K30" i="101"/>
  <c r="K31" i="101"/>
  <c r="K29" i="101"/>
  <c r="K28" i="101"/>
  <c r="K27" i="101"/>
  <c r="K26" i="101"/>
  <c r="K23" i="101"/>
  <c r="K18" i="101"/>
  <c r="K19" i="101"/>
  <c r="K17" i="101"/>
  <c r="K16" i="101"/>
  <c r="B38" i="100"/>
  <c r="B42" i="100" s="1"/>
  <c r="C38" i="100"/>
  <c r="C42" i="100" s="1"/>
  <c r="C14" i="100"/>
  <c r="C41" i="100" s="1"/>
  <c r="B14" i="100"/>
  <c r="B41" i="100" s="1"/>
  <c r="K334" i="55" l="1"/>
  <c r="E91" i="101"/>
  <c r="H91" i="101"/>
  <c r="C43" i="100"/>
  <c r="L334" i="55"/>
  <c r="H334" i="55"/>
  <c r="I334" i="55"/>
  <c r="J334" i="55"/>
  <c r="G91" i="101"/>
  <c r="C91" i="101"/>
  <c r="D91" i="101"/>
  <c r="B91" i="101"/>
  <c r="B43" i="100"/>
  <c r="C110" i="96"/>
  <c r="C114" i="96" s="1"/>
  <c r="D110" i="96"/>
  <c r="D114" i="96" s="1"/>
  <c r="E110" i="96"/>
  <c r="E114" i="96" s="1"/>
  <c r="F110" i="96"/>
  <c r="F114" i="96" s="1"/>
  <c r="B110" i="96"/>
  <c r="B114" i="96" s="1"/>
  <c r="C75" i="96"/>
  <c r="C81" i="96" s="1"/>
  <c r="D75" i="96"/>
  <c r="D81" i="96" s="1"/>
  <c r="E75" i="96"/>
  <c r="E81" i="96" s="1"/>
  <c r="F75" i="96"/>
  <c r="F81" i="96" s="1"/>
  <c r="B75" i="96"/>
  <c r="B81" i="96" s="1"/>
  <c r="C63" i="96"/>
  <c r="C80" i="96" s="1"/>
  <c r="D63" i="96"/>
  <c r="D80" i="96" s="1"/>
  <c r="E63" i="96"/>
  <c r="E80" i="96" s="1"/>
  <c r="F63" i="96"/>
  <c r="F80" i="96" s="1"/>
  <c r="B63" i="96"/>
  <c r="B80" i="96" s="1"/>
  <c r="C37" i="96"/>
  <c r="C79" i="96" s="1"/>
  <c r="D37" i="96"/>
  <c r="D79" i="96" s="1"/>
  <c r="E37" i="96"/>
  <c r="E79" i="96" s="1"/>
  <c r="F37" i="96"/>
  <c r="F79" i="96" s="1"/>
  <c r="B37" i="96"/>
  <c r="B79" i="96" s="1"/>
  <c r="C33" i="96"/>
  <c r="C78" i="96" s="1"/>
  <c r="D33" i="96"/>
  <c r="D78" i="96" s="1"/>
  <c r="E33" i="96"/>
  <c r="E78" i="96" s="1"/>
  <c r="F33" i="96"/>
  <c r="F78" i="96" s="1"/>
  <c r="B33" i="96"/>
  <c r="B78" i="96" s="1"/>
  <c r="C109" i="97"/>
  <c r="D109" i="97"/>
  <c r="E109" i="97"/>
  <c r="F109" i="97"/>
  <c r="B109" i="97"/>
  <c r="C108" i="97"/>
  <c r="B108" i="97"/>
  <c r="C50" i="97"/>
  <c r="D50" i="97"/>
  <c r="D108" i="97" s="1"/>
  <c r="E50" i="97"/>
  <c r="E108" i="97" s="1"/>
  <c r="F50" i="97"/>
  <c r="F108" i="97" s="1"/>
  <c r="B50" i="97"/>
  <c r="D33" i="97"/>
  <c r="C32" i="97"/>
  <c r="B32" i="97"/>
  <c r="C27" i="97"/>
  <c r="C33" i="97" s="1"/>
  <c r="D27" i="97"/>
  <c r="E27" i="97"/>
  <c r="E33" i="97" s="1"/>
  <c r="F27" i="97"/>
  <c r="F33" i="97" s="1"/>
  <c r="B27" i="97"/>
  <c r="B33" i="97" s="1"/>
  <c r="C21" i="97"/>
  <c r="D21" i="97"/>
  <c r="D32" i="97" s="1"/>
  <c r="E21" i="97"/>
  <c r="E32" i="97" s="1"/>
  <c r="F21" i="97"/>
  <c r="F32" i="97" s="1"/>
  <c r="B21" i="97"/>
  <c r="C15" i="97"/>
  <c r="C31" i="97" s="1"/>
  <c r="D15" i="97"/>
  <c r="D31" i="97" s="1"/>
  <c r="E15" i="97"/>
  <c r="E31" i="97" s="1"/>
  <c r="F15" i="97"/>
  <c r="F31" i="97" s="1"/>
  <c r="B15" i="97"/>
  <c r="B31" i="97" s="1"/>
  <c r="C9" i="97"/>
  <c r="C30" i="97" s="1"/>
  <c r="D9" i="97"/>
  <c r="D30" i="97" s="1"/>
  <c r="E9" i="97"/>
  <c r="E30" i="97" s="1"/>
  <c r="F9" i="97"/>
  <c r="F30" i="97" s="1"/>
  <c r="B9" i="97"/>
  <c r="B30" i="97" s="1"/>
  <c r="C58" i="98"/>
  <c r="D58" i="98"/>
  <c r="E58" i="98"/>
  <c r="F58" i="98"/>
  <c r="G58" i="98"/>
  <c r="H58" i="98"/>
  <c r="I58" i="98"/>
  <c r="B58" i="98"/>
  <c r="C67" i="99"/>
  <c r="C73" i="99" s="1"/>
  <c r="D67" i="99"/>
  <c r="D73" i="99" s="1"/>
  <c r="E67" i="99"/>
  <c r="E73" i="99" s="1"/>
  <c r="B67" i="99"/>
  <c r="B73" i="99" s="1"/>
  <c r="C56" i="99"/>
  <c r="C72" i="99" s="1"/>
  <c r="D56" i="99"/>
  <c r="D72" i="99" s="1"/>
  <c r="E56" i="99"/>
  <c r="E72" i="99" s="1"/>
  <c r="B56" i="99"/>
  <c r="B72" i="99" s="1"/>
  <c r="C31" i="99"/>
  <c r="C71" i="99" s="1"/>
  <c r="D31" i="99"/>
  <c r="D71" i="99" s="1"/>
  <c r="E31" i="99"/>
  <c r="E71" i="99" s="1"/>
  <c r="B31" i="99"/>
  <c r="B71" i="99" s="1"/>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20" i="53"/>
  <c r="K121" i="53"/>
  <c r="K122" i="53"/>
  <c r="K123" i="53"/>
  <c r="K124" i="53"/>
  <c r="K125" i="53"/>
  <c r="K126" i="53"/>
  <c r="K127" i="53"/>
  <c r="K128" i="53"/>
  <c r="K129" i="53"/>
  <c r="K130" i="53"/>
  <c r="K131" i="53"/>
  <c r="K132" i="53"/>
  <c r="K133" i="53"/>
  <c r="K134" i="53"/>
  <c r="K135" i="53"/>
  <c r="K136" i="53"/>
  <c r="K137" i="53"/>
  <c r="K138" i="53"/>
  <c r="K139" i="53"/>
  <c r="K140" i="53"/>
  <c r="K141" i="53"/>
  <c r="K142" i="53"/>
  <c r="K143" i="53"/>
  <c r="K144" i="53"/>
  <c r="K145" i="53"/>
  <c r="K146" i="53"/>
  <c r="K147" i="53"/>
  <c r="K148" i="53"/>
  <c r="K149" i="53"/>
  <c r="K150" i="53"/>
  <c r="K151" i="53"/>
  <c r="K155" i="53"/>
  <c r="K156" i="53"/>
  <c r="K157" i="53"/>
  <c r="K158" i="53"/>
  <c r="K159" i="53"/>
  <c r="K160" i="53"/>
  <c r="K161" i="53"/>
  <c r="K162" i="53"/>
  <c r="K163" i="53"/>
  <c r="K164" i="53"/>
  <c r="K165" i="53"/>
  <c r="K166" i="53"/>
  <c r="K167" i="53"/>
  <c r="K168" i="53"/>
  <c r="K169" i="53"/>
  <c r="K170" i="53"/>
  <c r="K171" i="53"/>
  <c r="K172" i="53"/>
  <c r="K173" i="53"/>
  <c r="K174" i="53"/>
  <c r="K175" i="53"/>
  <c r="K176" i="53"/>
  <c r="K177" i="53"/>
  <c r="K178" i="53"/>
  <c r="K179" i="53"/>
  <c r="K180" i="53"/>
  <c r="K181" i="53"/>
  <c r="K182" i="53"/>
  <c r="K183" i="53"/>
  <c r="K184" i="53"/>
  <c r="K185" i="53"/>
  <c r="K186" i="53"/>
  <c r="K187" i="53"/>
  <c r="K188" i="53"/>
  <c r="K189" i="53"/>
  <c r="K190" i="53"/>
  <c r="K191" i="53"/>
  <c r="K192" i="53"/>
  <c r="K193" i="53"/>
  <c r="K194" i="53"/>
  <c r="K195" i="53"/>
  <c r="K196" i="53"/>
  <c r="K200" i="53"/>
  <c r="K201" i="53"/>
  <c r="K202" i="53"/>
  <c r="K203" i="53"/>
  <c r="K204" i="53"/>
  <c r="K205" i="53"/>
  <c r="K206" i="53"/>
  <c r="K207" i="53"/>
  <c r="K208" i="53"/>
  <c r="K209" i="53"/>
  <c r="K210" i="53"/>
  <c r="K211" i="53"/>
  <c r="K212" i="53"/>
  <c r="K213" i="53"/>
  <c r="K214" i="53"/>
  <c r="K215" i="53"/>
  <c r="K216" i="53"/>
  <c r="K217" i="53"/>
  <c r="K218" i="53"/>
  <c r="K219" i="53"/>
  <c r="K220" i="53"/>
  <c r="K221" i="53"/>
  <c r="K222" i="53"/>
  <c r="K223" i="53"/>
  <c r="K224" i="53"/>
  <c r="K225" i="53"/>
  <c r="K226" i="53"/>
  <c r="K227" i="53"/>
  <c r="K231" i="53"/>
  <c r="K232" i="53"/>
  <c r="K233" i="53"/>
  <c r="K234" i="53"/>
  <c r="K235" i="53"/>
  <c r="K236" i="53"/>
  <c r="K237" i="53"/>
  <c r="K238" i="53"/>
  <c r="K239" i="53"/>
  <c r="K240" i="53"/>
  <c r="K241" i="53"/>
  <c r="K242" i="53"/>
  <c r="K243" i="53"/>
  <c r="K244" i="53"/>
  <c r="K245" i="53"/>
  <c r="K246" i="53"/>
  <c r="K247" i="53"/>
  <c r="K248" i="53"/>
  <c r="K249" i="53"/>
  <c r="K250" i="53"/>
  <c r="K251" i="53"/>
  <c r="K252" i="53"/>
  <c r="K253" i="53"/>
  <c r="K254" i="53"/>
  <c r="K255" i="53"/>
  <c r="K256" i="53"/>
  <c r="K257" i="53"/>
  <c r="K261" i="53"/>
  <c r="K262" i="53"/>
  <c r="K263" i="53"/>
  <c r="K264" i="53"/>
  <c r="K265" i="53"/>
  <c r="K266" i="53"/>
  <c r="K267" i="53"/>
  <c r="K268" i="53"/>
  <c r="K269" i="53"/>
  <c r="K270" i="53"/>
  <c r="K271" i="53"/>
  <c r="K272" i="53"/>
  <c r="K273" i="53"/>
  <c r="K274" i="53"/>
  <c r="K275" i="53"/>
  <c r="K276" i="53"/>
  <c r="K277" i="53"/>
  <c r="K278" i="53"/>
  <c r="K279" i="53"/>
  <c r="K280" i="53"/>
  <c r="K281" i="53"/>
  <c r="K282" i="53"/>
  <c r="K283" i="53"/>
  <c r="K284" i="53"/>
  <c r="K285" i="53"/>
  <c r="K286" i="53"/>
  <c r="K287" i="53"/>
  <c r="K288" i="53"/>
  <c r="K289" i="53"/>
  <c r="K290" i="53"/>
  <c r="K294" i="53"/>
  <c r="K295" i="53"/>
  <c r="K296" i="53"/>
  <c r="K297" i="53"/>
  <c r="K298" i="53"/>
  <c r="K299" i="53"/>
  <c r="K300" i="53"/>
  <c r="K301" i="53"/>
  <c r="K302" i="53"/>
  <c r="K303" i="53"/>
  <c r="K304" i="53"/>
  <c r="K305" i="53"/>
  <c r="K306" i="53"/>
  <c r="K307" i="53"/>
  <c r="K308" i="53"/>
  <c r="K309" i="53"/>
  <c r="K310" i="53"/>
  <c r="K311" i="53"/>
  <c r="K312" i="53"/>
  <c r="K313" i="53"/>
  <c r="K314" i="53"/>
  <c r="K315" i="53"/>
  <c r="K316" i="53"/>
  <c r="K317" i="53"/>
  <c r="K318" i="53"/>
  <c r="K319" i="53"/>
  <c r="K320" i="53"/>
  <c r="K338" i="53"/>
  <c r="K339" i="53"/>
  <c r="K340" i="53"/>
  <c r="K341" i="53"/>
  <c r="K342" i="53"/>
  <c r="K346" i="53"/>
  <c r="K347" i="53"/>
  <c r="K348" i="53"/>
  <c r="K349" i="53"/>
  <c r="K350" i="53"/>
  <c r="K354" i="53"/>
  <c r="K355" i="53"/>
  <c r="K356" i="53"/>
  <c r="K357" i="53"/>
  <c r="K358" i="53"/>
  <c r="K362" i="53"/>
  <c r="K363" i="53"/>
  <c r="K364" i="53"/>
  <c r="K365" i="53"/>
  <c r="K366" i="53"/>
  <c r="K379" i="53"/>
  <c r="K380" i="53"/>
  <c r="K381" i="53"/>
  <c r="K385" i="53"/>
  <c r="K386" i="53"/>
  <c r="K387" i="53"/>
  <c r="K391" i="53"/>
  <c r="K392" i="53"/>
  <c r="K393" i="53"/>
  <c r="K397" i="53"/>
  <c r="K398" i="53"/>
  <c r="K399" i="53"/>
  <c r="K411" i="53"/>
  <c r="K412" i="53"/>
  <c r="K413" i="53"/>
  <c r="K414" i="53"/>
  <c r="K415" i="53"/>
  <c r="K416" i="53"/>
  <c r="K417" i="53"/>
  <c r="K421" i="53"/>
  <c r="K422" i="53"/>
  <c r="K423" i="53"/>
  <c r="K424" i="53"/>
  <c r="K425" i="53"/>
  <c r="K426" i="53"/>
  <c r="K427" i="53"/>
  <c r="K428" i="53"/>
  <c r="K429" i="53"/>
  <c r="K430" i="53"/>
  <c r="K431" i="53"/>
  <c r="K432" i="53"/>
  <c r="K433" i="53"/>
  <c r="K434" i="53"/>
  <c r="K435" i="53"/>
  <c r="K436" i="53"/>
  <c r="K437" i="53"/>
  <c r="K438" i="53"/>
  <c r="K439" i="53"/>
  <c r="K440" i="53"/>
  <c r="K441" i="53"/>
  <c r="K442" i="53"/>
  <c r="K443" i="53"/>
  <c r="K444" i="53"/>
  <c r="K445" i="53"/>
  <c r="K446" i="53"/>
  <c r="K447" i="53"/>
  <c r="K448" i="53"/>
  <c r="K449" i="53"/>
  <c r="K450" i="53"/>
  <c r="K451" i="53"/>
  <c r="K452" i="53"/>
  <c r="K453" i="53"/>
  <c r="K454" i="53"/>
  <c r="K455" i="53"/>
  <c r="K456" i="53"/>
  <c r="K457" i="53"/>
  <c r="K458" i="53"/>
  <c r="K459" i="53"/>
  <c r="K460" i="53"/>
  <c r="K461" i="53"/>
  <c r="K462" i="53"/>
  <c r="K463" i="53"/>
  <c r="K464" i="53"/>
  <c r="K465" i="53"/>
  <c r="K466" i="53"/>
  <c r="K467" i="53"/>
  <c r="K468" i="53"/>
  <c r="K469" i="53"/>
  <c r="K470" i="53"/>
  <c r="K471" i="53"/>
  <c r="K472" i="53"/>
  <c r="K473" i="53"/>
  <c r="K474" i="53"/>
  <c r="K475" i="53"/>
  <c r="K476" i="53"/>
  <c r="K477" i="53"/>
  <c r="K478" i="53"/>
  <c r="K479" i="53"/>
  <c r="K480" i="53"/>
  <c r="K481" i="53"/>
  <c r="K482" i="53"/>
  <c r="K483" i="53"/>
  <c r="K484" i="53"/>
  <c r="K485" i="53"/>
  <c r="K486" i="53"/>
  <c r="K487" i="53"/>
  <c r="K488" i="53"/>
  <c r="K489" i="53"/>
  <c r="K490" i="53"/>
  <c r="K491" i="53"/>
  <c r="K492" i="53"/>
  <c r="K493" i="53"/>
  <c r="K494" i="53"/>
  <c r="K495" i="53"/>
  <c r="K496" i="53"/>
  <c r="K497" i="53"/>
  <c r="K498" i="53"/>
  <c r="K499" i="53"/>
  <c r="K503" i="53"/>
  <c r="K504" i="53"/>
  <c r="K505" i="53"/>
  <c r="K506" i="53"/>
  <c r="K507" i="53"/>
  <c r="K508" i="53"/>
  <c r="K509" i="53"/>
  <c r="K510" i="53"/>
  <c r="K511" i="53"/>
  <c r="K512" i="53"/>
  <c r="K516" i="53"/>
  <c r="K517" i="53"/>
  <c r="K518" i="53"/>
  <c r="K519" i="53"/>
  <c r="K520" i="53"/>
  <c r="K521" i="53"/>
  <c r="K525" i="53"/>
  <c r="K526" i="53"/>
  <c r="K527" i="53"/>
  <c r="K528" i="53"/>
  <c r="K532" i="53"/>
  <c r="K533" i="53"/>
  <c r="K534" i="53"/>
  <c r="K535" i="53"/>
  <c r="K536" i="53"/>
  <c r="K537" i="53"/>
  <c r="K538" i="53"/>
  <c r="K539" i="53"/>
  <c r="K540" i="53"/>
  <c r="K541" i="53"/>
  <c r="K542" i="53"/>
  <c r="K543" i="53"/>
  <c r="K544" i="53"/>
  <c r="K545" i="53"/>
  <c r="K546" i="53"/>
  <c r="K547" i="53"/>
  <c r="K548" i="53"/>
  <c r="K549" i="53"/>
  <c r="K550" i="53"/>
  <c r="K551" i="53"/>
  <c r="K552" i="53"/>
  <c r="K553" i="53"/>
  <c r="K554" i="53"/>
  <c r="K555" i="53"/>
  <c r="K556" i="53"/>
  <c r="K557" i="53"/>
  <c r="K558" i="53"/>
  <c r="K559" i="53"/>
  <c r="K560" i="53"/>
  <c r="K561" i="53"/>
  <c r="K562" i="53"/>
  <c r="K563" i="53"/>
  <c r="K564" i="53"/>
  <c r="K565" i="53"/>
  <c r="K566" i="53"/>
  <c r="K567" i="53"/>
  <c r="K568" i="53"/>
  <c r="K569" i="53"/>
  <c r="K570" i="53"/>
  <c r="K571" i="53"/>
  <c r="K572" i="53"/>
  <c r="K573" i="53"/>
  <c r="K574" i="53"/>
  <c r="K575" i="53"/>
  <c r="K576" i="53"/>
  <c r="K577" i="53"/>
  <c r="K578" i="53"/>
  <c r="K579" i="53"/>
  <c r="K580" i="53"/>
  <c r="K581" i="53"/>
  <c r="K582" i="53"/>
  <c r="K583" i="53"/>
  <c r="K584" i="53"/>
  <c r="K585" i="53"/>
  <c r="K586" i="53"/>
  <c r="K587" i="53"/>
  <c r="K588" i="53"/>
  <c r="K589" i="53"/>
  <c r="K590" i="53"/>
  <c r="K591" i="53"/>
  <c r="K592" i="53"/>
  <c r="K593" i="53"/>
  <c r="K594" i="53"/>
  <c r="K595" i="53"/>
  <c r="K596" i="53"/>
  <c r="K597" i="53"/>
  <c r="K598" i="53"/>
  <c r="K599" i="53"/>
  <c r="K600" i="53"/>
  <c r="K601" i="53"/>
  <c r="K602" i="53"/>
  <c r="K603" i="53"/>
  <c r="K604" i="53"/>
  <c r="K605" i="53"/>
  <c r="K606" i="53"/>
  <c r="K607" i="53"/>
  <c r="K608" i="53"/>
  <c r="K609" i="53"/>
  <c r="K610" i="53"/>
  <c r="K611" i="53"/>
  <c r="K612" i="53"/>
  <c r="K613" i="53"/>
  <c r="K614" i="53"/>
  <c r="K615" i="53"/>
  <c r="K616" i="53"/>
  <c r="K617" i="53"/>
  <c r="K618" i="53"/>
  <c r="K619" i="53"/>
  <c r="K620" i="53"/>
  <c r="K621" i="53"/>
  <c r="K622" i="53"/>
  <c r="K623" i="53"/>
  <c r="K624" i="53"/>
  <c r="K625" i="53"/>
  <c r="K626" i="53"/>
  <c r="K630" i="53"/>
  <c r="K631" i="53"/>
  <c r="K632" i="53"/>
  <c r="K633" i="53"/>
  <c r="K634" i="53"/>
  <c r="K635" i="53"/>
  <c r="K636" i="53"/>
  <c r="K637" i="53"/>
  <c r="K638" i="53"/>
  <c r="K639" i="53"/>
  <c r="K640" i="53"/>
  <c r="K641" i="53"/>
  <c r="K642" i="53"/>
  <c r="K643" i="53"/>
  <c r="K644" i="53"/>
  <c r="K645" i="53"/>
  <c r="K646" i="53"/>
  <c r="K647" i="53"/>
  <c r="K648" i="53"/>
  <c r="K649" i="53"/>
  <c r="K650" i="53"/>
  <c r="K651" i="53"/>
  <c r="K655" i="53"/>
  <c r="K656" i="53"/>
  <c r="K657" i="53"/>
  <c r="K661" i="53"/>
  <c r="K662" i="53"/>
  <c r="K663" i="53"/>
  <c r="K664" i="53"/>
  <c r="K668" i="53"/>
  <c r="K669" i="53"/>
  <c r="K670" i="53"/>
  <c r="K671" i="53"/>
  <c r="K672" i="53"/>
  <c r="K673" i="53"/>
  <c r="K674" i="53"/>
  <c r="K675" i="53"/>
  <c r="K679" i="53"/>
  <c r="K680" i="53"/>
  <c r="K681" i="53"/>
  <c r="K682" i="53"/>
  <c r="K683" i="53"/>
  <c r="K684" i="53"/>
  <c r="K688" i="53"/>
  <c r="K689" i="53"/>
  <c r="K690" i="53"/>
  <c r="K691" i="53"/>
  <c r="K692" i="53"/>
  <c r="K693" i="53"/>
  <c r="K694" i="53"/>
  <c r="K695" i="53"/>
  <c r="K699" i="53"/>
  <c r="K700" i="53"/>
  <c r="K701" i="53"/>
  <c r="K702" i="53"/>
  <c r="K703" i="53"/>
  <c r="K704" i="53"/>
  <c r="K705" i="53"/>
  <c r="K706" i="53"/>
  <c r="K707" i="53"/>
  <c r="K708" i="53"/>
  <c r="K709" i="53"/>
  <c r="K710" i="53"/>
  <c r="K711" i="53"/>
  <c r="K712" i="53"/>
  <c r="K713" i="53"/>
  <c r="K714" i="53"/>
  <c r="K715" i="53"/>
  <c r="K719" i="53"/>
  <c r="K720" i="53"/>
  <c r="K721" i="53"/>
  <c r="K722" i="53"/>
  <c r="K723" i="53"/>
  <c r="K724" i="53"/>
  <c r="K725" i="53"/>
  <c r="K726" i="53"/>
  <c r="K727" i="53"/>
  <c r="K728" i="53"/>
  <c r="K729" i="53"/>
  <c r="K730" i="53"/>
  <c r="K731" i="53"/>
  <c r="K735" i="53"/>
  <c r="K736" i="53"/>
  <c r="K737" i="53"/>
  <c r="K738" i="53"/>
  <c r="K739" i="53"/>
  <c r="K740" i="53"/>
  <c r="K741" i="53"/>
  <c r="K742" i="53"/>
  <c r="K743" i="53"/>
  <c r="K744" i="53"/>
  <c r="K745" i="53"/>
  <c r="K746" i="53"/>
  <c r="K747" i="53"/>
  <c r="K748" i="53"/>
  <c r="K749" i="53"/>
  <c r="K750" i="53"/>
  <c r="K751" i="53"/>
  <c r="K752" i="53"/>
  <c r="K753" i="53"/>
  <c r="K754" i="53"/>
  <c r="K755" i="53"/>
  <c r="K756" i="53"/>
  <c r="K757" i="53"/>
  <c r="K758" i="53"/>
  <c r="K759" i="53"/>
  <c r="K760" i="53"/>
  <c r="K761" i="53"/>
  <c r="K762" i="53"/>
  <c r="K763" i="53"/>
  <c r="K764" i="53"/>
  <c r="K765" i="53"/>
  <c r="K766" i="53"/>
  <c r="K767" i="53"/>
  <c r="K768" i="53"/>
  <c r="K769" i="53"/>
  <c r="K770" i="53"/>
  <c r="K771" i="53"/>
  <c r="K772" i="53"/>
  <c r="K773" i="53"/>
  <c r="K774" i="53"/>
  <c r="K775" i="53"/>
  <c r="K779" i="53"/>
  <c r="K780" i="53"/>
  <c r="K781" i="53"/>
  <c r="K785" i="53"/>
  <c r="K786" i="53"/>
  <c r="K787" i="53"/>
  <c r="K788" i="53"/>
  <c r="K789" i="53"/>
  <c r="K790" i="53"/>
  <c r="K791" i="53"/>
  <c r="K792" i="53"/>
  <c r="K793" i="53"/>
  <c r="K794" i="53"/>
  <c r="K795" i="53"/>
  <c r="K796" i="53"/>
  <c r="K797" i="53"/>
  <c r="K798" i="53"/>
  <c r="K799" i="53"/>
  <c r="K800" i="53"/>
  <c r="K801" i="53"/>
  <c r="K802" i="53"/>
  <c r="K803" i="53"/>
  <c r="K804" i="53"/>
  <c r="K805" i="53"/>
  <c r="K806" i="53"/>
  <c r="K807" i="53"/>
  <c r="K808" i="53"/>
  <c r="K809" i="53"/>
  <c r="K810" i="53"/>
  <c r="K811" i="53"/>
  <c r="K812" i="53"/>
  <c r="K813" i="53"/>
  <c r="K814" i="53"/>
  <c r="K815" i="53"/>
  <c r="K816" i="53"/>
  <c r="K817" i="53"/>
  <c r="K818" i="53"/>
  <c r="K822" i="53"/>
  <c r="K823" i="53"/>
  <c r="K824" i="53"/>
  <c r="K825" i="53"/>
  <c r="K829" i="53"/>
  <c r="K830" i="53"/>
  <c r="K831" i="53"/>
  <c r="K832" i="53"/>
  <c r="K833" i="53"/>
  <c r="K834" i="53"/>
  <c r="K838" i="53"/>
  <c r="K839" i="53"/>
  <c r="K840" i="53"/>
  <c r="K844" i="53"/>
  <c r="K845" i="53"/>
  <c r="K846" i="53"/>
  <c r="K847" i="53"/>
  <c r="K848" i="53"/>
  <c r="K849" i="53"/>
  <c r="K850" i="53"/>
  <c r="K851" i="53"/>
  <c r="K852" i="53"/>
  <c r="K853" i="53"/>
  <c r="K854" i="53"/>
  <c r="K855" i="53"/>
  <c r="K856" i="53"/>
  <c r="K857" i="53"/>
  <c r="K858" i="53"/>
  <c r="K859" i="53"/>
  <c r="K860" i="53"/>
  <c r="K861" i="53"/>
  <c r="K862" i="53"/>
  <c r="K863" i="53"/>
  <c r="K864" i="53"/>
  <c r="K868" i="53"/>
  <c r="K869" i="53"/>
  <c r="K873" i="53"/>
  <c r="K874" i="53"/>
  <c r="K875" i="53"/>
  <c r="K876" i="53"/>
  <c r="K877" i="53"/>
  <c r="K878" i="53"/>
  <c r="K879" i="53"/>
  <c r="K880" i="53"/>
  <c r="K881" i="53"/>
  <c r="K882" i="53"/>
  <c r="K883" i="53"/>
  <c r="K884" i="53"/>
  <c r="K885" i="53"/>
  <c r="K886" i="53"/>
  <c r="K887" i="53"/>
  <c r="K888" i="53"/>
  <c r="K889" i="53"/>
  <c r="K890" i="53"/>
  <c r="K891" i="53"/>
  <c r="K892" i="53"/>
  <c r="K893" i="53"/>
  <c r="K894" i="53"/>
  <c r="K895" i="53"/>
  <c r="K896" i="53"/>
  <c r="K897" i="53"/>
  <c r="K898" i="53"/>
  <c r="K899" i="53"/>
  <c r="K900" i="53"/>
  <c r="K901" i="53"/>
  <c r="K902" i="53"/>
  <c r="K903" i="53"/>
  <c r="K904" i="53"/>
  <c r="K905" i="53"/>
  <c r="K906" i="53"/>
  <c r="K907" i="53"/>
  <c r="K908" i="53"/>
  <c r="K909" i="53"/>
  <c r="K910" i="53"/>
  <c r="K911" i="53"/>
  <c r="K912" i="53"/>
  <c r="K913" i="53"/>
  <c r="K914" i="53"/>
  <c r="K915" i="53"/>
  <c r="K916" i="53"/>
  <c r="K917" i="53"/>
  <c r="K918" i="53"/>
  <c r="K919" i="53"/>
  <c r="K920" i="53"/>
  <c r="K921" i="53"/>
  <c r="K922" i="53"/>
  <c r="K923" i="53"/>
  <c r="K924" i="53"/>
  <c r="K925" i="53"/>
  <c r="K926" i="53"/>
  <c r="K927" i="53"/>
  <c r="K928" i="53"/>
  <c r="K929" i="53"/>
  <c r="K930" i="53"/>
  <c r="K931" i="53"/>
  <c r="K932" i="53"/>
  <c r="K933" i="53"/>
  <c r="K934" i="53"/>
  <c r="K935" i="53"/>
  <c r="K936" i="53"/>
  <c r="K937" i="53"/>
  <c r="K938" i="53"/>
  <c r="K939" i="53"/>
  <c r="K940" i="53"/>
  <c r="K941" i="53"/>
  <c r="K942" i="53"/>
  <c r="K943" i="53"/>
  <c r="K944" i="53"/>
  <c r="K945" i="53"/>
  <c r="K946" i="53"/>
  <c r="K947"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6" i="53"/>
  <c r="C74" i="99" l="1"/>
  <c r="B74" i="99"/>
  <c r="E74" i="99"/>
  <c r="D74" i="99"/>
  <c r="D34" i="97"/>
  <c r="D107" i="97" s="1"/>
  <c r="D110" i="97" s="1"/>
  <c r="B34" i="97"/>
  <c r="B107" i="97" s="1"/>
  <c r="B110" i="97" s="1"/>
  <c r="C34" i="97"/>
  <c r="C107" i="97" s="1"/>
  <c r="C110" i="97" s="1"/>
  <c r="F34" i="97"/>
  <c r="F107" i="97" s="1"/>
  <c r="F110" i="97" s="1"/>
  <c r="E34" i="97"/>
  <c r="E107" i="97" s="1"/>
  <c r="E110" i="97" s="1"/>
  <c r="B82" i="96"/>
  <c r="B113" i="96" s="1"/>
  <c r="B115" i="96" s="1"/>
  <c r="C82" i="96"/>
  <c r="C113" i="96" s="1"/>
  <c r="C115" i="96" s="1"/>
  <c r="F82" i="96"/>
  <c r="F113" i="96" s="1"/>
  <c r="F115" i="96" s="1"/>
  <c r="E82" i="96"/>
  <c r="E113" i="96" s="1"/>
  <c r="E115" i="96" s="1"/>
  <c r="D82" i="96"/>
  <c r="D113" i="96" s="1"/>
  <c r="D115" i="96" s="1"/>
  <c r="E6" i="110"/>
  <c r="E7" i="110"/>
  <c r="E8" i="110"/>
  <c r="E9" i="110"/>
  <c r="E5" i="110"/>
  <c r="F7" i="109"/>
  <c r="F8" i="109"/>
  <c r="F9" i="109"/>
  <c r="F10" i="109"/>
  <c r="F6" i="109"/>
  <c r="F7" i="108"/>
  <c r="F8" i="108"/>
  <c r="F9" i="108"/>
  <c r="F10" i="108"/>
  <c r="F6" i="108"/>
  <c r="F7" i="107"/>
  <c r="F8" i="107"/>
  <c r="F9" i="107"/>
  <c r="F10" i="107"/>
  <c r="F6" i="107"/>
  <c r="I7" i="106"/>
  <c r="H7" i="106" s="1"/>
  <c r="I8" i="106"/>
  <c r="H8" i="106" s="1"/>
  <c r="I9" i="106"/>
  <c r="H9" i="106" s="1"/>
  <c r="I10" i="106"/>
  <c r="H10" i="106" s="1"/>
  <c r="I14" i="106"/>
  <c r="H14" i="106" s="1"/>
  <c r="I15" i="106"/>
  <c r="H15" i="106" s="1"/>
  <c r="I16" i="106"/>
  <c r="H16" i="106" s="1"/>
  <c r="I17" i="106"/>
  <c r="H17" i="106" s="1"/>
  <c r="I18" i="106"/>
  <c r="H18" i="106" s="1"/>
  <c r="I22" i="106"/>
  <c r="H22" i="106" s="1"/>
  <c r="I23" i="106"/>
  <c r="H23" i="106" s="1"/>
  <c r="I24" i="106"/>
  <c r="H24" i="106" s="1"/>
  <c r="I25" i="106"/>
  <c r="H25" i="106" s="1"/>
  <c r="I26" i="106"/>
  <c r="H26" i="106" s="1"/>
  <c r="I30" i="106"/>
  <c r="H30" i="106" s="1"/>
  <c r="I31" i="106"/>
  <c r="H31" i="106" s="1"/>
  <c r="I32" i="106"/>
  <c r="H32" i="106" s="1"/>
  <c r="I33" i="106"/>
  <c r="H33" i="106" s="1"/>
  <c r="I34" i="106"/>
  <c r="H34" i="106" s="1"/>
  <c r="I6" i="106"/>
  <c r="H6" i="106" l="1"/>
  <c r="H11" i="106" s="1"/>
  <c r="I11" i="106"/>
  <c r="E23" i="95"/>
  <c r="D7" i="196" l="1"/>
  <c r="H5" i="174"/>
  <c r="E5" i="173"/>
  <c r="I5" i="172"/>
  <c r="R5" i="171"/>
  <c r="F7" i="104"/>
  <c r="F8" i="104"/>
  <c r="F9" i="104"/>
  <c r="F10" i="104"/>
  <c r="I28" i="102"/>
  <c r="J50" i="101"/>
  <c r="J8" i="98"/>
  <c r="J10" i="98"/>
  <c r="J11" i="98"/>
  <c r="J12" i="98"/>
  <c r="J13" i="98"/>
  <c r="J14" i="98"/>
  <c r="J15" i="98"/>
  <c r="J16" i="98"/>
  <c r="J17" i="98"/>
  <c r="J18" i="98"/>
  <c r="J20" i="98"/>
  <c r="J21" i="98"/>
  <c r="G60" i="97"/>
  <c r="G26" i="97"/>
  <c r="F332" i="105" l="1"/>
  <c r="E321" i="105"/>
  <c r="E332" i="105" s="1"/>
  <c r="D321" i="105"/>
  <c r="D332" i="105" s="1"/>
  <c r="C321" i="105"/>
  <c r="C332" i="105" s="1"/>
  <c r="B321" i="105"/>
  <c r="B332" i="105" s="1"/>
  <c r="K320" i="105"/>
  <c r="J320" i="105" s="1"/>
  <c r="K319" i="105"/>
  <c r="J319" i="105" s="1"/>
  <c r="K318" i="105"/>
  <c r="J318" i="105" s="1"/>
  <c r="K317" i="105"/>
  <c r="J317" i="105" s="1"/>
  <c r="K316" i="105"/>
  <c r="J316" i="105" s="1"/>
  <c r="K315" i="105"/>
  <c r="J315" i="105" s="1"/>
  <c r="K314" i="105"/>
  <c r="J314" i="105" s="1"/>
  <c r="K313" i="105"/>
  <c r="J313" i="105" s="1"/>
  <c r="K312" i="105"/>
  <c r="J312" i="105" s="1"/>
  <c r="K311" i="105"/>
  <c r="J311" i="105" s="1"/>
  <c r="K310" i="105"/>
  <c r="J310" i="105" s="1"/>
  <c r="K309" i="105"/>
  <c r="J309" i="105" s="1"/>
  <c r="K308" i="105"/>
  <c r="J308" i="105" s="1"/>
  <c r="K307" i="105"/>
  <c r="J307" i="105" s="1"/>
  <c r="K306" i="105"/>
  <c r="J306" i="105" s="1"/>
  <c r="K305" i="105"/>
  <c r="J305" i="105" s="1"/>
  <c r="K304" i="105"/>
  <c r="J304" i="105" s="1"/>
  <c r="K303" i="105"/>
  <c r="J303" i="105" s="1"/>
  <c r="K302" i="105"/>
  <c r="J302" i="105" s="1"/>
  <c r="K301" i="105"/>
  <c r="J301" i="105" s="1"/>
  <c r="K300" i="105"/>
  <c r="J300" i="105" s="1"/>
  <c r="K299" i="105"/>
  <c r="J299" i="105" s="1"/>
  <c r="K298" i="105"/>
  <c r="J298" i="105" s="1"/>
  <c r="K297" i="105"/>
  <c r="J297" i="105" s="1"/>
  <c r="K296" i="105"/>
  <c r="J296" i="105" s="1"/>
  <c r="K295" i="105"/>
  <c r="J295" i="105" s="1"/>
  <c r="K294" i="105"/>
  <c r="F291" i="105"/>
  <c r="F331" i="105" s="1"/>
  <c r="E291" i="105"/>
  <c r="E331" i="105" s="1"/>
  <c r="D291" i="105"/>
  <c r="D331" i="105" s="1"/>
  <c r="C291" i="105"/>
  <c r="C331" i="105" s="1"/>
  <c r="B291" i="105"/>
  <c r="B331" i="105" s="1"/>
  <c r="K290" i="105"/>
  <c r="J290" i="105" s="1"/>
  <c r="K289" i="105"/>
  <c r="J289" i="105" s="1"/>
  <c r="K288" i="105"/>
  <c r="J288" i="105" s="1"/>
  <c r="K287" i="105"/>
  <c r="J287" i="105" s="1"/>
  <c r="K286" i="105"/>
  <c r="J286" i="105" s="1"/>
  <c r="K285" i="105"/>
  <c r="J285" i="105" s="1"/>
  <c r="K284" i="105"/>
  <c r="J284" i="105" s="1"/>
  <c r="K283" i="105"/>
  <c r="J283" i="105" s="1"/>
  <c r="K282" i="105"/>
  <c r="J282" i="105" s="1"/>
  <c r="K281" i="105"/>
  <c r="J281" i="105" s="1"/>
  <c r="K280" i="105"/>
  <c r="J280" i="105" s="1"/>
  <c r="K279" i="105"/>
  <c r="J279" i="105" s="1"/>
  <c r="K278" i="105"/>
  <c r="J278" i="105" s="1"/>
  <c r="K277" i="105"/>
  <c r="J277" i="105" s="1"/>
  <c r="K276" i="105"/>
  <c r="J276" i="105" s="1"/>
  <c r="K275" i="105"/>
  <c r="J275" i="105" s="1"/>
  <c r="K274" i="105"/>
  <c r="J274" i="105" s="1"/>
  <c r="K273" i="105"/>
  <c r="J273" i="105" s="1"/>
  <c r="K272" i="105"/>
  <c r="J272" i="105" s="1"/>
  <c r="K271" i="105"/>
  <c r="J271" i="105" s="1"/>
  <c r="K270" i="105"/>
  <c r="J270" i="105" s="1"/>
  <c r="K269" i="105"/>
  <c r="J269" i="105" s="1"/>
  <c r="K268" i="105"/>
  <c r="J268" i="105" s="1"/>
  <c r="K267" i="105"/>
  <c r="J267" i="105" s="1"/>
  <c r="K266" i="105"/>
  <c r="J266" i="105" s="1"/>
  <c r="K265" i="105"/>
  <c r="J265" i="105" s="1"/>
  <c r="K264" i="105"/>
  <c r="J264" i="105" s="1"/>
  <c r="K263" i="105"/>
  <c r="J263" i="105" s="1"/>
  <c r="K262" i="105"/>
  <c r="J262" i="105" s="1"/>
  <c r="K261" i="105"/>
  <c r="J261" i="105" s="1"/>
  <c r="F258" i="105"/>
  <c r="F330" i="105" s="1"/>
  <c r="E258" i="105"/>
  <c r="E330" i="105" s="1"/>
  <c r="D258" i="105"/>
  <c r="D330" i="105" s="1"/>
  <c r="C258" i="105"/>
  <c r="C330" i="105" s="1"/>
  <c r="B258" i="105"/>
  <c r="B330" i="105" s="1"/>
  <c r="K257" i="105"/>
  <c r="J257" i="105" s="1"/>
  <c r="K256" i="105"/>
  <c r="J256" i="105" s="1"/>
  <c r="K255" i="105"/>
  <c r="J255" i="105" s="1"/>
  <c r="K254" i="105"/>
  <c r="J254" i="105" s="1"/>
  <c r="K253" i="105"/>
  <c r="J253" i="105" s="1"/>
  <c r="K252" i="105"/>
  <c r="J252" i="105" s="1"/>
  <c r="K251" i="105"/>
  <c r="J251" i="105" s="1"/>
  <c r="K250" i="105"/>
  <c r="J250" i="105" s="1"/>
  <c r="K249" i="105"/>
  <c r="J249" i="105" s="1"/>
  <c r="K248" i="105"/>
  <c r="J248" i="105" s="1"/>
  <c r="K247" i="105"/>
  <c r="J247" i="105" s="1"/>
  <c r="K246" i="105"/>
  <c r="J246" i="105" s="1"/>
  <c r="K245" i="105"/>
  <c r="J245" i="105" s="1"/>
  <c r="K244" i="105"/>
  <c r="J244" i="105" s="1"/>
  <c r="K243" i="105"/>
  <c r="J243" i="105" s="1"/>
  <c r="K242" i="105"/>
  <c r="J242" i="105" s="1"/>
  <c r="K241" i="105"/>
  <c r="J241" i="105" s="1"/>
  <c r="K240" i="105"/>
  <c r="J240" i="105" s="1"/>
  <c r="K239" i="105"/>
  <c r="J239" i="105" s="1"/>
  <c r="K238" i="105"/>
  <c r="J238" i="105" s="1"/>
  <c r="K237" i="105"/>
  <c r="J237" i="105" s="1"/>
  <c r="K236" i="105"/>
  <c r="J236" i="105" s="1"/>
  <c r="K235" i="105"/>
  <c r="J235" i="105" s="1"/>
  <c r="K234" i="105"/>
  <c r="J234" i="105" s="1"/>
  <c r="K233" i="105"/>
  <c r="J233" i="105" s="1"/>
  <c r="K232" i="105"/>
  <c r="J232" i="105" s="1"/>
  <c r="K231" i="105"/>
  <c r="J231" i="105" s="1"/>
  <c r="F228" i="105"/>
  <c r="F329" i="105" s="1"/>
  <c r="E228" i="105"/>
  <c r="E329" i="105" s="1"/>
  <c r="D228" i="105"/>
  <c r="D329" i="105" s="1"/>
  <c r="C228" i="105"/>
  <c r="C329" i="105" s="1"/>
  <c r="B228" i="105"/>
  <c r="B329" i="105" s="1"/>
  <c r="K227" i="105"/>
  <c r="J227" i="105" s="1"/>
  <c r="K226" i="105"/>
  <c r="J226" i="105" s="1"/>
  <c r="K225" i="105"/>
  <c r="J225" i="105" s="1"/>
  <c r="K224" i="105"/>
  <c r="J224" i="105" s="1"/>
  <c r="K223" i="105"/>
  <c r="J223" i="105" s="1"/>
  <c r="K222" i="105"/>
  <c r="J222" i="105" s="1"/>
  <c r="K221" i="105"/>
  <c r="J221" i="105" s="1"/>
  <c r="K220" i="105"/>
  <c r="J220" i="105" s="1"/>
  <c r="K219" i="105"/>
  <c r="J219" i="105" s="1"/>
  <c r="K218" i="105"/>
  <c r="J218" i="105" s="1"/>
  <c r="K217" i="105"/>
  <c r="J217" i="105" s="1"/>
  <c r="K216" i="105"/>
  <c r="J216" i="105" s="1"/>
  <c r="K215" i="105"/>
  <c r="J215" i="105" s="1"/>
  <c r="K214" i="105"/>
  <c r="J214" i="105" s="1"/>
  <c r="K213" i="105"/>
  <c r="J213" i="105" s="1"/>
  <c r="K212" i="105"/>
  <c r="J212" i="105" s="1"/>
  <c r="K211" i="105"/>
  <c r="J211" i="105" s="1"/>
  <c r="K210" i="105"/>
  <c r="J210" i="105" s="1"/>
  <c r="K209" i="105"/>
  <c r="J209" i="105" s="1"/>
  <c r="K208" i="105"/>
  <c r="J208" i="105" s="1"/>
  <c r="K207" i="105"/>
  <c r="J207" i="105" s="1"/>
  <c r="K206" i="105"/>
  <c r="J206" i="105" s="1"/>
  <c r="K205" i="105"/>
  <c r="J205" i="105" s="1"/>
  <c r="K204" i="105"/>
  <c r="J204" i="105" s="1"/>
  <c r="K203" i="105"/>
  <c r="J203" i="105" s="1"/>
  <c r="K202" i="105"/>
  <c r="J202" i="105" s="1"/>
  <c r="K201" i="105"/>
  <c r="J201" i="105" s="1"/>
  <c r="K200" i="105"/>
  <c r="J200" i="105" s="1"/>
  <c r="F197" i="105"/>
  <c r="F328" i="105" s="1"/>
  <c r="E197" i="105"/>
  <c r="E328" i="105" s="1"/>
  <c r="D197" i="105"/>
  <c r="D328" i="105" s="1"/>
  <c r="C197" i="105"/>
  <c r="C328" i="105" s="1"/>
  <c r="B197" i="105"/>
  <c r="B328" i="105" s="1"/>
  <c r="K196" i="105"/>
  <c r="J196" i="105" s="1"/>
  <c r="K195" i="105"/>
  <c r="J195" i="105" s="1"/>
  <c r="K194" i="105"/>
  <c r="J194" i="105" s="1"/>
  <c r="K193" i="105"/>
  <c r="J193" i="105" s="1"/>
  <c r="K192" i="105"/>
  <c r="J192" i="105" s="1"/>
  <c r="K191" i="105"/>
  <c r="J191" i="105" s="1"/>
  <c r="K190" i="105"/>
  <c r="J190" i="105" s="1"/>
  <c r="K189" i="105"/>
  <c r="J189" i="105" s="1"/>
  <c r="K188" i="105"/>
  <c r="J188" i="105" s="1"/>
  <c r="K187" i="105"/>
  <c r="J187" i="105" s="1"/>
  <c r="K186" i="105"/>
  <c r="J186" i="105" s="1"/>
  <c r="K185" i="105"/>
  <c r="J185" i="105" s="1"/>
  <c r="K184" i="105"/>
  <c r="J184" i="105" s="1"/>
  <c r="K183" i="105"/>
  <c r="J183" i="105" s="1"/>
  <c r="K182" i="105"/>
  <c r="J182" i="105" s="1"/>
  <c r="K181" i="105"/>
  <c r="J181" i="105" s="1"/>
  <c r="K180" i="105"/>
  <c r="J180" i="105" s="1"/>
  <c r="K179" i="105"/>
  <c r="J179" i="105" s="1"/>
  <c r="K178" i="105"/>
  <c r="J178" i="105" s="1"/>
  <c r="K177" i="105"/>
  <c r="J177" i="105" s="1"/>
  <c r="K176" i="105"/>
  <c r="J176" i="105" s="1"/>
  <c r="K175" i="105"/>
  <c r="J175" i="105" s="1"/>
  <c r="K174" i="105"/>
  <c r="J174" i="105" s="1"/>
  <c r="K173" i="105"/>
  <c r="J173" i="105" s="1"/>
  <c r="K172" i="105"/>
  <c r="J172" i="105" s="1"/>
  <c r="K171" i="105"/>
  <c r="J171" i="105" s="1"/>
  <c r="K170" i="105"/>
  <c r="J170" i="105" s="1"/>
  <c r="K169" i="105"/>
  <c r="J169" i="105" s="1"/>
  <c r="K168" i="105"/>
  <c r="J168" i="105" s="1"/>
  <c r="K167" i="105"/>
  <c r="J167" i="105" s="1"/>
  <c r="K166" i="105"/>
  <c r="J166" i="105" s="1"/>
  <c r="K165" i="105"/>
  <c r="J165" i="105" s="1"/>
  <c r="K164" i="105"/>
  <c r="J164" i="105" s="1"/>
  <c r="K163" i="105"/>
  <c r="J163" i="105" s="1"/>
  <c r="K162" i="105"/>
  <c r="J162" i="105" s="1"/>
  <c r="K161" i="105"/>
  <c r="J161" i="105" s="1"/>
  <c r="K160" i="105"/>
  <c r="J160" i="105" s="1"/>
  <c r="K159" i="105"/>
  <c r="J159" i="105" s="1"/>
  <c r="K158" i="105"/>
  <c r="J158" i="105" s="1"/>
  <c r="K157" i="105"/>
  <c r="J157" i="105" s="1"/>
  <c r="K156" i="105"/>
  <c r="K155" i="105"/>
  <c r="J155" i="105" s="1"/>
  <c r="F152" i="105"/>
  <c r="F327" i="105" s="1"/>
  <c r="E152" i="105"/>
  <c r="E327" i="105" s="1"/>
  <c r="D152" i="105"/>
  <c r="D327" i="105" s="1"/>
  <c r="C152" i="105"/>
  <c r="C327" i="105" s="1"/>
  <c r="B152" i="105"/>
  <c r="B327" i="105" s="1"/>
  <c r="K151" i="105"/>
  <c r="J151" i="105" s="1"/>
  <c r="K150" i="105"/>
  <c r="J150" i="105" s="1"/>
  <c r="K149" i="105"/>
  <c r="J149" i="105" s="1"/>
  <c r="K148" i="105"/>
  <c r="J148" i="105" s="1"/>
  <c r="K147" i="105"/>
  <c r="J147" i="105" s="1"/>
  <c r="K146" i="105"/>
  <c r="J146" i="105" s="1"/>
  <c r="K145" i="105"/>
  <c r="J145" i="105" s="1"/>
  <c r="K144" i="105"/>
  <c r="J144" i="105" s="1"/>
  <c r="K143" i="105"/>
  <c r="J143" i="105" s="1"/>
  <c r="K142" i="105"/>
  <c r="J142" i="105" s="1"/>
  <c r="K141" i="105"/>
  <c r="J141" i="105" s="1"/>
  <c r="K140" i="105"/>
  <c r="J140" i="105" s="1"/>
  <c r="K139" i="105"/>
  <c r="J139" i="105" s="1"/>
  <c r="K138" i="105"/>
  <c r="J138" i="105" s="1"/>
  <c r="K137" i="105"/>
  <c r="J137" i="105" s="1"/>
  <c r="K136" i="105"/>
  <c r="J136" i="105" s="1"/>
  <c r="K135" i="105"/>
  <c r="J135" i="105" s="1"/>
  <c r="K134" i="105"/>
  <c r="J134" i="105" s="1"/>
  <c r="K133" i="105"/>
  <c r="J133" i="105" s="1"/>
  <c r="K132" i="105"/>
  <c r="J132" i="105" s="1"/>
  <c r="K131" i="105"/>
  <c r="J131" i="105" s="1"/>
  <c r="K130" i="105"/>
  <c r="J130" i="105" s="1"/>
  <c r="K129" i="105"/>
  <c r="J129" i="105" s="1"/>
  <c r="K128" i="105"/>
  <c r="J128" i="105" s="1"/>
  <c r="K127" i="105"/>
  <c r="J127" i="105" s="1"/>
  <c r="K126" i="105"/>
  <c r="J126" i="105" s="1"/>
  <c r="K125" i="105"/>
  <c r="J125" i="105" s="1"/>
  <c r="K124" i="105"/>
  <c r="J124" i="105" s="1"/>
  <c r="K123" i="105"/>
  <c r="J123" i="105" s="1"/>
  <c r="K122" i="105"/>
  <c r="J122" i="105" s="1"/>
  <c r="K121" i="105"/>
  <c r="J121" i="105" s="1"/>
  <c r="K120" i="105"/>
  <c r="F117" i="105"/>
  <c r="F326" i="105" s="1"/>
  <c r="E117" i="105"/>
  <c r="E326" i="105" s="1"/>
  <c r="D117" i="105"/>
  <c r="D326" i="105" s="1"/>
  <c r="C117" i="105"/>
  <c r="C326" i="105" s="1"/>
  <c r="B117" i="105"/>
  <c r="B326" i="105" s="1"/>
  <c r="K116" i="105"/>
  <c r="J116" i="105" s="1"/>
  <c r="K115" i="105"/>
  <c r="J115" i="105" s="1"/>
  <c r="K114" i="105"/>
  <c r="J114" i="105" s="1"/>
  <c r="K113" i="105"/>
  <c r="J113" i="105" s="1"/>
  <c r="K112" i="105"/>
  <c r="J112" i="105" s="1"/>
  <c r="K111" i="105"/>
  <c r="J111" i="105" s="1"/>
  <c r="K110" i="105"/>
  <c r="J110" i="105" s="1"/>
  <c r="K109" i="105"/>
  <c r="J109" i="105" s="1"/>
  <c r="K108" i="105"/>
  <c r="J108" i="105" s="1"/>
  <c r="K107" i="105"/>
  <c r="J107" i="105" s="1"/>
  <c r="K106" i="105"/>
  <c r="J106" i="105" s="1"/>
  <c r="K105" i="105"/>
  <c r="J105" i="105" s="1"/>
  <c r="K104" i="105"/>
  <c r="J104" i="105" s="1"/>
  <c r="K103" i="105"/>
  <c r="J103" i="105" s="1"/>
  <c r="K102" i="105"/>
  <c r="J102" i="105" s="1"/>
  <c r="K101" i="105"/>
  <c r="J101" i="105" s="1"/>
  <c r="K100" i="105"/>
  <c r="J100" i="105" s="1"/>
  <c r="K99" i="105"/>
  <c r="J99" i="105" s="1"/>
  <c r="K98" i="105"/>
  <c r="J98" i="105" s="1"/>
  <c r="K97" i="105"/>
  <c r="J97" i="105" s="1"/>
  <c r="K96" i="105"/>
  <c r="J96" i="105" s="1"/>
  <c r="K95" i="105"/>
  <c r="J95" i="105" s="1"/>
  <c r="K94" i="105"/>
  <c r="J94" i="105" s="1"/>
  <c r="K93" i="105"/>
  <c r="J93" i="105" s="1"/>
  <c r="K92" i="105"/>
  <c r="J92" i="105" s="1"/>
  <c r="K91" i="105"/>
  <c r="J91" i="105" s="1"/>
  <c r="K90" i="105"/>
  <c r="J90" i="105" s="1"/>
  <c r="K89" i="105"/>
  <c r="J89" i="105" s="1"/>
  <c r="K88" i="105"/>
  <c r="J88" i="105" s="1"/>
  <c r="K87" i="105"/>
  <c r="J87" i="105" s="1"/>
  <c r="K86" i="105"/>
  <c r="J86" i="105" s="1"/>
  <c r="K85" i="105"/>
  <c r="J85" i="105" s="1"/>
  <c r="K84" i="105"/>
  <c r="J84" i="105" s="1"/>
  <c r="K83" i="105"/>
  <c r="J83" i="105" s="1"/>
  <c r="K82" i="105"/>
  <c r="F79" i="105"/>
  <c r="F325" i="105" s="1"/>
  <c r="E79" i="105"/>
  <c r="E325" i="105" s="1"/>
  <c r="D79" i="105"/>
  <c r="D325" i="105" s="1"/>
  <c r="C79" i="105"/>
  <c r="C325" i="105" s="1"/>
  <c r="B79" i="105"/>
  <c r="B325" i="105" s="1"/>
  <c r="K78" i="105"/>
  <c r="J78" i="105" s="1"/>
  <c r="K77" i="105"/>
  <c r="J77" i="105" s="1"/>
  <c r="K76" i="105"/>
  <c r="J76" i="105" s="1"/>
  <c r="K75" i="105"/>
  <c r="J75" i="105" s="1"/>
  <c r="K74" i="105"/>
  <c r="J74" i="105" s="1"/>
  <c r="K73" i="105"/>
  <c r="J73" i="105" s="1"/>
  <c r="K72" i="105"/>
  <c r="J72" i="105" s="1"/>
  <c r="K71" i="105"/>
  <c r="J71" i="105" s="1"/>
  <c r="K70" i="105"/>
  <c r="J70" i="105" s="1"/>
  <c r="K69" i="105"/>
  <c r="J69" i="105" s="1"/>
  <c r="K68" i="105"/>
  <c r="J68" i="105" s="1"/>
  <c r="K67" i="105"/>
  <c r="J67" i="105" s="1"/>
  <c r="K66" i="105"/>
  <c r="J66" i="105" s="1"/>
  <c r="K65" i="105"/>
  <c r="J65" i="105" s="1"/>
  <c r="K64" i="105"/>
  <c r="J64" i="105" s="1"/>
  <c r="K63" i="105"/>
  <c r="J63" i="105" s="1"/>
  <c r="K62" i="105"/>
  <c r="J62" i="105" s="1"/>
  <c r="K61" i="105"/>
  <c r="J61" i="105" s="1"/>
  <c r="K60" i="105"/>
  <c r="J60" i="105" s="1"/>
  <c r="K59" i="105"/>
  <c r="J59" i="105" s="1"/>
  <c r="K58" i="105"/>
  <c r="J58" i="105" s="1"/>
  <c r="K57" i="105"/>
  <c r="J57" i="105" s="1"/>
  <c r="K56" i="105"/>
  <c r="J56" i="105" s="1"/>
  <c r="K55" i="105"/>
  <c r="J55" i="105" s="1"/>
  <c r="K54" i="105"/>
  <c r="J54" i="105" s="1"/>
  <c r="K53" i="105"/>
  <c r="J53" i="105" s="1"/>
  <c r="K52" i="105"/>
  <c r="J52" i="105" s="1"/>
  <c r="K51" i="105"/>
  <c r="J51" i="105" s="1"/>
  <c r="K50" i="105"/>
  <c r="J50" i="105" s="1"/>
  <c r="K49" i="105"/>
  <c r="J49" i="105" s="1"/>
  <c r="K48" i="105"/>
  <c r="J48" i="105" s="1"/>
  <c r="K47" i="105"/>
  <c r="J47" i="105" s="1"/>
  <c r="K46" i="105"/>
  <c r="J46" i="105" s="1"/>
  <c r="K45" i="105"/>
  <c r="J45" i="105" s="1"/>
  <c r="K44" i="105"/>
  <c r="J44" i="105" s="1"/>
  <c r="K43" i="105"/>
  <c r="J43" i="105" s="1"/>
  <c r="F40" i="105"/>
  <c r="F324" i="105" s="1"/>
  <c r="E40" i="105"/>
  <c r="E324" i="105" s="1"/>
  <c r="D40" i="105"/>
  <c r="D324" i="105" s="1"/>
  <c r="C40" i="105"/>
  <c r="C324" i="105" s="1"/>
  <c r="B40" i="105"/>
  <c r="B324" i="105" s="1"/>
  <c r="K39" i="105"/>
  <c r="J39" i="105" s="1"/>
  <c r="K38" i="105"/>
  <c r="J38" i="105" s="1"/>
  <c r="K37" i="105"/>
  <c r="J37" i="105" s="1"/>
  <c r="K36" i="105"/>
  <c r="J36" i="105" s="1"/>
  <c r="K35" i="105"/>
  <c r="J35" i="105" s="1"/>
  <c r="K34" i="105"/>
  <c r="J34" i="105" s="1"/>
  <c r="K33" i="105"/>
  <c r="J33" i="105" s="1"/>
  <c r="K32" i="105"/>
  <c r="J32" i="105" s="1"/>
  <c r="K31" i="105"/>
  <c r="J31" i="105" s="1"/>
  <c r="K30" i="105"/>
  <c r="J30" i="105" s="1"/>
  <c r="K29" i="105"/>
  <c r="J29" i="105" s="1"/>
  <c r="K28" i="105"/>
  <c r="J28" i="105" s="1"/>
  <c r="K27" i="105"/>
  <c r="J27" i="105" s="1"/>
  <c r="K26" i="105"/>
  <c r="J26" i="105" s="1"/>
  <c r="K25" i="105"/>
  <c r="J25" i="105" s="1"/>
  <c r="K24" i="105"/>
  <c r="J24" i="105" s="1"/>
  <c r="K23" i="105"/>
  <c r="J23" i="105" s="1"/>
  <c r="K22" i="105"/>
  <c r="J22" i="105" s="1"/>
  <c r="K21" i="105"/>
  <c r="J21" i="105" s="1"/>
  <c r="K20" i="105"/>
  <c r="J20" i="105" s="1"/>
  <c r="K19" i="105"/>
  <c r="J19" i="105" s="1"/>
  <c r="K18" i="105"/>
  <c r="J18" i="105" s="1"/>
  <c r="K17" i="105"/>
  <c r="J17" i="105" s="1"/>
  <c r="K16" i="105"/>
  <c r="J16" i="105" s="1"/>
  <c r="K15" i="105"/>
  <c r="J15" i="105" s="1"/>
  <c r="K14" i="105"/>
  <c r="J14" i="105" s="1"/>
  <c r="K13" i="105"/>
  <c r="J13" i="105" s="1"/>
  <c r="K12" i="105"/>
  <c r="J12" i="105" s="1"/>
  <c r="K11" i="105"/>
  <c r="J11" i="105" s="1"/>
  <c r="K10" i="105"/>
  <c r="J10" i="105" s="1"/>
  <c r="K9" i="105"/>
  <c r="J9" i="105" s="1"/>
  <c r="K8" i="105"/>
  <c r="J8" i="105" s="1"/>
  <c r="K7" i="105"/>
  <c r="J7" i="105" s="1"/>
  <c r="K6" i="105"/>
  <c r="N321" i="55"/>
  <c r="N332" i="55" s="1"/>
  <c r="M321" i="55"/>
  <c r="M332" i="55" s="1"/>
  <c r="G321" i="55"/>
  <c r="G332" i="55" s="1"/>
  <c r="F321" i="55"/>
  <c r="F332" i="55" s="1"/>
  <c r="E321" i="55"/>
  <c r="E332" i="55" s="1"/>
  <c r="D321" i="55"/>
  <c r="D332" i="55" s="1"/>
  <c r="C321" i="55"/>
  <c r="C332" i="55" s="1"/>
  <c r="B321" i="55"/>
  <c r="B332" i="55" s="1"/>
  <c r="O320" i="55"/>
  <c r="O319" i="55"/>
  <c r="O318" i="55"/>
  <c r="O317" i="55"/>
  <c r="O316" i="55"/>
  <c r="O315" i="55"/>
  <c r="O314" i="55"/>
  <c r="O313" i="55"/>
  <c r="O312" i="55"/>
  <c r="O311" i="55"/>
  <c r="O310" i="55"/>
  <c r="O309" i="55"/>
  <c r="O308" i="55"/>
  <c r="O307" i="55"/>
  <c r="O306" i="55"/>
  <c r="O305" i="55"/>
  <c r="O304" i="55"/>
  <c r="O303" i="55"/>
  <c r="O302" i="55"/>
  <c r="O301" i="55"/>
  <c r="O300" i="55"/>
  <c r="O299" i="55"/>
  <c r="O298" i="55"/>
  <c r="O297" i="55"/>
  <c r="O296" i="55"/>
  <c r="O295" i="55"/>
  <c r="N291" i="55"/>
  <c r="N331" i="55" s="1"/>
  <c r="M291" i="55"/>
  <c r="M331" i="55" s="1"/>
  <c r="G291" i="55"/>
  <c r="G331" i="55" s="1"/>
  <c r="F291" i="55"/>
  <c r="F331" i="55" s="1"/>
  <c r="E291" i="55"/>
  <c r="E331" i="55" s="1"/>
  <c r="D291" i="55"/>
  <c r="D331" i="55" s="1"/>
  <c r="C291" i="55"/>
  <c r="C331" i="55" s="1"/>
  <c r="B291" i="55"/>
  <c r="B331" i="55" s="1"/>
  <c r="O290" i="55"/>
  <c r="O289" i="55"/>
  <c r="O288" i="55"/>
  <c r="O287" i="55"/>
  <c r="O286" i="55"/>
  <c r="O285" i="55"/>
  <c r="O284" i="55"/>
  <c r="O283" i="55"/>
  <c r="O282" i="55"/>
  <c r="O281" i="55"/>
  <c r="O280" i="55"/>
  <c r="O279" i="55"/>
  <c r="O278" i="55"/>
  <c r="O277" i="55"/>
  <c r="O276" i="55"/>
  <c r="O275" i="55"/>
  <c r="O274" i="55"/>
  <c r="O273" i="55"/>
  <c r="O272" i="55"/>
  <c r="O271" i="55"/>
  <c r="O270" i="55"/>
  <c r="O269" i="55"/>
  <c r="O268" i="55"/>
  <c r="O267" i="55"/>
  <c r="O266" i="55"/>
  <c r="O265" i="55"/>
  <c r="O264" i="55"/>
  <c r="O263" i="55"/>
  <c r="O262" i="55"/>
  <c r="N258" i="55"/>
  <c r="N330" i="55" s="1"/>
  <c r="M258" i="55"/>
  <c r="M330" i="55" s="1"/>
  <c r="G258" i="55"/>
  <c r="G330" i="55" s="1"/>
  <c r="F258" i="55"/>
  <c r="F330" i="55" s="1"/>
  <c r="E258" i="55"/>
  <c r="E330" i="55" s="1"/>
  <c r="D258" i="55"/>
  <c r="D330" i="55" s="1"/>
  <c r="C258" i="55"/>
  <c r="C330" i="55" s="1"/>
  <c r="B258" i="55"/>
  <c r="B330" i="55" s="1"/>
  <c r="O257" i="55"/>
  <c r="O256" i="55"/>
  <c r="O255" i="55"/>
  <c r="O254" i="55"/>
  <c r="O253" i="55"/>
  <c r="O252" i="55"/>
  <c r="O251" i="55"/>
  <c r="O250" i="55"/>
  <c r="O249" i="55"/>
  <c r="O248" i="55"/>
  <c r="O247" i="55"/>
  <c r="O246" i="55"/>
  <c r="O245" i="55"/>
  <c r="O244" i="55"/>
  <c r="O243" i="55"/>
  <c r="O242" i="55"/>
  <c r="O241" i="55"/>
  <c r="O240" i="55"/>
  <c r="O239" i="55"/>
  <c r="O238" i="55"/>
  <c r="O237" i="55"/>
  <c r="O236" i="55"/>
  <c r="O235" i="55"/>
  <c r="O234" i="55"/>
  <c r="O233" i="55"/>
  <c r="O232" i="55"/>
  <c r="O231" i="55"/>
  <c r="N228" i="55"/>
  <c r="N329" i="55" s="1"/>
  <c r="M228" i="55"/>
  <c r="M329" i="55" s="1"/>
  <c r="G228" i="55"/>
  <c r="G329" i="55" s="1"/>
  <c r="F228" i="55"/>
  <c r="F329" i="55" s="1"/>
  <c r="E228" i="55"/>
  <c r="E329" i="55" s="1"/>
  <c r="D228" i="55"/>
  <c r="D329" i="55" s="1"/>
  <c r="C228" i="55"/>
  <c r="C329" i="55" s="1"/>
  <c r="B228" i="55"/>
  <c r="B329" i="55" s="1"/>
  <c r="O227" i="55"/>
  <c r="O226" i="55"/>
  <c r="O225" i="55"/>
  <c r="O224" i="55"/>
  <c r="O223" i="55"/>
  <c r="O222" i="55"/>
  <c r="O221" i="55"/>
  <c r="O220" i="55"/>
  <c r="O219" i="55"/>
  <c r="O218" i="55"/>
  <c r="O217" i="55"/>
  <c r="O216" i="55"/>
  <c r="O215" i="55"/>
  <c r="O214" i="55"/>
  <c r="O213" i="55"/>
  <c r="O212" i="55"/>
  <c r="O211" i="55"/>
  <c r="O210" i="55"/>
  <c r="O209" i="55"/>
  <c r="O208" i="55"/>
  <c r="O207" i="55"/>
  <c r="O206" i="55"/>
  <c r="O205" i="55"/>
  <c r="O204" i="55"/>
  <c r="O203" i="55"/>
  <c r="O202" i="55"/>
  <c r="O200" i="55"/>
  <c r="N197" i="55"/>
  <c r="N328" i="55" s="1"/>
  <c r="M197" i="55"/>
  <c r="M328" i="55" s="1"/>
  <c r="G197" i="55"/>
  <c r="G328" i="55" s="1"/>
  <c r="F197" i="55"/>
  <c r="F328" i="55" s="1"/>
  <c r="E197" i="55"/>
  <c r="E328" i="55" s="1"/>
  <c r="D197" i="55"/>
  <c r="D328" i="55" s="1"/>
  <c r="C197" i="55"/>
  <c r="C328" i="55" s="1"/>
  <c r="B197" i="55"/>
  <c r="B328" i="55" s="1"/>
  <c r="O196" i="55"/>
  <c r="O195" i="55"/>
  <c r="O194" i="55"/>
  <c r="O193" i="55"/>
  <c r="O192" i="55"/>
  <c r="O191" i="55"/>
  <c r="O190" i="55"/>
  <c r="O189" i="55"/>
  <c r="O188" i="55"/>
  <c r="O187" i="55"/>
  <c r="O186" i="55"/>
  <c r="O185" i="55"/>
  <c r="O184" i="55"/>
  <c r="O183" i="55"/>
  <c r="O182" i="55"/>
  <c r="O181" i="55"/>
  <c r="O180" i="55"/>
  <c r="O179" i="55"/>
  <c r="O178" i="55"/>
  <c r="O177" i="55"/>
  <c r="O176" i="55"/>
  <c r="O175" i="55"/>
  <c r="O174" i="55"/>
  <c r="O173" i="55"/>
  <c r="O172" i="55"/>
  <c r="O171" i="55"/>
  <c r="O170" i="55"/>
  <c r="O169" i="55"/>
  <c r="O168" i="55"/>
  <c r="O167" i="55"/>
  <c r="O166" i="55"/>
  <c r="O165" i="55"/>
  <c r="O164" i="55"/>
  <c r="O163" i="55"/>
  <c r="O162" i="55"/>
  <c r="O161" i="55"/>
  <c r="O160" i="55"/>
  <c r="O159" i="55"/>
  <c r="O158" i="55"/>
  <c r="O157" i="55"/>
  <c r="O156" i="55"/>
  <c r="N152" i="55"/>
  <c r="N327" i="55" s="1"/>
  <c r="M152" i="55"/>
  <c r="M327" i="55" s="1"/>
  <c r="G152" i="55"/>
  <c r="G327" i="55" s="1"/>
  <c r="F152" i="55"/>
  <c r="F327" i="55" s="1"/>
  <c r="E152" i="55"/>
  <c r="E327" i="55" s="1"/>
  <c r="D152" i="55"/>
  <c r="D327" i="55" s="1"/>
  <c r="C152" i="55"/>
  <c r="C327" i="55" s="1"/>
  <c r="B152" i="55"/>
  <c r="B327" i="55" s="1"/>
  <c r="O151" i="55"/>
  <c r="O150" i="55"/>
  <c r="O149" i="55"/>
  <c r="O148" i="55"/>
  <c r="O147" i="55"/>
  <c r="O146" i="55"/>
  <c r="O145" i="55"/>
  <c r="O144" i="55"/>
  <c r="O143" i="55"/>
  <c r="O142" i="55"/>
  <c r="O141" i="55"/>
  <c r="O140" i="55"/>
  <c r="O139" i="55"/>
  <c r="O138" i="55"/>
  <c r="O137" i="55"/>
  <c r="O136" i="55"/>
  <c r="O135" i="55"/>
  <c r="O134" i="55"/>
  <c r="O133" i="55"/>
  <c r="O132" i="55"/>
  <c r="O131" i="55"/>
  <c r="O130" i="55"/>
  <c r="O129" i="55"/>
  <c r="O128" i="55"/>
  <c r="O127" i="55"/>
  <c r="O126" i="55"/>
  <c r="O125" i="55"/>
  <c r="O124" i="55"/>
  <c r="O123" i="55"/>
  <c r="O122" i="55"/>
  <c r="O121" i="55"/>
  <c r="N117" i="55"/>
  <c r="N326" i="55" s="1"/>
  <c r="M117" i="55"/>
  <c r="M326" i="55" s="1"/>
  <c r="G117" i="55"/>
  <c r="G326" i="55" s="1"/>
  <c r="F117" i="55"/>
  <c r="F326" i="55" s="1"/>
  <c r="E117" i="55"/>
  <c r="E326" i="55" s="1"/>
  <c r="D117" i="55"/>
  <c r="D326" i="55" s="1"/>
  <c r="C117" i="55"/>
  <c r="C326" i="55" s="1"/>
  <c r="B117" i="55"/>
  <c r="B326" i="55" s="1"/>
  <c r="O116" i="55"/>
  <c r="O115" i="55"/>
  <c r="O114" i="55"/>
  <c r="O113" i="55"/>
  <c r="O112" i="55"/>
  <c r="O111" i="55"/>
  <c r="O110" i="55"/>
  <c r="O109" i="55"/>
  <c r="O108" i="55"/>
  <c r="O107" i="55"/>
  <c r="O106" i="55"/>
  <c r="O105" i="55"/>
  <c r="O104" i="55"/>
  <c r="O103" i="55"/>
  <c r="O102" i="55"/>
  <c r="O101" i="55"/>
  <c r="O100" i="55"/>
  <c r="O99" i="55"/>
  <c r="O98" i="55"/>
  <c r="O97" i="55"/>
  <c r="O96" i="55"/>
  <c r="O95" i="55"/>
  <c r="O94" i="55"/>
  <c r="O93" i="55"/>
  <c r="O92" i="55"/>
  <c r="O91" i="55"/>
  <c r="O90" i="55"/>
  <c r="O89" i="55"/>
  <c r="O88" i="55"/>
  <c r="O87" i="55"/>
  <c r="O86" i="55"/>
  <c r="O85" i="55"/>
  <c r="O84" i="55"/>
  <c r="O82" i="55"/>
  <c r="N79" i="55"/>
  <c r="N325" i="55" s="1"/>
  <c r="M79" i="55"/>
  <c r="M325" i="55" s="1"/>
  <c r="G79" i="55"/>
  <c r="G325" i="55" s="1"/>
  <c r="F79" i="55"/>
  <c r="F325" i="55" s="1"/>
  <c r="E79" i="55"/>
  <c r="E325" i="55" s="1"/>
  <c r="D79" i="55"/>
  <c r="D325" i="55" s="1"/>
  <c r="C79" i="55"/>
  <c r="C325" i="55" s="1"/>
  <c r="B79" i="55"/>
  <c r="B325" i="55" s="1"/>
  <c r="O78" i="55"/>
  <c r="O77" i="55"/>
  <c r="O76" i="55"/>
  <c r="O75" i="55"/>
  <c r="O74" i="55"/>
  <c r="O73" i="55"/>
  <c r="O72" i="55"/>
  <c r="O71" i="55"/>
  <c r="O70" i="55"/>
  <c r="O69" i="55"/>
  <c r="O68" i="55"/>
  <c r="O67" i="55"/>
  <c r="O66" i="55"/>
  <c r="O65" i="55"/>
  <c r="O64" i="55"/>
  <c r="O63" i="55"/>
  <c r="O62" i="55"/>
  <c r="O61" i="55"/>
  <c r="O60" i="55"/>
  <c r="O59" i="55"/>
  <c r="O58" i="55"/>
  <c r="O57" i="55"/>
  <c r="O56" i="55"/>
  <c r="O55" i="55"/>
  <c r="O54" i="55"/>
  <c r="O53" i="55"/>
  <c r="O52" i="55"/>
  <c r="O51" i="55"/>
  <c r="O50" i="55"/>
  <c r="O49" i="55"/>
  <c r="O48" i="55"/>
  <c r="O47" i="55"/>
  <c r="O46" i="55"/>
  <c r="O45" i="55"/>
  <c r="O44" i="55"/>
  <c r="N40" i="55"/>
  <c r="N324" i="55" s="1"/>
  <c r="M40" i="55"/>
  <c r="M324" i="55" s="1"/>
  <c r="G40" i="55"/>
  <c r="G324" i="55" s="1"/>
  <c r="F40" i="55"/>
  <c r="F324" i="55" s="1"/>
  <c r="E40" i="55"/>
  <c r="E324" i="55" s="1"/>
  <c r="D40" i="55"/>
  <c r="D324" i="55" s="1"/>
  <c r="C40" i="55"/>
  <c r="C324" i="55" s="1"/>
  <c r="B40" i="55"/>
  <c r="B324" i="55" s="1"/>
  <c r="O39" i="55"/>
  <c r="O38" i="55"/>
  <c r="O37" i="55"/>
  <c r="O36" i="55"/>
  <c r="O35" i="55"/>
  <c r="O34" i="55"/>
  <c r="O33" i="55"/>
  <c r="O32" i="55"/>
  <c r="O31" i="55"/>
  <c r="O30" i="55"/>
  <c r="O29" i="55"/>
  <c r="O28" i="55"/>
  <c r="O27" i="55"/>
  <c r="O26" i="55"/>
  <c r="O25" i="55"/>
  <c r="O24" i="55"/>
  <c r="O23" i="55"/>
  <c r="O22" i="55"/>
  <c r="O21" i="55"/>
  <c r="O20" i="55"/>
  <c r="O19" i="55"/>
  <c r="O18" i="55"/>
  <c r="O17" i="55"/>
  <c r="O16" i="55"/>
  <c r="O15" i="55"/>
  <c r="O14" i="55"/>
  <c r="O13" i="55"/>
  <c r="O12" i="55"/>
  <c r="O11" i="55"/>
  <c r="O10" i="55"/>
  <c r="O9" i="55"/>
  <c r="O8" i="55"/>
  <c r="O7" i="55"/>
  <c r="I765" i="90"/>
  <c r="J766" i="89"/>
  <c r="I766" i="89" s="1"/>
  <c r="J765" i="53"/>
  <c r="H997" i="91"/>
  <c r="H1028" i="91" s="1"/>
  <c r="G997" i="91"/>
  <c r="G1028" i="91" s="1"/>
  <c r="F997" i="91"/>
  <c r="F1028" i="91" s="1"/>
  <c r="E997" i="91"/>
  <c r="E1028" i="91" s="1"/>
  <c r="D997" i="91"/>
  <c r="D1028" i="91" s="1"/>
  <c r="C997" i="91"/>
  <c r="C1028" i="91" s="1"/>
  <c r="B997" i="91"/>
  <c r="B1028" i="91" s="1"/>
  <c r="I979" i="91"/>
  <c r="I978" i="91"/>
  <c r="I977" i="91"/>
  <c r="I976" i="91"/>
  <c r="I975" i="91"/>
  <c r="I974" i="91"/>
  <c r="I973" i="91"/>
  <c r="I972" i="91"/>
  <c r="I971" i="91"/>
  <c r="I969" i="91"/>
  <c r="I968" i="91"/>
  <c r="I967" i="91"/>
  <c r="I966" i="91"/>
  <c r="I965" i="91"/>
  <c r="I964" i="91"/>
  <c r="I963" i="91"/>
  <c r="I962" i="91"/>
  <c r="I961" i="91"/>
  <c r="I960" i="91"/>
  <c r="I959" i="91"/>
  <c r="I958" i="91"/>
  <c r="I957" i="91"/>
  <c r="J956" i="91"/>
  <c r="I956" i="91" s="1"/>
  <c r="H953" i="91"/>
  <c r="H1027" i="91" s="1"/>
  <c r="G953" i="91"/>
  <c r="G1027" i="91" s="1"/>
  <c r="F953" i="91"/>
  <c r="F1027" i="91" s="1"/>
  <c r="E953" i="91"/>
  <c r="E1027" i="91" s="1"/>
  <c r="D953" i="91"/>
  <c r="D1027" i="91" s="1"/>
  <c r="C953" i="91"/>
  <c r="C1027" i="91" s="1"/>
  <c r="B953" i="91"/>
  <c r="B1027" i="91" s="1"/>
  <c r="J952" i="91"/>
  <c r="I952" i="91" s="1"/>
  <c r="J951" i="91"/>
  <c r="H948" i="91"/>
  <c r="H1026" i="91" s="1"/>
  <c r="G948" i="91"/>
  <c r="G1026" i="91" s="1"/>
  <c r="F948" i="91"/>
  <c r="F1026" i="91" s="1"/>
  <c r="E948" i="91"/>
  <c r="E1026" i="91" s="1"/>
  <c r="D948" i="91"/>
  <c r="D1026" i="91" s="1"/>
  <c r="C948" i="91"/>
  <c r="C1026" i="91" s="1"/>
  <c r="B948" i="91"/>
  <c r="B1026" i="91" s="1"/>
  <c r="I947" i="91"/>
  <c r="I946" i="91"/>
  <c r="I945" i="91"/>
  <c r="I944" i="91"/>
  <c r="I943" i="91"/>
  <c r="I942" i="91"/>
  <c r="I941" i="91"/>
  <c r="I940" i="91"/>
  <c r="I939" i="91"/>
  <c r="I938" i="91"/>
  <c r="I937" i="91"/>
  <c r="I936" i="91"/>
  <c r="I935" i="91"/>
  <c r="I934" i="91"/>
  <c r="I933" i="91"/>
  <c r="I932" i="91"/>
  <c r="I931" i="91"/>
  <c r="I930" i="91"/>
  <c r="I928" i="91"/>
  <c r="I927" i="91"/>
  <c r="I926" i="91"/>
  <c r="I925" i="91"/>
  <c r="I923" i="91"/>
  <c r="I922" i="91"/>
  <c r="I921" i="91"/>
  <c r="J920" i="91"/>
  <c r="I920" i="91" s="1"/>
  <c r="J919" i="91"/>
  <c r="I919" i="91" s="1"/>
  <c r="J918" i="91"/>
  <c r="I918" i="91" s="1"/>
  <c r="J917" i="91"/>
  <c r="I917" i="91" s="1"/>
  <c r="J916" i="91"/>
  <c r="I916" i="91" s="1"/>
  <c r="J915" i="91"/>
  <c r="I915" i="91" s="1"/>
  <c r="J914" i="91"/>
  <c r="I914" i="91" s="1"/>
  <c r="J913" i="91"/>
  <c r="I913" i="91" s="1"/>
  <c r="J912" i="91"/>
  <c r="I912" i="91" s="1"/>
  <c r="J911" i="91"/>
  <c r="I911" i="91" s="1"/>
  <c r="J910" i="91"/>
  <c r="I910" i="91" s="1"/>
  <c r="J909" i="91"/>
  <c r="I909" i="91" s="1"/>
  <c r="J908" i="91"/>
  <c r="I908" i="91" s="1"/>
  <c r="J907" i="91"/>
  <c r="I907" i="91" s="1"/>
  <c r="J906" i="91"/>
  <c r="I906" i="91" s="1"/>
  <c r="J905" i="91"/>
  <c r="I905" i="91" s="1"/>
  <c r="J904" i="91"/>
  <c r="I904" i="91" s="1"/>
  <c r="J903" i="91"/>
  <c r="I903" i="91" s="1"/>
  <c r="J902" i="91"/>
  <c r="I902" i="91" s="1"/>
  <c r="J901" i="91"/>
  <c r="I901" i="91" s="1"/>
  <c r="J900" i="91"/>
  <c r="I900" i="91" s="1"/>
  <c r="J899" i="91"/>
  <c r="I899" i="91" s="1"/>
  <c r="J898" i="91"/>
  <c r="I898" i="91" s="1"/>
  <c r="J897" i="91"/>
  <c r="I897" i="91" s="1"/>
  <c r="J896" i="91"/>
  <c r="I896" i="91" s="1"/>
  <c r="J895" i="91"/>
  <c r="I895" i="91" s="1"/>
  <c r="J894" i="91"/>
  <c r="I894" i="91" s="1"/>
  <c r="J893" i="91"/>
  <c r="I893" i="91" s="1"/>
  <c r="J892" i="91"/>
  <c r="I892" i="91" s="1"/>
  <c r="J891" i="91"/>
  <c r="I891" i="91" s="1"/>
  <c r="J890" i="91"/>
  <c r="I890" i="91" s="1"/>
  <c r="J889" i="91"/>
  <c r="I889" i="91" s="1"/>
  <c r="J888" i="91"/>
  <c r="I888" i="91" s="1"/>
  <c r="J887" i="91"/>
  <c r="I887" i="91" s="1"/>
  <c r="J886" i="91"/>
  <c r="I886" i="91" s="1"/>
  <c r="J885" i="91"/>
  <c r="I885" i="91" s="1"/>
  <c r="J884" i="91"/>
  <c r="I884" i="91" s="1"/>
  <c r="J883" i="91"/>
  <c r="I883" i="91" s="1"/>
  <c r="J882" i="91"/>
  <c r="I882" i="91" s="1"/>
  <c r="J881" i="91"/>
  <c r="I881" i="91" s="1"/>
  <c r="J880" i="91"/>
  <c r="I880" i="91" s="1"/>
  <c r="J879" i="91"/>
  <c r="I879" i="91" s="1"/>
  <c r="J878" i="91"/>
  <c r="I878" i="91" s="1"/>
  <c r="J877" i="91"/>
  <c r="I877" i="91" s="1"/>
  <c r="J876" i="91"/>
  <c r="I876" i="91" s="1"/>
  <c r="J875" i="91"/>
  <c r="I875" i="91" s="1"/>
  <c r="J874" i="91"/>
  <c r="I874" i="91" s="1"/>
  <c r="J873" i="91"/>
  <c r="I873" i="91" s="1"/>
  <c r="H870" i="91"/>
  <c r="H1025" i="91" s="1"/>
  <c r="G870" i="91"/>
  <c r="G1025" i="91" s="1"/>
  <c r="F870" i="91"/>
  <c r="F1025" i="91" s="1"/>
  <c r="E870" i="91"/>
  <c r="E1025" i="91" s="1"/>
  <c r="D870" i="91"/>
  <c r="D1025" i="91" s="1"/>
  <c r="C870" i="91"/>
  <c r="C1025" i="91" s="1"/>
  <c r="B870" i="91"/>
  <c r="B1025" i="91" s="1"/>
  <c r="J869" i="91"/>
  <c r="I869" i="91" s="1"/>
  <c r="J868" i="91"/>
  <c r="I868" i="91" s="1"/>
  <c r="H865" i="91"/>
  <c r="H1024" i="91" s="1"/>
  <c r="G865" i="91"/>
  <c r="G1024" i="91" s="1"/>
  <c r="F865" i="91"/>
  <c r="F1024" i="91" s="1"/>
  <c r="E865" i="91"/>
  <c r="E1024" i="91" s="1"/>
  <c r="D865" i="91"/>
  <c r="D1024" i="91" s="1"/>
  <c r="C865" i="91"/>
  <c r="C1024" i="91" s="1"/>
  <c r="B865" i="91"/>
  <c r="B1024" i="91" s="1"/>
  <c r="I864" i="91"/>
  <c r="I863" i="91"/>
  <c r="I862" i="91"/>
  <c r="I861" i="91"/>
  <c r="I860" i="91"/>
  <c r="I859" i="91"/>
  <c r="I858" i="91"/>
  <c r="I857" i="91"/>
  <c r="I856" i="91"/>
  <c r="I855" i="91"/>
  <c r="I854" i="91"/>
  <c r="I853" i="91"/>
  <c r="I852" i="91"/>
  <c r="I851" i="91"/>
  <c r="I850" i="91"/>
  <c r="I849" i="91"/>
  <c r="I847" i="91"/>
  <c r="I846" i="91"/>
  <c r="I845" i="91"/>
  <c r="J844" i="91"/>
  <c r="I844" i="91" s="1"/>
  <c r="H841" i="91"/>
  <c r="H1023" i="91" s="1"/>
  <c r="G841" i="91"/>
  <c r="G1023" i="91" s="1"/>
  <c r="F841" i="91"/>
  <c r="F1023" i="91" s="1"/>
  <c r="E841" i="91"/>
  <c r="E1023" i="91" s="1"/>
  <c r="D841" i="91"/>
  <c r="D1023" i="91" s="1"/>
  <c r="C841" i="91"/>
  <c r="C1023" i="91" s="1"/>
  <c r="B841" i="91"/>
  <c r="B1023" i="91" s="1"/>
  <c r="J840" i="91"/>
  <c r="I840" i="91" s="1"/>
  <c r="J839" i="91"/>
  <c r="I839" i="91" s="1"/>
  <c r="J838" i="91"/>
  <c r="I838" i="91" s="1"/>
  <c r="H835" i="91"/>
  <c r="H1022" i="91" s="1"/>
  <c r="G835" i="91"/>
  <c r="G1022" i="91" s="1"/>
  <c r="F835" i="91"/>
  <c r="F1022" i="91" s="1"/>
  <c r="E835" i="91"/>
  <c r="E1022" i="91" s="1"/>
  <c r="D835" i="91"/>
  <c r="D1022" i="91" s="1"/>
  <c r="C835" i="91"/>
  <c r="C1022" i="91" s="1"/>
  <c r="B835" i="91"/>
  <c r="B1022" i="91" s="1"/>
  <c r="J834" i="91"/>
  <c r="I834" i="91" s="1"/>
  <c r="J833" i="91"/>
  <c r="I833" i="91" s="1"/>
  <c r="J832" i="91"/>
  <c r="I832" i="91" s="1"/>
  <c r="J831" i="91"/>
  <c r="I831" i="91" s="1"/>
  <c r="J830" i="91"/>
  <c r="I830" i="91" s="1"/>
  <c r="J829" i="91"/>
  <c r="I829" i="91" s="1"/>
  <c r="H826" i="91"/>
  <c r="H1021" i="91" s="1"/>
  <c r="G826" i="91"/>
  <c r="G1021" i="91" s="1"/>
  <c r="F826" i="91"/>
  <c r="F1021" i="91" s="1"/>
  <c r="E826" i="91"/>
  <c r="E1021" i="91" s="1"/>
  <c r="D826" i="91"/>
  <c r="D1021" i="91" s="1"/>
  <c r="C826" i="91"/>
  <c r="C1021" i="91" s="1"/>
  <c r="B826" i="91"/>
  <c r="B1021" i="91" s="1"/>
  <c r="J825" i="91"/>
  <c r="I825" i="91" s="1"/>
  <c r="J824" i="91"/>
  <c r="I824" i="91" s="1"/>
  <c r="J823" i="91"/>
  <c r="I823" i="91" s="1"/>
  <c r="J822" i="91"/>
  <c r="H819" i="91"/>
  <c r="H1020" i="91" s="1"/>
  <c r="G819" i="91"/>
  <c r="G1020" i="91" s="1"/>
  <c r="F819" i="91"/>
  <c r="F1020" i="91" s="1"/>
  <c r="E819" i="91"/>
  <c r="E1020" i="91" s="1"/>
  <c r="D819" i="91"/>
  <c r="D1020" i="91" s="1"/>
  <c r="C819" i="91"/>
  <c r="C1020" i="91" s="1"/>
  <c r="B819" i="91"/>
  <c r="B1020" i="91" s="1"/>
  <c r="I818" i="91"/>
  <c r="I817" i="91"/>
  <c r="I816" i="91"/>
  <c r="I814" i="91"/>
  <c r="I813" i="91"/>
  <c r="I812" i="91"/>
  <c r="I811" i="91"/>
  <c r="I810" i="91"/>
  <c r="I809" i="91"/>
  <c r="I808" i="91"/>
  <c r="I807" i="91"/>
  <c r="I805" i="91"/>
  <c r="I804" i="91"/>
  <c r="I803" i="91"/>
  <c r="I802" i="91"/>
  <c r="I801" i="91"/>
  <c r="I800" i="91"/>
  <c r="I798" i="91"/>
  <c r="I797" i="91"/>
  <c r="I796" i="91"/>
  <c r="I795" i="91"/>
  <c r="I794" i="91"/>
  <c r="I793" i="91"/>
  <c r="I792" i="91"/>
  <c r="I791" i="91"/>
  <c r="I790" i="91"/>
  <c r="I789" i="91"/>
  <c r="I788" i="91"/>
  <c r="I787" i="91"/>
  <c r="I786" i="91"/>
  <c r="J785" i="91"/>
  <c r="I785" i="91" s="1"/>
  <c r="H782" i="91"/>
  <c r="H1019" i="91" s="1"/>
  <c r="G782" i="91"/>
  <c r="G1019" i="91" s="1"/>
  <c r="F782" i="91"/>
  <c r="F1019" i="91" s="1"/>
  <c r="E782" i="91"/>
  <c r="E1019" i="91" s="1"/>
  <c r="D782" i="91"/>
  <c r="D1019" i="91" s="1"/>
  <c r="C782" i="91"/>
  <c r="C1019" i="91" s="1"/>
  <c r="B782" i="91"/>
  <c r="B1019" i="91" s="1"/>
  <c r="J781" i="91"/>
  <c r="I781" i="91" s="1"/>
  <c r="J780" i="91"/>
  <c r="I780" i="91" s="1"/>
  <c r="J779" i="91"/>
  <c r="I779" i="91" s="1"/>
  <c r="H776" i="91"/>
  <c r="H1018" i="91" s="1"/>
  <c r="G776" i="91"/>
  <c r="G1018" i="91" s="1"/>
  <c r="F776" i="91"/>
  <c r="F1018" i="91" s="1"/>
  <c r="E776" i="91"/>
  <c r="E1018" i="91" s="1"/>
  <c r="D776" i="91"/>
  <c r="D1018" i="91" s="1"/>
  <c r="C776" i="91"/>
  <c r="C1018" i="91" s="1"/>
  <c r="B776" i="91"/>
  <c r="B1018" i="91" s="1"/>
  <c r="I775" i="91"/>
  <c r="I774" i="91"/>
  <c r="I773" i="91"/>
  <c r="I772" i="91"/>
  <c r="I771" i="91"/>
  <c r="I770" i="91"/>
  <c r="I769" i="91"/>
  <c r="I768" i="91"/>
  <c r="I767" i="91"/>
  <c r="I766" i="91"/>
  <c r="I765" i="91"/>
  <c r="I764" i="91"/>
  <c r="I763" i="91"/>
  <c r="I761" i="91"/>
  <c r="I760" i="91"/>
  <c r="I759" i="91"/>
  <c r="I758" i="91"/>
  <c r="I757" i="91"/>
  <c r="I755" i="91"/>
  <c r="I754" i="91"/>
  <c r="I753" i="91"/>
  <c r="I752" i="91"/>
  <c r="I751" i="91"/>
  <c r="I750" i="91"/>
  <c r="I749" i="91"/>
  <c r="I748" i="91"/>
  <c r="I747" i="91"/>
  <c r="I746" i="91"/>
  <c r="I745" i="91"/>
  <c r="I744" i="91"/>
  <c r="I743" i="91"/>
  <c r="I742" i="91"/>
  <c r="I741" i="91"/>
  <c r="I740" i="91"/>
  <c r="I739" i="91"/>
  <c r="I738" i="91"/>
  <c r="I737" i="91"/>
  <c r="I736" i="91"/>
  <c r="J735" i="91"/>
  <c r="I735" i="91" s="1"/>
  <c r="H732" i="91"/>
  <c r="H1017" i="91" s="1"/>
  <c r="G732" i="91"/>
  <c r="G1017" i="91" s="1"/>
  <c r="F732" i="91"/>
  <c r="F1017" i="91" s="1"/>
  <c r="E732" i="91"/>
  <c r="E1017" i="91" s="1"/>
  <c r="D732" i="91"/>
  <c r="D1017" i="91" s="1"/>
  <c r="C732" i="91"/>
  <c r="C1017" i="91" s="1"/>
  <c r="B732" i="91"/>
  <c r="B1017" i="91" s="1"/>
  <c r="J731" i="91"/>
  <c r="I731" i="91" s="1"/>
  <c r="J730" i="91"/>
  <c r="I730" i="91" s="1"/>
  <c r="J729" i="91"/>
  <c r="I729" i="91" s="1"/>
  <c r="J728" i="91"/>
  <c r="I728" i="91" s="1"/>
  <c r="J727" i="91"/>
  <c r="I727" i="91" s="1"/>
  <c r="J726" i="91"/>
  <c r="I726" i="91" s="1"/>
  <c r="J725" i="91"/>
  <c r="I725" i="91" s="1"/>
  <c r="J724" i="91"/>
  <c r="I724" i="91" s="1"/>
  <c r="J723" i="91"/>
  <c r="I723" i="91" s="1"/>
  <c r="J722" i="91"/>
  <c r="I722" i="91" s="1"/>
  <c r="J721" i="91"/>
  <c r="I721" i="91" s="1"/>
  <c r="J720" i="91"/>
  <c r="I720" i="91" s="1"/>
  <c r="J719" i="91"/>
  <c r="I719" i="91" s="1"/>
  <c r="H716" i="91"/>
  <c r="H1016" i="91" s="1"/>
  <c r="G716" i="91"/>
  <c r="G1016" i="91" s="1"/>
  <c r="F716" i="91"/>
  <c r="F1016" i="91" s="1"/>
  <c r="E716" i="91"/>
  <c r="E1016" i="91" s="1"/>
  <c r="D716" i="91"/>
  <c r="D1016" i="91" s="1"/>
  <c r="C716" i="91"/>
  <c r="C1016" i="91" s="1"/>
  <c r="B716" i="91"/>
  <c r="B1016" i="91" s="1"/>
  <c r="I715" i="91"/>
  <c r="I714" i="91"/>
  <c r="I713" i="91"/>
  <c r="I711" i="91"/>
  <c r="I710" i="91"/>
  <c r="I709" i="91"/>
  <c r="I708" i="91"/>
  <c r="I707" i="91"/>
  <c r="I706" i="91"/>
  <c r="I705" i="91"/>
  <c r="I704" i="91"/>
  <c r="I703" i="91"/>
  <c r="I702" i="91"/>
  <c r="I701" i="91"/>
  <c r="I700" i="91"/>
  <c r="J699" i="91"/>
  <c r="I699" i="91" s="1"/>
  <c r="H696" i="91"/>
  <c r="H1015" i="91" s="1"/>
  <c r="G696" i="91"/>
  <c r="G1015" i="91" s="1"/>
  <c r="F696" i="91"/>
  <c r="F1015" i="91" s="1"/>
  <c r="E696" i="91"/>
  <c r="E1015" i="91" s="1"/>
  <c r="D696" i="91"/>
  <c r="D1015" i="91" s="1"/>
  <c r="C696" i="91"/>
  <c r="C1015" i="91" s="1"/>
  <c r="B696" i="91"/>
  <c r="B1015" i="91" s="1"/>
  <c r="J695" i="91"/>
  <c r="I695" i="91" s="1"/>
  <c r="J694" i="91"/>
  <c r="I694" i="91" s="1"/>
  <c r="J693" i="91"/>
  <c r="I693" i="91" s="1"/>
  <c r="J692" i="91"/>
  <c r="I692" i="91" s="1"/>
  <c r="J691" i="91"/>
  <c r="I691" i="91" s="1"/>
  <c r="J690" i="91"/>
  <c r="I690" i="91" s="1"/>
  <c r="J689" i="91"/>
  <c r="I689" i="91" s="1"/>
  <c r="J688" i="91"/>
  <c r="I688" i="91" s="1"/>
  <c r="H685" i="91"/>
  <c r="H1014" i="91" s="1"/>
  <c r="G685" i="91"/>
  <c r="G1014" i="91" s="1"/>
  <c r="F685" i="91"/>
  <c r="F1014" i="91" s="1"/>
  <c r="E685" i="91"/>
  <c r="E1014" i="91" s="1"/>
  <c r="D685" i="91"/>
  <c r="D1014" i="91" s="1"/>
  <c r="C685" i="91"/>
  <c r="C1014" i="91" s="1"/>
  <c r="B685" i="91"/>
  <c r="B1014" i="91" s="1"/>
  <c r="J684" i="91"/>
  <c r="I684" i="91" s="1"/>
  <c r="J683" i="91"/>
  <c r="I683" i="91" s="1"/>
  <c r="J682" i="91"/>
  <c r="I682" i="91" s="1"/>
  <c r="J681" i="91"/>
  <c r="I681" i="91" s="1"/>
  <c r="J680" i="91"/>
  <c r="I680" i="91" s="1"/>
  <c r="J679" i="91"/>
  <c r="I679" i="91" s="1"/>
  <c r="H676" i="91"/>
  <c r="H1013" i="91" s="1"/>
  <c r="G676" i="91"/>
  <c r="G1013" i="91" s="1"/>
  <c r="F676" i="91"/>
  <c r="F1013" i="91" s="1"/>
  <c r="E676" i="91"/>
  <c r="E1013" i="91" s="1"/>
  <c r="D676" i="91"/>
  <c r="D1013" i="91" s="1"/>
  <c r="C676" i="91"/>
  <c r="C1013" i="91" s="1"/>
  <c r="B676" i="91"/>
  <c r="B1013" i="91" s="1"/>
  <c r="J675" i="91"/>
  <c r="I675" i="91" s="1"/>
  <c r="J674" i="91"/>
  <c r="I674" i="91" s="1"/>
  <c r="J673" i="91"/>
  <c r="I673" i="91" s="1"/>
  <c r="J672" i="91"/>
  <c r="I672" i="91" s="1"/>
  <c r="J671" i="91"/>
  <c r="I671" i="91" s="1"/>
  <c r="J670" i="91"/>
  <c r="I670" i="91" s="1"/>
  <c r="J669" i="91"/>
  <c r="I669" i="91" s="1"/>
  <c r="J668" i="91"/>
  <c r="H665" i="91"/>
  <c r="H1012" i="91" s="1"/>
  <c r="G665" i="91"/>
  <c r="G1012" i="91" s="1"/>
  <c r="F665" i="91"/>
  <c r="F1012" i="91" s="1"/>
  <c r="E665" i="91"/>
  <c r="E1012" i="91" s="1"/>
  <c r="D665" i="91"/>
  <c r="D1012" i="91" s="1"/>
  <c r="C665" i="91"/>
  <c r="C1012" i="91" s="1"/>
  <c r="B665" i="91"/>
  <c r="B1012" i="91" s="1"/>
  <c r="J664" i="91"/>
  <c r="I664" i="91" s="1"/>
  <c r="J663" i="91"/>
  <c r="I663" i="91" s="1"/>
  <c r="J662" i="91"/>
  <c r="I662" i="91" s="1"/>
  <c r="J661" i="91"/>
  <c r="H658" i="91"/>
  <c r="H1011" i="91" s="1"/>
  <c r="G658" i="91"/>
  <c r="G1011" i="91" s="1"/>
  <c r="F658" i="91"/>
  <c r="F1011" i="91" s="1"/>
  <c r="E658" i="91"/>
  <c r="E1011" i="91" s="1"/>
  <c r="D658" i="91"/>
  <c r="D1011" i="91" s="1"/>
  <c r="C658" i="91"/>
  <c r="C1011" i="91" s="1"/>
  <c r="B658" i="91"/>
  <c r="B1011" i="91" s="1"/>
  <c r="J657" i="91"/>
  <c r="I657" i="91" s="1"/>
  <c r="J656" i="91"/>
  <c r="J655" i="91"/>
  <c r="I655" i="91" s="1"/>
  <c r="H652" i="91"/>
  <c r="H1010" i="91" s="1"/>
  <c r="G652" i="91"/>
  <c r="G1010" i="91" s="1"/>
  <c r="F652" i="91"/>
  <c r="F1010" i="91" s="1"/>
  <c r="E652" i="91"/>
  <c r="E1010" i="91" s="1"/>
  <c r="D652" i="91"/>
  <c r="D1010" i="91" s="1"/>
  <c r="C652" i="91"/>
  <c r="C1010" i="91" s="1"/>
  <c r="B652" i="91"/>
  <c r="B1010" i="91" s="1"/>
  <c r="I651" i="91"/>
  <c r="I650" i="91"/>
  <c r="I649" i="91"/>
  <c r="I648" i="91"/>
  <c r="I646" i="91"/>
  <c r="I645" i="91"/>
  <c r="I644" i="91"/>
  <c r="I643" i="91"/>
  <c r="I642" i="91"/>
  <c r="I641" i="91"/>
  <c r="I639" i="91"/>
  <c r="I638" i="91"/>
  <c r="I637" i="91"/>
  <c r="I636" i="91"/>
  <c r="I635" i="91"/>
  <c r="I633" i="91"/>
  <c r="I632" i="91"/>
  <c r="I631" i="91"/>
  <c r="J630" i="91"/>
  <c r="I630" i="91" s="1"/>
  <c r="H627" i="91"/>
  <c r="H1009" i="91" s="1"/>
  <c r="G627" i="91"/>
  <c r="G1009" i="91" s="1"/>
  <c r="F627" i="91"/>
  <c r="F1009" i="91" s="1"/>
  <c r="E627" i="91"/>
  <c r="E1009" i="91" s="1"/>
  <c r="D627" i="91"/>
  <c r="D1009" i="91" s="1"/>
  <c r="C627" i="91"/>
  <c r="C1009" i="91" s="1"/>
  <c r="B627" i="91"/>
  <c r="B1009" i="91" s="1"/>
  <c r="I626" i="91"/>
  <c r="I625" i="91"/>
  <c r="I624" i="91"/>
  <c r="I623" i="91"/>
  <c r="I622" i="91"/>
  <c r="I621" i="91"/>
  <c r="I620" i="91"/>
  <c r="I619" i="91"/>
  <c r="I618" i="91"/>
  <c r="I617" i="91"/>
  <c r="I616" i="91"/>
  <c r="I615" i="91"/>
  <c r="I614" i="91"/>
  <c r="I613" i="91"/>
  <c r="I612" i="91"/>
  <c r="I611" i="91"/>
  <c r="I610" i="91"/>
  <c r="I608" i="91"/>
  <c r="J607" i="91"/>
  <c r="I607" i="91" s="1"/>
  <c r="J606" i="91"/>
  <c r="I606" i="91" s="1"/>
  <c r="J605" i="91"/>
  <c r="I605" i="91" s="1"/>
  <c r="J604" i="91"/>
  <c r="I604" i="91" s="1"/>
  <c r="J603" i="91"/>
  <c r="I603" i="91" s="1"/>
  <c r="J602" i="91"/>
  <c r="I602" i="91" s="1"/>
  <c r="J601" i="91"/>
  <c r="I601" i="91" s="1"/>
  <c r="J600" i="91"/>
  <c r="I600" i="91" s="1"/>
  <c r="J599" i="91"/>
  <c r="I599" i="91" s="1"/>
  <c r="J598" i="91"/>
  <c r="I598" i="91" s="1"/>
  <c r="J597" i="91"/>
  <c r="I597" i="91" s="1"/>
  <c r="J596" i="91"/>
  <c r="I596" i="91" s="1"/>
  <c r="J595" i="91"/>
  <c r="I595" i="91" s="1"/>
  <c r="J594" i="91"/>
  <c r="I594" i="91" s="1"/>
  <c r="J593" i="91"/>
  <c r="I593" i="91" s="1"/>
  <c r="J592" i="91"/>
  <c r="I592" i="91" s="1"/>
  <c r="J591" i="91"/>
  <c r="I591" i="91" s="1"/>
  <c r="J590" i="91"/>
  <c r="I590" i="91" s="1"/>
  <c r="J589" i="91"/>
  <c r="I589" i="91" s="1"/>
  <c r="J588" i="91"/>
  <c r="I588" i="91" s="1"/>
  <c r="J587" i="91"/>
  <c r="I587" i="91" s="1"/>
  <c r="J586" i="91"/>
  <c r="I586" i="91" s="1"/>
  <c r="J585" i="91"/>
  <c r="I585" i="91" s="1"/>
  <c r="J584" i="91"/>
  <c r="I584" i="91" s="1"/>
  <c r="J583" i="91"/>
  <c r="I583" i="91" s="1"/>
  <c r="J582" i="91"/>
  <c r="I582" i="91" s="1"/>
  <c r="J581" i="91"/>
  <c r="I581" i="91" s="1"/>
  <c r="J580" i="91"/>
  <c r="I580" i="91" s="1"/>
  <c r="J579" i="91"/>
  <c r="I579" i="91" s="1"/>
  <c r="J578" i="91"/>
  <c r="I578" i="91" s="1"/>
  <c r="J577" i="91"/>
  <c r="I577" i="91" s="1"/>
  <c r="J576" i="91"/>
  <c r="I576" i="91" s="1"/>
  <c r="J575" i="91"/>
  <c r="I575" i="91" s="1"/>
  <c r="J574" i="91"/>
  <c r="I574" i="91" s="1"/>
  <c r="J573" i="91"/>
  <c r="I573" i="91" s="1"/>
  <c r="J572" i="91"/>
  <c r="I572" i="91" s="1"/>
  <c r="J571" i="91"/>
  <c r="I571" i="91" s="1"/>
  <c r="J570" i="91"/>
  <c r="I570" i="91" s="1"/>
  <c r="J569" i="91"/>
  <c r="I569" i="91" s="1"/>
  <c r="J568" i="91"/>
  <c r="I568" i="91" s="1"/>
  <c r="J567" i="91"/>
  <c r="I567" i="91" s="1"/>
  <c r="J566" i="91"/>
  <c r="I566" i="91" s="1"/>
  <c r="J565" i="91"/>
  <c r="I565" i="91" s="1"/>
  <c r="J564" i="91"/>
  <c r="I564" i="91" s="1"/>
  <c r="J563" i="91"/>
  <c r="I563" i="91" s="1"/>
  <c r="J562" i="91"/>
  <c r="I562" i="91" s="1"/>
  <c r="J561" i="91"/>
  <c r="I561" i="91" s="1"/>
  <c r="J560" i="91"/>
  <c r="I560" i="91" s="1"/>
  <c r="J559" i="91"/>
  <c r="I559" i="91" s="1"/>
  <c r="J558" i="91"/>
  <c r="I558" i="91" s="1"/>
  <c r="J557" i="91"/>
  <c r="I557" i="91" s="1"/>
  <c r="J556" i="91"/>
  <c r="I556" i="91" s="1"/>
  <c r="J555" i="91"/>
  <c r="I555" i="91" s="1"/>
  <c r="J554" i="91"/>
  <c r="I554" i="91" s="1"/>
  <c r="J553" i="91"/>
  <c r="I553" i="91" s="1"/>
  <c r="J552" i="91"/>
  <c r="I552" i="91" s="1"/>
  <c r="J551" i="91"/>
  <c r="I551" i="91" s="1"/>
  <c r="J550" i="91"/>
  <c r="I550" i="91" s="1"/>
  <c r="J549" i="91"/>
  <c r="I549" i="91" s="1"/>
  <c r="J548" i="91"/>
  <c r="I548" i="91" s="1"/>
  <c r="J547" i="91"/>
  <c r="I547" i="91" s="1"/>
  <c r="J546" i="91"/>
  <c r="I546" i="91" s="1"/>
  <c r="J545" i="91"/>
  <c r="I545" i="91" s="1"/>
  <c r="J544" i="91"/>
  <c r="I544" i="91" s="1"/>
  <c r="J543" i="91"/>
  <c r="I543" i="91" s="1"/>
  <c r="J542" i="91"/>
  <c r="I542" i="91" s="1"/>
  <c r="J541" i="91"/>
  <c r="I541" i="91" s="1"/>
  <c r="J540" i="91"/>
  <c r="I540" i="91" s="1"/>
  <c r="J539" i="91"/>
  <c r="I539" i="91" s="1"/>
  <c r="J538" i="91"/>
  <c r="I538" i="91" s="1"/>
  <c r="J537" i="91"/>
  <c r="I537" i="91" s="1"/>
  <c r="J536" i="91"/>
  <c r="I536" i="91" s="1"/>
  <c r="J535" i="91"/>
  <c r="I535" i="91" s="1"/>
  <c r="J534" i="91"/>
  <c r="I534" i="91" s="1"/>
  <c r="J533" i="91"/>
  <c r="I533" i="91" s="1"/>
  <c r="J532" i="91"/>
  <c r="I532" i="91" s="1"/>
  <c r="H529" i="91"/>
  <c r="H1008" i="91" s="1"/>
  <c r="G529" i="91"/>
  <c r="G1008" i="91" s="1"/>
  <c r="F529" i="91"/>
  <c r="F1008" i="91" s="1"/>
  <c r="E529" i="91"/>
  <c r="E1008" i="91" s="1"/>
  <c r="D529" i="91"/>
  <c r="D1008" i="91" s="1"/>
  <c r="C529" i="91"/>
  <c r="C1008" i="91" s="1"/>
  <c r="B529" i="91"/>
  <c r="B1008" i="91" s="1"/>
  <c r="J528" i="91"/>
  <c r="I528" i="91" s="1"/>
  <c r="J527" i="91"/>
  <c r="I527" i="91" s="1"/>
  <c r="J526" i="91"/>
  <c r="I526" i="91" s="1"/>
  <c r="J525" i="91"/>
  <c r="I525" i="91" s="1"/>
  <c r="H522" i="91"/>
  <c r="H1007" i="91" s="1"/>
  <c r="G522" i="91"/>
  <c r="G1007" i="91" s="1"/>
  <c r="F522" i="91"/>
  <c r="F1007" i="91" s="1"/>
  <c r="E522" i="91"/>
  <c r="E1007" i="91" s="1"/>
  <c r="D522" i="91"/>
  <c r="D1007" i="91" s="1"/>
  <c r="C522" i="91"/>
  <c r="C1007" i="91" s="1"/>
  <c r="B522" i="91"/>
  <c r="B1007" i="91" s="1"/>
  <c r="J521" i="91"/>
  <c r="I521" i="91" s="1"/>
  <c r="J520" i="91"/>
  <c r="I520" i="91" s="1"/>
  <c r="J519" i="91"/>
  <c r="I519" i="91" s="1"/>
  <c r="J518" i="91"/>
  <c r="I518" i="91" s="1"/>
  <c r="J517" i="91"/>
  <c r="I517" i="91" s="1"/>
  <c r="J516" i="91"/>
  <c r="H513" i="91"/>
  <c r="H1006" i="91" s="1"/>
  <c r="G513" i="91"/>
  <c r="G1006" i="91" s="1"/>
  <c r="F513" i="91"/>
  <c r="F1006" i="91" s="1"/>
  <c r="E513" i="91"/>
  <c r="E1006" i="91" s="1"/>
  <c r="D513" i="91"/>
  <c r="D1006" i="91" s="1"/>
  <c r="C513" i="91"/>
  <c r="C1006" i="91" s="1"/>
  <c r="B513" i="91"/>
  <c r="B1006" i="91" s="1"/>
  <c r="I511" i="91"/>
  <c r="I510" i="91"/>
  <c r="I509" i="91"/>
  <c r="I508" i="91"/>
  <c r="I507" i="91"/>
  <c r="I506" i="91"/>
  <c r="I504" i="91"/>
  <c r="J503" i="91"/>
  <c r="I503" i="91" s="1"/>
  <c r="H500" i="91"/>
  <c r="H1005" i="91" s="1"/>
  <c r="G500" i="91"/>
  <c r="G1005" i="91" s="1"/>
  <c r="F500" i="91"/>
  <c r="F1005" i="91" s="1"/>
  <c r="E500" i="91"/>
  <c r="E1005" i="91" s="1"/>
  <c r="D500" i="91"/>
  <c r="D1005" i="91" s="1"/>
  <c r="C500" i="91"/>
  <c r="C1005" i="91" s="1"/>
  <c r="B500" i="91"/>
  <c r="B1005" i="91" s="1"/>
  <c r="I499" i="91"/>
  <c r="I498" i="91"/>
  <c r="I497" i="91"/>
  <c r="I495" i="91"/>
  <c r="I494" i="91"/>
  <c r="I493" i="91"/>
  <c r="I492" i="91"/>
  <c r="I491" i="91"/>
  <c r="I490" i="91"/>
  <c r="I489" i="91"/>
  <c r="I488" i="91"/>
  <c r="I487" i="91"/>
  <c r="I486" i="91"/>
  <c r="I485" i="91"/>
  <c r="I484" i="91"/>
  <c r="I482" i="91"/>
  <c r="I481" i="91"/>
  <c r="J480" i="91"/>
  <c r="I480" i="91" s="1"/>
  <c r="J479" i="91"/>
  <c r="I479" i="91" s="1"/>
  <c r="J478" i="91"/>
  <c r="I478" i="91" s="1"/>
  <c r="J477" i="91"/>
  <c r="I477" i="91" s="1"/>
  <c r="J476" i="91"/>
  <c r="I476" i="91" s="1"/>
  <c r="J475" i="91"/>
  <c r="I475" i="91" s="1"/>
  <c r="J474" i="91"/>
  <c r="I474" i="91" s="1"/>
  <c r="J473" i="91"/>
  <c r="I473" i="91" s="1"/>
  <c r="J472" i="91"/>
  <c r="I472" i="91" s="1"/>
  <c r="J471" i="91"/>
  <c r="I471" i="91" s="1"/>
  <c r="J470" i="91"/>
  <c r="I470" i="91" s="1"/>
  <c r="J469" i="91"/>
  <c r="I469" i="91" s="1"/>
  <c r="J468" i="91"/>
  <c r="I468" i="91" s="1"/>
  <c r="J467" i="91"/>
  <c r="I467" i="91" s="1"/>
  <c r="J466" i="91"/>
  <c r="I466" i="91" s="1"/>
  <c r="J465" i="91"/>
  <c r="I465" i="91" s="1"/>
  <c r="J464" i="91"/>
  <c r="I464" i="91" s="1"/>
  <c r="J463" i="91"/>
  <c r="I463" i="91" s="1"/>
  <c r="J462" i="91"/>
  <c r="I462" i="91" s="1"/>
  <c r="J461" i="91"/>
  <c r="I461" i="91" s="1"/>
  <c r="J460" i="91"/>
  <c r="I460" i="91" s="1"/>
  <c r="J459" i="91"/>
  <c r="I459" i="91" s="1"/>
  <c r="J458" i="91"/>
  <c r="I458" i="91" s="1"/>
  <c r="J457" i="91"/>
  <c r="I457" i="91" s="1"/>
  <c r="J456" i="91"/>
  <c r="I456" i="91" s="1"/>
  <c r="J455" i="91"/>
  <c r="I455" i="91" s="1"/>
  <c r="J454" i="91"/>
  <c r="I454" i="91" s="1"/>
  <c r="J453" i="91"/>
  <c r="I453" i="91" s="1"/>
  <c r="J452" i="91"/>
  <c r="I452" i="91" s="1"/>
  <c r="J451" i="91"/>
  <c r="I451" i="91" s="1"/>
  <c r="J450" i="91"/>
  <c r="I450" i="91" s="1"/>
  <c r="J449" i="91"/>
  <c r="I449" i="91" s="1"/>
  <c r="J448" i="91"/>
  <c r="I448" i="91" s="1"/>
  <c r="J447" i="91"/>
  <c r="I447" i="91" s="1"/>
  <c r="J446" i="91"/>
  <c r="I446" i="91" s="1"/>
  <c r="J445" i="91"/>
  <c r="I445" i="91" s="1"/>
  <c r="J444" i="91"/>
  <c r="I444" i="91" s="1"/>
  <c r="J443" i="91"/>
  <c r="I443" i="91" s="1"/>
  <c r="J442" i="91"/>
  <c r="I442" i="91" s="1"/>
  <c r="J441" i="91"/>
  <c r="I441" i="91" s="1"/>
  <c r="J440" i="91"/>
  <c r="I440" i="91" s="1"/>
  <c r="J439" i="91"/>
  <c r="I439" i="91" s="1"/>
  <c r="J438" i="91"/>
  <c r="I438" i="91" s="1"/>
  <c r="J437" i="91"/>
  <c r="I437" i="91" s="1"/>
  <c r="J436" i="91"/>
  <c r="I436" i="91" s="1"/>
  <c r="J435" i="91"/>
  <c r="I435" i="91" s="1"/>
  <c r="J434" i="91"/>
  <c r="I434" i="91" s="1"/>
  <c r="J433" i="91"/>
  <c r="I433" i="91" s="1"/>
  <c r="J432" i="91"/>
  <c r="I432" i="91" s="1"/>
  <c r="J431" i="91"/>
  <c r="I431" i="91" s="1"/>
  <c r="J430" i="91"/>
  <c r="I430" i="91" s="1"/>
  <c r="J429" i="91"/>
  <c r="I429" i="91" s="1"/>
  <c r="J428" i="91"/>
  <c r="I428" i="91" s="1"/>
  <c r="J427" i="91"/>
  <c r="I427" i="91" s="1"/>
  <c r="J426" i="91"/>
  <c r="I426" i="91" s="1"/>
  <c r="J425" i="91"/>
  <c r="I425" i="91" s="1"/>
  <c r="J424" i="91"/>
  <c r="I424" i="91" s="1"/>
  <c r="J423" i="91"/>
  <c r="I423" i="91" s="1"/>
  <c r="J422" i="91"/>
  <c r="I422" i="91" s="1"/>
  <c r="J421" i="91"/>
  <c r="I421" i="91" s="1"/>
  <c r="H418" i="91"/>
  <c r="H1004" i="91" s="1"/>
  <c r="G418" i="91"/>
  <c r="G1004" i="91" s="1"/>
  <c r="F418" i="91"/>
  <c r="F1004" i="91" s="1"/>
  <c r="E418" i="91"/>
  <c r="E1004" i="91" s="1"/>
  <c r="D418" i="91"/>
  <c r="D1004" i="91" s="1"/>
  <c r="C418" i="91"/>
  <c r="C1004" i="91" s="1"/>
  <c r="B418" i="91"/>
  <c r="B1004" i="91" s="1"/>
  <c r="J417" i="91"/>
  <c r="I417" i="91" s="1"/>
  <c r="J416" i="91"/>
  <c r="I416" i="91" s="1"/>
  <c r="J415" i="91"/>
  <c r="I415" i="91" s="1"/>
  <c r="J414" i="91"/>
  <c r="I414" i="91" s="1"/>
  <c r="J413" i="91"/>
  <c r="I413" i="91" s="1"/>
  <c r="J412" i="91"/>
  <c r="J411" i="91"/>
  <c r="I411" i="91" s="1"/>
  <c r="H400" i="91"/>
  <c r="H406" i="91" s="1"/>
  <c r="G400" i="91"/>
  <c r="G406" i="91" s="1"/>
  <c r="F400" i="91"/>
  <c r="F406" i="91" s="1"/>
  <c r="E400" i="91"/>
  <c r="E406" i="91" s="1"/>
  <c r="D400" i="91"/>
  <c r="D406" i="91" s="1"/>
  <c r="C400" i="91"/>
  <c r="C406" i="91" s="1"/>
  <c r="B400" i="91"/>
  <c r="B406" i="91" s="1"/>
  <c r="J399" i="91"/>
  <c r="I399" i="91" s="1"/>
  <c r="J398" i="91"/>
  <c r="I398" i="91" s="1"/>
  <c r="J397" i="91"/>
  <c r="H394" i="91"/>
  <c r="H405" i="91" s="1"/>
  <c r="G394" i="91"/>
  <c r="G405" i="91" s="1"/>
  <c r="F394" i="91"/>
  <c r="F405" i="91" s="1"/>
  <c r="E394" i="91"/>
  <c r="E405" i="91" s="1"/>
  <c r="D394" i="91"/>
  <c r="D405" i="91" s="1"/>
  <c r="C394" i="91"/>
  <c r="C405" i="91" s="1"/>
  <c r="B394" i="91"/>
  <c r="B405" i="91" s="1"/>
  <c r="J393" i="91"/>
  <c r="I393" i="91" s="1"/>
  <c r="I392" i="91"/>
  <c r="H388" i="91"/>
  <c r="H404" i="91" s="1"/>
  <c r="G388" i="91"/>
  <c r="G404" i="91" s="1"/>
  <c r="F388" i="91"/>
  <c r="F404" i="91" s="1"/>
  <c r="E388" i="91"/>
  <c r="E404" i="91" s="1"/>
  <c r="D388" i="91"/>
  <c r="D404" i="91" s="1"/>
  <c r="C388" i="91"/>
  <c r="C404" i="91" s="1"/>
  <c r="B388" i="91"/>
  <c r="B404" i="91" s="1"/>
  <c r="I386" i="91"/>
  <c r="J385" i="91"/>
  <c r="H382" i="91"/>
  <c r="H403" i="91" s="1"/>
  <c r="G382" i="91"/>
  <c r="G403" i="91" s="1"/>
  <c r="F382" i="91"/>
  <c r="F403" i="91" s="1"/>
  <c r="E382" i="91"/>
  <c r="E403" i="91" s="1"/>
  <c r="D382" i="91"/>
  <c r="D403" i="91" s="1"/>
  <c r="C382" i="91"/>
  <c r="C403" i="91" s="1"/>
  <c r="B382" i="91"/>
  <c r="B403" i="91" s="1"/>
  <c r="I381" i="91"/>
  <c r="J379" i="91"/>
  <c r="H367" i="91"/>
  <c r="H373" i="91" s="1"/>
  <c r="G367" i="91"/>
  <c r="G373" i="91" s="1"/>
  <c r="F367" i="91"/>
  <c r="F373" i="91" s="1"/>
  <c r="E367" i="91"/>
  <c r="E373" i="91" s="1"/>
  <c r="D367" i="91"/>
  <c r="D373" i="91" s="1"/>
  <c r="C367" i="91"/>
  <c r="C373" i="91" s="1"/>
  <c r="B367" i="91"/>
  <c r="B373" i="91" s="1"/>
  <c r="H359" i="91"/>
  <c r="H372" i="91" s="1"/>
  <c r="G359" i="91"/>
  <c r="G372" i="91" s="1"/>
  <c r="F359" i="91"/>
  <c r="F372" i="91" s="1"/>
  <c r="E359" i="91"/>
  <c r="E372" i="91" s="1"/>
  <c r="D359" i="91"/>
  <c r="D372" i="91" s="1"/>
  <c r="C359" i="91"/>
  <c r="C372" i="91" s="1"/>
  <c r="B359" i="91"/>
  <c r="B372" i="91" s="1"/>
  <c r="J358" i="91"/>
  <c r="I358" i="91" s="1"/>
  <c r="J357" i="91"/>
  <c r="I357" i="91" s="1"/>
  <c r="J356" i="91"/>
  <c r="I356" i="91" s="1"/>
  <c r="J355" i="91"/>
  <c r="I355" i="91" s="1"/>
  <c r="J354" i="91"/>
  <c r="I354" i="91" s="1"/>
  <c r="H351" i="91"/>
  <c r="H371" i="91" s="1"/>
  <c r="G351" i="91"/>
  <c r="G371" i="91" s="1"/>
  <c r="F351" i="91"/>
  <c r="F371" i="91" s="1"/>
  <c r="E351" i="91"/>
  <c r="E371" i="91" s="1"/>
  <c r="D351" i="91"/>
  <c r="D371" i="91" s="1"/>
  <c r="C351" i="91"/>
  <c r="C371" i="91" s="1"/>
  <c r="B351" i="91"/>
  <c r="B371" i="91" s="1"/>
  <c r="I350" i="91"/>
  <c r="I349" i="91"/>
  <c r="I348" i="91"/>
  <c r="J346" i="91"/>
  <c r="I346" i="91" s="1"/>
  <c r="H343" i="91"/>
  <c r="H370" i="91" s="1"/>
  <c r="G343" i="91"/>
  <c r="G370" i="91" s="1"/>
  <c r="F343" i="91"/>
  <c r="F370" i="91" s="1"/>
  <c r="E343" i="91"/>
  <c r="E370" i="91" s="1"/>
  <c r="D343" i="91"/>
  <c r="D370" i="91" s="1"/>
  <c r="C343" i="91"/>
  <c r="C370" i="91" s="1"/>
  <c r="B343" i="91"/>
  <c r="B370" i="91" s="1"/>
  <c r="I342" i="91"/>
  <c r="I340" i="91"/>
  <c r="I339" i="91"/>
  <c r="J338" i="91"/>
  <c r="I338" i="91" s="1"/>
  <c r="H321" i="91"/>
  <c r="H332" i="91" s="1"/>
  <c r="G321" i="91"/>
  <c r="G332" i="91" s="1"/>
  <c r="F321" i="91"/>
  <c r="F332" i="91" s="1"/>
  <c r="E321" i="91"/>
  <c r="E332" i="91" s="1"/>
  <c r="D321" i="91"/>
  <c r="D332" i="91" s="1"/>
  <c r="C321" i="91"/>
  <c r="C332" i="91" s="1"/>
  <c r="B321" i="91"/>
  <c r="B332" i="91" s="1"/>
  <c r="J320" i="91"/>
  <c r="I320" i="91" s="1"/>
  <c r="J319" i="91"/>
  <c r="I319" i="91" s="1"/>
  <c r="J318" i="91"/>
  <c r="I318" i="91" s="1"/>
  <c r="J317" i="91"/>
  <c r="I317" i="91" s="1"/>
  <c r="J316" i="91"/>
  <c r="I316" i="91" s="1"/>
  <c r="J315" i="91"/>
  <c r="I315" i="91" s="1"/>
  <c r="J314" i="91"/>
  <c r="I314" i="91" s="1"/>
  <c r="J313" i="91"/>
  <c r="I313" i="91" s="1"/>
  <c r="J312" i="91"/>
  <c r="I312" i="91" s="1"/>
  <c r="J311" i="91"/>
  <c r="I311" i="91" s="1"/>
  <c r="J310" i="91"/>
  <c r="I310" i="91" s="1"/>
  <c r="J309" i="91"/>
  <c r="I309" i="91" s="1"/>
  <c r="J308" i="91"/>
  <c r="I308" i="91" s="1"/>
  <c r="J307" i="91"/>
  <c r="I307" i="91" s="1"/>
  <c r="J306" i="91"/>
  <c r="I306" i="91" s="1"/>
  <c r="J305" i="91"/>
  <c r="I305" i="91" s="1"/>
  <c r="J304" i="91"/>
  <c r="I304" i="91" s="1"/>
  <c r="J303" i="91"/>
  <c r="I303" i="91" s="1"/>
  <c r="J302" i="91"/>
  <c r="I302" i="91" s="1"/>
  <c r="J301" i="91"/>
  <c r="I301" i="91" s="1"/>
  <c r="J300" i="91"/>
  <c r="I300" i="91" s="1"/>
  <c r="J299" i="91"/>
  <c r="I299" i="91" s="1"/>
  <c r="J298" i="91"/>
  <c r="I298" i="91" s="1"/>
  <c r="J297" i="91"/>
  <c r="I297" i="91" s="1"/>
  <c r="J296" i="91"/>
  <c r="I296" i="91" s="1"/>
  <c r="J295" i="91"/>
  <c r="I295" i="91" s="1"/>
  <c r="J294" i="91"/>
  <c r="I294" i="91" s="1"/>
  <c r="H291" i="91"/>
  <c r="H331" i="91" s="1"/>
  <c r="G291" i="91"/>
  <c r="G331" i="91" s="1"/>
  <c r="F291" i="91"/>
  <c r="F331" i="91" s="1"/>
  <c r="E291" i="91"/>
  <c r="E331" i="91" s="1"/>
  <c r="D291" i="91"/>
  <c r="D331" i="91" s="1"/>
  <c r="C291" i="91"/>
  <c r="C331" i="91" s="1"/>
  <c r="B291" i="91"/>
  <c r="B331" i="91" s="1"/>
  <c r="J290" i="91"/>
  <c r="I290" i="91" s="1"/>
  <c r="J289" i="91"/>
  <c r="I289" i="91" s="1"/>
  <c r="J288" i="91"/>
  <c r="I288" i="91" s="1"/>
  <c r="J287" i="91"/>
  <c r="I287" i="91" s="1"/>
  <c r="J286" i="91"/>
  <c r="I286" i="91" s="1"/>
  <c r="J285" i="91"/>
  <c r="I285" i="91" s="1"/>
  <c r="J284" i="91"/>
  <c r="I284" i="91" s="1"/>
  <c r="J283" i="91"/>
  <c r="I283" i="91" s="1"/>
  <c r="J282" i="91"/>
  <c r="I282" i="91" s="1"/>
  <c r="J281" i="91"/>
  <c r="I281" i="91" s="1"/>
  <c r="J280" i="91"/>
  <c r="I280" i="91" s="1"/>
  <c r="J279" i="91"/>
  <c r="I279" i="91" s="1"/>
  <c r="J278" i="91"/>
  <c r="I278" i="91" s="1"/>
  <c r="J277" i="91"/>
  <c r="I277" i="91" s="1"/>
  <c r="J276" i="91"/>
  <c r="I276" i="91" s="1"/>
  <c r="J275" i="91"/>
  <c r="I275" i="91" s="1"/>
  <c r="J274" i="91"/>
  <c r="I274" i="91" s="1"/>
  <c r="J273" i="91"/>
  <c r="I273" i="91" s="1"/>
  <c r="J272" i="91"/>
  <c r="I272" i="91" s="1"/>
  <c r="J271" i="91"/>
  <c r="I271" i="91" s="1"/>
  <c r="J270" i="91"/>
  <c r="I270" i="91" s="1"/>
  <c r="J269" i="91"/>
  <c r="I269" i="91" s="1"/>
  <c r="J268" i="91"/>
  <c r="I268" i="91" s="1"/>
  <c r="J267" i="91"/>
  <c r="I267" i="91" s="1"/>
  <c r="J266" i="91"/>
  <c r="I266" i="91" s="1"/>
  <c r="J265" i="91"/>
  <c r="I265" i="91" s="1"/>
  <c r="J264" i="91"/>
  <c r="I264" i="91" s="1"/>
  <c r="J263" i="91"/>
  <c r="I263" i="91" s="1"/>
  <c r="J262" i="91"/>
  <c r="I262" i="91" s="1"/>
  <c r="J261" i="91"/>
  <c r="H258" i="91"/>
  <c r="H330" i="91" s="1"/>
  <c r="G258" i="91"/>
  <c r="G330" i="91" s="1"/>
  <c r="F258" i="91"/>
  <c r="F330" i="91" s="1"/>
  <c r="E258" i="91"/>
  <c r="E330" i="91" s="1"/>
  <c r="D258" i="91"/>
  <c r="D330" i="91" s="1"/>
  <c r="C258" i="91"/>
  <c r="C330" i="91" s="1"/>
  <c r="B258" i="91"/>
  <c r="B330" i="91" s="1"/>
  <c r="J257" i="91"/>
  <c r="I257" i="91" s="1"/>
  <c r="J256" i="91"/>
  <c r="I256" i="91" s="1"/>
  <c r="J255" i="91"/>
  <c r="I255" i="91" s="1"/>
  <c r="J254" i="91"/>
  <c r="I254" i="91" s="1"/>
  <c r="J253" i="91"/>
  <c r="I253" i="91" s="1"/>
  <c r="J252" i="91"/>
  <c r="I252" i="91" s="1"/>
  <c r="J251" i="91"/>
  <c r="I251" i="91" s="1"/>
  <c r="J250" i="91"/>
  <c r="I250" i="91" s="1"/>
  <c r="J249" i="91"/>
  <c r="I249" i="91" s="1"/>
  <c r="J248" i="91"/>
  <c r="I248" i="91" s="1"/>
  <c r="J247" i="91"/>
  <c r="I247" i="91" s="1"/>
  <c r="J246" i="91"/>
  <c r="I246" i="91" s="1"/>
  <c r="J245" i="91"/>
  <c r="I245" i="91" s="1"/>
  <c r="J244" i="91"/>
  <c r="I244" i="91" s="1"/>
  <c r="J243" i="91"/>
  <c r="I243" i="91" s="1"/>
  <c r="J242" i="91"/>
  <c r="I242" i="91" s="1"/>
  <c r="J241" i="91"/>
  <c r="I241" i="91" s="1"/>
  <c r="J240" i="91"/>
  <c r="I240" i="91" s="1"/>
  <c r="J239" i="91"/>
  <c r="I239" i="91" s="1"/>
  <c r="J238" i="91"/>
  <c r="I238" i="91" s="1"/>
  <c r="J237" i="91"/>
  <c r="I237" i="91" s="1"/>
  <c r="J236" i="91"/>
  <c r="I236" i="91" s="1"/>
  <c r="J235" i="91"/>
  <c r="I235" i="91" s="1"/>
  <c r="J234" i="91"/>
  <c r="I234" i="91" s="1"/>
  <c r="J233" i="91"/>
  <c r="I233" i="91" s="1"/>
  <c r="J232" i="91"/>
  <c r="I232" i="91" s="1"/>
  <c r="J231" i="91"/>
  <c r="I231" i="91" s="1"/>
  <c r="H228" i="91"/>
  <c r="H329" i="91" s="1"/>
  <c r="G228" i="91"/>
  <c r="G329" i="91" s="1"/>
  <c r="F228" i="91"/>
  <c r="F329" i="91" s="1"/>
  <c r="E228" i="91"/>
  <c r="E329" i="91" s="1"/>
  <c r="D228" i="91"/>
  <c r="D329" i="91" s="1"/>
  <c r="C228" i="91"/>
  <c r="C329" i="91" s="1"/>
  <c r="B228" i="91"/>
  <c r="B329" i="91" s="1"/>
  <c r="J227" i="91"/>
  <c r="I227" i="91" s="1"/>
  <c r="J226" i="91"/>
  <c r="I226" i="91" s="1"/>
  <c r="J225" i="91"/>
  <c r="I225" i="91" s="1"/>
  <c r="J224" i="91"/>
  <c r="I224" i="91" s="1"/>
  <c r="J223" i="91"/>
  <c r="I223" i="91" s="1"/>
  <c r="J222" i="91"/>
  <c r="I222" i="91" s="1"/>
  <c r="J221" i="91"/>
  <c r="I221" i="91" s="1"/>
  <c r="J220" i="91"/>
  <c r="I220" i="91" s="1"/>
  <c r="J219" i="91"/>
  <c r="I219" i="91" s="1"/>
  <c r="J218" i="91"/>
  <c r="I218" i="91" s="1"/>
  <c r="J217" i="91"/>
  <c r="I217" i="91" s="1"/>
  <c r="J216" i="91"/>
  <c r="I216" i="91" s="1"/>
  <c r="J215" i="91"/>
  <c r="I215" i="91" s="1"/>
  <c r="J214" i="91"/>
  <c r="I214" i="91" s="1"/>
  <c r="J213" i="91"/>
  <c r="I213" i="91" s="1"/>
  <c r="J212" i="91"/>
  <c r="I212" i="91" s="1"/>
  <c r="J211" i="91"/>
  <c r="I211" i="91" s="1"/>
  <c r="J210" i="91"/>
  <c r="I210" i="91" s="1"/>
  <c r="J209" i="91"/>
  <c r="I209" i="91" s="1"/>
  <c r="J208" i="91"/>
  <c r="I208" i="91" s="1"/>
  <c r="J207" i="91"/>
  <c r="I207" i="91" s="1"/>
  <c r="J206" i="91"/>
  <c r="I206" i="91" s="1"/>
  <c r="J205" i="91"/>
  <c r="I205" i="91" s="1"/>
  <c r="J204" i="91"/>
  <c r="I204" i="91" s="1"/>
  <c r="J203" i="91"/>
  <c r="I203" i="91" s="1"/>
  <c r="J202" i="91"/>
  <c r="I202" i="91" s="1"/>
  <c r="J201" i="91"/>
  <c r="I201" i="91" s="1"/>
  <c r="J200" i="91"/>
  <c r="I200" i="91" s="1"/>
  <c r="H197" i="91"/>
  <c r="H328" i="91" s="1"/>
  <c r="G197" i="91"/>
  <c r="G328" i="91" s="1"/>
  <c r="F197" i="91"/>
  <c r="F328" i="91" s="1"/>
  <c r="E197" i="91"/>
  <c r="E328" i="91" s="1"/>
  <c r="D197" i="91"/>
  <c r="D328" i="91" s="1"/>
  <c r="C197" i="91"/>
  <c r="C328" i="91" s="1"/>
  <c r="B197" i="91"/>
  <c r="B328" i="91" s="1"/>
  <c r="J196" i="91"/>
  <c r="I196" i="91" s="1"/>
  <c r="J195" i="91"/>
  <c r="I195" i="91" s="1"/>
  <c r="J194" i="91"/>
  <c r="I194" i="91" s="1"/>
  <c r="J193" i="91"/>
  <c r="I193" i="91" s="1"/>
  <c r="J192" i="91"/>
  <c r="I192" i="91" s="1"/>
  <c r="J191" i="91"/>
  <c r="I191" i="91" s="1"/>
  <c r="J190" i="91"/>
  <c r="I190" i="91" s="1"/>
  <c r="J189" i="91"/>
  <c r="I189" i="91" s="1"/>
  <c r="J188" i="91"/>
  <c r="I188" i="91" s="1"/>
  <c r="J187" i="91"/>
  <c r="I187" i="91" s="1"/>
  <c r="J186" i="91"/>
  <c r="I186" i="91" s="1"/>
  <c r="J185" i="91"/>
  <c r="I185" i="91" s="1"/>
  <c r="J184" i="91"/>
  <c r="I184" i="91" s="1"/>
  <c r="J183" i="91"/>
  <c r="I183" i="91" s="1"/>
  <c r="J182" i="91"/>
  <c r="I182" i="91" s="1"/>
  <c r="J181" i="91"/>
  <c r="I181" i="91" s="1"/>
  <c r="J180" i="91"/>
  <c r="I180" i="91" s="1"/>
  <c r="J179" i="91"/>
  <c r="I179" i="91" s="1"/>
  <c r="J178" i="91"/>
  <c r="I178" i="91" s="1"/>
  <c r="J177" i="91"/>
  <c r="I177" i="91" s="1"/>
  <c r="J176" i="91"/>
  <c r="I176" i="91" s="1"/>
  <c r="J175" i="91"/>
  <c r="I175" i="91" s="1"/>
  <c r="J174" i="91"/>
  <c r="I174" i="91" s="1"/>
  <c r="J173" i="91"/>
  <c r="I173" i="91" s="1"/>
  <c r="J172" i="91"/>
  <c r="I172" i="91" s="1"/>
  <c r="J171" i="91"/>
  <c r="I171" i="91" s="1"/>
  <c r="J170" i="91"/>
  <c r="I170" i="91" s="1"/>
  <c r="J169" i="91"/>
  <c r="I169" i="91" s="1"/>
  <c r="J168" i="91"/>
  <c r="I168" i="91" s="1"/>
  <c r="J167" i="91"/>
  <c r="I167" i="91" s="1"/>
  <c r="J166" i="91"/>
  <c r="I166" i="91" s="1"/>
  <c r="J165" i="91"/>
  <c r="I165" i="91" s="1"/>
  <c r="J164" i="91"/>
  <c r="I164" i="91" s="1"/>
  <c r="J163" i="91"/>
  <c r="I163" i="91" s="1"/>
  <c r="J162" i="91"/>
  <c r="I162" i="91" s="1"/>
  <c r="J161" i="91"/>
  <c r="I161" i="91" s="1"/>
  <c r="J160" i="91"/>
  <c r="I160" i="91" s="1"/>
  <c r="J159" i="91"/>
  <c r="I159" i="91" s="1"/>
  <c r="J158" i="91"/>
  <c r="I158" i="91" s="1"/>
  <c r="J157" i="91"/>
  <c r="I157" i="91" s="1"/>
  <c r="J156" i="91"/>
  <c r="I156" i="91" s="1"/>
  <c r="J155" i="91"/>
  <c r="I155" i="91" s="1"/>
  <c r="H152" i="91"/>
  <c r="H327" i="91" s="1"/>
  <c r="G152" i="91"/>
  <c r="G327" i="91" s="1"/>
  <c r="F152" i="91"/>
  <c r="F327" i="91" s="1"/>
  <c r="E152" i="91"/>
  <c r="E327" i="91" s="1"/>
  <c r="D152" i="91"/>
  <c r="D327" i="91" s="1"/>
  <c r="C152" i="91"/>
  <c r="C327" i="91" s="1"/>
  <c r="B152" i="91"/>
  <c r="B327" i="91" s="1"/>
  <c r="J151" i="91"/>
  <c r="I151" i="91" s="1"/>
  <c r="J150" i="91"/>
  <c r="I150" i="91" s="1"/>
  <c r="J149" i="91"/>
  <c r="I149" i="91" s="1"/>
  <c r="J148" i="91"/>
  <c r="I148" i="91" s="1"/>
  <c r="J147" i="91"/>
  <c r="I147" i="91" s="1"/>
  <c r="J146" i="91"/>
  <c r="I146" i="91" s="1"/>
  <c r="J145" i="91"/>
  <c r="I145" i="91" s="1"/>
  <c r="J144" i="91"/>
  <c r="I144" i="91" s="1"/>
  <c r="J143" i="91"/>
  <c r="I143" i="91" s="1"/>
  <c r="J142" i="91"/>
  <c r="I142" i="91" s="1"/>
  <c r="J141" i="91"/>
  <c r="I141" i="91" s="1"/>
  <c r="J140" i="91"/>
  <c r="I140" i="91" s="1"/>
  <c r="J139" i="91"/>
  <c r="I139" i="91" s="1"/>
  <c r="J138" i="91"/>
  <c r="I138" i="91" s="1"/>
  <c r="J137" i="91"/>
  <c r="I137" i="91" s="1"/>
  <c r="J136" i="91"/>
  <c r="I136" i="91" s="1"/>
  <c r="J135" i="91"/>
  <c r="I135" i="91" s="1"/>
  <c r="J134" i="91"/>
  <c r="I134" i="91" s="1"/>
  <c r="J133" i="91"/>
  <c r="I133" i="91" s="1"/>
  <c r="J132" i="91"/>
  <c r="I132" i="91" s="1"/>
  <c r="J131" i="91"/>
  <c r="I131" i="91" s="1"/>
  <c r="J130" i="91"/>
  <c r="I130" i="91" s="1"/>
  <c r="J129" i="91"/>
  <c r="I129" i="91" s="1"/>
  <c r="J128" i="91"/>
  <c r="I128" i="91" s="1"/>
  <c r="J127" i="91"/>
  <c r="I127" i="91" s="1"/>
  <c r="J126" i="91"/>
  <c r="I126" i="91" s="1"/>
  <c r="J125" i="91"/>
  <c r="I125" i="91" s="1"/>
  <c r="J124" i="91"/>
  <c r="I124" i="91" s="1"/>
  <c r="J123" i="91"/>
  <c r="I123" i="91" s="1"/>
  <c r="J122" i="91"/>
  <c r="I122" i="91" s="1"/>
  <c r="J121" i="91"/>
  <c r="I121" i="91" s="1"/>
  <c r="J120" i="91"/>
  <c r="I120" i="91" s="1"/>
  <c r="H117" i="91"/>
  <c r="H326" i="91" s="1"/>
  <c r="G117" i="91"/>
  <c r="G326" i="91" s="1"/>
  <c r="F117" i="91"/>
  <c r="F326" i="91" s="1"/>
  <c r="E117" i="91"/>
  <c r="E326" i="91" s="1"/>
  <c r="D117" i="91"/>
  <c r="D326" i="91" s="1"/>
  <c r="C117" i="91"/>
  <c r="C326" i="91" s="1"/>
  <c r="B117" i="91"/>
  <c r="B326" i="91" s="1"/>
  <c r="J116" i="91"/>
  <c r="I116" i="91" s="1"/>
  <c r="J115" i="91"/>
  <c r="I115" i="91" s="1"/>
  <c r="J114" i="91"/>
  <c r="I114" i="91" s="1"/>
  <c r="J113" i="91"/>
  <c r="I113" i="91" s="1"/>
  <c r="J112" i="91"/>
  <c r="I112" i="91" s="1"/>
  <c r="J111" i="91"/>
  <c r="I111" i="91" s="1"/>
  <c r="J110" i="91"/>
  <c r="I110" i="91" s="1"/>
  <c r="J109" i="91"/>
  <c r="I109" i="91" s="1"/>
  <c r="J108" i="91"/>
  <c r="I108" i="91" s="1"/>
  <c r="J107" i="91"/>
  <c r="I107" i="91" s="1"/>
  <c r="J106" i="91"/>
  <c r="I106" i="91" s="1"/>
  <c r="J105" i="91"/>
  <c r="I105" i="91" s="1"/>
  <c r="J104" i="91"/>
  <c r="I104" i="91" s="1"/>
  <c r="J103" i="91"/>
  <c r="I103" i="91" s="1"/>
  <c r="J102" i="91"/>
  <c r="I102" i="91" s="1"/>
  <c r="J101" i="91"/>
  <c r="I101" i="91" s="1"/>
  <c r="J100" i="91"/>
  <c r="I100" i="91" s="1"/>
  <c r="J99" i="91"/>
  <c r="I99" i="91" s="1"/>
  <c r="J98" i="91"/>
  <c r="I98" i="91" s="1"/>
  <c r="J97" i="91"/>
  <c r="I97" i="91" s="1"/>
  <c r="J96" i="91"/>
  <c r="I96" i="91" s="1"/>
  <c r="J95" i="91"/>
  <c r="I95" i="91" s="1"/>
  <c r="J94" i="91"/>
  <c r="I94" i="91" s="1"/>
  <c r="J93" i="91"/>
  <c r="I93" i="91" s="1"/>
  <c r="J92" i="91"/>
  <c r="I92" i="91" s="1"/>
  <c r="J91" i="91"/>
  <c r="I91" i="91" s="1"/>
  <c r="J90" i="91"/>
  <c r="I90" i="91" s="1"/>
  <c r="J89" i="91"/>
  <c r="I89" i="91" s="1"/>
  <c r="J88" i="91"/>
  <c r="I88" i="91" s="1"/>
  <c r="J87" i="91"/>
  <c r="I87" i="91" s="1"/>
  <c r="J86" i="91"/>
  <c r="I86" i="91" s="1"/>
  <c r="J85" i="91"/>
  <c r="I85" i="91" s="1"/>
  <c r="J84" i="91"/>
  <c r="I84" i="91" s="1"/>
  <c r="J83" i="91"/>
  <c r="I83" i="91" s="1"/>
  <c r="J82" i="91"/>
  <c r="I82" i="91" s="1"/>
  <c r="H79" i="91"/>
  <c r="H325" i="91" s="1"/>
  <c r="G79" i="91"/>
  <c r="G325" i="91" s="1"/>
  <c r="F79" i="91"/>
  <c r="F325" i="91" s="1"/>
  <c r="E79" i="91"/>
  <c r="E325" i="91" s="1"/>
  <c r="D79" i="91"/>
  <c r="D325" i="91" s="1"/>
  <c r="C79" i="91"/>
  <c r="C325" i="91" s="1"/>
  <c r="B79" i="91"/>
  <c r="B325" i="91" s="1"/>
  <c r="J78" i="91"/>
  <c r="I78" i="91" s="1"/>
  <c r="J77" i="91"/>
  <c r="I77" i="91" s="1"/>
  <c r="J76" i="91"/>
  <c r="I76" i="91" s="1"/>
  <c r="J75" i="91"/>
  <c r="I75" i="91" s="1"/>
  <c r="J74" i="91"/>
  <c r="I74" i="91" s="1"/>
  <c r="J73" i="91"/>
  <c r="I73" i="91" s="1"/>
  <c r="J72" i="91"/>
  <c r="I72" i="91" s="1"/>
  <c r="J71" i="91"/>
  <c r="I71" i="91" s="1"/>
  <c r="J70" i="91"/>
  <c r="I70" i="91" s="1"/>
  <c r="J69" i="91"/>
  <c r="I69" i="91" s="1"/>
  <c r="J68" i="91"/>
  <c r="I68" i="91" s="1"/>
  <c r="J67" i="91"/>
  <c r="I67" i="91" s="1"/>
  <c r="J66" i="91"/>
  <c r="I66" i="91" s="1"/>
  <c r="J65" i="91"/>
  <c r="I65" i="91" s="1"/>
  <c r="J64" i="91"/>
  <c r="I64" i="91" s="1"/>
  <c r="J63" i="91"/>
  <c r="I63" i="91" s="1"/>
  <c r="J62" i="91"/>
  <c r="I62" i="91" s="1"/>
  <c r="J61" i="91"/>
  <c r="I61" i="91" s="1"/>
  <c r="J60" i="91"/>
  <c r="I60" i="91" s="1"/>
  <c r="J59" i="91"/>
  <c r="I59" i="91" s="1"/>
  <c r="J58" i="91"/>
  <c r="I58" i="91" s="1"/>
  <c r="J57" i="91"/>
  <c r="I57" i="91" s="1"/>
  <c r="J56" i="91"/>
  <c r="I56" i="91" s="1"/>
  <c r="J55" i="91"/>
  <c r="I55" i="91" s="1"/>
  <c r="J54" i="91"/>
  <c r="I54" i="91" s="1"/>
  <c r="J53" i="91"/>
  <c r="I53" i="91" s="1"/>
  <c r="J52" i="91"/>
  <c r="I52" i="91" s="1"/>
  <c r="J51" i="91"/>
  <c r="I51" i="91" s="1"/>
  <c r="J50" i="91"/>
  <c r="I50" i="91" s="1"/>
  <c r="J49" i="91"/>
  <c r="I49" i="91" s="1"/>
  <c r="J48" i="91"/>
  <c r="I48" i="91" s="1"/>
  <c r="J47" i="91"/>
  <c r="I47" i="91" s="1"/>
  <c r="J46" i="91"/>
  <c r="I46" i="91" s="1"/>
  <c r="J45" i="91"/>
  <c r="I45" i="91" s="1"/>
  <c r="J44" i="91"/>
  <c r="I44" i="91" s="1"/>
  <c r="J43" i="91"/>
  <c r="I43" i="91" s="1"/>
  <c r="H40" i="91"/>
  <c r="H324" i="91" s="1"/>
  <c r="G40" i="91"/>
  <c r="G324" i="91" s="1"/>
  <c r="F40" i="91"/>
  <c r="F324" i="91" s="1"/>
  <c r="E40" i="91"/>
  <c r="E324" i="91" s="1"/>
  <c r="D40" i="91"/>
  <c r="D324" i="91" s="1"/>
  <c r="C40" i="91"/>
  <c r="C324" i="91" s="1"/>
  <c r="B40" i="91"/>
  <c r="B324" i="91" s="1"/>
  <c r="J39" i="91"/>
  <c r="I39" i="91" s="1"/>
  <c r="J38" i="91"/>
  <c r="I38" i="91" s="1"/>
  <c r="J37" i="91"/>
  <c r="I37" i="91" s="1"/>
  <c r="J36" i="91"/>
  <c r="I36" i="91" s="1"/>
  <c r="J35" i="91"/>
  <c r="I35" i="91" s="1"/>
  <c r="J34" i="91"/>
  <c r="I34" i="91" s="1"/>
  <c r="J33" i="91"/>
  <c r="I33" i="91" s="1"/>
  <c r="J32" i="91"/>
  <c r="I32" i="91" s="1"/>
  <c r="J31" i="91"/>
  <c r="I31" i="91" s="1"/>
  <c r="J30" i="91"/>
  <c r="I30" i="91" s="1"/>
  <c r="J29" i="91"/>
  <c r="I29" i="91" s="1"/>
  <c r="J28" i="91"/>
  <c r="I28" i="91" s="1"/>
  <c r="J27" i="91"/>
  <c r="I27" i="91" s="1"/>
  <c r="J26" i="91"/>
  <c r="I26" i="91" s="1"/>
  <c r="J25" i="91"/>
  <c r="I25" i="91" s="1"/>
  <c r="J24" i="91"/>
  <c r="I24" i="91" s="1"/>
  <c r="J23" i="91"/>
  <c r="I23" i="91" s="1"/>
  <c r="J22" i="91"/>
  <c r="I22" i="91" s="1"/>
  <c r="J21" i="91"/>
  <c r="I21" i="91" s="1"/>
  <c r="J20" i="91"/>
  <c r="I20" i="91" s="1"/>
  <c r="J19" i="91"/>
  <c r="I19" i="91" s="1"/>
  <c r="J18" i="91"/>
  <c r="I18" i="91" s="1"/>
  <c r="J17" i="91"/>
  <c r="I17" i="91" s="1"/>
  <c r="J16" i="91"/>
  <c r="I16" i="91" s="1"/>
  <c r="J15" i="91"/>
  <c r="I15" i="91" s="1"/>
  <c r="J14" i="91"/>
  <c r="I14" i="91" s="1"/>
  <c r="J13" i="91"/>
  <c r="I13" i="91" s="1"/>
  <c r="J12" i="91"/>
  <c r="I12" i="91" s="1"/>
  <c r="J11" i="91"/>
  <c r="I11" i="91" s="1"/>
  <c r="J10" i="91"/>
  <c r="I10" i="91" s="1"/>
  <c r="J9" i="91"/>
  <c r="I9" i="91" s="1"/>
  <c r="J8" i="91"/>
  <c r="I8" i="91" s="1"/>
  <c r="J7" i="91"/>
  <c r="I7" i="91" s="1"/>
  <c r="J6" i="91"/>
  <c r="I6" i="91" s="1"/>
  <c r="I970" i="1"/>
  <c r="I929" i="1"/>
  <c r="I924" i="1"/>
  <c r="I848" i="1"/>
  <c r="I815" i="1"/>
  <c r="I806" i="1"/>
  <c r="I799" i="1"/>
  <c r="I765" i="1"/>
  <c r="I762" i="1"/>
  <c r="I756" i="1"/>
  <c r="I712" i="1"/>
  <c r="I609" i="1"/>
  <c r="I505" i="1"/>
  <c r="I496" i="1"/>
  <c r="I483" i="1"/>
  <c r="I391" i="1"/>
  <c r="I380" i="1"/>
  <c r="I363" i="1"/>
  <c r="I364" i="1"/>
  <c r="I365" i="1"/>
  <c r="I366" i="1"/>
  <c r="I362" i="1"/>
  <c r="J359" i="1"/>
  <c r="J367" i="1"/>
  <c r="J373" i="1" s="1"/>
  <c r="J382" i="1"/>
  <c r="J403" i="1" s="1"/>
  <c r="J388" i="1"/>
  <c r="K388" i="53" s="1"/>
  <c r="J394" i="1"/>
  <c r="J400" i="1"/>
  <c r="J406" i="1" s="1"/>
  <c r="J418" i="1"/>
  <c r="J500" i="1"/>
  <c r="J513" i="1"/>
  <c r="J522" i="1"/>
  <c r="J529" i="1"/>
  <c r="J627" i="1"/>
  <c r="J652" i="1"/>
  <c r="J658" i="1"/>
  <c r="J665" i="1"/>
  <c r="J676" i="1"/>
  <c r="K676" i="53" s="1"/>
  <c r="K1013" i="53" s="1"/>
  <c r="J685" i="1"/>
  <c r="J696" i="1"/>
  <c r="J716" i="1"/>
  <c r="J1016" i="1" s="1"/>
  <c r="J732" i="1"/>
  <c r="J776" i="1"/>
  <c r="J782" i="1"/>
  <c r="J819" i="1"/>
  <c r="J826" i="1"/>
  <c r="J835" i="1"/>
  <c r="J841" i="1"/>
  <c r="J865" i="1"/>
  <c r="J1024" i="1" s="1"/>
  <c r="J870" i="1"/>
  <c r="J948" i="1"/>
  <c r="J953" i="1"/>
  <c r="J997" i="1"/>
  <c r="I347" i="1"/>
  <c r="I341" i="1"/>
  <c r="J351" i="1"/>
  <c r="J343" i="1"/>
  <c r="H997" i="1"/>
  <c r="H1028" i="1" s="1"/>
  <c r="G997" i="1"/>
  <c r="G1028" i="1" s="1"/>
  <c r="F997" i="1"/>
  <c r="F1028" i="1" s="1"/>
  <c r="E997" i="1"/>
  <c r="E1028" i="1" s="1"/>
  <c r="D997" i="1"/>
  <c r="D1028" i="1" s="1"/>
  <c r="C997" i="1"/>
  <c r="C1028" i="1" s="1"/>
  <c r="B997" i="1"/>
  <c r="B1028" i="1" s="1"/>
  <c r="I979" i="1"/>
  <c r="I978" i="1"/>
  <c r="I977" i="1"/>
  <c r="I976" i="1"/>
  <c r="I975" i="1"/>
  <c r="I974" i="1"/>
  <c r="I973" i="1"/>
  <c r="I972" i="1"/>
  <c r="I971" i="1"/>
  <c r="I969" i="1"/>
  <c r="I968" i="1"/>
  <c r="I967" i="1"/>
  <c r="I966" i="1"/>
  <c r="I965" i="1"/>
  <c r="I964" i="1"/>
  <c r="I963" i="1"/>
  <c r="I962" i="1"/>
  <c r="I961" i="1"/>
  <c r="I960" i="1"/>
  <c r="I959" i="1"/>
  <c r="I958" i="1"/>
  <c r="I957" i="1"/>
  <c r="I956" i="1"/>
  <c r="H953" i="1"/>
  <c r="H1027" i="1" s="1"/>
  <c r="G953" i="1"/>
  <c r="G1027" i="1" s="1"/>
  <c r="F953" i="1"/>
  <c r="F1027" i="1" s="1"/>
  <c r="E953" i="1"/>
  <c r="E1027" i="1" s="1"/>
  <c r="D953" i="1"/>
  <c r="D1027" i="1" s="1"/>
  <c r="C953" i="1"/>
  <c r="C1027" i="1" s="1"/>
  <c r="B953" i="1"/>
  <c r="B1027" i="1" s="1"/>
  <c r="I952" i="1"/>
  <c r="I951" i="1"/>
  <c r="H948" i="1"/>
  <c r="H1026" i="1" s="1"/>
  <c r="G948" i="1"/>
  <c r="G1026" i="1" s="1"/>
  <c r="F948" i="1"/>
  <c r="F1026" i="1" s="1"/>
  <c r="E948" i="1"/>
  <c r="E1026" i="1" s="1"/>
  <c r="D948" i="1"/>
  <c r="D1026" i="1" s="1"/>
  <c r="C948" i="1"/>
  <c r="C1026" i="1" s="1"/>
  <c r="B948" i="1"/>
  <c r="B1026" i="1" s="1"/>
  <c r="I947" i="1"/>
  <c r="I946" i="1"/>
  <c r="I945" i="1"/>
  <c r="I944" i="1"/>
  <c r="I943" i="1"/>
  <c r="I942" i="1"/>
  <c r="I941" i="1"/>
  <c r="I940" i="1"/>
  <c r="I939" i="1"/>
  <c r="I938" i="1"/>
  <c r="I937" i="1"/>
  <c r="I936" i="1"/>
  <c r="I935" i="1"/>
  <c r="I934" i="1"/>
  <c r="I933" i="1"/>
  <c r="I932" i="1"/>
  <c r="I931" i="1"/>
  <c r="I930" i="1"/>
  <c r="I928" i="1"/>
  <c r="I927" i="1"/>
  <c r="I926" i="1"/>
  <c r="I925"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H870" i="1"/>
  <c r="H1025" i="1" s="1"/>
  <c r="G870" i="1"/>
  <c r="G1025" i="1" s="1"/>
  <c r="F870" i="1"/>
  <c r="F1025" i="1" s="1"/>
  <c r="E870" i="1"/>
  <c r="E1025" i="1" s="1"/>
  <c r="D870" i="1"/>
  <c r="D1025" i="1" s="1"/>
  <c r="C870" i="1"/>
  <c r="C1025" i="1" s="1"/>
  <c r="B870" i="1"/>
  <c r="B1025" i="1" s="1"/>
  <c r="I869" i="1"/>
  <c r="I868" i="1"/>
  <c r="H865" i="1"/>
  <c r="H1024" i="1" s="1"/>
  <c r="G865" i="1"/>
  <c r="G1024" i="1" s="1"/>
  <c r="F865" i="1"/>
  <c r="F1024" i="1" s="1"/>
  <c r="E865" i="1"/>
  <c r="E1024" i="1" s="1"/>
  <c r="D865" i="1"/>
  <c r="D1024" i="1" s="1"/>
  <c r="C865" i="1"/>
  <c r="C1024" i="1" s="1"/>
  <c r="B865" i="1"/>
  <c r="B1024" i="1" s="1"/>
  <c r="I864" i="1"/>
  <c r="I863" i="1"/>
  <c r="I862" i="1"/>
  <c r="I861" i="1"/>
  <c r="I860" i="1"/>
  <c r="I859" i="1"/>
  <c r="I858" i="1"/>
  <c r="I857" i="1"/>
  <c r="I856" i="1"/>
  <c r="I855" i="1"/>
  <c r="I854" i="1"/>
  <c r="I853" i="1"/>
  <c r="I852" i="1"/>
  <c r="I851" i="1"/>
  <c r="I850" i="1"/>
  <c r="I849" i="1"/>
  <c r="I847" i="1"/>
  <c r="I846" i="1"/>
  <c r="I845" i="1"/>
  <c r="I844" i="1"/>
  <c r="H841" i="1"/>
  <c r="H1023" i="1" s="1"/>
  <c r="G841" i="1"/>
  <c r="G1023" i="1" s="1"/>
  <c r="F841" i="1"/>
  <c r="F1023" i="1" s="1"/>
  <c r="E841" i="1"/>
  <c r="E1023" i="1" s="1"/>
  <c r="D841" i="1"/>
  <c r="D1023" i="1" s="1"/>
  <c r="C841" i="1"/>
  <c r="C1023" i="1" s="1"/>
  <c r="B841" i="1"/>
  <c r="B1023" i="1" s="1"/>
  <c r="I840" i="1"/>
  <c r="I839" i="1"/>
  <c r="I838" i="1"/>
  <c r="H835" i="1"/>
  <c r="H1022" i="1" s="1"/>
  <c r="G835" i="1"/>
  <c r="G1022" i="1" s="1"/>
  <c r="F835" i="1"/>
  <c r="F1022" i="1" s="1"/>
  <c r="E835" i="1"/>
  <c r="E1022" i="1" s="1"/>
  <c r="D835" i="1"/>
  <c r="D1022" i="1" s="1"/>
  <c r="C835" i="1"/>
  <c r="C1022" i="1" s="1"/>
  <c r="B835" i="1"/>
  <c r="B1022" i="1" s="1"/>
  <c r="I834" i="1"/>
  <c r="I833" i="1"/>
  <c r="I832" i="1"/>
  <c r="I831" i="1"/>
  <c r="I830" i="1"/>
  <c r="I829" i="1"/>
  <c r="H826" i="1"/>
  <c r="H1021" i="1" s="1"/>
  <c r="G826" i="1"/>
  <c r="G1021" i="1" s="1"/>
  <c r="F826" i="1"/>
  <c r="F1021" i="1" s="1"/>
  <c r="E826" i="1"/>
  <c r="E1021" i="1" s="1"/>
  <c r="D826" i="1"/>
  <c r="D1021" i="1" s="1"/>
  <c r="C826" i="1"/>
  <c r="C1021" i="1" s="1"/>
  <c r="B826" i="1"/>
  <c r="B1021" i="1" s="1"/>
  <c r="I825" i="1"/>
  <c r="I824" i="1"/>
  <c r="I823" i="1"/>
  <c r="I822" i="1"/>
  <c r="H819" i="1"/>
  <c r="H1020" i="1" s="1"/>
  <c r="G819" i="1"/>
  <c r="G1020" i="1" s="1"/>
  <c r="F819" i="1"/>
  <c r="F1020" i="1" s="1"/>
  <c r="E819" i="1"/>
  <c r="E1020" i="1" s="1"/>
  <c r="D819" i="1"/>
  <c r="D1020" i="1" s="1"/>
  <c r="C819" i="1"/>
  <c r="C1020" i="1" s="1"/>
  <c r="B819" i="1"/>
  <c r="B1020" i="1" s="1"/>
  <c r="I818" i="1"/>
  <c r="I817" i="1"/>
  <c r="I816" i="1"/>
  <c r="I814" i="1"/>
  <c r="I813" i="1"/>
  <c r="I812" i="1"/>
  <c r="I811" i="1"/>
  <c r="I810" i="1"/>
  <c r="I809" i="1"/>
  <c r="I808" i="1"/>
  <c r="I807" i="1"/>
  <c r="I805" i="1"/>
  <c r="I804" i="1"/>
  <c r="I803" i="1"/>
  <c r="I802" i="1"/>
  <c r="I801" i="1"/>
  <c r="I800" i="1"/>
  <c r="I798" i="1"/>
  <c r="I797" i="1"/>
  <c r="I796" i="1"/>
  <c r="I795" i="1"/>
  <c r="I794" i="1"/>
  <c r="I793" i="1"/>
  <c r="I792" i="1"/>
  <c r="I791" i="1"/>
  <c r="I790" i="1"/>
  <c r="I789" i="1"/>
  <c r="I788" i="1"/>
  <c r="I787" i="1"/>
  <c r="I786" i="1"/>
  <c r="I785" i="1"/>
  <c r="H782" i="1"/>
  <c r="H1019" i="1" s="1"/>
  <c r="G782" i="1"/>
  <c r="G1019" i="1" s="1"/>
  <c r="F782" i="1"/>
  <c r="F1019" i="1" s="1"/>
  <c r="E782" i="1"/>
  <c r="E1019" i="1" s="1"/>
  <c r="D782" i="1"/>
  <c r="D1019" i="1" s="1"/>
  <c r="C782" i="1"/>
  <c r="C1019" i="1" s="1"/>
  <c r="B782" i="1"/>
  <c r="B1019" i="1" s="1"/>
  <c r="I781" i="1"/>
  <c r="I780" i="1"/>
  <c r="I779" i="1"/>
  <c r="H776" i="1"/>
  <c r="H1018" i="1" s="1"/>
  <c r="G776" i="1"/>
  <c r="G1018" i="1" s="1"/>
  <c r="F776" i="1"/>
  <c r="F1018" i="1" s="1"/>
  <c r="E776" i="1"/>
  <c r="E1018" i="1" s="1"/>
  <c r="D776" i="1"/>
  <c r="D1018" i="1" s="1"/>
  <c r="C776" i="1"/>
  <c r="C1018" i="1" s="1"/>
  <c r="B776" i="1"/>
  <c r="B1018" i="1" s="1"/>
  <c r="I775" i="1"/>
  <c r="I774" i="1"/>
  <c r="I773" i="1"/>
  <c r="I772" i="1"/>
  <c r="I771" i="1"/>
  <c r="I770" i="1"/>
  <c r="I769" i="1"/>
  <c r="I768" i="1"/>
  <c r="I767" i="1"/>
  <c r="I766" i="1"/>
  <c r="I764" i="1"/>
  <c r="I763" i="1"/>
  <c r="I761" i="1"/>
  <c r="I760" i="1"/>
  <c r="I759" i="1"/>
  <c r="I758" i="1"/>
  <c r="I757" i="1"/>
  <c r="I755" i="1"/>
  <c r="I754" i="1"/>
  <c r="I753" i="1"/>
  <c r="I752" i="1"/>
  <c r="I751" i="1"/>
  <c r="I750" i="1"/>
  <c r="I749" i="1"/>
  <c r="I748" i="1"/>
  <c r="I747" i="1"/>
  <c r="I746" i="1"/>
  <c r="I745" i="1"/>
  <c r="I744" i="1"/>
  <c r="I743" i="1"/>
  <c r="I742" i="1"/>
  <c r="I741" i="1"/>
  <c r="I740" i="1"/>
  <c r="I739" i="1"/>
  <c r="I738" i="1"/>
  <c r="I737" i="1"/>
  <c r="I736" i="1"/>
  <c r="I735" i="1"/>
  <c r="H732" i="1"/>
  <c r="H1017" i="1" s="1"/>
  <c r="G732" i="1"/>
  <c r="G1017" i="1" s="1"/>
  <c r="F732" i="1"/>
  <c r="F1017" i="1" s="1"/>
  <c r="E732" i="1"/>
  <c r="E1017" i="1" s="1"/>
  <c r="D732" i="1"/>
  <c r="D1017" i="1" s="1"/>
  <c r="C732" i="1"/>
  <c r="C1017" i="1" s="1"/>
  <c r="B732" i="1"/>
  <c r="B1017" i="1" s="1"/>
  <c r="I731" i="1"/>
  <c r="I730" i="1"/>
  <c r="I729" i="1"/>
  <c r="I728" i="1"/>
  <c r="I727" i="1"/>
  <c r="I726" i="1"/>
  <c r="I725" i="1"/>
  <c r="I724" i="1"/>
  <c r="I723" i="1"/>
  <c r="I722" i="1"/>
  <c r="I721" i="1"/>
  <c r="I720" i="1"/>
  <c r="I719" i="1"/>
  <c r="H716" i="1"/>
  <c r="H1016" i="1" s="1"/>
  <c r="G716" i="1"/>
  <c r="G1016" i="1" s="1"/>
  <c r="F716" i="1"/>
  <c r="F1016" i="1" s="1"/>
  <c r="E716" i="1"/>
  <c r="E1016" i="1" s="1"/>
  <c r="D716" i="1"/>
  <c r="D1016" i="1" s="1"/>
  <c r="C716" i="1"/>
  <c r="C1016" i="1" s="1"/>
  <c r="B716" i="1"/>
  <c r="B1016" i="1" s="1"/>
  <c r="I715" i="1"/>
  <c r="I714" i="1"/>
  <c r="I713" i="1"/>
  <c r="I711" i="1"/>
  <c r="I710" i="1"/>
  <c r="I709" i="1"/>
  <c r="I708" i="1"/>
  <c r="I707" i="1"/>
  <c r="I706" i="1"/>
  <c r="I705" i="1"/>
  <c r="I704" i="1"/>
  <c r="I703" i="1"/>
  <c r="I702" i="1"/>
  <c r="I701" i="1"/>
  <c r="I700" i="1"/>
  <c r="I699" i="1"/>
  <c r="H696" i="1"/>
  <c r="H1015" i="1" s="1"/>
  <c r="G696" i="1"/>
  <c r="G1015" i="1" s="1"/>
  <c r="F696" i="1"/>
  <c r="F1015" i="1" s="1"/>
  <c r="E696" i="1"/>
  <c r="E1015" i="1" s="1"/>
  <c r="D696" i="1"/>
  <c r="D1015" i="1" s="1"/>
  <c r="C696" i="1"/>
  <c r="C1015" i="1" s="1"/>
  <c r="B696" i="1"/>
  <c r="B1015" i="1" s="1"/>
  <c r="I695" i="1"/>
  <c r="I694" i="1"/>
  <c r="I693" i="1"/>
  <c r="I692" i="1"/>
  <c r="I691" i="1"/>
  <c r="I690" i="1"/>
  <c r="I689" i="1"/>
  <c r="I688" i="1"/>
  <c r="H685" i="1"/>
  <c r="H1014" i="1" s="1"/>
  <c r="G685" i="1"/>
  <c r="G1014" i="1" s="1"/>
  <c r="F685" i="1"/>
  <c r="F1014" i="1" s="1"/>
  <c r="E685" i="1"/>
  <c r="E1014" i="1" s="1"/>
  <c r="D685" i="1"/>
  <c r="D1014" i="1" s="1"/>
  <c r="C685" i="1"/>
  <c r="C1014" i="1" s="1"/>
  <c r="B685" i="1"/>
  <c r="B1014" i="1" s="1"/>
  <c r="I684" i="1"/>
  <c r="I683" i="1"/>
  <c r="I682" i="1"/>
  <c r="I681" i="1"/>
  <c r="I680" i="1"/>
  <c r="I679" i="1"/>
  <c r="H676" i="1"/>
  <c r="H1013" i="1" s="1"/>
  <c r="G676" i="1"/>
  <c r="G1013" i="1" s="1"/>
  <c r="F676" i="1"/>
  <c r="F1013" i="1" s="1"/>
  <c r="E676" i="1"/>
  <c r="E1013" i="1" s="1"/>
  <c r="D676" i="1"/>
  <c r="D1013" i="1" s="1"/>
  <c r="C676" i="1"/>
  <c r="C1013" i="1" s="1"/>
  <c r="B676" i="1"/>
  <c r="B1013" i="1" s="1"/>
  <c r="I675" i="1"/>
  <c r="I674" i="1"/>
  <c r="I673" i="1"/>
  <c r="I672" i="1"/>
  <c r="I671" i="1"/>
  <c r="I670" i="1"/>
  <c r="I669" i="1"/>
  <c r="I668" i="1"/>
  <c r="H665" i="1"/>
  <c r="H1012" i="1" s="1"/>
  <c r="G665" i="1"/>
  <c r="G1012" i="1" s="1"/>
  <c r="F665" i="1"/>
  <c r="F1012" i="1" s="1"/>
  <c r="E665" i="1"/>
  <c r="E1012" i="1" s="1"/>
  <c r="D665" i="1"/>
  <c r="D1012" i="1" s="1"/>
  <c r="C665" i="1"/>
  <c r="C1012" i="1" s="1"/>
  <c r="B665" i="1"/>
  <c r="B1012" i="1" s="1"/>
  <c r="I664" i="1"/>
  <c r="I663" i="1"/>
  <c r="I662" i="1"/>
  <c r="I661" i="1"/>
  <c r="H658" i="1"/>
  <c r="H1011" i="1" s="1"/>
  <c r="G658" i="1"/>
  <c r="G1011" i="1" s="1"/>
  <c r="F658" i="1"/>
  <c r="F1011" i="1" s="1"/>
  <c r="E658" i="1"/>
  <c r="E1011" i="1" s="1"/>
  <c r="D658" i="1"/>
  <c r="D1011" i="1" s="1"/>
  <c r="C658" i="1"/>
  <c r="C1011" i="1" s="1"/>
  <c r="B658" i="1"/>
  <c r="B1011" i="1" s="1"/>
  <c r="I657" i="1"/>
  <c r="I656" i="1"/>
  <c r="I655" i="1"/>
  <c r="H652" i="1"/>
  <c r="H1010" i="1" s="1"/>
  <c r="G652" i="1"/>
  <c r="G1010" i="1" s="1"/>
  <c r="F652" i="1"/>
  <c r="F1010" i="1" s="1"/>
  <c r="E652" i="1"/>
  <c r="E1010" i="1" s="1"/>
  <c r="D652" i="1"/>
  <c r="D1010" i="1" s="1"/>
  <c r="C652" i="1"/>
  <c r="C1010" i="1" s="1"/>
  <c r="B652" i="1"/>
  <c r="B1010" i="1" s="1"/>
  <c r="H627" i="1"/>
  <c r="H1009" i="1" s="1"/>
  <c r="G627" i="1"/>
  <c r="G1009" i="1" s="1"/>
  <c r="F627" i="1"/>
  <c r="F1009" i="1" s="1"/>
  <c r="E627" i="1"/>
  <c r="E1009" i="1" s="1"/>
  <c r="D627" i="1"/>
  <c r="D1009" i="1" s="1"/>
  <c r="C627" i="1"/>
  <c r="C1009" i="1" s="1"/>
  <c r="B627" i="1"/>
  <c r="B1009" i="1" s="1"/>
  <c r="I626" i="1"/>
  <c r="I625" i="1"/>
  <c r="I624" i="1"/>
  <c r="I623" i="1"/>
  <c r="I622" i="1"/>
  <c r="I621" i="1"/>
  <c r="I620" i="1"/>
  <c r="I619" i="1"/>
  <c r="I618" i="1"/>
  <c r="I617" i="1"/>
  <c r="I616" i="1"/>
  <c r="I615" i="1"/>
  <c r="I614" i="1"/>
  <c r="I613" i="1"/>
  <c r="I612" i="1"/>
  <c r="I611" i="1"/>
  <c r="I610"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H529" i="1"/>
  <c r="H1008" i="1" s="1"/>
  <c r="G529" i="1"/>
  <c r="G1008" i="1" s="1"/>
  <c r="F529" i="1"/>
  <c r="F1008" i="1" s="1"/>
  <c r="E529" i="1"/>
  <c r="E1008" i="1" s="1"/>
  <c r="D529" i="1"/>
  <c r="D1008" i="1" s="1"/>
  <c r="C529" i="1"/>
  <c r="C1008" i="1" s="1"/>
  <c r="B529" i="1"/>
  <c r="B1008" i="1" s="1"/>
  <c r="I528" i="1"/>
  <c r="I527" i="1"/>
  <c r="I526" i="1"/>
  <c r="I525" i="1"/>
  <c r="H522" i="1"/>
  <c r="H1007" i="1" s="1"/>
  <c r="G522" i="1"/>
  <c r="G1007" i="1" s="1"/>
  <c r="F522" i="1"/>
  <c r="F1007" i="1" s="1"/>
  <c r="E522" i="1"/>
  <c r="E1007" i="1" s="1"/>
  <c r="D522" i="1"/>
  <c r="D1007" i="1" s="1"/>
  <c r="C522" i="1"/>
  <c r="C1007" i="1" s="1"/>
  <c r="B522" i="1"/>
  <c r="B1007" i="1" s="1"/>
  <c r="I521" i="1"/>
  <c r="I520" i="1"/>
  <c r="I519" i="1"/>
  <c r="I518" i="1"/>
  <c r="I517" i="1"/>
  <c r="I516" i="1"/>
  <c r="H513" i="1"/>
  <c r="H1006" i="1" s="1"/>
  <c r="G513" i="1"/>
  <c r="G1006" i="1" s="1"/>
  <c r="F513" i="1"/>
  <c r="F1006" i="1" s="1"/>
  <c r="E513" i="1"/>
  <c r="E1006" i="1" s="1"/>
  <c r="D513" i="1"/>
  <c r="D1006" i="1" s="1"/>
  <c r="C513" i="1"/>
  <c r="C1006" i="1" s="1"/>
  <c r="B513" i="1"/>
  <c r="B1006" i="1" s="1"/>
  <c r="I510" i="1"/>
  <c r="I509" i="1"/>
  <c r="I508" i="1"/>
  <c r="I507" i="1"/>
  <c r="I506" i="1"/>
  <c r="I504" i="1"/>
  <c r="I503" i="1"/>
  <c r="H500" i="1"/>
  <c r="H1005" i="1" s="1"/>
  <c r="G500" i="1"/>
  <c r="G1005" i="1" s="1"/>
  <c r="F500" i="1"/>
  <c r="F1005" i="1" s="1"/>
  <c r="E500" i="1"/>
  <c r="E1005" i="1" s="1"/>
  <c r="D500" i="1"/>
  <c r="D1005" i="1" s="1"/>
  <c r="C500" i="1"/>
  <c r="C1005" i="1" s="1"/>
  <c r="B500" i="1"/>
  <c r="B1005" i="1" s="1"/>
  <c r="I499" i="1"/>
  <c r="I498" i="1"/>
  <c r="I497" i="1"/>
  <c r="I495" i="1"/>
  <c r="I494" i="1"/>
  <c r="I493" i="1"/>
  <c r="I492" i="1"/>
  <c r="I491" i="1"/>
  <c r="I490" i="1"/>
  <c r="I489" i="1"/>
  <c r="I488" i="1"/>
  <c r="I487" i="1"/>
  <c r="I486" i="1"/>
  <c r="I485" i="1"/>
  <c r="I484"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H418" i="1"/>
  <c r="H1004" i="1" s="1"/>
  <c r="G418" i="1"/>
  <c r="G1004" i="1" s="1"/>
  <c r="F418" i="1"/>
  <c r="F1004" i="1" s="1"/>
  <c r="E418" i="1"/>
  <c r="E1004" i="1" s="1"/>
  <c r="D418" i="1"/>
  <c r="D1004" i="1" s="1"/>
  <c r="C418" i="1"/>
  <c r="C1004" i="1" s="1"/>
  <c r="B418" i="1"/>
  <c r="B1004" i="1" s="1"/>
  <c r="I417" i="1"/>
  <c r="I416" i="1"/>
  <c r="I415" i="1"/>
  <c r="I414" i="1"/>
  <c r="I413" i="1"/>
  <c r="I412" i="1"/>
  <c r="I411" i="1"/>
  <c r="H400" i="1"/>
  <c r="H406" i="1" s="1"/>
  <c r="G400" i="1"/>
  <c r="G406" i="1" s="1"/>
  <c r="F400" i="1"/>
  <c r="F406" i="1" s="1"/>
  <c r="E400" i="1"/>
  <c r="E406" i="1" s="1"/>
  <c r="D400" i="1"/>
  <c r="D406" i="1" s="1"/>
  <c r="C400" i="1"/>
  <c r="C406" i="1" s="1"/>
  <c r="B400" i="1"/>
  <c r="B406" i="1" s="1"/>
  <c r="I399" i="1"/>
  <c r="I398" i="1"/>
  <c r="I397" i="1"/>
  <c r="H394" i="1"/>
  <c r="H405" i="1" s="1"/>
  <c r="G394" i="1"/>
  <c r="G405" i="1" s="1"/>
  <c r="F394" i="1"/>
  <c r="F405" i="1" s="1"/>
  <c r="E394" i="1"/>
  <c r="E405" i="1" s="1"/>
  <c r="D394" i="1"/>
  <c r="D405" i="1" s="1"/>
  <c r="C394" i="1"/>
  <c r="C405" i="1" s="1"/>
  <c r="B394" i="1"/>
  <c r="B405" i="1" s="1"/>
  <c r="I393" i="1"/>
  <c r="I392" i="1"/>
  <c r="H388" i="1"/>
  <c r="H404" i="1" s="1"/>
  <c r="G388" i="1"/>
  <c r="G404" i="1" s="1"/>
  <c r="F388" i="1"/>
  <c r="F404" i="1" s="1"/>
  <c r="E388" i="1"/>
  <c r="E404" i="1" s="1"/>
  <c r="D388" i="1"/>
  <c r="D404" i="1" s="1"/>
  <c r="C388" i="1"/>
  <c r="C404" i="1" s="1"/>
  <c r="B388" i="1"/>
  <c r="B404" i="1" s="1"/>
  <c r="I385" i="1"/>
  <c r="H382" i="1"/>
  <c r="H403" i="1" s="1"/>
  <c r="G382" i="1"/>
  <c r="G403" i="1" s="1"/>
  <c r="F382" i="1"/>
  <c r="F403" i="1" s="1"/>
  <c r="E382" i="1"/>
  <c r="E403" i="1" s="1"/>
  <c r="D382" i="1"/>
  <c r="D403" i="1" s="1"/>
  <c r="C382" i="1"/>
  <c r="C403" i="1" s="1"/>
  <c r="B382" i="1"/>
  <c r="B403" i="1" s="1"/>
  <c r="I381" i="1"/>
  <c r="I379" i="1"/>
  <c r="H367" i="1"/>
  <c r="H373" i="1" s="1"/>
  <c r="G367" i="1"/>
  <c r="G373" i="1" s="1"/>
  <c r="F367" i="1"/>
  <c r="F373" i="1" s="1"/>
  <c r="E367" i="1"/>
  <c r="E373" i="1" s="1"/>
  <c r="D367" i="1"/>
  <c r="D373" i="1" s="1"/>
  <c r="C367" i="1"/>
  <c r="C373" i="1" s="1"/>
  <c r="B367" i="1"/>
  <c r="B373" i="1" s="1"/>
  <c r="H359" i="1"/>
  <c r="H372" i="1" s="1"/>
  <c r="G359" i="1"/>
  <c r="G372" i="1" s="1"/>
  <c r="F359" i="1"/>
  <c r="F372" i="1" s="1"/>
  <c r="E359" i="1"/>
  <c r="E372" i="1" s="1"/>
  <c r="D359" i="1"/>
  <c r="D372" i="1" s="1"/>
  <c r="C359" i="1"/>
  <c r="C372" i="1" s="1"/>
  <c r="B359" i="1"/>
  <c r="B372" i="1" s="1"/>
  <c r="I358" i="1"/>
  <c r="I357" i="1"/>
  <c r="I356" i="1"/>
  <c r="I355" i="1"/>
  <c r="I354" i="1"/>
  <c r="H351" i="1"/>
  <c r="H371" i="1" s="1"/>
  <c r="G351" i="1"/>
  <c r="G371" i="1" s="1"/>
  <c r="F351" i="1"/>
  <c r="F371" i="1" s="1"/>
  <c r="E351" i="1"/>
  <c r="E371" i="1" s="1"/>
  <c r="D351" i="1"/>
  <c r="D371" i="1" s="1"/>
  <c r="C351" i="1"/>
  <c r="C371" i="1" s="1"/>
  <c r="B351" i="1"/>
  <c r="B371" i="1" s="1"/>
  <c r="I350" i="1"/>
  <c r="I349" i="1"/>
  <c r="I348" i="1"/>
  <c r="I346" i="1"/>
  <c r="H343" i="1"/>
  <c r="H370" i="1" s="1"/>
  <c r="G343" i="1"/>
  <c r="G370" i="1" s="1"/>
  <c r="F343" i="1"/>
  <c r="F370" i="1" s="1"/>
  <c r="E343" i="1"/>
  <c r="E370" i="1" s="1"/>
  <c r="D343" i="1"/>
  <c r="D370" i="1" s="1"/>
  <c r="C343" i="1"/>
  <c r="C370" i="1" s="1"/>
  <c r="B343" i="1"/>
  <c r="B370" i="1" s="1"/>
  <c r="I342" i="1"/>
  <c r="I340" i="1"/>
  <c r="I339" i="1"/>
  <c r="I338" i="1"/>
  <c r="H321" i="1"/>
  <c r="H332" i="1" s="1"/>
  <c r="G321" i="1"/>
  <c r="G332" i="1" s="1"/>
  <c r="F321" i="1"/>
  <c r="F332" i="1" s="1"/>
  <c r="E321" i="1"/>
  <c r="E332" i="1" s="1"/>
  <c r="D321" i="1"/>
  <c r="D332" i="1" s="1"/>
  <c r="C321" i="1"/>
  <c r="C332" i="1" s="1"/>
  <c r="B321" i="1"/>
  <c r="B332" i="1" s="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H291" i="1"/>
  <c r="H331" i="1" s="1"/>
  <c r="G291" i="1"/>
  <c r="G331" i="1" s="1"/>
  <c r="F291" i="1"/>
  <c r="F331" i="1" s="1"/>
  <c r="E291" i="1"/>
  <c r="E331" i="1" s="1"/>
  <c r="D291" i="1"/>
  <c r="D331" i="1" s="1"/>
  <c r="C291" i="1"/>
  <c r="C331" i="1" s="1"/>
  <c r="B291" i="1"/>
  <c r="B331" i="1" s="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H258" i="1"/>
  <c r="H330" i="1" s="1"/>
  <c r="G258" i="1"/>
  <c r="G330" i="1" s="1"/>
  <c r="F258" i="1"/>
  <c r="F330" i="1" s="1"/>
  <c r="E258" i="1"/>
  <c r="E330" i="1" s="1"/>
  <c r="D258" i="1"/>
  <c r="D330" i="1" s="1"/>
  <c r="C258" i="1"/>
  <c r="C330" i="1" s="1"/>
  <c r="B258" i="1"/>
  <c r="B330" i="1" s="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H228" i="1"/>
  <c r="H329" i="1" s="1"/>
  <c r="G228" i="1"/>
  <c r="G329" i="1" s="1"/>
  <c r="F228" i="1"/>
  <c r="F329" i="1" s="1"/>
  <c r="E228" i="1"/>
  <c r="E329" i="1" s="1"/>
  <c r="D228" i="1"/>
  <c r="D329" i="1" s="1"/>
  <c r="C228" i="1"/>
  <c r="C329" i="1" s="1"/>
  <c r="B228" i="1"/>
  <c r="B329" i="1" s="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H197" i="1"/>
  <c r="H328" i="1" s="1"/>
  <c r="G197" i="1"/>
  <c r="G328" i="1" s="1"/>
  <c r="F197" i="1"/>
  <c r="F328" i="1" s="1"/>
  <c r="E197" i="1"/>
  <c r="E328" i="1" s="1"/>
  <c r="D197" i="1"/>
  <c r="D328" i="1" s="1"/>
  <c r="C197" i="1"/>
  <c r="C328" i="1" s="1"/>
  <c r="B197" i="1"/>
  <c r="B328" i="1" s="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H152" i="1"/>
  <c r="H327" i="1" s="1"/>
  <c r="G152" i="1"/>
  <c r="G327" i="1" s="1"/>
  <c r="F152" i="1"/>
  <c r="F327" i="1" s="1"/>
  <c r="E152" i="1"/>
  <c r="E327" i="1" s="1"/>
  <c r="D152" i="1"/>
  <c r="D327" i="1" s="1"/>
  <c r="C152" i="1"/>
  <c r="C327" i="1" s="1"/>
  <c r="B152" i="1"/>
  <c r="B327" i="1" s="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H117" i="1"/>
  <c r="H326" i="1" s="1"/>
  <c r="G117" i="1"/>
  <c r="G326" i="1" s="1"/>
  <c r="F117" i="1"/>
  <c r="F326" i="1" s="1"/>
  <c r="E117" i="1"/>
  <c r="E326" i="1" s="1"/>
  <c r="D117" i="1"/>
  <c r="D326" i="1" s="1"/>
  <c r="C117" i="1"/>
  <c r="C326" i="1" s="1"/>
  <c r="B117" i="1"/>
  <c r="B326" i="1" s="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H79" i="1"/>
  <c r="H325" i="1" s="1"/>
  <c r="G79" i="1"/>
  <c r="G325" i="1" s="1"/>
  <c r="F79" i="1"/>
  <c r="F325" i="1" s="1"/>
  <c r="E79" i="1"/>
  <c r="E325" i="1" s="1"/>
  <c r="D79" i="1"/>
  <c r="D325" i="1" s="1"/>
  <c r="C79" i="1"/>
  <c r="C325" i="1" s="1"/>
  <c r="B79" i="1"/>
  <c r="B325" i="1" s="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H40" i="1"/>
  <c r="H324" i="1" s="1"/>
  <c r="G40" i="1"/>
  <c r="G324" i="1" s="1"/>
  <c r="F40" i="1"/>
  <c r="F324" i="1" s="1"/>
  <c r="E40" i="1"/>
  <c r="E324" i="1" s="1"/>
  <c r="D40" i="1"/>
  <c r="D324" i="1" s="1"/>
  <c r="C40" i="1"/>
  <c r="C324" i="1" s="1"/>
  <c r="B40" i="1"/>
  <c r="B324" i="1" s="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J6" i="90"/>
  <c r="J40" i="1"/>
  <c r="J79" i="1"/>
  <c r="J117" i="1"/>
  <c r="J152" i="1"/>
  <c r="P152" i="55" s="1"/>
  <c r="J197" i="1"/>
  <c r="J228" i="1"/>
  <c r="J258" i="1"/>
  <c r="J291" i="1"/>
  <c r="P291" i="55" s="1"/>
  <c r="J321" i="1"/>
  <c r="J325" i="1"/>
  <c r="K325" i="53" s="1"/>
  <c r="J326" i="1"/>
  <c r="K326" i="53" s="1"/>
  <c r="J371" i="1"/>
  <c r="J372" i="1"/>
  <c r="J404" i="1"/>
  <c r="J405" i="1"/>
  <c r="J1006" i="1"/>
  <c r="I984" i="91" s="1"/>
  <c r="J1010" i="1"/>
  <c r="J1014" i="1"/>
  <c r="J1018" i="1"/>
  <c r="I996" i="91" s="1"/>
  <c r="J1022" i="1"/>
  <c r="J1025" i="1"/>
  <c r="J1005" i="1"/>
  <c r="J1009" i="1"/>
  <c r="I987" i="91" s="1"/>
  <c r="J1013" i="1"/>
  <c r="I991" i="91" s="1"/>
  <c r="J1017" i="1"/>
  <c r="J1021" i="1"/>
  <c r="J1023" i="1"/>
  <c r="J1027" i="1"/>
  <c r="H997" i="90"/>
  <c r="H1028" i="90" s="1"/>
  <c r="G997" i="90"/>
  <c r="G1028" i="90" s="1"/>
  <c r="F997" i="90"/>
  <c r="F1028" i="90" s="1"/>
  <c r="E997" i="90"/>
  <c r="E1028" i="90" s="1"/>
  <c r="D997" i="90"/>
  <c r="D1028" i="90" s="1"/>
  <c r="C997" i="90"/>
  <c r="C1028" i="90" s="1"/>
  <c r="B997" i="90"/>
  <c r="B1028" i="90" s="1"/>
  <c r="H953" i="90"/>
  <c r="H1027" i="90" s="1"/>
  <c r="G953" i="90"/>
  <c r="G1027" i="90" s="1"/>
  <c r="F953" i="90"/>
  <c r="F1027" i="90" s="1"/>
  <c r="E953" i="90"/>
  <c r="E1027" i="90" s="1"/>
  <c r="D953" i="90"/>
  <c r="D1027" i="90" s="1"/>
  <c r="C953" i="90"/>
  <c r="C1027" i="90" s="1"/>
  <c r="B953" i="90"/>
  <c r="B1027" i="90" s="1"/>
  <c r="H948" i="90"/>
  <c r="H1026" i="90" s="1"/>
  <c r="G948" i="90"/>
  <c r="G1026" i="90" s="1"/>
  <c r="F948" i="90"/>
  <c r="F1026" i="90" s="1"/>
  <c r="E948" i="90"/>
  <c r="E1026" i="90" s="1"/>
  <c r="D948" i="90"/>
  <c r="D1026" i="90" s="1"/>
  <c r="C948" i="90"/>
  <c r="C1026" i="90" s="1"/>
  <c r="B948" i="90"/>
  <c r="B1026" i="90" s="1"/>
  <c r="H870" i="90"/>
  <c r="H1025" i="90" s="1"/>
  <c r="G870" i="90"/>
  <c r="G1025" i="90" s="1"/>
  <c r="F870" i="90"/>
  <c r="F1025" i="90" s="1"/>
  <c r="E870" i="90"/>
  <c r="E1025" i="90" s="1"/>
  <c r="D870" i="90"/>
  <c r="D1025" i="90" s="1"/>
  <c r="C870" i="90"/>
  <c r="C1025" i="90" s="1"/>
  <c r="B870" i="90"/>
  <c r="B1025" i="90" s="1"/>
  <c r="H865" i="90"/>
  <c r="H1024" i="90" s="1"/>
  <c r="G865" i="90"/>
  <c r="G1024" i="90" s="1"/>
  <c r="F865" i="90"/>
  <c r="F1024" i="90" s="1"/>
  <c r="E865" i="90"/>
  <c r="E1024" i="90" s="1"/>
  <c r="D865" i="90"/>
  <c r="D1024" i="90" s="1"/>
  <c r="C865" i="90"/>
  <c r="C1024" i="90" s="1"/>
  <c r="B865" i="90"/>
  <c r="B1024" i="90" s="1"/>
  <c r="H841" i="90"/>
  <c r="H1023" i="90" s="1"/>
  <c r="G841" i="90"/>
  <c r="G1023" i="90" s="1"/>
  <c r="F841" i="90"/>
  <c r="F1023" i="90" s="1"/>
  <c r="E841" i="90"/>
  <c r="E1023" i="90" s="1"/>
  <c r="D841" i="90"/>
  <c r="D1023" i="90" s="1"/>
  <c r="C841" i="90"/>
  <c r="C1023" i="90" s="1"/>
  <c r="B841" i="90"/>
  <c r="B1023" i="90" s="1"/>
  <c r="H835" i="90"/>
  <c r="H1022" i="90" s="1"/>
  <c r="G835" i="90"/>
  <c r="G1022" i="90" s="1"/>
  <c r="F835" i="90"/>
  <c r="F1022" i="90" s="1"/>
  <c r="E835" i="90"/>
  <c r="E1022" i="90" s="1"/>
  <c r="D835" i="90"/>
  <c r="D1022" i="90" s="1"/>
  <c r="C835" i="90"/>
  <c r="C1022" i="90" s="1"/>
  <c r="B835" i="90"/>
  <c r="B1022" i="90" s="1"/>
  <c r="H826" i="90"/>
  <c r="H1021" i="90" s="1"/>
  <c r="G826" i="90"/>
  <c r="G1021" i="90" s="1"/>
  <c r="F826" i="90"/>
  <c r="F1021" i="90" s="1"/>
  <c r="E826" i="90"/>
  <c r="E1021" i="90" s="1"/>
  <c r="D826" i="90"/>
  <c r="D1021" i="90" s="1"/>
  <c r="C826" i="90"/>
  <c r="C1021" i="90" s="1"/>
  <c r="B826" i="90"/>
  <c r="B1021" i="90" s="1"/>
  <c r="H819" i="90"/>
  <c r="H1020" i="90" s="1"/>
  <c r="G819" i="90"/>
  <c r="G1020" i="90" s="1"/>
  <c r="F819" i="90"/>
  <c r="F1020" i="90" s="1"/>
  <c r="E819" i="90"/>
  <c r="E1020" i="90" s="1"/>
  <c r="D819" i="90"/>
  <c r="D1020" i="90" s="1"/>
  <c r="C819" i="90"/>
  <c r="C1020" i="90" s="1"/>
  <c r="B819" i="90"/>
  <c r="B1020" i="90" s="1"/>
  <c r="H782" i="90"/>
  <c r="H1019" i="90" s="1"/>
  <c r="G782" i="90"/>
  <c r="G1019" i="90" s="1"/>
  <c r="F782" i="90"/>
  <c r="F1019" i="90" s="1"/>
  <c r="E782" i="90"/>
  <c r="E1019" i="90" s="1"/>
  <c r="D782" i="90"/>
  <c r="D1019" i="90" s="1"/>
  <c r="C782" i="90"/>
  <c r="C1019" i="90" s="1"/>
  <c r="B782" i="90"/>
  <c r="B1019" i="90" s="1"/>
  <c r="H776" i="90"/>
  <c r="H1018" i="90" s="1"/>
  <c r="G776" i="90"/>
  <c r="G1018" i="90" s="1"/>
  <c r="F776" i="90"/>
  <c r="F1018" i="90" s="1"/>
  <c r="E776" i="90"/>
  <c r="E1018" i="90" s="1"/>
  <c r="D776" i="90"/>
  <c r="D1018" i="90" s="1"/>
  <c r="C776" i="90"/>
  <c r="C1018" i="90" s="1"/>
  <c r="B776" i="90"/>
  <c r="B1018" i="90" s="1"/>
  <c r="H732" i="90"/>
  <c r="H1017" i="90" s="1"/>
  <c r="G732" i="90"/>
  <c r="G1017" i="90" s="1"/>
  <c r="F732" i="90"/>
  <c r="F1017" i="90" s="1"/>
  <c r="E732" i="90"/>
  <c r="E1017" i="90" s="1"/>
  <c r="D732" i="90"/>
  <c r="D1017" i="90" s="1"/>
  <c r="C732" i="90"/>
  <c r="C1017" i="90" s="1"/>
  <c r="B732" i="90"/>
  <c r="B1017" i="90" s="1"/>
  <c r="H716" i="90"/>
  <c r="H1016" i="90" s="1"/>
  <c r="G716" i="90"/>
  <c r="G1016" i="90" s="1"/>
  <c r="F716" i="90"/>
  <c r="F1016" i="90" s="1"/>
  <c r="E716" i="90"/>
  <c r="E1016" i="90" s="1"/>
  <c r="D716" i="90"/>
  <c r="D1016" i="90" s="1"/>
  <c r="C716" i="90"/>
  <c r="C1016" i="90" s="1"/>
  <c r="B716" i="90"/>
  <c r="B1016" i="90" s="1"/>
  <c r="H696" i="90"/>
  <c r="H1015" i="90" s="1"/>
  <c r="G696" i="90"/>
  <c r="G1015" i="90" s="1"/>
  <c r="F696" i="90"/>
  <c r="F1015" i="90" s="1"/>
  <c r="E696" i="90"/>
  <c r="E1015" i="90" s="1"/>
  <c r="D696" i="90"/>
  <c r="D1015" i="90" s="1"/>
  <c r="C696" i="90"/>
  <c r="C1015" i="90" s="1"/>
  <c r="B696" i="90"/>
  <c r="B1015" i="90" s="1"/>
  <c r="H685" i="90"/>
  <c r="H1014" i="90" s="1"/>
  <c r="G685" i="90"/>
  <c r="G1014" i="90" s="1"/>
  <c r="F685" i="90"/>
  <c r="F1014" i="90" s="1"/>
  <c r="E685" i="90"/>
  <c r="E1014" i="90" s="1"/>
  <c r="D685" i="90"/>
  <c r="D1014" i="90" s="1"/>
  <c r="C685" i="90"/>
  <c r="C1014" i="90" s="1"/>
  <c r="B685" i="90"/>
  <c r="B1014" i="90" s="1"/>
  <c r="H676" i="90"/>
  <c r="H1013" i="90" s="1"/>
  <c r="G676" i="90"/>
  <c r="G1013" i="90" s="1"/>
  <c r="F676" i="90"/>
  <c r="F1013" i="90" s="1"/>
  <c r="E676" i="90"/>
  <c r="E1013" i="90" s="1"/>
  <c r="D676" i="90"/>
  <c r="D1013" i="90" s="1"/>
  <c r="C676" i="90"/>
  <c r="C1013" i="90" s="1"/>
  <c r="B676" i="90"/>
  <c r="B1013" i="90" s="1"/>
  <c r="H665" i="90"/>
  <c r="H1012" i="90" s="1"/>
  <c r="G665" i="90"/>
  <c r="G1012" i="90" s="1"/>
  <c r="F665" i="90"/>
  <c r="F1012" i="90" s="1"/>
  <c r="E665" i="90"/>
  <c r="E1012" i="90" s="1"/>
  <c r="D665" i="90"/>
  <c r="D1012" i="90" s="1"/>
  <c r="C665" i="90"/>
  <c r="C1012" i="90" s="1"/>
  <c r="B665" i="90"/>
  <c r="B1012" i="90" s="1"/>
  <c r="H658" i="90"/>
  <c r="H1011" i="90" s="1"/>
  <c r="G658" i="90"/>
  <c r="G1011" i="90" s="1"/>
  <c r="F658" i="90"/>
  <c r="F1011" i="90" s="1"/>
  <c r="E658" i="90"/>
  <c r="E1011" i="90" s="1"/>
  <c r="D658" i="90"/>
  <c r="D1011" i="90" s="1"/>
  <c r="C658" i="90"/>
  <c r="C1011" i="90" s="1"/>
  <c r="B658" i="90"/>
  <c r="B1011" i="90" s="1"/>
  <c r="H652" i="90"/>
  <c r="H1010" i="90" s="1"/>
  <c r="G652" i="90"/>
  <c r="G1010" i="90" s="1"/>
  <c r="F652" i="90"/>
  <c r="F1010" i="90" s="1"/>
  <c r="E652" i="90"/>
  <c r="E1010" i="90" s="1"/>
  <c r="D652" i="90"/>
  <c r="D1010" i="90" s="1"/>
  <c r="C652" i="90"/>
  <c r="C1010" i="90" s="1"/>
  <c r="B652" i="90"/>
  <c r="B1010" i="90" s="1"/>
  <c r="H627" i="90"/>
  <c r="H1009" i="90" s="1"/>
  <c r="G627" i="90"/>
  <c r="G1009" i="90" s="1"/>
  <c r="F627" i="90"/>
  <c r="F1009" i="90" s="1"/>
  <c r="E627" i="90"/>
  <c r="E1009" i="90" s="1"/>
  <c r="D627" i="90"/>
  <c r="D1009" i="90" s="1"/>
  <c r="C627" i="90"/>
  <c r="C1009" i="90" s="1"/>
  <c r="B627" i="90"/>
  <c r="B1009" i="90" s="1"/>
  <c r="H529" i="90"/>
  <c r="H1008" i="90" s="1"/>
  <c r="G529" i="90"/>
  <c r="G1008" i="90" s="1"/>
  <c r="F529" i="90"/>
  <c r="F1008" i="90" s="1"/>
  <c r="E529" i="90"/>
  <c r="E1008" i="90" s="1"/>
  <c r="D529" i="90"/>
  <c r="D1008" i="90" s="1"/>
  <c r="C529" i="90"/>
  <c r="C1008" i="90" s="1"/>
  <c r="B529" i="90"/>
  <c r="B1008" i="90" s="1"/>
  <c r="H522" i="90"/>
  <c r="H1007" i="90" s="1"/>
  <c r="G522" i="90"/>
  <c r="G1007" i="90" s="1"/>
  <c r="F522" i="90"/>
  <c r="F1007" i="90" s="1"/>
  <c r="E522" i="90"/>
  <c r="E1007" i="90" s="1"/>
  <c r="D522" i="90"/>
  <c r="D1007" i="90" s="1"/>
  <c r="C522" i="90"/>
  <c r="C1007" i="90" s="1"/>
  <c r="B522" i="90"/>
  <c r="B1007" i="90" s="1"/>
  <c r="H513" i="90"/>
  <c r="H1006" i="90" s="1"/>
  <c r="G513" i="90"/>
  <c r="G1006" i="90" s="1"/>
  <c r="F513" i="90"/>
  <c r="F1006" i="90" s="1"/>
  <c r="E513" i="90"/>
  <c r="E1006" i="90" s="1"/>
  <c r="D513" i="90"/>
  <c r="D1006" i="90" s="1"/>
  <c r="C513" i="90"/>
  <c r="C1006" i="90" s="1"/>
  <c r="B513" i="90"/>
  <c r="B1006" i="90" s="1"/>
  <c r="H500" i="90"/>
  <c r="H1005" i="90" s="1"/>
  <c r="G500" i="90"/>
  <c r="G1005" i="90" s="1"/>
  <c r="F500" i="90"/>
  <c r="F1005" i="90" s="1"/>
  <c r="E500" i="90"/>
  <c r="E1005" i="90" s="1"/>
  <c r="D500" i="90"/>
  <c r="D1005" i="90" s="1"/>
  <c r="C500" i="90"/>
  <c r="C1005" i="90" s="1"/>
  <c r="B500" i="90"/>
  <c r="B1005" i="90" s="1"/>
  <c r="H418" i="90"/>
  <c r="H1004" i="90" s="1"/>
  <c r="G418" i="90"/>
  <c r="G1004" i="90" s="1"/>
  <c r="F418" i="90"/>
  <c r="F1004" i="90" s="1"/>
  <c r="E418" i="90"/>
  <c r="E1004" i="90" s="1"/>
  <c r="D418" i="90"/>
  <c r="D1004" i="90" s="1"/>
  <c r="C418" i="90"/>
  <c r="C1004" i="90" s="1"/>
  <c r="B418" i="90"/>
  <c r="B1004" i="90" s="1"/>
  <c r="H400" i="90"/>
  <c r="H406" i="90" s="1"/>
  <c r="G400" i="90"/>
  <c r="G406" i="90" s="1"/>
  <c r="F400" i="90"/>
  <c r="F406" i="90" s="1"/>
  <c r="E400" i="90"/>
  <c r="E406" i="90" s="1"/>
  <c r="D400" i="90"/>
  <c r="D406" i="90" s="1"/>
  <c r="C400" i="90"/>
  <c r="C406" i="90" s="1"/>
  <c r="B400" i="90"/>
  <c r="B406" i="90" s="1"/>
  <c r="H394" i="90"/>
  <c r="H405" i="90" s="1"/>
  <c r="G394" i="90"/>
  <c r="G405" i="90" s="1"/>
  <c r="F394" i="90"/>
  <c r="F405" i="90" s="1"/>
  <c r="E394" i="90"/>
  <c r="E405" i="90" s="1"/>
  <c r="D394" i="90"/>
  <c r="D405" i="90" s="1"/>
  <c r="C394" i="90"/>
  <c r="C405" i="90" s="1"/>
  <c r="B394" i="90"/>
  <c r="B405" i="90" s="1"/>
  <c r="H388" i="90"/>
  <c r="H404" i="90" s="1"/>
  <c r="G388" i="90"/>
  <c r="G404" i="90" s="1"/>
  <c r="F388" i="90"/>
  <c r="F404" i="90" s="1"/>
  <c r="E388" i="90"/>
  <c r="E404" i="90" s="1"/>
  <c r="D388" i="90"/>
  <c r="D404" i="90" s="1"/>
  <c r="C388" i="90"/>
  <c r="C404" i="90" s="1"/>
  <c r="B388" i="90"/>
  <c r="B404" i="90" s="1"/>
  <c r="H382" i="90"/>
  <c r="H403" i="90" s="1"/>
  <c r="G382" i="90"/>
  <c r="G403" i="90" s="1"/>
  <c r="F382" i="90"/>
  <c r="F403" i="90" s="1"/>
  <c r="E382" i="90"/>
  <c r="E403" i="90" s="1"/>
  <c r="D382" i="90"/>
  <c r="D403" i="90" s="1"/>
  <c r="C382" i="90"/>
  <c r="C403" i="90" s="1"/>
  <c r="B382" i="90"/>
  <c r="B403" i="90" s="1"/>
  <c r="H367" i="90"/>
  <c r="H373" i="90" s="1"/>
  <c r="G367" i="90"/>
  <c r="G373" i="90" s="1"/>
  <c r="F367" i="90"/>
  <c r="F373" i="90" s="1"/>
  <c r="E367" i="90"/>
  <c r="E373" i="90" s="1"/>
  <c r="D367" i="90"/>
  <c r="D373" i="90" s="1"/>
  <c r="C367" i="90"/>
  <c r="C373" i="90" s="1"/>
  <c r="B367" i="90"/>
  <c r="B373" i="90" s="1"/>
  <c r="H359" i="90"/>
  <c r="H372" i="90" s="1"/>
  <c r="G359" i="90"/>
  <c r="G372" i="90" s="1"/>
  <c r="F359" i="90"/>
  <c r="F372" i="90" s="1"/>
  <c r="E359" i="90"/>
  <c r="E372" i="90" s="1"/>
  <c r="D359" i="90"/>
  <c r="D372" i="90" s="1"/>
  <c r="C359" i="90"/>
  <c r="C372" i="90" s="1"/>
  <c r="B359" i="90"/>
  <c r="B372" i="90" s="1"/>
  <c r="H351" i="90"/>
  <c r="H371" i="90" s="1"/>
  <c r="G351" i="90"/>
  <c r="G371" i="90" s="1"/>
  <c r="F351" i="90"/>
  <c r="F371" i="90" s="1"/>
  <c r="E351" i="90"/>
  <c r="E371" i="90" s="1"/>
  <c r="D351" i="90"/>
  <c r="D371" i="90" s="1"/>
  <c r="C351" i="90"/>
  <c r="C371" i="90" s="1"/>
  <c r="B351" i="90"/>
  <c r="B371" i="90" s="1"/>
  <c r="H343" i="90"/>
  <c r="H370" i="90" s="1"/>
  <c r="G343" i="90"/>
  <c r="G370" i="90" s="1"/>
  <c r="F343" i="90"/>
  <c r="F370" i="90" s="1"/>
  <c r="F375" i="90" s="1"/>
  <c r="F1002" i="90" s="1"/>
  <c r="E343" i="90"/>
  <c r="E370" i="90" s="1"/>
  <c r="D343" i="90"/>
  <c r="D370" i="90" s="1"/>
  <c r="C343" i="90"/>
  <c r="C370" i="90" s="1"/>
  <c r="B343" i="90"/>
  <c r="B370" i="90" s="1"/>
  <c r="B375" i="90" s="1"/>
  <c r="B1002" i="90" s="1"/>
  <c r="H321" i="90"/>
  <c r="H332" i="90" s="1"/>
  <c r="G321" i="90"/>
  <c r="G332" i="90" s="1"/>
  <c r="F321" i="90"/>
  <c r="F332" i="90" s="1"/>
  <c r="E321" i="90"/>
  <c r="E332" i="90" s="1"/>
  <c r="D321" i="90"/>
  <c r="D332" i="90" s="1"/>
  <c r="C321" i="90"/>
  <c r="C332" i="90" s="1"/>
  <c r="B321" i="90"/>
  <c r="B332" i="90" s="1"/>
  <c r="H291" i="90"/>
  <c r="H331" i="90" s="1"/>
  <c r="G291" i="90"/>
  <c r="G331" i="90" s="1"/>
  <c r="F291" i="90"/>
  <c r="F331" i="90" s="1"/>
  <c r="E291" i="90"/>
  <c r="E331" i="90" s="1"/>
  <c r="D291" i="90"/>
  <c r="D331" i="90" s="1"/>
  <c r="C291" i="90"/>
  <c r="C331" i="90" s="1"/>
  <c r="B291" i="90"/>
  <c r="B331" i="90" s="1"/>
  <c r="H258" i="90"/>
  <c r="H330" i="90" s="1"/>
  <c r="G258" i="90"/>
  <c r="G330" i="90" s="1"/>
  <c r="F258" i="90"/>
  <c r="F330" i="90" s="1"/>
  <c r="E258" i="90"/>
  <c r="E330" i="90" s="1"/>
  <c r="D258" i="90"/>
  <c r="D330" i="90" s="1"/>
  <c r="C258" i="90"/>
  <c r="C330" i="90" s="1"/>
  <c r="B258" i="90"/>
  <c r="B330" i="90" s="1"/>
  <c r="H228" i="90"/>
  <c r="H329" i="90" s="1"/>
  <c r="G228" i="90"/>
  <c r="G329" i="90" s="1"/>
  <c r="F228" i="90"/>
  <c r="F329" i="90" s="1"/>
  <c r="E228" i="90"/>
  <c r="E329" i="90" s="1"/>
  <c r="D228" i="90"/>
  <c r="D329" i="90" s="1"/>
  <c r="C228" i="90"/>
  <c r="C329" i="90" s="1"/>
  <c r="B228" i="90"/>
  <c r="B329" i="90" s="1"/>
  <c r="H197" i="90"/>
  <c r="H328" i="90" s="1"/>
  <c r="G197" i="90"/>
  <c r="G328" i="90" s="1"/>
  <c r="F197" i="90"/>
  <c r="F328" i="90" s="1"/>
  <c r="E197" i="90"/>
  <c r="E328" i="90" s="1"/>
  <c r="D197" i="90"/>
  <c r="D328" i="90" s="1"/>
  <c r="C197" i="90"/>
  <c r="C328" i="90" s="1"/>
  <c r="B197" i="90"/>
  <c r="B328" i="90" s="1"/>
  <c r="H152" i="90"/>
  <c r="H327" i="90" s="1"/>
  <c r="G152" i="90"/>
  <c r="G327" i="90" s="1"/>
  <c r="F152" i="90"/>
  <c r="F327" i="90" s="1"/>
  <c r="E152" i="90"/>
  <c r="E327" i="90" s="1"/>
  <c r="D152" i="90"/>
  <c r="D327" i="90" s="1"/>
  <c r="C152" i="90"/>
  <c r="C327" i="90" s="1"/>
  <c r="B152" i="90"/>
  <c r="B327" i="90" s="1"/>
  <c r="H117" i="90"/>
  <c r="H326" i="90" s="1"/>
  <c r="G117" i="90"/>
  <c r="G326" i="90" s="1"/>
  <c r="F117" i="90"/>
  <c r="F326" i="90" s="1"/>
  <c r="E117" i="90"/>
  <c r="E326" i="90" s="1"/>
  <c r="D117" i="90"/>
  <c r="D326" i="90" s="1"/>
  <c r="C117" i="90"/>
  <c r="C326" i="90" s="1"/>
  <c r="B117" i="90"/>
  <c r="B326" i="90" s="1"/>
  <c r="H79" i="90"/>
  <c r="H325" i="90" s="1"/>
  <c r="G79" i="90"/>
  <c r="G325" i="90" s="1"/>
  <c r="F79" i="90"/>
  <c r="F325" i="90" s="1"/>
  <c r="E79" i="90"/>
  <c r="E325" i="90" s="1"/>
  <c r="D79" i="90"/>
  <c r="D325" i="90" s="1"/>
  <c r="C79" i="90"/>
  <c r="C325" i="90" s="1"/>
  <c r="B79" i="90"/>
  <c r="B325" i="90" s="1"/>
  <c r="H40" i="90"/>
  <c r="H324" i="90" s="1"/>
  <c r="G40" i="90"/>
  <c r="G324" i="90" s="1"/>
  <c r="F40" i="90"/>
  <c r="F324" i="90" s="1"/>
  <c r="E40" i="90"/>
  <c r="E324" i="90" s="1"/>
  <c r="D40" i="90"/>
  <c r="D324" i="90" s="1"/>
  <c r="C40" i="90"/>
  <c r="C324" i="90" s="1"/>
  <c r="B40" i="90"/>
  <c r="B324" i="90" s="1"/>
  <c r="H998" i="89"/>
  <c r="H1029" i="89" s="1"/>
  <c r="G998" i="89"/>
  <c r="G1029" i="89" s="1"/>
  <c r="F998" i="89"/>
  <c r="F1029" i="89" s="1"/>
  <c r="E998" i="89"/>
  <c r="E1029" i="89" s="1"/>
  <c r="D998" i="89"/>
  <c r="D1029" i="89" s="1"/>
  <c r="C998" i="89"/>
  <c r="C1029" i="89" s="1"/>
  <c r="B998" i="89"/>
  <c r="B1029" i="89" s="1"/>
  <c r="H954" i="89"/>
  <c r="H1028" i="89" s="1"/>
  <c r="G954" i="89"/>
  <c r="G1028" i="89" s="1"/>
  <c r="F954" i="89"/>
  <c r="F1028" i="89" s="1"/>
  <c r="E954" i="89"/>
  <c r="E1028" i="89" s="1"/>
  <c r="D954" i="89"/>
  <c r="D1028" i="89" s="1"/>
  <c r="C954" i="89"/>
  <c r="C1028" i="89" s="1"/>
  <c r="B954" i="89"/>
  <c r="B1028" i="89" s="1"/>
  <c r="H949" i="89"/>
  <c r="H1027" i="89" s="1"/>
  <c r="G949" i="89"/>
  <c r="G1027" i="89" s="1"/>
  <c r="F949" i="89"/>
  <c r="F1027" i="89" s="1"/>
  <c r="E949" i="89"/>
  <c r="E1027" i="89" s="1"/>
  <c r="D949" i="89"/>
  <c r="D1027" i="89" s="1"/>
  <c r="C949" i="89"/>
  <c r="C1027" i="89" s="1"/>
  <c r="B949" i="89"/>
  <c r="B1027" i="89" s="1"/>
  <c r="H871" i="89"/>
  <c r="H1026" i="89" s="1"/>
  <c r="G871" i="89"/>
  <c r="G1026" i="89" s="1"/>
  <c r="F871" i="89"/>
  <c r="F1026" i="89" s="1"/>
  <c r="E871" i="89"/>
  <c r="E1026" i="89" s="1"/>
  <c r="D871" i="89"/>
  <c r="D1026" i="89" s="1"/>
  <c r="C871" i="89"/>
  <c r="C1026" i="89" s="1"/>
  <c r="B871" i="89"/>
  <c r="B1026" i="89" s="1"/>
  <c r="H866" i="89"/>
  <c r="H1025" i="89" s="1"/>
  <c r="G866" i="89"/>
  <c r="G1025" i="89" s="1"/>
  <c r="F866" i="89"/>
  <c r="F1025" i="89" s="1"/>
  <c r="E866" i="89"/>
  <c r="E1025" i="89" s="1"/>
  <c r="D866" i="89"/>
  <c r="D1025" i="89" s="1"/>
  <c r="C866" i="89"/>
  <c r="C1025" i="89" s="1"/>
  <c r="B866" i="89"/>
  <c r="B1025" i="89" s="1"/>
  <c r="H842" i="89"/>
  <c r="H1024" i="89" s="1"/>
  <c r="G842" i="89"/>
  <c r="G1024" i="89" s="1"/>
  <c r="F842" i="89"/>
  <c r="F1024" i="89" s="1"/>
  <c r="E842" i="89"/>
  <c r="E1024" i="89" s="1"/>
  <c r="D842" i="89"/>
  <c r="D1024" i="89" s="1"/>
  <c r="C842" i="89"/>
  <c r="C1024" i="89" s="1"/>
  <c r="B842" i="89"/>
  <c r="B1024" i="89" s="1"/>
  <c r="H836" i="89"/>
  <c r="H1023" i="89" s="1"/>
  <c r="G836" i="89"/>
  <c r="G1023" i="89" s="1"/>
  <c r="F836" i="89"/>
  <c r="F1023" i="89" s="1"/>
  <c r="E836" i="89"/>
  <c r="E1023" i="89" s="1"/>
  <c r="D836" i="89"/>
  <c r="D1023" i="89" s="1"/>
  <c r="C836" i="89"/>
  <c r="C1023" i="89" s="1"/>
  <c r="B836" i="89"/>
  <c r="B1023" i="89" s="1"/>
  <c r="H827" i="89"/>
  <c r="H1022" i="89" s="1"/>
  <c r="G827" i="89"/>
  <c r="G1022" i="89" s="1"/>
  <c r="F827" i="89"/>
  <c r="F1022" i="89" s="1"/>
  <c r="E827" i="89"/>
  <c r="E1022" i="89" s="1"/>
  <c r="D827" i="89"/>
  <c r="D1022" i="89" s="1"/>
  <c r="C827" i="89"/>
  <c r="C1022" i="89" s="1"/>
  <c r="B827" i="89"/>
  <c r="B1022" i="89" s="1"/>
  <c r="H820" i="89"/>
  <c r="H1021" i="89" s="1"/>
  <c r="G820" i="89"/>
  <c r="G1021" i="89" s="1"/>
  <c r="F820" i="89"/>
  <c r="F1021" i="89" s="1"/>
  <c r="E820" i="89"/>
  <c r="E1021" i="89" s="1"/>
  <c r="D820" i="89"/>
  <c r="D1021" i="89" s="1"/>
  <c r="C820" i="89"/>
  <c r="C1021" i="89" s="1"/>
  <c r="B820" i="89"/>
  <c r="B1021" i="89" s="1"/>
  <c r="H783" i="89"/>
  <c r="H1020" i="89" s="1"/>
  <c r="G783" i="89"/>
  <c r="G1020" i="89" s="1"/>
  <c r="F783" i="89"/>
  <c r="F1020" i="89" s="1"/>
  <c r="E783" i="89"/>
  <c r="E1020" i="89" s="1"/>
  <c r="D783" i="89"/>
  <c r="D1020" i="89" s="1"/>
  <c r="C783" i="89"/>
  <c r="C1020" i="89" s="1"/>
  <c r="B783" i="89"/>
  <c r="B1020" i="89" s="1"/>
  <c r="H777" i="89"/>
  <c r="H1019" i="89" s="1"/>
  <c r="G777" i="89"/>
  <c r="G1019" i="89" s="1"/>
  <c r="F777" i="89"/>
  <c r="F1019" i="89" s="1"/>
  <c r="E777" i="89"/>
  <c r="E1019" i="89" s="1"/>
  <c r="D777" i="89"/>
  <c r="D1019" i="89" s="1"/>
  <c r="C777" i="89"/>
  <c r="C1019" i="89" s="1"/>
  <c r="B777" i="89"/>
  <c r="B1019" i="89" s="1"/>
  <c r="H733" i="89"/>
  <c r="H1018" i="89" s="1"/>
  <c r="G733" i="89"/>
  <c r="G1018" i="89" s="1"/>
  <c r="F733" i="89"/>
  <c r="F1018" i="89" s="1"/>
  <c r="E733" i="89"/>
  <c r="E1018" i="89" s="1"/>
  <c r="D733" i="89"/>
  <c r="D1018" i="89" s="1"/>
  <c r="C733" i="89"/>
  <c r="C1018" i="89" s="1"/>
  <c r="B733" i="89"/>
  <c r="B1018" i="89" s="1"/>
  <c r="H717" i="89"/>
  <c r="H1017" i="89" s="1"/>
  <c r="G717" i="89"/>
  <c r="G1017" i="89" s="1"/>
  <c r="F717" i="89"/>
  <c r="F1017" i="89" s="1"/>
  <c r="E717" i="89"/>
  <c r="E1017" i="89" s="1"/>
  <c r="D717" i="89"/>
  <c r="D1017" i="89" s="1"/>
  <c r="C717" i="89"/>
  <c r="C1017" i="89" s="1"/>
  <c r="B717" i="89"/>
  <c r="B1017" i="89" s="1"/>
  <c r="H697" i="89"/>
  <c r="H1016" i="89" s="1"/>
  <c r="G697" i="89"/>
  <c r="G1016" i="89" s="1"/>
  <c r="F697" i="89"/>
  <c r="F1016" i="89" s="1"/>
  <c r="E697" i="89"/>
  <c r="E1016" i="89" s="1"/>
  <c r="D697" i="89"/>
  <c r="D1016" i="89" s="1"/>
  <c r="C697" i="89"/>
  <c r="C1016" i="89" s="1"/>
  <c r="B697" i="89"/>
  <c r="B1016" i="89" s="1"/>
  <c r="H686" i="89"/>
  <c r="H1015" i="89" s="1"/>
  <c r="G686" i="89"/>
  <c r="G1015" i="89" s="1"/>
  <c r="F686" i="89"/>
  <c r="F1015" i="89" s="1"/>
  <c r="E686" i="89"/>
  <c r="E1015" i="89" s="1"/>
  <c r="D686" i="89"/>
  <c r="D1015" i="89" s="1"/>
  <c r="C686" i="89"/>
  <c r="C1015" i="89" s="1"/>
  <c r="B686" i="89"/>
  <c r="B1015" i="89" s="1"/>
  <c r="H677" i="89"/>
  <c r="H1014" i="89" s="1"/>
  <c r="G677" i="89"/>
  <c r="G1014" i="89" s="1"/>
  <c r="F677" i="89"/>
  <c r="F1014" i="89" s="1"/>
  <c r="E677" i="89"/>
  <c r="E1014" i="89" s="1"/>
  <c r="D677" i="89"/>
  <c r="D1014" i="89" s="1"/>
  <c r="C677" i="89"/>
  <c r="C1014" i="89" s="1"/>
  <c r="B677" i="89"/>
  <c r="B1014" i="89" s="1"/>
  <c r="H666" i="89"/>
  <c r="H1013" i="89" s="1"/>
  <c r="G666" i="89"/>
  <c r="G1013" i="89" s="1"/>
  <c r="F666" i="89"/>
  <c r="F1013" i="89" s="1"/>
  <c r="E666" i="89"/>
  <c r="E1013" i="89" s="1"/>
  <c r="D666" i="89"/>
  <c r="D1013" i="89" s="1"/>
  <c r="C666" i="89"/>
  <c r="C1013" i="89" s="1"/>
  <c r="B666" i="89"/>
  <c r="B1013" i="89" s="1"/>
  <c r="H659" i="89"/>
  <c r="H1012" i="89" s="1"/>
  <c r="G659" i="89"/>
  <c r="G1012" i="89" s="1"/>
  <c r="F659" i="89"/>
  <c r="F1012" i="89" s="1"/>
  <c r="E659" i="89"/>
  <c r="E1012" i="89" s="1"/>
  <c r="D659" i="89"/>
  <c r="D1012" i="89" s="1"/>
  <c r="C659" i="89"/>
  <c r="C1012" i="89" s="1"/>
  <c r="B659" i="89"/>
  <c r="B1012" i="89" s="1"/>
  <c r="H653" i="89"/>
  <c r="H1011" i="89" s="1"/>
  <c r="G653" i="89"/>
  <c r="G1011" i="89" s="1"/>
  <c r="F653" i="89"/>
  <c r="F1011" i="89" s="1"/>
  <c r="E653" i="89"/>
  <c r="E1011" i="89" s="1"/>
  <c r="D653" i="89"/>
  <c r="D1011" i="89" s="1"/>
  <c r="C653" i="89"/>
  <c r="C1011" i="89" s="1"/>
  <c r="B653" i="89"/>
  <c r="B1011" i="89" s="1"/>
  <c r="H628" i="89"/>
  <c r="H1010" i="89" s="1"/>
  <c r="G628" i="89"/>
  <c r="G1010" i="89" s="1"/>
  <c r="F628" i="89"/>
  <c r="F1010" i="89" s="1"/>
  <c r="E628" i="89"/>
  <c r="E1010" i="89" s="1"/>
  <c r="D628" i="89"/>
  <c r="D1010" i="89" s="1"/>
  <c r="C628" i="89"/>
  <c r="C1010" i="89" s="1"/>
  <c r="B628" i="89"/>
  <c r="B1010" i="89" s="1"/>
  <c r="H530" i="89"/>
  <c r="H1009" i="89" s="1"/>
  <c r="G530" i="89"/>
  <c r="G1009" i="89" s="1"/>
  <c r="F530" i="89"/>
  <c r="F1009" i="89" s="1"/>
  <c r="E530" i="89"/>
  <c r="E1009" i="89" s="1"/>
  <c r="D530" i="89"/>
  <c r="D1009" i="89" s="1"/>
  <c r="C530" i="89"/>
  <c r="C1009" i="89" s="1"/>
  <c r="B530" i="89"/>
  <c r="B1009" i="89" s="1"/>
  <c r="H523" i="89"/>
  <c r="H1008" i="89" s="1"/>
  <c r="G523" i="89"/>
  <c r="G1008" i="89" s="1"/>
  <c r="F523" i="89"/>
  <c r="F1008" i="89" s="1"/>
  <c r="E523" i="89"/>
  <c r="E1008" i="89" s="1"/>
  <c r="D523" i="89"/>
  <c r="D1008" i="89" s="1"/>
  <c r="C523" i="89"/>
  <c r="C1008" i="89" s="1"/>
  <c r="B523" i="89"/>
  <c r="B1008" i="89" s="1"/>
  <c r="H513" i="89"/>
  <c r="H1007" i="89" s="1"/>
  <c r="G513" i="89"/>
  <c r="G1007" i="89" s="1"/>
  <c r="F513" i="89"/>
  <c r="F1007" i="89" s="1"/>
  <c r="E513" i="89"/>
  <c r="E1007" i="89" s="1"/>
  <c r="D513" i="89"/>
  <c r="D1007" i="89" s="1"/>
  <c r="C513" i="89"/>
  <c r="C1007" i="89" s="1"/>
  <c r="B513" i="89"/>
  <c r="B1007" i="89" s="1"/>
  <c r="H500" i="89"/>
  <c r="H1006" i="89" s="1"/>
  <c r="G500" i="89"/>
  <c r="G1006" i="89" s="1"/>
  <c r="F500" i="89"/>
  <c r="F1006" i="89" s="1"/>
  <c r="E500" i="89"/>
  <c r="E1006" i="89" s="1"/>
  <c r="D500" i="89"/>
  <c r="D1006" i="89" s="1"/>
  <c r="C500" i="89"/>
  <c r="C1006" i="89" s="1"/>
  <c r="B500" i="89"/>
  <c r="B1006" i="89" s="1"/>
  <c r="H418" i="89"/>
  <c r="H1005" i="89" s="1"/>
  <c r="G418" i="89"/>
  <c r="G1005" i="89" s="1"/>
  <c r="F418" i="89"/>
  <c r="F1005" i="89" s="1"/>
  <c r="E418" i="89"/>
  <c r="E1005" i="89" s="1"/>
  <c r="D418" i="89"/>
  <c r="D1005" i="89" s="1"/>
  <c r="C418" i="89"/>
  <c r="C1005" i="89" s="1"/>
  <c r="B418" i="89"/>
  <c r="B1005" i="89" s="1"/>
  <c r="H400" i="89"/>
  <c r="H406" i="89" s="1"/>
  <c r="G400" i="89"/>
  <c r="G406" i="89" s="1"/>
  <c r="F400" i="89"/>
  <c r="F406" i="89" s="1"/>
  <c r="E400" i="89"/>
  <c r="E406" i="89" s="1"/>
  <c r="D400" i="89"/>
  <c r="D406" i="89" s="1"/>
  <c r="C400" i="89"/>
  <c r="C406" i="89" s="1"/>
  <c r="B400" i="89"/>
  <c r="B406" i="89" s="1"/>
  <c r="H394" i="89"/>
  <c r="H405" i="89" s="1"/>
  <c r="G394" i="89"/>
  <c r="G405" i="89" s="1"/>
  <c r="F394" i="89"/>
  <c r="F405" i="89" s="1"/>
  <c r="E394" i="89"/>
  <c r="E405" i="89" s="1"/>
  <c r="D394" i="89"/>
  <c r="D405" i="89" s="1"/>
  <c r="C394" i="89"/>
  <c r="C405" i="89" s="1"/>
  <c r="B394" i="89"/>
  <c r="B405" i="89" s="1"/>
  <c r="H388" i="89"/>
  <c r="H404" i="89" s="1"/>
  <c r="G388" i="89"/>
  <c r="G404" i="89" s="1"/>
  <c r="F388" i="89"/>
  <c r="F404" i="89" s="1"/>
  <c r="E388" i="89"/>
  <c r="E404" i="89" s="1"/>
  <c r="D388" i="89"/>
  <c r="D404" i="89" s="1"/>
  <c r="C388" i="89"/>
  <c r="C404" i="89" s="1"/>
  <c r="B388" i="89"/>
  <c r="B404" i="89" s="1"/>
  <c r="H382" i="89"/>
  <c r="H403" i="89" s="1"/>
  <c r="G382" i="89"/>
  <c r="G403" i="89" s="1"/>
  <c r="F382" i="89"/>
  <c r="F403" i="89" s="1"/>
  <c r="E382" i="89"/>
  <c r="E403" i="89" s="1"/>
  <c r="D382" i="89"/>
  <c r="D403" i="89" s="1"/>
  <c r="C382" i="89"/>
  <c r="C403" i="89" s="1"/>
  <c r="B382" i="89"/>
  <c r="B403" i="89" s="1"/>
  <c r="H367" i="89"/>
  <c r="H373" i="89" s="1"/>
  <c r="G367" i="89"/>
  <c r="G373" i="89" s="1"/>
  <c r="F367" i="89"/>
  <c r="F373" i="89" s="1"/>
  <c r="E367" i="89"/>
  <c r="E373" i="89" s="1"/>
  <c r="D367" i="89"/>
  <c r="D373" i="89" s="1"/>
  <c r="C367" i="89"/>
  <c r="C373" i="89" s="1"/>
  <c r="B367" i="89"/>
  <c r="B373" i="89" s="1"/>
  <c r="H359" i="89"/>
  <c r="H372" i="89" s="1"/>
  <c r="G359" i="89"/>
  <c r="G372" i="89" s="1"/>
  <c r="F359" i="89"/>
  <c r="F372" i="89" s="1"/>
  <c r="E359" i="89"/>
  <c r="E372" i="89" s="1"/>
  <c r="D359" i="89"/>
  <c r="D372" i="89" s="1"/>
  <c r="C359" i="89"/>
  <c r="C372" i="89" s="1"/>
  <c r="B359" i="89"/>
  <c r="B372" i="89" s="1"/>
  <c r="H351" i="89"/>
  <c r="H371" i="89" s="1"/>
  <c r="G351" i="89"/>
  <c r="G371" i="89" s="1"/>
  <c r="F351" i="89"/>
  <c r="F371" i="89" s="1"/>
  <c r="E351" i="89"/>
  <c r="E371" i="89" s="1"/>
  <c r="D351" i="89"/>
  <c r="D371" i="89" s="1"/>
  <c r="C351" i="89"/>
  <c r="C371" i="89" s="1"/>
  <c r="B351" i="89"/>
  <c r="B371" i="89" s="1"/>
  <c r="H343" i="89"/>
  <c r="H370" i="89" s="1"/>
  <c r="G343" i="89"/>
  <c r="G370" i="89" s="1"/>
  <c r="F343" i="89"/>
  <c r="F370" i="89" s="1"/>
  <c r="E343" i="89"/>
  <c r="E370" i="89" s="1"/>
  <c r="D343" i="89"/>
  <c r="D370" i="89" s="1"/>
  <c r="C343" i="89"/>
  <c r="C370" i="89" s="1"/>
  <c r="B343" i="89"/>
  <c r="B370" i="89" s="1"/>
  <c r="H321" i="89"/>
  <c r="H332" i="89" s="1"/>
  <c r="G321" i="89"/>
  <c r="G332" i="89" s="1"/>
  <c r="F321" i="89"/>
  <c r="F332" i="89" s="1"/>
  <c r="E321" i="89"/>
  <c r="E332" i="89" s="1"/>
  <c r="D321" i="89"/>
  <c r="D332" i="89" s="1"/>
  <c r="C321" i="89"/>
  <c r="C332" i="89" s="1"/>
  <c r="B321" i="89"/>
  <c r="B332" i="89" s="1"/>
  <c r="H291" i="89"/>
  <c r="H331" i="89" s="1"/>
  <c r="G291" i="89"/>
  <c r="G331" i="89" s="1"/>
  <c r="F291" i="89"/>
  <c r="F331" i="89" s="1"/>
  <c r="E291" i="89"/>
  <c r="E331" i="89" s="1"/>
  <c r="D291" i="89"/>
  <c r="D331" i="89" s="1"/>
  <c r="C291" i="89"/>
  <c r="C331" i="89" s="1"/>
  <c r="B291" i="89"/>
  <c r="B331" i="89" s="1"/>
  <c r="H258" i="89"/>
  <c r="H330" i="89" s="1"/>
  <c r="G258" i="89"/>
  <c r="G330" i="89" s="1"/>
  <c r="F258" i="89"/>
  <c r="F330" i="89" s="1"/>
  <c r="E258" i="89"/>
  <c r="E330" i="89" s="1"/>
  <c r="D258" i="89"/>
  <c r="D330" i="89" s="1"/>
  <c r="C258" i="89"/>
  <c r="C330" i="89" s="1"/>
  <c r="B258" i="89"/>
  <c r="B330" i="89" s="1"/>
  <c r="H228" i="89"/>
  <c r="H329" i="89" s="1"/>
  <c r="G228" i="89"/>
  <c r="G329" i="89" s="1"/>
  <c r="F228" i="89"/>
  <c r="F329" i="89" s="1"/>
  <c r="E228" i="89"/>
  <c r="E329" i="89" s="1"/>
  <c r="D228" i="89"/>
  <c r="D329" i="89" s="1"/>
  <c r="C228" i="89"/>
  <c r="C329" i="89" s="1"/>
  <c r="B228" i="89"/>
  <c r="B329" i="89" s="1"/>
  <c r="H197" i="89"/>
  <c r="H328" i="89" s="1"/>
  <c r="G197" i="89"/>
  <c r="G328" i="89" s="1"/>
  <c r="F197" i="89"/>
  <c r="F328" i="89" s="1"/>
  <c r="E197" i="89"/>
  <c r="E328" i="89" s="1"/>
  <c r="D197" i="89"/>
  <c r="D328" i="89" s="1"/>
  <c r="C197" i="89"/>
  <c r="C328" i="89" s="1"/>
  <c r="B197" i="89"/>
  <c r="B328" i="89" s="1"/>
  <c r="H152" i="89"/>
  <c r="H327" i="89" s="1"/>
  <c r="G152" i="89"/>
  <c r="G327" i="89" s="1"/>
  <c r="F152" i="89"/>
  <c r="F327" i="89" s="1"/>
  <c r="E152" i="89"/>
  <c r="E327" i="89" s="1"/>
  <c r="D152" i="89"/>
  <c r="D327" i="89" s="1"/>
  <c r="C152" i="89"/>
  <c r="C327" i="89" s="1"/>
  <c r="B152" i="89"/>
  <c r="B327" i="89" s="1"/>
  <c r="H117" i="89"/>
  <c r="H326" i="89" s="1"/>
  <c r="G117" i="89"/>
  <c r="G326" i="89" s="1"/>
  <c r="F117" i="89"/>
  <c r="F326" i="89" s="1"/>
  <c r="E117" i="89"/>
  <c r="E326" i="89" s="1"/>
  <c r="D117" i="89"/>
  <c r="D326" i="89" s="1"/>
  <c r="C117" i="89"/>
  <c r="C326" i="89" s="1"/>
  <c r="B117" i="89"/>
  <c r="B326" i="89" s="1"/>
  <c r="H79" i="89"/>
  <c r="H325" i="89" s="1"/>
  <c r="G79" i="89"/>
  <c r="G325" i="89" s="1"/>
  <c r="F79" i="89"/>
  <c r="F325" i="89" s="1"/>
  <c r="E79" i="89"/>
  <c r="E325" i="89" s="1"/>
  <c r="D79" i="89"/>
  <c r="D325" i="89" s="1"/>
  <c r="C79" i="89"/>
  <c r="C325" i="89" s="1"/>
  <c r="B79" i="89"/>
  <c r="B325" i="89" s="1"/>
  <c r="H40" i="89"/>
  <c r="H324" i="89" s="1"/>
  <c r="G40" i="89"/>
  <c r="G324" i="89" s="1"/>
  <c r="F40" i="89"/>
  <c r="F324" i="89" s="1"/>
  <c r="E40" i="89"/>
  <c r="E324" i="89" s="1"/>
  <c r="D40" i="89"/>
  <c r="D324" i="89" s="1"/>
  <c r="C40" i="89"/>
  <c r="C324" i="89" s="1"/>
  <c r="B40" i="89"/>
  <c r="B324" i="89" s="1"/>
  <c r="H997" i="88"/>
  <c r="H1027" i="88" s="1"/>
  <c r="G997" i="88"/>
  <c r="G1027" i="88" s="1"/>
  <c r="F997" i="88"/>
  <c r="F1027" i="88" s="1"/>
  <c r="E997" i="88"/>
  <c r="E1027" i="88" s="1"/>
  <c r="D997" i="88"/>
  <c r="D1027" i="88" s="1"/>
  <c r="C997" i="88"/>
  <c r="C1027" i="88" s="1"/>
  <c r="B997" i="88"/>
  <c r="B1027" i="88" s="1"/>
  <c r="H953" i="88"/>
  <c r="H1026" i="88" s="1"/>
  <c r="G953" i="88"/>
  <c r="G1026" i="88" s="1"/>
  <c r="F953" i="88"/>
  <c r="F1026" i="88" s="1"/>
  <c r="E953" i="88"/>
  <c r="E1026" i="88" s="1"/>
  <c r="D953" i="88"/>
  <c r="D1026" i="88" s="1"/>
  <c r="C953" i="88"/>
  <c r="C1026" i="88" s="1"/>
  <c r="B953" i="88"/>
  <c r="B1026" i="88" s="1"/>
  <c r="H948" i="88"/>
  <c r="H1025" i="88" s="1"/>
  <c r="G948" i="88"/>
  <c r="G1025" i="88" s="1"/>
  <c r="F948" i="88"/>
  <c r="F1025" i="88" s="1"/>
  <c r="E948" i="88"/>
  <c r="E1025" i="88" s="1"/>
  <c r="D948" i="88"/>
  <c r="D1025" i="88" s="1"/>
  <c r="C948" i="88"/>
  <c r="C1025" i="88" s="1"/>
  <c r="B948" i="88"/>
  <c r="B1025" i="88" s="1"/>
  <c r="H870" i="88"/>
  <c r="H1024" i="88" s="1"/>
  <c r="G870" i="88"/>
  <c r="G1024" i="88" s="1"/>
  <c r="F870" i="88"/>
  <c r="F1024" i="88" s="1"/>
  <c r="E870" i="88"/>
  <c r="E1024" i="88" s="1"/>
  <c r="D870" i="88"/>
  <c r="D1024" i="88" s="1"/>
  <c r="C870" i="88"/>
  <c r="C1024" i="88" s="1"/>
  <c r="B870" i="88"/>
  <c r="B1024" i="88" s="1"/>
  <c r="H865" i="88"/>
  <c r="H1023" i="88" s="1"/>
  <c r="G865" i="88"/>
  <c r="G1023" i="88" s="1"/>
  <c r="F865" i="88"/>
  <c r="F1023" i="88" s="1"/>
  <c r="E865" i="88"/>
  <c r="E1023" i="88" s="1"/>
  <c r="D865" i="88"/>
  <c r="D1023" i="88" s="1"/>
  <c r="C865" i="88"/>
  <c r="C1023" i="88" s="1"/>
  <c r="B865" i="88"/>
  <c r="B1023" i="88" s="1"/>
  <c r="H841" i="88"/>
  <c r="H1022" i="88" s="1"/>
  <c r="G841" i="88"/>
  <c r="G1022" i="88" s="1"/>
  <c r="F841" i="88"/>
  <c r="F1022" i="88" s="1"/>
  <c r="E841" i="88"/>
  <c r="E1022" i="88" s="1"/>
  <c r="D841" i="88"/>
  <c r="D1022" i="88" s="1"/>
  <c r="C841" i="88"/>
  <c r="C1022" i="88" s="1"/>
  <c r="B841" i="88"/>
  <c r="B1022" i="88" s="1"/>
  <c r="H835" i="88"/>
  <c r="H1021" i="88" s="1"/>
  <c r="G835" i="88"/>
  <c r="G1021" i="88" s="1"/>
  <c r="F835" i="88"/>
  <c r="F1021" i="88" s="1"/>
  <c r="E835" i="88"/>
  <c r="E1021" i="88" s="1"/>
  <c r="D835" i="88"/>
  <c r="D1021" i="88" s="1"/>
  <c r="C835" i="88"/>
  <c r="C1021" i="88" s="1"/>
  <c r="B835" i="88"/>
  <c r="B1021" i="88" s="1"/>
  <c r="H826" i="88"/>
  <c r="H1020" i="88" s="1"/>
  <c r="G826" i="88"/>
  <c r="G1020" i="88" s="1"/>
  <c r="F826" i="88"/>
  <c r="F1020" i="88" s="1"/>
  <c r="E826" i="88"/>
  <c r="E1020" i="88" s="1"/>
  <c r="D826" i="88"/>
  <c r="D1020" i="88" s="1"/>
  <c r="C826" i="88"/>
  <c r="C1020" i="88" s="1"/>
  <c r="B826" i="88"/>
  <c r="B1020" i="88" s="1"/>
  <c r="H819" i="88"/>
  <c r="H1019" i="88" s="1"/>
  <c r="G819" i="88"/>
  <c r="G1019" i="88" s="1"/>
  <c r="F819" i="88"/>
  <c r="F1019" i="88" s="1"/>
  <c r="E819" i="88"/>
  <c r="E1019" i="88" s="1"/>
  <c r="D819" i="88"/>
  <c r="D1019" i="88" s="1"/>
  <c r="C819" i="88"/>
  <c r="C1019" i="88" s="1"/>
  <c r="B819" i="88"/>
  <c r="B1019" i="88" s="1"/>
  <c r="H782" i="88"/>
  <c r="H1018" i="88" s="1"/>
  <c r="G782" i="88"/>
  <c r="G1018" i="88" s="1"/>
  <c r="F782" i="88"/>
  <c r="F1018" i="88" s="1"/>
  <c r="E782" i="88"/>
  <c r="E1018" i="88" s="1"/>
  <c r="D782" i="88"/>
  <c r="D1018" i="88" s="1"/>
  <c r="C782" i="88"/>
  <c r="C1018" i="88" s="1"/>
  <c r="B782" i="88"/>
  <c r="B1018" i="88" s="1"/>
  <c r="H776" i="88"/>
  <c r="H1017" i="88" s="1"/>
  <c r="G776" i="88"/>
  <c r="G1017" i="88" s="1"/>
  <c r="F776" i="88"/>
  <c r="F1017" i="88" s="1"/>
  <c r="E776" i="88"/>
  <c r="E1017" i="88" s="1"/>
  <c r="D776" i="88"/>
  <c r="D1017" i="88" s="1"/>
  <c r="C776" i="88"/>
  <c r="C1017" i="88" s="1"/>
  <c r="B776" i="88"/>
  <c r="B1017" i="88" s="1"/>
  <c r="H732" i="88"/>
  <c r="H1016" i="88" s="1"/>
  <c r="G732" i="88"/>
  <c r="G1016" i="88" s="1"/>
  <c r="F732" i="88"/>
  <c r="F1016" i="88" s="1"/>
  <c r="E732" i="88"/>
  <c r="E1016" i="88" s="1"/>
  <c r="D732" i="88"/>
  <c r="D1016" i="88" s="1"/>
  <c r="C732" i="88"/>
  <c r="C1016" i="88" s="1"/>
  <c r="B732" i="88"/>
  <c r="B1016" i="88" s="1"/>
  <c r="H716" i="88"/>
  <c r="H1015" i="88" s="1"/>
  <c r="G716" i="88"/>
  <c r="G1015" i="88" s="1"/>
  <c r="F716" i="88"/>
  <c r="F1015" i="88" s="1"/>
  <c r="E716" i="88"/>
  <c r="E1015" i="88" s="1"/>
  <c r="D716" i="88"/>
  <c r="D1015" i="88" s="1"/>
  <c r="C716" i="88"/>
  <c r="C1015" i="88" s="1"/>
  <c r="B716" i="88"/>
  <c r="B1015" i="88" s="1"/>
  <c r="H696" i="88"/>
  <c r="H1014" i="88" s="1"/>
  <c r="G696" i="88"/>
  <c r="G1014" i="88" s="1"/>
  <c r="F696" i="88"/>
  <c r="F1014" i="88" s="1"/>
  <c r="E696" i="88"/>
  <c r="E1014" i="88" s="1"/>
  <c r="D696" i="88"/>
  <c r="D1014" i="88" s="1"/>
  <c r="C696" i="88"/>
  <c r="C1014" i="88" s="1"/>
  <c r="B696" i="88"/>
  <c r="B1014" i="88" s="1"/>
  <c r="H685" i="88"/>
  <c r="H1013" i="88" s="1"/>
  <c r="G685" i="88"/>
  <c r="G1013" i="88" s="1"/>
  <c r="F685" i="88"/>
  <c r="F1013" i="88" s="1"/>
  <c r="E685" i="88"/>
  <c r="E1013" i="88" s="1"/>
  <c r="D685" i="88"/>
  <c r="D1013" i="88" s="1"/>
  <c r="C685" i="88"/>
  <c r="C1013" i="88" s="1"/>
  <c r="B685" i="88"/>
  <c r="B1013" i="88" s="1"/>
  <c r="H676" i="88"/>
  <c r="H1012" i="88" s="1"/>
  <c r="G676" i="88"/>
  <c r="G1012" i="88" s="1"/>
  <c r="F676" i="88"/>
  <c r="F1012" i="88" s="1"/>
  <c r="E676" i="88"/>
  <c r="E1012" i="88" s="1"/>
  <c r="D676" i="88"/>
  <c r="D1012" i="88" s="1"/>
  <c r="C676" i="88"/>
  <c r="C1012" i="88" s="1"/>
  <c r="B676" i="88"/>
  <c r="B1012" i="88" s="1"/>
  <c r="H665" i="88"/>
  <c r="H1011" i="88" s="1"/>
  <c r="G665" i="88"/>
  <c r="G1011" i="88" s="1"/>
  <c r="F665" i="88"/>
  <c r="F1011" i="88" s="1"/>
  <c r="E665" i="88"/>
  <c r="E1011" i="88" s="1"/>
  <c r="D665" i="88"/>
  <c r="D1011" i="88" s="1"/>
  <c r="C665" i="88"/>
  <c r="C1011" i="88" s="1"/>
  <c r="B665" i="88"/>
  <c r="B1011" i="88" s="1"/>
  <c r="H658" i="88"/>
  <c r="H1010" i="88" s="1"/>
  <c r="G658" i="88"/>
  <c r="G1010" i="88" s="1"/>
  <c r="F658" i="88"/>
  <c r="F1010" i="88" s="1"/>
  <c r="E658" i="88"/>
  <c r="E1010" i="88" s="1"/>
  <c r="D658" i="88"/>
  <c r="D1010" i="88" s="1"/>
  <c r="C658" i="88"/>
  <c r="C1010" i="88" s="1"/>
  <c r="B658" i="88"/>
  <c r="B1010" i="88" s="1"/>
  <c r="H652" i="88"/>
  <c r="H1009" i="88" s="1"/>
  <c r="G652" i="88"/>
  <c r="G1009" i="88" s="1"/>
  <c r="F652" i="88"/>
  <c r="F1009" i="88" s="1"/>
  <c r="E652" i="88"/>
  <c r="E1009" i="88" s="1"/>
  <c r="D652" i="88"/>
  <c r="D1009" i="88" s="1"/>
  <c r="C652" i="88"/>
  <c r="C1009" i="88" s="1"/>
  <c r="B652" i="88"/>
  <c r="B1009" i="88" s="1"/>
  <c r="H627" i="88"/>
  <c r="H1008" i="88" s="1"/>
  <c r="G627" i="88"/>
  <c r="G1008" i="88" s="1"/>
  <c r="F627" i="88"/>
  <c r="F1008" i="88" s="1"/>
  <c r="E627" i="88"/>
  <c r="E1008" i="88" s="1"/>
  <c r="D627" i="88"/>
  <c r="D1008" i="88" s="1"/>
  <c r="C627" i="88"/>
  <c r="C1008" i="88" s="1"/>
  <c r="B627" i="88"/>
  <c r="B1008" i="88" s="1"/>
  <c r="H529" i="88"/>
  <c r="H1007" i="88" s="1"/>
  <c r="G529" i="88"/>
  <c r="G1007" i="88" s="1"/>
  <c r="F529" i="88"/>
  <c r="F1007" i="88" s="1"/>
  <c r="E529" i="88"/>
  <c r="E1007" i="88" s="1"/>
  <c r="D529" i="88"/>
  <c r="D1007" i="88" s="1"/>
  <c r="C529" i="88"/>
  <c r="C1007" i="88" s="1"/>
  <c r="B529" i="88"/>
  <c r="B1007" i="88" s="1"/>
  <c r="H522" i="88"/>
  <c r="H1006" i="88" s="1"/>
  <c r="G522" i="88"/>
  <c r="G1006" i="88" s="1"/>
  <c r="F522" i="88"/>
  <c r="F1006" i="88" s="1"/>
  <c r="E522" i="88"/>
  <c r="E1006" i="88" s="1"/>
  <c r="D522" i="88"/>
  <c r="D1006" i="88" s="1"/>
  <c r="C522" i="88"/>
  <c r="C1006" i="88" s="1"/>
  <c r="B522" i="88"/>
  <c r="B1006" i="88" s="1"/>
  <c r="H513" i="88"/>
  <c r="H1005" i="88" s="1"/>
  <c r="G513" i="88"/>
  <c r="G1005" i="88" s="1"/>
  <c r="F513" i="88"/>
  <c r="F1005" i="88" s="1"/>
  <c r="E513" i="88"/>
  <c r="E1005" i="88" s="1"/>
  <c r="D513" i="88"/>
  <c r="D1005" i="88" s="1"/>
  <c r="C513" i="88"/>
  <c r="C1005" i="88" s="1"/>
  <c r="B513" i="88"/>
  <c r="B1005" i="88" s="1"/>
  <c r="H500" i="88"/>
  <c r="H1004" i="88" s="1"/>
  <c r="G500" i="88"/>
  <c r="G1004" i="88" s="1"/>
  <c r="F500" i="88"/>
  <c r="F1004" i="88" s="1"/>
  <c r="E500" i="88"/>
  <c r="E1004" i="88" s="1"/>
  <c r="D500" i="88"/>
  <c r="D1004" i="88" s="1"/>
  <c r="C500" i="88"/>
  <c r="C1004" i="88" s="1"/>
  <c r="B500" i="88"/>
  <c r="B1004" i="88" s="1"/>
  <c r="H418" i="88"/>
  <c r="H1003" i="88" s="1"/>
  <c r="G418" i="88"/>
  <c r="G1003" i="88" s="1"/>
  <c r="F418" i="88"/>
  <c r="F1003" i="88" s="1"/>
  <c r="E418" i="88"/>
  <c r="E1003" i="88" s="1"/>
  <c r="D418" i="88"/>
  <c r="D1003" i="88" s="1"/>
  <c r="C418" i="88"/>
  <c r="C1003" i="88" s="1"/>
  <c r="B418" i="88"/>
  <c r="B1003" i="88" s="1"/>
  <c r="H400" i="88"/>
  <c r="H406" i="88" s="1"/>
  <c r="G400" i="88"/>
  <c r="G406" i="88" s="1"/>
  <c r="F400" i="88"/>
  <c r="F406" i="88" s="1"/>
  <c r="E400" i="88"/>
  <c r="E406" i="88" s="1"/>
  <c r="D400" i="88"/>
  <c r="D406" i="88" s="1"/>
  <c r="C400" i="88"/>
  <c r="C406" i="88" s="1"/>
  <c r="B400" i="88"/>
  <c r="B406" i="88" s="1"/>
  <c r="H394" i="88"/>
  <c r="H405" i="88" s="1"/>
  <c r="G394" i="88"/>
  <c r="G405" i="88" s="1"/>
  <c r="F394" i="88"/>
  <c r="F405" i="88" s="1"/>
  <c r="E394" i="88"/>
  <c r="E405" i="88" s="1"/>
  <c r="D394" i="88"/>
  <c r="D405" i="88" s="1"/>
  <c r="C394" i="88"/>
  <c r="C405" i="88" s="1"/>
  <c r="B394" i="88"/>
  <c r="B405" i="88" s="1"/>
  <c r="H388" i="88"/>
  <c r="H404" i="88" s="1"/>
  <c r="G388" i="88"/>
  <c r="G404" i="88" s="1"/>
  <c r="F388" i="88"/>
  <c r="F404" i="88" s="1"/>
  <c r="E388" i="88"/>
  <c r="E404" i="88" s="1"/>
  <c r="D388" i="88"/>
  <c r="D404" i="88" s="1"/>
  <c r="C388" i="88"/>
  <c r="C404" i="88" s="1"/>
  <c r="B388" i="88"/>
  <c r="B404" i="88" s="1"/>
  <c r="H382" i="88"/>
  <c r="H403" i="88" s="1"/>
  <c r="G382" i="88"/>
  <c r="G403" i="88" s="1"/>
  <c r="F382" i="88"/>
  <c r="F403" i="88" s="1"/>
  <c r="E382" i="88"/>
  <c r="E403" i="88" s="1"/>
  <c r="D382" i="88"/>
  <c r="D403" i="88" s="1"/>
  <c r="C382" i="88"/>
  <c r="C403" i="88" s="1"/>
  <c r="B382" i="88"/>
  <c r="B403" i="88" s="1"/>
  <c r="H367" i="88"/>
  <c r="H373" i="88" s="1"/>
  <c r="G367" i="88"/>
  <c r="G373" i="88" s="1"/>
  <c r="F367" i="88"/>
  <c r="F373" i="88" s="1"/>
  <c r="E367" i="88"/>
  <c r="E373" i="88" s="1"/>
  <c r="D367" i="88"/>
  <c r="D373" i="88" s="1"/>
  <c r="C367" i="88"/>
  <c r="C373" i="88" s="1"/>
  <c r="B367" i="88"/>
  <c r="B373" i="88" s="1"/>
  <c r="H359" i="88"/>
  <c r="H372" i="88" s="1"/>
  <c r="G359" i="88"/>
  <c r="G372" i="88" s="1"/>
  <c r="F359" i="88"/>
  <c r="F372" i="88" s="1"/>
  <c r="E359" i="88"/>
  <c r="E372" i="88" s="1"/>
  <c r="D359" i="88"/>
  <c r="D372" i="88" s="1"/>
  <c r="C359" i="88"/>
  <c r="C372" i="88" s="1"/>
  <c r="B359" i="88"/>
  <c r="B372" i="88" s="1"/>
  <c r="H351" i="88"/>
  <c r="H371" i="88" s="1"/>
  <c r="G351" i="88"/>
  <c r="G371" i="88" s="1"/>
  <c r="F351" i="88"/>
  <c r="F371" i="88" s="1"/>
  <c r="E351" i="88"/>
  <c r="E371" i="88" s="1"/>
  <c r="D351" i="88"/>
  <c r="D371" i="88" s="1"/>
  <c r="C351" i="88"/>
  <c r="C371" i="88" s="1"/>
  <c r="B351" i="88"/>
  <c r="B371" i="88" s="1"/>
  <c r="H343" i="88"/>
  <c r="H370" i="88" s="1"/>
  <c r="G343" i="88"/>
  <c r="G370" i="88" s="1"/>
  <c r="F343" i="88"/>
  <c r="F370" i="88" s="1"/>
  <c r="E343" i="88"/>
  <c r="E370" i="88" s="1"/>
  <c r="D343" i="88"/>
  <c r="D370" i="88" s="1"/>
  <c r="C343" i="88"/>
  <c r="C370" i="88" s="1"/>
  <c r="B343" i="88"/>
  <c r="B370" i="88" s="1"/>
  <c r="H321" i="88"/>
  <c r="H332" i="88" s="1"/>
  <c r="G321" i="88"/>
  <c r="G332" i="88" s="1"/>
  <c r="F321" i="88"/>
  <c r="F332" i="88" s="1"/>
  <c r="E321" i="88"/>
  <c r="E332" i="88" s="1"/>
  <c r="D321" i="88"/>
  <c r="D332" i="88" s="1"/>
  <c r="C321" i="88"/>
  <c r="C332" i="88" s="1"/>
  <c r="B321" i="88"/>
  <c r="B332" i="88" s="1"/>
  <c r="H291" i="88"/>
  <c r="H331" i="88" s="1"/>
  <c r="G291" i="88"/>
  <c r="G331" i="88" s="1"/>
  <c r="F291" i="88"/>
  <c r="F331" i="88" s="1"/>
  <c r="E291" i="88"/>
  <c r="E331" i="88" s="1"/>
  <c r="D291" i="88"/>
  <c r="D331" i="88" s="1"/>
  <c r="C291" i="88"/>
  <c r="C331" i="88" s="1"/>
  <c r="B291" i="88"/>
  <c r="B331" i="88" s="1"/>
  <c r="H258" i="88"/>
  <c r="H330" i="88" s="1"/>
  <c r="G258" i="88"/>
  <c r="G330" i="88" s="1"/>
  <c r="F258" i="88"/>
  <c r="F330" i="88" s="1"/>
  <c r="E258" i="88"/>
  <c r="E330" i="88" s="1"/>
  <c r="D258" i="88"/>
  <c r="D330" i="88" s="1"/>
  <c r="C258" i="88"/>
  <c r="C330" i="88" s="1"/>
  <c r="B258" i="88"/>
  <c r="B330" i="88" s="1"/>
  <c r="H228" i="88"/>
  <c r="H329" i="88" s="1"/>
  <c r="G228" i="88"/>
  <c r="G329" i="88" s="1"/>
  <c r="F228" i="88"/>
  <c r="F329" i="88" s="1"/>
  <c r="E228" i="88"/>
  <c r="E329" i="88" s="1"/>
  <c r="D228" i="88"/>
  <c r="D329" i="88" s="1"/>
  <c r="C228" i="88"/>
  <c r="C329" i="88" s="1"/>
  <c r="B228" i="88"/>
  <c r="B329" i="88" s="1"/>
  <c r="H197" i="88"/>
  <c r="H328" i="88" s="1"/>
  <c r="G197" i="88"/>
  <c r="G328" i="88" s="1"/>
  <c r="F197" i="88"/>
  <c r="F328" i="88" s="1"/>
  <c r="E197" i="88"/>
  <c r="E328" i="88" s="1"/>
  <c r="D197" i="88"/>
  <c r="D328" i="88" s="1"/>
  <c r="C197" i="88"/>
  <c r="C328" i="88" s="1"/>
  <c r="B197" i="88"/>
  <c r="B328" i="88" s="1"/>
  <c r="H152" i="88"/>
  <c r="H327" i="88" s="1"/>
  <c r="G152" i="88"/>
  <c r="G327" i="88" s="1"/>
  <c r="F152" i="88"/>
  <c r="F327" i="88" s="1"/>
  <c r="E152" i="88"/>
  <c r="E327" i="88" s="1"/>
  <c r="D152" i="88"/>
  <c r="D327" i="88" s="1"/>
  <c r="C152" i="88"/>
  <c r="C327" i="88" s="1"/>
  <c r="B152" i="88"/>
  <c r="B327" i="88" s="1"/>
  <c r="H117" i="88"/>
  <c r="H326" i="88" s="1"/>
  <c r="G117" i="88"/>
  <c r="G326" i="88" s="1"/>
  <c r="F117" i="88"/>
  <c r="F326" i="88" s="1"/>
  <c r="E117" i="88"/>
  <c r="E326" i="88" s="1"/>
  <c r="D117" i="88"/>
  <c r="D326" i="88" s="1"/>
  <c r="C117" i="88"/>
  <c r="C326" i="88" s="1"/>
  <c r="B117" i="88"/>
  <c r="B326" i="88" s="1"/>
  <c r="H79" i="88"/>
  <c r="H325" i="88" s="1"/>
  <c r="G79" i="88"/>
  <c r="G325" i="88" s="1"/>
  <c r="F79" i="88"/>
  <c r="F325" i="88" s="1"/>
  <c r="E79" i="88"/>
  <c r="E325" i="88" s="1"/>
  <c r="D79" i="88"/>
  <c r="D325" i="88" s="1"/>
  <c r="C79" i="88"/>
  <c r="C325" i="88" s="1"/>
  <c r="B79" i="88"/>
  <c r="B325" i="88" s="1"/>
  <c r="H40" i="88"/>
  <c r="H324" i="88" s="1"/>
  <c r="G40" i="88"/>
  <c r="G324" i="88" s="1"/>
  <c r="F40" i="88"/>
  <c r="F324" i="88" s="1"/>
  <c r="E40" i="88"/>
  <c r="E324" i="88" s="1"/>
  <c r="D40" i="88"/>
  <c r="D324" i="88" s="1"/>
  <c r="C40" i="88"/>
  <c r="C324" i="88" s="1"/>
  <c r="B40" i="88"/>
  <c r="B324" i="88" s="1"/>
  <c r="C953" i="53"/>
  <c r="C1027" i="53" s="1"/>
  <c r="D953" i="53"/>
  <c r="D1027" i="53" s="1"/>
  <c r="E953" i="53"/>
  <c r="E1027" i="53" s="1"/>
  <c r="F953" i="53"/>
  <c r="F1027" i="53" s="1"/>
  <c r="G953" i="53"/>
  <c r="G1027" i="53" s="1"/>
  <c r="H953" i="53"/>
  <c r="H1027" i="53" s="1"/>
  <c r="I953" i="53"/>
  <c r="I1027" i="53" s="1"/>
  <c r="B953" i="53"/>
  <c r="B1027" i="53" s="1"/>
  <c r="C948" i="53"/>
  <c r="C1026" i="53" s="1"/>
  <c r="D948" i="53"/>
  <c r="D1026" i="53" s="1"/>
  <c r="E948" i="53"/>
  <c r="E1026" i="53" s="1"/>
  <c r="F948" i="53"/>
  <c r="F1026" i="53" s="1"/>
  <c r="G948" i="53"/>
  <c r="G1026" i="53" s="1"/>
  <c r="H948" i="53"/>
  <c r="H1026" i="53" s="1"/>
  <c r="I948" i="53"/>
  <c r="I1026" i="53" s="1"/>
  <c r="B948" i="53"/>
  <c r="C870" i="53"/>
  <c r="C1025" i="53" s="1"/>
  <c r="D870" i="53"/>
  <c r="D1025" i="53" s="1"/>
  <c r="E870" i="53"/>
  <c r="E1025" i="53" s="1"/>
  <c r="F870" i="53"/>
  <c r="F1025" i="53" s="1"/>
  <c r="G870" i="53"/>
  <c r="G1025" i="53" s="1"/>
  <c r="H870" i="53"/>
  <c r="H1025" i="53" s="1"/>
  <c r="I870" i="53"/>
  <c r="I1025" i="53" s="1"/>
  <c r="B870" i="53"/>
  <c r="C865" i="53"/>
  <c r="C1024" i="53" s="1"/>
  <c r="D865" i="53"/>
  <c r="D1024" i="53" s="1"/>
  <c r="E865" i="53"/>
  <c r="E1024" i="53" s="1"/>
  <c r="F865" i="53"/>
  <c r="F1024" i="53" s="1"/>
  <c r="G865" i="53"/>
  <c r="G1024" i="53" s="1"/>
  <c r="H865" i="53"/>
  <c r="H1024" i="53" s="1"/>
  <c r="I865" i="53"/>
  <c r="I1024" i="53" s="1"/>
  <c r="B865" i="53"/>
  <c r="I841" i="53"/>
  <c r="I1023" i="53" s="1"/>
  <c r="H841" i="53"/>
  <c r="H1023" i="53" s="1"/>
  <c r="G841" i="53"/>
  <c r="G1023" i="53" s="1"/>
  <c r="F841" i="53"/>
  <c r="F1023" i="53" s="1"/>
  <c r="E841" i="53"/>
  <c r="E1023" i="53" s="1"/>
  <c r="D841" i="53"/>
  <c r="D1023" i="53" s="1"/>
  <c r="C841" i="53"/>
  <c r="C1023" i="53" s="1"/>
  <c r="B841" i="53"/>
  <c r="C835" i="53"/>
  <c r="C1022" i="53" s="1"/>
  <c r="D835" i="53"/>
  <c r="D1022" i="53" s="1"/>
  <c r="E835" i="53"/>
  <c r="E1022" i="53" s="1"/>
  <c r="F835" i="53"/>
  <c r="F1022" i="53" s="1"/>
  <c r="G835" i="53"/>
  <c r="G1022" i="53" s="1"/>
  <c r="H835" i="53"/>
  <c r="H1022" i="53" s="1"/>
  <c r="I835" i="53"/>
  <c r="I1022" i="53" s="1"/>
  <c r="B835" i="53"/>
  <c r="I826" i="53"/>
  <c r="I1021" i="53" s="1"/>
  <c r="H826" i="53"/>
  <c r="H1021" i="53" s="1"/>
  <c r="G826" i="53"/>
  <c r="G1021" i="53" s="1"/>
  <c r="F826" i="53"/>
  <c r="F1021" i="53" s="1"/>
  <c r="E826" i="53"/>
  <c r="E1021" i="53" s="1"/>
  <c r="D826" i="53"/>
  <c r="D1021" i="53" s="1"/>
  <c r="C826" i="53"/>
  <c r="C1021" i="53" s="1"/>
  <c r="B826" i="53"/>
  <c r="I819" i="53"/>
  <c r="I1020" i="53" s="1"/>
  <c r="C819" i="53"/>
  <c r="C1020" i="53" s="1"/>
  <c r="D819" i="53"/>
  <c r="D1020" i="53" s="1"/>
  <c r="E819" i="53"/>
  <c r="E1020" i="53" s="1"/>
  <c r="F819" i="53"/>
  <c r="F1020" i="53" s="1"/>
  <c r="G819" i="53"/>
  <c r="G1020" i="53" s="1"/>
  <c r="H819" i="53"/>
  <c r="H1020" i="53" s="1"/>
  <c r="B819" i="53"/>
  <c r="C782" i="53"/>
  <c r="C1019" i="53" s="1"/>
  <c r="D782" i="53"/>
  <c r="D1019" i="53" s="1"/>
  <c r="E782" i="53"/>
  <c r="E1019" i="53" s="1"/>
  <c r="F782" i="53"/>
  <c r="F1019" i="53" s="1"/>
  <c r="G782" i="53"/>
  <c r="G1019" i="53" s="1"/>
  <c r="H782" i="53"/>
  <c r="H1019" i="53" s="1"/>
  <c r="I782" i="53"/>
  <c r="I1019" i="53" s="1"/>
  <c r="B782" i="53"/>
  <c r="C776" i="53"/>
  <c r="C1018" i="53" s="1"/>
  <c r="D776" i="53"/>
  <c r="D1018" i="53" s="1"/>
  <c r="E776" i="53"/>
  <c r="E1018" i="53" s="1"/>
  <c r="F776" i="53"/>
  <c r="F1018" i="53" s="1"/>
  <c r="G776" i="53"/>
  <c r="G1018" i="53" s="1"/>
  <c r="H776" i="53"/>
  <c r="H1018" i="53" s="1"/>
  <c r="I776" i="53"/>
  <c r="I1018" i="53" s="1"/>
  <c r="B776" i="53"/>
  <c r="C732" i="53"/>
  <c r="C1017" i="53" s="1"/>
  <c r="D732" i="53"/>
  <c r="D1017" i="53" s="1"/>
  <c r="E732" i="53"/>
  <c r="E1017" i="53" s="1"/>
  <c r="F732" i="53"/>
  <c r="F1017" i="53" s="1"/>
  <c r="G732" i="53"/>
  <c r="G1017" i="53" s="1"/>
  <c r="H732" i="53"/>
  <c r="H1017" i="53" s="1"/>
  <c r="I732" i="53"/>
  <c r="I1017" i="53" s="1"/>
  <c r="B732" i="53"/>
  <c r="C716" i="53"/>
  <c r="C1016" i="53" s="1"/>
  <c r="D716" i="53"/>
  <c r="D1016" i="53" s="1"/>
  <c r="E716" i="53"/>
  <c r="E1016" i="53" s="1"/>
  <c r="F716" i="53"/>
  <c r="F1016" i="53" s="1"/>
  <c r="G716" i="53"/>
  <c r="G1016" i="53" s="1"/>
  <c r="H716" i="53"/>
  <c r="H1016" i="53" s="1"/>
  <c r="I716" i="53"/>
  <c r="I1016" i="53" s="1"/>
  <c r="B716" i="53"/>
  <c r="C696" i="53"/>
  <c r="C1015" i="53" s="1"/>
  <c r="D696" i="53"/>
  <c r="D1015" i="53" s="1"/>
  <c r="E696" i="53"/>
  <c r="E1015" i="53" s="1"/>
  <c r="F696" i="53"/>
  <c r="F1015" i="53" s="1"/>
  <c r="G696" i="53"/>
  <c r="G1015" i="53" s="1"/>
  <c r="H696" i="53"/>
  <c r="H1015" i="53" s="1"/>
  <c r="I696" i="53"/>
  <c r="I1015" i="53" s="1"/>
  <c r="B696" i="53"/>
  <c r="C685" i="53"/>
  <c r="C1014" i="53" s="1"/>
  <c r="D685" i="53"/>
  <c r="D1014" i="53" s="1"/>
  <c r="E685" i="53"/>
  <c r="E1014" i="53" s="1"/>
  <c r="F685" i="53"/>
  <c r="F1014" i="53" s="1"/>
  <c r="G685" i="53"/>
  <c r="G1014" i="53" s="1"/>
  <c r="H685" i="53"/>
  <c r="H1014" i="53" s="1"/>
  <c r="I685" i="53"/>
  <c r="I1014" i="53" s="1"/>
  <c r="B685" i="53"/>
  <c r="C676" i="53"/>
  <c r="C1013" i="53" s="1"/>
  <c r="D676" i="53"/>
  <c r="D1013" i="53" s="1"/>
  <c r="E676" i="53"/>
  <c r="E1013" i="53" s="1"/>
  <c r="F676" i="53"/>
  <c r="F1013" i="53" s="1"/>
  <c r="G676" i="53"/>
  <c r="G1013" i="53" s="1"/>
  <c r="H676" i="53"/>
  <c r="H1013" i="53" s="1"/>
  <c r="I676" i="53"/>
  <c r="I1013" i="53" s="1"/>
  <c r="B676" i="53"/>
  <c r="C665" i="53"/>
  <c r="C1012" i="53" s="1"/>
  <c r="D665" i="53"/>
  <c r="D1012" i="53" s="1"/>
  <c r="E665" i="53"/>
  <c r="E1012" i="53" s="1"/>
  <c r="F665" i="53"/>
  <c r="F1012" i="53" s="1"/>
  <c r="G665" i="53"/>
  <c r="G1012" i="53" s="1"/>
  <c r="H665" i="53"/>
  <c r="H1012" i="53" s="1"/>
  <c r="I665" i="53"/>
  <c r="I1012" i="53" s="1"/>
  <c r="B665" i="53"/>
  <c r="C658" i="53"/>
  <c r="C1011" i="53" s="1"/>
  <c r="D658" i="53"/>
  <c r="D1011" i="53" s="1"/>
  <c r="E658" i="53"/>
  <c r="E1011" i="53" s="1"/>
  <c r="F658" i="53"/>
  <c r="F1011" i="53" s="1"/>
  <c r="G658" i="53"/>
  <c r="G1011" i="53" s="1"/>
  <c r="H658" i="53"/>
  <c r="H1011" i="53" s="1"/>
  <c r="I658" i="53"/>
  <c r="I1011" i="53" s="1"/>
  <c r="B658" i="53"/>
  <c r="C652" i="53"/>
  <c r="C1010" i="53" s="1"/>
  <c r="D652" i="53"/>
  <c r="D1010" i="53" s="1"/>
  <c r="E652" i="53"/>
  <c r="E1010" i="53" s="1"/>
  <c r="F652" i="53"/>
  <c r="F1010" i="53" s="1"/>
  <c r="G652" i="53"/>
  <c r="G1010" i="53" s="1"/>
  <c r="H652" i="53"/>
  <c r="H1010" i="53" s="1"/>
  <c r="I652" i="53"/>
  <c r="I1010" i="53" s="1"/>
  <c r="B652" i="53"/>
  <c r="C627" i="53"/>
  <c r="C1009" i="53" s="1"/>
  <c r="D627" i="53"/>
  <c r="D1009" i="53" s="1"/>
  <c r="E627" i="53"/>
  <c r="E1009" i="53" s="1"/>
  <c r="F627" i="53"/>
  <c r="F1009" i="53" s="1"/>
  <c r="G627" i="53"/>
  <c r="G1009" i="53" s="1"/>
  <c r="H627" i="53"/>
  <c r="H1009" i="53" s="1"/>
  <c r="I627" i="53"/>
  <c r="I1009" i="53" s="1"/>
  <c r="B627" i="53"/>
  <c r="C529" i="53"/>
  <c r="C1008" i="53" s="1"/>
  <c r="D529" i="53"/>
  <c r="D1008" i="53" s="1"/>
  <c r="E529" i="53"/>
  <c r="E1008" i="53" s="1"/>
  <c r="F529" i="53"/>
  <c r="F1008" i="53" s="1"/>
  <c r="G529" i="53"/>
  <c r="G1008" i="53" s="1"/>
  <c r="H529" i="53"/>
  <c r="H1008" i="53" s="1"/>
  <c r="I529" i="53"/>
  <c r="I1008" i="53" s="1"/>
  <c r="B529" i="53"/>
  <c r="C522" i="53"/>
  <c r="C1007" i="53" s="1"/>
  <c r="D522" i="53"/>
  <c r="D1007" i="53" s="1"/>
  <c r="E522" i="53"/>
  <c r="E1007" i="53" s="1"/>
  <c r="F522" i="53"/>
  <c r="F1007" i="53" s="1"/>
  <c r="G522" i="53"/>
  <c r="G1007" i="53" s="1"/>
  <c r="H522" i="53"/>
  <c r="H1007" i="53" s="1"/>
  <c r="I522" i="53"/>
  <c r="I1007" i="53" s="1"/>
  <c r="B522" i="53"/>
  <c r="C513" i="53"/>
  <c r="C1006" i="53" s="1"/>
  <c r="D513" i="53"/>
  <c r="D1006" i="53" s="1"/>
  <c r="E513" i="53"/>
  <c r="E1006" i="53" s="1"/>
  <c r="F513" i="53"/>
  <c r="F1006" i="53" s="1"/>
  <c r="G513" i="53"/>
  <c r="G1006" i="53" s="1"/>
  <c r="H513" i="53"/>
  <c r="H1006" i="53" s="1"/>
  <c r="I513" i="53"/>
  <c r="I1006" i="53" s="1"/>
  <c r="B513" i="53"/>
  <c r="I500" i="53"/>
  <c r="I1005" i="53" s="1"/>
  <c r="H500" i="53"/>
  <c r="H1005" i="53" s="1"/>
  <c r="G500" i="53"/>
  <c r="G1005" i="53" s="1"/>
  <c r="F500" i="53"/>
  <c r="F1005" i="53" s="1"/>
  <c r="E500" i="53"/>
  <c r="E1005" i="53" s="1"/>
  <c r="D500" i="53"/>
  <c r="D1005" i="53" s="1"/>
  <c r="C500" i="53"/>
  <c r="C1005" i="53" s="1"/>
  <c r="B500" i="53"/>
  <c r="C418" i="53"/>
  <c r="C1004" i="53" s="1"/>
  <c r="D418" i="53"/>
  <c r="D1004" i="53" s="1"/>
  <c r="E418" i="53"/>
  <c r="E1004" i="53" s="1"/>
  <c r="F418" i="53"/>
  <c r="F1004" i="53" s="1"/>
  <c r="G418" i="53"/>
  <c r="G1004" i="53" s="1"/>
  <c r="H418" i="53"/>
  <c r="H1004" i="53" s="1"/>
  <c r="I418" i="53"/>
  <c r="I1004" i="53" s="1"/>
  <c r="B418" i="53"/>
  <c r="C400" i="53"/>
  <c r="C406" i="53" s="1"/>
  <c r="D400" i="53"/>
  <c r="D406" i="53" s="1"/>
  <c r="E400" i="53"/>
  <c r="E406" i="53" s="1"/>
  <c r="F400" i="53"/>
  <c r="F406" i="53" s="1"/>
  <c r="G400" i="53"/>
  <c r="G406" i="53" s="1"/>
  <c r="H400" i="53"/>
  <c r="H406" i="53" s="1"/>
  <c r="I400" i="53"/>
  <c r="I406" i="53" s="1"/>
  <c r="B400" i="53"/>
  <c r="B406" i="53" s="1"/>
  <c r="C394" i="53"/>
  <c r="C405" i="53" s="1"/>
  <c r="D394" i="53"/>
  <c r="D405" i="53" s="1"/>
  <c r="E394" i="53"/>
  <c r="E405" i="53" s="1"/>
  <c r="F394" i="53"/>
  <c r="F405" i="53" s="1"/>
  <c r="G394" i="53"/>
  <c r="G405" i="53" s="1"/>
  <c r="H394" i="53"/>
  <c r="H405" i="53" s="1"/>
  <c r="I394" i="53"/>
  <c r="I405" i="53" s="1"/>
  <c r="B394" i="53"/>
  <c r="B405" i="53" s="1"/>
  <c r="C388" i="53"/>
  <c r="C404" i="53" s="1"/>
  <c r="D388" i="53"/>
  <c r="D404" i="53" s="1"/>
  <c r="E388" i="53"/>
  <c r="E404" i="53" s="1"/>
  <c r="F388" i="53"/>
  <c r="F404" i="53" s="1"/>
  <c r="G388" i="53"/>
  <c r="G404" i="53" s="1"/>
  <c r="H388" i="53"/>
  <c r="H404" i="53" s="1"/>
  <c r="I388" i="53"/>
  <c r="I404" i="53" s="1"/>
  <c r="B388" i="53"/>
  <c r="B404" i="53" s="1"/>
  <c r="C382" i="53"/>
  <c r="C403" i="53" s="1"/>
  <c r="D382" i="53"/>
  <c r="D403" i="53" s="1"/>
  <c r="D408" i="53" s="1"/>
  <c r="D1003" i="53" s="1"/>
  <c r="E382" i="53"/>
  <c r="E403" i="53" s="1"/>
  <c r="F382" i="53"/>
  <c r="F403" i="53" s="1"/>
  <c r="G382" i="53"/>
  <c r="G403" i="53" s="1"/>
  <c r="H382" i="53"/>
  <c r="H403" i="53" s="1"/>
  <c r="H408" i="53" s="1"/>
  <c r="H1003" i="53" s="1"/>
  <c r="I382" i="53"/>
  <c r="I403" i="53" s="1"/>
  <c r="B382" i="53"/>
  <c r="B403" i="53" s="1"/>
  <c r="C367" i="53"/>
  <c r="C373" i="53" s="1"/>
  <c r="D367" i="53"/>
  <c r="D373" i="53" s="1"/>
  <c r="E367" i="53"/>
  <c r="E373" i="53" s="1"/>
  <c r="F367" i="53"/>
  <c r="F373" i="53" s="1"/>
  <c r="G367" i="53"/>
  <c r="G373" i="53" s="1"/>
  <c r="H367" i="53"/>
  <c r="H373" i="53" s="1"/>
  <c r="I367" i="53"/>
  <c r="I373" i="53" s="1"/>
  <c r="B367" i="53"/>
  <c r="B373" i="53" s="1"/>
  <c r="C359" i="53"/>
  <c r="C372" i="53" s="1"/>
  <c r="D359" i="53"/>
  <c r="D372" i="53" s="1"/>
  <c r="E359" i="53"/>
  <c r="E372" i="53" s="1"/>
  <c r="F359" i="53"/>
  <c r="F372" i="53" s="1"/>
  <c r="G359" i="53"/>
  <c r="G372" i="53" s="1"/>
  <c r="H359" i="53"/>
  <c r="H372" i="53" s="1"/>
  <c r="I359" i="53"/>
  <c r="I372" i="53" s="1"/>
  <c r="B359" i="53"/>
  <c r="B372" i="53" s="1"/>
  <c r="C351" i="53"/>
  <c r="C371" i="53" s="1"/>
  <c r="D351" i="53"/>
  <c r="D371" i="53" s="1"/>
  <c r="E351" i="53"/>
  <c r="E371" i="53" s="1"/>
  <c r="F351" i="53"/>
  <c r="F371" i="53" s="1"/>
  <c r="G351" i="53"/>
  <c r="G371" i="53" s="1"/>
  <c r="H351" i="53"/>
  <c r="H371" i="53" s="1"/>
  <c r="I351" i="53"/>
  <c r="I371" i="53" s="1"/>
  <c r="B351" i="53"/>
  <c r="B371" i="53" s="1"/>
  <c r="C343" i="53"/>
  <c r="C370" i="53" s="1"/>
  <c r="D343" i="53"/>
  <c r="D370" i="53" s="1"/>
  <c r="D375" i="53" s="1"/>
  <c r="D1002" i="53" s="1"/>
  <c r="E343" i="53"/>
  <c r="E370" i="53" s="1"/>
  <c r="F343" i="53"/>
  <c r="F370" i="53" s="1"/>
  <c r="G343" i="53"/>
  <c r="G370" i="53" s="1"/>
  <c r="H343" i="53"/>
  <c r="H370" i="53" s="1"/>
  <c r="H375" i="53" s="1"/>
  <c r="H1002" i="53" s="1"/>
  <c r="I343" i="53"/>
  <c r="I370" i="53" s="1"/>
  <c r="B343" i="53"/>
  <c r="B370" i="53" s="1"/>
  <c r="C321" i="53"/>
  <c r="C332" i="53" s="1"/>
  <c r="D321" i="53"/>
  <c r="D332" i="53" s="1"/>
  <c r="E321" i="53"/>
  <c r="E332" i="53" s="1"/>
  <c r="F321" i="53"/>
  <c r="F332" i="53" s="1"/>
  <c r="G321" i="53"/>
  <c r="G332" i="53" s="1"/>
  <c r="H321" i="53"/>
  <c r="H332" i="53" s="1"/>
  <c r="I321" i="53"/>
  <c r="I332" i="53" s="1"/>
  <c r="B321" i="53"/>
  <c r="B332" i="53" s="1"/>
  <c r="C291" i="53"/>
  <c r="C331" i="53" s="1"/>
  <c r="D291" i="53"/>
  <c r="D331" i="53" s="1"/>
  <c r="E291" i="53"/>
  <c r="E331" i="53" s="1"/>
  <c r="F291" i="53"/>
  <c r="F331" i="53" s="1"/>
  <c r="G291" i="53"/>
  <c r="G331" i="53" s="1"/>
  <c r="H291" i="53"/>
  <c r="H331" i="53" s="1"/>
  <c r="I291" i="53"/>
  <c r="I331" i="53" s="1"/>
  <c r="B291" i="53"/>
  <c r="B331" i="53" s="1"/>
  <c r="C258" i="53"/>
  <c r="C330" i="53" s="1"/>
  <c r="D258" i="53"/>
  <c r="D330" i="53" s="1"/>
  <c r="E258" i="53"/>
  <c r="E330" i="53" s="1"/>
  <c r="F258" i="53"/>
  <c r="F330" i="53" s="1"/>
  <c r="G258" i="53"/>
  <c r="G330" i="53" s="1"/>
  <c r="H258" i="53"/>
  <c r="H330" i="53" s="1"/>
  <c r="I258" i="53"/>
  <c r="I330" i="53" s="1"/>
  <c r="B258" i="53"/>
  <c r="B330" i="53" s="1"/>
  <c r="C228" i="53"/>
  <c r="C329" i="53" s="1"/>
  <c r="D228" i="53"/>
  <c r="D329" i="53" s="1"/>
  <c r="E228" i="53"/>
  <c r="E329" i="53" s="1"/>
  <c r="F228" i="53"/>
  <c r="F329" i="53" s="1"/>
  <c r="G228" i="53"/>
  <c r="G329" i="53" s="1"/>
  <c r="H228" i="53"/>
  <c r="H329" i="53" s="1"/>
  <c r="I228" i="53"/>
  <c r="I329" i="53" s="1"/>
  <c r="B228" i="53"/>
  <c r="B329" i="53" s="1"/>
  <c r="C197" i="53"/>
  <c r="C328" i="53" s="1"/>
  <c r="D197" i="53"/>
  <c r="D328" i="53" s="1"/>
  <c r="E197" i="53"/>
  <c r="E328" i="53" s="1"/>
  <c r="F197" i="53"/>
  <c r="F328" i="53" s="1"/>
  <c r="G197" i="53"/>
  <c r="G328" i="53" s="1"/>
  <c r="H197" i="53"/>
  <c r="H328" i="53" s="1"/>
  <c r="I197" i="53"/>
  <c r="I328" i="53" s="1"/>
  <c r="B197" i="53"/>
  <c r="B328" i="53" s="1"/>
  <c r="C152" i="53"/>
  <c r="C327" i="53" s="1"/>
  <c r="D152" i="53"/>
  <c r="D327" i="53" s="1"/>
  <c r="E152" i="53"/>
  <c r="E327" i="53" s="1"/>
  <c r="F152" i="53"/>
  <c r="F327" i="53" s="1"/>
  <c r="G152" i="53"/>
  <c r="G327" i="53" s="1"/>
  <c r="H152" i="53"/>
  <c r="H327" i="53" s="1"/>
  <c r="I152" i="53"/>
  <c r="I327" i="53" s="1"/>
  <c r="B152" i="53"/>
  <c r="B327" i="53" s="1"/>
  <c r="C117" i="53"/>
  <c r="C326" i="53" s="1"/>
  <c r="D117" i="53"/>
  <c r="D326" i="53" s="1"/>
  <c r="E117" i="53"/>
  <c r="E326" i="53" s="1"/>
  <c r="F117" i="53"/>
  <c r="F326" i="53" s="1"/>
  <c r="G117" i="53"/>
  <c r="G326" i="53" s="1"/>
  <c r="H117" i="53"/>
  <c r="H326" i="53" s="1"/>
  <c r="I117" i="53"/>
  <c r="I326" i="53" s="1"/>
  <c r="B117" i="53"/>
  <c r="B326" i="53" s="1"/>
  <c r="C79" i="53"/>
  <c r="C325" i="53" s="1"/>
  <c r="D79" i="53"/>
  <c r="D325" i="53" s="1"/>
  <c r="E79" i="53"/>
  <c r="E325" i="53" s="1"/>
  <c r="F79" i="53"/>
  <c r="F325" i="53" s="1"/>
  <c r="G79" i="53"/>
  <c r="G325" i="53" s="1"/>
  <c r="H79" i="53"/>
  <c r="H325" i="53" s="1"/>
  <c r="I79" i="53"/>
  <c r="I325" i="53" s="1"/>
  <c r="B79" i="53"/>
  <c r="B325" i="53" s="1"/>
  <c r="C40" i="53"/>
  <c r="C324" i="53" s="1"/>
  <c r="D40" i="53"/>
  <c r="D324" i="53" s="1"/>
  <c r="D334" i="53" s="1"/>
  <c r="D1001" i="53" s="1"/>
  <c r="E40" i="53"/>
  <c r="E324" i="53" s="1"/>
  <c r="E334" i="53" s="1"/>
  <c r="E1001" i="53" s="1"/>
  <c r="F40" i="53"/>
  <c r="F324" i="53" s="1"/>
  <c r="F334" i="53" s="1"/>
  <c r="F1001" i="53" s="1"/>
  <c r="G40" i="53"/>
  <c r="G324" i="53" s="1"/>
  <c r="H40" i="53"/>
  <c r="H324" i="53" s="1"/>
  <c r="I40" i="53"/>
  <c r="I324" i="53" s="1"/>
  <c r="I334" i="53" s="1"/>
  <c r="I1001" i="53" s="1"/>
  <c r="B40" i="53"/>
  <c r="B324" i="53" s="1"/>
  <c r="B334" i="53" s="1"/>
  <c r="B1001" i="53" s="1"/>
  <c r="B1026" i="53"/>
  <c r="B1025" i="53"/>
  <c r="B1024" i="53"/>
  <c r="B1023" i="53"/>
  <c r="B1022" i="53"/>
  <c r="B1021" i="53"/>
  <c r="B1020" i="53"/>
  <c r="B1019" i="53"/>
  <c r="B1018" i="53"/>
  <c r="B1017" i="53"/>
  <c r="B1016" i="53"/>
  <c r="B1015" i="53"/>
  <c r="B1014" i="53"/>
  <c r="B1013" i="53"/>
  <c r="B1012" i="53"/>
  <c r="B1011" i="53"/>
  <c r="B1010" i="53"/>
  <c r="B1009" i="53"/>
  <c r="B1008" i="53"/>
  <c r="B1007" i="53"/>
  <c r="B1006" i="53"/>
  <c r="B1005" i="53"/>
  <c r="B1004" i="53"/>
  <c r="C997" i="53"/>
  <c r="C1028" i="53" s="1"/>
  <c r="D997" i="53"/>
  <c r="D1028" i="53" s="1"/>
  <c r="E997" i="53"/>
  <c r="E1028" i="53" s="1"/>
  <c r="F997" i="53"/>
  <c r="F1028" i="53" s="1"/>
  <c r="G997" i="53"/>
  <c r="G1028" i="53" s="1"/>
  <c r="H997" i="53"/>
  <c r="H1028" i="53" s="1"/>
  <c r="I997" i="53"/>
  <c r="I1028" i="53" s="1"/>
  <c r="B997" i="53"/>
  <c r="B1028" i="53" s="1"/>
  <c r="E334" i="55" l="1"/>
  <c r="N334" i="55"/>
  <c r="C334" i="88"/>
  <c r="C1000" i="88" s="1"/>
  <c r="D1030" i="53"/>
  <c r="B408" i="53"/>
  <c r="B1003" i="53" s="1"/>
  <c r="G334" i="53"/>
  <c r="G1001" i="53" s="1"/>
  <c r="C334" i="53"/>
  <c r="C1001" i="53" s="1"/>
  <c r="K953" i="53"/>
  <c r="K1027" i="53" s="1"/>
  <c r="D930" i="204"/>
  <c r="D930" i="202"/>
  <c r="D930" i="203"/>
  <c r="I924" i="91"/>
  <c r="I815" i="91"/>
  <c r="D816" i="202"/>
  <c r="D816" i="204"/>
  <c r="D816" i="203"/>
  <c r="D807" i="204"/>
  <c r="D807" i="203"/>
  <c r="D807" i="202"/>
  <c r="J1020" i="1"/>
  <c r="I1020" i="1" s="1"/>
  <c r="D763" i="203"/>
  <c r="D763" i="202"/>
  <c r="D763" i="204"/>
  <c r="I756" i="91"/>
  <c r="K665" i="53"/>
  <c r="K1012" i="53" s="1"/>
  <c r="D648" i="204"/>
  <c r="D648" i="203"/>
  <c r="D648" i="202"/>
  <c r="D641" i="203"/>
  <c r="D641" i="204"/>
  <c r="D641" i="202"/>
  <c r="I634" i="91"/>
  <c r="J1008" i="1"/>
  <c r="D513" i="204"/>
  <c r="D513" i="202"/>
  <c r="D513" i="203"/>
  <c r="K513" i="53"/>
  <c r="K1006" i="53" s="1"/>
  <c r="D497" i="204"/>
  <c r="D497" i="203"/>
  <c r="D497" i="202"/>
  <c r="J1004" i="1"/>
  <c r="I982" i="91" s="1"/>
  <c r="R19" i="122"/>
  <c r="I387" i="91"/>
  <c r="I365" i="91"/>
  <c r="D366" i="202"/>
  <c r="D366" i="204"/>
  <c r="D366" i="203"/>
  <c r="D365" i="202"/>
  <c r="D365" i="203"/>
  <c r="D365" i="204"/>
  <c r="D364" i="202"/>
  <c r="D364" i="204"/>
  <c r="D364" i="203"/>
  <c r="J370" i="1"/>
  <c r="K370" i="53" s="1"/>
  <c r="I970" i="91"/>
  <c r="K997" i="53"/>
  <c r="K1028" i="53" s="1"/>
  <c r="K321" i="53"/>
  <c r="P321" i="55"/>
  <c r="P332" i="55" s="1"/>
  <c r="O332" i="55" s="1"/>
  <c r="J291" i="105"/>
  <c r="J331" i="105" s="1"/>
  <c r="J258" i="105"/>
  <c r="J330" i="105" s="1"/>
  <c r="K258" i="53"/>
  <c r="P258" i="55"/>
  <c r="P330" i="55" s="1"/>
  <c r="O330" i="55" s="1"/>
  <c r="J228" i="105"/>
  <c r="J329" i="105" s="1"/>
  <c r="K228" i="53"/>
  <c r="P228" i="55"/>
  <c r="P329" i="55" s="1"/>
  <c r="O329" i="55" s="1"/>
  <c r="K197" i="53"/>
  <c r="P197" i="55"/>
  <c r="P328" i="55" s="1"/>
  <c r="O328" i="55" s="1"/>
  <c r="K117" i="53"/>
  <c r="P117" i="55"/>
  <c r="P326" i="55" s="1"/>
  <c r="O326" i="55" s="1"/>
  <c r="J79" i="105"/>
  <c r="J325" i="105" s="1"/>
  <c r="K79" i="53"/>
  <c r="P79" i="55"/>
  <c r="P325" i="55" s="1"/>
  <c r="O325" i="55" s="1"/>
  <c r="C408" i="88"/>
  <c r="C1002" i="88" s="1"/>
  <c r="C334" i="105"/>
  <c r="D334" i="105"/>
  <c r="B334" i="55"/>
  <c r="F334" i="55"/>
  <c r="D408" i="91"/>
  <c r="D1003" i="91" s="1"/>
  <c r="H408" i="91"/>
  <c r="H1003" i="91" s="1"/>
  <c r="B375" i="91"/>
  <c r="B1002" i="91" s="1"/>
  <c r="F375" i="91"/>
  <c r="F1002" i="91" s="1"/>
  <c r="E375" i="91"/>
  <c r="E1002" i="91" s="1"/>
  <c r="D334" i="91"/>
  <c r="D1001" i="91" s="1"/>
  <c r="H334" i="91"/>
  <c r="H1001" i="91" s="1"/>
  <c r="E334" i="91"/>
  <c r="E1001" i="91" s="1"/>
  <c r="I40" i="91"/>
  <c r="I762" i="91"/>
  <c r="J1019" i="1"/>
  <c r="I1019" i="1" s="1"/>
  <c r="K696" i="53"/>
  <c r="K1015" i="53" s="1"/>
  <c r="J1015" i="1"/>
  <c r="I993" i="91" s="1"/>
  <c r="K658" i="53"/>
  <c r="K1011" i="53" s="1"/>
  <c r="J1011" i="1"/>
  <c r="I1011" i="1" s="1"/>
  <c r="I505" i="91"/>
  <c r="J1007" i="1"/>
  <c r="I117" i="91"/>
  <c r="I79" i="91"/>
  <c r="J329" i="1"/>
  <c r="K329" i="53" s="1"/>
  <c r="J953" i="91"/>
  <c r="J1027" i="91" s="1"/>
  <c r="I1027" i="91" s="1"/>
  <c r="I841" i="91"/>
  <c r="I1005" i="1"/>
  <c r="I400" i="1"/>
  <c r="J658" i="91"/>
  <c r="J1011" i="91" s="1"/>
  <c r="I1011" i="91" s="1"/>
  <c r="I696" i="91"/>
  <c r="I835" i="91"/>
  <c r="P40" i="55"/>
  <c r="P324" i="55" s="1"/>
  <c r="I1008" i="1"/>
  <c r="I197" i="91"/>
  <c r="J665" i="91"/>
  <c r="J1012" i="91" s="1"/>
  <c r="I1012" i="91" s="1"/>
  <c r="J676" i="91"/>
  <c r="J1013" i="91" s="1"/>
  <c r="I1013" i="91" s="1"/>
  <c r="J826" i="91"/>
  <c r="J1021" i="91" s="1"/>
  <c r="I1021" i="91" s="1"/>
  <c r="I822" i="91"/>
  <c r="I826" i="91" s="1"/>
  <c r="P331" i="55"/>
  <c r="O331" i="55" s="1"/>
  <c r="I782" i="91"/>
  <c r="I870" i="91"/>
  <c r="P327" i="55"/>
  <c r="O327" i="55" s="1"/>
  <c r="I522" i="1"/>
  <c r="I529" i="1"/>
  <c r="I953" i="1"/>
  <c r="J1028" i="1"/>
  <c r="I1028" i="1" s="1"/>
  <c r="I291" i="1"/>
  <c r="I152" i="91"/>
  <c r="J291" i="91"/>
  <c r="J331" i="91" s="1"/>
  <c r="I331" i="91" s="1"/>
  <c r="I261" i="91"/>
  <c r="I291" i="91" s="1"/>
  <c r="J1012" i="1"/>
  <c r="I685" i="1"/>
  <c r="I716" i="1"/>
  <c r="I782" i="1"/>
  <c r="I826" i="1"/>
  <c r="I841" i="1"/>
  <c r="I228" i="91"/>
  <c r="I258" i="91"/>
  <c r="I321" i="91"/>
  <c r="J152" i="91"/>
  <c r="J327" i="91" s="1"/>
  <c r="I327" i="91" s="1"/>
  <c r="J359" i="91"/>
  <c r="J372" i="91" s="1"/>
  <c r="I372" i="91" s="1"/>
  <c r="K117" i="105"/>
  <c r="K326" i="105" s="1"/>
  <c r="I359" i="91"/>
  <c r="J782" i="91"/>
  <c r="J1019" i="91" s="1"/>
  <c r="I1019" i="91" s="1"/>
  <c r="K152" i="105"/>
  <c r="K327" i="105" s="1"/>
  <c r="G408" i="1"/>
  <c r="G1003" i="1" s="1"/>
  <c r="J351" i="91"/>
  <c r="J371" i="91" s="1"/>
  <c r="I371" i="91" s="1"/>
  <c r="I347" i="91"/>
  <c r="I351" i="91" s="1"/>
  <c r="I732" i="91"/>
  <c r="K404" i="53"/>
  <c r="R5" i="122"/>
  <c r="J5" i="121"/>
  <c r="H5" i="123"/>
  <c r="J5" i="98"/>
  <c r="K371" i="53"/>
  <c r="H8" i="112"/>
  <c r="J8" i="111"/>
  <c r="G8" i="97"/>
  <c r="J324" i="1"/>
  <c r="K324" i="53" s="1"/>
  <c r="K40" i="53"/>
  <c r="F334" i="1"/>
  <c r="F1001" i="1" s="1"/>
  <c r="I117" i="1"/>
  <c r="I152" i="1"/>
  <c r="I197" i="1"/>
  <c r="I228" i="1"/>
  <c r="I258" i="1"/>
  <c r="I321" i="1"/>
  <c r="I359" i="1"/>
  <c r="K870" i="53"/>
  <c r="K1025" i="53" s="1"/>
  <c r="G59" i="97"/>
  <c r="K826" i="53"/>
  <c r="K1021" i="53" s="1"/>
  <c r="F7" i="185"/>
  <c r="F78" i="104"/>
  <c r="F7" i="186"/>
  <c r="G7" i="184"/>
  <c r="F7" i="183"/>
  <c r="K732" i="53"/>
  <c r="K1017" i="53" s="1"/>
  <c r="I22" i="163"/>
  <c r="I22" i="162"/>
  <c r="J22" i="165"/>
  <c r="J22" i="164"/>
  <c r="Q22" i="161"/>
  <c r="I72" i="102"/>
  <c r="K627" i="53"/>
  <c r="K1009" i="53" s="1"/>
  <c r="F20" i="136"/>
  <c r="F49" i="99"/>
  <c r="L19" i="83"/>
  <c r="K500" i="53"/>
  <c r="K1005" i="53" s="1"/>
  <c r="H6" i="129"/>
  <c r="F6" i="104"/>
  <c r="G6" i="132"/>
  <c r="F6" i="131"/>
  <c r="M6" i="130"/>
  <c r="I373" i="1"/>
  <c r="J408" i="1"/>
  <c r="J1003" i="1" s="1"/>
  <c r="I404" i="1"/>
  <c r="I1025" i="1"/>
  <c r="I1021" i="1"/>
  <c r="I1017" i="1"/>
  <c r="I1013" i="1"/>
  <c r="I1009" i="1"/>
  <c r="I483" i="91"/>
  <c r="I806" i="91"/>
  <c r="I848" i="91"/>
  <c r="I865" i="91" s="1"/>
  <c r="K197" i="105"/>
  <c r="K328" i="105" s="1"/>
  <c r="I388" i="1"/>
  <c r="K403" i="53"/>
  <c r="J7" i="111"/>
  <c r="H7" i="112"/>
  <c r="J328" i="1"/>
  <c r="K328" i="53" s="1"/>
  <c r="J331" i="1"/>
  <c r="K331" i="53" s="1"/>
  <c r="K291" i="53"/>
  <c r="J327" i="1"/>
  <c r="K327" i="53" s="1"/>
  <c r="K152" i="53"/>
  <c r="C334" i="1"/>
  <c r="C1001" i="1" s="1"/>
  <c r="G334" i="1"/>
  <c r="G1001" i="1" s="1"/>
  <c r="C408" i="1"/>
  <c r="C1003" i="1" s="1"/>
  <c r="I627" i="1"/>
  <c r="I676" i="1"/>
  <c r="I696" i="1"/>
  <c r="I870" i="1"/>
  <c r="K343" i="53"/>
  <c r="I27" i="102"/>
  <c r="K865" i="53"/>
  <c r="K1024" i="53" s="1"/>
  <c r="D19" i="199"/>
  <c r="C19" i="201"/>
  <c r="G54" i="97"/>
  <c r="K819" i="53"/>
  <c r="K1020" i="53" s="1"/>
  <c r="F71" i="104"/>
  <c r="G6" i="87"/>
  <c r="K716" i="53"/>
  <c r="K1016" i="53" s="1"/>
  <c r="J6" i="165"/>
  <c r="I6" i="163"/>
  <c r="I6" i="162"/>
  <c r="J6" i="164"/>
  <c r="Q6" i="161"/>
  <c r="I56" i="102"/>
  <c r="K529" i="53"/>
  <c r="K1008" i="53" s="1"/>
  <c r="R19" i="81"/>
  <c r="D56" i="100"/>
  <c r="K418" i="53"/>
  <c r="K1004" i="53" s="1"/>
  <c r="H19" i="123"/>
  <c r="J19" i="121"/>
  <c r="J19" i="98"/>
  <c r="K382" i="53"/>
  <c r="H7" i="115"/>
  <c r="J22" i="111"/>
  <c r="G25" i="97"/>
  <c r="I370" i="1"/>
  <c r="I403" i="1"/>
  <c r="I1024" i="1"/>
  <c r="I1016" i="1"/>
  <c r="J197" i="91"/>
  <c r="J328" i="91" s="1"/>
  <c r="I328" i="91" s="1"/>
  <c r="J228" i="91"/>
  <c r="J329" i="91" s="1"/>
  <c r="I329" i="91" s="1"/>
  <c r="J258" i="91"/>
  <c r="J330" i="91" s="1"/>
  <c r="I330" i="91" s="1"/>
  <c r="J321" i="91"/>
  <c r="J332" i="91" s="1"/>
  <c r="I332" i="91" s="1"/>
  <c r="I363" i="91"/>
  <c r="J418" i="91"/>
  <c r="J1004" i="91" s="1"/>
  <c r="I1004" i="91" s="1"/>
  <c r="I496" i="91"/>
  <c r="I512" i="91"/>
  <c r="I609" i="91"/>
  <c r="I627" i="91" s="1"/>
  <c r="I640" i="91"/>
  <c r="I712" i="91"/>
  <c r="I716" i="91" s="1"/>
  <c r="I985" i="91"/>
  <c r="O120" i="55"/>
  <c r="O152" i="55" s="1"/>
  <c r="K40" i="105"/>
  <c r="K324" i="105" s="1"/>
  <c r="K79" i="105"/>
  <c r="K325" i="105" s="1"/>
  <c r="K406" i="53"/>
  <c r="H7" i="123"/>
  <c r="R7" i="122"/>
  <c r="J7" i="121"/>
  <c r="J7" i="98"/>
  <c r="K373" i="53"/>
  <c r="G6" i="113"/>
  <c r="G12" i="97"/>
  <c r="J11" i="111"/>
  <c r="J332" i="1"/>
  <c r="K332" i="53" s="1"/>
  <c r="F375" i="1"/>
  <c r="F1002" i="1" s="1"/>
  <c r="I658" i="1"/>
  <c r="I665" i="1"/>
  <c r="I865" i="1"/>
  <c r="K351" i="53"/>
  <c r="I36" i="102"/>
  <c r="F29" i="198"/>
  <c r="I77" i="103"/>
  <c r="K841" i="53"/>
  <c r="K1023" i="53" s="1"/>
  <c r="G24" i="184"/>
  <c r="F24" i="183"/>
  <c r="F24" i="185"/>
  <c r="F95" i="104"/>
  <c r="F24" i="186"/>
  <c r="K782" i="53"/>
  <c r="K1019" i="53" s="1"/>
  <c r="H22" i="174"/>
  <c r="J67" i="101"/>
  <c r="R22" i="171"/>
  <c r="I22" i="172"/>
  <c r="E22" i="173"/>
  <c r="K522" i="53"/>
  <c r="K1007" i="53" s="1"/>
  <c r="R12" i="81"/>
  <c r="D49" i="100"/>
  <c r="K400" i="53"/>
  <c r="G11" i="120"/>
  <c r="G11" i="117"/>
  <c r="F11" i="119"/>
  <c r="H11" i="116"/>
  <c r="J11" i="101"/>
  <c r="K367" i="53"/>
  <c r="I371" i="1"/>
  <c r="I406" i="1"/>
  <c r="I1027" i="1"/>
  <c r="I1023" i="1"/>
  <c r="I1015" i="1"/>
  <c r="I1007" i="1"/>
  <c r="J522" i="91"/>
  <c r="J1007" i="91" s="1"/>
  <c r="I1007" i="91" s="1"/>
  <c r="I656" i="91"/>
  <c r="I658" i="91" s="1"/>
  <c r="I661" i="91"/>
  <c r="I665" i="91" s="1"/>
  <c r="I668" i="91"/>
  <c r="I676" i="91" s="1"/>
  <c r="I799" i="91"/>
  <c r="J835" i="91"/>
  <c r="J1022" i="91" s="1"/>
  <c r="I1022" i="91" s="1"/>
  <c r="J841" i="91"/>
  <c r="J1023" i="91" s="1"/>
  <c r="I1023" i="91" s="1"/>
  <c r="J870" i="91"/>
  <c r="J1025" i="91" s="1"/>
  <c r="I1025" i="91" s="1"/>
  <c r="I929" i="91"/>
  <c r="I948" i="91" s="1"/>
  <c r="I983" i="91"/>
  <c r="I988" i="91"/>
  <c r="I994" i="91"/>
  <c r="O261" i="55"/>
  <c r="O291" i="55" s="1"/>
  <c r="K321" i="105"/>
  <c r="K332" i="105" s="1"/>
  <c r="K405" i="53"/>
  <c r="H6" i="123"/>
  <c r="R6" i="122"/>
  <c r="J6" i="121"/>
  <c r="J6" i="98"/>
  <c r="K372" i="53"/>
  <c r="J330" i="1"/>
  <c r="K330" i="53" s="1"/>
  <c r="I79" i="1"/>
  <c r="I418" i="1"/>
  <c r="I732" i="1"/>
  <c r="I835" i="1"/>
  <c r="K948" i="53"/>
  <c r="K1026" i="53" s="1"/>
  <c r="F21" i="198"/>
  <c r="I69" i="103"/>
  <c r="K835" i="53"/>
  <c r="K1022" i="53" s="1"/>
  <c r="F18" i="186"/>
  <c r="G18" i="184"/>
  <c r="F18" i="183"/>
  <c r="F18" i="185"/>
  <c r="F89" i="104"/>
  <c r="K776" i="53"/>
  <c r="K1018" i="53" s="1"/>
  <c r="E16" i="173"/>
  <c r="H16" i="174"/>
  <c r="J61" i="101"/>
  <c r="R16" i="171"/>
  <c r="I16" i="172"/>
  <c r="K685" i="53"/>
  <c r="K1014" i="53" s="1"/>
  <c r="I11" i="86"/>
  <c r="F11" i="156"/>
  <c r="F56" i="104"/>
  <c r="F11" i="155"/>
  <c r="K652" i="53"/>
  <c r="K1010" i="53" s="1"/>
  <c r="E7" i="147"/>
  <c r="G7" i="143"/>
  <c r="H7" i="146"/>
  <c r="E7" i="145"/>
  <c r="D7" i="148"/>
  <c r="K7" i="144"/>
  <c r="F30" i="104"/>
  <c r="K394" i="53"/>
  <c r="G5" i="120"/>
  <c r="G5" i="117"/>
  <c r="F5" i="119"/>
  <c r="H5" i="116"/>
  <c r="J5" i="101"/>
  <c r="K359" i="53"/>
  <c r="I372" i="1"/>
  <c r="I405" i="1"/>
  <c r="I1022" i="1"/>
  <c r="I1018" i="1"/>
  <c r="I1014" i="1"/>
  <c r="I1010" i="1"/>
  <c r="I1006" i="1"/>
  <c r="J40" i="91"/>
  <c r="J324" i="91" s="1"/>
  <c r="J79" i="91"/>
  <c r="J325" i="91" s="1"/>
  <c r="I325" i="91" s="1"/>
  <c r="J117" i="91"/>
  <c r="J326" i="91" s="1"/>
  <c r="I326" i="91" s="1"/>
  <c r="I341" i="91"/>
  <c r="I343" i="91" s="1"/>
  <c r="I364" i="91"/>
  <c r="I380" i="91"/>
  <c r="I647" i="91"/>
  <c r="J685" i="91"/>
  <c r="J1014" i="91" s="1"/>
  <c r="I1014" i="91" s="1"/>
  <c r="J696" i="91"/>
  <c r="J1015" i="91" s="1"/>
  <c r="I1015" i="91" s="1"/>
  <c r="J732" i="91"/>
  <c r="J1017" i="91" s="1"/>
  <c r="I1017" i="91" s="1"/>
  <c r="I951" i="91"/>
  <c r="I953" i="91" s="1"/>
  <c r="I986" i="91"/>
  <c r="I989" i="91"/>
  <c r="I992" i="91"/>
  <c r="I995" i="91"/>
  <c r="O6" i="55"/>
  <c r="O40" i="55" s="1"/>
  <c r="E408" i="90"/>
  <c r="E1003" i="90" s="1"/>
  <c r="C375" i="90"/>
  <c r="C1002" i="90" s="1"/>
  <c r="G375" i="90"/>
  <c r="G1002" i="90" s="1"/>
  <c r="C408" i="90"/>
  <c r="C1003" i="90" s="1"/>
  <c r="G408" i="90"/>
  <c r="G1003" i="90" s="1"/>
  <c r="D408" i="90"/>
  <c r="D1003" i="90" s="1"/>
  <c r="H408" i="90"/>
  <c r="H1003" i="90" s="1"/>
  <c r="F408" i="89"/>
  <c r="F1004" i="89" s="1"/>
  <c r="G408" i="89"/>
  <c r="G1004" i="89" s="1"/>
  <c r="H375" i="89"/>
  <c r="H1003" i="89" s="1"/>
  <c r="C334" i="89"/>
  <c r="C1002" i="89" s="1"/>
  <c r="G334" i="89"/>
  <c r="G1002" i="89" s="1"/>
  <c r="D334" i="89"/>
  <c r="D1002" i="89" s="1"/>
  <c r="H334" i="89"/>
  <c r="H1002" i="89" s="1"/>
  <c r="E375" i="88"/>
  <c r="E1001" i="88" s="1"/>
  <c r="G408" i="88"/>
  <c r="G1002" i="88" s="1"/>
  <c r="B375" i="53"/>
  <c r="B1002" i="53" s="1"/>
  <c r="B1030" i="53" s="1"/>
  <c r="F408" i="53"/>
  <c r="F1003" i="53" s="1"/>
  <c r="E375" i="53"/>
  <c r="E1002" i="53" s="1"/>
  <c r="C408" i="53"/>
  <c r="C1003" i="53" s="1"/>
  <c r="G375" i="53"/>
  <c r="G1002" i="53" s="1"/>
  <c r="C375" i="53"/>
  <c r="C1002" i="53" s="1"/>
  <c r="I408" i="53"/>
  <c r="I1003" i="53" s="1"/>
  <c r="E408" i="53"/>
  <c r="E1003" i="53" s="1"/>
  <c r="I375" i="53"/>
  <c r="I1002" i="53" s="1"/>
  <c r="G408" i="53"/>
  <c r="G1003" i="53" s="1"/>
  <c r="F375" i="53"/>
  <c r="F1002" i="53" s="1"/>
  <c r="H334" i="53"/>
  <c r="H1001" i="53" s="1"/>
  <c r="H1030" i="53" s="1"/>
  <c r="J6" i="105"/>
  <c r="J40" i="105" s="1"/>
  <c r="J324" i="105" s="1"/>
  <c r="B334" i="105"/>
  <c r="F334" i="105"/>
  <c r="J82" i="105"/>
  <c r="J117" i="105" s="1"/>
  <c r="J326" i="105" s="1"/>
  <c r="J120" i="105"/>
  <c r="J152" i="105" s="1"/>
  <c r="J327" i="105" s="1"/>
  <c r="J156" i="105"/>
  <c r="J197" i="105" s="1"/>
  <c r="J328" i="105" s="1"/>
  <c r="K228" i="105"/>
  <c r="K329" i="105" s="1"/>
  <c r="K291" i="105"/>
  <c r="K331" i="105" s="1"/>
  <c r="K258" i="105"/>
  <c r="K330" i="105" s="1"/>
  <c r="E334" i="105"/>
  <c r="J294" i="105"/>
  <c r="J321" i="105" s="1"/>
  <c r="J332" i="105" s="1"/>
  <c r="O324" i="55"/>
  <c r="D334" i="55"/>
  <c r="M334" i="55"/>
  <c r="O43" i="55"/>
  <c r="O79" i="55" s="1"/>
  <c r="O83" i="55"/>
  <c r="O117" i="55" s="1"/>
  <c r="O155" i="55"/>
  <c r="O197" i="55" s="1"/>
  <c r="O201" i="55"/>
  <c r="O228" i="55" s="1"/>
  <c r="C334" i="55"/>
  <c r="G334" i="55"/>
  <c r="O258" i="55"/>
  <c r="O294" i="55"/>
  <c r="O321" i="55" s="1"/>
  <c r="C334" i="90"/>
  <c r="C1001" i="90" s="1"/>
  <c r="I324" i="91"/>
  <c r="C334" i="91"/>
  <c r="C1001" i="91" s="1"/>
  <c r="G334" i="91"/>
  <c r="G1001" i="91" s="1"/>
  <c r="B334" i="91"/>
  <c r="B1001" i="91" s="1"/>
  <c r="F334" i="91"/>
  <c r="F1001" i="91" s="1"/>
  <c r="C375" i="91"/>
  <c r="C1002" i="91" s="1"/>
  <c r="G375" i="91"/>
  <c r="G1002" i="91" s="1"/>
  <c r="E408" i="91"/>
  <c r="E1003" i="91" s="1"/>
  <c r="G408" i="91"/>
  <c r="G1003" i="91" s="1"/>
  <c r="D375" i="91"/>
  <c r="D1002" i="91" s="1"/>
  <c r="D1030" i="91" s="1"/>
  <c r="I379" i="91"/>
  <c r="I385" i="91"/>
  <c r="I388" i="91" s="1"/>
  <c r="J388" i="91"/>
  <c r="J404" i="91" s="1"/>
  <c r="I404" i="91" s="1"/>
  <c r="I397" i="91"/>
  <c r="I400" i="91" s="1"/>
  <c r="J400" i="91"/>
  <c r="J406" i="91" s="1"/>
  <c r="I406" i="91" s="1"/>
  <c r="B408" i="91"/>
  <c r="B1003" i="91" s="1"/>
  <c r="C408" i="91"/>
  <c r="C1003" i="91" s="1"/>
  <c r="H375" i="91"/>
  <c r="H1002" i="91" s="1"/>
  <c r="F408" i="91"/>
  <c r="F1003" i="91" s="1"/>
  <c r="I529" i="91"/>
  <c r="I412" i="91"/>
  <c r="I418" i="91" s="1"/>
  <c r="I516" i="91"/>
  <c r="I522" i="91" s="1"/>
  <c r="J627" i="91"/>
  <c r="J1009" i="91" s="1"/>
  <c r="I1009" i="91" s="1"/>
  <c r="I685" i="91"/>
  <c r="J529" i="91"/>
  <c r="J1008" i="91" s="1"/>
  <c r="I1008" i="91" s="1"/>
  <c r="I382" i="1"/>
  <c r="I394" i="1"/>
  <c r="I513" i="1"/>
  <c r="I652" i="1"/>
  <c r="I776" i="1"/>
  <c r="I819" i="1"/>
  <c r="I343" i="1"/>
  <c r="I351" i="1"/>
  <c r="I367" i="1"/>
  <c r="I40" i="1"/>
  <c r="E334" i="1"/>
  <c r="E1001" i="1" s="1"/>
  <c r="I326" i="1"/>
  <c r="E375" i="1"/>
  <c r="E1002" i="1" s="1"/>
  <c r="C375" i="1"/>
  <c r="C1002" i="1" s="1"/>
  <c r="D408" i="1"/>
  <c r="D1003" i="1" s="1"/>
  <c r="B334" i="1"/>
  <c r="B1001" i="1" s="1"/>
  <c r="I325" i="1"/>
  <c r="B375" i="1"/>
  <c r="B1002" i="1" s="1"/>
  <c r="D375" i="1"/>
  <c r="D1002" i="1" s="1"/>
  <c r="I332" i="1"/>
  <c r="G375" i="1"/>
  <c r="G1002" i="1" s="1"/>
  <c r="D334" i="1"/>
  <c r="D1001" i="1" s="1"/>
  <c r="H334" i="1"/>
  <c r="H1001" i="1" s="1"/>
  <c r="I331" i="1"/>
  <c r="H375" i="1"/>
  <c r="H1002" i="1" s="1"/>
  <c r="H408" i="1"/>
  <c r="H1003" i="1" s="1"/>
  <c r="E408" i="1"/>
  <c r="E1003" i="1" s="1"/>
  <c r="B408" i="1"/>
  <c r="B1003" i="1" s="1"/>
  <c r="F408" i="1"/>
  <c r="F1003" i="1" s="1"/>
  <c r="F1030" i="1" s="1"/>
  <c r="I500" i="1"/>
  <c r="E334" i="90"/>
  <c r="E1001" i="90" s="1"/>
  <c r="B334" i="90"/>
  <c r="B1001" i="90" s="1"/>
  <c r="F334" i="90"/>
  <c r="F1001" i="90" s="1"/>
  <c r="G334" i="90"/>
  <c r="G1001" i="90" s="1"/>
  <c r="D334" i="90"/>
  <c r="D1001" i="90" s="1"/>
  <c r="H334" i="90"/>
  <c r="H1001" i="90" s="1"/>
  <c r="D375" i="90"/>
  <c r="D1002" i="90" s="1"/>
  <c r="H375" i="90"/>
  <c r="H1002" i="90" s="1"/>
  <c r="B408" i="90"/>
  <c r="B1003" i="90" s="1"/>
  <c r="F408" i="90"/>
  <c r="F1003" i="90" s="1"/>
  <c r="E375" i="90"/>
  <c r="E1002" i="90" s="1"/>
  <c r="B334" i="89"/>
  <c r="B1002" i="89" s="1"/>
  <c r="F334" i="89"/>
  <c r="F1002" i="89" s="1"/>
  <c r="E334" i="89"/>
  <c r="E1002" i="89" s="1"/>
  <c r="D375" i="89"/>
  <c r="D1003" i="89" s="1"/>
  <c r="E408" i="89"/>
  <c r="E1004" i="89" s="1"/>
  <c r="C408" i="89"/>
  <c r="C1004" i="89" s="1"/>
  <c r="E375" i="89"/>
  <c r="E1003" i="89" s="1"/>
  <c r="B375" i="89"/>
  <c r="B1003" i="89" s="1"/>
  <c r="F375" i="89"/>
  <c r="F1003" i="89" s="1"/>
  <c r="C375" i="89"/>
  <c r="C1003" i="89" s="1"/>
  <c r="C1031" i="89" s="1"/>
  <c r="G375" i="89"/>
  <c r="G1003" i="89" s="1"/>
  <c r="D408" i="89"/>
  <c r="D1004" i="89" s="1"/>
  <c r="H408" i="89"/>
  <c r="H1004" i="89" s="1"/>
  <c r="B408" i="89"/>
  <c r="B1004" i="89" s="1"/>
  <c r="D375" i="88"/>
  <c r="D1001" i="88" s="1"/>
  <c r="H375" i="88"/>
  <c r="H1001" i="88" s="1"/>
  <c r="F408" i="88"/>
  <c r="F1002" i="88" s="1"/>
  <c r="B408" i="88"/>
  <c r="B1002" i="88" s="1"/>
  <c r="B334" i="88"/>
  <c r="B1000" i="88" s="1"/>
  <c r="F334" i="88"/>
  <c r="F1000" i="88" s="1"/>
  <c r="E334" i="88"/>
  <c r="E1000" i="88" s="1"/>
  <c r="G334" i="88"/>
  <c r="G1000" i="88" s="1"/>
  <c r="D334" i="88"/>
  <c r="D1000" i="88" s="1"/>
  <c r="H334" i="88"/>
  <c r="H1000" i="88" s="1"/>
  <c r="B375" i="88"/>
  <c r="B1001" i="88" s="1"/>
  <c r="F375" i="88"/>
  <c r="F1001" i="88" s="1"/>
  <c r="C375" i="88"/>
  <c r="C1001" i="88" s="1"/>
  <c r="G375" i="88"/>
  <c r="G1001" i="88" s="1"/>
  <c r="D408" i="88"/>
  <c r="D1002" i="88" s="1"/>
  <c r="H408" i="88"/>
  <c r="H1002" i="88" s="1"/>
  <c r="E408" i="88"/>
  <c r="E1002" i="88" s="1"/>
  <c r="C1029" i="88" l="1"/>
  <c r="F1030" i="53"/>
  <c r="E1030" i="53"/>
  <c r="I1030" i="53"/>
  <c r="G1030" i="53"/>
  <c r="C1030" i="53"/>
  <c r="I819" i="91"/>
  <c r="C1030" i="1"/>
  <c r="I327" i="1"/>
  <c r="G1030" i="1"/>
  <c r="I324" i="1"/>
  <c r="I776" i="91"/>
  <c r="D925" i="203"/>
  <c r="D949" i="203" s="1"/>
  <c r="E949" i="203"/>
  <c r="E1026" i="203" s="1"/>
  <c r="D1026" i="203" s="1"/>
  <c r="D925" i="204"/>
  <c r="D949" i="204" s="1"/>
  <c r="E949" i="204"/>
  <c r="E1026" i="204" s="1"/>
  <c r="D1026" i="204" s="1"/>
  <c r="D925" i="202"/>
  <c r="D949" i="202" s="1"/>
  <c r="E949" i="202"/>
  <c r="E1026" i="202" s="1"/>
  <c r="D1026" i="202" s="1"/>
  <c r="D849" i="202"/>
  <c r="D866" i="202" s="1"/>
  <c r="E866" i="202"/>
  <c r="E1024" i="202" s="1"/>
  <c r="D1024" i="202" s="1"/>
  <c r="D849" i="203"/>
  <c r="D866" i="203" s="1"/>
  <c r="E866" i="203"/>
  <c r="E1024" i="203" s="1"/>
  <c r="D1024" i="203" s="1"/>
  <c r="D849" i="204"/>
  <c r="D866" i="204" s="1"/>
  <c r="E866" i="204"/>
  <c r="E1024" i="204" s="1"/>
  <c r="D1024" i="204" s="1"/>
  <c r="D800" i="202"/>
  <c r="D820" i="202" s="1"/>
  <c r="E820" i="202"/>
  <c r="E1020" i="202" s="1"/>
  <c r="D1020" i="202" s="1"/>
  <c r="D800" i="204"/>
  <c r="D820" i="204" s="1"/>
  <c r="E820" i="204"/>
  <c r="E1020" i="204" s="1"/>
  <c r="D1020" i="204" s="1"/>
  <c r="D800" i="203"/>
  <c r="D820" i="203" s="1"/>
  <c r="E820" i="203"/>
  <c r="E1020" i="203" s="1"/>
  <c r="D1020" i="203" s="1"/>
  <c r="D757" i="203"/>
  <c r="D777" i="203" s="1"/>
  <c r="E777" i="203"/>
  <c r="E1018" i="203" s="1"/>
  <c r="D1018" i="203" s="1"/>
  <c r="D757" i="204"/>
  <c r="D777" i="204" s="1"/>
  <c r="E777" i="204"/>
  <c r="E1018" i="204" s="1"/>
  <c r="D1018" i="204" s="1"/>
  <c r="D757" i="202"/>
  <c r="D777" i="202" s="1"/>
  <c r="E777" i="202"/>
  <c r="E1018" i="202" s="1"/>
  <c r="D1018" i="202" s="1"/>
  <c r="D713" i="203"/>
  <c r="D717" i="203" s="1"/>
  <c r="E717" i="203"/>
  <c r="E1016" i="203" s="1"/>
  <c r="D1016" i="203" s="1"/>
  <c r="D713" i="204"/>
  <c r="D717" i="204" s="1"/>
  <c r="E717" i="204"/>
  <c r="E1016" i="204" s="1"/>
  <c r="D1016" i="204" s="1"/>
  <c r="D713" i="202"/>
  <c r="D717" i="202" s="1"/>
  <c r="E717" i="202"/>
  <c r="E1016" i="202" s="1"/>
  <c r="D1016" i="202" s="1"/>
  <c r="I1012" i="1"/>
  <c r="I990" i="91"/>
  <c r="D635" i="203"/>
  <c r="D653" i="203" s="1"/>
  <c r="E653" i="203"/>
  <c r="E1010" i="203" s="1"/>
  <c r="D1010" i="203" s="1"/>
  <c r="D635" i="202"/>
  <c r="D653" i="202" s="1"/>
  <c r="E653" i="202"/>
  <c r="E1010" i="202" s="1"/>
  <c r="D1010" i="202" s="1"/>
  <c r="D635" i="204"/>
  <c r="D653" i="204" s="1"/>
  <c r="E653" i="204"/>
  <c r="E1010" i="204" s="1"/>
  <c r="D1010" i="204" s="1"/>
  <c r="D610" i="202"/>
  <c r="D628" i="202" s="1"/>
  <c r="E628" i="202"/>
  <c r="E1009" i="202" s="1"/>
  <c r="D1009" i="202" s="1"/>
  <c r="D610" i="203"/>
  <c r="D628" i="203" s="1"/>
  <c r="E628" i="203"/>
  <c r="E1009" i="203" s="1"/>
  <c r="D1009" i="203" s="1"/>
  <c r="D610" i="204"/>
  <c r="D628" i="204" s="1"/>
  <c r="E628" i="204"/>
  <c r="E1009" i="204" s="1"/>
  <c r="D1009" i="204" s="1"/>
  <c r="D506" i="203"/>
  <c r="D514" i="203" s="1"/>
  <c r="E514" i="203"/>
  <c r="E1006" i="203" s="1"/>
  <c r="D1006" i="203" s="1"/>
  <c r="D506" i="202"/>
  <c r="D514" i="202" s="1"/>
  <c r="E514" i="202"/>
  <c r="E1006" i="202" s="1"/>
  <c r="D1006" i="202" s="1"/>
  <c r="D506" i="204"/>
  <c r="D514" i="204" s="1"/>
  <c r="E514" i="204"/>
  <c r="E1006" i="204" s="1"/>
  <c r="D1006" i="204" s="1"/>
  <c r="D484" i="202"/>
  <c r="D501" i="202" s="1"/>
  <c r="E501" i="202"/>
  <c r="E1005" i="202" s="1"/>
  <c r="D1005" i="202" s="1"/>
  <c r="D484" i="203"/>
  <c r="D501" i="203" s="1"/>
  <c r="E501" i="203"/>
  <c r="E1005" i="203" s="1"/>
  <c r="D1005" i="203" s="1"/>
  <c r="D484" i="204"/>
  <c r="D501" i="204" s="1"/>
  <c r="E501" i="204"/>
  <c r="E1005" i="204" s="1"/>
  <c r="D1005" i="204" s="1"/>
  <c r="I1004" i="1"/>
  <c r="D381" i="202"/>
  <c r="D383" i="202" s="1"/>
  <c r="E383" i="202"/>
  <c r="E404" i="202" s="1"/>
  <c r="D404" i="202" s="1"/>
  <c r="E383" i="204"/>
  <c r="E404" i="204" s="1"/>
  <c r="D404" i="204" s="1"/>
  <c r="D381" i="204"/>
  <c r="D383" i="204" s="1"/>
  <c r="D381" i="203"/>
  <c r="D383" i="203" s="1"/>
  <c r="E383" i="203"/>
  <c r="E404" i="203" s="1"/>
  <c r="D404" i="203" s="1"/>
  <c r="R9" i="122"/>
  <c r="E389" i="202"/>
  <c r="E405" i="202" s="1"/>
  <c r="D388" i="202"/>
  <c r="D389" i="202" s="1"/>
  <c r="D388" i="203"/>
  <c r="D389" i="203" s="1"/>
  <c r="E389" i="203"/>
  <c r="E405" i="203" s="1"/>
  <c r="D388" i="204"/>
  <c r="D389" i="204" s="1"/>
  <c r="E389" i="204"/>
  <c r="E405" i="204" s="1"/>
  <c r="D348" i="202"/>
  <c r="D352" i="202" s="1"/>
  <c r="E352" i="202"/>
  <c r="E372" i="202" s="1"/>
  <c r="D372" i="202" s="1"/>
  <c r="D348" i="204"/>
  <c r="D352" i="204" s="1"/>
  <c r="E372" i="204"/>
  <c r="D372" i="204" s="1"/>
  <c r="D348" i="203"/>
  <c r="D352" i="203" s="1"/>
  <c r="E352" i="203"/>
  <c r="E372" i="203" s="1"/>
  <c r="D372" i="203" s="1"/>
  <c r="J375" i="1"/>
  <c r="G8" i="113" s="1"/>
  <c r="G7" i="97"/>
  <c r="D342" i="203"/>
  <c r="D344" i="203" s="1"/>
  <c r="E344" i="203"/>
  <c r="E371" i="203" s="1"/>
  <c r="D342" i="202"/>
  <c r="D344" i="202" s="1"/>
  <c r="E344" i="202"/>
  <c r="E371" i="202" s="1"/>
  <c r="D342" i="204"/>
  <c r="D344" i="204" s="1"/>
  <c r="E344" i="204"/>
  <c r="E371" i="204" s="1"/>
  <c r="I362" i="91"/>
  <c r="I329" i="1"/>
  <c r="J334" i="105"/>
  <c r="J334" i="1"/>
  <c r="K334" i="53" s="1"/>
  <c r="K1001" i="53" s="1"/>
  <c r="D1029" i="88"/>
  <c r="P334" i="55"/>
  <c r="H1030" i="91"/>
  <c r="J500" i="91"/>
  <c r="J1005" i="91" s="1"/>
  <c r="I1005" i="91" s="1"/>
  <c r="I500" i="91"/>
  <c r="I513" i="91"/>
  <c r="J382" i="91"/>
  <c r="J403" i="91" s="1"/>
  <c r="I403" i="91" s="1"/>
  <c r="I382" i="91"/>
  <c r="J334" i="91"/>
  <c r="J1001" i="91" s="1"/>
  <c r="I1001" i="91" s="1"/>
  <c r="J513" i="91"/>
  <c r="J1006" i="91" s="1"/>
  <c r="I1006" i="91" s="1"/>
  <c r="E1030" i="91"/>
  <c r="J776" i="91"/>
  <c r="J1018" i="91" s="1"/>
  <c r="I1018" i="91" s="1"/>
  <c r="J343" i="91"/>
  <c r="J370" i="91" s="1"/>
  <c r="I370" i="91" s="1"/>
  <c r="J716" i="91"/>
  <c r="J1016" i="91" s="1"/>
  <c r="I1016" i="91" s="1"/>
  <c r="O334" i="55"/>
  <c r="I652" i="91"/>
  <c r="I1003" i="1"/>
  <c r="I981" i="91"/>
  <c r="K408" i="53"/>
  <c r="K1003" i="53" s="1"/>
  <c r="J9" i="121"/>
  <c r="H9" i="123"/>
  <c r="J9" i="98"/>
  <c r="D1030" i="1"/>
  <c r="J948" i="91"/>
  <c r="J1026" i="91" s="1"/>
  <c r="I1026" i="91" s="1"/>
  <c r="J819" i="91"/>
  <c r="J1020" i="91" s="1"/>
  <c r="I1020" i="91" s="1"/>
  <c r="J652" i="91"/>
  <c r="J1010" i="91" s="1"/>
  <c r="I1010" i="91" s="1"/>
  <c r="I328" i="1"/>
  <c r="J865" i="91"/>
  <c r="J1024" i="91" s="1"/>
  <c r="I1024" i="91" s="1"/>
  <c r="I330" i="1"/>
  <c r="C1030" i="90"/>
  <c r="G1030" i="90"/>
  <c r="F1030" i="90"/>
  <c r="E1030" i="90"/>
  <c r="H1031" i="89"/>
  <c r="D1031" i="89"/>
  <c r="G1031" i="89"/>
  <c r="E1031" i="89"/>
  <c r="B1029" i="88"/>
  <c r="K334" i="105"/>
  <c r="B1030" i="90"/>
  <c r="G1030" i="91"/>
  <c r="F1030" i="91"/>
  <c r="C1030" i="91"/>
  <c r="B1030" i="91"/>
  <c r="I334" i="91"/>
  <c r="I375" i="1"/>
  <c r="B1030" i="1"/>
  <c r="I408" i="1"/>
  <c r="H1030" i="1"/>
  <c r="E1030" i="1"/>
  <c r="H1030" i="90"/>
  <c r="D1030" i="90"/>
  <c r="B1031" i="89"/>
  <c r="F1031" i="89"/>
  <c r="G1029" i="88"/>
  <c r="F1029" i="88"/>
  <c r="H1029" i="88"/>
  <c r="E1029" i="88"/>
  <c r="D405" i="203" l="1"/>
  <c r="D392" i="202"/>
  <c r="D395" i="202" s="1"/>
  <c r="E395" i="202"/>
  <c r="E406" i="202" s="1"/>
  <c r="D406" i="202" s="1"/>
  <c r="D405" i="204"/>
  <c r="E395" i="204"/>
  <c r="E406" i="204" s="1"/>
  <c r="D406" i="204" s="1"/>
  <c r="D392" i="204"/>
  <c r="D395" i="204" s="1"/>
  <c r="D405" i="202"/>
  <c r="D392" i="203"/>
  <c r="D395" i="203" s="1"/>
  <c r="E395" i="203"/>
  <c r="E406" i="203" s="1"/>
  <c r="D406" i="203" s="1"/>
  <c r="G14" i="97"/>
  <c r="I366" i="91"/>
  <c r="I367" i="91" s="1"/>
  <c r="D363" i="202"/>
  <c r="D363" i="203"/>
  <c r="D371" i="202"/>
  <c r="D367" i="203"/>
  <c r="D367" i="204"/>
  <c r="D367" i="202"/>
  <c r="J1002" i="1"/>
  <c r="J13" i="111"/>
  <c r="K375" i="53"/>
  <c r="K1002" i="53" s="1"/>
  <c r="K1030" i="53" s="1"/>
  <c r="D363" i="204"/>
  <c r="D371" i="204"/>
  <c r="D371" i="203"/>
  <c r="I334" i="1"/>
  <c r="J1001" i="1"/>
  <c r="I1001" i="1" s="1"/>
  <c r="I391" i="91"/>
  <c r="I394" i="91" s="1"/>
  <c r="J394" i="91"/>
  <c r="J405" i="91" s="1"/>
  <c r="J367" i="91"/>
  <c r="J373" i="91" s="1"/>
  <c r="D409" i="202" l="1"/>
  <c r="D409" i="204"/>
  <c r="D409" i="203"/>
  <c r="E409" i="202"/>
  <c r="E1003" i="202" s="1"/>
  <c r="D1003" i="202" s="1"/>
  <c r="E409" i="204"/>
  <c r="E1003" i="204" s="1"/>
  <c r="D1003" i="204" s="1"/>
  <c r="E409" i="203"/>
  <c r="E1003" i="203" s="1"/>
  <c r="D1003" i="203" s="1"/>
  <c r="D368" i="202"/>
  <c r="D368" i="204"/>
  <c r="E368" i="203"/>
  <c r="E374" i="203" s="1"/>
  <c r="I1002" i="1"/>
  <c r="I997" i="1"/>
  <c r="D368" i="203"/>
  <c r="E368" i="204"/>
  <c r="E374" i="204" s="1"/>
  <c r="E368" i="202"/>
  <c r="E374" i="202" s="1"/>
  <c r="I405" i="91"/>
  <c r="I408" i="91" s="1"/>
  <c r="J408" i="91"/>
  <c r="J1003" i="91" s="1"/>
  <c r="I1003" i="91" s="1"/>
  <c r="I373" i="91"/>
  <c r="I375" i="91" s="1"/>
  <c r="J375" i="91"/>
  <c r="J1002" i="91" s="1"/>
  <c r="C20" i="201"/>
  <c r="D20" i="199"/>
  <c r="F22" i="198"/>
  <c r="F23" i="198"/>
  <c r="F24" i="198"/>
  <c r="F25" i="198"/>
  <c r="F26" i="198"/>
  <c r="F30" i="198"/>
  <c r="F31" i="198"/>
  <c r="F8" i="186"/>
  <c r="F9" i="186"/>
  <c r="F10" i="186"/>
  <c r="F11" i="186"/>
  <c r="F19" i="186"/>
  <c r="F20" i="186"/>
  <c r="F25" i="186"/>
  <c r="F8" i="185"/>
  <c r="F9" i="185"/>
  <c r="F10" i="185"/>
  <c r="F11" i="185"/>
  <c r="F19" i="185"/>
  <c r="F20" i="185"/>
  <c r="F25" i="185"/>
  <c r="F8" i="183"/>
  <c r="F9" i="183"/>
  <c r="F10" i="183"/>
  <c r="F11" i="183"/>
  <c r="F19" i="183"/>
  <c r="F20" i="183"/>
  <c r="F25" i="183"/>
  <c r="G8" i="184"/>
  <c r="G9" i="184"/>
  <c r="G10" i="184"/>
  <c r="G11" i="184"/>
  <c r="G19" i="184"/>
  <c r="G20" i="184"/>
  <c r="G25" i="184"/>
  <c r="H17" i="174"/>
  <c r="H18" i="174"/>
  <c r="H23" i="174"/>
  <c r="H24" i="174"/>
  <c r="E17" i="173"/>
  <c r="E18" i="173"/>
  <c r="E23" i="173"/>
  <c r="E24" i="173"/>
  <c r="I17" i="172"/>
  <c r="I18" i="172"/>
  <c r="I23" i="172"/>
  <c r="I24" i="172"/>
  <c r="R17" i="171"/>
  <c r="R18" i="171"/>
  <c r="R23" i="171"/>
  <c r="R24" i="171"/>
  <c r="J7" i="165"/>
  <c r="J8" i="165"/>
  <c r="J23" i="165"/>
  <c r="J24" i="165"/>
  <c r="J7" i="164"/>
  <c r="J8" i="164"/>
  <c r="J23" i="164"/>
  <c r="J24" i="164"/>
  <c r="I7" i="163"/>
  <c r="I8" i="163"/>
  <c r="I23" i="163"/>
  <c r="I24" i="163"/>
  <c r="Q7" i="161"/>
  <c r="Q8" i="161"/>
  <c r="Q23" i="161"/>
  <c r="Q24" i="161"/>
  <c r="I7" i="162"/>
  <c r="I8" i="162"/>
  <c r="I23" i="162"/>
  <c r="I24" i="162"/>
  <c r="F12" i="156"/>
  <c r="F13" i="156"/>
  <c r="E6" i="151"/>
  <c r="E5" i="151"/>
  <c r="G6" i="150"/>
  <c r="G5" i="150"/>
  <c r="M6" i="149"/>
  <c r="M5" i="149"/>
  <c r="D8" i="148"/>
  <c r="D9" i="148"/>
  <c r="E8" i="147"/>
  <c r="E9" i="147"/>
  <c r="H8" i="146"/>
  <c r="H9" i="146"/>
  <c r="E8" i="145"/>
  <c r="E9" i="145"/>
  <c r="K8" i="144"/>
  <c r="K9" i="144"/>
  <c r="G8" i="143"/>
  <c r="G9" i="143"/>
  <c r="F21" i="136"/>
  <c r="F22" i="136"/>
  <c r="G7" i="132"/>
  <c r="G8" i="132"/>
  <c r="F7" i="131"/>
  <c r="F8" i="131"/>
  <c r="M7" i="130"/>
  <c r="M8" i="130"/>
  <c r="H7" i="129"/>
  <c r="H8" i="129"/>
  <c r="H8" i="123"/>
  <c r="H10" i="123"/>
  <c r="H11" i="123"/>
  <c r="H20" i="123"/>
  <c r="H21" i="123"/>
  <c r="R8" i="122"/>
  <c r="R10" i="122"/>
  <c r="R11" i="122"/>
  <c r="R20" i="122"/>
  <c r="R21" i="122"/>
  <c r="J8" i="121"/>
  <c r="J10" i="121"/>
  <c r="J11" i="121"/>
  <c r="J20" i="121"/>
  <c r="J21" i="121"/>
  <c r="G6" i="120"/>
  <c r="G7" i="120"/>
  <c r="F6" i="119"/>
  <c r="F7" i="119"/>
  <c r="G6" i="117"/>
  <c r="G7" i="117"/>
  <c r="H6" i="116"/>
  <c r="H7" i="116"/>
  <c r="H8" i="115"/>
  <c r="I7" i="114"/>
  <c r="I6" i="114"/>
  <c r="J23" i="111"/>
  <c r="J17" i="111"/>
  <c r="J16" i="111"/>
  <c r="J12" i="111"/>
  <c r="J14" i="111" s="1"/>
  <c r="J28" i="111" s="1"/>
  <c r="J6" i="111"/>
  <c r="J9" i="111" s="1"/>
  <c r="J27" i="111" s="1"/>
  <c r="F79" i="104"/>
  <c r="F80" i="104"/>
  <c r="F81" i="104"/>
  <c r="F82" i="104"/>
  <c r="F90" i="104"/>
  <c r="F91" i="104"/>
  <c r="F96" i="104"/>
  <c r="F72" i="104"/>
  <c r="F57" i="104"/>
  <c r="F58" i="104"/>
  <c r="F40" i="104"/>
  <c r="F39" i="104"/>
  <c r="F31" i="104"/>
  <c r="F32" i="104"/>
  <c r="I70" i="103"/>
  <c r="I71" i="103"/>
  <c r="I72" i="103"/>
  <c r="I73" i="103"/>
  <c r="I74" i="103"/>
  <c r="I78" i="103"/>
  <c r="I79" i="103"/>
  <c r="I37" i="102"/>
  <c r="I29" i="102"/>
  <c r="I20" i="102"/>
  <c r="I19" i="102"/>
  <c r="I57" i="102"/>
  <c r="I58" i="102"/>
  <c r="I73" i="102"/>
  <c r="I74" i="102"/>
  <c r="J62" i="101"/>
  <c r="J63" i="101"/>
  <c r="J68" i="101"/>
  <c r="J69" i="101"/>
  <c r="J6" i="101"/>
  <c r="J7" i="101"/>
  <c r="D50" i="100"/>
  <c r="D51" i="100"/>
  <c r="F50" i="99"/>
  <c r="F51" i="99"/>
  <c r="G55" i="97"/>
  <c r="G56" i="97"/>
  <c r="G61" i="97"/>
  <c r="G62" i="97"/>
  <c r="G63" i="97"/>
  <c r="G19" i="97"/>
  <c r="G18" i="97"/>
  <c r="D374" i="203" l="1"/>
  <c r="D376" i="203" s="1"/>
  <c r="E376" i="203"/>
  <c r="E1002" i="203" s="1"/>
  <c r="D374" i="204"/>
  <c r="D376" i="204" s="1"/>
  <c r="E376" i="204"/>
  <c r="E1002" i="204" s="1"/>
  <c r="D374" i="202"/>
  <c r="D376" i="202" s="1"/>
  <c r="E376" i="202"/>
  <c r="E1002" i="202" s="1"/>
  <c r="I980" i="91"/>
  <c r="I997" i="91" s="1"/>
  <c r="J997" i="91"/>
  <c r="J1028" i="91" s="1"/>
  <c r="I1028" i="91" s="1"/>
  <c r="H9" i="97"/>
  <c r="G6" i="97"/>
  <c r="G9" i="97" s="1"/>
  <c r="G30" i="97" s="1"/>
  <c r="H15" i="97"/>
  <c r="G13" i="97"/>
  <c r="G15" i="97" s="1"/>
  <c r="G31" i="97" s="1"/>
  <c r="I9" i="112"/>
  <c r="H6" i="112"/>
  <c r="H9" i="112" s="1"/>
  <c r="I1002" i="91"/>
  <c r="H9" i="113"/>
  <c r="G7" i="113"/>
  <c r="G9" i="113" s="1"/>
  <c r="D46" i="100"/>
  <c r="J1030" i="91" l="1"/>
  <c r="I1030" i="91" s="1"/>
  <c r="D1002" i="203"/>
  <c r="E1030" i="203"/>
  <c r="D1030" i="203" s="1"/>
  <c r="D1002" i="202"/>
  <c r="E1030" i="202"/>
  <c r="D1030" i="202" s="1"/>
  <c r="D1002" i="204"/>
  <c r="E1030" i="204"/>
  <c r="D1030" i="204" s="1"/>
  <c r="F13" i="155"/>
  <c r="G7" i="87" l="1"/>
  <c r="I13" i="86"/>
  <c r="I12" i="86"/>
  <c r="L20" i="83"/>
  <c r="L21" i="83"/>
  <c r="R5" i="81"/>
  <c r="R13" i="81"/>
  <c r="R14" i="81"/>
  <c r="R20" i="81"/>
  <c r="R21" i="81"/>
  <c r="R4" i="81"/>
  <c r="I986" i="88" l="1"/>
  <c r="I984" i="90"/>
  <c r="I983" i="89"/>
  <c r="I978" i="88"/>
  <c r="I976" i="90"/>
  <c r="I975" i="89"/>
  <c r="F45" i="198"/>
  <c r="I93" i="103"/>
  <c r="F43" i="198"/>
  <c r="I91" i="103"/>
  <c r="I89" i="103"/>
  <c r="F41" i="198"/>
  <c r="F39" i="198"/>
  <c r="I87" i="103"/>
  <c r="I85" i="103"/>
  <c r="F37" i="198"/>
  <c r="I83" i="103"/>
  <c r="F35" i="198"/>
  <c r="I992" i="90"/>
  <c r="I982" i="88"/>
  <c r="I993" i="90"/>
  <c r="I992" i="89"/>
  <c r="I991" i="88"/>
  <c r="I990" i="89"/>
  <c r="I987" i="90"/>
  <c r="I987" i="88"/>
  <c r="I985" i="88"/>
  <c r="I984" i="89"/>
  <c r="I979" i="88"/>
  <c r="I979" i="90"/>
  <c r="I976" i="89"/>
  <c r="I973" i="90"/>
  <c r="I971" i="90"/>
  <c r="I966" i="89"/>
  <c r="I962" i="89"/>
  <c r="I959" i="88"/>
  <c r="I81" i="103"/>
  <c r="F33" i="198"/>
  <c r="I958" i="89"/>
  <c r="I75" i="103"/>
  <c r="F27" i="198"/>
  <c r="I68" i="103"/>
  <c r="F20" i="198"/>
  <c r="I948" i="89"/>
  <c r="F18" i="198"/>
  <c r="I946" i="89"/>
  <c r="I66" i="103"/>
  <c r="F16" i="198"/>
  <c r="I64" i="103"/>
  <c r="I943" i="90"/>
  <c r="F14" i="198"/>
  <c r="I941" i="90"/>
  <c r="I62" i="103"/>
  <c r="F12" i="198"/>
  <c r="I939" i="90"/>
  <c r="I60" i="103"/>
  <c r="I58" i="103"/>
  <c r="F10" i="198"/>
  <c r="I937" i="90"/>
  <c r="I937" i="88"/>
  <c r="I56" i="103"/>
  <c r="F8" i="198"/>
  <c r="I936" i="89"/>
  <c r="F6" i="198"/>
  <c r="I54" i="103"/>
  <c r="I934" i="89"/>
  <c r="I988" i="88"/>
  <c r="I985" i="89"/>
  <c r="I980" i="88"/>
  <c r="I977" i="89"/>
  <c r="I994" i="88"/>
  <c r="I995" i="88"/>
  <c r="I996" i="89"/>
  <c r="I995" i="90"/>
  <c r="I989" i="90"/>
  <c r="I986" i="89"/>
  <c r="I983" i="90"/>
  <c r="I981" i="88"/>
  <c r="I980" i="89"/>
  <c r="I977" i="90"/>
  <c r="I975" i="88"/>
  <c r="I974" i="89"/>
  <c r="I967" i="88"/>
  <c r="I964" i="89"/>
  <c r="I960" i="89"/>
  <c r="I957" i="90"/>
  <c r="I947" i="90"/>
  <c r="I945" i="90"/>
  <c r="J945" i="88"/>
  <c r="I945" i="88" s="1"/>
  <c r="I944" i="89"/>
  <c r="I942" i="89"/>
  <c r="I940" i="89"/>
  <c r="I938" i="89"/>
  <c r="I935" i="90"/>
  <c r="I933" i="90"/>
  <c r="I925" i="90"/>
  <c r="I926" i="89"/>
  <c r="I923" i="90"/>
  <c r="I924" i="89"/>
  <c r="G101" i="97"/>
  <c r="J920" i="89"/>
  <c r="I920" i="89" s="1"/>
  <c r="G99" i="97"/>
  <c r="G97" i="97"/>
  <c r="G95" i="97"/>
  <c r="J915" i="90"/>
  <c r="I915" i="90" s="1"/>
  <c r="G93" i="97"/>
  <c r="G91" i="97"/>
  <c r="J911" i="90"/>
  <c r="I911" i="90" s="1"/>
  <c r="G109" i="96"/>
  <c r="G90" i="97"/>
  <c r="J910" i="89"/>
  <c r="I910" i="89" s="1"/>
  <c r="G108" i="96"/>
  <c r="G107" i="96"/>
  <c r="J907" i="90"/>
  <c r="I907" i="90" s="1"/>
  <c r="G106" i="96"/>
  <c r="G105" i="96"/>
  <c r="J903" i="90"/>
  <c r="I903" i="90" s="1"/>
  <c r="J902" i="89"/>
  <c r="I902" i="89" s="1"/>
  <c r="J899" i="90"/>
  <c r="I899" i="90" s="1"/>
  <c r="G102" i="96"/>
  <c r="G100" i="96"/>
  <c r="J895" i="90"/>
  <c r="I895" i="90" s="1"/>
  <c r="G99" i="96"/>
  <c r="G83" i="97"/>
  <c r="G82" i="97"/>
  <c r="J889" i="88"/>
  <c r="I889" i="88" s="1"/>
  <c r="J889" i="90"/>
  <c r="I889" i="90" s="1"/>
  <c r="G80" i="97"/>
  <c r="G78" i="97"/>
  <c r="J885" i="90"/>
  <c r="I885" i="90" s="1"/>
  <c r="G76" i="97"/>
  <c r="G74" i="97"/>
  <c r="G72" i="97"/>
  <c r="J882" i="89"/>
  <c r="I882" i="89" s="1"/>
  <c r="G70" i="97"/>
  <c r="G68" i="97"/>
  <c r="J878" i="89"/>
  <c r="I878" i="89" s="1"/>
  <c r="G98" i="96"/>
  <c r="G66" i="97"/>
  <c r="J875" i="90"/>
  <c r="I875" i="90" s="1"/>
  <c r="G64" i="97"/>
  <c r="J870" i="89"/>
  <c r="I870" i="89" s="1"/>
  <c r="G58" i="97"/>
  <c r="I80" i="103"/>
  <c r="F32" i="198"/>
  <c r="I92" i="103"/>
  <c r="F44" i="198"/>
  <c r="I90" i="103"/>
  <c r="F42" i="198"/>
  <c r="I88" i="103"/>
  <c r="F40" i="198"/>
  <c r="I86" i="103"/>
  <c r="F38" i="198"/>
  <c r="F36" i="198"/>
  <c r="I84" i="103"/>
  <c r="F34" i="198"/>
  <c r="I82" i="103"/>
  <c r="I76" i="103"/>
  <c r="J952" i="88"/>
  <c r="I952" i="88" s="1"/>
  <c r="F28" i="198"/>
  <c r="I981" i="90"/>
  <c r="I975" i="90"/>
  <c r="I973" i="88"/>
  <c r="I970" i="89"/>
  <c r="I961" i="90"/>
  <c r="I931" i="90"/>
  <c r="I930" i="89"/>
  <c r="I928" i="89"/>
  <c r="D5" i="193"/>
  <c r="I922" i="89"/>
  <c r="J908" i="89"/>
  <c r="I908" i="89" s="1"/>
  <c r="J905" i="88"/>
  <c r="I905" i="88" s="1"/>
  <c r="J894" i="89"/>
  <c r="I894" i="89" s="1"/>
  <c r="J884" i="89"/>
  <c r="I884" i="89" s="1"/>
  <c r="J881" i="88"/>
  <c r="I881" i="88" s="1"/>
  <c r="J877" i="90"/>
  <c r="I877" i="90" s="1"/>
  <c r="I972" i="88"/>
  <c r="I67" i="103"/>
  <c r="F19" i="198"/>
  <c r="J944" i="88"/>
  <c r="I944" i="88" s="1"/>
  <c r="F17" i="198"/>
  <c r="I65" i="103"/>
  <c r="I63" i="103"/>
  <c r="F15" i="198"/>
  <c r="I940" i="88"/>
  <c r="F13" i="198"/>
  <c r="I61" i="103"/>
  <c r="I59" i="103"/>
  <c r="F11" i="198"/>
  <c r="I57" i="103"/>
  <c r="I936" i="88"/>
  <c r="F9" i="198"/>
  <c r="I55" i="103"/>
  <c r="F7" i="198"/>
  <c r="D6" i="193"/>
  <c r="C6" i="197"/>
  <c r="I49" i="103"/>
  <c r="F6" i="194"/>
  <c r="G102" i="97"/>
  <c r="G100" i="97"/>
  <c r="G98" i="97"/>
  <c r="G96" i="97"/>
  <c r="J916" i="88"/>
  <c r="I916" i="88" s="1"/>
  <c r="G94" i="97"/>
  <c r="G92" i="97"/>
  <c r="G104" i="96"/>
  <c r="J898" i="88"/>
  <c r="I898" i="88" s="1"/>
  <c r="G103" i="96"/>
  <c r="G101" i="96"/>
  <c r="J892" i="88"/>
  <c r="I892" i="88" s="1"/>
  <c r="G81" i="97"/>
  <c r="G79" i="97"/>
  <c r="J886" i="88"/>
  <c r="I886" i="88" s="1"/>
  <c r="G77" i="97"/>
  <c r="G75" i="97"/>
  <c r="G73" i="97"/>
  <c r="G71" i="97"/>
  <c r="G69" i="97"/>
  <c r="J878" i="88"/>
  <c r="I878" i="88" s="1"/>
  <c r="G67" i="97"/>
  <c r="G65" i="97"/>
  <c r="G57" i="97"/>
  <c r="D18" i="199"/>
  <c r="J864" i="88"/>
  <c r="I864" i="88" s="1"/>
  <c r="G97" i="96"/>
  <c r="C18" i="201"/>
  <c r="C16" i="201"/>
  <c r="D16" i="199"/>
  <c r="G95" i="96"/>
  <c r="D14" i="199"/>
  <c r="C14" i="201"/>
  <c r="J860" i="88"/>
  <c r="I860" i="88" s="1"/>
  <c r="G93" i="96"/>
  <c r="C12" i="201"/>
  <c r="D12" i="199"/>
  <c r="G91" i="96"/>
  <c r="D10" i="199"/>
  <c r="I856" i="88"/>
  <c r="C10" i="201"/>
  <c r="G89" i="96"/>
  <c r="C8" i="201"/>
  <c r="D8" i="199"/>
  <c r="I983" i="88"/>
  <c r="I969" i="90"/>
  <c r="I959" i="90"/>
  <c r="I929" i="90"/>
  <c r="F5" i="194"/>
  <c r="J916" i="89"/>
  <c r="I916" i="89" s="1"/>
  <c r="J913" i="90"/>
  <c r="I913" i="90" s="1"/>
  <c r="J909" i="90"/>
  <c r="I909" i="90" s="1"/>
  <c r="J906" i="89"/>
  <c r="I906" i="89" s="1"/>
  <c r="J896" i="89"/>
  <c r="I896" i="89" s="1"/>
  <c r="J893" i="90"/>
  <c r="I893" i="90" s="1"/>
  <c r="J890" i="89"/>
  <c r="I890" i="89" s="1"/>
  <c r="J881" i="90"/>
  <c r="I881" i="90" s="1"/>
  <c r="J880" i="89"/>
  <c r="I880" i="89" s="1"/>
  <c r="I958" i="88"/>
  <c r="I942" i="88"/>
  <c r="I926" i="88"/>
  <c r="I994" i="89"/>
  <c r="I985" i="90"/>
  <c r="I982" i="89"/>
  <c r="I978" i="89"/>
  <c r="I965" i="90"/>
  <c r="I929" i="88"/>
  <c r="I921" i="88"/>
  <c r="I919" i="90"/>
  <c r="J914" i="89"/>
  <c r="I914" i="89" s="1"/>
  <c r="J900" i="89"/>
  <c r="I900" i="89" s="1"/>
  <c r="J897" i="90"/>
  <c r="I897" i="90" s="1"/>
  <c r="J887" i="90"/>
  <c r="I887" i="90" s="1"/>
  <c r="J869" i="90"/>
  <c r="I869" i="90" s="1"/>
  <c r="I970" i="88"/>
  <c r="I962" i="88"/>
  <c r="I960" i="88"/>
  <c r="I938" i="88"/>
  <c r="I928" i="88"/>
  <c r="I993" i="88"/>
  <c r="I989" i="88"/>
  <c r="I977" i="88"/>
  <c r="I967" i="90"/>
  <c r="I932" i="89"/>
  <c r="J917" i="90"/>
  <c r="I917" i="90" s="1"/>
  <c r="J913" i="88"/>
  <c r="I913" i="88" s="1"/>
  <c r="J905" i="90"/>
  <c r="I905" i="90" s="1"/>
  <c r="J904" i="89"/>
  <c r="I904" i="89" s="1"/>
  <c r="J901" i="90"/>
  <c r="I901" i="90" s="1"/>
  <c r="J898" i="89"/>
  <c r="I898" i="89" s="1"/>
  <c r="J891" i="90"/>
  <c r="I891" i="90" s="1"/>
  <c r="J888" i="89"/>
  <c r="I888" i="89" s="1"/>
  <c r="J879" i="90"/>
  <c r="I879" i="90" s="1"/>
  <c r="J876" i="89"/>
  <c r="I876" i="89" s="1"/>
  <c r="I966" i="88"/>
  <c r="I964" i="88"/>
  <c r="I934" i="88"/>
  <c r="I930" i="88"/>
  <c r="I991" i="90"/>
  <c r="I988" i="89"/>
  <c r="I972" i="89"/>
  <c r="I968" i="89"/>
  <c r="I963" i="90"/>
  <c r="I927" i="90"/>
  <c r="I921" i="90"/>
  <c r="J918" i="89"/>
  <c r="I918" i="89" s="1"/>
  <c r="J912" i="89"/>
  <c r="I912" i="89" s="1"/>
  <c r="J897" i="88"/>
  <c r="I897" i="88" s="1"/>
  <c r="J892" i="89"/>
  <c r="I892" i="89" s="1"/>
  <c r="J886" i="89"/>
  <c r="I886" i="89" s="1"/>
  <c r="J883" i="90"/>
  <c r="I883" i="90" s="1"/>
  <c r="I968" i="88"/>
  <c r="J946" i="88"/>
  <c r="I946" i="88" s="1"/>
  <c r="I932" i="88"/>
  <c r="I920" i="88"/>
  <c r="J914" i="88"/>
  <c r="I914" i="88" s="1"/>
  <c r="J906" i="88"/>
  <c r="I906" i="88" s="1"/>
  <c r="J888" i="88"/>
  <c r="I888" i="88" s="1"/>
  <c r="J882" i="88"/>
  <c r="I882" i="88" s="1"/>
  <c r="J876" i="88"/>
  <c r="I876" i="88" s="1"/>
  <c r="G86" i="96"/>
  <c r="C6" i="201"/>
  <c r="D6" i="199"/>
  <c r="E5" i="189"/>
  <c r="F23" i="185"/>
  <c r="G23" i="184"/>
  <c r="F94" i="104"/>
  <c r="F23" i="186"/>
  <c r="F23" i="183"/>
  <c r="F21" i="186"/>
  <c r="G21" i="184"/>
  <c r="F21" i="185"/>
  <c r="F21" i="183"/>
  <c r="F92" i="104"/>
  <c r="G17" i="184"/>
  <c r="F17" i="186"/>
  <c r="F17" i="185"/>
  <c r="F17" i="183"/>
  <c r="F88" i="104"/>
  <c r="F15" i="186"/>
  <c r="F86" i="104"/>
  <c r="F15" i="185"/>
  <c r="F15" i="183"/>
  <c r="G15" i="184"/>
  <c r="F13" i="186"/>
  <c r="G13" i="184"/>
  <c r="F84" i="104"/>
  <c r="F13" i="185"/>
  <c r="F13" i="183"/>
  <c r="J904" i="88"/>
  <c r="I904" i="88" s="1"/>
  <c r="J902" i="88"/>
  <c r="I902" i="88" s="1"/>
  <c r="J840" i="88"/>
  <c r="I840" i="88" s="1"/>
  <c r="J834" i="88"/>
  <c r="I834" i="88" s="1"/>
  <c r="D10" i="182"/>
  <c r="I814" i="88"/>
  <c r="E10" i="180"/>
  <c r="E10" i="181"/>
  <c r="N10" i="178"/>
  <c r="I10" i="179"/>
  <c r="F66" i="99"/>
  <c r="D8" i="182"/>
  <c r="I8" i="179"/>
  <c r="E8" i="180"/>
  <c r="N8" i="178"/>
  <c r="F64" i="99"/>
  <c r="E8" i="181"/>
  <c r="D6" i="182"/>
  <c r="I810" i="88"/>
  <c r="E6" i="180"/>
  <c r="E6" i="181"/>
  <c r="N6" i="178"/>
  <c r="I6" i="179"/>
  <c r="F62" i="99"/>
  <c r="D17" i="199"/>
  <c r="I864" i="89"/>
  <c r="G96" i="96"/>
  <c r="C17" i="201"/>
  <c r="D11" i="199"/>
  <c r="I858" i="89"/>
  <c r="G90" i="96"/>
  <c r="C11" i="201"/>
  <c r="D9" i="199"/>
  <c r="I856" i="89"/>
  <c r="C9" i="201"/>
  <c r="G88" i="96"/>
  <c r="D6" i="191"/>
  <c r="H6" i="188"/>
  <c r="E6" i="189"/>
  <c r="D6" i="187"/>
  <c r="F101" i="104"/>
  <c r="F6" i="190"/>
  <c r="F22" i="186"/>
  <c r="F22" i="185"/>
  <c r="F93" i="104"/>
  <c r="F22" i="183"/>
  <c r="G22" i="184"/>
  <c r="F12" i="186"/>
  <c r="F12" i="185"/>
  <c r="G12" i="184"/>
  <c r="F12" i="183"/>
  <c r="F83" i="104"/>
  <c r="F6" i="183"/>
  <c r="G6" i="184"/>
  <c r="F6" i="186"/>
  <c r="F6" i="185"/>
  <c r="F77" i="104"/>
  <c r="F8" i="175"/>
  <c r="I44" i="103"/>
  <c r="J8" i="176"/>
  <c r="E8" i="177"/>
  <c r="E6" i="177"/>
  <c r="I42" i="103"/>
  <c r="F6" i="175"/>
  <c r="J6" i="176"/>
  <c r="J918" i="88"/>
  <c r="I918" i="88" s="1"/>
  <c r="J912" i="88"/>
  <c r="I912" i="88" s="1"/>
  <c r="J910" i="88"/>
  <c r="I910" i="88" s="1"/>
  <c r="J908" i="88"/>
  <c r="I908" i="88" s="1"/>
  <c r="J880" i="88"/>
  <c r="I880" i="88" s="1"/>
  <c r="J874" i="88"/>
  <c r="I874" i="88" s="1"/>
  <c r="I854" i="88"/>
  <c r="I848" i="88"/>
  <c r="J824" i="88"/>
  <c r="I824" i="88" s="1"/>
  <c r="I816" i="88"/>
  <c r="I850" i="89"/>
  <c r="I848" i="89"/>
  <c r="J825" i="90"/>
  <c r="I825" i="90" s="1"/>
  <c r="J825" i="88"/>
  <c r="I825" i="88" s="1"/>
  <c r="I818" i="89"/>
  <c r="I815" i="90"/>
  <c r="I810" i="89"/>
  <c r="I5" i="179"/>
  <c r="I807" i="90"/>
  <c r="I805" i="90"/>
  <c r="I804" i="89"/>
  <c r="I802" i="89"/>
  <c r="I800" i="89"/>
  <c r="J890" i="88"/>
  <c r="I890" i="88" s="1"/>
  <c r="J884" i="88"/>
  <c r="I884" i="88" s="1"/>
  <c r="J858" i="88"/>
  <c r="I858" i="88" s="1"/>
  <c r="J830" i="88"/>
  <c r="I830" i="88" s="1"/>
  <c r="J818" i="88"/>
  <c r="I818" i="88" s="1"/>
  <c r="I812" i="88"/>
  <c r="I863" i="90"/>
  <c r="I857" i="90"/>
  <c r="I855" i="90"/>
  <c r="I849" i="90"/>
  <c r="I817" i="90"/>
  <c r="I817" i="88"/>
  <c r="I809" i="90"/>
  <c r="I809" i="88"/>
  <c r="I922" i="88"/>
  <c r="J900" i="88"/>
  <c r="I900" i="88" s="1"/>
  <c r="J896" i="88"/>
  <c r="I896" i="88" s="1"/>
  <c r="J894" i="88"/>
  <c r="I894" i="88" s="1"/>
  <c r="J862" i="88"/>
  <c r="I862" i="88" s="1"/>
  <c r="I852" i="88"/>
  <c r="I850" i="88"/>
  <c r="I846" i="88"/>
  <c r="J832" i="88"/>
  <c r="I832" i="88" s="1"/>
  <c r="I847" i="90"/>
  <c r="J839" i="88"/>
  <c r="I839" i="88" s="1"/>
  <c r="J826" i="89"/>
  <c r="I826" i="89" s="1"/>
  <c r="I816" i="89"/>
  <c r="I806" i="89"/>
  <c r="I803" i="90"/>
  <c r="I803" i="88"/>
  <c r="I801" i="90"/>
  <c r="I801" i="88"/>
  <c r="I799" i="90"/>
  <c r="R37" i="171"/>
  <c r="I37" i="172"/>
  <c r="E37" i="173"/>
  <c r="J82" i="101"/>
  <c r="H37" i="174"/>
  <c r="H35" i="174"/>
  <c r="I795" i="88"/>
  <c r="J80" i="101"/>
  <c r="I795" i="90"/>
  <c r="E35" i="173"/>
  <c r="R35" i="171"/>
  <c r="I35" i="172"/>
  <c r="I33" i="172"/>
  <c r="E33" i="173"/>
  <c r="R33" i="171"/>
  <c r="J78" i="101"/>
  <c r="H33" i="174"/>
  <c r="H31" i="174"/>
  <c r="R31" i="171"/>
  <c r="I31" i="172"/>
  <c r="I792" i="89"/>
  <c r="J76" i="101"/>
  <c r="E31" i="173"/>
  <c r="R29" i="171"/>
  <c r="I29" i="172"/>
  <c r="E29" i="173"/>
  <c r="J74" i="101"/>
  <c r="H29" i="174"/>
  <c r="H27" i="174"/>
  <c r="I787" i="88"/>
  <c r="J72" i="101"/>
  <c r="I787" i="90"/>
  <c r="E27" i="173"/>
  <c r="R27" i="171"/>
  <c r="I27" i="172"/>
  <c r="R25" i="171"/>
  <c r="E25" i="173"/>
  <c r="J70" i="101"/>
  <c r="H25" i="174"/>
  <c r="I25" i="172"/>
  <c r="H21" i="174"/>
  <c r="J66" i="101"/>
  <c r="J781" i="90"/>
  <c r="I781" i="90" s="1"/>
  <c r="E21" i="173"/>
  <c r="R21" i="171"/>
  <c r="I21" i="172"/>
  <c r="R19" i="171"/>
  <c r="E19" i="173"/>
  <c r="H19" i="174"/>
  <c r="I19" i="172"/>
  <c r="J64" i="101"/>
  <c r="E15" i="173"/>
  <c r="J60" i="101"/>
  <c r="I15" i="172"/>
  <c r="R15" i="171"/>
  <c r="J776" i="89"/>
  <c r="I776" i="89" s="1"/>
  <c r="H15" i="174"/>
  <c r="I13" i="172"/>
  <c r="R13" i="171"/>
  <c r="J58" i="101"/>
  <c r="H13" i="174"/>
  <c r="E13" i="173"/>
  <c r="H11" i="174"/>
  <c r="I11" i="172"/>
  <c r="J772" i="89"/>
  <c r="I772" i="89" s="1"/>
  <c r="J56" i="101"/>
  <c r="E11" i="173"/>
  <c r="R11" i="171"/>
  <c r="I9" i="172"/>
  <c r="H9" i="174"/>
  <c r="E9" i="173"/>
  <c r="R9" i="171"/>
  <c r="J54" i="101"/>
  <c r="E7" i="173"/>
  <c r="J52" i="101"/>
  <c r="I7" i="172"/>
  <c r="R7" i="171"/>
  <c r="J768" i="89"/>
  <c r="I768" i="89" s="1"/>
  <c r="H7" i="174"/>
  <c r="F7" i="170"/>
  <c r="I761" i="88"/>
  <c r="K7" i="167"/>
  <c r="I761" i="90"/>
  <c r="G7" i="168"/>
  <c r="I37" i="103"/>
  <c r="F7" i="169"/>
  <c r="F7" i="166"/>
  <c r="Q45" i="161"/>
  <c r="I45" i="163"/>
  <c r="J45" i="165"/>
  <c r="I756" i="89"/>
  <c r="I45" i="162"/>
  <c r="J45" i="164"/>
  <c r="I95" i="102"/>
  <c r="Q43" i="161"/>
  <c r="I43" i="163"/>
  <c r="J43" i="164"/>
  <c r="I93" i="102"/>
  <c r="J43" i="165"/>
  <c r="I754" i="89"/>
  <c r="I43" i="162"/>
  <c r="Q41" i="161"/>
  <c r="I751" i="90"/>
  <c r="J41" i="164"/>
  <c r="I91" i="102"/>
  <c r="I41" i="163"/>
  <c r="J41" i="165"/>
  <c r="I751" i="88"/>
  <c r="I41" i="162"/>
  <c r="I39" i="162"/>
  <c r="I750" i="89"/>
  <c r="I39" i="163"/>
  <c r="Q39" i="161"/>
  <c r="I89" i="102"/>
  <c r="J39" i="165"/>
  <c r="J39" i="164"/>
  <c r="Q37" i="161"/>
  <c r="J37" i="165"/>
  <c r="I748" i="89"/>
  <c r="I37" i="162"/>
  <c r="J37" i="164"/>
  <c r="I87" i="102"/>
  <c r="I37" i="163"/>
  <c r="Q35" i="161"/>
  <c r="I35" i="163"/>
  <c r="I85" i="102"/>
  <c r="J35" i="165"/>
  <c r="I746" i="89"/>
  <c r="I35" i="162"/>
  <c r="J35" i="164"/>
  <c r="Q33" i="161"/>
  <c r="I33" i="163"/>
  <c r="J33" i="165"/>
  <c r="I743" i="88"/>
  <c r="I33" i="162"/>
  <c r="I743" i="90"/>
  <c r="J33" i="164"/>
  <c r="I83" i="102"/>
  <c r="I31" i="162"/>
  <c r="Q31" i="161"/>
  <c r="I81" i="102"/>
  <c r="J31" i="165"/>
  <c r="J31" i="164"/>
  <c r="I742" i="89"/>
  <c r="I31" i="163"/>
  <c r="Q29" i="161"/>
  <c r="I740" i="89"/>
  <c r="I29" i="162"/>
  <c r="J29" i="164"/>
  <c r="I79" i="102"/>
  <c r="I29" i="163"/>
  <c r="J29" i="165"/>
  <c r="Q27" i="161"/>
  <c r="I27" i="163"/>
  <c r="J27" i="165"/>
  <c r="I738" i="89"/>
  <c r="I27" i="162"/>
  <c r="J27" i="164"/>
  <c r="I77" i="102"/>
  <c r="J25" i="164"/>
  <c r="I25" i="162"/>
  <c r="J25" i="165"/>
  <c r="I75" i="102"/>
  <c r="I25" i="163"/>
  <c r="Q25" i="161"/>
  <c r="J21" i="164"/>
  <c r="I21" i="162"/>
  <c r="J731" i="90"/>
  <c r="I731" i="90" s="1"/>
  <c r="Q21" i="161"/>
  <c r="J21" i="165"/>
  <c r="I71" i="102"/>
  <c r="I21" i="163"/>
  <c r="I19" i="162"/>
  <c r="J729" i="88"/>
  <c r="I729" i="88" s="1"/>
  <c r="I19" i="163"/>
  <c r="J729" i="90"/>
  <c r="I729" i="90" s="1"/>
  <c r="Q19" i="161"/>
  <c r="I69" i="102"/>
  <c r="J19" i="165"/>
  <c r="J19" i="164"/>
  <c r="J17" i="164"/>
  <c r="I17" i="162"/>
  <c r="I17" i="163"/>
  <c r="J728" i="89"/>
  <c r="I728" i="89" s="1"/>
  <c r="Q17" i="161"/>
  <c r="J17" i="165"/>
  <c r="I67" i="102"/>
  <c r="Q15" i="161"/>
  <c r="I15" i="163"/>
  <c r="I65" i="102"/>
  <c r="J15" i="165"/>
  <c r="J725" i="90"/>
  <c r="I725" i="90" s="1"/>
  <c r="I15" i="162"/>
  <c r="J15" i="164"/>
  <c r="J13" i="164"/>
  <c r="I13" i="162"/>
  <c r="J13" i="165"/>
  <c r="I63" i="102"/>
  <c r="I13" i="163"/>
  <c r="J723" i="90"/>
  <c r="I723" i="90" s="1"/>
  <c r="Q13" i="161"/>
  <c r="I11" i="162"/>
  <c r="J721" i="90"/>
  <c r="I721" i="90" s="1"/>
  <c r="Q11" i="161"/>
  <c r="I61" i="102"/>
  <c r="J11" i="165"/>
  <c r="J11" i="164"/>
  <c r="J721" i="88"/>
  <c r="I721" i="88" s="1"/>
  <c r="I11" i="163"/>
  <c r="Q9" i="161"/>
  <c r="J9" i="165"/>
  <c r="I9" i="162"/>
  <c r="J9" i="164"/>
  <c r="I59" i="102"/>
  <c r="I9" i="163"/>
  <c r="N17" i="157"/>
  <c r="I17" i="158"/>
  <c r="I711" i="88"/>
  <c r="G49" i="97"/>
  <c r="I711" i="90"/>
  <c r="G17" i="159"/>
  <c r="N15" i="157"/>
  <c r="I709" i="90"/>
  <c r="I15" i="158"/>
  <c r="G47" i="97"/>
  <c r="G15" i="159"/>
  <c r="N13" i="157"/>
  <c r="J708" i="89"/>
  <c r="I708" i="89" s="1"/>
  <c r="G45" i="97"/>
  <c r="G13" i="159"/>
  <c r="I13" i="158"/>
  <c r="I808" i="89"/>
  <c r="I797" i="90"/>
  <c r="I794" i="89"/>
  <c r="I791" i="90"/>
  <c r="I789" i="90"/>
  <c r="J775" i="88"/>
  <c r="I775" i="88" s="1"/>
  <c r="J774" i="89"/>
  <c r="I774" i="89" s="1"/>
  <c r="J767" i="88"/>
  <c r="I767" i="88" s="1"/>
  <c r="I760" i="89"/>
  <c r="I757" i="90"/>
  <c r="I755" i="90"/>
  <c r="I753" i="88"/>
  <c r="I745" i="90"/>
  <c r="I744" i="89"/>
  <c r="J724" i="89"/>
  <c r="I724" i="89" s="1"/>
  <c r="I715" i="90"/>
  <c r="J716" i="89"/>
  <c r="I716" i="89" s="1"/>
  <c r="I713" i="88"/>
  <c r="I712" i="89"/>
  <c r="G43" i="97"/>
  <c r="N11" i="157"/>
  <c r="G11" i="159"/>
  <c r="I11" i="158"/>
  <c r="G9" i="159"/>
  <c r="G41" i="97"/>
  <c r="I9" i="158"/>
  <c r="N9" i="157"/>
  <c r="G39" i="97"/>
  <c r="N7" i="157"/>
  <c r="G7" i="159"/>
  <c r="I7" i="158"/>
  <c r="F21" i="155"/>
  <c r="F21" i="156"/>
  <c r="I21" i="86"/>
  <c r="F66" i="104"/>
  <c r="F19" i="155"/>
  <c r="F19" i="156"/>
  <c r="I19" i="86"/>
  <c r="F64" i="104"/>
  <c r="F17" i="155"/>
  <c r="F17" i="156"/>
  <c r="I17" i="86"/>
  <c r="F62" i="104"/>
  <c r="F60" i="104"/>
  <c r="F15" i="155"/>
  <c r="F15" i="156"/>
  <c r="I15" i="86"/>
  <c r="F9" i="156"/>
  <c r="I9" i="86"/>
  <c r="J684" i="89"/>
  <c r="I684" i="89" s="1"/>
  <c r="F54" i="104"/>
  <c r="F9" i="155"/>
  <c r="F7" i="156"/>
  <c r="I7" i="86"/>
  <c r="J682" i="89"/>
  <c r="I682" i="89" s="1"/>
  <c r="F52" i="104"/>
  <c r="F7" i="155"/>
  <c r="E12" i="154"/>
  <c r="J676" i="89"/>
  <c r="I676" i="89" s="1"/>
  <c r="I12" i="153"/>
  <c r="E12" i="152"/>
  <c r="I31" i="103"/>
  <c r="E10" i="154"/>
  <c r="J674" i="89"/>
  <c r="I674" i="89" s="1"/>
  <c r="I10" i="153"/>
  <c r="E10" i="152"/>
  <c r="I29" i="103"/>
  <c r="E8" i="154"/>
  <c r="J672" i="89"/>
  <c r="I672" i="89" s="1"/>
  <c r="I8" i="153"/>
  <c r="E8" i="152"/>
  <c r="I27" i="103"/>
  <c r="E6" i="152"/>
  <c r="J670" i="89"/>
  <c r="I670" i="89" s="1"/>
  <c r="I25" i="103"/>
  <c r="E6" i="154"/>
  <c r="I6" i="153"/>
  <c r="M9" i="149"/>
  <c r="G9" i="150"/>
  <c r="F43" i="104"/>
  <c r="E9" i="151"/>
  <c r="E12" i="145"/>
  <c r="D12" i="148"/>
  <c r="K12" i="144"/>
  <c r="E12" i="147"/>
  <c r="G12" i="143"/>
  <c r="H12" i="146"/>
  <c r="F35" i="104"/>
  <c r="D10" i="148"/>
  <c r="K10" i="144"/>
  <c r="E10" i="147"/>
  <c r="G10" i="143"/>
  <c r="H10" i="146"/>
  <c r="F33" i="104"/>
  <c r="E10" i="145"/>
  <c r="E6" i="147"/>
  <c r="G6" i="143"/>
  <c r="H6" i="146"/>
  <c r="F29" i="104"/>
  <c r="E6" i="145"/>
  <c r="D6" i="148"/>
  <c r="K6" i="144"/>
  <c r="F7" i="142"/>
  <c r="I645" i="90"/>
  <c r="E6" i="84"/>
  <c r="D7" i="140"/>
  <c r="F23" i="104"/>
  <c r="I20" i="103"/>
  <c r="E7" i="139"/>
  <c r="E7" i="137"/>
  <c r="H7" i="138"/>
  <c r="L25" i="83"/>
  <c r="F26" i="136"/>
  <c r="F55" i="99"/>
  <c r="I632" i="89"/>
  <c r="L23" i="83"/>
  <c r="F24" i="136"/>
  <c r="F53" i="99"/>
  <c r="R22" i="81"/>
  <c r="L17" i="83"/>
  <c r="F18" i="136"/>
  <c r="F47" i="99"/>
  <c r="F16" i="136"/>
  <c r="L15" i="83"/>
  <c r="I624" i="89"/>
  <c r="F45" i="99"/>
  <c r="I793" i="88"/>
  <c r="J782" i="89"/>
  <c r="I782" i="89" s="1"/>
  <c r="I775" i="90"/>
  <c r="J770" i="89"/>
  <c r="I770" i="89" s="1"/>
  <c r="I767" i="90"/>
  <c r="I763" i="90"/>
  <c r="I753" i="90"/>
  <c r="I752" i="89"/>
  <c r="I741" i="90"/>
  <c r="J732" i="89"/>
  <c r="I732" i="89" s="1"/>
  <c r="J722" i="89"/>
  <c r="I722" i="89" s="1"/>
  <c r="I713" i="90"/>
  <c r="I710" i="89"/>
  <c r="J706" i="89"/>
  <c r="I706" i="89" s="1"/>
  <c r="J704" i="89"/>
  <c r="I704" i="89" s="1"/>
  <c r="J702" i="89"/>
  <c r="I702" i="89" s="1"/>
  <c r="J695" i="90"/>
  <c r="I695" i="90" s="1"/>
  <c r="J694" i="89"/>
  <c r="I694" i="89" s="1"/>
  <c r="J692" i="89"/>
  <c r="I692" i="89" s="1"/>
  <c r="J690" i="89"/>
  <c r="I690" i="89" s="1"/>
  <c r="J663" i="90"/>
  <c r="I663" i="90" s="1"/>
  <c r="J663" i="88"/>
  <c r="I663" i="88" s="1"/>
  <c r="J657" i="90"/>
  <c r="I657" i="90" s="1"/>
  <c r="I651" i="90"/>
  <c r="I651" i="88"/>
  <c r="I649" i="90"/>
  <c r="I649" i="88"/>
  <c r="I648" i="89"/>
  <c r="I644" i="89"/>
  <c r="I641" i="90"/>
  <c r="I641" i="88"/>
  <c r="I640" i="89"/>
  <c r="I638" i="89"/>
  <c r="I636" i="89"/>
  <c r="I633" i="90"/>
  <c r="I626" i="89"/>
  <c r="I798" i="89"/>
  <c r="I796" i="89"/>
  <c r="I793" i="90"/>
  <c r="I790" i="89"/>
  <c r="I788" i="89"/>
  <c r="J769" i="88"/>
  <c r="I769" i="88" s="1"/>
  <c r="I764" i="89"/>
  <c r="I762" i="89"/>
  <c r="I759" i="88"/>
  <c r="I758" i="89"/>
  <c r="I749" i="90"/>
  <c r="I739" i="90"/>
  <c r="I737" i="88"/>
  <c r="J730" i="89"/>
  <c r="I730" i="89" s="1"/>
  <c r="J727" i="88"/>
  <c r="I727" i="88" s="1"/>
  <c r="G37" i="97"/>
  <c r="J683" i="90"/>
  <c r="I683" i="90" s="1"/>
  <c r="J683" i="88"/>
  <c r="I683" i="88" s="1"/>
  <c r="J681" i="90"/>
  <c r="I681" i="90" s="1"/>
  <c r="J681" i="88"/>
  <c r="I681" i="88" s="1"/>
  <c r="J675" i="90"/>
  <c r="I675" i="90" s="1"/>
  <c r="J675" i="88"/>
  <c r="I675" i="88" s="1"/>
  <c r="J673" i="90"/>
  <c r="I673" i="90" s="1"/>
  <c r="J673" i="88"/>
  <c r="I673" i="88" s="1"/>
  <c r="J671" i="90"/>
  <c r="I671" i="90" s="1"/>
  <c r="J671" i="88"/>
  <c r="I671" i="88" s="1"/>
  <c r="J669" i="90"/>
  <c r="I669" i="90" s="1"/>
  <c r="I650" i="89"/>
  <c r="I646" i="89"/>
  <c r="I642" i="89"/>
  <c r="I635" i="90"/>
  <c r="I635" i="88"/>
  <c r="I631" i="90"/>
  <c r="I773" i="90"/>
  <c r="I771" i="90"/>
  <c r="I769" i="90"/>
  <c r="I759" i="90"/>
  <c r="I747" i="90"/>
  <c r="I745" i="88"/>
  <c r="I737" i="90"/>
  <c r="J727" i="90"/>
  <c r="I727" i="90" s="1"/>
  <c r="J726" i="89"/>
  <c r="I726" i="89" s="1"/>
  <c r="I5" i="163"/>
  <c r="I714" i="89"/>
  <c r="I707" i="90"/>
  <c r="I705" i="90"/>
  <c r="I705" i="88"/>
  <c r="I703" i="90"/>
  <c r="I703" i="88"/>
  <c r="I701" i="90"/>
  <c r="I701" i="88"/>
  <c r="I5" i="158"/>
  <c r="J696" i="89"/>
  <c r="I696" i="89" s="1"/>
  <c r="J693" i="90"/>
  <c r="I693" i="90" s="1"/>
  <c r="J693" i="88"/>
  <c r="I693" i="88" s="1"/>
  <c r="J691" i="90"/>
  <c r="I691" i="90" s="1"/>
  <c r="J691" i="88"/>
  <c r="I691" i="88" s="1"/>
  <c r="J689" i="90"/>
  <c r="I689" i="90" s="1"/>
  <c r="J664" i="89"/>
  <c r="I664" i="89" s="1"/>
  <c r="J658" i="89"/>
  <c r="I658" i="89" s="1"/>
  <c r="J652" i="89"/>
  <c r="I652" i="89" s="1"/>
  <c r="I647" i="90"/>
  <c r="I643" i="90"/>
  <c r="I643" i="88"/>
  <c r="I639" i="90"/>
  <c r="I639" i="88"/>
  <c r="I637" i="90"/>
  <c r="I637" i="88"/>
  <c r="I634" i="89"/>
  <c r="J625" i="90"/>
  <c r="I625" i="90" s="1"/>
  <c r="I625" i="88"/>
  <c r="F43" i="99"/>
  <c r="F14" i="136"/>
  <c r="L13" i="83"/>
  <c r="I622" i="89"/>
  <c r="F41" i="99"/>
  <c r="L11" i="83"/>
  <c r="F12" i="136"/>
  <c r="F39" i="99"/>
  <c r="L9" i="83"/>
  <c r="I617" i="88"/>
  <c r="I617" i="90"/>
  <c r="F10" i="136"/>
  <c r="L7" i="83"/>
  <c r="F37" i="99"/>
  <c r="F8" i="136"/>
  <c r="D13" i="199"/>
  <c r="J859" i="88"/>
  <c r="I859" i="88" s="1"/>
  <c r="I859" i="90"/>
  <c r="C13" i="201"/>
  <c r="G92" i="96"/>
  <c r="F14" i="183"/>
  <c r="F85" i="104"/>
  <c r="F14" i="185"/>
  <c r="G14" i="184"/>
  <c r="F14" i="186"/>
  <c r="D7" i="182"/>
  <c r="I7" i="179"/>
  <c r="I812" i="89"/>
  <c r="N7" i="178"/>
  <c r="E7" i="181"/>
  <c r="F63" i="99"/>
  <c r="E7" i="180"/>
  <c r="C15" i="201"/>
  <c r="I861" i="90"/>
  <c r="D15" i="199"/>
  <c r="G94" i="96"/>
  <c r="C7" i="201"/>
  <c r="I853" i="90"/>
  <c r="D7" i="199"/>
  <c r="G87" i="96"/>
  <c r="F87" i="104"/>
  <c r="F16" i="186"/>
  <c r="F16" i="185"/>
  <c r="F16" i="183"/>
  <c r="G16" i="184"/>
  <c r="I9" i="179"/>
  <c r="E9" i="180"/>
  <c r="F65" i="99"/>
  <c r="N9" i="178"/>
  <c r="D9" i="182"/>
  <c r="E9" i="181"/>
  <c r="F7" i="175"/>
  <c r="J7" i="176"/>
  <c r="I804" i="88"/>
  <c r="I43" i="103"/>
  <c r="E7" i="177"/>
  <c r="I38" i="172"/>
  <c r="J83" i="101"/>
  <c r="H38" i="174"/>
  <c r="E38" i="173"/>
  <c r="R38" i="171"/>
  <c r="E36" i="173"/>
  <c r="J81" i="101"/>
  <c r="H36" i="174"/>
  <c r="I36" i="172"/>
  <c r="R36" i="171"/>
  <c r="R34" i="171"/>
  <c r="H34" i="174"/>
  <c r="J79" i="101"/>
  <c r="I34" i="172"/>
  <c r="E34" i="173"/>
  <c r="H32" i="174"/>
  <c r="E32" i="173"/>
  <c r="R32" i="171"/>
  <c r="I32" i="172"/>
  <c r="I792" i="88"/>
  <c r="J77" i="101"/>
  <c r="I30" i="172"/>
  <c r="J75" i="101"/>
  <c r="E30" i="173"/>
  <c r="R30" i="171"/>
  <c r="H30" i="174"/>
  <c r="E28" i="173"/>
  <c r="J73" i="101"/>
  <c r="I28" i="172"/>
  <c r="R28" i="171"/>
  <c r="H28" i="174"/>
  <c r="R26" i="171"/>
  <c r="H26" i="174"/>
  <c r="J71" i="101"/>
  <c r="I26" i="172"/>
  <c r="E26" i="173"/>
  <c r="H20" i="174"/>
  <c r="R20" i="171"/>
  <c r="I20" i="172"/>
  <c r="J780" i="88"/>
  <c r="I780" i="88" s="1"/>
  <c r="J65" i="101"/>
  <c r="E20" i="173"/>
  <c r="I14" i="172"/>
  <c r="J59" i="101"/>
  <c r="R14" i="171"/>
  <c r="H14" i="174"/>
  <c r="E14" i="173"/>
  <c r="E12" i="173"/>
  <c r="J57" i="101"/>
  <c r="R12" i="171"/>
  <c r="H12" i="174"/>
  <c r="I12" i="172"/>
  <c r="R10" i="171"/>
  <c r="I10" i="172"/>
  <c r="E10" i="173"/>
  <c r="H10" i="174"/>
  <c r="J55" i="101"/>
  <c r="H8" i="174"/>
  <c r="I8" i="172"/>
  <c r="J768" i="88"/>
  <c r="I768" i="88" s="1"/>
  <c r="J53" i="101"/>
  <c r="E8" i="173"/>
  <c r="R8" i="171"/>
  <c r="I6" i="172"/>
  <c r="H6" i="174"/>
  <c r="E6" i="173"/>
  <c r="R6" i="171"/>
  <c r="F6" i="166"/>
  <c r="F6" i="169"/>
  <c r="I36" i="103"/>
  <c r="F6" i="170"/>
  <c r="K6" i="167"/>
  <c r="I760" i="88"/>
  <c r="G6" i="168"/>
  <c r="J44" i="165"/>
  <c r="I44" i="163"/>
  <c r="I94" i="102"/>
  <c r="Q44" i="161"/>
  <c r="I44" i="162"/>
  <c r="I754" i="88"/>
  <c r="J44" i="164"/>
  <c r="J42" i="165"/>
  <c r="Q42" i="161"/>
  <c r="I42" i="162"/>
  <c r="J42" i="164"/>
  <c r="I42" i="163"/>
  <c r="I92" i="102"/>
  <c r="J40" i="165"/>
  <c r="Q40" i="161"/>
  <c r="I40" i="162"/>
  <c r="I750" i="88"/>
  <c r="J40" i="164"/>
  <c r="I40" i="163"/>
  <c r="I90" i="102"/>
  <c r="J38" i="165"/>
  <c r="Q38" i="161"/>
  <c r="J38" i="164"/>
  <c r="I38" i="163"/>
  <c r="I88" i="102"/>
  <c r="I38" i="162"/>
  <c r="J36" i="165"/>
  <c r="I36" i="162"/>
  <c r="I746" i="88"/>
  <c r="J36" i="164"/>
  <c r="I36" i="163"/>
  <c r="I86" i="102"/>
  <c r="Q36" i="161"/>
  <c r="J34" i="165"/>
  <c r="Q34" i="161"/>
  <c r="I34" i="163"/>
  <c r="I84" i="102"/>
  <c r="I34" i="162"/>
  <c r="J34" i="164"/>
  <c r="J32" i="165"/>
  <c r="I742" i="88"/>
  <c r="J32" i="164"/>
  <c r="I32" i="163"/>
  <c r="I82" i="102"/>
  <c r="Q32" i="161"/>
  <c r="I32" i="162"/>
  <c r="J30" i="165"/>
  <c r="Q30" i="161"/>
  <c r="I80" i="102"/>
  <c r="I30" i="162"/>
  <c r="J30" i="164"/>
  <c r="I30" i="163"/>
  <c r="J28" i="165"/>
  <c r="I28" i="163"/>
  <c r="I78" i="102"/>
  <c r="Q28" i="161"/>
  <c r="I28" i="162"/>
  <c r="I738" i="88"/>
  <c r="J28" i="164"/>
  <c r="J26" i="165"/>
  <c r="Q26" i="161"/>
  <c r="I26" i="162"/>
  <c r="J26" i="164"/>
  <c r="I26" i="163"/>
  <c r="I76" i="102"/>
  <c r="J20" i="165"/>
  <c r="Q20" i="161"/>
  <c r="I20" i="162"/>
  <c r="J730" i="88"/>
  <c r="I730" i="88" s="1"/>
  <c r="J20" i="164"/>
  <c r="I20" i="163"/>
  <c r="I70" i="102"/>
  <c r="J18" i="165"/>
  <c r="Q18" i="161"/>
  <c r="J18" i="164"/>
  <c r="I18" i="163"/>
  <c r="I68" i="102"/>
  <c r="I18" i="162"/>
  <c r="I16" i="163"/>
  <c r="J16" i="164"/>
  <c r="J16" i="165"/>
  <c r="I16" i="162"/>
  <c r="I66" i="102"/>
  <c r="Q16" i="161"/>
  <c r="J14" i="164"/>
  <c r="I14" i="163"/>
  <c r="J724" i="88"/>
  <c r="I724" i="88" s="1"/>
  <c r="Q14" i="161"/>
  <c r="J14" i="165"/>
  <c r="I64" i="102"/>
  <c r="I14" i="162"/>
  <c r="I12" i="163"/>
  <c r="J12" i="164"/>
  <c r="I12" i="162"/>
  <c r="I62" i="102"/>
  <c r="Q12" i="161"/>
  <c r="J12" i="165"/>
  <c r="J10" i="164"/>
  <c r="J720" i="88"/>
  <c r="I720" i="88" s="1"/>
  <c r="Q10" i="161"/>
  <c r="J10" i="165"/>
  <c r="I60" i="102"/>
  <c r="I10" i="162"/>
  <c r="I10" i="163"/>
  <c r="I16" i="158"/>
  <c r="G48" i="97"/>
  <c r="G16" i="159"/>
  <c r="N16" i="157"/>
  <c r="N14" i="157"/>
  <c r="G46" i="97"/>
  <c r="I708" i="88"/>
  <c r="G14" i="159"/>
  <c r="I14" i="158"/>
  <c r="I12" i="158"/>
  <c r="G44" i="97"/>
  <c r="N12" i="157"/>
  <c r="I706" i="90"/>
  <c r="G12" i="159"/>
  <c r="G10" i="159"/>
  <c r="I10" i="158"/>
  <c r="N10" i="157"/>
  <c r="G42" i="97"/>
  <c r="I8" i="158"/>
  <c r="G40" i="97"/>
  <c r="N8" i="157"/>
  <c r="G8" i="159"/>
  <c r="N6" i="157"/>
  <c r="I700" i="88"/>
  <c r="G6" i="159"/>
  <c r="I6" i="158"/>
  <c r="G38" i="97"/>
  <c r="F20" i="156"/>
  <c r="F65" i="104"/>
  <c r="F20" i="155"/>
  <c r="I20" i="86"/>
  <c r="F63" i="104"/>
  <c r="F18" i="155"/>
  <c r="I18" i="86"/>
  <c r="F18" i="156"/>
  <c r="F16" i="155"/>
  <c r="I16" i="86"/>
  <c r="F61" i="104"/>
  <c r="F16" i="156"/>
  <c r="F14" i="156"/>
  <c r="I14" i="86"/>
  <c r="F14" i="155"/>
  <c r="F59" i="104"/>
  <c r="F10" i="156"/>
  <c r="I10" i="86"/>
  <c r="F55" i="104"/>
  <c r="F10" i="155"/>
  <c r="F53" i="104"/>
  <c r="I8" i="86"/>
  <c r="F8" i="155"/>
  <c r="F8" i="156"/>
  <c r="F6" i="155"/>
  <c r="J680" i="88"/>
  <c r="I680" i="88" s="1"/>
  <c r="I6" i="86"/>
  <c r="F6" i="156"/>
  <c r="F51" i="104"/>
  <c r="I11" i="153"/>
  <c r="E11" i="154"/>
  <c r="E11" i="152"/>
  <c r="I30" i="103"/>
  <c r="I9" i="153"/>
  <c r="E9" i="152"/>
  <c r="I28" i="103"/>
  <c r="E9" i="154"/>
  <c r="I26" i="103"/>
  <c r="E7" i="152"/>
  <c r="E7" i="154"/>
  <c r="I7" i="153"/>
  <c r="I5" i="153"/>
  <c r="M10" i="149"/>
  <c r="E10" i="151"/>
  <c r="G10" i="150"/>
  <c r="F44" i="104"/>
  <c r="E8" i="151"/>
  <c r="M8" i="149"/>
  <c r="F42" i="104"/>
  <c r="G8" i="150"/>
  <c r="E11" i="145"/>
  <c r="H11" i="146"/>
  <c r="K11" i="144"/>
  <c r="D11" i="148"/>
  <c r="G11" i="143"/>
  <c r="E11" i="147"/>
  <c r="F34" i="104"/>
  <c r="I619" i="90"/>
  <c r="I618" i="89"/>
  <c r="I616" i="89"/>
  <c r="I852" i="89"/>
  <c r="J831" i="90"/>
  <c r="I831" i="90" s="1"/>
  <c r="J834" i="89"/>
  <c r="I834" i="89" s="1"/>
  <c r="J823" i="90"/>
  <c r="I823" i="90" s="1"/>
  <c r="J824" i="89"/>
  <c r="I824" i="89" s="1"/>
  <c r="I814" i="89"/>
  <c r="D5" i="182"/>
  <c r="D11" i="182" s="1"/>
  <c r="I802" i="88"/>
  <c r="I794" i="88"/>
  <c r="I788" i="88"/>
  <c r="J774" i="88"/>
  <c r="I774" i="88" s="1"/>
  <c r="I762" i="88"/>
  <c r="I756" i="88"/>
  <c r="I744" i="88"/>
  <c r="J722" i="88"/>
  <c r="I722" i="88" s="1"/>
  <c r="I714" i="88"/>
  <c r="I706" i="88"/>
  <c r="I702" i="88"/>
  <c r="J692" i="88"/>
  <c r="I692" i="88" s="1"/>
  <c r="J690" i="88"/>
  <c r="I690" i="88" s="1"/>
  <c r="I648" i="88"/>
  <c r="F8" i="142"/>
  <c r="F24" i="104"/>
  <c r="E7" i="84"/>
  <c r="D8" i="140"/>
  <c r="D6" i="140"/>
  <c r="I644" i="88"/>
  <c r="F22" i="104"/>
  <c r="F6" i="142"/>
  <c r="J9" i="141"/>
  <c r="E5" i="84"/>
  <c r="I19" i="103"/>
  <c r="H6" i="138"/>
  <c r="E6" i="137"/>
  <c r="E6" i="139"/>
  <c r="L24" i="83"/>
  <c r="F25" i="136"/>
  <c r="F54" i="99"/>
  <c r="F52" i="99"/>
  <c r="L22" i="83"/>
  <c r="F23" i="136"/>
  <c r="I626" i="88"/>
  <c r="L18" i="83"/>
  <c r="F19" i="136"/>
  <c r="F48" i="99"/>
  <c r="F46" i="99"/>
  <c r="L16" i="83"/>
  <c r="F17" i="136"/>
  <c r="F15" i="136"/>
  <c r="J622" i="90"/>
  <c r="I622" i="90" s="1"/>
  <c r="F44" i="99"/>
  <c r="L14" i="83"/>
  <c r="F42" i="99"/>
  <c r="L12" i="83"/>
  <c r="F13" i="136"/>
  <c r="I618" i="88"/>
  <c r="L10" i="83"/>
  <c r="F11" i="136"/>
  <c r="F40" i="99"/>
  <c r="F38" i="99"/>
  <c r="L8" i="83"/>
  <c r="F9" i="136"/>
  <c r="F7" i="136"/>
  <c r="I614" i="90"/>
  <c r="F36" i="99"/>
  <c r="L6" i="83"/>
  <c r="R98" i="81"/>
  <c r="R96" i="81"/>
  <c r="R94" i="81"/>
  <c r="J604" i="88"/>
  <c r="I604" i="88" s="1"/>
  <c r="R92" i="81"/>
  <c r="R90" i="81"/>
  <c r="J600" i="88"/>
  <c r="I600" i="88" s="1"/>
  <c r="R88" i="81"/>
  <c r="D107" i="100"/>
  <c r="J596" i="88"/>
  <c r="I596" i="88" s="1"/>
  <c r="R86" i="81"/>
  <c r="R84" i="81"/>
  <c r="R82" i="81"/>
  <c r="R80" i="81"/>
  <c r="D103" i="100"/>
  <c r="D102" i="100"/>
  <c r="R78" i="81"/>
  <c r="R76" i="81"/>
  <c r="D100" i="100"/>
  <c r="D98" i="100"/>
  <c r="R74" i="81"/>
  <c r="R72" i="81"/>
  <c r="D97" i="100"/>
  <c r="D96" i="100"/>
  <c r="R70" i="81"/>
  <c r="R68" i="81"/>
  <c r="R66" i="81"/>
  <c r="R64" i="81"/>
  <c r="D93" i="100"/>
  <c r="R62" i="81"/>
  <c r="R60" i="81"/>
  <c r="D90" i="100"/>
  <c r="D88" i="100"/>
  <c r="R58" i="81"/>
  <c r="R56" i="81"/>
  <c r="D86" i="100"/>
  <c r="D84" i="100"/>
  <c r="R54" i="81"/>
  <c r="R52" i="81"/>
  <c r="R50" i="81"/>
  <c r="D82" i="100"/>
  <c r="D80" i="100"/>
  <c r="R48" i="81"/>
  <c r="R46" i="81"/>
  <c r="D78" i="100"/>
  <c r="D76" i="100"/>
  <c r="R44" i="81"/>
  <c r="R42" i="81"/>
  <c r="D74" i="100"/>
  <c r="D72" i="100"/>
  <c r="R40" i="81"/>
  <c r="R38" i="81"/>
  <c r="D70" i="100"/>
  <c r="D68" i="100"/>
  <c r="R36" i="81"/>
  <c r="R34" i="81"/>
  <c r="D66" i="100"/>
  <c r="D64" i="100"/>
  <c r="R32" i="81"/>
  <c r="R30" i="81"/>
  <c r="D63" i="100"/>
  <c r="D61" i="100"/>
  <c r="R28" i="81"/>
  <c r="R26" i="81"/>
  <c r="D59" i="100"/>
  <c r="D58" i="100"/>
  <c r="R24" i="81"/>
  <c r="R18" i="81"/>
  <c r="D55" i="100"/>
  <c r="D53" i="100"/>
  <c r="R16" i="81"/>
  <c r="R10" i="81"/>
  <c r="J520" i="88"/>
  <c r="I520" i="88" s="1"/>
  <c r="I623" i="88"/>
  <c r="J621" i="90"/>
  <c r="I621" i="90" s="1"/>
  <c r="I620" i="89"/>
  <c r="I811" i="88"/>
  <c r="J833" i="88"/>
  <c r="I833" i="88" s="1"/>
  <c r="I806" i="88"/>
  <c r="I796" i="88"/>
  <c r="I790" i="88"/>
  <c r="I748" i="88"/>
  <c r="J728" i="88"/>
  <c r="I728" i="88" s="1"/>
  <c r="J726" i="88"/>
  <c r="I726" i="88" s="1"/>
  <c r="I710" i="88"/>
  <c r="J682" i="88"/>
  <c r="I682" i="88" s="1"/>
  <c r="J672" i="88"/>
  <c r="I672" i="88" s="1"/>
  <c r="J670" i="88"/>
  <c r="I670" i="88" s="1"/>
  <c r="J662" i="88"/>
  <c r="I662" i="88" s="1"/>
  <c r="J656" i="88"/>
  <c r="I656" i="88" s="1"/>
  <c r="I642" i="88"/>
  <c r="I640" i="90"/>
  <c r="I638" i="88"/>
  <c r="H5" i="138"/>
  <c r="H8" i="138" s="1"/>
  <c r="I632" i="90"/>
  <c r="I625" i="89"/>
  <c r="I620" i="88"/>
  <c r="I616" i="88"/>
  <c r="I612" i="88"/>
  <c r="I610" i="88"/>
  <c r="I608" i="88"/>
  <c r="I615" i="88"/>
  <c r="I860" i="89"/>
  <c r="I851" i="88"/>
  <c r="J832" i="89"/>
  <c r="I832" i="89" s="1"/>
  <c r="I811" i="90"/>
  <c r="I862" i="89"/>
  <c r="I845" i="88"/>
  <c r="J833" i="90"/>
  <c r="I833" i="90" s="1"/>
  <c r="I798" i="88"/>
  <c r="J770" i="88"/>
  <c r="I770" i="88" s="1"/>
  <c r="I764" i="88"/>
  <c r="I758" i="88"/>
  <c r="I752" i="88"/>
  <c r="I736" i="88"/>
  <c r="I704" i="88"/>
  <c r="I700" i="90"/>
  <c r="J694" i="88"/>
  <c r="I694" i="88" s="1"/>
  <c r="J690" i="90"/>
  <c r="I690" i="90" s="1"/>
  <c r="I650" i="88"/>
  <c r="I640" i="88"/>
  <c r="I634" i="88"/>
  <c r="I622" i="88"/>
  <c r="I614" i="88"/>
  <c r="J602" i="88"/>
  <c r="I602" i="88" s="1"/>
  <c r="J623" i="90"/>
  <c r="I623" i="90" s="1"/>
  <c r="I615" i="90"/>
  <c r="I851" i="90"/>
  <c r="J831" i="88"/>
  <c r="I831" i="88" s="1"/>
  <c r="I854" i="89"/>
  <c r="J823" i="88"/>
  <c r="I823" i="88" s="1"/>
  <c r="I813" i="90"/>
  <c r="I808" i="88"/>
  <c r="I800" i="88"/>
  <c r="I786" i="88"/>
  <c r="J772" i="88"/>
  <c r="I772" i="88" s="1"/>
  <c r="I766" i="88"/>
  <c r="I740" i="88"/>
  <c r="I712" i="88"/>
  <c r="I708" i="90"/>
  <c r="J684" i="88"/>
  <c r="I684" i="88" s="1"/>
  <c r="J680" i="90"/>
  <c r="I680" i="90" s="1"/>
  <c r="J674" i="88"/>
  <c r="I674" i="88" s="1"/>
  <c r="J670" i="90"/>
  <c r="I670" i="90" s="1"/>
  <c r="J664" i="88"/>
  <c r="I664" i="88" s="1"/>
  <c r="I648" i="90"/>
  <c r="I646" i="88"/>
  <c r="I636" i="88"/>
  <c r="I632" i="88"/>
  <c r="I624" i="88"/>
  <c r="I617" i="89"/>
  <c r="I609" i="89"/>
  <c r="J606" i="88"/>
  <c r="I606" i="88" s="1"/>
  <c r="J594" i="88"/>
  <c r="I594" i="88" s="1"/>
  <c r="J590" i="88"/>
  <c r="I590" i="88" s="1"/>
  <c r="J586" i="88"/>
  <c r="I586" i="88" s="1"/>
  <c r="J582" i="88"/>
  <c r="I582" i="88" s="1"/>
  <c r="J578" i="88"/>
  <c r="I578" i="88" s="1"/>
  <c r="J574" i="88"/>
  <c r="I574" i="88" s="1"/>
  <c r="J570" i="88"/>
  <c r="I570" i="88" s="1"/>
  <c r="J566" i="88"/>
  <c r="I566" i="88" s="1"/>
  <c r="J562" i="88"/>
  <c r="I562" i="88" s="1"/>
  <c r="J556" i="88"/>
  <c r="I556" i="88" s="1"/>
  <c r="J552" i="88"/>
  <c r="I552" i="88" s="1"/>
  <c r="J548" i="88"/>
  <c r="I548" i="88" s="1"/>
  <c r="J544" i="88"/>
  <c r="I544" i="88" s="1"/>
  <c r="J540" i="88"/>
  <c r="I540" i="88" s="1"/>
  <c r="J536" i="88"/>
  <c r="I536" i="88" s="1"/>
  <c r="J528" i="88"/>
  <c r="I528" i="88" s="1"/>
  <c r="I614" i="89"/>
  <c r="F6" i="136"/>
  <c r="F35" i="99"/>
  <c r="L5" i="83"/>
  <c r="R95" i="81"/>
  <c r="R93" i="81"/>
  <c r="D108" i="100"/>
  <c r="R87" i="81"/>
  <c r="D106" i="100"/>
  <c r="R85" i="81"/>
  <c r="R79" i="81"/>
  <c r="R77" i="81"/>
  <c r="D101" i="100"/>
  <c r="R71" i="81"/>
  <c r="D95" i="100"/>
  <c r="R69" i="81"/>
  <c r="D92" i="100"/>
  <c r="R63" i="81"/>
  <c r="R61" i="81"/>
  <c r="D91" i="100"/>
  <c r="R55" i="81"/>
  <c r="D85" i="100"/>
  <c r="R53" i="81"/>
  <c r="D79" i="100"/>
  <c r="R47" i="81"/>
  <c r="R45" i="81"/>
  <c r="D77" i="100"/>
  <c r="R39" i="81"/>
  <c r="D71" i="100"/>
  <c r="D69" i="100"/>
  <c r="R37" i="81"/>
  <c r="R31" i="81"/>
  <c r="R29" i="81"/>
  <c r="D62" i="100"/>
  <c r="R23" i="81"/>
  <c r="D57" i="100"/>
  <c r="R11" i="81"/>
  <c r="R9" i="81"/>
  <c r="R7" i="81"/>
  <c r="G8" i="135"/>
  <c r="F17" i="104"/>
  <c r="G8" i="134"/>
  <c r="E8" i="133"/>
  <c r="G6" i="135"/>
  <c r="E6" i="133"/>
  <c r="F15" i="104"/>
  <c r="G6" i="134"/>
  <c r="G9" i="132"/>
  <c r="M9" i="130"/>
  <c r="F9" i="131"/>
  <c r="H9" i="129"/>
  <c r="E14" i="128"/>
  <c r="I14" i="103"/>
  <c r="H14" i="125"/>
  <c r="E14" i="126"/>
  <c r="E14" i="124"/>
  <c r="H14" i="127"/>
  <c r="E12" i="128"/>
  <c r="H12" i="125"/>
  <c r="E12" i="124"/>
  <c r="H12" i="127"/>
  <c r="I12" i="103"/>
  <c r="E12" i="126"/>
  <c r="E10" i="128"/>
  <c r="I10" i="103"/>
  <c r="E10" i="126"/>
  <c r="I491" i="88"/>
  <c r="E10" i="124"/>
  <c r="H10" i="127"/>
  <c r="H10" i="125"/>
  <c r="E8" i="124"/>
  <c r="E8" i="128"/>
  <c r="I8" i="103"/>
  <c r="E8" i="126"/>
  <c r="H8" i="127"/>
  <c r="H8" i="125"/>
  <c r="E6" i="128"/>
  <c r="I6" i="103"/>
  <c r="E6" i="126"/>
  <c r="E6" i="124"/>
  <c r="H6" i="127"/>
  <c r="H6" i="125"/>
  <c r="H82" i="123"/>
  <c r="J82" i="121"/>
  <c r="R82" i="122"/>
  <c r="F30" i="99"/>
  <c r="J80" i="121"/>
  <c r="R80" i="122"/>
  <c r="H80" i="123"/>
  <c r="F28" i="99"/>
  <c r="R78" i="122"/>
  <c r="H78" i="123"/>
  <c r="J78" i="121"/>
  <c r="F26" i="99"/>
  <c r="J76" i="121"/>
  <c r="R76" i="122"/>
  <c r="H76" i="123"/>
  <c r="J74" i="121"/>
  <c r="H74" i="123"/>
  <c r="R74" i="122"/>
  <c r="F24" i="99"/>
  <c r="F22" i="99"/>
  <c r="J72" i="121"/>
  <c r="R72" i="122"/>
  <c r="H72" i="123"/>
  <c r="J70" i="121"/>
  <c r="F20" i="99"/>
  <c r="H70" i="123"/>
  <c r="R70" i="122"/>
  <c r="H68" i="123"/>
  <c r="F18" i="99"/>
  <c r="J68" i="121"/>
  <c r="J55" i="98"/>
  <c r="R68" i="122"/>
  <c r="H66" i="123"/>
  <c r="J66" i="121"/>
  <c r="R66" i="122"/>
  <c r="J53" i="98"/>
  <c r="H64" i="123"/>
  <c r="J64" i="121"/>
  <c r="R64" i="122"/>
  <c r="J51" i="98"/>
  <c r="H62" i="123"/>
  <c r="J62" i="121"/>
  <c r="R62" i="122"/>
  <c r="J49" i="98"/>
  <c r="H60" i="123"/>
  <c r="J60" i="121"/>
  <c r="R60" i="122"/>
  <c r="F16" i="99"/>
  <c r="R58" i="122"/>
  <c r="H58" i="123"/>
  <c r="J58" i="121"/>
  <c r="J56" i="121"/>
  <c r="J47" i="98"/>
  <c r="R56" i="122"/>
  <c r="H56" i="123"/>
  <c r="F14" i="99"/>
  <c r="H54" i="123"/>
  <c r="J45" i="98"/>
  <c r="J54" i="121"/>
  <c r="R54" i="122"/>
  <c r="H52" i="123"/>
  <c r="J52" i="121"/>
  <c r="R52" i="122"/>
  <c r="F13" i="99"/>
  <c r="J50" i="121"/>
  <c r="R50" i="122"/>
  <c r="H50" i="123"/>
  <c r="F11" i="99"/>
  <c r="J48" i="121"/>
  <c r="J43" i="98"/>
  <c r="R48" i="122"/>
  <c r="H48" i="123"/>
  <c r="H46" i="123"/>
  <c r="R46" i="122"/>
  <c r="J41" i="98"/>
  <c r="J46" i="121"/>
  <c r="H44" i="123"/>
  <c r="R44" i="122"/>
  <c r="J39" i="98"/>
  <c r="J44" i="121"/>
  <c r="R42" i="122"/>
  <c r="J441" i="88"/>
  <c r="I441" i="88" s="1"/>
  <c r="H42" i="123"/>
  <c r="J42" i="121"/>
  <c r="J37" i="98"/>
  <c r="H40" i="123"/>
  <c r="R40" i="122"/>
  <c r="J439" i="88"/>
  <c r="I439" i="88" s="1"/>
  <c r="J35" i="98"/>
  <c r="J40" i="121"/>
  <c r="H38" i="123"/>
  <c r="J38" i="121"/>
  <c r="R38" i="122"/>
  <c r="J33" i="98"/>
  <c r="J588" i="88"/>
  <c r="I588" i="88" s="1"/>
  <c r="J580" i="88"/>
  <c r="I580" i="88" s="1"/>
  <c r="J572" i="88"/>
  <c r="I572" i="88" s="1"/>
  <c r="J564" i="88"/>
  <c r="I564" i="88" s="1"/>
  <c r="J554" i="88"/>
  <c r="I554" i="88" s="1"/>
  <c r="J546" i="88"/>
  <c r="I546" i="88" s="1"/>
  <c r="J538" i="88"/>
  <c r="I538" i="88" s="1"/>
  <c r="J526" i="88"/>
  <c r="I526" i="88" s="1"/>
  <c r="I611" i="90"/>
  <c r="J447" i="88"/>
  <c r="I447" i="88" s="1"/>
  <c r="J36" i="121"/>
  <c r="J31" i="98"/>
  <c r="R36" i="122"/>
  <c r="H36" i="123"/>
  <c r="H34" i="123"/>
  <c r="J34" i="121"/>
  <c r="R34" i="122"/>
  <c r="J29" i="98"/>
  <c r="J32" i="121"/>
  <c r="F9" i="99"/>
  <c r="R32" i="122"/>
  <c r="H32" i="123"/>
  <c r="R30" i="122"/>
  <c r="F7" i="99"/>
  <c r="H30" i="123"/>
  <c r="J30" i="121"/>
  <c r="J28" i="121"/>
  <c r="R28" i="122"/>
  <c r="H28" i="123"/>
  <c r="J26" i="121"/>
  <c r="R26" i="122"/>
  <c r="J26" i="98"/>
  <c r="H26" i="123"/>
  <c r="R24" i="122"/>
  <c r="H24" i="123"/>
  <c r="J24" i="121"/>
  <c r="J24" i="98"/>
  <c r="J22" i="98"/>
  <c r="H22" i="123"/>
  <c r="J22" i="121"/>
  <c r="R22" i="122"/>
  <c r="H18" i="123"/>
  <c r="J18" i="121"/>
  <c r="R18" i="122"/>
  <c r="J16" i="121"/>
  <c r="R16" i="122"/>
  <c r="H16" i="123"/>
  <c r="H14" i="123"/>
  <c r="J14" i="121"/>
  <c r="R14" i="122"/>
  <c r="R12" i="122"/>
  <c r="H12" i="123"/>
  <c r="J12" i="121"/>
  <c r="F9" i="119"/>
  <c r="G9" i="120"/>
  <c r="H9" i="116"/>
  <c r="J9" i="101"/>
  <c r="G9" i="117"/>
  <c r="I44" i="102"/>
  <c r="R89" i="81"/>
  <c r="D104" i="100"/>
  <c r="R81" i="81"/>
  <c r="R73" i="81"/>
  <c r="R65" i="81"/>
  <c r="R57" i="81"/>
  <c r="D87" i="100"/>
  <c r="R49" i="81"/>
  <c r="D81" i="100"/>
  <c r="D73" i="100"/>
  <c r="R41" i="81"/>
  <c r="R33" i="81"/>
  <c r="J543" i="88"/>
  <c r="I543" i="88" s="1"/>
  <c r="D65" i="100"/>
  <c r="R25" i="81"/>
  <c r="D52" i="100"/>
  <c r="R15" i="81"/>
  <c r="R8" i="81"/>
  <c r="D48" i="100"/>
  <c r="E7" i="133"/>
  <c r="I510" i="88"/>
  <c r="F16" i="104"/>
  <c r="G7" i="135"/>
  <c r="G7" i="134"/>
  <c r="F10" i="131"/>
  <c r="H10" i="129"/>
  <c r="G10" i="132"/>
  <c r="M10" i="130"/>
  <c r="E13" i="124"/>
  <c r="I494" i="88"/>
  <c r="H13" i="127"/>
  <c r="E13" i="128"/>
  <c r="H13" i="125"/>
  <c r="E13" i="126"/>
  <c r="I13" i="103"/>
  <c r="H11" i="127"/>
  <c r="E11" i="124"/>
  <c r="H11" i="125"/>
  <c r="I11" i="103"/>
  <c r="E11" i="128"/>
  <c r="E11" i="126"/>
  <c r="E9" i="124"/>
  <c r="I490" i="88"/>
  <c r="H9" i="127"/>
  <c r="E9" i="128"/>
  <c r="H9" i="125"/>
  <c r="E9" i="126"/>
  <c r="I9" i="103"/>
  <c r="H7" i="127"/>
  <c r="E7" i="124"/>
  <c r="H7" i="125"/>
  <c r="I7" i="103"/>
  <c r="E7" i="128"/>
  <c r="E7" i="126"/>
  <c r="I486" i="88"/>
  <c r="J57" i="98"/>
  <c r="R83" i="122"/>
  <c r="H83" i="123"/>
  <c r="J83" i="121"/>
  <c r="J81" i="121"/>
  <c r="H81" i="123"/>
  <c r="R81" i="122"/>
  <c r="R79" i="122"/>
  <c r="H79" i="123"/>
  <c r="F29" i="99"/>
  <c r="J79" i="121"/>
  <c r="J77" i="121"/>
  <c r="R77" i="122"/>
  <c r="F27" i="99"/>
  <c r="H77" i="123"/>
  <c r="R75" i="122"/>
  <c r="H75" i="123"/>
  <c r="F25" i="99"/>
  <c r="J75" i="121"/>
  <c r="J73" i="121"/>
  <c r="R73" i="122"/>
  <c r="F23" i="99"/>
  <c r="H73" i="123"/>
  <c r="R71" i="122"/>
  <c r="H71" i="123"/>
  <c r="F21" i="99"/>
  <c r="J71" i="121"/>
  <c r="J69" i="121"/>
  <c r="R69" i="122"/>
  <c r="J56" i="98"/>
  <c r="F19" i="99"/>
  <c r="H69" i="123"/>
  <c r="J54" i="98"/>
  <c r="R67" i="122"/>
  <c r="J67" i="121"/>
  <c r="H67" i="123"/>
  <c r="J65" i="121"/>
  <c r="J52" i="98"/>
  <c r="H65" i="123"/>
  <c r="R65" i="122"/>
  <c r="R91" i="81"/>
  <c r="J601" i="88"/>
  <c r="I601" i="88" s="1"/>
  <c r="D105" i="100"/>
  <c r="R83" i="81"/>
  <c r="D99" i="100"/>
  <c r="R75" i="81"/>
  <c r="R67" i="81"/>
  <c r="D94" i="100"/>
  <c r="D89" i="100"/>
  <c r="R59" i="81"/>
  <c r="D83" i="100"/>
  <c r="R51" i="81"/>
  <c r="R43" i="81"/>
  <c r="D75" i="100"/>
  <c r="D67" i="100"/>
  <c r="R35" i="81"/>
  <c r="D60" i="100"/>
  <c r="R27" i="81"/>
  <c r="D54" i="100"/>
  <c r="R17" i="81"/>
  <c r="G8" i="120"/>
  <c r="F8" i="119"/>
  <c r="G8" i="117"/>
  <c r="J8" i="101"/>
  <c r="H8" i="116"/>
  <c r="I42" i="102"/>
  <c r="I35" i="102"/>
  <c r="I30" i="102"/>
  <c r="I23" i="102"/>
  <c r="J61" i="121"/>
  <c r="R61" i="122"/>
  <c r="H61" i="123"/>
  <c r="R57" i="122"/>
  <c r="J48" i="98"/>
  <c r="J57" i="121"/>
  <c r="F15" i="99"/>
  <c r="H57" i="123"/>
  <c r="J53" i="121"/>
  <c r="J44" i="98"/>
  <c r="R53" i="122"/>
  <c r="H53" i="123"/>
  <c r="J49" i="121"/>
  <c r="F12" i="99"/>
  <c r="R49" i="122"/>
  <c r="H49" i="123"/>
  <c r="J45" i="121"/>
  <c r="J40" i="98"/>
  <c r="R45" i="122"/>
  <c r="H45" i="123"/>
  <c r="J41" i="121"/>
  <c r="J36" i="98"/>
  <c r="R41" i="122"/>
  <c r="H41" i="123"/>
  <c r="J37" i="121"/>
  <c r="J32" i="98"/>
  <c r="R37" i="122"/>
  <c r="H37" i="123"/>
  <c r="J33" i="121"/>
  <c r="J28" i="98"/>
  <c r="R33" i="122"/>
  <c r="H33" i="123"/>
  <c r="J29" i="121"/>
  <c r="F6" i="99"/>
  <c r="R29" i="122"/>
  <c r="H29" i="123"/>
  <c r="J25" i="121"/>
  <c r="J25" i="98"/>
  <c r="R25" i="122"/>
  <c r="H25" i="123"/>
  <c r="R15" i="122"/>
  <c r="H15" i="123"/>
  <c r="J15" i="121"/>
  <c r="I34" i="102"/>
  <c r="I509" i="88"/>
  <c r="I499" i="88"/>
  <c r="I493" i="88"/>
  <c r="I485" i="88"/>
  <c r="I477" i="88"/>
  <c r="J457" i="88"/>
  <c r="I457" i="88" s="1"/>
  <c r="J425" i="88"/>
  <c r="I425" i="88" s="1"/>
  <c r="J423" i="88"/>
  <c r="I423" i="88" s="1"/>
  <c r="I392" i="88"/>
  <c r="I386" i="88"/>
  <c r="I380" i="88"/>
  <c r="I366" i="88"/>
  <c r="I607" i="88"/>
  <c r="R97" i="81"/>
  <c r="J599" i="88"/>
  <c r="I599" i="88" s="1"/>
  <c r="J583" i="88"/>
  <c r="I583" i="88" s="1"/>
  <c r="J567" i="88"/>
  <c r="I567" i="88" s="1"/>
  <c r="J518" i="88"/>
  <c r="I518" i="88" s="1"/>
  <c r="I512" i="88"/>
  <c r="I508" i="88"/>
  <c r="I484" i="88"/>
  <c r="I609" i="90"/>
  <c r="I609" i="88"/>
  <c r="J585" i="88"/>
  <c r="I585" i="88" s="1"/>
  <c r="J569" i="88"/>
  <c r="I569" i="88" s="1"/>
  <c r="J553" i="88"/>
  <c r="I553" i="88" s="1"/>
  <c r="J598" i="88"/>
  <c r="I598" i="88" s="1"/>
  <c r="J592" i="88"/>
  <c r="I592" i="88" s="1"/>
  <c r="J584" i="88"/>
  <c r="I584" i="88" s="1"/>
  <c r="J576" i="88"/>
  <c r="I576" i="88" s="1"/>
  <c r="J568" i="88"/>
  <c r="I568" i="88" s="1"/>
  <c r="J560" i="88"/>
  <c r="I560" i="88" s="1"/>
  <c r="J558" i="88"/>
  <c r="I558" i="88" s="1"/>
  <c r="J550" i="88"/>
  <c r="I550" i="88" s="1"/>
  <c r="J542" i="88"/>
  <c r="I542" i="88" s="1"/>
  <c r="J534" i="88"/>
  <c r="I534" i="88" s="1"/>
  <c r="I612" i="89"/>
  <c r="J521" i="88"/>
  <c r="I521" i="88" s="1"/>
  <c r="I483" i="88"/>
  <c r="J449" i="88"/>
  <c r="I449" i="88" s="1"/>
  <c r="J433" i="88"/>
  <c r="I433" i="88" s="1"/>
  <c r="J431" i="88"/>
  <c r="I431" i="88" s="1"/>
  <c r="I608" i="89"/>
  <c r="J551" i="88"/>
  <c r="I551" i="88" s="1"/>
  <c r="J535" i="88"/>
  <c r="I535" i="88" s="1"/>
  <c r="I504" i="88"/>
  <c r="I496" i="88"/>
  <c r="I492" i="88"/>
  <c r="I488" i="88"/>
  <c r="I613" i="90"/>
  <c r="I507" i="88"/>
  <c r="I475" i="88"/>
  <c r="J455" i="88"/>
  <c r="I455" i="88" s="1"/>
  <c r="J417" i="88"/>
  <c r="I417" i="88" s="1"/>
  <c r="J415" i="88"/>
  <c r="I415" i="88" s="1"/>
  <c r="J413" i="88"/>
  <c r="I413" i="88" s="1"/>
  <c r="J366" i="53"/>
  <c r="J358" i="90"/>
  <c r="I358" i="90" s="1"/>
  <c r="J591" i="88"/>
  <c r="I591" i="88" s="1"/>
  <c r="J575" i="88"/>
  <c r="I575" i="88" s="1"/>
  <c r="J559" i="88"/>
  <c r="I559" i="88" s="1"/>
  <c r="I506" i="88"/>
  <c r="I498" i="88"/>
  <c r="I482" i="88"/>
  <c r="I480" i="88"/>
  <c r="J466" i="88"/>
  <c r="I466" i="88" s="1"/>
  <c r="J464" i="88"/>
  <c r="I464" i="88" s="1"/>
  <c r="I610" i="89"/>
  <c r="J577" i="88"/>
  <c r="I577" i="88" s="1"/>
  <c r="J561" i="88"/>
  <c r="I561" i="88" s="1"/>
  <c r="J545" i="88"/>
  <c r="I545" i="88" s="1"/>
  <c r="I342" i="88"/>
  <c r="I340" i="90"/>
  <c r="I365" i="88"/>
  <c r="I22" i="102"/>
  <c r="E126" i="94"/>
  <c r="F107" i="95"/>
  <c r="E107" i="95" s="1"/>
  <c r="J320" i="53"/>
  <c r="F105" i="95"/>
  <c r="E105" i="95" s="1"/>
  <c r="J318" i="53"/>
  <c r="F103" i="95"/>
  <c r="E103" i="95" s="1"/>
  <c r="J316" i="53"/>
  <c r="F101" i="95"/>
  <c r="E101" i="95" s="1"/>
  <c r="J314" i="53"/>
  <c r="F99" i="95"/>
  <c r="E99" i="95" s="1"/>
  <c r="J312" i="90"/>
  <c r="I312" i="90" s="1"/>
  <c r="F97" i="95"/>
  <c r="E97" i="95" s="1"/>
  <c r="F95" i="95"/>
  <c r="E95" i="95" s="1"/>
  <c r="F93" i="95"/>
  <c r="E93" i="95" s="1"/>
  <c r="F91" i="95"/>
  <c r="E91" i="95" s="1"/>
  <c r="J304" i="53"/>
  <c r="H74" i="96"/>
  <c r="G74" i="96" s="1"/>
  <c r="J302" i="53"/>
  <c r="H72" i="96"/>
  <c r="G72" i="96" s="1"/>
  <c r="J300" i="53"/>
  <c r="H70" i="96"/>
  <c r="G70" i="96" s="1"/>
  <c r="J298" i="53"/>
  <c r="H68" i="96"/>
  <c r="G68" i="96" s="1"/>
  <c r="J296" i="90"/>
  <c r="I296" i="90" s="1"/>
  <c r="J14" i="102"/>
  <c r="I14" i="102" s="1"/>
  <c r="J12" i="102"/>
  <c r="I12" i="102" s="1"/>
  <c r="J10" i="102"/>
  <c r="I10" i="102" s="1"/>
  <c r="J286" i="53"/>
  <c r="J8" i="102"/>
  <c r="I8" i="102" s="1"/>
  <c r="J356" i="90"/>
  <c r="I356" i="90" s="1"/>
  <c r="J460" i="88"/>
  <c r="I460" i="88" s="1"/>
  <c r="J452" i="88"/>
  <c r="I452" i="88" s="1"/>
  <c r="J448" i="88"/>
  <c r="I448" i="88" s="1"/>
  <c r="J444" i="88"/>
  <c r="I444" i="88" s="1"/>
  <c r="J440" i="88"/>
  <c r="I440" i="88" s="1"/>
  <c r="J436" i="88"/>
  <c r="I436" i="88" s="1"/>
  <c r="J432" i="88"/>
  <c r="I432" i="88" s="1"/>
  <c r="J428" i="88"/>
  <c r="I428" i="88" s="1"/>
  <c r="J424" i="88"/>
  <c r="I424" i="88" s="1"/>
  <c r="J414" i="88"/>
  <c r="I414" i="88" s="1"/>
  <c r="J312" i="53"/>
  <c r="J308" i="53"/>
  <c r="J302" i="90"/>
  <c r="I302" i="90" s="1"/>
  <c r="J298" i="88"/>
  <c r="I298" i="88" s="1"/>
  <c r="J288" i="90"/>
  <c r="I288" i="90" s="1"/>
  <c r="J288" i="53"/>
  <c r="J284" i="53"/>
  <c r="E36" i="100"/>
  <c r="D36" i="100" s="1"/>
  <c r="E34" i="100"/>
  <c r="D34" i="100" s="1"/>
  <c r="J278" i="53"/>
  <c r="E32" i="100"/>
  <c r="D32" i="100" s="1"/>
  <c r="J276" i="90"/>
  <c r="I276" i="90" s="1"/>
  <c r="E30" i="100"/>
  <c r="D30" i="100" s="1"/>
  <c r="J274" i="53"/>
  <c r="E28" i="100"/>
  <c r="D28" i="100" s="1"/>
  <c r="J272" i="90"/>
  <c r="I272" i="90" s="1"/>
  <c r="E26" i="100"/>
  <c r="D26" i="100" s="1"/>
  <c r="E24" i="100"/>
  <c r="D24" i="100" s="1"/>
  <c r="E22" i="100"/>
  <c r="D22" i="100" s="1"/>
  <c r="E20" i="100"/>
  <c r="D20" i="100" s="1"/>
  <c r="E18" i="100"/>
  <c r="D18" i="100" s="1"/>
  <c r="J262" i="53"/>
  <c r="F86" i="95"/>
  <c r="E86" i="95" s="1"/>
  <c r="H61" i="96"/>
  <c r="G61" i="96" s="1"/>
  <c r="J254" i="53"/>
  <c r="F84" i="95"/>
  <c r="E84" i="95" s="1"/>
  <c r="H59" i="96"/>
  <c r="G59" i="96" s="1"/>
  <c r="J250" i="53"/>
  <c r="H57" i="96"/>
  <c r="G57" i="96" s="1"/>
  <c r="J248" i="53"/>
  <c r="J246" i="90"/>
  <c r="I246" i="90" s="1"/>
  <c r="H55" i="96"/>
  <c r="G55" i="96" s="1"/>
  <c r="H53" i="96"/>
  <c r="G53" i="96" s="1"/>
  <c r="J244" i="53"/>
  <c r="J242" i="90"/>
  <c r="I242" i="90" s="1"/>
  <c r="H51" i="96"/>
  <c r="G51" i="96" s="1"/>
  <c r="H49" i="96"/>
  <c r="G49" i="96" s="1"/>
  <c r="H47" i="96"/>
  <c r="G47" i="96" s="1"/>
  <c r="J238" i="53"/>
  <c r="H45" i="96"/>
  <c r="G45" i="96" s="1"/>
  <c r="H43" i="96"/>
  <c r="G43" i="96" s="1"/>
  <c r="J234" i="53"/>
  <c r="H41" i="96"/>
  <c r="G41" i="96" s="1"/>
  <c r="F78" i="95"/>
  <c r="E78" i="95" s="1"/>
  <c r="J224" i="53"/>
  <c r="J222" i="90"/>
  <c r="I222" i="90" s="1"/>
  <c r="F123" i="94"/>
  <c r="E123" i="94" s="1"/>
  <c r="F121" i="94"/>
  <c r="E121" i="94" s="1"/>
  <c r="F76" i="95"/>
  <c r="E76" i="95" s="1"/>
  <c r="J218" i="89"/>
  <c r="I218" i="89" s="1"/>
  <c r="J216" i="53"/>
  <c r="F73" i="95"/>
  <c r="E73" i="95" s="1"/>
  <c r="J214" i="90"/>
  <c r="I214" i="90" s="1"/>
  <c r="J214" i="88"/>
  <c r="I214" i="88" s="1"/>
  <c r="J212" i="89"/>
  <c r="I212" i="89" s="1"/>
  <c r="F71" i="95"/>
  <c r="E71" i="95" s="1"/>
  <c r="F69" i="95"/>
  <c r="E69" i="95" s="1"/>
  <c r="J210" i="53"/>
  <c r="J208" i="90"/>
  <c r="I208" i="90" s="1"/>
  <c r="F67" i="95"/>
  <c r="E67" i="95" s="1"/>
  <c r="F65" i="95"/>
  <c r="E65" i="95" s="1"/>
  <c r="J206" i="53"/>
  <c r="F63" i="95"/>
  <c r="E63" i="95" s="1"/>
  <c r="J204" i="53"/>
  <c r="J202" i="90"/>
  <c r="I202" i="90" s="1"/>
  <c r="F61" i="95"/>
  <c r="E61" i="95" s="1"/>
  <c r="J196" i="90"/>
  <c r="I196" i="90" s="1"/>
  <c r="F116" i="94"/>
  <c r="E116" i="94" s="1"/>
  <c r="J196" i="53"/>
  <c r="F114" i="94"/>
  <c r="E114" i="94" s="1"/>
  <c r="F112" i="94"/>
  <c r="E112" i="94" s="1"/>
  <c r="J192" i="89"/>
  <c r="I192" i="89" s="1"/>
  <c r="F110" i="94"/>
  <c r="E110" i="94" s="1"/>
  <c r="F108" i="94"/>
  <c r="E108" i="94" s="1"/>
  <c r="J186" i="89"/>
  <c r="I186" i="89" s="1"/>
  <c r="F106" i="94"/>
  <c r="E106" i="94" s="1"/>
  <c r="F104" i="94"/>
  <c r="E104" i="94" s="1"/>
  <c r="J182" i="90"/>
  <c r="I182" i="90" s="1"/>
  <c r="J182" i="88"/>
  <c r="I182" i="88" s="1"/>
  <c r="F102" i="94"/>
  <c r="E102" i="94" s="1"/>
  <c r="F55" i="95"/>
  <c r="E55" i="95" s="1"/>
  <c r="J180" i="89"/>
  <c r="I180" i="89" s="1"/>
  <c r="F53" i="95"/>
  <c r="E53" i="95" s="1"/>
  <c r="J178" i="53"/>
  <c r="J176" i="90"/>
  <c r="I176" i="90" s="1"/>
  <c r="F51" i="95"/>
  <c r="E51" i="95" s="1"/>
  <c r="J176" i="53"/>
  <c r="F49" i="95"/>
  <c r="E49" i="95" s="1"/>
  <c r="J174" i="53"/>
  <c r="F47" i="95"/>
  <c r="E47" i="95" s="1"/>
  <c r="J170" i="89"/>
  <c r="I170" i="89" s="1"/>
  <c r="F45" i="95"/>
  <c r="E45" i="95" s="1"/>
  <c r="F43" i="95"/>
  <c r="E43" i="95" s="1"/>
  <c r="J166" i="88"/>
  <c r="I166" i="88" s="1"/>
  <c r="F41" i="95"/>
  <c r="E41" i="95" s="1"/>
  <c r="F39" i="95"/>
  <c r="E39" i="95" s="1"/>
  <c r="F37" i="95"/>
  <c r="E37" i="95" s="1"/>
  <c r="F35" i="95"/>
  <c r="E35" i="95" s="1"/>
  <c r="J158" i="89"/>
  <c r="I158" i="89" s="1"/>
  <c r="F33" i="95"/>
  <c r="E33" i="95" s="1"/>
  <c r="E12" i="100"/>
  <c r="D12" i="100" s="1"/>
  <c r="E10" i="100"/>
  <c r="D10" i="100" s="1"/>
  <c r="J148" i="53"/>
  <c r="E8" i="100"/>
  <c r="D8" i="100" s="1"/>
  <c r="J146" i="53"/>
  <c r="J144" i="89"/>
  <c r="I144" i="89" s="1"/>
  <c r="F96" i="94"/>
  <c r="E96" i="94" s="1"/>
  <c r="J144" i="53"/>
  <c r="F95" i="94"/>
  <c r="E95" i="94" s="1"/>
  <c r="J142" i="53"/>
  <c r="J140" i="89"/>
  <c r="I140" i="89" s="1"/>
  <c r="F94" i="94"/>
  <c r="E94" i="94" s="1"/>
  <c r="F92" i="94"/>
  <c r="E92" i="94" s="1"/>
  <c r="J136" i="88"/>
  <c r="I136" i="88" s="1"/>
  <c r="F90" i="94"/>
  <c r="E90" i="94" s="1"/>
  <c r="F88" i="94"/>
  <c r="E88" i="94" s="1"/>
  <c r="F86" i="94"/>
  <c r="E86" i="94" s="1"/>
  <c r="J132" i="53"/>
  <c r="F84" i="94"/>
  <c r="E84" i="94" s="1"/>
  <c r="J130" i="53"/>
  <c r="J128" i="89"/>
  <c r="I128" i="89" s="1"/>
  <c r="F82" i="94"/>
  <c r="E82" i="94" s="1"/>
  <c r="J128" i="53"/>
  <c r="F80" i="94"/>
  <c r="E80" i="94" s="1"/>
  <c r="J126" i="53"/>
  <c r="J124" i="89"/>
  <c r="I124" i="89" s="1"/>
  <c r="F27" i="95"/>
  <c r="E27" i="95" s="1"/>
  <c r="F25" i="95"/>
  <c r="E25" i="95" s="1"/>
  <c r="J116" i="89"/>
  <c r="I116" i="89" s="1"/>
  <c r="F75" i="94"/>
  <c r="E75" i="94" s="1"/>
  <c r="F73" i="94"/>
  <c r="E73" i="94" s="1"/>
  <c r="J114" i="53"/>
  <c r="J112" i="90"/>
  <c r="I112" i="90" s="1"/>
  <c r="J112" i="88"/>
  <c r="I112" i="88" s="1"/>
  <c r="F71" i="94"/>
  <c r="E71" i="94" s="1"/>
  <c r="J110" i="89"/>
  <c r="I110" i="89" s="1"/>
  <c r="F69" i="94"/>
  <c r="E69" i="94" s="1"/>
  <c r="F67" i="94"/>
  <c r="E67" i="94" s="1"/>
  <c r="J108" i="53"/>
  <c r="J106" i="90"/>
  <c r="I106" i="90" s="1"/>
  <c r="F65" i="94"/>
  <c r="E65" i="94" s="1"/>
  <c r="F63" i="94"/>
  <c r="E63" i="94" s="1"/>
  <c r="J104" i="53"/>
  <c r="F61" i="94"/>
  <c r="E61" i="94" s="1"/>
  <c r="J102" i="53"/>
  <c r="J100" i="90"/>
  <c r="I100" i="90" s="1"/>
  <c r="F59" i="94"/>
  <c r="E59" i="94" s="1"/>
  <c r="F57" i="94"/>
  <c r="E57" i="94" s="1"/>
  <c r="J96" i="89"/>
  <c r="I96" i="89" s="1"/>
  <c r="F55" i="94"/>
  <c r="E55" i="94" s="1"/>
  <c r="J94" i="90"/>
  <c r="I94" i="90" s="1"/>
  <c r="F53" i="94"/>
  <c r="E53" i="94" s="1"/>
  <c r="F51" i="94"/>
  <c r="E51" i="94" s="1"/>
  <c r="J90" i="89"/>
  <c r="I90" i="89" s="1"/>
  <c r="F49" i="94"/>
  <c r="E49" i="94" s="1"/>
  <c r="I41" i="102"/>
  <c r="F106" i="95"/>
  <c r="E106" i="95" s="1"/>
  <c r="J319" i="88"/>
  <c r="I319" i="88" s="1"/>
  <c r="F104" i="95"/>
  <c r="E104" i="95" s="1"/>
  <c r="J317" i="53"/>
  <c r="J315" i="90"/>
  <c r="I315" i="90" s="1"/>
  <c r="F102" i="95"/>
  <c r="E102" i="95" s="1"/>
  <c r="F100" i="95"/>
  <c r="E100" i="95" s="1"/>
  <c r="F98" i="95"/>
  <c r="E98" i="95" s="1"/>
  <c r="J311" i="88"/>
  <c r="I311" i="88" s="1"/>
  <c r="F96" i="95"/>
  <c r="E96" i="95" s="1"/>
  <c r="J309" i="53"/>
  <c r="F94" i="95"/>
  <c r="E94" i="95" s="1"/>
  <c r="J307" i="90"/>
  <c r="I307" i="90" s="1"/>
  <c r="F92" i="95"/>
  <c r="E92" i="95" s="1"/>
  <c r="I478" i="88"/>
  <c r="J474" i="88"/>
  <c r="I474" i="88" s="1"/>
  <c r="J470" i="88"/>
  <c r="I470" i="88" s="1"/>
  <c r="J537" i="88"/>
  <c r="I537" i="88" s="1"/>
  <c r="F120" i="94"/>
  <c r="E120" i="94" s="1"/>
  <c r="J318" i="90"/>
  <c r="I318" i="90" s="1"/>
  <c r="J314" i="88"/>
  <c r="I314" i="88" s="1"/>
  <c r="J304" i="90"/>
  <c r="I304" i="90" s="1"/>
  <c r="J290" i="88"/>
  <c r="I290" i="88" s="1"/>
  <c r="J290" i="53"/>
  <c r="J276" i="53"/>
  <c r="J274" i="90"/>
  <c r="I274" i="90" s="1"/>
  <c r="J272" i="53"/>
  <c r="J270" i="90"/>
  <c r="I270" i="90" s="1"/>
  <c r="J266" i="88"/>
  <c r="I266" i="88" s="1"/>
  <c r="J256" i="90"/>
  <c r="I256" i="90" s="1"/>
  <c r="J252" i="88"/>
  <c r="I252" i="88" s="1"/>
  <c r="J244" i="90"/>
  <c r="I244" i="90" s="1"/>
  <c r="J240" i="90"/>
  <c r="I240" i="90" s="1"/>
  <c r="J236" i="88"/>
  <c r="I236" i="88" s="1"/>
  <c r="J220" i="89"/>
  <c r="I220" i="89" s="1"/>
  <c r="J218" i="53"/>
  <c r="J216" i="90"/>
  <c r="I216" i="90" s="1"/>
  <c r="J214" i="53"/>
  <c r="J212" i="53"/>
  <c r="J210" i="90"/>
  <c r="I210" i="90" s="1"/>
  <c r="J206" i="89"/>
  <c r="I206" i="89" s="1"/>
  <c r="J204" i="90"/>
  <c r="I204" i="90" s="1"/>
  <c r="J194" i="89"/>
  <c r="I194" i="89" s="1"/>
  <c r="J190" i="90"/>
  <c r="I190" i="90" s="1"/>
  <c r="J190" i="88"/>
  <c r="I190" i="88" s="1"/>
  <c r="J188" i="89"/>
  <c r="I188" i="89" s="1"/>
  <c r="J186" i="53"/>
  <c r="J184" i="90"/>
  <c r="I184" i="90" s="1"/>
  <c r="J184" i="53"/>
  <c r="J182" i="53"/>
  <c r="J178" i="90"/>
  <c r="I178" i="90" s="1"/>
  <c r="J174" i="89"/>
  <c r="I174" i="89" s="1"/>
  <c r="J172" i="90"/>
  <c r="I172" i="90" s="1"/>
  <c r="J172" i="53"/>
  <c r="J170" i="53"/>
  <c r="J168" i="89"/>
  <c r="I168" i="89" s="1"/>
  <c r="J166" i="53"/>
  <c r="J164" i="89"/>
  <c r="I164" i="89" s="1"/>
  <c r="J160" i="53"/>
  <c r="J156" i="53"/>
  <c r="J150" i="89"/>
  <c r="I150" i="89" s="1"/>
  <c r="J138" i="89"/>
  <c r="I138" i="89" s="1"/>
  <c r="J134" i="89"/>
  <c r="I134" i="89" s="1"/>
  <c r="J122" i="89"/>
  <c r="I122" i="89" s="1"/>
  <c r="J116" i="53"/>
  <c r="J114" i="90"/>
  <c r="I114" i="90" s="1"/>
  <c r="J112" i="53"/>
  <c r="J110" i="53"/>
  <c r="J108" i="90"/>
  <c r="I108" i="90" s="1"/>
  <c r="J104" i="89"/>
  <c r="I104" i="89" s="1"/>
  <c r="J102" i="90"/>
  <c r="I102" i="90" s="1"/>
  <c r="J98" i="89"/>
  <c r="I98" i="89" s="1"/>
  <c r="J92" i="89"/>
  <c r="I92" i="89" s="1"/>
  <c r="J90" i="53"/>
  <c r="J319" i="53"/>
  <c r="J317" i="90"/>
  <c r="I317" i="90" s="1"/>
  <c r="J313" i="88"/>
  <c r="I313" i="88" s="1"/>
  <c r="J311" i="53"/>
  <c r="J309" i="90"/>
  <c r="I309" i="90" s="1"/>
  <c r="J593" i="88"/>
  <c r="I593" i="88" s="1"/>
  <c r="I342" i="90"/>
  <c r="I349" i="88"/>
  <c r="I341" i="88"/>
  <c r="J320" i="90"/>
  <c r="I320" i="90" s="1"/>
  <c r="J310" i="90"/>
  <c r="I310" i="90" s="1"/>
  <c r="J310" i="53"/>
  <c r="J306" i="88"/>
  <c r="I306" i="88" s="1"/>
  <c r="J306" i="53"/>
  <c r="J282" i="53"/>
  <c r="J280" i="90"/>
  <c r="I280" i="90" s="1"/>
  <c r="J270" i="53"/>
  <c r="J268" i="90"/>
  <c r="I268" i="90" s="1"/>
  <c r="J266" i="53"/>
  <c r="J264" i="90"/>
  <c r="I264" i="90" s="1"/>
  <c r="J256" i="53"/>
  <c r="J254" i="90"/>
  <c r="I254" i="90" s="1"/>
  <c r="J252" i="53"/>
  <c r="J250" i="90"/>
  <c r="I250" i="90" s="1"/>
  <c r="J246" i="53"/>
  <c r="J242" i="53"/>
  <c r="J240" i="53"/>
  <c r="J238" i="90"/>
  <c r="I238" i="90" s="1"/>
  <c r="J236" i="53"/>
  <c r="J234" i="90"/>
  <c r="I234" i="90" s="1"/>
  <c r="J232" i="53"/>
  <c r="J222" i="88"/>
  <c r="I222" i="88" s="1"/>
  <c r="J220" i="53"/>
  <c r="J218" i="90"/>
  <c r="I218" i="90" s="1"/>
  <c r="J214" i="89"/>
  <c r="I214" i="89" s="1"/>
  <c r="J212" i="90"/>
  <c r="I212" i="90" s="1"/>
  <c r="J208" i="89"/>
  <c r="I208" i="89" s="1"/>
  <c r="J202" i="89"/>
  <c r="I202" i="89" s="1"/>
  <c r="J196" i="89"/>
  <c r="I196" i="89" s="1"/>
  <c r="J194" i="53"/>
  <c r="J192" i="90"/>
  <c r="I192" i="90" s="1"/>
  <c r="J192" i="53"/>
  <c r="J190" i="53"/>
  <c r="J186" i="90"/>
  <c r="I186" i="90" s="1"/>
  <c r="J182" i="89"/>
  <c r="I182" i="89" s="1"/>
  <c r="J180" i="90"/>
  <c r="I180" i="90" s="1"/>
  <c r="J180" i="53"/>
  <c r="J176" i="89"/>
  <c r="I176" i="89" s="1"/>
  <c r="J166" i="89"/>
  <c r="I166" i="89" s="1"/>
  <c r="J162" i="89"/>
  <c r="I162" i="89" s="1"/>
  <c r="J158" i="88"/>
  <c r="I158" i="88" s="1"/>
  <c r="H36" i="96"/>
  <c r="J150" i="53"/>
  <c r="J148" i="89"/>
  <c r="I148" i="89" s="1"/>
  <c r="J144" i="88"/>
  <c r="I144" i="88" s="1"/>
  <c r="J140" i="53"/>
  <c r="J138" i="53"/>
  <c r="J136" i="89"/>
  <c r="I136" i="89" s="1"/>
  <c r="J136" i="53"/>
  <c r="J134" i="53"/>
  <c r="J132" i="89"/>
  <c r="I132" i="89" s="1"/>
  <c r="J128" i="88"/>
  <c r="I128" i="88" s="1"/>
  <c r="J124" i="53"/>
  <c r="J122" i="53"/>
  <c r="J116" i="90"/>
  <c r="I116" i="90" s="1"/>
  <c r="J112" i="89"/>
  <c r="I112" i="89" s="1"/>
  <c r="J110" i="90"/>
  <c r="I110" i="90" s="1"/>
  <c r="J106" i="89"/>
  <c r="I106" i="89" s="1"/>
  <c r="J100" i="89"/>
  <c r="I100" i="89" s="1"/>
  <c r="J98" i="53"/>
  <c r="J96" i="90"/>
  <c r="I96" i="90" s="1"/>
  <c r="J96" i="88"/>
  <c r="I96" i="88" s="1"/>
  <c r="J94" i="89"/>
  <c r="I94" i="89" s="1"/>
  <c r="J92" i="53"/>
  <c r="J90" i="90"/>
  <c r="I90" i="90" s="1"/>
  <c r="I476" i="88"/>
  <c r="J472" i="88"/>
  <c r="I472" i="88" s="1"/>
  <c r="J468" i="88"/>
  <c r="I468" i="88" s="1"/>
  <c r="J456" i="88"/>
  <c r="I456" i="88" s="1"/>
  <c r="J296" i="53"/>
  <c r="J286" i="90"/>
  <c r="I286" i="90" s="1"/>
  <c r="J282" i="88"/>
  <c r="I282" i="88" s="1"/>
  <c r="J280" i="53"/>
  <c r="J278" i="90"/>
  <c r="I278" i="90" s="1"/>
  <c r="J274" i="88"/>
  <c r="I274" i="88" s="1"/>
  <c r="J268" i="53"/>
  <c r="J266" i="90"/>
  <c r="I266" i="90" s="1"/>
  <c r="J264" i="53"/>
  <c r="J262" i="90"/>
  <c r="I262" i="90" s="1"/>
  <c r="J252" i="90"/>
  <c r="I252" i="90" s="1"/>
  <c r="J248" i="90"/>
  <c r="I248" i="90" s="1"/>
  <c r="J244" i="88"/>
  <c r="I244" i="88" s="1"/>
  <c r="J236" i="90"/>
  <c r="I236" i="90" s="1"/>
  <c r="J226" i="90"/>
  <c r="I226" i="90" s="1"/>
  <c r="J226" i="53"/>
  <c r="J224" i="90"/>
  <c r="I224" i="90" s="1"/>
  <c r="J222" i="53"/>
  <c r="J220" i="90"/>
  <c r="I220" i="90" s="1"/>
  <c r="J216" i="89"/>
  <c r="I216" i="89" s="1"/>
  <c r="J210" i="89"/>
  <c r="I210" i="89" s="1"/>
  <c r="J208" i="53"/>
  <c r="J206" i="90"/>
  <c r="I206" i="90" s="1"/>
  <c r="J206" i="88"/>
  <c r="I206" i="88" s="1"/>
  <c r="J204" i="89"/>
  <c r="I204" i="89" s="1"/>
  <c r="J202" i="53"/>
  <c r="J194" i="90"/>
  <c r="I194" i="90" s="1"/>
  <c r="J190" i="89"/>
  <c r="I190" i="89" s="1"/>
  <c r="J188" i="90"/>
  <c r="I188" i="90" s="1"/>
  <c r="J188" i="53"/>
  <c r="J184" i="89"/>
  <c r="I184" i="89" s="1"/>
  <c r="J178" i="89"/>
  <c r="I178" i="89" s="1"/>
  <c r="J174" i="90"/>
  <c r="I174" i="90" s="1"/>
  <c r="J174" i="88"/>
  <c r="I174" i="88" s="1"/>
  <c r="J172" i="89"/>
  <c r="I172" i="89" s="1"/>
  <c r="J168" i="53"/>
  <c r="J164" i="53"/>
  <c r="J162" i="53"/>
  <c r="J160" i="89"/>
  <c r="I160" i="89" s="1"/>
  <c r="J158" i="53"/>
  <c r="J146" i="89"/>
  <c r="I146" i="89" s="1"/>
  <c r="J142" i="89"/>
  <c r="I142" i="89" s="1"/>
  <c r="J130" i="89"/>
  <c r="I130" i="89" s="1"/>
  <c r="J126" i="89"/>
  <c r="I126" i="89" s="1"/>
  <c r="J114" i="89"/>
  <c r="I114" i="89" s="1"/>
  <c r="J108" i="89"/>
  <c r="I108" i="89" s="1"/>
  <c r="J106" i="53"/>
  <c r="J104" i="90"/>
  <c r="I104" i="90" s="1"/>
  <c r="J104" i="88"/>
  <c r="I104" i="88" s="1"/>
  <c r="J102" i="89"/>
  <c r="I102" i="89" s="1"/>
  <c r="J100" i="53"/>
  <c r="J98" i="90"/>
  <c r="I98" i="90" s="1"/>
  <c r="J96" i="53"/>
  <c r="J94" i="53"/>
  <c r="J92" i="90"/>
  <c r="I92" i="90" s="1"/>
  <c r="J317" i="88"/>
  <c r="I317" i="88" s="1"/>
  <c r="J315" i="53"/>
  <c r="J313" i="90"/>
  <c r="I313" i="90" s="1"/>
  <c r="J309" i="88"/>
  <c r="I309" i="88" s="1"/>
  <c r="J307" i="53"/>
  <c r="J305" i="90"/>
  <c r="I305" i="90" s="1"/>
  <c r="H73" i="96"/>
  <c r="G73" i="96" s="1"/>
  <c r="J301" i="53"/>
  <c r="J299" i="90"/>
  <c r="I299" i="90" s="1"/>
  <c r="H71" i="96"/>
  <c r="G71" i="96" s="1"/>
  <c r="H69" i="96"/>
  <c r="G69" i="96" s="1"/>
  <c r="H67" i="96"/>
  <c r="G67" i="96" s="1"/>
  <c r="J13" i="102"/>
  <c r="I13" i="102" s="1"/>
  <c r="J11" i="102"/>
  <c r="I11" i="102" s="1"/>
  <c r="J287" i="88"/>
  <c r="I287" i="88" s="1"/>
  <c r="J9" i="102"/>
  <c r="I9" i="102" s="1"/>
  <c r="J283" i="90"/>
  <c r="I283" i="90" s="1"/>
  <c r="J7" i="102"/>
  <c r="I7" i="102" s="1"/>
  <c r="E37" i="100"/>
  <c r="D37" i="100" s="1"/>
  <c r="J303" i="90"/>
  <c r="I303" i="90" s="1"/>
  <c r="J303" i="53"/>
  <c r="J297" i="90"/>
  <c r="I297" i="90" s="1"/>
  <c r="J295" i="90"/>
  <c r="I295" i="90" s="1"/>
  <c r="J295" i="53"/>
  <c r="J289" i="88"/>
  <c r="I289" i="88" s="1"/>
  <c r="J287" i="53"/>
  <c r="J281" i="90"/>
  <c r="I281" i="90" s="1"/>
  <c r="E35" i="100"/>
  <c r="D35" i="100" s="1"/>
  <c r="J279" i="53"/>
  <c r="J277" i="88"/>
  <c r="I277" i="88" s="1"/>
  <c r="E33" i="100"/>
  <c r="D33" i="100" s="1"/>
  <c r="E31" i="100"/>
  <c r="D31" i="100" s="1"/>
  <c r="E29" i="100"/>
  <c r="D29" i="100" s="1"/>
  <c r="J273" i="53"/>
  <c r="E27" i="100"/>
  <c r="D27" i="100" s="1"/>
  <c r="J271" i="53"/>
  <c r="J269" i="88"/>
  <c r="I269" i="88" s="1"/>
  <c r="E25" i="100"/>
  <c r="D25" i="100" s="1"/>
  <c r="E23" i="100"/>
  <c r="D23" i="100" s="1"/>
  <c r="E21" i="100"/>
  <c r="D21" i="100" s="1"/>
  <c r="J265" i="53"/>
  <c r="E19" i="100"/>
  <c r="D19" i="100" s="1"/>
  <c r="J263" i="53"/>
  <c r="J257" i="89"/>
  <c r="I257" i="89" s="1"/>
  <c r="H62" i="96"/>
  <c r="G62" i="96" s="1"/>
  <c r="F85" i="95"/>
  <c r="E85" i="95" s="1"/>
  <c r="J253" i="88"/>
  <c r="I253" i="88" s="1"/>
  <c r="H60" i="96"/>
  <c r="G60" i="96" s="1"/>
  <c r="H58" i="96"/>
  <c r="G58" i="96" s="1"/>
  <c r="R63" i="122"/>
  <c r="H63" i="123"/>
  <c r="J63" i="121"/>
  <c r="J50" i="98"/>
  <c r="R59" i="122"/>
  <c r="H59" i="123"/>
  <c r="J59" i="121"/>
  <c r="F17" i="99"/>
  <c r="R55" i="122"/>
  <c r="H55" i="123"/>
  <c r="J55" i="121"/>
  <c r="J46" i="98"/>
  <c r="R51" i="122"/>
  <c r="H51" i="123"/>
  <c r="J51" i="121"/>
  <c r="H47" i="123"/>
  <c r="J47" i="121"/>
  <c r="F10" i="99"/>
  <c r="R47" i="122"/>
  <c r="J42" i="98"/>
  <c r="R43" i="122"/>
  <c r="H43" i="123"/>
  <c r="J43" i="121"/>
  <c r="J38" i="98"/>
  <c r="R39" i="122"/>
  <c r="H39" i="123"/>
  <c r="J39" i="121"/>
  <c r="J34" i="98"/>
  <c r="R35" i="122"/>
  <c r="H35" i="123"/>
  <c r="J35" i="121"/>
  <c r="J30" i="98"/>
  <c r="R31" i="122"/>
  <c r="H31" i="123"/>
  <c r="J31" i="121"/>
  <c r="F8" i="99"/>
  <c r="H27" i="123"/>
  <c r="J27" i="121"/>
  <c r="J27" i="98"/>
  <c r="R27" i="122"/>
  <c r="J23" i="98"/>
  <c r="R23" i="122"/>
  <c r="H23" i="123"/>
  <c r="J23" i="121"/>
  <c r="R17" i="122"/>
  <c r="H17" i="123"/>
  <c r="J17" i="121"/>
  <c r="J13" i="121"/>
  <c r="R13" i="122"/>
  <c r="H13" i="123"/>
  <c r="G10" i="120"/>
  <c r="H10" i="116"/>
  <c r="G10" i="117"/>
  <c r="F10" i="119"/>
  <c r="J10" i="101"/>
  <c r="J357" i="88"/>
  <c r="I357" i="88" s="1"/>
  <c r="I43" i="102"/>
  <c r="F47" i="94"/>
  <c r="E47" i="94" s="1"/>
  <c r="F45" i="94"/>
  <c r="E45" i="94" s="1"/>
  <c r="J84" i="89"/>
  <c r="I84" i="89" s="1"/>
  <c r="F43" i="94"/>
  <c r="E43" i="94" s="1"/>
  <c r="J245" i="88"/>
  <c r="I245" i="88" s="1"/>
  <c r="H54" i="96"/>
  <c r="G54" i="96" s="1"/>
  <c r="H50" i="96"/>
  <c r="G50" i="96" s="1"/>
  <c r="J241" i="53"/>
  <c r="J237" i="89"/>
  <c r="I237" i="89" s="1"/>
  <c r="H46" i="96"/>
  <c r="G46" i="96" s="1"/>
  <c r="H42" i="96"/>
  <c r="G42" i="96" s="1"/>
  <c r="E125" i="94"/>
  <c r="J227" i="53"/>
  <c r="F124" i="94"/>
  <c r="E124" i="94" s="1"/>
  <c r="J219" i="88"/>
  <c r="I219" i="88" s="1"/>
  <c r="F77" i="95"/>
  <c r="E77" i="95" s="1"/>
  <c r="F74" i="95"/>
  <c r="E74" i="95" s="1"/>
  <c r="J211" i="88"/>
  <c r="I211" i="88" s="1"/>
  <c r="F70" i="95"/>
  <c r="E70" i="95" s="1"/>
  <c r="F66" i="95"/>
  <c r="E66" i="95" s="1"/>
  <c r="J203" i="88"/>
  <c r="I203" i="88" s="1"/>
  <c r="F62" i="95"/>
  <c r="E62" i="95" s="1"/>
  <c r="F113" i="94"/>
  <c r="E113" i="94" s="1"/>
  <c r="F109" i="94"/>
  <c r="E109" i="94" s="1"/>
  <c r="F105" i="94"/>
  <c r="E105" i="94" s="1"/>
  <c r="F52" i="95"/>
  <c r="E52" i="95" s="1"/>
  <c r="F48" i="95"/>
  <c r="E48" i="95" s="1"/>
  <c r="F44" i="95"/>
  <c r="E44" i="95" s="1"/>
  <c r="J169" i="53"/>
  <c r="J165" i="88"/>
  <c r="I165" i="88" s="1"/>
  <c r="F40" i="95"/>
  <c r="E40" i="95" s="1"/>
  <c r="F36" i="95"/>
  <c r="E36" i="95" s="1"/>
  <c r="F32" i="95"/>
  <c r="E32" i="95" s="1"/>
  <c r="E13" i="100"/>
  <c r="D13" i="100" s="1"/>
  <c r="E9" i="100"/>
  <c r="D9" i="100" s="1"/>
  <c r="J147" i="88"/>
  <c r="I147" i="88" s="1"/>
  <c r="E7" i="100"/>
  <c r="D7" i="100" s="1"/>
  <c r="F93" i="94"/>
  <c r="E93" i="94" s="1"/>
  <c r="F89" i="94"/>
  <c r="E89" i="94" s="1"/>
  <c r="J135" i="53"/>
  <c r="F85" i="94"/>
  <c r="E85" i="94" s="1"/>
  <c r="J131" i="88"/>
  <c r="I131" i="88" s="1"/>
  <c r="F81" i="94"/>
  <c r="E81" i="94" s="1"/>
  <c r="F26" i="95"/>
  <c r="E26" i="95" s="1"/>
  <c r="F72" i="94"/>
  <c r="E72" i="94" s="1"/>
  <c r="F68" i="94"/>
  <c r="E68" i="94" s="1"/>
  <c r="J109" i="88"/>
  <c r="I109" i="88" s="1"/>
  <c r="F64" i="94"/>
  <c r="E64" i="94" s="1"/>
  <c r="F60" i="94"/>
  <c r="E60" i="94" s="1"/>
  <c r="J101" i="53"/>
  <c r="F56" i="94"/>
  <c r="E56" i="94" s="1"/>
  <c r="F52" i="94"/>
  <c r="E52" i="94" s="1"/>
  <c r="J93" i="88"/>
  <c r="I93" i="88" s="1"/>
  <c r="F48" i="94"/>
  <c r="E48" i="94" s="1"/>
  <c r="F46" i="94"/>
  <c r="E46" i="94" s="1"/>
  <c r="J77" i="88"/>
  <c r="I77" i="88" s="1"/>
  <c r="F36" i="94"/>
  <c r="E36" i="94" s="1"/>
  <c r="F34" i="94"/>
  <c r="E34" i="94" s="1"/>
  <c r="F32" i="94"/>
  <c r="E32" i="94" s="1"/>
  <c r="F30" i="94"/>
  <c r="E30" i="94" s="1"/>
  <c r="J71" i="53"/>
  <c r="J69" i="88"/>
  <c r="I69" i="88" s="1"/>
  <c r="F28" i="94"/>
  <c r="E28" i="94" s="1"/>
  <c r="F26" i="94"/>
  <c r="E26" i="94" s="1"/>
  <c r="F24" i="94"/>
  <c r="E24" i="94" s="1"/>
  <c r="F22" i="94"/>
  <c r="E22" i="94" s="1"/>
  <c r="J63" i="53"/>
  <c r="J61" i="88"/>
  <c r="I61" i="88" s="1"/>
  <c r="F20" i="94"/>
  <c r="E20" i="94" s="1"/>
  <c r="F18" i="94"/>
  <c r="E18" i="94" s="1"/>
  <c r="F16" i="94"/>
  <c r="E16" i="94" s="1"/>
  <c r="F14" i="94"/>
  <c r="E14" i="94" s="1"/>
  <c r="J55" i="53"/>
  <c r="J53" i="88"/>
  <c r="I53" i="88" s="1"/>
  <c r="F12" i="94"/>
  <c r="E12" i="94" s="1"/>
  <c r="F19" i="95"/>
  <c r="E19" i="95" s="1"/>
  <c r="F10" i="94"/>
  <c r="E10" i="94" s="1"/>
  <c r="F8" i="94"/>
  <c r="E8" i="94" s="1"/>
  <c r="J47" i="53"/>
  <c r="J45" i="88"/>
  <c r="I45" i="88" s="1"/>
  <c r="F17" i="95"/>
  <c r="E17" i="95" s="1"/>
  <c r="F12" i="95"/>
  <c r="E12" i="95" s="1"/>
  <c r="F10" i="95"/>
  <c r="E10" i="95" s="1"/>
  <c r="F8" i="95"/>
  <c r="E8" i="95" s="1"/>
  <c r="J33" i="88"/>
  <c r="I33" i="88" s="1"/>
  <c r="H32" i="96"/>
  <c r="G32" i="96" s="1"/>
  <c r="H31" i="96"/>
  <c r="G31" i="96" s="1"/>
  <c r="H29" i="96"/>
  <c r="G29" i="96" s="1"/>
  <c r="H27" i="96"/>
  <c r="G27" i="96" s="1"/>
  <c r="J25" i="88"/>
  <c r="I25" i="88" s="1"/>
  <c r="H25" i="96"/>
  <c r="G25" i="96" s="1"/>
  <c r="H23" i="96"/>
  <c r="G23" i="96" s="1"/>
  <c r="H21" i="96"/>
  <c r="G21" i="96" s="1"/>
  <c r="J21" i="53"/>
  <c r="H19" i="96"/>
  <c r="G19" i="96" s="1"/>
  <c r="J17" i="88"/>
  <c r="I17" i="88" s="1"/>
  <c r="H17" i="96"/>
  <c r="G17" i="96" s="1"/>
  <c r="H15" i="96"/>
  <c r="G15" i="96" s="1"/>
  <c r="J13" i="90"/>
  <c r="I13" i="90" s="1"/>
  <c r="H13" i="96"/>
  <c r="G13" i="96" s="1"/>
  <c r="J13" i="53"/>
  <c r="H11" i="96"/>
  <c r="G11" i="96" s="1"/>
  <c r="J9" i="88"/>
  <c r="I9" i="88" s="1"/>
  <c r="H9" i="96"/>
  <c r="G9" i="96" s="1"/>
  <c r="H7" i="96"/>
  <c r="G7" i="96" s="1"/>
  <c r="I994" i="90"/>
  <c r="I982" i="90"/>
  <c r="I960" i="90"/>
  <c r="I946" i="90"/>
  <c r="I930" i="90"/>
  <c r="J914" i="90"/>
  <c r="I914" i="90" s="1"/>
  <c r="J898" i="90"/>
  <c r="I898" i="90" s="1"/>
  <c r="J882" i="90"/>
  <c r="I882" i="90" s="1"/>
  <c r="F42" i="94"/>
  <c r="E42" i="94" s="1"/>
  <c r="I996" i="90"/>
  <c r="I970" i="90"/>
  <c r="I940" i="90"/>
  <c r="J908" i="90"/>
  <c r="I908" i="90" s="1"/>
  <c r="J892" i="90"/>
  <c r="I892" i="90" s="1"/>
  <c r="J876" i="90"/>
  <c r="I876" i="90" s="1"/>
  <c r="J247" i="89"/>
  <c r="I247" i="89" s="1"/>
  <c r="H56" i="96"/>
  <c r="G56" i="96" s="1"/>
  <c r="H52" i="96"/>
  <c r="G52" i="96" s="1"/>
  <c r="H48" i="96"/>
  <c r="G48" i="96" s="1"/>
  <c r="J239" i="88"/>
  <c r="I239" i="88" s="1"/>
  <c r="H44" i="96"/>
  <c r="G44" i="96" s="1"/>
  <c r="J235" i="53"/>
  <c r="J225" i="88"/>
  <c r="I225" i="88" s="1"/>
  <c r="F79" i="95"/>
  <c r="E79" i="95" s="1"/>
  <c r="F122" i="94"/>
  <c r="E122" i="94" s="1"/>
  <c r="J217" i="88"/>
  <c r="I217" i="88" s="1"/>
  <c r="F75" i="95"/>
  <c r="E75" i="95" s="1"/>
  <c r="F72" i="95"/>
  <c r="E72" i="95" s="1"/>
  <c r="F68" i="95"/>
  <c r="E68" i="95" s="1"/>
  <c r="J209" i="88"/>
  <c r="I209" i="88" s="1"/>
  <c r="F64" i="95"/>
  <c r="E64" i="95" s="1"/>
  <c r="F60" i="95"/>
  <c r="E60" i="95" s="1"/>
  <c r="J201" i="88"/>
  <c r="I201" i="88" s="1"/>
  <c r="F115" i="94"/>
  <c r="E115" i="94" s="1"/>
  <c r="F111" i="94"/>
  <c r="E111" i="94" s="1"/>
  <c r="J191" i="88"/>
  <c r="I191" i="88" s="1"/>
  <c r="F107" i="94"/>
  <c r="E107" i="94" s="1"/>
  <c r="J315" i="88"/>
  <c r="I315" i="88" s="1"/>
  <c r="J313" i="53"/>
  <c r="J303" i="88"/>
  <c r="I303" i="88" s="1"/>
  <c r="J301" i="88"/>
  <c r="I301" i="88" s="1"/>
  <c r="J299" i="88"/>
  <c r="I299" i="88" s="1"/>
  <c r="J299" i="53"/>
  <c r="J297" i="88"/>
  <c r="I297" i="88" s="1"/>
  <c r="J297" i="53"/>
  <c r="J289" i="53"/>
  <c r="J285" i="88"/>
  <c r="I285" i="88" s="1"/>
  <c r="J285" i="53"/>
  <c r="J283" i="88"/>
  <c r="I283" i="88" s="1"/>
  <c r="J283" i="53"/>
  <c r="J281" i="88"/>
  <c r="I281" i="88" s="1"/>
  <c r="J279" i="90"/>
  <c r="I279" i="90" s="1"/>
  <c r="J275" i="88"/>
  <c r="I275" i="88" s="1"/>
  <c r="J267" i="88"/>
  <c r="I267" i="88" s="1"/>
  <c r="J255" i="88"/>
  <c r="I255" i="88" s="1"/>
  <c r="J253" i="53"/>
  <c r="J251" i="89"/>
  <c r="I251" i="89" s="1"/>
  <c r="J249" i="88"/>
  <c r="I249" i="88" s="1"/>
  <c r="J446" i="88"/>
  <c r="I446" i="88" s="1"/>
  <c r="J426" i="88"/>
  <c r="I426" i="88" s="1"/>
  <c r="J399" i="88"/>
  <c r="I399" i="88" s="1"/>
  <c r="I387" i="88"/>
  <c r="J381" i="53"/>
  <c r="J88" i="90"/>
  <c r="I88" i="90" s="1"/>
  <c r="J88" i="88"/>
  <c r="I88" i="88" s="1"/>
  <c r="J86" i="89"/>
  <c r="I86" i="89" s="1"/>
  <c r="J84" i="53"/>
  <c r="J245" i="53"/>
  <c r="J241" i="89"/>
  <c r="I241" i="89" s="1"/>
  <c r="J233" i="88"/>
  <c r="I233" i="88" s="1"/>
  <c r="J223" i="53"/>
  <c r="J215" i="89"/>
  <c r="I215" i="89" s="1"/>
  <c r="J215" i="53"/>
  <c r="J207" i="89"/>
  <c r="I207" i="89" s="1"/>
  <c r="J207" i="53"/>
  <c r="J189" i="88"/>
  <c r="I189" i="88" s="1"/>
  <c r="J181" i="88"/>
  <c r="I181" i="88" s="1"/>
  <c r="J181" i="53"/>
  <c r="J177" i="88"/>
  <c r="I177" i="88" s="1"/>
  <c r="J165" i="53"/>
  <c r="J161" i="88"/>
  <c r="I161" i="88" s="1"/>
  <c r="J151" i="53"/>
  <c r="J147" i="53"/>
  <c r="J143" i="88"/>
  <c r="I143" i="88" s="1"/>
  <c r="J131" i="53"/>
  <c r="J127" i="88"/>
  <c r="I127" i="88" s="1"/>
  <c r="J113" i="53"/>
  <c r="J105" i="88"/>
  <c r="I105" i="88" s="1"/>
  <c r="J97" i="53"/>
  <c r="J89" i="88"/>
  <c r="I89" i="88" s="1"/>
  <c r="J77" i="53"/>
  <c r="J75" i="88"/>
  <c r="I75" i="88" s="1"/>
  <c r="J69" i="53"/>
  <c r="J67" i="88"/>
  <c r="I67" i="88" s="1"/>
  <c r="J61" i="53"/>
  <c r="J59" i="88"/>
  <c r="I59" i="88" s="1"/>
  <c r="J53" i="53"/>
  <c r="J51" i="88"/>
  <c r="I51" i="88" s="1"/>
  <c r="J45" i="53"/>
  <c r="J39" i="88"/>
  <c r="I39" i="88" s="1"/>
  <c r="J35" i="53"/>
  <c r="J31" i="88"/>
  <c r="I31" i="88" s="1"/>
  <c r="J27" i="53"/>
  <c r="J23" i="88"/>
  <c r="I23" i="88" s="1"/>
  <c r="J19" i="53"/>
  <c r="J15" i="90"/>
  <c r="I15" i="90" s="1"/>
  <c r="J15" i="53"/>
  <c r="J11" i="88"/>
  <c r="I11" i="88" s="1"/>
  <c r="J7" i="90"/>
  <c r="I7" i="90" s="1"/>
  <c r="J7" i="53"/>
  <c r="I852" i="90"/>
  <c r="I806" i="90"/>
  <c r="I790" i="90"/>
  <c r="I762" i="90"/>
  <c r="I746" i="90"/>
  <c r="J724" i="90"/>
  <c r="I724" i="90" s="1"/>
  <c r="J243" i="88"/>
  <c r="I243" i="88" s="1"/>
  <c r="J239" i="53"/>
  <c r="J235" i="89"/>
  <c r="I235" i="89" s="1"/>
  <c r="J225" i="53"/>
  <c r="J221" i="88"/>
  <c r="I221" i="88" s="1"/>
  <c r="J217" i="53"/>
  <c r="J213" i="88"/>
  <c r="I213" i="88" s="1"/>
  <c r="J311" i="90"/>
  <c r="I311" i="90" s="1"/>
  <c r="J307" i="88"/>
  <c r="I307" i="88" s="1"/>
  <c r="J305" i="53"/>
  <c r="J281" i="53"/>
  <c r="J277" i="53"/>
  <c r="J275" i="53"/>
  <c r="J273" i="88"/>
  <c r="I273" i="88" s="1"/>
  <c r="J269" i="53"/>
  <c r="J267" i="53"/>
  <c r="J265" i="88"/>
  <c r="I265" i="88" s="1"/>
  <c r="J257" i="88"/>
  <c r="I257" i="88" s="1"/>
  <c r="J255" i="53"/>
  <c r="J253" i="89"/>
  <c r="I253" i="89" s="1"/>
  <c r="J249" i="53"/>
  <c r="J462" i="88"/>
  <c r="I462" i="88" s="1"/>
  <c r="J458" i="88"/>
  <c r="I458" i="88" s="1"/>
  <c r="J454" i="88"/>
  <c r="I454" i="88" s="1"/>
  <c r="J450" i="88"/>
  <c r="I450" i="88" s="1"/>
  <c r="J442" i="88"/>
  <c r="I442" i="88" s="1"/>
  <c r="J438" i="88"/>
  <c r="I438" i="88" s="1"/>
  <c r="J434" i="88"/>
  <c r="I434" i="88" s="1"/>
  <c r="J430" i="88"/>
  <c r="I430" i="88" s="1"/>
  <c r="J393" i="88"/>
  <c r="I393" i="88" s="1"/>
  <c r="J357" i="53"/>
  <c r="J88" i="53"/>
  <c r="J86" i="53"/>
  <c r="J84" i="90"/>
  <c r="I84" i="90" s="1"/>
  <c r="J245" i="89"/>
  <c r="I245" i="89" s="1"/>
  <c r="J237" i="88"/>
  <c r="I237" i="88" s="1"/>
  <c r="J233" i="53"/>
  <c r="J227" i="88"/>
  <c r="I227" i="88" s="1"/>
  <c r="J219" i="53"/>
  <c r="J211" i="53"/>
  <c r="J203" i="53"/>
  <c r="J193" i="88"/>
  <c r="I193" i="88" s="1"/>
  <c r="J189" i="53"/>
  <c r="J185" i="88"/>
  <c r="I185" i="88" s="1"/>
  <c r="J177" i="53"/>
  <c r="J173" i="88"/>
  <c r="I173" i="88" s="1"/>
  <c r="J161" i="53"/>
  <c r="J157" i="88"/>
  <c r="I157" i="88" s="1"/>
  <c r="J143" i="53"/>
  <c r="J139" i="88"/>
  <c r="I139" i="88" s="1"/>
  <c r="J127" i="53"/>
  <c r="J123" i="88"/>
  <c r="I123" i="88" s="1"/>
  <c r="J109" i="53"/>
  <c r="J101" i="88"/>
  <c r="I101" i="88" s="1"/>
  <c r="J93" i="53"/>
  <c r="J87" i="88"/>
  <c r="I87" i="88" s="1"/>
  <c r="J75" i="53"/>
  <c r="J73" i="88"/>
  <c r="I73" i="88" s="1"/>
  <c r="J67" i="53"/>
  <c r="J65" i="88"/>
  <c r="I65" i="88" s="1"/>
  <c r="J59" i="53"/>
  <c r="J57" i="88"/>
  <c r="I57" i="88" s="1"/>
  <c r="J51" i="53"/>
  <c r="J49" i="88"/>
  <c r="I49" i="88" s="1"/>
  <c r="J37" i="88"/>
  <c r="I37" i="88" s="1"/>
  <c r="J33" i="53"/>
  <c r="J29" i="88"/>
  <c r="I29" i="88" s="1"/>
  <c r="J25" i="53"/>
  <c r="J21" i="88"/>
  <c r="I21" i="88" s="1"/>
  <c r="J17" i="53"/>
  <c r="J13" i="88"/>
  <c r="I13" i="88" s="1"/>
  <c r="J9" i="90"/>
  <c r="I9" i="90" s="1"/>
  <c r="J9" i="53"/>
  <c r="I988" i="90"/>
  <c r="I968" i="90"/>
  <c r="J952" i="90"/>
  <c r="I952" i="90" s="1"/>
  <c r="I938" i="90"/>
  <c r="I922" i="90"/>
  <c r="J906" i="90"/>
  <c r="I906" i="90" s="1"/>
  <c r="J890" i="90"/>
  <c r="I890" i="90" s="1"/>
  <c r="J874" i="90"/>
  <c r="I874" i="90" s="1"/>
  <c r="J305" i="88"/>
  <c r="I305" i="88" s="1"/>
  <c r="J301" i="90"/>
  <c r="I301" i="90" s="1"/>
  <c r="J289" i="90"/>
  <c r="I289" i="90" s="1"/>
  <c r="J287" i="90"/>
  <c r="I287" i="90" s="1"/>
  <c r="J285" i="90"/>
  <c r="I285" i="90" s="1"/>
  <c r="J279" i="88"/>
  <c r="I279" i="88" s="1"/>
  <c r="J271" i="88"/>
  <c r="I271" i="88" s="1"/>
  <c r="J263" i="88"/>
  <c r="I263" i="88" s="1"/>
  <c r="J257" i="53"/>
  <c r="J255" i="89"/>
  <c r="I255" i="89" s="1"/>
  <c r="J251" i="88"/>
  <c r="I251" i="88" s="1"/>
  <c r="J251" i="53"/>
  <c r="J249" i="89"/>
  <c r="I249" i="89" s="1"/>
  <c r="J399" i="53"/>
  <c r="K14" i="111"/>
  <c r="K28" i="111" s="1"/>
  <c r="J88" i="89"/>
  <c r="I88" i="89" s="1"/>
  <c r="J86" i="90"/>
  <c r="I86" i="90" s="1"/>
  <c r="J241" i="88"/>
  <c r="I241" i="88" s="1"/>
  <c r="J237" i="53"/>
  <c r="J233" i="89"/>
  <c r="I233" i="89" s="1"/>
  <c r="J223" i="88"/>
  <c r="I223" i="88" s="1"/>
  <c r="J215" i="88"/>
  <c r="I215" i="88" s="1"/>
  <c r="J207" i="88"/>
  <c r="I207" i="88" s="1"/>
  <c r="J193" i="53"/>
  <c r="J189" i="89"/>
  <c r="I189" i="89" s="1"/>
  <c r="J185" i="53"/>
  <c r="J181" i="89"/>
  <c r="I181" i="89" s="1"/>
  <c r="J173" i="53"/>
  <c r="J169" i="88"/>
  <c r="I169" i="88" s="1"/>
  <c r="J157" i="53"/>
  <c r="J151" i="88"/>
  <c r="I151" i="88" s="1"/>
  <c r="J139" i="53"/>
  <c r="J135" i="88"/>
  <c r="I135" i="88" s="1"/>
  <c r="J123" i="53"/>
  <c r="J113" i="88"/>
  <c r="I113" i="88" s="1"/>
  <c r="J105" i="53"/>
  <c r="J97" i="88"/>
  <c r="I97" i="88" s="1"/>
  <c r="J89" i="53"/>
  <c r="J87" i="53"/>
  <c r="J73" i="53"/>
  <c r="J71" i="88"/>
  <c r="I71" i="88" s="1"/>
  <c r="J65" i="53"/>
  <c r="J63" i="88"/>
  <c r="I63" i="88" s="1"/>
  <c r="J57" i="53"/>
  <c r="J55" i="88"/>
  <c r="I55" i="88" s="1"/>
  <c r="J49" i="53"/>
  <c r="J47" i="88"/>
  <c r="I47" i="88" s="1"/>
  <c r="J39" i="53"/>
  <c r="J37" i="53"/>
  <c r="J35" i="88"/>
  <c r="I35" i="88" s="1"/>
  <c r="J31" i="53"/>
  <c r="J29" i="53"/>
  <c r="J27" i="88"/>
  <c r="I27" i="88" s="1"/>
  <c r="J23" i="53"/>
  <c r="J19" i="88"/>
  <c r="I19" i="88" s="1"/>
  <c r="J15" i="88"/>
  <c r="I15" i="88" s="1"/>
  <c r="J11" i="90"/>
  <c r="I11" i="90" s="1"/>
  <c r="J11" i="53"/>
  <c r="J7" i="88"/>
  <c r="I7" i="88" s="1"/>
  <c r="I860" i="90"/>
  <c r="I814" i="90"/>
  <c r="I798" i="90"/>
  <c r="I770" i="90"/>
  <c r="I754" i="90"/>
  <c r="I738" i="90"/>
  <c r="J247" i="53"/>
  <c r="J243" i="89"/>
  <c r="I243" i="89" s="1"/>
  <c r="J235" i="88"/>
  <c r="I235" i="88" s="1"/>
  <c r="J83" i="53"/>
  <c r="I932" i="90"/>
  <c r="I862" i="90"/>
  <c r="J217" i="89"/>
  <c r="I217" i="89" s="1"/>
  <c r="J213" i="53"/>
  <c r="J209" i="53"/>
  <c r="F103" i="94"/>
  <c r="E103" i="94" s="1"/>
  <c r="J183" i="89"/>
  <c r="I183" i="89" s="1"/>
  <c r="J183" i="88"/>
  <c r="I183" i="88" s="1"/>
  <c r="F54" i="95"/>
  <c r="E54" i="95" s="1"/>
  <c r="F50" i="95"/>
  <c r="E50" i="95" s="1"/>
  <c r="J175" i="53"/>
  <c r="J171" i="88"/>
  <c r="I171" i="88" s="1"/>
  <c r="F46" i="95"/>
  <c r="E46" i="95" s="1"/>
  <c r="F42" i="95"/>
  <c r="E42" i="95" s="1"/>
  <c r="F38" i="95"/>
  <c r="E38" i="95" s="1"/>
  <c r="F34" i="95"/>
  <c r="E34" i="95" s="1"/>
  <c r="J159" i="53"/>
  <c r="J149" i="88"/>
  <c r="I149" i="88" s="1"/>
  <c r="E11" i="100"/>
  <c r="D11" i="100" s="1"/>
  <c r="F97" i="94"/>
  <c r="E97" i="94" s="1"/>
  <c r="F91" i="94"/>
  <c r="E91" i="94" s="1"/>
  <c r="F87" i="94"/>
  <c r="E87" i="94" s="1"/>
  <c r="J133" i="53"/>
  <c r="J129" i="88"/>
  <c r="I129" i="88" s="1"/>
  <c r="F83" i="94"/>
  <c r="E83" i="94" s="1"/>
  <c r="E24" i="95"/>
  <c r="F74" i="94"/>
  <c r="E74" i="94" s="1"/>
  <c r="F70" i="94"/>
  <c r="E70" i="94" s="1"/>
  <c r="J111" i="53"/>
  <c r="J107" i="88"/>
  <c r="I107" i="88" s="1"/>
  <c r="F66" i="94"/>
  <c r="E66" i="94" s="1"/>
  <c r="F62" i="94"/>
  <c r="E62" i="94" s="1"/>
  <c r="F58" i="94"/>
  <c r="E58" i="94" s="1"/>
  <c r="F54" i="94"/>
  <c r="E54" i="94" s="1"/>
  <c r="J95" i="53"/>
  <c r="J91" i="88"/>
  <c r="I91" i="88" s="1"/>
  <c r="F50" i="94"/>
  <c r="E50" i="94" s="1"/>
  <c r="F44" i="94"/>
  <c r="E44" i="94" s="1"/>
  <c r="F37" i="94"/>
  <c r="E37" i="94" s="1"/>
  <c r="J78" i="53"/>
  <c r="F35" i="94"/>
  <c r="E35" i="94" s="1"/>
  <c r="J76" i="53"/>
  <c r="J74" i="89"/>
  <c r="I74" i="89" s="1"/>
  <c r="F33" i="94"/>
  <c r="E33" i="94" s="1"/>
  <c r="F31" i="94"/>
  <c r="E31" i="94" s="1"/>
  <c r="J72" i="53"/>
  <c r="J70" i="89"/>
  <c r="I70" i="89" s="1"/>
  <c r="F29" i="94"/>
  <c r="E29" i="94" s="1"/>
  <c r="F27" i="94"/>
  <c r="E27" i="94" s="1"/>
  <c r="F25" i="94"/>
  <c r="E25" i="94" s="1"/>
  <c r="J66" i="53"/>
  <c r="F23" i="94"/>
  <c r="E23" i="94" s="1"/>
  <c r="F21" i="94"/>
  <c r="E21" i="94" s="1"/>
  <c r="J62" i="53"/>
  <c r="F17" i="94"/>
  <c r="E17" i="94" s="1"/>
  <c r="J56" i="88"/>
  <c r="I56" i="88" s="1"/>
  <c r="F15" i="94"/>
  <c r="E15" i="94" s="1"/>
  <c r="F13" i="94"/>
  <c r="E13" i="94" s="1"/>
  <c r="F11" i="94"/>
  <c r="E11" i="94" s="1"/>
  <c r="F18" i="95"/>
  <c r="E18" i="95" s="1"/>
  <c r="J48" i="89"/>
  <c r="I48" i="89" s="1"/>
  <c r="F9" i="94"/>
  <c r="E9" i="94" s="1"/>
  <c r="F7" i="94"/>
  <c r="E7" i="94" s="1"/>
  <c r="F11" i="95"/>
  <c r="E11" i="95" s="1"/>
  <c r="F9" i="95"/>
  <c r="E9" i="95" s="1"/>
  <c r="F7" i="95"/>
  <c r="E7" i="95" s="1"/>
  <c r="H30" i="96"/>
  <c r="G30" i="96" s="1"/>
  <c r="J30" i="53"/>
  <c r="H28" i="96"/>
  <c r="G28" i="96" s="1"/>
  <c r="J28" i="53"/>
  <c r="J26" i="89"/>
  <c r="I26" i="89" s="1"/>
  <c r="H26" i="96"/>
  <c r="G26" i="96" s="1"/>
  <c r="J26" i="53"/>
  <c r="H24" i="96"/>
  <c r="G24" i="96" s="1"/>
  <c r="J24" i="53"/>
  <c r="H22" i="96"/>
  <c r="G22" i="96" s="1"/>
  <c r="J22" i="89"/>
  <c r="I22" i="89" s="1"/>
  <c r="H20" i="96"/>
  <c r="G20" i="96" s="1"/>
  <c r="H18" i="96"/>
  <c r="G18" i="96" s="1"/>
  <c r="J18" i="88"/>
  <c r="I18" i="88" s="1"/>
  <c r="H16" i="96"/>
  <c r="G16" i="96" s="1"/>
  <c r="H14" i="96"/>
  <c r="G14" i="96" s="1"/>
  <c r="J14" i="53"/>
  <c r="H12" i="96"/>
  <c r="G12" i="96" s="1"/>
  <c r="J12" i="53"/>
  <c r="J10" i="89"/>
  <c r="I10" i="89" s="1"/>
  <c r="H10" i="96"/>
  <c r="G10" i="96" s="1"/>
  <c r="H8" i="96"/>
  <c r="G8" i="96" s="1"/>
  <c r="J8" i="53"/>
  <c r="I978" i="90"/>
  <c r="I964" i="90"/>
  <c r="I636" i="90"/>
  <c r="I392" i="90"/>
  <c r="I365" i="90"/>
  <c r="J355" i="90"/>
  <c r="I355" i="90" s="1"/>
  <c r="J290" i="90"/>
  <c r="I290" i="90" s="1"/>
  <c r="J269" i="90"/>
  <c r="I269" i="90" s="1"/>
  <c r="J237" i="90"/>
  <c r="I237" i="90" s="1"/>
  <c r="J213" i="90"/>
  <c r="I213" i="90" s="1"/>
  <c r="J183" i="90"/>
  <c r="I183" i="90" s="1"/>
  <c r="J170" i="90"/>
  <c r="I170" i="90" s="1"/>
  <c r="J156" i="90"/>
  <c r="I156" i="90" s="1"/>
  <c r="J149" i="90"/>
  <c r="I149" i="90" s="1"/>
  <c r="J145" i="90"/>
  <c r="I145" i="90" s="1"/>
  <c r="J141" i="90"/>
  <c r="I141" i="90" s="1"/>
  <c r="J137" i="90"/>
  <c r="I137" i="90" s="1"/>
  <c r="J133" i="90"/>
  <c r="I133" i="90" s="1"/>
  <c r="J129" i="90"/>
  <c r="I129" i="90" s="1"/>
  <c r="J125" i="90"/>
  <c r="I125" i="90" s="1"/>
  <c r="J121" i="90"/>
  <c r="I121" i="90" s="1"/>
  <c r="J105" i="90"/>
  <c r="I105" i="90" s="1"/>
  <c r="J89" i="90"/>
  <c r="I89" i="90" s="1"/>
  <c r="I856" i="90"/>
  <c r="I802" i="90"/>
  <c r="I774" i="90"/>
  <c r="I742" i="90"/>
  <c r="I712" i="90"/>
  <c r="J518" i="90"/>
  <c r="I518" i="90" s="1"/>
  <c r="I511" i="90"/>
  <c r="I507" i="90"/>
  <c r="I496" i="90"/>
  <c r="I492" i="90"/>
  <c r="I488" i="90"/>
  <c r="I484" i="90"/>
  <c r="I480" i="90"/>
  <c r="J476" i="90"/>
  <c r="I476" i="90" s="1"/>
  <c r="J472" i="90"/>
  <c r="I472" i="90" s="1"/>
  <c r="J468" i="90"/>
  <c r="I468" i="90" s="1"/>
  <c r="J464" i="90"/>
  <c r="I464" i="90" s="1"/>
  <c r="J460" i="90"/>
  <c r="I460" i="90" s="1"/>
  <c r="J456" i="90"/>
  <c r="I456" i="90" s="1"/>
  <c r="J452" i="90"/>
  <c r="I452" i="90" s="1"/>
  <c r="J448" i="90"/>
  <c r="I448" i="90" s="1"/>
  <c r="J444" i="90"/>
  <c r="I444" i="90" s="1"/>
  <c r="J440" i="90"/>
  <c r="I440" i="90" s="1"/>
  <c r="J436" i="90"/>
  <c r="I436" i="90" s="1"/>
  <c r="J432" i="90"/>
  <c r="I432" i="90" s="1"/>
  <c r="J428" i="90"/>
  <c r="I428" i="90" s="1"/>
  <c r="J424" i="90"/>
  <c r="I424" i="90" s="1"/>
  <c r="J417" i="90"/>
  <c r="I417" i="90" s="1"/>
  <c r="J413" i="90"/>
  <c r="I413" i="90" s="1"/>
  <c r="I381" i="90"/>
  <c r="I349" i="90"/>
  <c r="I339" i="90"/>
  <c r="J271" i="90"/>
  <c r="I271" i="90" s="1"/>
  <c r="J878" i="90"/>
  <c r="I878" i="90" s="1"/>
  <c r="J824" i="90"/>
  <c r="I824" i="90" s="1"/>
  <c r="I800" i="90"/>
  <c r="I756" i="90"/>
  <c r="J726" i="90"/>
  <c r="I726" i="90" s="1"/>
  <c r="I634" i="90"/>
  <c r="J605" i="90"/>
  <c r="I605" i="90" s="1"/>
  <c r="J597" i="90"/>
  <c r="I597" i="90" s="1"/>
  <c r="J589" i="90"/>
  <c r="I589" i="90" s="1"/>
  <c r="J393" i="90"/>
  <c r="I393" i="90" s="1"/>
  <c r="J189" i="90"/>
  <c r="I189" i="90" s="1"/>
  <c r="J173" i="90"/>
  <c r="I173" i="90" s="1"/>
  <c r="J103" i="90"/>
  <c r="I103" i="90" s="1"/>
  <c r="J87" i="90"/>
  <c r="I87" i="90" s="1"/>
  <c r="J233" i="90"/>
  <c r="I233" i="90" s="1"/>
  <c r="J10" i="90"/>
  <c r="I10" i="90" s="1"/>
  <c r="I989" i="89"/>
  <c r="I965" i="89"/>
  <c r="J916" i="90"/>
  <c r="I916" i="90" s="1"/>
  <c r="J247" i="88"/>
  <c r="I247" i="88" s="1"/>
  <c r="J243" i="53"/>
  <c r="J191" i="89"/>
  <c r="I191" i="89" s="1"/>
  <c r="J187" i="88"/>
  <c r="I187" i="88" s="1"/>
  <c r="J187" i="53"/>
  <c r="J171" i="53"/>
  <c r="J167" i="88"/>
  <c r="I167" i="88" s="1"/>
  <c r="J149" i="53"/>
  <c r="J145" i="88"/>
  <c r="I145" i="88" s="1"/>
  <c r="J129" i="53"/>
  <c r="J125" i="88"/>
  <c r="I125" i="88" s="1"/>
  <c r="J125" i="53"/>
  <c r="J121" i="88"/>
  <c r="I121" i="88" s="1"/>
  <c r="J107" i="53"/>
  <c r="J103" i="88"/>
  <c r="I103" i="88" s="1"/>
  <c r="J91" i="53"/>
  <c r="J85" i="88"/>
  <c r="I85" i="88" s="1"/>
  <c r="J72" i="89"/>
  <c r="I72" i="89" s="1"/>
  <c r="J68" i="89"/>
  <c r="I68" i="89" s="1"/>
  <c r="J64" i="88"/>
  <c r="I64" i="88" s="1"/>
  <c r="J60" i="53"/>
  <c r="J58" i="89"/>
  <c r="I58" i="89" s="1"/>
  <c r="J56" i="53"/>
  <c r="J54" i="89"/>
  <c r="I54" i="89" s="1"/>
  <c r="J50" i="53"/>
  <c r="J46" i="53"/>
  <c r="J44" i="89"/>
  <c r="I44" i="89" s="1"/>
  <c r="J44" i="53"/>
  <c r="J38" i="89"/>
  <c r="I38" i="89" s="1"/>
  <c r="J34" i="88"/>
  <c r="I34" i="88" s="1"/>
  <c r="J22" i="53"/>
  <c r="J20" i="89"/>
  <c r="I20" i="89" s="1"/>
  <c r="J16" i="89"/>
  <c r="I16" i="89" s="1"/>
  <c r="I942" i="90"/>
  <c r="I926" i="90"/>
  <c r="J910" i="90"/>
  <c r="I910" i="90" s="1"/>
  <c r="J894" i="90"/>
  <c r="I894" i="90" s="1"/>
  <c r="I986" i="90"/>
  <c r="I974" i="90"/>
  <c r="I958" i="90"/>
  <c r="I936" i="90"/>
  <c r="I920" i="90"/>
  <c r="J904" i="90"/>
  <c r="I904" i="90" s="1"/>
  <c r="J888" i="90"/>
  <c r="I888" i="90" s="1"/>
  <c r="I858" i="90"/>
  <c r="J834" i="90"/>
  <c r="I834" i="90" s="1"/>
  <c r="I804" i="90"/>
  <c r="I788" i="90"/>
  <c r="I760" i="90"/>
  <c r="I744" i="90"/>
  <c r="J730" i="90"/>
  <c r="I730" i="90" s="1"/>
  <c r="I704" i="90"/>
  <c r="J674" i="90"/>
  <c r="I674" i="90" s="1"/>
  <c r="I616" i="90"/>
  <c r="I846" i="90"/>
  <c r="I808" i="90"/>
  <c r="I764" i="90"/>
  <c r="J720" i="90"/>
  <c r="I720" i="90" s="1"/>
  <c r="J604" i="90"/>
  <c r="I604" i="90" s="1"/>
  <c r="J596" i="90"/>
  <c r="I596" i="90" s="1"/>
  <c r="J588" i="90"/>
  <c r="I588" i="90" s="1"/>
  <c r="J399" i="90"/>
  <c r="I399" i="90" s="1"/>
  <c r="J245" i="90"/>
  <c r="I245" i="90" s="1"/>
  <c r="J191" i="90"/>
  <c r="I191" i="90" s="1"/>
  <c r="J166" i="90"/>
  <c r="I166" i="90" s="1"/>
  <c r="J162" i="90"/>
  <c r="I162" i="90" s="1"/>
  <c r="J682" i="90"/>
  <c r="I682" i="90" s="1"/>
  <c r="I650" i="90"/>
  <c r="I638" i="90"/>
  <c r="I620" i="90"/>
  <c r="I606" i="90"/>
  <c r="J598" i="90"/>
  <c r="I598" i="90" s="1"/>
  <c r="J590" i="90"/>
  <c r="I590" i="90" s="1"/>
  <c r="J582" i="90"/>
  <c r="I582" i="90" s="1"/>
  <c r="J578" i="90"/>
  <c r="I578" i="90" s="1"/>
  <c r="J574" i="90"/>
  <c r="I574" i="90" s="1"/>
  <c r="J570" i="90"/>
  <c r="I570" i="90" s="1"/>
  <c r="J566" i="90"/>
  <c r="I566" i="90" s="1"/>
  <c r="J562" i="90"/>
  <c r="I562" i="90" s="1"/>
  <c r="J558" i="90"/>
  <c r="I558" i="90" s="1"/>
  <c r="J554" i="90"/>
  <c r="I554" i="90" s="1"/>
  <c r="J550" i="90"/>
  <c r="I550" i="90" s="1"/>
  <c r="J546" i="90"/>
  <c r="I546" i="90" s="1"/>
  <c r="J542" i="90"/>
  <c r="I542" i="90" s="1"/>
  <c r="J538" i="90"/>
  <c r="I538" i="90" s="1"/>
  <c r="J534" i="90"/>
  <c r="I534" i="90" s="1"/>
  <c r="I364" i="90"/>
  <c r="I341" i="90"/>
  <c r="I848" i="90"/>
  <c r="J832" i="90"/>
  <c r="I832" i="90" s="1"/>
  <c r="I794" i="90"/>
  <c r="I766" i="90"/>
  <c r="I714" i="90"/>
  <c r="I702" i="90"/>
  <c r="J684" i="90"/>
  <c r="I684" i="90" s="1"/>
  <c r="I644" i="90"/>
  <c r="I618" i="90"/>
  <c r="J602" i="90"/>
  <c r="I602" i="90" s="1"/>
  <c r="J594" i="90"/>
  <c r="I594" i="90" s="1"/>
  <c r="J586" i="90"/>
  <c r="I586" i="90" s="1"/>
  <c r="J581" i="90"/>
  <c r="I581" i="90" s="1"/>
  <c r="J577" i="90"/>
  <c r="I577" i="90" s="1"/>
  <c r="J573" i="90"/>
  <c r="I573" i="90" s="1"/>
  <c r="J569" i="90"/>
  <c r="I569" i="90" s="1"/>
  <c r="J565" i="90"/>
  <c r="I565" i="90" s="1"/>
  <c r="J561" i="90"/>
  <c r="I561" i="90" s="1"/>
  <c r="J557" i="90"/>
  <c r="I557" i="90" s="1"/>
  <c r="J553" i="90"/>
  <c r="I553" i="90" s="1"/>
  <c r="J549" i="90"/>
  <c r="I549" i="90" s="1"/>
  <c r="J545" i="90"/>
  <c r="I545" i="90" s="1"/>
  <c r="J541" i="90"/>
  <c r="I541" i="90" s="1"/>
  <c r="J537" i="90"/>
  <c r="I537" i="90" s="1"/>
  <c r="J533" i="90"/>
  <c r="I533" i="90" s="1"/>
  <c r="J526" i="90"/>
  <c r="I526" i="90" s="1"/>
  <c r="J519" i="90"/>
  <c r="I519" i="90" s="1"/>
  <c r="I512" i="90"/>
  <c r="I508" i="90"/>
  <c r="I504" i="90"/>
  <c r="I497" i="90"/>
  <c r="I493" i="90"/>
  <c r="I489" i="90"/>
  <c r="I485" i="90"/>
  <c r="I481" i="90"/>
  <c r="J477" i="90"/>
  <c r="I477" i="90" s="1"/>
  <c r="J473" i="90"/>
  <c r="I473" i="90" s="1"/>
  <c r="J469" i="90"/>
  <c r="I469" i="90" s="1"/>
  <c r="J465" i="90"/>
  <c r="I465" i="90" s="1"/>
  <c r="J461" i="90"/>
  <c r="I461" i="90" s="1"/>
  <c r="J457" i="90"/>
  <c r="I457" i="90" s="1"/>
  <c r="J453" i="90"/>
  <c r="I453" i="90" s="1"/>
  <c r="J449" i="90"/>
  <c r="I449" i="90" s="1"/>
  <c r="J445" i="90"/>
  <c r="I445" i="90" s="1"/>
  <c r="J441" i="90"/>
  <c r="I441" i="90" s="1"/>
  <c r="J437" i="90"/>
  <c r="I437" i="90" s="1"/>
  <c r="J433" i="90"/>
  <c r="I433" i="90" s="1"/>
  <c r="J429" i="90"/>
  <c r="I429" i="90" s="1"/>
  <c r="J425" i="90"/>
  <c r="I425" i="90" s="1"/>
  <c r="J414" i="90"/>
  <c r="I414" i="90" s="1"/>
  <c r="I350" i="90"/>
  <c r="I990" i="90"/>
  <c r="J900" i="90"/>
  <c r="I900" i="90" s="1"/>
  <c r="J239" i="89"/>
  <c r="I239" i="89" s="1"/>
  <c r="J201" i="89"/>
  <c r="I201" i="89" s="1"/>
  <c r="J195" i="88"/>
  <c r="I195" i="88" s="1"/>
  <c r="J195" i="53"/>
  <c r="J191" i="53"/>
  <c r="J183" i="53"/>
  <c r="J179" i="88"/>
  <c r="I179" i="88" s="1"/>
  <c r="J167" i="53"/>
  <c r="J163" i="88"/>
  <c r="I163" i="88" s="1"/>
  <c r="J145" i="53"/>
  <c r="J141" i="88"/>
  <c r="I141" i="88" s="1"/>
  <c r="J141" i="53"/>
  <c r="J137" i="88"/>
  <c r="I137" i="88" s="1"/>
  <c r="J121" i="53"/>
  <c r="J115" i="88"/>
  <c r="I115" i="88" s="1"/>
  <c r="J103" i="53"/>
  <c r="J99" i="88"/>
  <c r="I99" i="88" s="1"/>
  <c r="J78" i="89"/>
  <c r="I78" i="89" s="1"/>
  <c r="J74" i="53"/>
  <c r="J70" i="53"/>
  <c r="J68" i="53"/>
  <c r="J66" i="89"/>
  <c r="I66" i="89" s="1"/>
  <c r="J64" i="53"/>
  <c r="J62" i="89"/>
  <c r="I62" i="89" s="1"/>
  <c r="F19" i="94"/>
  <c r="J56" i="89"/>
  <c r="I56" i="89" s="1"/>
  <c r="J52" i="89"/>
  <c r="I52" i="89" s="1"/>
  <c r="J48" i="88"/>
  <c r="I48" i="88" s="1"/>
  <c r="J38" i="53"/>
  <c r="J36" i="89"/>
  <c r="I36" i="89" s="1"/>
  <c r="J34" i="53"/>
  <c r="J32" i="89"/>
  <c r="I32" i="89" s="1"/>
  <c r="J32" i="53"/>
  <c r="J30" i="89"/>
  <c r="I30" i="89" s="1"/>
  <c r="J26" i="88"/>
  <c r="I26" i="88" s="1"/>
  <c r="J20" i="53"/>
  <c r="J18" i="89"/>
  <c r="I18" i="89" s="1"/>
  <c r="J18" i="53"/>
  <c r="J16" i="53"/>
  <c r="J14" i="89"/>
  <c r="I14" i="89" s="1"/>
  <c r="J10" i="88"/>
  <c r="I10" i="88" s="1"/>
  <c r="I972" i="90"/>
  <c r="I642" i="90"/>
  <c r="I387" i="90"/>
  <c r="I363" i="90"/>
  <c r="J306" i="90"/>
  <c r="I306" i="90" s="1"/>
  <c r="J277" i="90"/>
  <c r="I277" i="90" s="1"/>
  <c r="J253" i="90"/>
  <c r="I253" i="90" s="1"/>
  <c r="J221" i="90"/>
  <c r="I221" i="90" s="1"/>
  <c r="J205" i="90"/>
  <c r="I205" i="90" s="1"/>
  <c r="J175" i="90"/>
  <c r="I175" i="90" s="1"/>
  <c r="J168" i="90"/>
  <c r="I168" i="90" s="1"/>
  <c r="J158" i="90"/>
  <c r="I158" i="90" s="1"/>
  <c r="J151" i="90"/>
  <c r="I151" i="90" s="1"/>
  <c r="J147" i="90"/>
  <c r="I147" i="90" s="1"/>
  <c r="J143" i="90"/>
  <c r="I143" i="90" s="1"/>
  <c r="J139" i="90"/>
  <c r="I139" i="90" s="1"/>
  <c r="J135" i="90"/>
  <c r="I135" i="90" s="1"/>
  <c r="J131" i="90"/>
  <c r="I131" i="90" s="1"/>
  <c r="J127" i="90"/>
  <c r="I127" i="90" s="1"/>
  <c r="J123" i="90"/>
  <c r="I123" i="90" s="1"/>
  <c r="J113" i="90"/>
  <c r="I113" i="90" s="1"/>
  <c r="J97" i="90"/>
  <c r="I97" i="90" s="1"/>
  <c r="I864" i="90"/>
  <c r="I818" i="90"/>
  <c r="I786" i="90"/>
  <c r="I758" i="90"/>
  <c r="J728" i="90"/>
  <c r="I728" i="90" s="1"/>
  <c r="J527" i="90"/>
  <c r="I527" i="90" s="1"/>
  <c r="J520" i="90"/>
  <c r="I520" i="90" s="1"/>
  <c r="J516" i="90"/>
  <c r="I516" i="90" s="1"/>
  <c r="I509" i="90"/>
  <c r="I505" i="90"/>
  <c r="I498" i="90"/>
  <c r="I494" i="90"/>
  <c r="I490" i="90"/>
  <c r="I486" i="90"/>
  <c r="I482" i="90"/>
  <c r="J478" i="90"/>
  <c r="I478" i="90" s="1"/>
  <c r="J474" i="90"/>
  <c r="I474" i="90" s="1"/>
  <c r="J470" i="90"/>
  <c r="I470" i="90" s="1"/>
  <c r="J466" i="90"/>
  <c r="I466" i="90" s="1"/>
  <c r="J462" i="90"/>
  <c r="I462" i="90" s="1"/>
  <c r="J458" i="90"/>
  <c r="I458" i="90" s="1"/>
  <c r="J454" i="90"/>
  <c r="I454" i="90" s="1"/>
  <c r="J450" i="90"/>
  <c r="I450" i="90" s="1"/>
  <c r="J446" i="90"/>
  <c r="I446" i="90" s="1"/>
  <c r="J442" i="90"/>
  <c r="I442" i="90" s="1"/>
  <c r="J438" i="90"/>
  <c r="I438" i="90" s="1"/>
  <c r="J434" i="90"/>
  <c r="I434" i="90" s="1"/>
  <c r="J430" i="90"/>
  <c r="I430" i="90" s="1"/>
  <c r="J426" i="90"/>
  <c r="I426" i="90" s="1"/>
  <c r="J422" i="90"/>
  <c r="I422" i="90" s="1"/>
  <c r="J415" i="90"/>
  <c r="I415" i="90" s="1"/>
  <c r="J411" i="90"/>
  <c r="I411" i="90" s="1"/>
  <c r="J357" i="90"/>
  <c r="I357" i="90" s="1"/>
  <c r="I347" i="90"/>
  <c r="J308" i="90"/>
  <c r="I308" i="90" s="1"/>
  <c r="J263" i="90"/>
  <c r="I263" i="90" s="1"/>
  <c r="I854" i="90"/>
  <c r="I816" i="90"/>
  <c r="I772" i="90"/>
  <c r="I740" i="90"/>
  <c r="J655" i="90"/>
  <c r="J656" i="90"/>
  <c r="I656" i="90" s="1"/>
  <c r="I608" i="90"/>
  <c r="J600" i="90"/>
  <c r="I600" i="90" s="1"/>
  <c r="J592" i="90"/>
  <c r="I592" i="90" s="1"/>
  <c r="J584" i="90"/>
  <c r="I584" i="90" s="1"/>
  <c r="J398" i="90"/>
  <c r="I398" i="90" s="1"/>
  <c r="I962" i="90"/>
  <c r="J884" i="90"/>
  <c r="I884" i="90" s="1"/>
  <c r="J221" i="53"/>
  <c r="J209" i="89"/>
  <c r="I209" i="89" s="1"/>
  <c r="J205" i="88"/>
  <c r="I205" i="88" s="1"/>
  <c r="J205" i="53"/>
  <c r="J201" i="53"/>
  <c r="J179" i="53"/>
  <c r="J175" i="88"/>
  <c r="I175" i="88" s="1"/>
  <c r="J163" i="53"/>
  <c r="J159" i="88"/>
  <c r="I159" i="88" s="1"/>
  <c r="J137" i="53"/>
  <c r="J133" i="88"/>
  <c r="I133" i="88" s="1"/>
  <c r="J115" i="53"/>
  <c r="J111" i="88"/>
  <c r="I111" i="88" s="1"/>
  <c r="J99" i="53"/>
  <c r="J95" i="88"/>
  <c r="I95" i="88" s="1"/>
  <c r="J85" i="53"/>
  <c r="J76" i="89"/>
  <c r="I76" i="89" s="1"/>
  <c r="J72" i="88"/>
  <c r="I72" i="88" s="1"/>
  <c r="J64" i="89"/>
  <c r="I64" i="89" s="1"/>
  <c r="J60" i="89"/>
  <c r="I60" i="89" s="1"/>
  <c r="J58" i="53"/>
  <c r="J54" i="53"/>
  <c r="J52" i="53"/>
  <c r="J50" i="89"/>
  <c r="I50" i="89" s="1"/>
  <c r="J48" i="53"/>
  <c r="J46" i="89"/>
  <c r="I46" i="89" s="1"/>
  <c r="J36" i="53"/>
  <c r="J34" i="89"/>
  <c r="I34" i="89" s="1"/>
  <c r="J28" i="89"/>
  <c r="I28" i="89" s="1"/>
  <c r="J24" i="89"/>
  <c r="I24" i="89" s="1"/>
  <c r="J12" i="89"/>
  <c r="I12" i="89" s="1"/>
  <c r="J10" i="53"/>
  <c r="J8" i="89"/>
  <c r="I8" i="89" s="1"/>
  <c r="I934" i="90"/>
  <c r="I918" i="90"/>
  <c r="J902" i="90"/>
  <c r="I902" i="90" s="1"/>
  <c r="I980" i="90"/>
  <c r="I966" i="90"/>
  <c r="I944" i="90"/>
  <c r="I928" i="90"/>
  <c r="J912" i="90"/>
  <c r="I912" i="90" s="1"/>
  <c r="J896" i="90"/>
  <c r="I896" i="90" s="1"/>
  <c r="J880" i="90"/>
  <c r="I880" i="90" s="1"/>
  <c r="I850" i="90"/>
  <c r="I812" i="90"/>
  <c r="I796" i="90"/>
  <c r="I768" i="90"/>
  <c r="I752" i="90"/>
  <c r="I736" i="90"/>
  <c r="J722" i="90"/>
  <c r="I722" i="90" s="1"/>
  <c r="J692" i="90"/>
  <c r="I692" i="90" s="1"/>
  <c r="I610" i="90"/>
  <c r="J830" i="90"/>
  <c r="I830" i="90" s="1"/>
  <c r="I792" i="90"/>
  <c r="I748" i="90"/>
  <c r="J672" i="90"/>
  <c r="I672" i="90" s="1"/>
  <c r="J601" i="90"/>
  <c r="I601" i="90" s="1"/>
  <c r="J593" i="90"/>
  <c r="I593" i="90" s="1"/>
  <c r="J585" i="90"/>
  <c r="I585" i="90" s="1"/>
  <c r="J164" i="90"/>
  <c r="I164" i="90" s="1"/>
  <c r="J160" i="90"/>
  <c r="I160" i="90" s="1"/>
  <c r="J664" i="90"/>
  <c r="I664" i="90" s="1"/>
  <c r="I646" i="90"/>
  <c r="J624" i="90"/>
  <c r="I624" i="90" s="1"/>
  <c r="I612" i="90"/>
  <c r="J603" i="90"/>
  <c r="I603" i="90" s="1"/>
  <c r="J595" i="90"/>
  <c r="I595" i="90" s="1"/>
  <c r="J587" i="90"/>
  <c r="I587" i="90" s="1"/>
  <c r="J580" i="90"/>
  <c r="I580" i="90" s="1"/>
  <c r="J576" i="90"/>
  <c r="I576" i="90" s="1"/>
  <c r="J572" i="90"/>
  <c r="I572" i="90" s="1"/>
  <c r="J568" i="90"/>
  <c r="I568" i="90" s="1"/>
  <c r="J564" i="90"/>
  <c r="I564" i="90" s="1"/>
  <c r="J560" i="90"/>
  <c r="I560" i="90" s="1"/>
  <c r="J556" i="90"/>
  <c r="I556" i="90" s="1"/>
  <c r="J552" i="90"/>
  <c r="I552" i="90" s="1"/>
  <c r="J548" i="90"/>
  <c r="I548" i="90" s="1"/>
  <c r="J544" i="90"/>
  <c r="I544" i="90" s="1"/>
  <c r="J540" i="90"/>
  <c r="I540" i="90" s="1"/>
  <c r="J536" i="90"/>
  <c r="I536" i="90" s="1"/>
  <c r="J525" i="90"/>
  <c r="I525" i="90" s="1"/>
  <c r="J503" i="90"/>
  <c r="I503" i="90" s="1"/>
  <c r="J397" i="90"/>
  <c r="I397" i="90" s="1"/>
  <c r="I366" i="90"/>
  <c r="J886" i="90"/>
  <c r="I886" i="90" s="1"/>
  <c r="J840" i="90"/>
  <c r="I840" i="90" s="1"/>
  <c r="I810" i="90"/>
  <c r="J780" i="90"/>
  <c r="I780" i="90" s="1"/>
  <c r="I750" i="90"/>
  <c r="I710" i="90"/>
  <c r="J694" i="90"/>
  <c r="I694" i="90" s="1"/>
  <c r="J662" i="90"/>
  <c r="I662" i="90" s="1"/>
  <c r="J626" i="90"/>
  <c r="I626" i="90" s="1"/>
  <c r="I607" i="90"/>
  <c r="J599" i="90"/>
  <c r="I599" i="90" s="1"/>
  <c r="J591" i="90"/>
  <c r="I591" i="90" s="1"/>
  <c r="J583" i="90"/>
  <c r="I583" i="90" s="1"/>
  <c r="J579" i="90"/>
  <c r="I579" i="90" s="1"/>
  <c r="J575" i="90"/>
  <c r="I575" i="90" s="1"/>
  <c r="J571" i="90"/>
  <c r="I571" i="90" s="1"/>
  <c r="J567" i="90"/>
  <c r="I567" i="90" s="1"/>
  <c r="J563" i="90"/>
  <c r="I563" i="90" s="1"/>
  <c r="J559" i="90"/>
  <c r="I559" i="90" s="1"/>
  <c r="J555" i="90"/>
  <c r="I555" i="90" s="1"/>
  <c r="J551" i="90"/>
  <c r="I551" i="90" s="1"/>
  <c r="J547" i="90"/>
  <c r="I547" i="90" s="1"/>
  <c r="J543" i="90"/>
  <c r="I543" i="90" s="1"/>
  <c r="J539" i="90"/>
  <c r="I539" i="90" s="1"/>
  <c r="J535" i="90"/>
  <c r="I535" i="90" s="1"/>
  <c r="J528" i="90"/>
  <c r="J521" i="90"/>
  <c r="I521" i="90" s="1"/>
  <c r="J517" i="90"/>
  <c r="I517" i="90" s="1"/>
  <c r="I510" i="90"/>
  <c r="I506" i="90"/>
  <c r="I499" i="90"/>
  <c r="I495" i="90"/>
  <c r="I491" i="90"/>
  <c r="I487" i="90"/>
  <c r="I483" i="90"/>
  <c r="J479" i="90"/>
  <c r="I479" i="90" s="1"/>
  <c r="J475" i="90"/>
  <c r="I475" i="90" s="1"/>
  <c r="J471" i="90"/>
  <c r="I471" i="90" s="1"/>
  <c r="J467" i="90"/>
  <c r="I467" i="90" s="1"/>
  <c r="J463" i="90"/>
  <c r="I463" i="90" s="1"/>
  <c r="J459" i="90"/>
  <c r="I459" i="90" s="1"/>
  <c r="J455" i="90"/>
  <c r="I455" i="90" s="1"/>
  <c r="J451" i="90"/>
  <c r="I451" i="90" s="1"/>
  <c r="J447" i="90"/>
  <c r="I447" i="90" s="1"/>
  <c r="J443" i="90"/>
  <c r="I443" i="90" s="1"/>
  <c r="J439" i="90"/>
  <c r="I439" i="90" s="1"/>
  <c r="J435" i="90"/>
  <c r="I435" i="90" s="1"/>
  <c r="J431" i="90"/>
  <c r="I431" i="90" s="1"/>
  <c r="J427" i="90"/>
  <c r="I427" i="90" s="1"/>
  <c r="J423" i="90"/>
  <c r="I423" i="90" s="1"/>
  <c r="J421" i="90"/>
  <c r="I421" i="90" s="1"/>
  <c r="J416" i="90"/>
  <c r="I416" i="90" s="1"/>
  <c r="I348" i="90"/>
  <c r="J275" i="90"/>
  <c r="I275" i="90" s="1"/>
  <c r="J211" i="90"/>
  <c r="I211" i="90" s="1"/>
  <c r="J111" i="90"/>
  <c r="I111" i="90" s="1"/>
  <c r="J249" i="90"/>
  <c r="I249" i="90" s="1"/>
  <c r="J225" i="90"/>
  <c r="I225" i="90" s="1"/>
  <c r="J195" i="90"/>
  <c r="I195" i="90" s="1"/>
  <c r="J165" i="90"/>
  <c r="I165" i="90" s="1"/>
  <c r="J142" i="90"/>
  <c r="I142" i="90" s="1"/>
  <c r="J130" i="90"/>
  <c r="I130" i="90" s="1"/>
  <c r="J83" i="90"/>
  <c r="I83" i="90" s="1"/>
  <c r="J69" i="90"/>
  <c r="I69" i="90" s="1"/>
  <c r="I997" i="89"/>
  <c r="I943" i="89"/>
  <c r="J903" i="89"/>
  <c r="I903" i="89" s="1"/>
  <c r="J887" i="89"/>
  <c r="I887" i="89" s="1"/>
  <c r="J865" i="89"/>
  <c r="I865" i="89" s="1"/>
  <c r="I849" i="89"/>
  <c r="J833" i="89"/>
  <c r="I833" i="89" s="1"/>
  <c r="I811" i="89"/>
  <c r="I795" i="89"/>
  <c r="J781" i="89"/>
  <c r="I781" i="89" s="1"/>
  <c r="J767" i="89"/>
  <c r="I767" i="89" s="1"/>
  <c r="I751" i="89"/>
  <c r="J729" i="89"/>
  <c r="I729" i="89" s="1"/>
  <c r="I715" i="89"/>
  <c r="J693" i="89"/>
  <c r="I693" i="89" s="1"/>
  <c r="J671" i="89"/>
  <c r="I671" i="89" s="1"/>
  <c r="J657" i="89"/>
  <c r="I657" i="89" s="1"/>
  <c r="I643" i="89"/>
  <c r="I627" i="89"/>
  <c r="I615" i="89"/>
  <c r="J273" i="90"/>
  <c r="I273" i="90" s="1"/>
  <c r="J207" i="90"/>
  <c r="I207" i="90" s="1"/>
  <c r="J177" i="90"/>
  <c r="I177" i="90" s="1"/>
  <c r="J91" i="90"/>
  <c r="I91" i="90" s="1"/>
  <c r="J71" i="90"/>
  <c r="I71" i="90" s="1"/>
  <c r="J66" i="90"/>
  <c r="I66" i="90" s="1"/>
  <c r="J56" i="90"/>
  <c r="I56" i="90" s="1"/>
  <c r="J52" i="90"/>
  <c r="I52" i="90" s="1"/>
  <c r="J257" i="90"/>
  <c r="I257" i="90" s="1"/>
  <c r="J148" i="90"/>
  <c r="I148" i="90" s="1"/>
  <c r="J136" i="90"/>
  <c r="I136" i="90" s="1"/>
  <c r="I853" i="89"/>
  <c r="J215" i="90"/>
  <c r="I215" i="90" s="1"/>
  <c r="J115" i="90"/>
  <c r="I115" i="90" s="1"/>
  <c r="J75" i="90"/>
  <c r="I75" i="90" s="1"/>
  <c r="J38" i="90"/>
  <c r="I38" i="90" s="1"/>
  <c r="J24" i="90"/>
  <c r="I24" i="90" s="1"/>
  <c r="J20" i="90"/>
  <c r="I20" i="90" s="1"/>
  <c r="J519" i="89"/>
  <c r="I519" i="89" s="1"/>
  <c r="I511" i="89"/>
  <c r="I507" i="89"/>
  <c r="I496" i="89"/>
  <c r="I492" i="89"/>
  <c r="I488" i="89"/>
  <c r="I484" i="89"/>
  <c r="I480" i="89"/>
  <c r="J476" i="89"/>
  <c r="I476" i="89" s="1"/>
  <c r="J472" i="89"/>
  <c r="I472" i="89" s="1"/>
  <c r="I485" i="89"/>
  <c r="J320" i="89"/>
  <c r="I320" i="89" s="1"/>
  <c r="J316" i="89"/>
  <c r="I316" i="89" s="1"/>
  <c r="J306" i="89"/>
  <c r="I306" i="89" s="1"/>
  <c r="J302" i="89"/>
  <c r="I302" i="89" s="1"/>
  <c r="J285" i="89"/>
  <c r="I285" i="89" s="1"/>
  <c r="J277" i="89"/>
  <c r="I277" i="89" s="1"/>
  <c r="J269" i="89"/>
  <c r="I269" i="89" s="1"/>
  <c r="J222" i="89"/>
  <c r="I222" i="89" s="1"/>
  <c r="J165" i="89"/>
  <c r="I165" i="89" s="1"/>
  <c r="J141" i="89"/>
  <c r="I141" i="89" s="1"/>
  <c r="J111" i="89"/>
  <c r="I111" i="89" s="1"/>
  <c r="J73" i="89"/>
  <c r="I73" i="89" s="1"/>
  <c r="J33" i="89"/>
  <c r="I33" i="89" s="1"/>
  <c r="I813" i="88"/>
  <c r="J781" i="88"/>
  <c r="I781" i="88" s="1"/>
  <c r="I747" i="88"/>
  <c r="I715" i="88"/>
  <c r="I631" i="88"/>
  <c r="J605" i="88"/>
  <c r="I605" i="88" s="1"/>
  <c r="J573" i="88"/>
  <c r="I573" i="88" s="1"/>
  <c r="J541" i="88"/>
  <c r="I541" i="88" s="1"/>
  <c r="I511" i="88"/>
  <c r="I639" i="89"/>
  <c r="J600" i="89"/>
  <c r="I600" i="89" s="1"/>
  <c r="J592" i="89"/>
  <c r="I592" i="89" s="1"/>
  <c r="J584" i="89"/>
  <c r="I584" i="89" s="1"/>
  <c r="J576" i="89"/>
  <c r="I576" i="89" s="1"/>
  <c r="J568" i="89"/>
  <c r="I568" i="89" s="1"/>
  <c r="J560" i="89"/>
  <c r="I560" i="89" s="1"/>
  <c r="J552" i="89"/>
  <c r="I552" i="89" s="1"/>
  <c r="J544" i="89"/>
  <c r="I544" i="89" s="1"/>
  <c r="J536" i="89"/>
  <c r="I536" i="89" s="1"/>
  <c r="J522" i="89"/>
  <c r="I522" i="89" s="1"/>
  <c r="I510" i="89"/>
  <c r="I499" i="89"/>
  <c r="I491" i="89"/>
  <c r="I479" i="89"/>
  <c r="J469" i="89"/>
  <c r="I469" i="89" s="1"/>
  <c r="J465" i="89"/>
  <c r="I465" i="89" s="1"/>
  <c r="J461" i="89"/>
  <c r="I461" i="89" s="1"/>
  <c r="J457" i="89"/>
  <c r="I457" i="89" s="1"/>
  <c r="J453" i="89"/>
  <c r="I453" i="89" s="1"/>
  <c r="J449" i="89"/>
  <c r="I449" i="89" s="1"/>
  <c r="J445" i="89"/>
  <c r="I445" i="89" s="1"/>
  <c r="J441" i="89"/>
  <c r="I441" i="89" s="1"/>
  <c r="J437" i="89"/>
  <c r="I437" i="89" s="1"/>
  <c r="J433" i="89"/>
  <c r="I433" i="89" s="1"/>
  <c r="J429" i="89"/>
  <c r="I429" i="89" s="1"/>
  <c r="J425" i="89"/>
  <c r="I425" i="89" s="1"/>
  <c r="J416" i="89"/>
  <c r="I416" i="89" s="1"/>
  <c r="J412" i="89"/>
  <c r="I412" i="89" s="1"/>
  <c r="I366" i="89"/>
  <c r="I339" i="89"/>
  <c r="J219" i="89"/>
  <c r="I219" i="89" s="1"/>
  <c r="J167" i="89"/>
  <c r="I167" i="89" s="1"/>
  <c r="J135" i="89"/>
  <c r="I135" i="89" s="1"/>
  <c r="J97" i="89"/>
  <c r="I97" i="89" s="1"/>
  <c r="J59" i="89"/>
  <c r="I59" i="89" s="1"/>
  <c r="J35" i="89"/>
  <c r="I35" i="89" s="1"/>
  <c r="J315" i="89"/>
  <c r="I315" i="89" s="1"/>
  <c r="J307" i="89"/>
  <c r="I307" i="89" s="1"/>
  <c r="J301" i="89"/>
  <c r="I301" i="89" s="1"/>
  <c r="J272" i="89"/>
  <c r="I272" i="89" s="1"/>
  <c r="J268" i="89"/>
  <c r="I268" i="89" s="1"/>
  <c r="J227" i="89"/>
  <c r="I227" i="89" s="1"/>
  <c r="J205" i="89"/>
  <c r="I205" i="89" s="1"/>
  <c r="J161" i="89"/>
  <c r="I161" i="89" s="1"/>
  <c r="J121" i="89"/>
  <c r="I121" i="89" s="1"/>
  <c r="J91" i="89"/>
  <c r="I91" i="89" s="1"/>
  <c r="J69" i="89"/>
  <c r="I69" i="89" s="1"/>
  <c r="J37" i="89"/>
  <c r="I37" i="89" s="1"/>
  <c r="J256" i="89"/>
  <c r="I256" i="89" s="1"/>
  <c r="J240" i="89"/>
  <c r="I240" i="89" s="1"/>
  <c r="J195" i="89"/>
  <c r="I195" i="89" s="1"/>
  <c r="J147" i="89"/>
  <c r="I147" i="89" s="1"/>
  <c r="J109" i="89"/>
  <c r="I109" i="89" s="1"/>
  <c r="J71" i="89"/>
  <c r="I71" i="89" s="1"/>
  <c r="J39" i="89"/>
  <c r="I39" i="89" s="1"/>
  <c r="J7" i="89"/>
  <c r="I7" i="89" s="1"/>
  <c r="I961" i="88"/>
  <c r="I923" i="88"/>
  <c r="J911" i="88"/>
  <c r="I911" i="88" s="1"/>
  <c r="J885" i="88"/>
  <c r="I885" i="88" s="1"/>
  <c r="I853" i="88"/>
  <c r="I807" i="88"/>
  <c r="J300" i="90"/>
  <c r="I300" i="90" s="1"/>
  <c r="J267" i="90"/>
  <c r="I267" i="90" s="1"/>
  <c r="J243" i="90"/>
  <c r="I243" i="90" s="1"/>
  <c r="J227" i="90"/>
  <c r="I227" i="90" s="1"/>
  <c r="J203" i="90"/>
  <c r="I203" i="90" s="1"/>
  <c r="J181" i="90"/>
  <c r="I181" i="90" s="1"/>
  <c r="J179" i="90"/>
  <c r="I179" i="90" s="1"/>
  <c r="J150" i="90"/>
  <c r="I150" i="90" s="1"/>
  <c r="J138" i="90"/>
  <c r="I138" i="90" s="1"/>
  <c r="J109" i="90"/>
  <c r="I109" i="90" s="1"/>
  <c r="J77" i="90"/>
  <c r="I77" i="90" s="1"/>
  <c r="J919" i="89"/>
  <c r="I919" i="89" s="1"/>
  <c r="J223" i="90"/>
  <c r="I223" i="90" s="1"/>
  <c r="J62" i="90"/>
  <c r="I62" i="90" s="1"/>
  <c r="J58" i="90"/>
  <c r="I58" i="90" s="1"/>
  <c r="J48" i="90"/>
  <c r="I48" i="90" s="1"/>
  <c r="J44" i="90"/>
  <c r="I44" i="90" s="1"/>
  <c r="J37" i="90"/>
  <c r="I37" i="90" s="1"/>
  <c r="J33" i="90"/>
  <c r="I33" i="90" s="1"/>
  <c r="J29" i="90"/>
  <c r="I29" i="90" s="1"/>
  <c r="J25" i="90"/>
  <c r="I25" i="90" s="1"/>
  <c r="J21" i="90"/>
  <c r="I21" i="90" s="1"/>
  <c r="J17" i="90"/>
  <c r="I17" i="90" s="1"/>
  <c r="I991" i="89"/>
  <c r="I967" i="89"/>
  <c r="I945" i="89"/>
  <c r="I929" i="89"/>
  <c r="J913" i="89"/>
  <c r="I913" i="89" s="1"/>
  <c r="J897" i="89"/>
  <c r="I897" i="89" s="1"/>
  <c r="J881" i="89"/>
  <c r="I881" i="89" s="1"/>
  <c r="I851" i="89"/>
  <c r="I813" i="89"/>
  <c r="I797" i="89"/>
  <c r="J769" i="89"/>
  <c r="I769" i="89" s="1"/>
  <c r="I753" i="89"/>
  <c r="I737" i="89"/>
  <c r="J723" i="89"/>
  <c r="I723" i="89" s="1"/>
  <c r="J701" i="89"/>
  <c r="I701" i="89" s="1"/>
  <c r="J673" i="89"/>
  <c r="I673" i="89" s="1"/>
  <c r="I645" i="89"/>
  <c r="I623" i="89"/>
  <c r="J282" i="90"/>
  <c r="I282" i="90" s="1"/>
  <c r="J201" i="90"/>
  <c r="I201" i="90" s="1"/>
  <c r="J171" i="90"/>
  <c r="I171" i="90" s="1"/>
  <c r="J163" i="90"/>
  <c r="I163" i="90" s="1"/>
  <c r="J140" i="90"/>
  <c r="I140" i="90" s="1"/>
  <c r="J128" i="90"/>
  <c r="I128" i="90" s="1"/>
  <c r="J85" i="90"/>
  <c r="I85" i="90" s="1"/>
  <c r="J73" i="90"/>
  <c r="I73" i="90" s="1"/>
  <c r="J14" i="90"/>
  <c r="I14" i="90" s="1"/>
  <c r="I993" i="89"/>
  <c r="I969" i="89"/>
  <c r="J953" i="89"/>
  <c r="I953" i="89" s="1"/>
  <c r="I939" i="89"/>
  <c r="I923" i="89"/>
  <c r="J907" i="89"/>
  <c r="I907" i="89" s="1"/>
  <c r="J891" i="89"/>
  <c r="I891" i="89" s="1"/>
  <c r="J875" i="89"/>
  <c r="I875" i="89" s="1"/>
  <c r="I815" i="89"/>
  <c r="I799" i="89"/>
  <c r="J771" i="89"/>
  <c r="I771" i="89" s="1"/>
  <c r="I755" i="89"/>
  <c r="I739" i="89"/>
  <c r="I711" i="89"/>
  <c r="J239" i="90"/>
  <c r="I239" i="90" s="1"/>
  <c r="J67" i="90"/>
  <c r="I67" i="90" s="1"/>
  <c r="J63" i="90"/>
  <c r="I63" i="90" s="1"/>
  <c r="J59" i="90"/>
  <c r="I59" i="90" s="1"/>
  <c r="J55" i="90"/>
  <c r="I55" i="90" s="1"/>
  <c r="J51" i="90"/>
  <c r="I51" i="90" s="1"/>
  <c r="J47" i="90"/>
  <c r="I47" i="90" s="1"/>
  <c r="J34" i="90"/>
  <c r="I34" i="90" s="1"/>
  <c r="J30" i="90"/>
  <c r="I30" i="90" s="1"/>
  <c r="J16" i="90"/>
  <c r="I16" i="90" s="1"/>
  <c r="I995" i="89"/>
  <c r="I971" i="89"/>
  <c r="I941" i="89"/>
  <c r="J909" i="89"/>
  <c r="I909" i="89" s="1"/>
  <c r="J893" i="89"/>
  <c r="I893" i="89" s="1"/>
  <c r="J877" i="89"/>
  <c r="I877" i="89" s="1"/>
  <c r="I855" i="89"/>
  <c r="J831" i="89"/>
  <c r="I831" i="89" s="1"/>
  <c r="I817" i="89"/>
  <c r="I801" i="89"/>
  <c r="J773" i="89"/>
  <c r="I773" i="89" s="1"/>
  <c r="I757" i="89"/>
  <c r="I741" i="89"/>
  <c r="I713" i="89"/>
  <c r="J691" i="89"/>
  <c r="I691" i="89" s="1"/>
  <c r="I641" i="89"/>
  <c r="I619" i="89"/>
  <c r="I607" i="89"/>
  <c r="J603" i="89"/>
  <c r="I603" i="89" s="1"/>
  <c r="J599" i="89"/>
  <c r="I599" i="89" s="1"/>
  <c r="J595" i="89"/>
  <c r="I595" i="89" s="1"/>
  <c r="J591" i="89"/>
  <c r="I591" i="89" s="1"/>
  <c r="J587" i="89"/>
  <c r="I587" i="89" s="1"/>
  <c r="J583" i="89"/>
  <c r="I583" i="89" s="1"/>
  <c r="J579" i="89"/>
  <c r="I579" i="89" s="1"/>
  <c r="J575" i="89"/>
  <c r="I575" i="89" s="1"/>
  <c r="J571" i="89"/>
  <c r="I571" i="89" s="1"/>
  <c r="J567" i="89"/>
  <c r="I567" i="89" s="1"/>
  <c r="J563" i="89"/>
  <c r="I563" i="89" s="1"/>
  <c r="J559" i="89"/>
  <c r="I559" i="89" s="1"/>
  <c r="J555" i="89"/>
  <c r="I555" i="89" s="1"/>
  <c r="J551" i="89"/>
  <c r="I551" i="89" s="1"/>
  <c r="J547" i="89"/>
  <c r="I547" i="89" s="1"/>
  <c r="J543" i="89"/>
  <c r="I543" i="89" s="1"/>
  <c r="J539" i="89"/>
  <c r="I539" i="89" s="1"/>
  <c r="J535" i="89"/>
  <c r="I535" i="89" s="1"/>
  <c r="J312" i="89"/>
  <c r="I312" i="89" s="1"/>
  <c r="J308" i="89"/>
  <c r="I308" i="89" s="1"/>
  <c r="J298" i="89"/>
  <c r="I298" i="89" s="1"/>
  <c r="J287" i="89"/>
  <c r="I287" i="89" s="1"/>
  <c r="J279" i="89"/>
  <c r="I279" i="89" s="1"/>
  <c r="J271" i="89"/>
  <c r="I271" i="89" s="1"/>
  <c r="J263" i="89"/>
  <c r="I263" i="89" s="1"/>
  <c r="J250" i="89"/>
  <c r="I250" i="89" s="1"/>
  <c r="J234" i="89"/>
  <c r="I234" i="89" s="1"/>
  <c r="J224" i="89"/>
  <c r="I224" i="89" s="1"/>
  <c r="J173" i="89"/>
  <c r="I173" i="89" s="1"/>
  <c r="J125" i="89"/>
  <c r="I125" i="89" s="1"/>
  <c r="J87" i="89"/>
  <c r="I87" i="89" s="1"/>
  <c r="J49" i="89"/>
  <c r="I49" i="89" s="1"/>
  <c r="J9" i="89"/>
  <c r="I9" i="89" s="1"/>
  <c r="I963" i="88"/>
  <c r="I925" i="88"/>
  <c r="J899" i="88"/>
  <c r="I899" i="88" s="1"/>
  <c r="J887" i="88"/>
  <c r="I887" i="88" s="1"/>
  <c r="I855" i="88"/>
  <c r="I387" i="89"/>
  <c r="I380" i="89"/>
  <c r="J357" i="89"/>
  <c r="I357" i="89" s="1"/>
  <c r="I350" i="89"/>
  <c r="I341" i="89"/>
  <c r="J236" i="89"/>
  <c r="I236" i="89" s="1"/>
  <c r="J175" i="89"/>
  <c r="I175" i="89" s="1"/>
  <c r="J143" i="89"/>
  <c r="I143" i="89" s="1"/>
  <c r="J105" i="89"/>
  <c r="I105" i="89" s="1"/>
  <c r="J67" i="89"/>
  <c r="I67" i="89" s="1"/>
  <c r="J11" i="89"/>
  <c r="I11" i="89" s="1"/>
  <c r="I974" i="88"/>
  <c r="I965" i="88"/>
  <c r="I933" i="88"/>
  <c r="J907" i="88"/>
  <c r="I907" i="88" s="1"/>
  <c r="J895" i="88"/>
  <c r="I895" i="88" s="1"/>
  <c r="J869" i="88"/>
  <c r="I869" i="88" s="1"/>
  <c r="I857" i="88"/>
  <c r="I799" i="88"/>
  <c r="I749" i="88"/>
  <c r="J681" i="89"/>
  <c r="I681" i="89" s="1"/>
  <c r="I481" i="89"/>
  <c r="J317" i="89"/>
  <c r="I317" i="89" s="1"/>
  <c r="J309" i="89"/>
  <c r="I309" i="89" s="1"/>
  <c r="J303" i="89"/>
  <c r="I303" i="89" s="1"/>
  <c r="J290" i="89"/>
  <c r="I290" i="89" s="1"/>
  <c r="J286" i="89"/>
  <c r="I286" i="89" s="1"/>
  <c r="J282" i="89"/>
  <c r="I282" i="89" s="1"/>
  <c r="J278" i="89"/>
  <c r="I278" i="89" s="1"/>
  <c r="J264" i="89"/>
  <c r="I264" i="89" s="1"/>
  <c r="J254" i="89"/>
  <c r="I254" i="89" s="1"/>
  <c r="J238" i="89"/>
  <c r="I238" i="89" s="1"/>
  <c r="J221" i="89"/>
  <c r="I221" i="89" s="1"/>
  <c r="J169" i="89"/>
  <c r="I169" i="89" s="1"/>
  <c r="J129" i="89"/>
  <c r="I129" i="89" s="1"/>
  <c r="J99" i="89"/>
  <c r="I99" i="89" s="1"/>
  <c r="J77" i="89"/>
  <c r="I77" i="89" s="1"/>
  <c r="J45" i="89"/>
  <c r="I45" i="89" s="1"/>
  <c r="J13" i="89"/>
  <c r="I13" i="89" s="1"/>
  <c r="I990" i="88"/>
  <c r="J947" i="88"/>
  <c r="I947" i="88" s="1"/>
  <c r="I935" i="88"/>
  <c r="J909" i="88"/>
  <c r="I909" i="88" s="1"/>
  <c r="J883" i="88"/>
  <c r="I883" i="88" s="1"/>
  <c r="I805" i="88"/>
  <c r="J771" i="88"/>
  <c r="I771" i="88" s="1"/>
  <c r="J675" i="89"/>
  <c r="I675" i="89" s="1"/>
  <c r="J602" i="89"/>
  <c r="I602" i="89" s="1"/>
  <c r="J594" i="89"/>
  <c r="I594" i="89" s="1"/>
  <c r="J586" i="89"/>
  <c r="I586" i="89" s="1"/>
  <c r="J578" i="89"/>
  <c r="I578" i="89" s="1"/>
  <c r="J570" i="89"/>
  <c r="I570" i="89" s="1"/>
  <c r="J562" i="89"/>
  <c r="I562" i="89" s="1"/>
  <c r="J554" i="89"/>
  <c r="I554" i="89" s="1"/>
  <c r="J546" i="89"/>
  <c r="I546" i="89" s="1"/>
  <c r="J538" i="89"/>
  <c r="I538" i="89" s="1"/>
  <c r="J527" i="89"/>
  <c r="I527" i="89" s="1"/>
  <c r="I512" i="89"/>
  <c r="I504" i="89"/>
  <c r="I493" i="89"/>
  <c r="I483" i="89"/>
  <c r="J470" i="89"/>
  <c r="I470" i="89" s="1"/>
  <c r="J466" i="89"/>
  <c r="I466" i="89" s="1"/>
  <c r="J462" i="89"/>
  <c r="I462" i="89" s="1"/>
  <c r="J458" i="89"/>
  <c r="I458" i="89" s="1"/>
  <c r="J454" i="89"/>
  <c r="I454" i="89" s="1"/>
  <c r="J450" i="89"/>
  <c r="I450" i="89" s="1"/>
  <c r="J446" i="89"/>
  <c r="I446" i="89" s="1"/>
  <c r="J442" i="89"/>
  <c r="I442" i="89" s="1"/>
  <c r="J438" i="89"/>
  <c r="I438" i="89" s="1"/>
  <c r="J434" i="89"/>
  <c r="I434" i="89" s="1"/>
  <c r="J412" i="90"/>
  <c r="I412" i="90" s="1"/>
  <c r="J319" i="90"/>
  <c r="I319" i="90" s="1"/>
  <c r="J284" i="90"/>
  <c r="I284" i="90" s="1"/>
  <c r="J219" i="90"/>
  <c r="I219" i="90" s="1"/>
  <c r="J265" i="90"/>
  <c r="I265" i="90" s="1"/>
  <c r="J209" i="90"/>
  <c r="I209" i="90" s="1"/>
  <c r="J161" i="90"/>
  <c r="I161" i="90" s="1"/>
  <c r="J146" i="90"/>
  <c r="I146" i="90" s="1"/>
  <c r="J126" i="90"/>
  <c r="I126" i="90" s="1"/>
  <c r="J93" i="90"/>
  <c r="I93" i="90" s="1"/>
  <c r="I935" i="89"/>
  <c r="J911" i="89"/>
  <c r="I911" i="89" s="1"/>
  <c r="J895" i="89"/>
  <c r="I895" i="89" s="1"/>
  <c r="J879" i="89"/>
  <c r="I879" i="89" s="1"/>
  <c r="I857" i="89"/>
  <c r="J841" i="89"/>
  <c r="I841" i="89" s="1"/>
  <c r="I819" i="89"/>
  <c r="I803" i="89"/>
  <c r="I787" i="89"/>
  <c r="J775" i="89"/>
  <c r="I775" i="89" s="1"/>
  <c r="I759" i="89"/>
  <c r="I743" i="89"/>
  <c r="J721" i="89"/>
  <c r="I721" i="89" s="1"/>
  <c r="J707" i="89"/>
  <c r="I707" i="89" s="1"/>
  <c r="J685" i="89"/>
  <c r="I685" i="89" s="1"/>
  <c r="J663" i="89"/>
  <c r="I663" i="89" s="1"/>
  <c r="I651" i="89"/>
  <c r="I635" i="89"/>
  <c r="I621" i="89"/>
  <c r="J314" i="90"/>
  <c r="I314" i="90" s="1"/>
  <c r="J193" i="90"/>
  <c r="I193" i="90" s="1"/>
  <c r="J107" i="90"/>
  <c r="I107" i="90" s="1"/>
  <c r="J76" i="90"/>
  <c r="I76" i="90" s="1"/>
  <c r="J68" i="90"/>
  <c r="I68" i="90" s="1"/>
  <c r="J54" i="90"/>
  <c r="I54" i="90" s="1"/>
  <c r="J50" i="90"/>
  <c r="I50" i="90" s="1"/>
  <c r="J217" i="90"/>
  <c r="I217" i="90" s="1"/>
  <c r="J132" i="90"/>
  <c r="I132" i="90" s="1"/>
  <c r="I861" i="89"/>
  <c r="J255" i="90"/>
  <c r="I255" i="90" s="1"/>
  <c r="J185" i="90"/>
  <c r="I185" i="90" s="1"/>
  <c r="J99" i="90"/>
  <c r="I99" i="90" s="1"/>
  <c r="J36" i="90"/>
  <c r="I36" i="90" s="1"/>
  <c r="J26" i="90"/>
  <c r="I26" i="90" s="1"/>
  <c r="J22" i="90"/>
  <c r="I22" i="90" s="1"/>
  <c r="J528" i="89"/>
  <c r="I528" i="89" s="1"/>
  <c r="J521" i="89"/>
  <c r="I521" i="89" s="1"/>
  <c r="J517" i="89"/>
  <c r="I517" i="89" s="1"/>
  <c r="I509" i="89"/>
  <c r="I505" i="89"/>
  <c r="I498" i="89"/>
  <c r="I494" i="89"/>
  <c r="I490" i="89"/>
  <c r="I486" i="89"/>
  <c r="I482" i="89"/>
  <c r="I478" i="89"/>
  <c r="J474" i="89"/>
  <c r="I474" i="89" s="1"/>
  <c r="I611" i="89"/>
  <c r="J477" i="89"/>
  <c r="I477" i="89" s="1"/>
  <c r="J318" i="89"/>
  <c r="I318" i="89" s="1"/>
  <c r="J304" i="89"/>
  <c r="I304" i="89" s="1"/>
  <c r="J300" i="89"/>
  <c r="I300" i="89" s="1"/>
  <c r="J289" i="89"/>
  <c r="I289" i="89" s="1"/>
  <c r="J281" i="89"/>
  <c r="I281" i="89" s="1"/>
  <c r="J273" i="89"/>
  <c r="I273" i="89" s="1"/>
  <c r="J265" i="89"/>
  <c r="I265" i="89" s="1"/>
  <c r="J185" i="89"/>
  <c r="I185" i="89" s="1"/>
  <c r="J149" i="89"/>
  <c r="I149" i="89" s="1"/>
  <c r="J95" i="89"/>
  <c r="I95" i="89" s="1"/>
  <c r="J57" i="89"/>
  <c r="I57" i="89" s="1"/>
  <c r="J17" i="89"/>
  <c r="I17" i="89" s="1"/>
  <c r="I797" i="88"/>
  <c r="I763" i="88"/>
  <c r="J731" i="88"/>
  <c r="I731" i="88" s="1"/>
  <c r="J695" i="88"/>
  <c r="I695" i="88" s="1"/>
  <c r="I621" i="88"/>
  <c r="J589" i="88"/>
  <c r="I589" i="88" s="1"/>
  <c r="J557" i="88"/>
  <c r="I557" i="88" s="1"/>
  <c r="J517" i="88"/>
  <c r="I517" i="88" s="1"/>
  <c r="I489" i="88"/>
  <c r="J604" i="89"/>
  <c r="I604" i="89" s="1"/>
  <c r="J596" i="89"/>
  <c r="I596" i="89" s="1"/>
  <c r="J588" i="89"/>
  <c r="I588" i="89" s="1"/>
  <c r="J580" i="89"/>
  <c r="I580" i="89" s="1"/>
  <c r="J572" i="89"/>
  <c r="I572" i="89" s="1"/>
  <c r="J564" i="89"/>
  <c r="I564" i="89" s="1"/>
  <c r="J556" i="89"/>
  <c r="I556" i="89" s="1"/>
  <c r="J548" i="89"/>
  <c r="I548" i="89" s="1"/>
  <c r="J540" i="89"/>
  <c r="I540" i="89" s="1"/>
  <c r="J529" i="89"/>
  <c r="I529" i="89" s="1"/>
  <c r="J518" i="89"/>
  <c r="I506" i="89"/>
  <c r="I495" i="89"/>
  <c r="I487" i="89"/>
  <c r="J471" i="89"/>
  <c r="I471" i="89" s="1"/>
  <c r="J467" i="89"/>
  <c r="I467" i="89" s="1"/>
  <c r="J463" i="89"/>
  <c r="I463" i="89" s="1"/>
  <c r="J459" i="89"/>
  <c r="I459" i="89" s="1"/>
  <c r="J455" i="89"/>
  <c r="I455" i="89" s="1"/>
  <c r="J451" i="89"/>
  <c r="I451" i="89" s="1"/>
  <c r="J447" i="89"/>
  <c r="I447" i="89" s="1"/>
  <c r="J443" i="89"/>
  <c r="I443" i="89" s="1"/>
  <c r="J439" i="89"/>
  <c r="I439" i="89" s="1"/>
  <c r="J435" i="89"/>
  <c r="I435" i="89" s="1"/>
  <c r="J431" i="89"/>
  <c r="I431" i="89" s="1"/>
  <c r="J427" i="89"/>
  <c r="I427" i="89" s="1"/>
  <c r="J423" i="89"/>
  <c r="I423" i="89" s="1"/>
  <c r="J414" i="89"/>
  <c r="I414" i="89" s="1"/>
  <c r="I364" i="89"/>
  <c r="J244" i="89"/>
  <c r="I244" i="89" s="1"/>
  <c r="J187" i="89"/>
  <c r="I187" i="89" s="1"/>
  <c r="J151" i="89"/>
  <c r="I151" i="89" s="1"/>
  <c r="J113" i="89"/>
  <c r="I113" i="89" s="1"/>
  <c r="J75" i="89"/>
  <c r="I75" i="89" s="1"/>
  <c r="J19" i="89"/>
  <c r="I19" i="89" s="1"/>
  <c r="J319" i="89"/>
  <c r="I319" i="89" s="1"/>
  <c r="J311" i="89"/>
  <c r="I311" i="89" s="1"/>
  <c r="J297" i="89"/>
  <c r="I297" i="89" s="1"/>
  <c r="J295" i="89"/>
  <c r="I295" i="89" s="1"/>
  <c r="J316" i="90"/>
  <c r="I316" i="90" s="1"/>
  <c r="J251" i="90"/>
  <c r="I251" i="90" s="1"/>
  <c r="J235" i="90"/>
  <c r="I235" i="90" s="1"/>
  <c r="J95" i="90"/>
  <c r="I95" i="90" s="1"/>
  <c r="J169" i="90"/>
  <c r="I169" i="90" s="1"/>
  <c r="J157" i="90"/>
  <c r="I157" i="90" s="1"/>
  <c r="J134" i="90"/>
  <c r="I134" i="90" s="1"/>
  <c r="J122" i="90"/>
  <c r="I122" i="90" s="1"/>
  <c r="J74" i="90"/>
  <c r="I74" i="90" s="1"/>
  <c r="I973" i="89"/>
  <c r="I927" i="89"/>
  <c r="J247" i="90"/>
  <c r="I247" i="90" s="1"/>
  <c r="J64" i="90"/>
  <c r="I64" i="90" s="1"/>
  <c r="J60" i="90"/>
  <c r="I60" i="90" s="1"/>
  <c r="J46" i="90"/>
  <c r="I46" i="90" s="1"/>
  <c r="J39" i="90"/>
  <c r="I39" i="90" s="1"/>
  <c r="J35" i="90"/>
  <c r="I35" i="90" s="1"/>
  <c r="J31" i="90"/>
  <c r="I31" i="90" s="1"/>
  <c r="J27" i="90"/>
  <c r="I27" i="90" s="1"/>
  <c r="J23" i="90"/>
  <c r="I23" i="90" s="1"/>
  <c r="J19" i="90"/>
  <c r="I19" i="90" s="1"/>
  <c r="J12" i="90"/>
  <c r="I12" i="90" s="1"/>
  <c r="I979" i="89"/>
  <c r="I959" i="89"/>
  <c r="I937" i="89"/>
  <c r="I921" i="89"/>
  <c r="J905" i="89"/>
  <c r="I905" i="89" s="1"/>
  <c r="J889" i="89"/>
  <c r="I889" i="89" s="1"/>
  <c r="I859" i="89"/>
  <c r="J835" i="89"/>
  <c r="I835" i="89" s="1"/>
  <c r="I805" i="89"/>
  <c r="I789" i="89"/>
  <c r="I761" i="89"/>
  <c r="I745" i="89"/>
  <c r="J731" i="89"/>
  <c r="I731" i="89" s="1"/>
  <c r="J709" i="89"/>
  <c r="I709" i="89" s="1"/>
  <c r="J695" i="89"/>
  <c r="I695" i="89" s="1"/>
  <c r="J665" i="89"/>
  <c r="I665" i="89" s="1"/>
  <c r="I637" i="89"/>
  <c r="J298" i="90"/>
  <c r="I298" i="90" s="1"/>
  <c r="J241" i="90"/>
  <c r="I241" i="90" s="1"/>
  <c r="J187" i="90"/>
  <c r="I187" i="90" s="1"/>
  <c r="J167" i="90"/>
  <c r="I167" i="90" s="1"/>
  <c r="J159" i="90"/>
  <c r="I159" i="90" s="1"/>
  <c r="J144" i="90"/>
  <c r="I144" i="90" s="1"/>
  <c r="J124" i="90"/>
  <c r="I124" i="90" s="1"/>
  <c r="J120" i="90"/>
  <c r="I120" i="90" s="1"/>
  <c r="J101" i="90"/>
  <c r="I101" i="90" s="1"/>
  <c r="J78" i="90"/>
  <c r="I78" i="90" s="1"/>
  <c r="J70" i="90"/>
  <c r="I70" i="90" s="1"/>
  <c r="I981" i="89"/>
  <c r="I961" i="89"/>
  <c r="I947" i="89"/>
  <c r="I931" i="89"/>
  <c r="J915" i="89"/>
  <c r="I915" i="89" s="1"/>
  <c r="J899" i="89"/>
  <c r="I899" i="89" s="1"/>
  <c r="J883" i="89"/>
  <c r="I883" i="89" s="1"/>
  <c r="I807" i="89"/>
  <c r="I791" i="89"/>
  <c r="I763" i="89"/>
  <c r="I747" i="89"/>
  <c r="J725" i="89"/>
  <c r="I725" i="89" s="1"/>
  <c r="J703" i="89"/>
  <c r="I703" i="89" s="1"/>
  <c r="J72" i="90"/>
  <c r="I72" i="90" s="1"/>
  <c r="J65" i="90"/>
  <c r="I65" i="90" s="1"/>
  <c r="J61" i="90"/>
  <c r="I61" i="90" s="1"/>
  <c r="J57" i="90"/>
  <c r="I57" i="90" s="1"/>
  <c r="J53" i="90"/>
  <c r="I53" i="90" s="1"/>
  <c r="J49" i="90"/>
  <c r="I49" i="90" s="1"/>
  <c r="J45" i="90"/>
  <c r="I45" i="90" s="1"/>
  <c r="J32" i="90"/>
  <c r="I32" i="90" s="1"/>
  <c r="J28" i="90"/>
  <c r="I28" i="90" s="1"/>
  <c r="J18" i="90"/>
  <c r="I18" i="90" s="1"/>
  <c r="J8" i="90"/>
  <c r="I8" i="90" s="1"/>
  <c r="I987" i="89"/>
  <c r="I963" i="89"/>
  <c r="I933" i="89"/>
  <c r="J917" i="89"/>
  <c r="I917" i="89" s="1"/>
  <c r="J901" i="89"/>
  <c r="I901" i="89" s="1"/>
  <c r="J885" i="89"/>
  <c r="I885" i="89" s="1"/>
  <c r="I863" i="89"/>
  <c r="I847" i="89"/>
  <c r="J825" i="89"/>
  <c r="I825" i="89" s="1"/>
  <c r="I809" i="89"/>
  <c r="I793" i="89"/>
  <c r="I765" i="89"/>
  <c r="I749" i="89"/>
  <c r="J727" i="89"/>
  <c r="I727" i="89" s="1"/>
  <c r="J705" i="89"/>
  <c r="I705" i="89" s="1"/>
  <c r="J683" i="89"/>
  <c r="I683" i="89" s="1"/>
  <c r="J669" i="89"/>
  <c r="I649" i="89"/>
  <c r="I633" i="89"/>
  <c r="I613" i="89"/>
  <c r="J605" i="89"/>
  <c r="I605" i="89" s="1"/>
  <c r="J601" i="89"/>
  <c r="I601" i="89" s="1"/>
  <c r="J597" i="89"/>
  <c r="I597" i="89" s="1"/>
  <c r="J593" i="89"/>
  <c r="I593" i="89" s="1"/>
  <c r="J589" i="89"/>
  <c r="I589" i="89" s="1"/>
  <c r="J585" i="89"/>
  <c r="I585" i="89" s="1"/>
  <c r="J581" i="89"/>
  <c r="I581" i="89" s="1"/>
  <c r="J577" i="89"/>
  <c r="I577" i="89" s="1"/>
  <c r="J573" i="89"/>
  <c r="I573" i="89" s="1"/>
  <c r="J569" i="89"/>
  <c r="I569" i="89" s="1"/>
  <c r="J565" i="89"/>
  <c r="I565" i="89" s="1"/>
  <c r="J561" i="89"/>
  <c r="I561" i="89" s="1"/>
  <c r="J557" i="89"/>
  <c r="I557" i="89" s="1"/>
  <c r="J553" i="89"/>
  <c r="I553" i="89" s="1"/>
  <c r="J549" i="89"/>
  <c r="I549" i="89" s="1"/>
  <c r="J545" i="89"/>
  <c r="I545" i="89" s="1"/>
  <c r="J541" i="89"/>
  <c r="I541" i="89" s="1"/>
  <c r="J537" i="89"/>
  <c r="I537" i="89" s="1"/>
  <c r="J526" i="89"/>
  <c r="I526" i="89" s="1"/>
  <c r="J503" i="89"/>
  <c r="I503" i="89" s="1"/>
  <c r="J689" i="89"/>
  <c r="I689" i="89" s="1"/>
  <c r="J631" i="89"/>
  <c r="J314" i="89"/>
  <c r="I314" i="89" s="1"/>
  <c r="J310" i="89"/>
  <c r="I310" i="89" s="1"/>
  <c r="J296" i="89"/>
  <c r="I296" i="89" s="1"/>
  <c r="J283" i="89"/>
  <c r="I283" i="89" s="1"/>
  <c r="J275" i="89"/>
  <c r="I275" i="89" s="1"/>
  <c r="J267" i="89"/>
  <c r="I267" i="89" s="1"/>
  <c r="J242" i="89"/>
  <c r="I242" i="89" s="1"/>
  <c r="J226" i="89"/>
  <c r="I226" i="89" s="1"/>
  <c r="J213" i="89"/>
  <c r="I213" i="89" s="1"/>
  <c r="J157" i="89"/>
  <c r="I157" i="89" s="1"/>
  <c r="J133" i="89"/>
  <c r="I133" i="89" s="1"/>
  <c r="J103" i="89"/>
  <c r="I103" i="89" s="1"/>
  <c r="J65" i="89"/>
  <c r="I65" i="89" s="1"/>
  <c r="J25" i="89"/>
  <c r="I25" i="89" s="1"/>
  <c r="I969" i="88"/>
  <c r="I957" i="88"/>
  <c r="J951" i="88"/>
  <c r="J953" i="88" s="1"/>
  <c r="J1026" i="88" s="1"/>
  <c r="I1026" i="88" s="1"/>
  <c r="I931" i="88"/>
  <c r="J919" i="88"/>
  <c r="I919" i="88" s="1"/>
  <c r="J893" i="88"/>
  <c r="I893" i="88" s="1"/>
  <c r="J861" i="88"/>
  <c r="I861" i="88" s="1"/>
  <c r="I849" i="88"/>
  <c r="J411" i="89"/>
  <c r="I411" i="89" s="1"/>
  <c r="J399" i="89"/>
  <c r="I399" i="89" s="1"/>
  <c r="J397" i="89"/>
  <c r="I397" i="89" s="1"/>
  <c r="I392" i="89"/>
  <c r="J385" i="89"/>
  <c r="I385" i="89" s="1"/>
  <c r="J354" i="89"/>
  <c r="I354" i="89" s="1"/>
  <c r="J355" i="89"/>
  <c r="I355" i="89" s="1"/>
  <c r="I348" i="89"/>
  <c r="J252" i="89"/>
  <c r="I252" i="89" s="1"/>
  <c r="J203" i="89"/>
  <c r="I203" i="89" s="1"/>
  <c r="J159" i="89"/>
  <c r="I159" i="89" s="1"/>
  <c r="J127" i="89"/>
  <c r="I127" i="89" s="1"/>
  <c r="J89" i="89"/>
  <c r="I89" i="89" s="1"/>
  <c r="J51" i="89"/>
  <c r="I51" i="89" s="1"/>
  <c r="J43" i="89"/>
  <c r="I43" i="89" s="1"/>
  <c r="J27" i="89"/>
  <c r="I27" i="89" s="1"/>
  <c r="I984" i="88"/>
  <c r="I971" i="88"/>
  <c r="I939" i="88"/>
  <c r="I927" i="88"/>
  <c r="J901" i="88"/>
  <c r="I901" i="88" s="1"/>
  <c r="J875" i="88"/>
  <c r="I875" i="88" s="1"/>
  <c r="J863" i="88"/>
  <c r="I863" i="88" s="1"/>
  <c r="I815" i="88"/>
  <c r="I765" i="88"/>
  <c r="I645" i="88"/>
  <c r="I647" i="89"/>
  <c r="J473" i="89"/>
  <c r="I473" i="89" s="1"/>
  <c r="J313" i="89"/>
  <c r="I313" i="89" s="1"/>
  <c r="J305" i="89"/>
  <c r="I305" i="89" s="1"/>
  <c r="J299" i="89"/>
  <c r="I299" i="89" s="1"/>
  <c r="J288" i="89"/>
  <c r="I288" i="89" s="1"/>
  <c r="J284" i="89"/>
  <c r="I284" i="89" s="1"/>
  <c r="J280" i="89"/>
  <c r="I280" i="89" s="1"/>
  <c r="J276" i="89"/>
  <c r="I276" i="89" s="1"/>
  <c r="J266" i="89"/>
  <c r="I266" i="89" s="1"/>
  <c r="J262" i="89"/>
  <c r="I262" i="89" s="1"/>
  <c r="J246" i="89"/>
  <c r="I246" i="89" s="1"/>
  <c r="J225" i="89"/>
  <c r="I225" i="89" s="1"/>
  <c r="J193" i="89"/>
  <c r="I193" i="89" s="1"/>
  <c r="J145" i="89"/>
  <c r="I145" i="89" s="1"/>
  <c r="J115" i="89"/>
  <c r="I115" i="89" s="1"/>
  <c r="J61" i="89"/>
  <c r="I61" i="89" s="1"/>
  <c r="J29" i="89"/>
  <c r="I29" i="89" s="1"/>
  <c r="I996" i="88"/>
  <c r="I976" i="88"/>
  <c r="I941" i="88"/>
  <c r="J915" i="88"/>
  <c r="I915" i="88" s="1"/>
  <c r="J903" i="88"/>
  <c r="I903" i="88" s="1"/>
  <c r="J877" i="88"/>
  <c r="I877" i="88" s="1"/>
  <c r="I789" i="88"/>
  <c r="I755" i="88"/>
  <c r="J606" i="89"/>
  <c r="I606" i="89" s="1"/>
  <c r="J598" i="89"/>
  <c r="I598" i="89" s="1"/>
  <c r="J590" i="89"/>
  <c r="I590" i="89" s="1"/>
  <c r="J582" i="89"/>
  <c r="I582" i="89" s="1"/>
  <c r="J574" i="89"/>
  <c r="I574" i="89" s="1"/>
  <c r="J566" i="89"/>
  <c r="I566" i="89" s="1"/>
  <c r="J558" i="89"/>
  <c r="I558" i="89" s="1"/>
  <c r="J550" i="89"/>
  <c r="I550" i="89" s="1"/>
  <c r="J542" i="89"/>
  <c r="I542" i="89" s="1"/>
  <c r="J534" i="89"/>
  <c r="I534" i="89" s="1"/>
  <c r="J520" i="89"/>
  <c r="I520" i="89" s="1"/>
  <c r="I497" i="89"/>
  <c r="I489" i="89"/>
  <c r="J475" i="89"/>
  <c r="I475" i="89" s="1"/>
  <c r="J468" i="89"/>
  <c r="I468" i="89" s="1"/>
  <c r="J464" i="89"/>
  <c r="I464" i="89" s="1"/>
  <c r="J460" i="89"/>
  <c r="I460" i="89" s="1"/>
  <c r="J456" i="89"/>
  <c r="I456" i="89" s="1"/>
  <c r="J452" i="89"/>
  <c r="I452" i="89" s="1"/>
  <c r="J448" i="89"/>
  <c r="I448" i="89" s="1"/>
  <c r="J444" i="89"/>
  <c r="I444" i="89" s="1"/>
  <c r="J440" i="89"/>
  <c r="I440" i="89" s="1"/>
  <c r="J223" i="89"/>
  <c r="I223" i="89" s="1"/>
  <c r="J432" i="89"/>
  <c r="I432" i="89" s="1"/>
  <c r="J426" i="89"/>
  <c r="I426" i="89" s="1"/>
  <c r="J422" i="89"/>
  <c r="I422" i="89" s="1"/>
  <c r="J413" i="89"/>
  <c r="I365" i="89"/>
  <c r="I347" i="89"/>
  <c r="J211" i="89"/>
  <c r="I211" i="89" s="1"/>
  <c r="J131" i="89"/>
  <c r="I131" i="89" s="1"/>
  <c r="J63" i="89"/>
  <c r="I63" i="89" s="1"/>
  <c r="J47" i="89"/>
  <c r="I47" i="89" s="1"/>
  <c r="J943" i="88"/>
  <c r="I943" i="88" s="1"/>
  <c r="I847" i="88"/>
  <c r="J773" i="88"/>
  <c r="I773" i="88" s="1"/>
  <c r="I741" i="88"/>
  <c r="I709" i="88"/>
  <c r="J288" i="88"/>
  <c r="I288" i="88" s="1"/>
  <c r="J250" i="88"/>
  <c r="I250" i="88" s="1"/>
  <c r="J184" i="88"/>
  <c r="I184" i="88" s="1"/>
  <c r="J140" i="88"/>
  <c r="I140" i="88" s="1"/>
  <c r="J102" i="88"/>
  <c r="I102" i="88" s="1"/>
  <c r="J36" i="88"/>
  <c r="I36" i="88" s="1"/>
  <c r="J356" i="53"/>
  <c r="J473" i="88"/>
  <c r="I473" i="88" s="1"/>
  <c r="J453" i="88"/>
  <c r="I453" i="88" s="1"/>
  <c r="J308" i="88"/>
  <c r="I308" i="88" s="1"/>
  <c r="J270" i="88"/>
  <c r="I270" i="88" s="1"/>
  <c r="J232" i="88"/>
  <c r="I232" i="88" s="1"/>
  <c r="J192" i="88"/>
  <c r="I192" i="88" s="1"/>
  <c r="J148" i="88"/>
  <c r="I148" i="88" s="1"/>
  <c r="J110" i="88"/>
  <c r="I110" i="88" s="1"/>
  <c r="J70" i="88"/>
  <c r="I70" i="88" s="1"/>
  <c r="J38" i="88"/>
  <c r="I38" i="88" s="1"/>
  <c r="J657" i="88"/>
  <c r="I657" i="88" s="1"/>
  <c r="J579" i="88"/>
  <c r="I579" i="88" s="1"/>
  <c r="J316" i="88"/>
  <c r="I316" i="88" s="1"/>
  <c r="J278" i="88"/>
  <c r="I278" i="88" s="1"/>
  <c r="J234" i="88"/>
  <c r="I234" i="88" s="1"/>
  <c r="J188" i="88"/>
  <c r="I188" i="88" s="1"/>
  <c r="J156" i="88"/>
  <c r="I156" i="88" s="1"/>
  <c r="J98" i="88"/>
  <c r="I98" i="88" s="1"/>
  <c r="J58" i="88"/>
  <c r="I58" i="88" s="1"/>
  <c r="J14" i="88"/>
  <c r="I14" i="88" s="1"/>
  <c r="J342" i="53"/>
  <c r="J565" i="88"/>
  <c r="I565" i="88" s="1"/>
  <c r="I497" i="88"/>
  <c r="J461" i="88"/>
  <c r="I461" i="88" s="1"/>
  <c r="J429" i="88"/>
  <c r="I429" i="88" s="1"/>
  <c r="J358" i="88"/>
  <c r="I358" i="88" s="1"/>
  <c r="J286" i="88"/>
  <c r="I286" i="88" s="1"/>
  <c r="J242" i="88"/>
  <c r="I242" i="88" s="1"/>
  <c r="J196" i="88"/>
  <c r="I196" i="88" s="1"/>
  <c r="J138" i="88"/>
  <c r="I138" i="88" s="1"/>
  <c r="J100" i="88"/>
  <c r="I100" i="88" s="1"/>
  <c r="J54" i="88"/>
  <c r="I54" i="88" s="1"/>
  <c r="J341" i="53"/>
  <c r="I845" i="90"/>
  <c r="J232" i="90"/>
  <c r="I232" i="90" s="1"/>
  <c r="J840" i="89"/>
  <c r="I840" i="89" s="1"/>
  <c r="J829" i="88"/>
  <c r="I380" i="90"/>
  <c r="J295" i="88"/>
  <c r="I295" i="88" s="1"/>
  <c r="E7" i="195"/>
  <c r="H12" i="117"/>
  <c r="K84" i="121"/>
  <c r="F79" i="192"/>
  <c r="J622" i="53"/>
  <c r="J520" i="53"/>
  <c r="J984" i="53"/>
  <c r="J968" i="53"/>
  <c r="J946" i="53"/>
  <c r="J930" i="53"/>
  <c r="J914" i="53"/>
  <c r="J898" i="53"/>
  <c r="J882" i="53"/>
  <c r="J860" i="53"/>
  <c r="J816" i="53"/>
  <c r="J800" i="53"/>
  <c r="J781" i="53"/>
  <c r="J762" i="53"/>
  <c r="J746" i="53"/>
  <c r="J727" i="53"/>
  <c r="J708" i="53"/>
  <c r="J689" i="53"/>
  <c r="J664" i="53"/>
  <c r="J642" i="53"/>
  <c r="J623" i="53"/>
  <c r="J605" i="53"/>
  <c r="J589" i="53"/>
  <c r="J573" i="53"/>
  <c r="J557" i="53"/>
  <c r="J541" i="53"/>
  <c r="J518" i="53"/>
  <c r="J495" i="53"/>
  <c r="J479" i="53"/>
  <c r="J463" i="53"/>
  <c r="J447" i="53"/>
  <c r="J431" i="53"/>
  <c r="J412" i="53"/>
  <c r="J995" i="53"/>
  <c r="J979" i="53"/>
  <c r="J963" i="53"/>
  <c r="J941" i="53"/>
  <c r="J925" i="53"/>
  <c r="J909" i="53"/>
  <c r="J893" i="53"/>
  <c r="J877" i="53"/>
  <c r="J855" i="53"/>
  <c r="J833" i="53"/>
  <c r="J815" i="53"/>
  <c r="J799" i="53"/>
  <c r="J780" i="53"/>
  <c r="J761" i="53"/>
  <c r="J745" i="53"/>
  <c r="J726" i="53"/>
  <c r="J707" i="53"/>
  <c r="J663" i="53"/>
  <c r="J641" i="53"/>
  <c r="J620" i="53"/>
  <c r="J604" i="53"/>
  <c r="J588" i="53"/>
  <c r="J572" i="53"/>
  <c r="J556" i="53"/>
  <c r="J540" i="53"/>
  <c r="J517" i="53"/>
  <c r="J494" i="53"/>
  <c r="J478" i="53"/>
  <c r="J462" i="53"/>
  <c r="J446" i="53"/>
  <c r="J430" i="53"/>
  <c r="J986" i="53"/>
  <c r="J970" i="53"/>
  <c r="J932" i="53"/>
  <c r="J916" i="53"/>
  <c r="J900" i="53"/>
  <c r="J884" i="53"/>
  <c r="J862" i="53"/>
  <c r="J846" i="53"/>
  <c r="J818" i="53"/>
  <c r="J802" i="53"/>
  <c r="J786" i="53"/>
  <c r="J274" i="89"/>
  <c r="I274" i="89" s="1"/>
  <c r="J107" i="89"/>
  <c r="I107" i="89" s="1"/>
  <c r="J21" i="89"/>
  <c r="I21" i="89" s="1"/>
  <c r="J430" i="89"/>
  <c r="I430" i="89" s="1"/>
  <c r="J417" i="89"/>
  <c r="I417" i="89" s="1"/>
  <c r="J393" i="89"/>
  <c r="I393" i="89" s="1"/>
  <c r="I381" i="89"/>
  <c r="J358" i="89"/>
  <c r="I358" i="89" s="1"/>
  <c r="I349" i="89"/>
  <c r="J179" i="89"/>
  <c r="I179" i="89" s="1"/>
  <c r="J163" i="89"/>
  <c r="I163" i="89" s="1"/>
  <c r="J93" i="89"/>
  <c r="I93" i="89" s="1"/>
  <c r="J31" i="89"/>
  <c r="I31" i="89" s="1"/>
  <c r="J15" i="89"/>
  <c r="I15" i="89" s="1"/>
  <c r="I992" i="88"/>
  <c r="J879" i="88"/>
  <c r="I879" i="88" s="1"/>
  <c r="I619" i="88"/>
  <c r="J587" i="88"/>
  <c r="I587" i="88" s="1"/>
  <c r="J555" i="88"/>
  <c r="I555" i="88" s="1"/>
  <c r="I505" i="88"/>
  <c r="I739" i="88"/>
  <c r="I707" i="88"/>
  <c r="J595" i="88"/>
  <c r="I595" i="88" s="1"/>
  <c r="J519" i="88"/>
  <c r="I519" i="88" s="1"/>
  <c r="J471" i="88"/>
  <c r="I471" i="88" s="1"/>
  <c r="J451" i="88"/>
  <c r="I451" i="88" s="1"/>
  <c r="J416" i="88"/>
  <c r="I416" i="88" s="1"/>
  <c r="J300" i="88"/>
  <c r="I300" i="88" s="1"/>
  <c r="J256" i="88"/>
  <c r="I256" i="88" s="1"/>
  <c r="J212" i="88"/>
  <c r="I212" i="88" s="1"/>
  <c r="J146" i="88"/>
  <c r="I146" i="88" s="1"/>
  <c r="J108" i="88"/>
  <c r="I108" i="88" s="1"/>
  <c r="J62" i="88"/>
  <c r="I62" i="88" s="1"/>
  <c r="J581" i="88"/>
  <c r="I581" i="88" s="1"/>
  <c r="J527" i="88"/>
  <c r="I527" i="88" s="1"/>
  <c r="I348" i="88"/>
  <c r="J276" i="88"/>
  <c r="I276" i="88" s="1"/>
  <c r="J160" i="88"/>
  <c r="I160" i="88" s="1"/>
  <c r="J116" i="88"/>
  <c r="I116" i="88" s="1"/>
  <c r="J76" i="88"/>
  <c r="I76" i="88" s="1"/>
  <c r="J44" i="88"/>
  <c r="I44" i="88" s="1"/>
  <c r="J12" i="88"/>
  <c r="I12" i="88" s="1"/>
  <c r="J350" i="53"/>
  <c r="J467" i="88"/>
  <c r="I467" i="88" s="1"/>
  <c r="J443" i="88"/>
  <c r="I443" i="88" s="1"/>
  <c r="I350" i="88"/>
  <c r="J284" i="88"/>
  <c r="I284" i="88" s="1"/>
  <c r="J240" i="88"/>
  <c r="I240" i="88" s="1"/>
  <c r="J194" i="88"/>
  <c r="I194" i="88" s="1"/>
  <c r="J124" i="88"/>
  <c r="I124" i="88" s="1"/>
  <c r="J78" i="88"/>
  <c r="I78" i="88" s="1"/>
  <c r="J20" i="88"/>
  <c r="I20" i="88" s="1"/>
  <c r="J312" i="88"/>
  <c r="I312" i="88" s="1"/>
  <c r="J248" i="88"/>
  <c r="I248" i="88" s="1"/>
  <c r="J204" i="88"/>
  <c r="I204" i="88" s="1"/>
  <c r="J164" i="88"/>
  <c r="I164" i="88" s="1"/>
  <c r="J106" i="88"/>
  <c r="I106" i="88" s="1"/>
  <c r="J60" i="88"/>
  <c r="I60" i="88" s="1"/>
  <c r="J16" i="88"/>
  <c r="I16" i="88" s="1"/>
  <c r="J358" i="53"/>
  <c r="J155" i="90"/>
  <c r="J231" i="90"/>
  <c r="I362" i="88"/>
  <c r="J261" i="90"/>
  <c r="J869" i="89"/>
  <c r="J871" i="89" s="1"/>
  <c r="J1026" i="89" s="1"/>
  <c r="I1026" i="89" s="1"/>
  <c r="I846" i="89"/>
  <c r="J411" i="88"/>
  <c r="I411" i="88" s="1"/>
  <c r="J956" i="90"/>
  <c r="J533" i="89"/>
  <c r="J83" i="88"/>
  <c r="I83" i="88" s="1"/>
  <c r="E7" i="196"/>
  <c r="H12" i="120"/>
  <c r="F90" i="95"/>
  <c r="F39" i="173"/>
  <c r="G12" i="119"/>
  <c r="J988" i="53"/>
  <c r="J972" i="53"/>
  <c r="J934" i="53"/>
  <c r="J918" i="53"/>
  <c r="J902" i="53"/>
  <c r="J886" i="53"/>
  <c r="J864" i="53"/>
  <c r="J848" i="53"/>
  <c r="J823" i="53"/>
  <c r="J804" i="53"/>
  <c r="J788" i="53"/>
  <c r="J766" i="53"/>
  <c r="J750" i="53"/>
  <c r="J731" i="53"/>
  <c r="J712" i="53"/>
  <c r="J693" i="53"/>
  <c r="J671" i="53"/>
  <c r="J646" i="53"/>
  <c r="J609" i="53"/>
  <c r="J593" i="53"/>
  <c r="J577" i="53"/>
  <c r="J561" i="53"/>
  <c r="J545" i="53"/>
  <c r="J526" i="53"/>
  <c r="J499" i="53"/>
  <c r="J483" i="53"/>
  <c r="J467" i="53"/>
  <c r="J451" i="53"/>
  <c r="J435" i="53"/>
  <c r="J416" i="53"/>
  <c r="J363" i="53"/>
  <c r="J983" i="53"/>
  <c r="J967" i="53"/>
  <c r="J945" i="53"/>
  <c r="J929" i="53"/>
  <c r="J913" i="53"/>
  <c r="J897" i="53"/>
  <c r="J881" i="53"/>
  <c r="J859" i="53"/>
  <c r="J840" i="53"/>
  <c r="J803" i="53"/>
  <c r="J787" i="53"/>
  <c r="J749" i="53"/>
  <c r="J730" i="53"/>
  <c r="J711" i="53"/>
  <c r="J692" i="53"/>
  <c r="J670" i="53"/>
  <c r="J645" i="53"/>
  <c r="J626" i="53"/>
  <c r="J608" i="53"/>
  <c r="J592" i="53"/>
  <c r="J576" i="53"/>
  <c r="J560" i="53"/>
  <c r="J544" i="53"/>
  <c r="J498" i="53"/>
  <c r="J482" i="53"/>
  <c r="J466" i="53"/>
  <c r="J450" i="53"/>
  <c r="J434" i="53"/>
  <c r="J415" i="53"/>
  <c r="J990" i="53"/>
  <c r="J974" i="53"/>
  <c r="J958" i="53"/>
  <c r="J936" i="53"/>
  <c r="J920" i="53"/>
  <c r="J904" i="53"/>
  <c r="J888" i="53"/>
  <c r="J869" i="53"/>
  <c r="J850" i="53"/>
  <c r="J825" i="53"/>
  <c r="J270" i="89"/>
  <c r="I270" i="89" s="1"/>
  <c r="J137" i="89"/>
  <c r="I137" i="89" s="1"/>
  <c r="J53" i="89"/>
  <c r="I53" i="89" s="1"/>
  <c r="J436" i="89"/>
  <c r="I436" i="89" s="1"/>
  <c r="J424" i="89"/>
  <c r="I424" i="89" s="1"/>
  <c r="J356" i="89"/>
  <c r="I356" i="89" s="1"/>
  <c r="I342" i="89"/>
  <c r="J232" i="89"/>
  <c r="I232" i="89" s="1"/>
  <c r="J139" i="89"/>
  <c r="I139" i="89" s="1"/>
  <c r="J123" i="89"/>
  <c r="I123" i="89" s="1"/>
  <c r="J55" i="89"/>
  <c r="I55" i="89" s="1"/>
  <c r="J891" i="88"/>
  <c r="I891" i="88" s="1"/>
  <c r="I757" i="88"/>
  <c r="J725" i="88"/>
  <c r="I725" i="88" s="1"/>
  <c r="J689" i="88"/>
  <c r="I689" i="88" s="1"/>
  <c r="J320" i="88"/>
  <c r="I320" i="88" s="1"/>
  <c r="J262" i="88"/>
  <c r="I262" i="88" s="1"/>
  <c r="J218" i="88"/>
  <c r="I218" i="88" s="1"/>
  <c r="J172" i="88"/>
  <c r="I172" i="88" s="1"/>
  <c r="J114" i="88"/>
  <c r="I114" i="88" s="1"/>
  <c r="J68" i="88"/>
  <c r="I68" i="88" s="1"/>
  <c r="J24" i="88"/>
  <c r="I24" i="88" s="1"/>
  <c r="J340" i="53"/>
  <c r="I481" i="88"/>
  <c r="J465" i="88"/>
  <c r="I465" i="88" s="1"/>
  <c r="J437" i="88"/>
  <c r="I437" i="88" s="1"/>
  <c r="J296" i="88"/>
  <c r="I296" i="88" s="1"/>
  <c r="J238" i="88"/>
  <c r="I238" i="88" s="1"/>
  <c r="J220" i="88"/>
  <c r="I220" i="88" s="1"/>
  <c r="J180" i="88"/>
  <c r="I180" i="88" s="1"/>
  <c r="J122" i="88"/>
  <c r="I122" i="88" s="1"/>
  <c r="J84" i="88"/>
  <c r="I84" i="88" s="1"/>
  <c r="J32" i="88"/>
  <c r="I32" i="88" s="1"/>
  <c r="J387" i="53"/>
  <c r="I611" i="88"/>
  <c r="J547" i="88"/>
  <c r="I547" i="88" s="1"/>
  <c r="J356" i="88"/>
  <c r="I356" i="88" s="1"/>
  <c r="J304" i="88"/>
  <c r="I304" i="88" s="1"/>
  <c r="J246" i="88"/>
  <c r="I246" i="88" s="1"/>
  <c r="J202" i="88"/>
  <c r="I202" i="88" s="1"/>
  <c r="J162" i="88"/>
  <c r="I162" i="88" s="1"/>
  <c r="J130" i="88"/>
  <c r="I130" i="88" s="1"/>
  <c r="J86" i="88"/>
  <c r="I86" i="88" s="1"/>
  <c r="J46" i="88"/>
  <c r="I46" i="88" s="1"/>
  <c r="J393" i="53"/>
  <c r="J597" i="88"/>
  <c r="I597" i="88" s="1"/>
  <c r="J533" i="88"/>
  <c r="I533" i="88" s="1"/>
  <c r="J469" i="88"/>
  <c r="I469" i="88" s="1"/>
  <c r="J445" i="88"/>
  <c r="I445" i="88" s="1"/>
  <c r="I364" i="88"/>
  <c r="J318" i="88"/>
  <c r="I318" i="88" s="1"/>
  <c r="J254" i="88"/>
  <c r="I254" i="88" s="1"/>
  <c r="J210" i="88"/>
  <c r="I210" i="88" s="1"/>
  <c r="J170" i="88"/>
  <c r="I170" i="88" s="1"/>
  <c r="J126" i="88"/>
  <c r="I126" i="88" s="1"/>
  <c r="J66" i="88"/>
  <c r="I66" i="88" s="1"/>
  <c r="J22" i="88"/>
  <c r="I22" i="88" s="1"/>
  <c r="J347" i="53"/>
  <c r="J661" i="90"/>
  <c r="I661" i="90" s="1"/>
  <c r="J844" i="90"/>
  <c r="I844" i="90" s="1"/>
  <c r="J120" i="89"/>
  <c r="J823" i="89"/>
  <c r="J952" i="89"/>
  <c r="J954" i="89" s="1"/>
  <c r="J1028" i="89" s="1"/>
  <c r="I1028" i="89" s="1"/>
  <c r="J630" i="88"/>
  <c r="I630" i="88" s="1"/>
  <c r="J785" i="88"/>
  <c r="I785" i="88" s="1"/>
  <c r="J868" i="88"/>
  <c r="J156" i="89"/>
  <c r="I156" i="89" s="1"/>
  <c r="J845" i="89"/>
  <c r="J839" i="89"/>
  <c r="J842" i="89" s="1"/>
  <c r="J1024" i="89" s="1"/>
  <c r="I1024" i="89" s="1"/>
  <c r="J354" i="90"/>
  <c r="I386" i="90"/>
  <c r="J532" i="90"/>
  <c r="J829" i="90"/>
  <c r="J835" i="90" s="1"/>
  <c r="J1022" i="90" s="1"/>
  <c r="I1022" i="90" s="1"/>
  <c r="J780" i="89"/>
  <c r="J783" i="89" s="1"/>
  <c r="J1020" i="89" s="1"/>
  <c r="I1020" i="89" s="1"/>
  <c r="J385" i="88"/>
  <c r="J43" i="88"/>
  <c r="I43" i="88" s="1"/>
  <c r="J688" i="88"/>
  <c r="I688" i="88" s="1"/>
  <c r="J630" i="90"/>
  <c r="J679" i="90"/>
  <c r="J839" i="90"/>
  <c r="I839" i="90" s="1"/>
  <c r="J231" i="89"/>
  <c r="I231" i="89" s="1"/>
  <c r="J294" i="89"/>
  <c r="I294" i="89" s="1"/>
  <c r="J422" i="88"/>
  <c r="I422" i="88" s="1"/>
  <c r="I347" i="88"/>
  <c r="J661" i="88"/>
  <c r="F59" i="95"/>
  <c r="J39" i="172"/>
  <c r="S84" i="122"/>
  <c r="F31" i="95"/>
  <c r="I12" i="116"/>
  <c r="H66" i="96"/>
  <c r="F6" i="95"/>
  <c r="W79" i="85"/>
  <c r="J992" i="53"/>
  <c r="J976" i="53"/>
  <c r="J960" i="53"/>
  <c r="J938" i="53"/>
  <c r="J922" i="53"/>
  <c r="J906" i="53"/>
  <c r="J890" i="53"/>
  <c r="J874" i="53"/>
  <c r="J852" i="53"/>
  <c r="J830" i="53"/>
  <c r="J808" i="53"/>
  <c r="J792" i="53"/>
  <c r="J770" i="53"/>
  <c r="J754" i="53"/>
  <c r="J738" i="53"/>
  <c r="J700" i="53"/>
  <c r="J675" i="53"/>
  <c r="J650" i="53"/>
  <c r="J634" i="53"/>
  <c r="J613" i="53"/>
  <c r="J597" i="53"/>
  <c r="J581" i="53"/>
  <c r="J565" i="53"/>
  <c r="J549" i="53"/>
  <c r="J533" i="53"/>
  <c r="J506" i="53"/>
  <c r="J487" i="53"/>
  <c r="J471" i="53"/>
  <c r="J455" i="53"/>
  <c r="J439" i="53"/>
  <c r="J423" i="53"/>
  <c r="J380" i="53"/>
  <c r="J987" i="53"/>
  <c r="J971" i="53"/>
  <c r="J952" i="53"/>
  <c r="J933" i="53"/>
  <c r="J917" i="53"/>
  <c r="J901" i="53"/>
  <c r="J885" i="53"/>
  <c r="J863" i="53"/>
  <c r="J847" i="53"/>
  <c r="J807" i="53"/>
  <c r="J791" i="53"/>
  <c r="J769" i="53"/>
  <c r="J753" i="53"/>
  <c r="J737" i="53"/>
  <c r="J715" i="53"/>
  <c r="J674" i="53"/>
  <c r="J649" i="53"/>
  <c r="J633" i="53"/>
  <c r="J177" i="89"/>
  <c r="I177" i="89" s="1"/>
  <c r="J83" i="89"/>
  <c r="I83" i="89" s="1"/>
  <c r="J428" i="89"/>
  <c r="I428" i="89" s="1"/>
  <c r="J421" i="89"/>
  <c r="J415" i="89"/>
  <c r="I415" i="89" s="1"/>
  <c r="J398" i="89"/>
  <c r="I398" i="89" s="1"/>
  <c r="I363" i="89"/>
  <c r="J346" i="89"/>
  <c r="I340" i="89"/>
  <c r="J248" i="89"/>
  <c r="I248" i="89" s="1"/>
  <c r="J171" i="89"/>
  <c r="I171" i="89" s="1"/>
  <c r="J101" i="89"/>
  <c r="I101" i="89" s="1"/>
  <c r="J85" i="89"/>
  <c r="I85" i="89" s="1"/>
  <c r="J23" i="89"/>
  <c r="I23" i="89" s="1"/>
  <c r="J917" i="88"/>
  <c r="I917" i="88" s="1"/>
  <c r="I791" i="88"/>
  <c r="J669" i="88"/>
  <c r="I669" i="88" s="1"/>
  <c r="J603" i="88"/>
  <c r="I603" i="88" s="1"/>
  <c r="J571" i="88"/>
  <c r="I571" i="88" s="1"/>
  <c r="J539" i="88"/>
  <c r="I539" i="88" s="1"/>
  <c r="I487" i="88"/>
  <c r="J723" i="88"/>
  <c r="I723" i="88" s="1"/>
  <c r="I647" i="88"/>
  <c r="J563" i="88"/>
  <c r="I563" i="88" s="1"/>
  <c r="I495" i="88"/>
  <c r="J463" i="88"/>
  <c r="I463" i="88" s="1"/>
  <c r="J435" i="88"/>
  <c r="I435" i="88" s="1"/>
  <c r="J398" i="88"/>
  <c r="I398" i="88" s="1"/>
  <c r="J268" i="88"/>
  <c r="I268" i="88" s="1"/>
  <c r="J224" i="88"/>
  <c r="I224" i="88" s="1"/>
  <c r="J178" i="88"/>
  <c r="I178" i="88" s="1"/>
  <c r="J134" i="88"/>
  <c r="I134" i="88" s="1"/>
  <c r="J74" i="88"/>
  <c r="I74" i="88" s="1"/>
  <c r="J30" i="88"/>
  <c r="I30" i="88" s="1"/>
  <c r="I613" i="88"/>
  <c r="J549" i="88"/>
  <c r="I549" i="88" s="1"/>
  <c r="J503" i="88"/>
  <c r="I503" i="88" s="1"/>
  <c r="J421" i="88"/>
  <c r="I421" i="88" s="1"/>
  <c r="J381" i="88"/>
  <c r="I381" i="88" s="1"/>
  <c r="J302" i="88"/>
  <c r="I302" i="88" s="1"/>
  <c r="J264" i="88"/>
  <c r="I264" i="88" s="1"/>
  <c r="J226" i="88"/>
  <c r="I226" i="88" s="1"/>
  <c r="J200" i="88"/>
  <c r="J186" i="88"/>
  <c r="I186" i="88" s="1"/>
  <c r="J142" i="88"/>
  <c r="I142" i="88" s="1"/>
  <c r="J90" i="88"/>
  <c r="I90" i="88" s="1"/>
  <c r="J50" i="88"/>
  <c r="J355" i="53"/>
  <c r="J339" i="53"/>
  <c r="J525" i="88"/>
  <c r="I525" i="88" s="1"/>
  <c r="I479" i="88"/>
  <c r="J459" i="88"/>
  <c r="I459" i="88" s="1"/>
  <c r="J427" i="88"/>
  <c r="I427" i="88" s="1"/>
  <c r="J310" i="88"/>
  <c r="I310" i="88" s="1"/>
  <c r="J272" i="88"/>
  <c r="I272" i="88" s="1"/>
  <c r="J208" i="88"/>
  <c r="I208" i="88" s="1"/>
  <c r="J168" i="88"/>
  <c r="I168" i="88" s="1"/>
  <c r="J150" i="88"/>
  <c r="I150" i="88" s="1"/>
  <c r="J92" i="88"/>
  <c r="I92" i="88" s="1"/>
  <c r="J52" i="88"/>
  <c r="I52" i="88" s="1"/>
  <c r="J8" i="88"/>
  <c r="I8" i="88" s="1"/>
  <c r="I340" i="88"/>
  <c r="J280" i="88"/>
  <c r="I280" i="88" s="1"/>
  <c r="J216" i="88"/>
  <c r="I216" i="88" s="1"/>
  <c r="J176" i="88"/>
  <c r="I176" i="88" s="1"/>
  <c r="J132" i="88"/>
  <c r="I132" i="88" s="1"/>
  <c r="J94" i="88"/>
  <c r="I94" i="88" s="1"/>
  <c r="J28" i="88"/>
  <c r="I28" i="88" s="1"/>
  <c r="J346" i="90"/>
  <c r="J668" i="90"/>
  <c r="J822" i="90"/>
  <c r="J826" i="90" s="1"/>
  <c r="J1021" i="90" s="1"/>
  <c r="I1021" i="90" s="1"/>
  <c r="J735" i="90"/>
  <c r="I735" i="90" s="1"/>
  <c r="J699" i="90"/>
  <c r="J261" i="89"/>
  <c r="I261" i="89" s="1"/>
  <c r="I362" i="89"/>
  <c r="J200" i="89"/>
  <c r="J700" i="89"/>
  <c r="J717" i="89" s="1"/>
  <c r="J1017" i="89" s="1"/>
  <c r="I1017" i="89" s="1"/>
  <c r="J680" i="89"/>
  <c r="J736" i="89"/>
  <c r="I736" i="89" s="1"/>
  <c r="J830" i="89"/>
  <c r="I830" i="89" s="1"/>
  <c r="J838" i="88"/>
  <c r="J155" i="88"/>
  <c r="I155" i="88" s="1"/>
  <c r="J355" i="88"/>
  <c r="I355" i="88" s="1"/>
  <c r="J844" i="88"/>
  <c r="J200" i="90"/>
  <c r="I200" i="90" s="1"/>
  <c r="I362" i="90"/>
  <c r="I367" i="90" s="1"/>
  <c r="I391" i="90"/>
  <c r="J719" i="90"/>
  <c r="I719" i="90" s="1"/>
  <c r="J868" i="90"/>
  <c r="J873" i="90"/>
  <c r="J155" i="89"/>
  <c r="I155" i="89" s="1"/>
  <c r="J656" i="89"/>
  <c r="I656" i="89" s="1"/>
  <c r="I659" i="89" s="1"/>
  <c r="J720" i="89"/>
  <c r="I720" i="89" s="1"/>
  <c r="J957" i="89"/>
  <c r="J655" i="88"/>
  <c r="I655" i="88" s="1"/>
  <c r="J779" i="88"/>
  <c r="J782" i="88" s="1"/>
  <c r="J1018" i="88" s="1"/>
  <c r="I1018" i="88" s="1"/>
  <c r="J397" i="88"/>
  <c r="J294" i="90"/>
  <c r="J385" i="90"/>
  <c r="J785" i="90"/>
  <c r="J779" i="90"/>
  <c r="I779" i="90" s="1"/>
  <c r="I782" i="90" s="1"/>
  <c r="J951" i="90"/>
  <c r="I951" i="90" s="1"/>
  <c r="J82" i="89"/>
  <c r="I391" i="89"/>
  <c r="J662" i="89"/>
  <c r="J82" i="88"/>
  <c r="J412" i="88"/>
  <c r="I412" i="88" s="1"/>
  <c r="J699" i="88"/>
  <c r="J338" i="88"/>
  <c r="J294" i="88"/>
  <c r="I294" i="88" s="1"/>
  <c r="J261" i="88"/>
  <c r="J516" i="88"/>
  <c r="I633" i="88"/>
  <c r="J822" i="88"/>
  <c r="J956" i="88"/>
  <c r="J43" i="90"/>
  <c r="J82" i="90"/>
  <c r="I82" i="90" s="1"/>
  <c r="J688" i="90"/>
  <c r="J838" i="90"/>
  <c r="J786" i="89"/>
  <c r="J874" i="89"/>
  <c r="J120" i="88"/>
  <c r="I120" i="88" s="1"/>
  <c r="J354" i="88"/>
  <c r="J873" i="88"/>
  <c r="J346" i="88"/>
  <c r="J735" i="88"/>
  <c r="J679" i="88"/>
  <c r="I339" i="88"/>
  <c r="J668" i="88"/>
  <c r="J719" i="88"/>
  <c r="I719" i="88" s="1"/>
  <c r="J231" i="88"/>
  <c r="I231" i="88" s="1"/>
  <c r="J532" i="88"/>
  <c r="J379" i="90"/>
  <c r="J379" i="89"/>
  <c r="I379" i="89" s="1"/>
  <c r="I382" i="89" s="1"/>
  <c r="J338" i="90"/>
  <c r="I338" i="90" s="1"/>
  <c r="J338" i="89"/>
  <c r="I338" i="89" s="1"/>
  <c r="J6" i="88"/>
  <c r="J379" i="88"/>
  <c r="J6" i="89"/>
  <c r="F6" i="94"/>
  <c r="C5" i="201"/>
  <c r="C21" i="201" s="1"/>
  <c r="E17" i="100"/>
  <c r="F79" i="94"/>
  <c r="F41" i="94"/>
  <c r="K58" i="98"/>
  <c r="H40" i="96"/>
  <c r="F83" i="95"/>
  <c r="I84" i="123"/>
  <c r="F101" i="94"/>
  <c r="F16" i="95"/>
  <c r="K12" i="101"/>
  <c r="K88" i="101" s="1"/>
  <c r="J6" i="102"/>
  <c r="K9" i="111"/>
  <c r="K27" i="111" s="1"/>
  <c r="H6" i="96"/>
  <c r="J621" i="53"/>
  <c r="J996" i="53"/>
  <c r="J980" i="53"/>
  <c r="J964" i="53"/>
  <c r="J942" i="53"/>
  <c r="J926" i="53"/>
  <c r="J910" i="53"/>
  <c r="J894" i="53"/>
  <c r="J878" i="53"/>
  <c r="J856" i="53"/>
  <c r="J834" i="53"/>
  <c r="J812" i="53"/>
  <c r="J796" i="53"/>
  <c r="J774" i="53"/>
  <c r="J758" i="53"/>
  <c r="J742" i="53"/>
  <c r="J723" i="53"/>
  <c r="J704" i="53"/>
  <c r="J682" i="53"/>
  <c r="J657" i="53"/>
  <c r="J638" i="53"/>
  <c r="J617" i="53"/>
  <c r="J601" i="53"/>
  <c r="J585" i="53"/>
  <c r="J569" i="53"/>
  <c r="J553" i="53"/>
  <c r="J537" i="53"/>
  <c r="J510" i="53"/>
  <c r="J491" i="53"/>
  <c r="J475" i="53"/>
  <c r="J459" i="53"/>
  <c r="J443" i="53"/>
  <c r="J427" i="53"/>
  <c r="J392" i="53"/>
  <c r="J991" i="53"/>
  <c r="J975" i="53"/>
  <c r="J959" i="53"/>
  <c r="J937" i="53"/>
  <c r="J921" i="53"/>
  <c r="J905" i="53"/>
  <c r="J889" i="53"/>
  <c r="J851" i="53"/>
  <c r="J811" i="53"/>
  <c r="J795" i="53"/>
  <c r="J773" i="53"/>
  <c r="J757" i="53"/>
  <c r="J741" i="53"/>
  <c r="J722" i="53"/>
  <c r="J703" i="53"/>
  <c r="J681" i="53"/>
  <c r="J656" i="53"/>
  <c r="J637" i="53"/>
  <c r="J616" i="53"/>
  <c r="J600" i="53"/>
  <c r="J584" i="53"/>
  <c r="J568" i="53"/>
  <c r="J552" i="53"/>
  <c r="J536" i="53"/>
  <c r="J509" i="53"/>
  <c r="J490" i="53"/>
  <c r="J474" i="53"/>
  <c r="J458" i="53"/>
  <c r="J442" i="53"/>
  <c r="J426" i="53"/>
  <c r="J349" i="53"/>
  <c r="J982" i="53"/>
  <c r="J966" i="53"/>
  <c r="J944" i="53"/>
  <c r="J928" i="53"/>
  <c r="J912" i="53"/>
  <c r="J896" i="53"/>
  <c r="J880" i="53"/>
  <c r="J858" i="53"/>
  <c r="J839" i="53"/>
  <c r="J814" i="53"/>
  <c r="J596" i="53"/>
  <c r="J454" i="53"/>
  <c r="J978" i="53"/>
  <c r="J908" i="53"/>
  <c r="J832" i="53"/>
  <c r="J794" i="53"/>
  <c r="J764" i="53"/>
  <c r="J748" i="53"/>
  <c r="J729" i="53"/>
  <c r="J710" i="53"/>
  <c r="J691" i="53"/>
  <c r="J669" i="53"/>
  <c r="J644" i="53"/>
  <c r="J625" i="53"/>
  <c r="J607" i="53"/>
  <c r="J591" i="53"/>
  <c r="J575" i="53"/>
  <c r="J559" i="53"/>
  <c r="J543" i="53"/>
  <c r="J521" i="53"/>
  <c r="J497" i="53"/>
  <c r="J481" i="53"/>
  <c r="J465" i="53"/>
  <c r="J449" i="53"/>
  <c r="J433" i="53"/>
  <c r="J414" i="53"/>
  <c r="J348" i="53"/>
  <c r="J981" i="53"/>
  <c r="J965" i="53"/>
  <c r="J943" i="53"/>
  <c r="J915" i="53"/>
  <c r="J899" i="53"/>
  <c r="J883" i="53"/>
  <c r="J861" i="53"/>
  <c r="J845" i="53"/>
  <c r="J817" i="53"/>
  <c r="J801" i="53"/>
  <c r="J763" i="53"/>
  <c r="J747" i="53"/>
  <c r="J728" i="53"/>
  <c r="J709" i="53"/>
  <c r="J690" i="53"/>
  <c r="J643" i="53"/>
  <c r="J624" i="53"/>
  <c r="J606" i="53"/>
  <c r="J590" i="53"/>
  <c r="J574" i="53"/>
  <c r="J558" i="53"/>
  <c r="J542" i="53"/>
  <c r="J519" i="53"/>
  <c r="J492" i="53"/>
  <c r="J476" i="53"/>
  <c r="J460" i="53"/>
  <c r="J444" i="53"/>
  <c r="J428" i="53"/>
  <c r="J364" i="53"/>
  <c r="J699" i="53"/>
  <c r="J612" i="53"/>
  <c r="J548" i="53"/>
  <c r="J470" i="53"/>
  <c r="J994" i="53"/>
  <c r="J854" i="53"/>
  <c r="J810" i="53"/>
  <c r="J768" i="53"/>
  <c r="J752" i="53"/>
  <c r="J736" i="53"/>
  <c r="J714" i="53"/>
  <c r="J695" i="53"/>
  <c r="J673" i="53"/>
  <c r="J648" i="53"/>
  <c r="J632" i="53"/>
  <c r="J611" i="53"/>
  <c r="J595" i="53"/>
  <c r="J579" i="53"/>
  <c r="J563" i="53"/>
  <c r="J547" i="53"/>
  <c r="J528" i="53"/>
  <c r="J504" i="53"/>
  <c r="J485" i="53"/>
  <c r="J469" i="53"/>
  <c r="J453" i="53"/>
  <c r="J437" i="53"/>
  <c r="J365" i="53"/>
  <c r="J985" i="53"/>
  <c r="J969" i="53"/>
  <c r="J947" i="53"/>
  <c r="J931" i="53"/>
  <c r="J919" i="53"/>
  <c r="J903" i="53"/>
  <c r="J887" i="53"/>
  <c r="J849" i="53"/>
  <c r="J824" i="53"/>
  <c r="J805" i="53"/>
  <c r="J789" i="53"/>
  <c r="J767" i="53"/>
  <c r="J751" i="53"/>
  <c r="J713" i="53"/>
  <c r="J694" i="53"/>
  <c r="J672" i="53"/>
  <c r="J647" i="53"/>
  <c r="J631" i="53"/>
  <c r="J610" i="53"/>
  <c r="J594" i="53"/>
  <c r="J578" i="53"/>
  <c r="J562" i="53"/>
  <c r="J546" i="53"/>
  <c r="J527" i="53"/>
  <c r="J496" i="53"/>
  <c r="J480" i="53"/>
  <c r="J464" i="53"/>
  <c r="J448" i="53"/>
  <c r="J432" i="53"/>
  <c r="J413" i="53"/>
  <c r="J719" i="53"/>
  <c r="J956" i="53"/>
  <c r="J688" i="53"/>
  <c r="J873" i="53"/>
  <c r="J655" i="53"/>
  <c r="J630" i="53"/>
  <c r="J155" i="53"/>
  <c r="J503" i="53"/>
  <c r="J564" i="53"/>
  <c r="J486" i="53"/>
  <c r="J422" i="53"/>
  <c r="J940" i="53"/>
  <c r="J876" i="53"/>
  <c r="J806" i="53"/>
  <c r="J798" i="53"/>
  <c r="J790" i="53"/>
  <c r="J779" i="53"/>
  <c r="J772" i="53"/>
  <c r="J756" i="53"/>
  <c r="J740" i="53"/>
  <c r="J721" i="53"/>
  <c r="J702" i="53"/>
  <c r="J680" i="53"/>
  <c r="J636" i="53"/>
  <c r="J615" i="53"/>
  <c r="J599" i="53"/>
  <c r="J583" i="53"/>
  <c r="J567" i="53"/>
  <c r="J551" i="53"/>
  <c r="J535" i="53"/>
  <c r="J508" i="53"/>
  <c r="J489" i="53"/>
  <c r="J473" i="53"/>
  <c r="J457" i="53"/>
  <c r="J441" i="53"/>
  <c r="J425" i="53"/>
  <c r="J386" i="53"/>
  <c r="J989" i="53"/>
  <c r="J973" i="53"/>
  <c r="J957" i="53"/>
  <c r="J935" i="53"/>
  <c r="J923" i="53"/>
  <c r="J907" i="53"/>
  <c r="J891" i="53"/>
  <c r="J875" i="53"/>
  <c r="J853" i="53"/>
  <c r="J838" i="53"/>
  <c r="J831" i="53"/>
  <c r="J809" i="53"/>
  <c r="J793" i="53"/>
  <c r="J771" i="53"/>
  <c r="J755" i="53"/>
  <c r="J739" i="53"/>
  <c r="J720" i="53"/>
  <c r="J701" i="53"/>
  <c r="J679" i="53"/>
  <c r="J651" i="53"/>
  <c r="J635" i="53"/>
  <c r="J614" i="53"/>
  <c r="J598" i="53"/>
  <c r="J582" i="53"/>
  <c r="J566" i="53"/>
  <c r="J550" i="53"/>
  <c r="J534" i="53"/>
  <c r="J507" i="53"/>
  <c r="J484" i="53"/>
  <c r="J468" i="53"/>
  <c r="J452" i="53"/>
  <c r="J436" i="53"/>
  <c r="J417" i="53"/>
  <c r="D7" i="29"/>
  <c r="J532" i="53"/>
  <c r="J391" i="53"/>
  <c r="J580" i="53"/>
  <c r="J505" i="53"/>
  <c r="J438" i="53"/>
  <c r="J411" i="53"/>
  <c r="J962" i="53"/>
  <c r="J892" i="53"/>
  <c r="J760" i="53"/>
  <c r="J744" i="53"/>
  <c r="J725" i="53"/>
  <c r="J706" i="53"/>
  <c r="J684" i="53"/>
  <c r="J662" i="53"/>
  <c r="J640" i="53"/>
  <c r="J619" i="53"/>
  <c r="J603" i="53"/>
  <c r="J587" i="53"/>
  <c r="J571" i="53"/>
  <c r="J555" i="53"/>
  <c r="J539" i="53"/>
  <c r="J512" i="53"/>
  <c r="J493" i="53"/>
  <c r="J477" i="53"/>
  <c r="J461" i="53"/>
  <c r="J445" i="53"/>
  <c r="J429" i="53"/>
  <c r="J398" i="53"/>
  <c r="J993" i="53"/>
  <c r="J977" i="53"/>
  <c r="J961" i="53"/>
  <c r="J939" i="53"/>
  <c r="J927" i="53"/>
  <c r="J911" i="53"/>
  <c r="J895" i="53"/>
  <c r="J879" i="53"/>
  <c r="J868" i="53"/>
  <c r="J857" i="53"/>
  <c r="J813" i="53"/>
  <c r="J797" i="53"/>
  <c r="J785" i="53"/>
  <c r="J775" i="53"/>
  <c r="J759" i="53"/>
  <c r="J743" i="53"/>
  <c r="J735" i="53"/>
  <c r="J724" i="53"/>
  <c r="J705" i="53"/>
  <c r="J668" i="53"/>
  <c r="J661" i="53"/>
  <c r="J639" i="53"/>
  <c r="J618" i="53"/>
  <c r="J602" i="53"/>
  <c r="J586" i="53"/>
  <c r="J570" i="53"/>
  <c r="J554" i="53"/>
  <c r="J538" i="53"/>
  <c r="J511" i="53"/>
  <c r="J488" i="53"/>
  <c r="J472" i="53"/>
  <c r="J456" i="53"/>
  <c r="J440" i="53"/>
  <c r="J424" i="53"/>
  <c r="J261" i="53"/>
  <c r="J120" i="53"/>
  <c r="J525" i="53"/>
  <c r="J372" i="53"/>
  <c r="J385" i="53"/>
  <c r="J231" i="53"/>
  <c r="J294" i="53"/>
  <c r="J379" i="53"/>
  <c r="J382" i="53" s="1"/>
  <c r="J338" i="53"/>
  <c r="J6" i="53"/>
  <c r="E127" i="94" l="1"/>
  <c r="E135" i="94" s="1"/>
  <c r="E136" i="94" s="1"/>
  <c r="J827" i="89"/>
  <c r="J1022" i="89" s="1"/>
  <c r="I1022" i="89" s="1"/>
  <c r="E39" i="173"/>
  <c r="J686" i="89"/>
  <c r="J1015" i="89" s="1"/>
  <c r="I1015" i="89" s="1"/>
  <c r="J343" i="53"/>
  <c r="F28" i="95"/>
  <c r="D7" i="193"/>
  <c r="E28" i="95"/>
  <c r="E114" i="95" s="1"/>
  <c r="E7" i="189"/>
  <c r="I39" i="172"/>
  <c r="I11" i="179"/>
  <c r="H39" i="174"/>
  <c r="I13" i="153"/>
  <c r="J998" i="89"/>
  <c r="J1029" i="89" s="1"/>
  <c r="I1029" i="89" s="1"/>
  <c r="D7" i="197"/>
  <c r="C5" i="197"/>
  <c r="C7" i="197" s="1"/>
  <c r="F7" i="194"/>
  <c r="J685" i="88"/>
  <c r="J1013" i="88" s="1"/>
  <c r="I1013" i="88" s="1"/>
  <c r="J841" i="88"/>
  <c r="J1022" i="88" s="1"/>
  <c r="I1022" i="88" s="1"/>
  <c r="I529" i="88"/>
  <c r="J835" i="88"/>
  <c r="J1021" i="88" s="1"/>
  <c r="I1021" i="88" s="1"/>
  <c r="J351" i="88"/>
  <c r="J371" i="88" s="1"/>
  <c r="I371" i="88" s="1"/>
  <c r="J665" i="88"/>
  <c r="J1011" i="88" s="1"/>
  <c r="I1011" i="88" s="1"/>
  <c r="J394" i="88"/>
  <c r="J405" i="88" s="1"/>
  <c r="I405" i="88" s="1"/>
  <c r="J388" i="88"/>
  <c r="J404" i="88" s="1"/>
  <c r="I404" i="88" s="1"/>
  <c r="J776" i="88"/>
  <c r="J1017" i="88" s="1"/>
  <c r="I1017" i="88" s="1"/>
  <c r="J870" i="88"/>
  <c r="J1024" i="88" s="1"/>
  <c r="I1024" i="88" s="1"/>
  <c r="S39" i="171"/>
  <c r="R39" i="171"/>
  <c r="I18" i="158"/>
  <c r="R84" i="122"/>
  <c r="H33" i="96"/>
  <c r="H78" i="96" s="1"/>
  <c r="G6" i="96"/>
  <c r="G33" i="96" s="1"/>
  <c r="G78" i="96" s="1"/>
  <c r="G11" i="104"/>
  <c r="G105" i="104" s="1"/>
  <c r="F5" i="104"/>
  <c r="F11" i="104" s="1"/>
  <c r="F13" i="145"/>
  <c r="E5" i="145"/>
  <c r="E13" i="145" s="1"/>
  <c r="J21" i="103"/>
  <c r="J99" i="103" s="1"/>
  <c r="I18" i="103"/>
  <c r="I21" i="103" s="1"/>
  <c r="I99" i="103" s="1"/>
  <c r="G97" i="104"/>
  <c r="G112" i="104" s="1"/>
  <c r="F76" i="104"/>
  <c r="F97" i="104" s="1"/>
  <c r="F76" i="94"/>
  <c r="F132" i="94" s="1"/>
  <c r="E41" i="94"/>
  <c r="N11" i="149"/>
  <c r="M7" i="149"/>
  <c r="M11" i="149" s="1"/>
  <c r="F38" i="94"/>
  <c r="F131" i="94" s="1"/>
  <c r="E6" i="94"/>
  <c r="H27" i="97"/>
  <c r="G24" i="97"/>
  <c r="G27" i="97" s="1"/>
  <c r="G33" i="97" s="1"/>
  <c r="G22" i="155"/>
  <c r="F5" i="155"/>
  <c r="F22" i="155" s="1"/>
  <c r="K19" i="111"/>
  <c r="K29" i="111" s="1"/>
  <c r="J18" i="111"/>
  <c r="J19" i="111" s="1"/>
  <c r="J29" i="111" s="1"/>
  <c r="N11" i="130"/>
  <c r="M5" i="130"/>
  <c r="M11" i="130" s="1"/>
  <c r="F11" i="181"/>
  <c r="E5" i="181"/>
  <c r="E11" i="181" s="1"/>
  <c r="G25" i="104"/>
  <c r="G107" i="104" s="1"/>
  <c r="F21" i="104"/>
  <c r="F25" i="104" s="1"/>
  <c r="K9" i="176"/>
  <c r="J5" i="176"/>
  <c r="J9" i="176" s="1"/>
  <c r="H9" i="134"/>
  <c r="G5" i="134"/>
  <c r="G9" i="134" s="1"/>
  <c r="G26" i="183"/>
  <c r="F5" i="183"/>
  <c r="F26" i="183" s="1"/>
  <c r="F8" i="84"/>
  <c r="E4" i="84"/>
  <c r="E8" i="84" s="1"/>
  <c r="G9" i="175"/>
  <c r="F5" i="175"/>
  <c r="F9" i="175" s="1"/>
  <c r="G22" i="156"/>
  <c r="F5" i="156"/>
  <c r="F22" i="156" s="1"/>
  <c r="F9" i="133"/>
  <c r="E5" i="133"/>
  <c r="E9" i="133" s="1"/>
  <c r="G31" i="99"/>
  <c r="G71" i="99" s="1"/>
  <c r="F5" i="99"/>
  <c r="F31" i="99" s="1"/>
  <c r="F71" i="99" s="1"/>
  <c r="H37" i="96"/>
  <c r="H79" i="96" s="1"/>
  <c r="G36" i="96"/>
  <c r="G37" i="96" s="1"/>
  <c r="G79" i="96" s="1"/>
  <c r="E5" i="128"/>
  <c r="E15" i="128" s="1"/>
  <c r="F15" i="128"/>
  <c r="G12" i="117"/>
  <c r="J84" i="121"/>
  <c r="O11" i="178"/>
  <c r="N5" i="178"/>
  <c r="N11" i="178" s="1"/>
  <c r="E5" i="154"/>
  <c r="E13" i="154" s="1"/>
  <c r="F13" i="154"/>
  <c r="G50" i="97"/>
  <c r="G108" i="97" s="1"/>
  <c r="G102" i="104"/>
  <c r="G113" i="104" s="1"/>
  <c r="F100" i="104"/>
  <c r="F102" i="104" s="1"/>
  <c r="E7" i="187"/>
  <c r="D5" i="187"/>
  <c r="D7" i="187" s="1"/>
  <c r="G53" i="97"/>
  <c r="G103" i="97" s="1"/>
  <c r="G109" i="97" s="1"/>
  <c r="H103" i="97"/>
  <c r="J24" i="102"/>
  <c r="J48" i="102" s="1"/>
  <c r="I48" i="102" s="1"/>
  <c r="I21" i="102"/>
  <c r="I24" i="102" s="1"/>
  <c r="K46" i="165"/>
  <c r="J5" i="165"/>
  <c r="J46" i="165" s="1"/>
  <c r="K24" i="111"/>
  <c r="K30" i="111" s="1"/>
  <c r="J21" i="111"/>
  <c r="J24" i="111" s="1"/>
  <c r="J30" i="111" s="1"/>
  <c r="J38" i="102"/>
  <c r="J50" i="102" s="1"/>
  <c r="I50" i="102" s="1"/>
  <c r="I33" i="102"/>
  <c r="I38" i="102" s="1"/>
  <c r="O18" i="157"/>
  <c r="N5" i="157"/>
  <c r="N18" i="157" s="1"/>
  <c r="G36" i="104"/>
  <c r="G108" i="104" s="1"/>
  <c r="F28" i="104"/>
  <c r="F36" i="104" s="1"/>
  <c r="F11" i="180"/>
  <c r="E5" i="180"/>
  <c r="E11" i="180" s="1"/>
  <c r="M26" i="83"/>
  <c r="L4" i="83"/>
  <c r="L26" i="83" s="1"/>
  <c r="F13" i="95"/>
  <c r="F112" i="95" s="1"/>
  <c r="E6" i="95"/>
  <c r="E13" i="95" s="1"/>
  <c r="E112" i="95" s="1"/>
  <c r="H75" i="96"/>
  <c r="H81" i="96" s="1"/>
  <c r="G66" i="96"/>
  <c r="G75" i="96" s="1"/>
  <c r="G81" i="96" s="1"/>
  <c r="I13" i="146"/>
  <c r="H5" i="146"/>
  <c r="H13" i="146" s="1"/>
  <c r="G46" i="198"/>
  <c r="F5" i="198"/>
  <c r="F46" i="198" s="1"/>
  <c r="F56" i="95"/>
  <c r="F115" i="95" s="1"/>
  <c r="E31" i="95"/>
  <c r="E56" i="95" s="1"/>
  <c r="E115" i="95" s="1"/>
  <c r="E9" i="140"/>
  <c r="D5" i="140"/>
  <c r="D9" i="140" s="1"/>
  <c r="E7" i="191"/>
  <c r="D5" i="191"/>
  <c r="D7" i="191" s="1"/>
  <c r="E13" i="148"/>
  <c r="D5" i="148"/>
  <c r="D13" i="148" s="1"/>
  <c r="F8" i="137"/>
  <c r="E5" i="137"/>
  <c r="E8" i="137" s="1"/>
  <c r="G8" i="169"/>
  <c r="F5" i="169"/>
  <c r="F8" i="169" s="1"/>
  <c r="H8" i="87"/>
  <c r="G5" i="87"/>
  <c r="G8" i="87" s="1"/>
  <c r="F8" i="139"/>
  <c r="E5" i="139"/>
  <c r="E8" i="139" s="1"/>
  <c r="G26" i="186"/>
  <c r="F5" i="186"/>
  <c r="F26" i="186" s="1"/>
  <c r="H11" i="132"/>
  <c r="G5" i="132"/>
  <c r="G11" i="132" s="1"/>
  <c r="H26" i="184"/>
  <c r="G5" i="184"/>
  <c r="G26" i="184" s="1"/>
  <c r="H8" i="168"/>
  <c r="G5" i="168"/>
  <c r="G8" i="168" s="1"/>
  <c r="I15" i="125"/>
  <c r="H5" i="125"/>
  <c r="H15" i="125" s="1"/>
  <c r="E5" i="124"/>
  <c r="E15" i="124" s="1"/>
  <c r="F15" i="124"/>
  <c r="F12" i="119"/>
  <c r="H5" i="127"/>
  <c r="H15" i="127" s="1"/>
  <c r="I15" i="127"/>
  <c r="H84" i="123"/>
  <c r="L13" i="144"/>
  <c r="K5" i="144"/>
  <c r="K13" i="144" s="1"/>
  <c r="I24" i="103"/>
  <c r="I32" i="103" s="1"/>
  <c r="I100" i="103" s="1"/>
  <c r="J32" i="103"/>
  <c r="I46" i="163"/>
  <c r="I5" i="103"/>
  <c r="I15" i="103" s="1"/>
  <c r="I98" i="103" s="1"/>
  <c r="J15" i="103"/>
  <c r="E14" i="100"/>
  <c r="E41" i="100" s="1"/>
  <c r="D6" i="100"/>
  <c r="D14" i="100" s="1"/>
  <c r="D41" i="100" s="1"/>
  <c r="G26" i="185"/>
  <c r="F5" i="185"/>
  <c r="F26" i="185" s="1"/>
  <c r="F117" i="94"/>
  <c r="F134" i="94" s="1"/>
  <c r="E101" i="94"/>
  <c r="E117" i="94" s="1"/>
  <c r="F87" i="95"/>
  <c r="F117" i="95" s="1"/>
  <c r="E83" i="95"/>
  <c r="E87" i="95" s="1"/>
  <c r="E117" i="95" s="1"/>
  <c r="J96" i="102"/>
  <c r="J101" i="102" s="1"/>
  <c r="I55" i="102"/>
  <c r="I96" i="102" s="1"/>
  <c r="I101" i="102" s="1"/>
  <c r="F98" i="94"/>
  <c r="F133" i="94" s="1"/>
  <c r="E79" i="94"/>
  <c r="S99" i="81"/>
  <c r="R6" i="81"/>
  <c r="R99" i="81" s="1"/>
  <c r="G18" i="104"/>
  <c r="G106" i="104" s="1"/>
  <c r="F14" i="104"/>
  <c r="F18" i="104" s="1"/>
  <c r="J46" i="162"/>
  <c r="I5" i="162"/>
  <c r="I46" i="162" s="1"/>
  <c r="G45" i="104"/>
  <c r="G109" i="104" s="1"/>
  <c r="F41" i="104"/>
  <c r="F45" i="104" s="1"/>
  <c r="J31" i="102"/>
  <c r="J49" i="102" s="1"/>
  <c r="I49" i="102" s="1"/>
  <c r="I26" i="102"/>
  <c r="I31" i="102" s="1"/>
  <c r="F11" i="151"/>
  <c r="E7" i="151"/>
  <c r="E11" i="151" s="1"/>
  <c r="H9" i="135"/>
  <c r="G5" i="135"/>
  <c r="G9" i="135" s="1"/>
  <c r="K46" i="164"/>
  <c r="J5" i="164"/>
  <c r="J46" i="164" s="1"/>
  <c r="F80" i="95"/>
  <c r="F116" i="95" s="1"/>
  <c r="E59" i="95"/>
  <c r="E80" i="95" s="1"/>
  <c r="E116" i="95" s="1"/>
  <c r="G27" i="136"/>
  <c r="F5" i="136"/>
  <c r="F27" i="136" s="1"/>
  <c r="F108" i="95"/>
  <c r="F118" i="95" s="1"/>
  <c r="E90" i="95"/>
  <c r="E108" i="95" s="1"/>
  <c r="E118" i="95" s="1"/>
  <c r="J22" i="86"/>
  <c r="I5" i="86"/>
  <c r="I22" i="86" s="1"/>
  <c r="H11" i="150"/>
  <c r="G7" i="150"/>
  <c r="G11" i="150" s="1"/>
  <c r="I11" i="129"/>
  <c r="H5" i="129"/>
  <c r="H11" i="129" s="1"/>
  <c r="F13" i="147"/>
  <c r="E5" i="147"/>
  <c r="E13" i="147" s="1"/>
  <c r="F9" i="177"/>
  <c r="E5" i="177"/>
  <c r="E19" i="94"/>
  <c r="J9" i="114"/>
  <c r="I8" i="114"/>
  <c r="I9" i="114" s="1"/>
  <c r="H12" i="116"/>
  <c r="G12" i="120"/>
  <c r="E5" i="126"/>
  <c r="E15" i="126" s="1"/>
  <c r="F15" i="126"/>
  <c r="I41" i="103"/>
  <c r="I45" i="103" s="1"/>
  <c r="I102" i="103" s="1"/>
  <c r="J45" i="103"/>
  <c r="E5" i="152"/>
  <c r="E13" i="152" s="1"/>
  <c r="F13" i="152"/>
  <c r="F61" i="99"/>
  <c r="F67" i="99" s="1"/>
  <c r="F73" i="99" s="1"/>
  <c r="G67" i="99"/>
  <c r="J15" i="102"/>
  <c r="J99" i="102" s="1"/>
  <c r="I6" i="102"/>
  <c r="I15" i="102" s="1"/>
  <c r="I99" i="102" s="1"/>
  <c r="J38" i="103"/>
  <c r="J101" i="103" s="1"/>
  <c r="I35" i="103"/>
  <c r="I38" i="103" s="1"/>
  <c r="I101" i="103" s="1"/>
  <c r="F20" i="95"/>
  <c r="F113" i="95" s="1"/>
  <c r="E16" i="95"/>
  <c r="E20" i="95" s="1"/>
  <c r="E113" i="95" s="1"/>
  <c r="G56" i="99"/>
  <c r="G72" i="99" s="1"/>
  <c r="F34" i="99"/>
  <c r="F56" i="99" s="1"/>
  <c r="F72" i="99" s="1"/>
  <c r="H63" i="96"/>
  <c r="H80" i="96" s="1"/>
  <c r="G40" i="96"/>
  <c r="G63" i="96" s="1"/>
  <c r="G80" i="96" s="1"/>
  <c r="E38" i="100"/>
  <c r="E42" i="100" s="1"/>
  <c r="D17" i="100"/>
  <c r="D38" i="100" s="1"/>
  <c r="D42" i="100" s="1"/>
  <c r="J94" i="103"/>
  <c r="J104" i="103" s="1"/>
  <c r="I53" i="103"/>
  <c r="I94" i="103" s="1"/>
  <c r="I104" i="103" s="1"/>
  <c r="G73" i="104"/>
  <c r="G111" i="104" s="1"/>
  <c r="F70" i="104"/>
  <c r="F73" i="104" s="1"/>
  <c r="G8" i="170"/>
  <c r="F5" i="170"/>
  <c r="F8" i="170" s="1"/>
  <c r="J45" i="102"/>
  <c r="J51" i="102" s="1"/>
  <c r="I40" i="102"/>
  <c r="I45" i="102" s="1"/>
  <c r="G67" i="104"/>
  <c r="G110" i="104" s="1"/>
  <c r="F50" i="104"/>
  <c r="F67" i="104" s="1"/>
  <c r="L8" i="167"/>
  <c r="K5" i="167"/>
  <c r="K8" i="167" s="1"/>
  <c r="K47" i="101"/>
  <c r="K89" i="101" s="1"/>
  <c r="J47" i="101"/>
  <c r="J89" i="101" s="1"/>
  <c r="H110" i="96"/>
  <c r="H114" i="96" s="1"/>
  <c r="G85" i="96"/>
  <c r="I9" i="115"/>
  <c r="H6" i="115"/>
  <c r="H9" i="115" s="1"/>
  <c r="H18" i="159"/>
  <c r="G5" i="159"/>
  <c r="G18" i="159" s="1"/>
  <c r="I7" i="188"/>
  <c r="H5" i="188"/>
  <c r="H7" i="188" s="1"/>
  <c r="G11" i="131"/>
  <c r="F5" i="131"/>
  <c r="F11" i="131" s="1"/>
  <c r="G8" i="166"/>
  <c r="F5" i="166"/>
  <c r="F8" i="166" s="1"/>
  <c r="D47" i="100"/>
  <c r="E109" i="100"/>
  <c r="E114" i="100" s="1"/>
  <c r="R46" i="161"/>
  <c r="Q5" i="161"/>
  <c r="Q46" i="161" s="1"/>
  <c r="G9" i="142"/>
  <c r="F5" i="142"/>
  <c r="F9" i="142" s="1"/>
  <c r="H21" i="97"/>
  <c r="G20" i="97"/>
  <c r="G21" i="97" s="1"/>
  <c r="G32" i="97" s="1"/>
  <c r="J12" i="101"/>
  <c r="J88" i="101" s="1"/>
  <c r="J58" i="98"/>
  <c r="H13" i="143"/>
  <c r="G5" i="143"/>
  <c r="G13" i="143" s="1"/>
  <c r="J51" i="101"/>
  <c r="J84" i="101" s="1"/>
  <c r="J90" i="101" s="1"/>
  <c r="K84" i="101"/>
  <c r="G7" i="190"/>
  <c r="F5" i="190"/>
  <c r="F7" i="190" s="1"/>
  <c r="J50" i="103"/>
  <c r="J103" i="103" s="1"/>
  <c r="I48" i="103"/>
  <c r="I50" i="103" s="1"/>
  <c r="I103" i="103" s="1"/>
  <c r="J652" i="90"/>
  <c r="J1010" i="90" s="1"/>
  <c r="I1010" i="90" s="1"/>
  <c r="J359" i="90"/>
  <c r="J372" i="90" s="1"/>
  <c r="I372" i="90" s="1"/>
  <c r="J79" i="90"/>
  <c r="J325" i="90" s="1"/>
  <c r="I325" i="90" s="1"/>
  <c r="J676" i="90"/>
  <c r="J1013" i="90" s="1"/>
  <c r="I1013" i="90" s="1"/>
  <c r="J716" i="90"/>
  <c r="J1016" i="90" s="1"/>
  <c r="I1016" i="90" s="1"/>
  <c r="J627" i="90"/>
  <c r="J1009" i="90" s="1"/>
  <c r="I1009" i="90" s="1"/>
  <c r="I953" i="90"/>
  <c r="I394" i="90"/>
  <c r="J685" i="90"/>
  <c r="J1014" i="90" s="1"/>
  <c r="I1014" i="90" s="1"/>
  <c r="J997" i="90"/>
  <c r="J1028" i="90" s="1"/>
  <c r="I1028" i="90" s="1"/>
  <c r="J228" i="89"/>
  <c r="J329" i="89" s="1"/>
  <c r="I329" i="89" s="1"/>
  <c r="J677" i="89"/>
  <c r="J1014" i="89" s="1"/>
  <c r="I1014" i="89" s="1"/>
  <c r="J325" i="53"/>
  <c r="J329" i="53"/>
  <c r="J326" i="53"/>
  <c r="G7" i="194"/>
  <c r="I8" i="138"/>
  <c r="D21" i="201"/>
  <c r="D21" i="200"/>
  <c r="E21" i="199"/>
  <c r="D5" i="199"/>
  <c r="D21" i="199" s="1"/>
  <c r="J13" i="153"/>
  <c r="F114" i="95"/>
  <c r="J513" i="89"/>
  <c r="J1007" i="89" s="1"/>
  <c r="I1007" i="89" s="1"/>
  <c r="F127" i="94"/>
  <c r="F135" i="94" s="1"/>
  <c r="E11" i="182"/>
  <c r="J394" i="89"/>
  <c r="J405" i="89" s="1"/>
  <c r="I405" i="89" s="1"/>
  <c r="J530" i="89"/>
  <c r="J1009" i="89" s="1"/>
  <c r="I1009" i="89" s="1"/>
  <c r="J152" i="88"/>
  <c r="J327" i="88" s="1"/>
  <c r="I327" i="88" s="1"/>
  <c r="I400" i="90"/>
  <c r="I836" i="89"/>
  <c r="I665" i="90"/>
  <c r="E7" i="193"/>
  <c r="J258" i="53"/>
  <c r="I732" i="90"/>
  <c r="I865" i="90"/>
  <c r="I869" i="89"/>
  <c r="I871" i="89" s="1"/>
  <c r="J258" i="90"/>
  <c r="J330" i="90" s="1"/>
  <c r="I330" i="90" s="1"/>
  <c r="J388" i="89"/>
  <c r="J404" i="89" s="1"/>
  <c r="I404" i="89" s="1"/>
  <c r="I343" i="90"/>
  <c r="I43" i="90"/>
  <c r="I79" i="90" s="1"/>
  <c r="J394" i="90"/>
  <c r="J405" i="90" s="1"/>
  <c r="I405" i="90" s="1"/>
  <c r="I699" i="90"/>
  <c r="I716" i="90" s="1"/>
  <c r="J40" i="53"/>
  <c r="J291" i="53"/>
  <c r="J152" i="53"/>
  <c r="J197" i="53"/>
  <c r="I776" i="90"/>
  <c r="J321" i="53"/>
  <c r="I228" i="90"/>
  <c r="J404" i="53"/>
  <c r="J373" i="53"/>
  <c r="J371" i="53"/>
  <c r="J117" i="89"/>
  <c r="J326" i="89" s="1"/>
  <c r="I326" i="89" s="1"/>
  <c r="I838" i="88"/>
  <c r="I841" i="88" s="1"/>
  <c r="J776" i="90"/>
  <c r="J1018" i="90" s="1"/>
  <c r="I1018" i="90" s="1"/>
  <c r="J865" i="90"/>
  <c r="J1024" i="90" s="1"/>
  <c r="I1024" i="90" s="1"/>
  <c r="J152" i="89"/>
  <c r="J327" i="89" s="1"/>
  <c r="I327" i="89" s="1"/>
  <c r="J529" i="53"/>
  <c r="J1008" i="53" s="1"/>
  <c r="J658" i="53"/>
  <c r="J1011" i="53" s="1"/>
  <c r="J367" i="90"/>
  <c r="J373" i="90" s="1"/>
  <c r="I373" i="90" s="1"/>
  <c r="I321" i="88"/>
  <c r="J327" i="53"/>
  <c r="J782" i="53"/>
  <c r="J1019" i="53" s="1"/>
  <c r="J343" i="89"/>
  <c r="J370" i="89" s="1"/>
  <c r="I370" i="89" s="1"/>
  <c r="J382" i="89"/>
  <c r="J403" i="89" s="1"/>
  <c r="I403" i="89" s="1"/>
  <c r="J258" i="88"/>
  <c r="J330" i="88" s="1"/>
  <c r="I330" i="88" s="1"/>
  <c r="I735" i="88"/>
  <c r="I776" i="88" s="1"/>
  <c r="I733" i="89"/>
  <c r="J696" i="88"/>
  <c r="J1014" i="88" s="1"/>
  <c r="I1014" i="88" s="1"/>
  <c r="I120" i="89"/>
  <c r="I152" i="89" s="1"/>
  <c r="J665" i="90"/>
  <c r="J1012" i="90" s="1"/>
  <c r="I1012" i="90" s="1"/>
  <c r="I386" i="89"/>
  <c r="I388" i="89" s="1"/>
  <c r="J870" i="53"/>
  <c r="J1025" i="53" s="1"/>
  <c r="J418" i="53"/>
  <c r="J1004" i="53" s="1"/>
  <c r="J405" i="53"/>
  <c r="J343" i="90"/>
  <c r="J370" i="90" s="1"/>
  <c r="I370" i="90" s="1"/>
  <c r="J732" i="88"/>
  <c r="J1016" i="88" s="1"/>
  <c r="I1016" i="88" s="1"/>
  <c r="I679" i="88"/>
  <c r="I685" i="88" s="1"/>
  <c r="I658" i="88"/>
  <c r="J676" i="53"/>
  <c r="J1013" i="53" s="1"/>
  <c r="I777" i="89"/>
  <c r="J46" i="163"/>
  <c r="F7" i="189"/>
  <c r="J200" i="53"/>
  <c r="J228" i="53" s="1"/>
  <c r="J354" i="53"/>
  <c r="J359" i="53" s="1"/>
  <c r="J683" i="53"/>
  <c r="J685" i="53" s="1"/>
  <c r="J1014" i="53" s="1"/>
  <c r="J406" i="53"/>
  <c r="J841" i="53"/>
  <c r="J1023" i="53" s="1"/>
  <c r="I379" i="88"/>
  <c r="I382" i="88" s="1"/>
  <c r="J382" i="88"/>
  <c r="J403" i="88" s="1"/>
  <c r="I403" i="88" s="1"/>
  <c r="I516" i="88"/>
  <c r="I522" i="88" s="1"/>
  <c r="J522" i="88"/>
  <c r="J1006" i="88" s="1"/>
  <c r="I1006" i="88" s="1"/>
  <c r="J666" i="89"/>
  <c r="J1013" i="89" s="1"/>
  <c r="I1013" i="89" s="1"/>
  <c r="I662" i="89"/>
  <c r="I666" i="89" s="1"/>
  <c r="I294" i="90"/>
  <c r="I321" i="90" s="1"/>
  <c r="J321" i="90"/>
  <c r="J332" i="90" s="1"/>
  <c r="I332" i="90" s="1"/>
  <c r="J79" i="88"/>
  <c r="J325" i="88" s="1"/>
  <c r="I325" i="88" s="1"/>
  <c r="I50" i="88"/>
  <c r="I200" i="88"/>
  <c r="I228" i="88" s="1"/>
  <c r="J228" i="88"/>
  <c r="J329" i="88" s="1"/>
  <c r="I329" i="88" s="1"/>
  <c r="J324" i="53"/>
  <c r="J403" i="53"/>
  <c r="J332" i="53"/>
  <c r="J844" i="53"/>
  <c r="J865" i="53" s="1"/>
  <c r="J1024" i="53" s="1"/>
  <c r="J331" i="53"/>
  <c r="J829" i="53"/>
  <c r="J835" i="53" s="1"/>
  <c r="J1022" i="53" s="1"/>
  <c r="J346" i="53"/>
  <c r="J351" i="53" s="1"/>
  <c r="J328" i="53"/>
  <c r="J627" i="88"/>
  <c r="J1008" i="88" s="1"/>
  <c r="I1008" i="88" s="1"/>
  <c r="I532" i="88"/>
  <c r="I627" i="88" s="1"/>
  <c r="I873" i="88"/>
  <c r="I699" i="88"/>
  <c r="I716" i="88" s="1"/>
  <c r="J716" i="88"/>
  <c r="J1015" i="88" s="1"/>
  <c r="I1015" i="88" s="1"/>
  <c r="I397" i="88"/>
  <c r="I400" i="88" s="1"/>
  <c r="J400" i="88"/>
  <c r="J406" i="88" s="1"/>
  <c r="I406" i="88" s="1"/>
  <c r="I786" i="89"/>
  <c r="I820" i="89" s="1"/>
  <c r="J820" i="89"/>
  <c r="J1021" i="89" s="1"/>
  <c r="I1021" i="89" s="1"/>
  <c r="I785" i="90"/>
  <c r="I819" i="90" s="1"/>
  <c r="J819" i="90"/>
  <c r="J1020" i="90" s="1"/>
  <c r="I1020" i="90" s="1"/>
  <c r="J367" i="88"/>
  <c r="J373" i="88" s="1"/>
  <c r="I373" i="88" s="1"/>
  <c r="I363" i="88"/>
  <c r="I367" i="88" s="1"/>
  <c r="I844" i="88"/>
  <c r="I865" i="88" s="1"/>
  <c r="J865" i="88"/>
  <c r="J1023" i="88" s="1"/>
  <c r="I1023" i="88" s="1"/>
  <c r="I346" i="90"/>
  <c r="I351" i="90" s="1"/>
  <c r="J351" i="90"/>
  <c r="J371" i="90" s="1"/>
  <c r="I371" i="90" s="1"/>
  <c r="J351" i="89"/>
  <c r="J371" i="89" s="1"/>
  <c r="I371" i="89" s="1"/>
  <c r="I346" i="89"/>
  <c r="I351" i="89" s="1"/>
  <c r="J819" i="53"/>
  <c r="J1020" i="53" s="1"/>
  <c r="J388" i="53"/>
  <c r="I6" i="89"/>
  <c r="I40" i="89" s="1"/>
  <c r="J40" i="89"/>
  <c r="J324" i="89" s="1"/>
  <c r="I324" i="89" s="1"/>
  <c r="I838" i="90"/>
  <c r="I841" i="90" s="1"/>
  <c r="J841" i="90"/>
  <c r="J1023" i="90" s="1"/>
  <c r="I1023" i="90" s="1"/>
  <c r="I82" i="88"/>
  <c r="I117" i="88" s="1"/>
  <c r="J117" i="88"/>
  <c r="J326" i="88" s="1"/>
  <c r="I326" i="88" s="1"/>
  <c r="I385" i="90"/>
  <c r="I388" i="90" s="1"/>
  <c r="J388" i="90"/>
  <c r="J404" i="90" s="1"/>
  <c r="I404" i="90" s="1"/>
  <c r="J870" i="90"/>
  <c r="J1025" i="90" s="1"/>
  <c r="I1025" i="90" s="1"/>
  <c r="I868" i="90"/>
  <c r="I870" i="90" s="1"/>
  <c r="I732" i="88"/>
  <c r="I152" i="88"/>
  <c r="I117" i="90"/>
  <c r="I197" i="88"/>
  <c r="I513" i="88"/>
  <c r="J500" i="89"/>
  <c r="J1006" i="89" s="1"/>
  <c r="I1006" i="89" s="1"/>
  <c r="J321" i="89"/>
  <c r="J332" i="89" s="1"/>
  <c r="I332" i="89" s="1"/>
  <c r="I385" i="88"/>
  <c r="I388" i="88" s="1"/>
  <c r="I532" i="90"/>
  <c r="I627" i="90" s="1"/>
  <c r="I839" i="89"/>
  <c r="I842" i="89" s="1"/>
  <c r="I956" i="90"/>
  <c r="I997" i="90" s="1"/>
  <c r="I231" i="90"/>
  <c r="I258" i="90" s="1"/>
  <c r="I321" i="89"/>
  <c r="I258" i="88"/>
  <c r="J321" i="88"/>
  <c r="J332" i="88" s="1"/>
  <c r="I332" i="88" s="1"/>
  <c r="I394" i="89"/>
  <c r="I680" i="89"/>
  <c r="I686" i="89" s="1"/>
  <c r="J367" i="89"/>
  <c r="J373" i="89" s="1"/>
  <c r="I373" i="89" s="1"/>
  <c r="J529" i="88"/>
  <c r="J1007" i="88" s="1"/>
  <c r="I1007" i="88" s="1"/>
  <c r="J500" i="88"/>
  <c r="J1004" i="88" s="1"/>
  <c r="I1004" i="88" s="1"/>
  <c r="J258" i="89"/>
  <c r="J330" i="89" s="1"/>
  <c r="I330" i="89" s="1"/>
  <c r="I780" i="89"/>
  <c r="I783" i="89" s="1"/>
  <c r="J866" i="89"/>
  <c r="J1025" i="89" s="1"/>
  <c r="I1025" i="89" s="1"/>
  <c r="I951" i="88"/>
  <c r="I953" i="88" s="1"/>
  <c r="J653" i="89"/>
  <c r="J1011" i="89" s="1"/>
  <c r="I1011" i="89" s="1"/>
  <c r="I530" i="89"/>
  <c r="J529" i="90"/>
  <c r="J1008" i="90" s="1"/>
  <c r="I1008" i="90" s="1"/>
  <c r="I528" i="90"/>
  <c r="I529" i="90" s="1"/>
  <c r="J400" i="90"/>
  <c r="J406" i="90" s="1"/>
  <c r="I406" i="90" s="1"/>
  <c r="I655" i="90"/>
  <c r="I658" i="90" s="1"/>
  <c r="J658" i="90"/>
  <c r="J1011" i="90" s="1"/>
  <c r="I1011" i="90" s="1"/>
  <c r="I367" i="89"/>
  <c r="I500" i="88"/>
  <c r="J18" i="158"/>
  <c r="I39" i="174"/>
  <c r="H50" i="97"/>
  <c r="H108" i="97" s="1"/>
  <c r="I500" i="90"/>
  <c r="J665" i="53"/>
  <c r="J1012" i="53" s="1"/>
  <c r="J997" i="53"/>
  <c r="J1028" i="53" s="1"/>
  <c r="J696" i="53"/>
  <c r="J1015" i="53" s="1"/>
  <c r="J716" i="53"/>
  <c r="J1016" i="53" s="1"/>
  <c r="K31" i="111"/>
  <c r="J776" i="53"/>
  <c r="J1018" i="53" s="1"/>
  <c r="J627" i="53"/>
  <c r="J1009" i="53" s="1"/>
  <c r="J513" i="53"/>
  <c r="J1006" i="53" s="1"/>
  <c r="J652" i="53"/>
  <c r="J1010" i="53" s="1"/>
  <c r="J732" i="53"/>
  <c r="J1017" i="53" s="1"/>
  <c r="J822" i="53"/>
  <c r="J826" i="53" s="1"/>
  <c r="J1021" i="53" s="1"/>
  <c r="J362" i="53"/>
  <c r="J367" i="53" s="1"/>
  <c r="J394" i="53"/>
  <c r="J82" i="53"/>
  <c r="J117" i="53" s="1"/>
  <c r="J516" i="53"/>
  <c r="J522" i="53" s="1"/>
  <c r="J1007" i="53" s="1"/>
  <c r="I379" i="90"/>
  <c r="I382" i="90" s="1"/>
  <c r="J382" i="90"/>
  <c r="J403" i="90" s="1"/>
  <c r="I956" i="88"/>
  <c r="I997" i="88" s="1"/>
  <c r="J997" i="88"/>
  <c r="J1027" i="88" s="1"/>
  <c r="I1027" i="88" s="1"/>
  <c r="I197" i="89"/>
  <c r="I79" i="88"/>
  <c r="I819" i="88"/>
  <c r="J421" i="53"/>
  <c r="J500" i="53" s="1"/>
  <c r="J1005" i="53" s="1"/>
  <c r="J43" i="53"/>
  <c r="J79" i="53" s="1"/>
  <c r="J397" i="53"/>
  <c r="J400" i="53" s="1"/>
  <c r="I354" i="88"/>
  <c r="I359" i="88" s="1"/>
  <c r="J359" i="88"/>
  <c r="J372" i="88" s="1"/>
  <c r="I372" i="88" s="1"/>
  <c r="J826" i="88"/>
  <c r="J1020" i="88" s="1"/>
  <c r="I1020" i="88" s="1"/>
  <c r="I822" i="88"/>
  <c r="I826" i="88" s="1"/>
  <c r="J291" i="88"/>
  <c r="J331" i="88" s="1"/>
  <c r="I331" i="88" s="1"/>
  <c r="I261" i="88"/>
  <c r="I291" i="88" s="1"/>
  <c r="J343" i="88"/>
  <c r="J370" i="88" s="1"/>
  <c r="I338" i="88"/>
  <c r="I343" i="88" s="1"/>
  <c r="I652" i="88"/>
  <c r="J330" i="53"/>
  <c r="J951" i="53"/>
  <c r="J953" i="53" s="1"/>
  <c r="J1027" i="53" s="1"/>
  <c r="I668" i="88"/>
  <c r="I676" i="88" s="1"/>
  <c r="J676" i="88"/>
  <c r="J1012" i="88" s="1"/>
  <c r="I1012" i="88" s="1"/>
  <c r="J696" i="90"/>
  <c r="J1015" i="90" s="1"/>
  <c r="I1015" i="90" s="1"/>
  <c r="I688" i="90"/>
  <c r="I696" i="90" s="1"/>
  <c r="I6" i="88"/>
  <c r="I40" i="88" s="1"/>
  <c r="J40" i="88"/>
  <c r="J324" i="88" s="1"/>
  <c r="I343" i="89"/>
  <c r="I346" i="88"/>
  <c r="I351" i="88" s="1"/>
  <c r="I874" i="89"/>
  <c r="J117" i="90"/>
  <c r="J326" i="90" s="1"/>
  <c r="I326" i="90" s="1"/>
  <c r="I82" i="89"/>
  <c r="I117" i="89" s="1"/>
  <c r="J953" i="90"/>
  <c r="J1027" i="90" s="1"/>
  <c r="I1027" i="90" s="1"/>
  <c r="J782" i="90"/>
  <c r="J1019" i="90" s="1"/>
  <c r="I1019" i="90" s="1"/>
  <c r="I957" i="89"/>
  <c r="I998" i="89" s="1"/>
  <c r="J733" i="89"/>
  <c r="J1018" i="89" s="1"/>
  <c r="I1018" i="89" s="1"/>
  <c r="J659" i="89"/>
  <c r="J1012" i="89" s="1"/>
  <c r="I1012" i="89" s="1"/>
  <c r="I873" i="90"/>
  <c r="J228" i="90"/>
  <c r="J329" i="90" s="1"/>
  <c r="I329" i="90" s="1"/>
  <c r="I391" i="88"/>
  <c r="I394" i="88" s="1"/>
  <c r="J836" i="89"/>
  <c r="J1023" i="89" s="1"/>
  <c r="I1023" i="89" s="1"/>
  <c r="J777" i="89"/>
  <c r="J1019" i="89" s="1"/>
  <c r="I1019" i="89" s="1"/>
  <c r="J291" i="89"/>
  <c r="J331" i="89" s="1"/>
  <c r="I331" i="89" s="1"/>
  <c r="I822" i="90"/>
  <c r="I826" i="90" s="1"/>
  <c r="I668" i="90"/>
  <c r="I676" i="90" s="1"/>
  <c r="J513" i="88"/>
  <c r="J1005" i="88" s="1"/>
  <c r="I1005" i="88" s="1"/>
  <c r="I679" i="90"/>
  <c r="I685" i="90" s="1"/>
  <c r="I696" i="88"/>
  <c r="I829" i="90"/>
  <c r="I835" i="90" s="1"/>
  <c r="I354" i="90"/>
  <c r="I359" i="90" s="1"/>
  <c r="I845" i="89"/>
  <c r="I866" i="89" s="1"/>
  <c r="I868" i="88"/>
  <c r="I870" i="88" s="1"/>
  <c r="J819" i="88"/>
  <c r="J1019" i="88" s="1"/>
  <c r="I1019" i="88" s="1"/>
  <c r="J197" i="88"/>
  <c r="J328" i="88" s="1"/>
  <c r="I328" i="88" s="1"/>
  <c r="I952" i="89"/>
  <c r="I954" i="89" s="1"/>
  <c r="I823" i="89"/>
  <c r="I827" i="89" s="1"/>
  <c r="I421" i="89"/>
  <c r="I500" i="89" s="1"/>
  <c r="J418" i="88"/>
  <c r="J1003" i="88" s="1"/>
  <c r="I1003" i="88" s="1"/>
  <c r="J732" i="90"/>
  <c r="J1017" i="90" s="1"/>
  <c r="I1017" i="90" s="1"/>
  <c r="I700" i="89"/>
  <c r="I717" i="89" s="1"/>
  <c r="I152" i="90"/>
  <c r="I291" i="89"/>
  <c r="I661" i="88"/>
  <c r="I665" i="88" s="1"/>
  <c r="I630" i="90"/>
  <c r="I652" i="90" s="1"/>
  <c r="I200" i="89"/>
  <c r="I228" i="89" s="1"/>
  <c r="I400" i="89"/>
  <c r="I779" i="88"/>
  <c r="I782" i="88" s="1"/>
  <c r="J658" i="88"/>
  <c r="J1010" i="88" s="1"/>
  <c r="I1010" i="88" s="1"/>
  <c r="J197" i="89"/>
  <c r="J328" i="89" s="1"/>
  <c r="I328" i="89" s="1"/>
  <c r="J652" i="88"/>
  <c r="J1009" i="88" s="1"/>
  <c r="I1009" i="88" s="1"/>
  <c r="J197" i="90"/>
  <c r="J328" i="90" s="1"/>
  <c r="I328" i="90" s="1"/>
  <c r="I155" i="90"/>
  <c r="I197" i="90" s="1"/>
  <c r="J418" i="89"/>
  <c r="J1005" i="89" s="1"/>
  <c r="I1005" i="89" s="1"/>
  <c r="I258" i="89"/>
  <c r="J628" i="89"/>
  <c r="J1010" i="89" s="1"/>
  <c r="I1010" i="89" s="1"/>
  <c r="I533" i="89"/>
  <c r="I628" i="89" s="1"/>
  <c r="I418" i="88"/>
  <c r="J291" i="90"/>
  <c r="J331" i="90" s="1"/>
  <c r="I331" i="90" s="1"/>
  <c r="I261" i="90"/>
  <c r="I291" i="90" s="1"/>
  <c r="I79" i="89"/>
  <c r="J359" i="89"/>
  <c r="J372" i="89" s="1"/>
  <c r="I372" i="89" s="1"/>
  <c r="J697" i="89"/>
  <c r="J1016" i="89" s="1"/>
  <c r="I1016" i="89" s="1"/>
  <c r="I829" i="88"/>
  <c r="I835" i="88" s="1"/>
  <c r="I413" i="89"/>
  <c r="I418" i="89" s="1"/>
  <c r="I508" i="89"/>
  <c r="I513" i="89" s="1"/>
  <c r="I359" i="89"/>
  <c r="J400" i="89"/>
  <c r="J406" i="89" s="1"/>
  <c r="I406" i="89" s="1"/>
  <c r="I631" i="89"/>
  <c r="I653" i="89" s="1"/>
  <c r="I697" i="89"/>
  <c r="I669" i="89"/>
  <c r="I677" i="89" s="1"/>
  <c r="J523" i="89"/>
  <c r="J1008" i="89" s="1"/>
  <c r="I1008" i="89" s="1"/>
  <c r="I518" i="89"/>
  <c r="I523" i="89" s="1"/>
  <c r="J79" i="89"/>
  <c r="J325" i="89" s="1"/>
  <c r="J152" i="90"/>
  <c r="J327" i="90" s="1"/>
  <c r="I327" i="90" s="1"/>
  <c r="J513" i="90"/>
  <c r="J1006" i="90" s="1"/>
  <c r="I1006" i="90" s="1"/>
  <c r="I418" i="90"/>
  <c r="I513" i="90"/>
  <c r="J418" i="90"/>
  <c r="J1004" i="90" s="1"/>
  <c r="I1004" i="90" s="1"/>
  <c r="J500" i="90"/>
  <c r="J1005" i="90" s="1"/>
  <c r="I1005" i="90" s="1"/>
  <c r="J522" i="90"/>
  <c r="J1007" i="90" s="1"/>
  <c r="I1007" i="90" s="1"/>
  <c r="I522" i="90"/>
  <c r="J11" i="179"/>
  <c r="I105" i="103" l="1"/>
  <c r="E119" i="95"/>
  <c r="G110" i="96"/>
  <c r="G114" i="96" s="1"/>
  <c r="G114" i="104"/>
  <c r="E43" i="100"/>
  <c r="E113" i="100" s="1"/>
  <c r="E115" i="100" s="1"/>
  <c r="H82" i="96"/>
  <c r="H113" i="96" s="1"/>
  <c r="H115" i="96" s="1"/>
  <c r="J408" i="88"/>
  <c r="J1002" i="88" s="1"/>
  <c r="I1002" i="88" s="1"/>
  <c r="J52" i="102"/>
  <c r="J100" i="102" s="1"/>
  <c r="J102" i="102" s="1"/>
  <c r="G34" i="97"/>
  <c r="G107" i="97" s="1"/>
  <c r="G110" i="97" s="1"/>
  <c r="F119" i="95"/>
  <c r="F136" i="94"/>
  <c r="F74" i="99"/>
  <c r="F114" i="104"/>
  <c r="J91" i="101"/>
  <c r="J31" i="111"/>
  <c r="G82" i="96"/>
  <c r="G113" i="96" s="1"/>
  <c r="D43" i="100"/>
  <c r="I408" i="89"/>
  <c r="J408" i="53"/>
  <c r="J1003" i="53" s="1"/>
  <c r="I375" i="90"/>
  <c r="J375" i="90"/>
  <c r="J1002" i="90" s="1"/>
  <c r="I1002" i="90" s="1"/>
  <c r="I408" i="88"/>
  <c r="I325" i="89"/>
  <c r="I334" i="89" s="1"/>
  <c r="J334" i="89"/>
  <c r="J1002" i="89" s="1"/>
  <c r="J334" i="88"/>
  <c r="J1000" i="88" s="1"/>
  <c r="I324" i="88"/>
  <c r="I334" i="88" s="1"/>
  <c r="J408" i="90"/>
  <c r="J1003" i="90" s="1"/>
  <c r="I1003" i="90" s="1"/>
  <c r="I403" i="90"/>
  <c r="I408" i="90" s="1"/>
  <c r="J370" i="53"/>
  <c r="J375" i="53" s="1"/>
  <c r="J1002" i="53" s="1"/>
  <c r="J408" i="89"/>
  <c r="J1004" i="89" s="1"/>
  <c r="I1004" i="89" s="1"/>
  <c r="J375" i="89"/>
  <c r="J1003" i="89" s="1"/>
  <c r="I1003" i="89" s="1"/>
  <c r="J375" i="88"/>
  <c r="J1001" i="88" s="1"/>
  <c r="I1001" i="88" s="1"/>
  <c r="I370" i="88"/>
  <c r="I375" i="88" s="1"/>
  <c r="I375" i="89"/>
  <c r="J334" i="53"/>
  <c r="J1001" i="53" s="1"/>
  <c r="G115" i="96" l="1"/>
  <c r="I1000" i="88"/>
  <c r="I1002" i="89"/>
  <c r="I6" i="90"/>
  <c r="I40" i="90" s="1"/>
  <c r="J40" i="90"/>
  <c r="J324" i="90" s="1"/>
  <c r="I324" i="90" s="1"/>
  <c r="I334" i="90" s="1"/>
  <c r="J334" i="90" l="1"/>
  <c r="J1001" i="90" s="1"/>
  <c r="I1001" i="90" l="1"/>
  <c r="I948" i="1"/>
  <c r="J1026" i="1"/>
  <c r="J948" i="90"/>
  <c r="J1026" i="90" s="1"/>
  <c r="J949" i="89"/>
  <c r="J1027" i="89" s="1"/>
  <c r="I924" i="88"/>
  <c r="I948" i="88" s="1"/>
  <c r="I1026" i="1" l="1"/>
  <c r="J1030" i="1"/>
  <c r="I1030" i="1" s="1"/>
  <c r="I925" i="89"/>
  <c r="I949" i="89" s="1"/>
  <c r="I924" i="90"/>
  <c r="I948" i="90" s="1"/>
  <c r="J1031" i="89"/>
  <c r="I1031" i="89" s="1"/>
  <c r="I1027" i="89"/>
  <c r="I1026" i="90"/>
  <c r="J1030" i="90"/>
  <c r="I1030" i="90" s="1"/>
  <c r="J948" i="88"/>
  <c r="J1025" i="88" s="1"/>
  <c r="J924" i="53"/>
  <c r="J948" i="53" s="1"/>
  <c r="J1026" i="53" s="1"/>
  <c r="J1030" i="53" s="1"/>
  <c r="J1029" i="88" l="1"/>
  <c r="I1029" i="88" s="1"/>
  <c r="I1025" i="88"/>
  <c r="H30" i="97"/>
  <c r="H31" i="97"/>
  <c r="H32" i="97"/>
  <c r="H33" i="97"/>
  <c r="H109" i="97"/>
  <c r="G73" i="99"/>
  <c r="G74" i="99" s="1"/>
  <c r="K90" i="101"/>
  <c r="K91" i="101" s="1"/>
  <c r="J98" i="103"/>
  <c r="J100" i="103"/>
  <c r="J102" i="103"/>
  <c r="J105" i="103" l="1"/>
  <c r="H34" i="97"/>
  <c r="H107" i="97" s="1"/>
  <c r="H110" i="97" s="1"/>
  <c r="C52" i="102" l="1"/>
  <c r="C100" i="102" s="1"/>
  <c r="C102" i="102" s="1"/>
  <c r="D52" i="102"/>
  <c r="D100" i="102" s="1"/>
  <c r="D102" i="102" s="1"/>
  <c r="H52" i="102"/>
  <c r="H100" i="102" s="1"/>
  <c r="H102" i="102" s="1"/>
  <c r="G52" i="102"/>
  <c r="G100" i="102" s="1"/>
  <c r="G102" i="102" s="1"/>
  <c r="F52" i="102"/>
  <c r="F100" i="102" s="1"/>
  <c r="F102" i="102" s="1"/>
  <c r="E52" i="102"/>
  <c r="E100" i="102" s="1"/>
  <c r="E102" i="102" s="1"/>
  <c r="B52" i="102"/>
  <c r="B100" i="102" s="1"/>
  <c r="B102" i="102" s="1"/>
  <c r="I51" i="102"/>
  <c r="I52" i="102" s="1"/>
  <c r="I100" i="102" s="1"/>
  <c r="I102" i="102" s="1"/>
</calcChain>
</file>

<file path=xl/sharedStrings.xml><?xml version="1.0" encoding="utf-8"?>
<sst xmlns="http://schemas.openxmlformats.org/spreadsheetml/2006/main" count="13943" uniqueCount="1919">
  <si>
    <t>TOTAL</t>
  </si>
  <si>
    <t>CITY OF BUFFALO</t>
  </si>
  <si>
    <t>DELAWARE</t>
  </si>
  <si>
    <t>ELLICOTT</t>
  </si>
  <si>
    <t>FILLMORE</t>
  </si>
  <si>
    <t>LOVEJOY</t>
  </si>
  <si>
    <t>MASTEN</t>
  </si>
  <si>
    <t>NIAGARA</t>
  </si>
  <si>
    <t>NORTH</t>
  </si>
  <si>
    <t>SOUTH</t>
  </si>
  <si>
    <t>UNIVERSITY</t>
  </si>
  <si>
    <t>AURORA</t>
  </si>
  <si>
    <t>BOSTON</t>
  </si>
  <si>
    <t>BRANT</t>
  </si>
  <si>
    <t>CHEEKTOWAGA</t>
  </si>
  <si>
    <t>CLARENCE</t>
  </si>
  <si>
    <t>COLDEN</t>
  </si>
  <si>
    <t>COLLINS</t>
  </si>
  <si>
    <t>CONCORD</t>
  </si>
  <si>
    <t>CITY OF LACKAWANNA</t>
  </si>
  <si>
    <t>CITY OF TONAWANDA</t>
  </si>
  <si>
    <t>ALDEN</t>
  </si>
  <si>
    <t>AMHERST</t>
  </si>
  <si>
    <t>EDEN</t>
  </si>
  <si>
    <t>ELMA</t>
  </si>
  <si>
    <t>EVANS</t>
  </si>
  <si>
    <t>GRAND ISLAND</t>
  </si>
  <si>
    <t>HAMBURG</t>
  </si>
  <si>
    <t>HOLLAND</t>
  </si>
  <si>
    <t>LANCASTER</t>
  </si>
  <si>
    <t>MARILLA</t>
  </si>
  <si>
    <t>NEWSTEAD</t>
  </si>
  <si>
    <t>NORTH COLLINS</t>
  </si>
  <si>
    <t>ORCHARD PARK</t>
  </si>
  <si>
    <t>SARDINIA</t>
  </si>
  <si>
    <t>TONAWANDA</t>
  </si>
  <si>
    <t>WALES</t>
  </si>
  <si>
    <t>WEST SENECA</t>
  </si>
  <si>
    <t>Delaware</t>
  </si>
  <si>
    <t>Ellicott</t>
  </si>
  <si>
    <t>Fillmore</t>
  </si>
  <si>
    <t>Lovejoy</t>
  </si>
  <si>
    <t>Masten</t>
  </si>
  <si>
    <t>Niagara</t>
  </si>
  <si>
    <t>North</t>
  </si>
  <si>
    <t>South</t>
  </si>
  <si>
    <t>University</t>
  </si>
  <si>
    <t>Alden</t>
  </si>
  <si>
    <t>Amherst</t>
  </si>
  <si>
    <t>Clarence</t>
  </si>
  <si>
    <t>Lancaster</t>
  </si>
  <si>
    <t>Newstead</t>
  </si>
  <si>
    <t>City of Lackawanna</t>
  </si>
  <si>
    <t>Aurora</t>
  </si>
  <si>
    <t>Boston</t>
  </si>
  <si>
    <t>Brant</t>
  </si>
  <si>
    <t>Cheektowaga</t>
  </si>
  <si>
    <t>Colden</t>
  </si>
  <si>
    <t>Collins</t>
  </si>
  <si>
    <t>Concord</t>
  </si>
  <si>
    <t>Eden</t>
  </si>
  <si>
    <t>Elma</t>
  </si>
  <si>
    <t>Evans</t>
  </si>
  <si>
    <t>Hamburg</t>
  </si>
  <si>
    <t>Holland</t>
  </si>
  <si>
    <t>Marilla</t>
  </si>
  <si>
    <t>North Collins</t>
  </si>
  <si>
    <t>Orchard Park</t>
  </si>
  <si>
    <t>Sardinia</t>
  </si>
  <si>
    <t>Wales</t>
  </si>
  <si>
    <t>West Seneca</t>
  </si>
  <si>
    <t>City of Tonawanda</t>
  </si>
  <si>
    <t>Grand Island</t>
  </si>
  <si>
    <t>Tonawanda</t>
  </si>
  <si>
    <t>City of Buffalo
Recapitulation</t>
  </si>
  <si>
    <t>City of Lackawanna
Recapitulation</t>
  </si>
  <si>
    <t>City of Tonawanda
Recapitulation</t>
  </si>
  <si>
    <t>total</t>
  </si>
  <si>
    <t>City of Buffalo Total</t>
  </si>
  <si>
    <r>
      <t xml:space="preserve">Blank, Void &amp; Scattering </t>
    </r>
    <r>
      <rPr>
        <sz val="9"/>
        <rFont val="Arial"/>
        <family val="2"/>
      </rPr>
      <t xml:space="preserve">                                                                    </t>
    </r>
  </si>
  <si>
    <t>Total</t>
  </si>
  <si>
    <t xml:space="preserve">Blank, Void &amp; Scattering                                                                     </t>
  </si>
  <si>
    <t>Blank, Void &amp; Scattering</t>
  </si>
  <si>
    <t>TOTAL 1st DISTRICT</t>
  </si>
  <si>
    <t>County Legislator
1st District
Recapitulation</t>
  </si>
  <si>
    <t xml:space="preserve">
TOTAL</t>
  </si>
  <si>
    <t xml:space="preserve">Blank, Void, and Scattering </t>
  </si>
  <si>
    <t>TOTAL 2nd DISTRICT</t>
  </si>
  <si>
    <t>County Legislator
2nd District
Recapitulation</t>
  </si>
  <si>
    <t>TOTAL 3rd DISTRICT</t>
  </si>
  <si>
    <t>County Legislator
3rd District
Recapitulation</t>
  </si>
  <si>
    <t>TOTAL 4th DISTRICT</t>
  </si>
  <si>
    <t>County Legislator
4th District
Recapitulation</t>
  </si>
  <si>
    <t>TOTAL 5th DISTRICT</t>
  </si>
  <si>
    <t>TOTAL 6th DISTRICT</t>
  </si>
  <si>
    <t>County Legislator
6th District
Recapitulation</t>
  </si>
  <si>
    <t>TOTAL 7th DISTRICT</t>
  </si>
  <si>
    <t>County Legislator
7th District
Recapitulation</t>
  </si>
  <si>
    <t>TOTAL 8th DISTRICT</t>
  </si>
  <si>
    <t>County Legislator
8th District
Recapitulation</t>
  </si>
  <si>
    <t>TOTAL 9th DISTRICT</t>
  </si>
  <si>
    <t>County Legislator
9th District
Recapitulation</t>
  </si>
  <si>
    <t>TOTAL 10th DISTRICT</t>
  </si>
  <si>
    <t>County Legislator
10th District
Recapitulation</t>
  </si>
  <si>
    <t>TOTAL 11th DISTRICT</t>
  </si>
  <si>
    <t>County Legislator
11th District
Recapitulation</t>
  </si>
  <si>
    <r>
      <t xml:space="preserve">Blank, Void &amp; Scattering </t>
    </r>
    <r>
      <rPr>
        <sz val="8"/>
        <rFont val="Arial"/>
        <family val="2"/>
      </rPr>
      <t xml:space="preserve">                                                                    </t>
    </r>
  </si>
  <si>
    <t xml:space="preserve">TOTAL </t>
  </si>
  <si>
    <t xml:space="preserve">   </t>
  </si>
  <si>
    <t xml:space="preserve">Blank, Void &amp; Scattering         </t>
  </si>
  <si>
    <t>CITY OF TONOWANDA</t>
  </si>
  <si>
    <t>Del 001</t>
  </si>
  <si>
    <t>Del 002</t>
  </si>
  <si>
    <t>Del 003</t>
  </si>
  <si>
    <t>Del 004</t>
  </si>
  <si>
    <t>Del 005</t>
  </si>
  <si>
    <t>Del 006</t>
  </si>
  <si>
    <t>Del 007</t>
  </si>
  <si>
    <t>Del 008</t>
  </si>
  <si>
    <t>Del 009</t>
  </si>
  <si>
    <t>Del 010</t>
  </si>
  <si>
    <t>Del 011</t>
  </si>
  <si>
    <t>Del 012</t>
  </si>
  <si>
    <t>Del 013</t>
  </si>
  <si>
    <t>Del 014</t>
  </si>
  <si>
    <t>Del 015</t>
  </si>
  <si>
    <t>Del 016</t>
  </si>
  <si>
    <t>Del 017</t>
  </si>
  <si>
    <t>Del 018</t>
  </si>
  <si>
    <t>Del 019</t>
  </si>
  <si>
    <t>Del 020</t>
  </si>
  <si>
    <t>Del 021</t>
  </si>
  <si>
    <t>Del 022</t>
  </si>
  <si>
    <t>Del 023</t>
  </si>
  <si>
    <t>Del 024</t>
  </si>
  <si>
    <t>Del 025</t>
  </si>
  <si>
    <t>Del 026</t>
  </si>
  <si>
    <t>Del 027</t>
  </si>
  <si>
    <t>Del 028</t>
  </si>
  <si>
    <t>Del 029</t>
  </si>
  <si>
    <t>Del 030</t>
  </si>
  <si>
    <t>Del 031</t>
  </si>
  <si>
    <t>Del 032</t>
  </si>
  <si>
    <t>Del 033</t>
  </si>
  <si>
    <t>Del 034</t>
  </si>
  <si>
    <t>Ell 001</t>
  </si>
  <si>
    <t>Ell 002</t>
  </si>
  <si>
    <t>Ell 003</t>
  </si>
  <si>
    <t>Ell 004</t>
  </si>
  <si>
    <t>Ell 005</t>
  </si>
  <si>
    <t>Ell 006</t>
  </si>
  <si>
    <t>Ell 007</t>
  </si>
  <si>
    <t>Ell 008</t>
  </si>
  <si>
    <t>Ell 009</t>
  </si>
  <si>
    <t>Ell 010</t>
  </si>
  <si>
    <t>Ell 011</t>
  </si>
  <si>
    <t>Ell 012</t>
  </si>
  <si>
    <t>Ell 013</t>
  </si>
  <si>
    <t>Ell 014</t>
  </si>
  <si>
    <t>Ell 015</t>
  </si>
  <si>
    <t>Ell 016</t>
  </si>
  <si>
    <t>Ell 017</t>
  </si>
  <si>
    <t>Ell 018</t>
  </si>
  <si>
    <t>Ell 019</t>
  </si>
  <si>
    <t>Ell 020</t>
  </si>
  <si>
    <t>Ell 021</t>
  </si>
  <si>
    <t>Ell 022</t>
  </si>
  <si>
    <t>Ell 023</t>
  </si>
  <si>
    <t>Ell 024</t>
  </si>
  <si>
    <t>Ell 025</t>
  </si>
  <si>
    <t>Ell 026</t>
  </si>
  <si>
    <t>Ell 027</t>
  </si>
  <si>
    <t>Ell 028</t>
  </si>
  <si>
    <t>Ell 029</t>
  </si>
  <si>
    <t>Ell 030</t>
  </si>
  <si>
    <t>Ell 031</t>
  </si>
  <si>
    <t>Ell 032</t>
  </si>
  <si>
    <t>Ell 033</t>
  </si>
  <si>
    <t>Ell 034</t>
  </si>
  <si>
    <t>Ell 035</t>
  </si>
  <si>
    <t>Ell 036</t>
  </si>
  <si>
    <t>Fil 001</t>
  </si>
  <si>
    <t>Fil 002</t>
  </si>
  <si>
    <t>Fil 003</t>
  </si>
  <si>
    <t>Fil 004</t>
  </si>
  <si>
    <t>Fil 005</t>
  </si>
  <si>
    <t>Fil 006</t>
  </si>
  <si>
    <t>Fil 007</t>
  </si>
  <si>
    <t>Fil 008</t>
  </si>
  <si>
    <t>Fil 009</t>
  </si>
  <si>
    <t>Fil 010</t>
  </si>
  <si>
    <t>Fil 011</t>
  </si>
  <si>
    <t>Fil 012</t>
  </si>
  <si>
    <t>Fil 013</t>
  </si>
  <si>
    <t>Fil 014</t>
  </si>
  <si>
    <t>Fil 015</t>
  </si>
  <si>
    <t>Fil 016</t>
  </si>
  <si>
    <t>Fil 017</t>
  </si>
  <si>
    <t>Fil 018</t>
  </si>
  <si>
    <t>Fil 019</t>
  </si>
  <si>
    <t>Fil 020</t>
  </si>
  <si>
    <t>Fil 021</t>
  </si>
  <si>
    <t>Fil 022</t>
  </si>
  <si>
    <t>Fil 023</t>
  </si>
  <si>
    <t>Fil 024</t>
  </si>
  <si>
    <t>Fil 025</t>
  </si>
  <si>
    <t>Fil 026</t>
  </si>
  <si>
    <t>Fil 027</t>
  </si>
  <si>
    <t>Fil 028</t>
  </si>
  <si>
    <t>Fil 029</t>
  </si>
  <si>
    <t>Fil 030</t>
  </si>
  <si>
    <t>Fil 031</t>
  </si>
  <si>
    <t>Fil 032</t>
  </si>
  <si>
    <t>Fil 033</t>
  </si>
  <si>
    <t>Fil 034</t>
  </si>
  <si>
    <t>Fil 035</t>
  </si>
  <si>
    <t>Lov 001</t>
  </si>
  <si>
    <t>Lov 002</t>
  </si>
  <si>
    <t>Lov 003</t>
  </si>
  <si>
    <t>Lov 004</t>
  </si>
  <si>
    <t>Lov 005</t>
  </si>
  <si>
    <t>Lov 006</t>
  </si>
  <si>
    <t>Lov 007</t>
  </si>
  <si>
    <t>Lov 008</t>
  </si>
  <si>
    <t>Lov 009</t>
  </si>
  <si>
    <t>Lov 010</t>
  </si>
  <si>
    <t>Lov 011</t>
  </si>
  <si>
    <t>Lov 012</t>
  </si>
  <si>
    <t>Lov 013</t>
  </si>
  <si>
    <t>Lov 014</t>
  </si>
  <si>
    <t>Lov 015</t>
  </si>
  <si>
    <t>Lov 016</t>
  </si>
  <si>
    <t>Lov 017</t>
  </si>
  <si>
    <t>Lov 018</t>
  </si>
  <si>
    <t>Lov 019</t>
  </si>
  <si>
    <t>Lov 020</t>
  </si>
  <si>
    <t>Lov 021</t>
  </si>
  <si>
    <t>Lov 022</t>
  </si>
  <si>
    <t>Lov 023</t>
  </si>
  <si>
    <t>Lov 024</t>
  </si>
  <si>
    <t>Lov 025</t>
  </si>
  <si>
    <t>Lov 026</t>
  </si>
  <si>
    <t>Lov 027</t>
  </si>
  <si>
    <t>Lov 028</t>
  </si>
  <si>
    <t>Lov 029</t>
  </si>
  <si>
    <t>Lov 030</t>
  </si>
  <si>
    <t>Lov 031</t>
  </si>
  <si>
    <t>Lov 032</t>
  </si>
  <si>
    <t>Mas 001</t>
  </si>
  <si>
    <t>Mas 002</t>
  </si>
  <si>
    <t>Mas 003</t>
  </si>
  <si>
    <t>Mas 004</t>
  </si>
  <si>
    <t>Mas 005</t>
  </si>
  <si>
    <t>Mas 006</t>
  </si>
  <si>
    <t>Mas 007</t>
  </si>
  <si>
    <t>Mas 008</t>
  </si>
  <si>
    <t>Mas 009</t>
  </si>
  <si>
    <t>Mas 010</t>
  </si>
  <si>
    <t>Mas 011</t>
  </si>
  <si>
    <t>Mas 012</t>
  </si>
  <si>
    <t>Mas 013</t>
  </si>
  <si>
    <t>Mas 014</t>
  </si>
  <si>
    <t>Mas 015</t>
  </si>
  <si>
    <t>Mas 016</t>
  </si>
  <si>
    <t>Mas 017</t>
  </si>
  <si>
    <t>Mas 018</t>
  </si>
  <si>
    <t>Mas 019</t>
  </si>
  <si>
    <t>Mas 020</t>
  </si>
  <si>
    <t>Mas 021</t>
  </si>
  <si>
    <t>Mas 022</t>
  </si>
  <si>
    <t>Mas 023</t>
  </si>
  <si>
    <t>Mas 024</t>
  </si>
  <si>
    <t>Mas 025</t>
  </si>
  <si>
    <t>Mas 026</t>
  </si>
  <si>
    <t>Mas 027</t>
  </si>
  <si>
    <t>Mas 028</t>
  </si>
  <si>
    <t>Mas 029</t>
  </si>
  <si>
    <t>Mas 030</t>
  </si>
  <si>
    <t>Mas 031</t>
  </si>
  <si>
    <t>Mas 032</t>
  </si>
  <si>
    <t>Mas 033</t>
  </si>
  <si>
    <t>Mas 034</t>
  </si>
  <si>
    <t>Mas 035</t>
  </si>
  <si>
    <t>Mas 036</t>
  </si>
  <si>
    <t>Mas 037</t>
  </si>
  <si>
    <t>Mas 038</t>
  </si>
  <si>
    <t>Mas 039</t>
  </si>
  <si>
    <t>Mas 040</t>
  </si>
  <si>
    <t>Mas 041</t>
  </si>
  <si>
    <t>Mas 042</t>
  </si>
  <si>
    <t>Nia 001</t>
  </si>
  <si>
    <t>Nia 002</t>
  </si>
  <si>
    <t>Nia 003</t>
  </si>
  <si>
    <t>Nia 004</t>
  </si>
  <si>
    <t>Nia 005</t>
  </si>
  <si>
    <t>Nia 006</t>
  </si>
  <si>
    <t>Nia 007</t>
  </si>
  <si>
    <t>Nia 008</t>
  </si>
  <si>
    <t>Nia 009</t>
  </si>
  <si>
    <t>Nia 010</t>
  </si>
  <si>
    <t>Nia 011</t>
  </si>
  <si>
    <t>Nia 012</t>
  </si>
  <si>
    <t>Nia 013</t>
  </si>
  <si>
    <t>Nia 014</t>
  </si>
  <si>
    <t>Nia 015</t>
  </si>
  <si>
    <t>Nia 016</t>
  </si>
  <si>
    <t>Nia 017</t>
  </si>
  <si>
    <t>Nia 018</t>
  </si>
  <si>
    <t>Nia 019</t>
  </si>
  <si>
    <t>Nia 020</t>
  </si>
  <si>
    <t>Nia 021</t>
  </si>
  <si>
    <t>Nia 022</t>
  </si>
  <si>
    <t>Nia 023</t>
  </si>
  <si>
    <t>Nia 024</t>
  </si>
  <si>
    <t>Nia 025</t>
  </si>
  <si>
    <t>Nia 026</t>
  </si>
  <si>
    <t>Nia 027</t>
  </si>
  <si>
    <t>Nia 028</t>
  </si>
  <si>
    <t>Nor 001</t>
  </si>
  <si>
    <t>Nor 002</t>
  </si>
  <si>
    <t>Nor 003</t>
  </si>
  <si>
    <t>Nor 004</t>
  </si>
  <si>
    <t>Nor 005</t>
  </si>
  <si>
    <t>Nor 006</t>
  </si>
  <si>
    <t>Nor 007</t>
  </si>
  <si>
    <t>Nor 008</t>
  </si>
  <si>
    <t>Nor 009</t>
  </si>
  <si>
    <t>Nor 010</t>
  </si>
  <si>
    <t>Nor 011</t>
  </si>
  <si>
    <t>Nor 012</t>
  </si>
  <si>
    <t>Nor 013</t>
  </si>
  <si>
    <t>Nor 014</t>
  </si>
  <si>
    <t>Nor 015</t>
  </si>
  <si>
    <t>Nor 016</t>
  </si>
  <si>
    <t>Nor 017</t>
  </si>
  <si>
    <t>Nor 018</t>
  </si>
  <si>
    <t>Nor 019</t>
  </si>
  <si>
    <t>Nor 020</t>
  </si>
  <si>
    <t>Nor 021</t>
  </si>
  <si>
    <t>Nor 022</t>
  </si>
  <si>
    <t>Nor 023</t>
  </si>
  <si>
    <t>Nor 024</t>
  </si>
  <si>
    <t>Nor 025</t>
  </si>
  <si>
    <t>Nor 026</t>
  </si>
  <si>
    <t>Nor 027</t>
  </si>
  <si>
    <t>Sou 001</t>
  </si>
  <si>
    <t>Sou 002</t>
  </si>
  <si>
    <t>Sou 003</t>
  </si>
  <si>
    <t>Sou 004</t>
  </si>
  <si>
    <t>Sou 005</t>
  </si>
  <si>
    <t>Sou 006</t>
  </si>
  <si>
    <t>Sou 007</t>
  </si>
  <si>
    <t>Sou 008</t>
  </si>
  <si>
    <t>Sou 009</t>
  </si>
  <si>
    <t>Sou 010</t>
  </si>
  <si>
    <t>Sou 011</t>
  </si>
  <si>
    <t>Sou 012</t>
  </si>
  <si>
    <t>Sou 013</t>
  </si>
  <si>
    <t>Sou 014</t>
  </si>
  <si>
    <t>Sou 015</t>
  </si>
  <si>
    <t>Sou 016</t>
  </si>
  <si>
    <t>Sou 017</t>
  </si>
  <si>
    <t>Sou 018</t>
  </si>
  <si>
    <t>Sou 019</t>
  </si>
  <si>
    <t>Sou 020</t>
  </si>
  <si>
    <t>Sou 021</t>
  </si>
  <si>
    <t>Sou 022</t>
  </si>
  <si>
    <t>Sou 023</t>
  </si>
  <si>
    <t>Sou 024</t>
  </si>
  <si>
    <t>Sou 025</t>
  </si>
  <si>
    <t>Sou 026</t>
  </si>
  <si>
    <t>Sou 027</t>
  </si>
  <si>
    <t>Sou 028</t>
  </si>
  <si>
    <t>Sou 029</t>
  </si>
  <si>
    <t>Sou 030</t>
  </si>
  <si>
    <t>Uni 001</t>
  </si>
  <si>
    <t>Uni 002</t>
  </si>
  <si>
    <t>Uni 003</t>
  </si>
  <si>
    <t>Uni 004</t>
  </si>
  <si>
    <t>Uni 005</t>
  </si>
  <si>
    <t>Uni 006</t>
  </si>
  <si>
    <t>Uni 007</t>
  </si>
  <si>
    <t>Uni 008</t>
  </si>
  <si>
    <t>Uni 009</t>
  </si>
  <si>
    <t>Uni 010</t>
  </si>
  <si>
    <t>Uni 011</t>
  </si>
  <si>
    <t>Uni 012</t>
  </si>
  <si>
    <t>Uni 013</t>
  </si>
  <si>
    <t>Uni 014</t>
  </si>
  <si>
    <t>Uni 015</t>
  </si>
  <si>
    <t>Uni 016</t>
  </si>
  <si>
    <t>Uni 017</t>
  </si>
  <si>
    <t>Uni 018</t>
  </si>
  <si>
    <t>Uni 019</t>
  </si>
  <si>
    <t>Uni 020</t>
  </si>
  <si>
    <t>Uni 021</t>
  </si>
  <si>
    <t>Uni 022</t>
  </si>
  <si>
    <t>Uni 023</t>
  </si>
  <si>
    <t>Uni 024</t>
  </si>
  <si>
    <t>Uni 025</t>
  </si>
  <si>
    <t>Uni 026</t>
  </si>
  <si>
    <t>Uni 027</t>
  </si>
  <si>
    <t>First Ward</t>
  </si>
  <si>
    <t>LACK 1 001</t>
  </si>
  <si>
    <t>LACK 1 002</t>
  </si>
  <si>
    <t>LACK 1 003</t>
  </si>
  <si>
    <t>LACK 1 004</t>
  </si>
  <si>
    <t>LACK 1 005</t>
  </si>
  <si>
    <t>Second Ward</t>
  </si>
  <si>
    <t>LACK 2 001</t>
  </si>
  <si>
    <t>LACK 2 002</t>
  </si>
  <si>
    <t>LACK 2 003</t>
  </si>
  <si>
    <t>LACK 2 004</t>
  </si>
  <si>
    <t>LACK 2 005</t>
  </si>
  <si>
    <t>Third Ward</t>
  </si>
  <si>
    <t>LACK 3 001</t>
  </si>
  <si>
    <t>LACK 3 002</t>
  </si>
  <si>
    <t>LACK 3 003</t>
  </si>
  <si>
    <t>LACK 3 004</t>
  </si>
  <si>
    <t>LACK 3 005</t>
  </si>
  <si>
    <t>Fourth Ward</t>
  </si>
  <si>
    <t>LACK 4 001</t>
  </si>
  <si>
    <t>LACK 4 002</t>
  </si>
  <si>
    <t>LACK 4 003</t>
  </si>
  <si>
    <t>LACK 4 004</t>
  </si>
  <si>
    <t>LACK 4 005</t>
  </si>
  <si>
    <t>CTON 1 001</t>
  </si>
  <si>
    <t>CTON 1 002</t>
  </si>
  <si>
    <t>CTON 1 003</t>
  </si>
  <si>
    <t>CTON 2 001</t>
  </si>
  <si>
    <t>CTON 2 002</t>
  </si>
  <si>
    <t>CTON 2 003</t>
  </si>
  <si>
    <t>CTON 3 001</t>
  </si>
  <si>
    <t>CTON 3 002</t>
  </si>
  <si>
    <t>CTON 3 003</t>
  </si>
  <si>
    <t>CTON 4 001</t>
  </si>
  <si>
    <t>CTON 4 002</t>
  </si>
  <si>
    <t>CTON 4 003</t>
  </si>
  <si>
    <t>Delaware Total</t>
  </si>
  <si>
    <t>Ellicott Total</t>
  </si>
  <si>
    <t>Fillmore Total</t>
  </si>
  <si>
    <t>Lovejoy Total</t>
  </si>
  <si>
    <t>Masten Total</t>
  </si>
  <si>
    <t>Niagara Total</t>
  </si>
  <si>
    <t>North Total</t>
  </si>
  <si>
    <t>South Total</t>
  </si>
  <si>
    <t>University Total</t>
  </si>
  <si>
    <t>City of Buffalo</t>
  </si>
  <si>
    <t>Delaware District</t>
  </si>
  <si>
    <t>Ellicott District</t>
  </si>
  <si>
    <t>Fillmore District</t>
  </si>
  <si>
    <t>Lovejoy District</t>
  </si>
  <si>
    <t>City of Buffalo Recapitulation</t>
  </si>
  <si>
    <t>First Ward Total</t>
  </si>
  <si>
    <t>Second Ward Total</t>
  </si>
  <si>
    <t>Third Ward Total</t>
  </si>
  <si>
    <t>Fourth Ward Total</t>
  </si>
  <si>
    <t>City of Lackawanna Recapitulation</t>
  </si>
  <si>
    <t>City of Lackawanna Total</t>
  </si>
  <si>
    <t>City of Tonawanda Recapitulation</t>
  </si>
  <si>
    <t>Justice of the Supreme Court Recapitulation</t>
  </si>
  <si>
    <t xml:space="preserve">City of Buffalo </t>
  </si>
  <si>
    <t xml:space="preserve">City of Lackawanna </t>
  </si>
  <si>
    <t>Erie County Total</t>
  </si>
  <si>
    <t>Office Total</t>
  </si>
  <si>
    <t>WSEN 001</t>
  </si>
  <si>
    <t>WSEN 002</t>
  </si>
  <si>
    <t>WSEN 003</t>
  </si>
  <si>
    <t>WSEN 004</t>
  </si>
  <si>
    <t>WSEN 005</t>
  </si>
  <si>
    <t>WSEN 006</t>
  </si>
  <si>
    <t>WSEN 007</t>
  </si>
  <si>
    <t>WSEN 008</t>
  </si>
  <si>
    <t>WSEN 009</t>
  </si>
  <si>
    <t>WSEN 010</t>
  </si>
  <si>
    <t>WSEN 011</t>
  </si>
  <si>
    <t>WSEN 012</t>
  </si>
  <si>
    <t>WSEN 013</t>
  </si>
  <si>
    <t>WSEN 014</t>
  </si>
  <si>
    <t>WSEN 015</t>
  </si>
  <si>
    <t>WSEN 016</t>
  </si>
  <si>
    <t>WSEN 017</t>
  </si>
  <si>
    <t>WSEN 018</t>
  </si>
  <si>
    <t>WSEN 019</t>
  </si>
  <si>
    <t>WSEN 020</t>
  </si>
  <si>
    <t>WSEN 021</t>
  </si>
  <si>
    <t>WSEN 022</t>
  </si>
  <si>
    <t>WSEN 023</t>
  </si>
  <si>
    <t>WSEN 024</t>
  </si>
  <si>
    <t>WSEN 025</t>
  </si>
  <si>
    <t>WSEN 026</t>
  </si>
  <si>
    <t>WSEN 027</t>
  </si>
  <si>
    <t>WSEN 028</t>
  </si>
  <si>
    <t>WSEN 029</t>
  </si>
  <si>
    <t>WSEN 030</t>
  </si>
  <si>
    <t>WSEN 031</t>
  </si>
  <si>
    <t>WSEN 032</t>
  </si>
  <si>
    <t>WSEN 033</t>
  </si>
  <si>
    <t>WSEN 034</t>
  </si>
  <si>
    <t>WSEN 035</t>
  </si>
  <si>
    <t>WSEN 036</t>
  </si>
  <si>
    <t>WSEN 037</t>
  </si>
  <si>
    <t>WSEN 038</t>
  </si>
  <si>
    <t>WSEN 039</t>
  </si>
  <si>
    <t>WSEN 040</t>
  </si>
  <si>
    <t>WSEN 041</t>
  </si>
  <si>
    <t>West Seneca Total</t>
  </si>
  <si>
    <t>WALS 001</t>
  </si>
  <si>
    <t>WALS 002</t>
  </si>
  <si>
    <t>Wales Total</t>
  </si>
  <si>
    <t>TTON 001</t>
  </si>
  <si>
    <t>TTON 002</t>
  </si>
  <si>
    <t>TTON 003</t>
  </si>
  <si>
    <t>TTON 004</t>
  </si>
  <si>
    <t>TTON 005</t>
  </si>
  <si>
    <t>TTON 006</t>
  </si>
  <si>
    <t>TTON 007</t>
  </si>
  <si>
    <t>TTON 008</t>
  </si>
  <si>
    <t>TTON 009</t>
  </si>
  <si>
    <t>TTON 010</t>
  </si>
  <si>
    <t>TTON 011</t>
  </si>
  <si>
    <t>TTON 012</t>
  </si>
  <si>
    <t>TTON 013</t>
  </si>
  <si>
    <t>TTON 014</t>
  </si>
  <si>
    <t>TTON 015</t>
  </si>
  <si>
    <t>TTON 016</t>
  </si>
  <si>
    <t>TTON 017</t>
  </si>
  <si>
    <t>TTON 018</t>
  </si>
  <si>
    <t>TTON 019</t>
  </si>
  <si>
    <t>TTON 020</t>
  </si>
  <si>
    <t>TTON 021</t>
  </si>
  <si>
    <t>TTON 022</t>
  </si>
  <si>
    <t>TTON 023</t>
  </si>
  <si>
    <t>TTON 024</t>
  </si>
  <si>
    <t>TTON 025</t>
  </si>
  <si>
    <t>TTON 026</t>
  </si>
  <si>
    <t>TTON 027</t>
  </si>
  <si>
    <t>TTON 028</t>
  </si>
  <si>
    <t>TTON 029</t>
  </si>
  <si>
    <t>TTON 030</t>
  </si>
  <si>
    <t>TTON 031</t>
  </si>
  <si>
    <t>TTON 032</t>
  </si>
  <si>
    <t>TTON 033</t>
  </si>
  <si>
    <t>TTON 034</t>
  </si>
  <si>
    <t>TTON 035</t>
  </si>
  <si>
    <t>TTON 036</t>
  </si>
  <si>
    <t>TTON 037</t>
  </si>
  <si>
    <t>TTON 038</t>
  </si>
  <si>
    <t>TTON 039</t>
  </si>
  <si>
    <t>TTON 040</t>
  </si>
  <si>
    <t>TTON 041</t>
  </si>
  <si>
    <t>TTON 042</t>
  </si>
  <si>
    <t>TTON 043</t>
  </si>
  <si>
    <t>TTON 044</t>
  </si>
  <si>
    <t>TTON 045</t>
  </si>
  <si>
    <t>TTON 046</t>
  </si>
  <si>
    <t>TTON 047</t>
  </si>
  <si>
    <t>TTON 048</t>
  </si>
  <si>
    <t>TTON 049</t>
  </si>
  <si>
    <t>TTON 050</t>
  </si>
  <si>
    <t>TTON 051</t>
  </si>
  <si>
    <t>TTON 052</t>
  </si>
  <si>
    <t>TTON 053</t>
  </si>
  <si>
    <t>TTON 054</t>
  </si>
  <si>
    <t>TTON 055</t>
  </si>
  <si>
    <t>TTON 056</t>
  </si>
  <si>
    <t>TTON 057</t>
  </si>
  <si>
    <t>TTON 058</t>
  </si>
  <si>
    <t>TTON 059</t>
  </si>
  <si>
    <t>TTON 060</t>
  </si>
  <si>
    <t>TTON 061</t>
  </si>
  <si>
    <t>TTON 062</t>
  </si>
  <si>
    <t>TTON 063</t>
  </si>
  <si>
    <t>TTON 064</t>
  </si>
  <si>
    <t>TTON 065</t>
  </si>
  <si>
    <t>TTON 066</t>
  </si>
  <si>
    <t>TTON 067</t>
  </si>
  <si>
    <t>TTON 068</t>
  </si>
  <si>
    <t>TTON 069</t>
  </si>
  <si>
    <t>TTON 070</t>
  </si>
  <si>
    <t>TTON 071</t>
  </si>
  <si>
    <t>TTON 072</t>
  </si>
  <si>
    <t>TTON 073</t>
  </si>
  <si>
    <t>TTON 074</t>
  </si>
  <si>
    <t>TTON 075</t>
  </si>
  <si>
    <t>Tonawanda Total</t>
  </si>
  <si>
    <t>SARD 001</t>
  </si>
  <si>
    <t>SARD 002</t>
  </si>
  <si>
    <t>Sardinia Total</t>
  </si>
  <si>
    <t>ORPK 001</t>
  </si>
  <si>
    <t>ORPK 002</t>
  </si>
  <si>
    <t>ORPK 003</t>
  </si>
  <si>
    <t>ORPK 004</t>
  </si>
  <si>
    <t>ORPK 005</t>
  </si>
  <si>
    <t>ORPK 006</t>
  </si>
  <si>
    <t>ORPK 007</t>
  </si>
  <si>
    <t>ORPK 008</t>
  </si>
  <si>
    <t>ORPK 009</t>
  </si>
  <si>
    <t>ORPK 010</t>
  </si>
  <si>
    <t>ORPK 011</t>
  </si>
  <si>
    <t>ORPK 012</t>
  </si>
  <si>
    <t>ORPK 013</t>
  </si>
  <si>
    <t>ORPK 014</t>
  </si>
  <si>
    <t>ORPK 015</t>
  </si>
  <si>
    <t>ORPK 016</t>
  </si>
  <si>
    <t>ORPK 017</t>
  </si>
  <si>
    <t>ORPK 018</t>
  </si>
  <si>
    <t>ORPK 019</t>
  </si>
  <si>
    <t>ORPK 020</t>
  </si>
  <si>
    <t>ORPK 021</t>
  </si>
  <si>
    <t>Orchard Park Total</t>
  </si>
  <si>
    <t>NCOL 001</t>
  </si>
  <si>
    <t>NCOL 002</t>
  </si>
  <si>
    <t>NCOL 003</t>
  </si>
  <si>
    <t>North Collins Total</t>
  </si>
  <si>
    <t>NEWS 001</t>
  </si>
  <si>
    <t>NEWS 002</t>
  </si>
  <si>
    <t>NEWS 003</t>
  </si>
  <si>
    <t>NEWS 004</t>
  </si>
  <si>
    <t>NEWS 005</t>
  </si>
  <si>
    <t>NEWS 006</t>
  </si>
  <si>
    <t>Newstead Total</t>
  </si>
  <si>
    <t>MARL 001</t>
  </si>
  <si>
    <t>MARL 002</t>
  </si>
  <si>
    <t>MARL 003</t>
  </si>
  <si>
    <t>MARL 004</t>
  </si>
  <si>
    <t>Marilla Total</t>
  </si>
  <si>
    <t>LANC 001</t>
  </si>
  <si>
    <t>LANC 002</t>
  </si>
  <si>
    <t>LANC 003</t>
  </si>
  <si>
    <t>LANC 004</t>
  </si>
  <si>
    <t>LANC 005</t>
  </si>
  <si>
    <t>LANC 006</t>
  </si>
  <si>
    <t>LANC 007</t>
  </si>
  <si>
    <t>LANC 008</t>
  </si>
  <si>
    <t>LANC 009</t>
  </si>
  <si>
    <t>LANC 010</t>
  </si>
  <si>
    <t>LANC 011</t>
  </si>
  <si>
    <t>LANC 012</t>
  </si>
  <si>
    <t>LANC 013</t>
  </si>
  <si>
    <t>LANC 014</t>
  </si>
  <si>
    <t>LANC 015</t>
  </si>
  <si>
    <t>LANC 016</t>
  </si>
  <si>
    <t>LANC 017</t>
  </si>
  <si>
    <t>LANC 018</t>
  </si>
  <si>
    <t>LANC 019</t>
  </si>
  <si>
    <t>LANC 020</t>
  </si>
  <si>
    <t>LANC 021</t>
  </si>
  <si>
    <t>LANC 022</t>
  </si>
  <si>
    <t>LANC 023</t>
  </si>
  <si>
    <t>LANC 024</t>
  </si>
  <si>
    <t>LANC 025</t>
  </si>
  <si>
    <t>LANC 026</t>
  </si>
  <si>
    <t>LANC 027</t>
  </si>
  <si>
    <t>LANC 028</t>
  </si>
  <si>
    <t>LANC 029</t>
  </si>
  <si>
    <t>LANC 030</t>
  </si>
  <si>
    <t>LANC 031</t>
  </si>
  <si>
    <t>LANC 032</t>
  </si>
  <si>
    <t>LANC 033</t>
  </si>
  <si>
    <t>LANC 034</t>
  </si>
  <si>
    <t>Lancaster Total</t>
  </si>
  <si>
    <t>HOLL 001</t>
  </si>
  <si>
    <t>HOLL 002</t>
  </si>
  <si>
    <t>HOLL 003</t>
  </si>
  <si>
    <t>Holland Total</t>
  </si>
  <si>
    <t>HAMB 001</t>
  </si>
  <si>
    <t>HAMB 002</t>
  </si>
  <si>
    <t>HAMB 003</t>
  </si>
  <si>
    <t>HAMB 004</t>
  </si>
  <si>
    <t>HAMB 005</t>
  </si>
  <si>
    <t>HAMB 006</t>
  </si>
  <si>
    <t>HAMB 007</t>
  </si>
  <si>
    <t>HAMB 008</t>
  </si>
  <si>
    <t>HAMB 009</t>
  </si>
  <si>
    <t>HAMB 010</t>
  </si>
  <si>
    <t>HAMB 011</t>
  </si>
  <si>
    <t>HAMB 012</t>
  </si>
  <si>
    <t>HAMB 013</t>
  </si>
  <si>
    <t>HAMB 014</t>
  </si>
  <si>
    <t>HAMB 015</t>
  </si>
  <si>
    <t>HAMB 016</t>
  </si>
  <si>
    <t>HAMB 017</t>
  </si>
  <si>
    <t>HAMB 018</t>
  </si>
  <si>
    <t>HAMB 019</t>
  </si>
  <si>
    <t>HAMB 020</t>
  </si>
  <si>
    <t>HAMB 021</t>
  </si>
  <si>
    <t>HAMB 022</t>
  </si>
  <si>
    <t>HAMB 023</t>
  </si>
  <si>
    <t>HAMB 024</t>
  </si>
  <si>
    <t>HAMB 025</t>
  </si>
  <si>
    <t>HAMB 026</t>
  </si>
  <si>
    <t>HAMB 027</t>
  </si>
  <si>
    <t>HAMB 028</t>
  </si>
  <si>
    <t>HAMB 029</t>
  </si>
  <si>
    <t>HAMB 030</t>
  </si>
  <si>
    <t>HAMB 031</t>
  </si>
  <si>
    <t>HAMB 032</t>
  </si>
  <si>
    <t>HAMB 033</t>
  </si>
  <si>
    <t>HAMB 034</t>
  </si>
  <si>
    <t>HAMB 035</t>
  </si>
  <si>
    <t>HAMB 036</t>
  </si>
  <si>
    <t>HAMB 037</t>
  </si>
  <si>
    <t>HAMB 038</t>
  </si>
  <si>
    <t>HAMB 039</t>
  </si>
  <si>
    <t>HAMB 040</t>
  </si>
  <si>
    <t>HAMB 041</t>
  </si>
  <si>
    <t>Hamburg Total</t>
  </si>
  <si>
    <t>GRIS 001</t>
  </si>
  <si>
    <t>GRIS 002</t>
  </si>
  <si>
    <t>GRIS 003</t>
  </si>
  <si>
    <t>GRIS 004</t>
  </si>
  <si>
    <t>GRIS 005</t>
  </si>
  <si>
    <t>GRIS 006</t>
  </si>
  <si>
    <t>GRIS 007</t>
  </si>
  <si>
    <t>GRIS 008</t>
  </si>
  <si>
    <t>GRIS 009</t>
  </si>
  <si>
    <t>GRIS 010</t>
  </si>
  <si>
    <t>GRIS 011</t>
  </si>
  <si>
    <t>GRIS 012</t>
  </si>
  <si>
    <t>GRIS 013</t>
  </si>
  <si>
    <t>Grand Island Total</t>
  </si>
  <si>
    <t>EVNS 001</t>
  </si>
  <si>
    <t>EVNS 002</t>
  </si>
  <si>
    <t>EVNS 003</t>
  </si>
  <si>
    <t>EVNS 004</t>
  </si>
  <si>
    <t>EVNS 005</t>
  </si>
  <si>
    <t>EVNS 006</t>
  </si>
  <si>
    <t>EVNS 007</t>
  </si>
  <si>
    <t>EVNS 008</t>
  </si>
  <si>
    <t>EVNS 009</t>
  </si>
  <si>
    <t>EVNS 010</t>
  </si>
  <si>
    <t>EVNS 011</t>
  </si>
  <si>
    <t>EVNS 012</t>
  </si>
  <si>
    <t>EVNS 013</t>
  </si>
  <si>
    <t>EVNS 014</t>
  </si>
  <si>
    <t>EVNS 015</t>
  </si>
  <si>
    <t>EVNS 016</t>
  </si>
  <si>
    <t>EVNS 017</t>
  </si>
  <si>
    <t>Evans Total</t>
  </si>
  <si>
    <t>ELMA 001</t>
  </si>
  <si>
    <t>ELMA 002</t>
  </si>
  <si>
    <t>ELMA 003</t>
  </si>
  <si>
    <t>ELMA 004</t>
  </si>
  <si>
    <t>ELMA 005</t>
  </si>
  <si>
    <t>ELMA 006</t>
  </si>
  <si>
    <t>ELMA 007</t>
  </si>
  <si>
    <t>ELMA 008</t>
  </si>
  <si>
    <t>Elma Total</t>
  </si>
  <si>
    <t>EDEN 001</t>
  </si>
  <si>
    <t>EDEN 002</t>
  </si>
  <si>
    <t>EDEN 003</t>
  </si>
  <si>
    <t>EDEN 004</t>
  </si>
  <si>
    <t>EDEN 005</t>
  </si>
  <si>
    <t>EDEN 006</t>
  </si>
  <si>
    <t>Eden Total</t>
  </si>
  <si>
    <t>CONC 001</t>
  </si>
  <si>
    <t>CONC 002</t>
  </si>
  <si>
    <t>CONC 003</t>
  </si>
  <si>
    <t>CONC 004</t>
  </si>
  <si>
    <t>CONC 005</t>
  </si>
  <si>
    <t>CONC 006</t>
  </si>
  <si>
    <t>CONC 007</t>
  </si>
  <si>
    <t>CONC 008</t>
  </si>
  <si>
    <t>Concord Total</t>
  </si>
  <si>
    <t xml:space="preserve">Collins </t>
  </si>
  <si>
    <t>COLL 001</t>
  </si>
  <si>
    <t>COLL 002</t>
  </si>
  <si>
    <t>COLL 003</t>
  </si>
  <si>
    <t>COLL 004</t>
  </si>
  <si>
    <t>Collins Total</t>
  </si>
  <si>
    <t>CLDN 001</t>
  </si>
  <si>
    <t>CLDN 002</t>
  </si>
  <si>
    <t>CLDN 003</t>
  </si>
  <si>
    <t>Colden Total</t>
  </si>
  <si>
    <t>CLAR 001</t>
  </si>
  <si>
    <t>CLAR 002</t>
  </si>
  <si>
    <t>CLAR 003</t>
  </si>
  <si>
    <t>CLAR 004</t>
  </si>
  <si>
    <t>CLAR 005</t>
  </si>
  <si>
    <t>CLAR 006</t>
  </si>
  <si>
    <t>CLAR 007</t>
  </si>
  <si>
    <t>CLAR 008</t>
  </si>
  <si>
    <t>CLAR 009</t>
  </si>
  <si>
    <t>CLAR 010</t>
  </si>
  <si>
    <t>CLAR 011</t>
  </si>
  <si>
    <t>CLAR 012</t>
  </si>
  <si>
    <t>CLAR 013</t>
  </si>
  <si>
    <t>CLAR 014</t>
  </si>
  <si>
    <t>CLAR 015</t>
  </si>
  <si>
    <t>CLAR 016</t>
  </si>
  <si>
    <t>CLAR 017</t>
  </si>
  <si>
    <t>CLAR 018</t>
  </si>
  <si>
    <t>CLAR 019</t>
  </si>
  <si>
    <t>CLAR 020</t>
  </si>
  <si>
    <t>CLAR 021</t>
  </si>
  <si>
    <t>CLAR 022</t>
  </si>
  <si>
    <t>Clarence Total</t>
  </si>
  <si>
    <t>CKTW 001</t>
  </si>
  <si>
    <t>CKTW 002</t>
  </si>
  <si>
    <t>CKTW 003</t>
  </si>
  <si>
    <t>CKTW 004</t>
  </si>
  <si>
    <t>CKTW 005</t>
  </si>
  <si>
    <t>CKTW 006</t>
  </si>
  <si>
    <t>CKTW 007</t>
  </si>
  <si>
    <t>CKTW 008</t>
  </si>
  <si>
    <t>CKTW 009</t>
  </si>
  <si>
    <t>CKTW 010</t>
  </si>
  <si>
    <t>CKTW 011</t>
  </si>
  <si>
    <t>CKTW 012</t>
  </si>
  <si>
    <t>CKTW 013</t>
  </si>
  <si>
    <t>CKTW 014</t>
  </si>
  <si>
    <t>CKTW 015</t>
  </si>
  <si>
    <t>CKTW 016</t>
  </si>
  <si>
    <t>CKTW 017</t>
  </si>
  <si>
    <t>CKTW 018</t>
  </si>
  <si>
    <t>CKTW 019</t>
  </si>
  <si>
    <t>CKTW 020</t>
  </si>
  <si>
    <t>CKTW 021</t>
  </si>
  <si>
    <t>CKTW 022</t>
  </si>
  <si>
    <t>CKTW 023</t>
  </si>
  <si>
    <t>CKTW 024</t>
  </si>
  <si>
    <t>CKTW 025</t>
  </si>
  <si>
    <t>CKTW 026</t>
  </si>
  <si>
    <t>CKTW 027</t>
  </si>
  <si>
    <t>CKTW 028</t>
  </si>
  <si>
    <t>CKTW 029</t>
  </si>
  <si>
    <t>CKTW 030</t>
  </si>
  <si>
    <t>CKTW 031</t>
  </si>
  <si>
    <t>CKTW 032</t>
  </si>
  <si>
    <t>CKTW 033</t>
  </si>
  <si>
    <t>CKTW 034</t>
  </si>
  <si>
    <t>CKTW 035</t>
  </si>
  <si>
    <t>CKTW 036</t>
  </si>
  <si>
    <t>CKTW 037</t>
  </si>
  <si>
    <t>CKTW 038</t>
  </si>
  <si>
    <t>CKTW 039</t>
  </si>
  <si>
    <t>CKTW 040</t>
  </si>
  <si>
    <t>CKTW 041</t>
  </si>
  <si>
    <t>CKTW 042</t>
  </si>
  <si>
    <t>CKTW 043</t>
  </si>
  <si>
    <t>CKTW 044</t>
  </si>
  <si>
    <t>CKTW 045</t>
  </si>
  <si>
    <t>CKTW 046</t>
  </si>
  <si>
    <t>CKTW 047</t>
  </si>
  <si>
    <t>CKTW 048</t>
  </si>
  <si>
    <t>CKTW 049</t>
  </si>
  <si>
    <t>CKTW 050</t>
  </si>
  <si>
    <t>CKTW 051</t>
  </si>
  <si>
    <t>CKTW 052</t>
  </si>
  <si>
    <t>CKTW 053</t>
  </si>
  <si>
    <t>CKTW 054</t>
  </si>
  <si>
    <t>CKTW 055</t>
  </si>
  <si>
    <t>CKTW 056</t>
  </si>
  <si>
    <t>CKTW 057</t>
  </si>
  <si>
    <t>CKTW 058</t>
  </si>
  <si>
    <t>CKTW 059</t>
  </si>
  <si>
    <t>CKTW 060</t>
  </si>
  <si>
    <t>CKTW 061</t>
  </si>
  <si>
    <t>CKTW 062</t>
  </si>
  <si>
    <t>CKTW 063</t>
  </si>
  <si>
    <t>CKTW 064</t>
  </si>
  <si>
    <t>CKTW 065</t>
  </si>
  <si>
    <t>CKTW 066</t>
  </si>
  <si>
    <t>CKTW 067</t>
  </si>
  <si>
    <t>CKTW 068</t>
  </si>
  <si>
    <t>CKTW 069</t>
  </si>
  <si>
    <t>CKTW 070</t>
  </si>
  <si>
    <t>CKTW 071</t>
  </si>
  <si>
    <t>CKTW 072</t>
  </si>
  <si>
    <t>CKTW 073</t>
  </si>
  <si>
    <t>CKTW 074</t>
  </si>
  <si>
    <t>CKTW 075</t>
  </si>
  <si>
    <t>CKTW 076</t>
  </si>
  <si>
    <t>CKTW 077</t>
  </si>
  <si>
    <t>CKTW 078</t>
  </si>
  <si>
    <t>CKTW 079</t>
  </si>
  <si>
    <t>CKTW 080</t>
  </si>
  <si>
    <t>CKTW 081</t>
  </si>
  <si>
    <t>CKTW 082</t>
  </si>
  <si>
    <t>CKTW 083</t>
  </si>
  <si>
    <t>CKTW 084</t>
  </si>
  <si>
    <t>CKTW 085</t>
  </si>
  <si>
    <t>CKTW 086</t>
  </si>
  <si>
    <t>CKTW 087</t>
  </si>
  <si>
    <t>CKTW 088</t>
  </si>
  <si>
    <t>CKTW 089</t>
  </si>
  <si>
    <t>CKTW 090</t>
  </si>
  <si>
    <t>CKTW 091</t>
  </si>
  <si>
    <t>CKTW 092</t>
  </si>
  <si>
    <t>CKTW 093</t>
  </si>
  <si>
    <t>CKTW 094</t>
  </si>
  <si>
    <t>CKTW 095</t>
  </si>
  <si>
    <t>Cheektowaga Total</t>
  </si>
  <si>
    <t>BRNT 001</t>
  </si>
  <si>
    <t>BRNT 002</t>
  </si>
  <si>
    <t>BRNT 003</t>
  </si>
  <si>
    <t>BRNT 004</t>
  </si>
  <si>
    <t>Brant Total</t>
  </si>
  <si>
    <t>BOST 001</t>
  </si>
  <si>
    <t>BOST 002</t>
  </si>
  <si>
    <t>BOST 003</t>
  </si>
  <si>
    <t>BOST 004</t>
  </si>
  <si>
    <t>BOST 005</t>
  </si>
  <si>
    <t>BOST 006</t>
  </si>
  <si>
    <t>Boston Total</t>
  </si>
  <si>
    <t>AURA 001</t>
  </si>
  <si>
    <t>AURA 002</t>
  </si>
  <si>
    <t>AURA 003</t>
  </si>
  <si>
    <t>AURA 004</t>
  </si>
  <si>
    <t>AURA 005</t>
  </si>
  <si>
    <t>AURA 006</t>
  </si>
  <si>
    <t>AURA 007</t>
  </si>
  <si>
    <t>AURA 008</t>
  </si>
  <si>
    <t>AURA 009</t>
  </si>
  <si>
    <t>AURA 010</t>
  </si>
  <si>
    <t>Aurora Total</t>
  </si>
  <si>
    <t>AMHS 001</t>
  </si>
  <si>
    <t>AMHS 002</t>
  </si>
  <si>
    <t>AMHS 003</t>
  </si>
  <si>
    <t>AMHS 004</t>
  </si>
  <si>
    <t>AMHS 005</t>
  </si>
  <si>
    <t>AMHS 006</t>
  </si>
  <si>
    <t>AMHS 007</t>
  </si>
  <si>
    <t>AMHS 008</t>
  </si>
  <si>
    <t>AMHS 009</t>
  </si>
  <si>
    <t>AMHS 010</t>
  </si>
  <si>
    <t>AMHS 011</t>
  </si>
  <si>
    <t>AMHS 012</t>
  </si>
  <si>
    <t>AMHS 013</t>
  </si>
  <si>
    <t>AMHS 014</t>
  </si>
  <si>
    <t>AMHS 015</t>
  </si>
  <si>
    <t>AMHS 016</t>
  </si>
  <si>
    <t>AMHS 017</t>
  </si>
  <si>
    <t>AMHS 018</t>
  </si>
  <si>
    <t>AMHS 019</t>
  </si>
  <si>
    <t>AMHS 020</t>
  </si>
  <si>
    <t>AMHS 021</t>
  </si>
  <si>
    <t>AMHS 022</t>
  </si>
  <si>
    <t>AMHS 023</t>
  </si>
  <si>
    <t>AMHS 024</t>
  </si>
  <si>
    <t>AMHS 025</t>
  </si>
  <si>
    <t>AMHS 026</t>
  </si>
  <si>
    <t>AMHS 027</t>
  </si>
  <si>
    <t>AMHS 028</t>
  </si>
  <si>
    <t>AMHS 029</t>
  </si>
  <si>
    <t>AMHS 030</t>
  </si>
  <si>
    <t>AMHS 031</t>
  </si>
  <si>
    <t>AMHS 032</t>
  </si>
  <si>
    <t>AMHS 033</t>
  </si>
  <si>
    <t>AMHS 034</t>
  </si>
  <si>
    <t>AMHS 035</t>
  </si>
  <si>
    <t>AMHS 036</t>
  </si>
  <si>
    <t>AMHS 037</t>
  </si>
  <si>
    <t>AMHS 038</t>
  </si>
  <si>
    <t>AMHS 039</t>
  </si>
  <si>
    <t>AMHS 040</t>
  </si>
  <si>
    <t>AMHS 041</t>
  </si>
  <si>
    <t>AMHS 042</t>
  </si>
  <si>
    <t>AMHS 043</t>
  </si>
  <si>
    <t>AMHS 044</t>
  </si>
  <si>
    <t>AMHS 045</t>
  </si>
  <si>
    <t>AMHS 046</t>
  </si>
  <si>
    <t>AMHS 047</t>
  </si>
  <si>
    <t>AMHS 048</t>
  </si>
  <si>
    <t>AMHS 049</t>
  </si>
  <si>
    <t>AMHS 050</t>
  </si>
  <si>
    <t>AMHS 051</t>
  </si>
  <si>
    <t>AMHS 052</t>
  </si>
  <si>
    <t>AMHS 053</t>
  </si>
  <si>
    <t>AMHS 054</t>
  </si>
  <si>
    <t>AMHS 055</t>
  </si>
  <si>
    <t>AMHS 056</t>
  </si>
  <si>
    <t>AMHS 057</t>
  </si>
  <si>
    <t>AMHS 058</t>
  </si>
  <si>
    <t>AMHS 059</t>
  </si>
  <si>
    <t>AMHS 060</t>
  </si>
  <si>
    <t>AMHS 061</t>
  </si>
  <si>
    <t>AMHS 062</t>
  </si>
  <si>
    <t>AMHS 063</t>
  </si>
  <si>
    <t>AMHS 064</t>
  </si>
  <si>
    <t>AMHS 065</t>
  </si>
  <si>
    <t>AMHS 066</t>
  </si>
  <si>
    <t>AMHS 067</t>
  </si>
  <si>
    <t>AMHS 068</t>
  </si>
  <si>
    <t>AMHS 069</t>
  </si>
  <si>
    <t>AMHS 070</t>
  </si>
  <si>
    <t>AMHS 071</t>
  </si>
  <si>
    <t>AMHS 072</t>
  </si>
  <si>
    <t>AMHS 073</t>
  </si>
  <si>
    <t>AMHS 074</t>
  </si>
  <si>
    <t>AMHS 075</t>
  </si>
  <si>
    <t>AMHS 076</t>
  </si>
  <si>
    <t>AMHS 077</t>
  </si>
  <si>
    <t>AMHS 078</t>
  </si>
  <si>
    <t>AMHS 079</t>
  </si>
  <si>
    <t>Amherst Total</t>
  </si>
  <si>
    <t>ALDN 001</t>
  </si>
  <si>
    <t>ALDN 002</t>
  </si>
  <si>
    <t>ALDN 003</t>
  </si>
  <si>
    <t>ALDN 004</t>
  </si>
  <si>
    <t>ALDN 005</t>
  </si>
  <si>
    <t>ALDN 006</t>
  </si>
  <si>
    <t>ALDN 007</t>
  </si>
  <si>
    <t>Alden Total</t>
  </si>
  <si>
    <t>City of Tonawanda Total</t>
  </si>
  <si>
    <t>County Judge
 10 Year Term                                  Vote For One</t>
  </si>
  <si>
    <t>Surrogate Judge
 10 Year Term                                  Vote For One</t>
  </si>
  <si>
    <t>City of Buffalo - South Ward</t>
  </si>
  <si>
    <t>Lynn Wessel Keane                      Democratic</t>
  </si>
  <si>
    <t>Lynn Wessel Keane                          Republican</t>
  </si>
  <si>
    <t>Erin M Peradotto                          Republican</t>
  </si>
  <si>
    <t>Lynn Wessel Keane                                    Conservative</t>
  </si>
  <si>
    <t>Erin M Peradotto                                        Conservative</t>
  </si>
  <si>
    <t>Lynn Wessel Keane                                   Working Families</t>
  </si>
  <si>
    <t>Erin M Peradotto                                       Working Families</t>
  </si>
  <si>
    <t>1A</t>
  </si>
  <si>
    <t>2A</t>
  </si>
  <si>
    <t>1B</t>
  </si>
  <si>
    <t>2B</t>
  </si>
  <si>
    <t>1C</t>
  </si>
  <si>
    <t>2C</t>
  </si>
  <si>
    <t>1E</t>
  </si>
  <si>
    <t>2E</t>
  </si>
  <si>
    <t>Susan M Eagan                    Democratic</t>
  </si>
  <si>
    <t>Susan M Eagan                        Republican</t>
  </si>
  <si>
    <t>Susan M Eagan                      Conservative</t>
  </si>
  <si>
    <t>Susan M Eagan                                Green</t>
  </si>
  <si>
    <t>Susan M Eagan                              Working Families</t>
  </si>
  <si>
    <t>Susan M Eagan                            Independence</t>
  </si>
  <si>
    <t>Susan M Eagan                            Reform</t>
  </si>
  <si>
    <t>3B</t>
  </si>
  <si>
    <t>3C</t>
  </si>
  <si>
    <t>3D</t>
  </si>
  <si>
    <t>3E</t>
  </si>
  <si>
    <t>3F</t>
  </si>
  <si>
    <t>3H</t>
  </si>
  <si>
    <t>County Judge Recapitulation</t>
  </si>
  <si>
    <t>Justice of the Supreme Court
 14 Year Term                                  Vote For Any Two</t>
  </si>
  <si>
    <t>Acea M Mosey                          Democratic</t>
  </si>
  <si>
    <t>Acea M Mosey                                 Republican</t>
  </si>
  <si>
    <t>Acea M Mosey                                    Conservative</t>
  </si>
  <si>
    <t>Acea M Mosey                                   Green</t>
  </si>
  <si>
    <t>Acea M Mosey                                Working Families</t>
  </si>
  <si>
    <t>Acea M Mosey                                 Independence</t>
  </si>
  <si>
    <t>Acea M Mosey                                            Reform</t>
  </si>
  <si>
    <t>4A</t>
  </si>
  <si>
    <t>4B</t>
  </si>
  <si>
    <t>4C</t>
  </si>
  <si>
    <t>4D</t>
  </si>
  <si>
    <t>4E</t>
  </si>
  <si>
    <t>4F</t>
  </si>
  <si>
    <t>4H</t>
  </si>
  <si>
    <t>Surrogate Judge Recapitulation</t>
  </si>
  <si>
    <t>Steven J Cichon                   Democratic</t>
  </si>
  <si>
    <t>Michael P Kearns                     Republican</t>
  </si>
  <si>
    <t>Steven J Cichon                             Working Families</t>
  </si>
  <si>
    <t>Michael P Kearns                          Conservative</t>
  </si>
  <si>
    <t>Michael P Kearns                        Independence</t>
  </si>
  <si>
    <t>Steven J Cichon                                              Women's Equality</t>
  </si>
  <si>
    <t>Michael P Kearns                                   Reform</t>
  </si>
  <si>
    <t>5A</t>
  </si>
  <si>
    <t>5B</t>
  </si>
  <si>
    <t>5C</t>
  </si>
  <si>
    <t>5E</t>
  </si>
  <si>
    <t>5F</t>
  </si>
  <si>
    <t>5G</t>
  </si>
  <si>
    <t>5H</t>
  </si>
  <si>
    <t>County Clerk Recapitulation</t>
  </si>
  <si>
    <t>Bernie Tolbert                                 Democratic</t>
  </si>
  <si>
    <t>Timothy B Howard                  Republican</t>
  </si>
  <si>
    <t>Timothy B Howard                  Conservative</t>
  </si>
  <si>
    <t>Bernie Tolbert                                 Working Families</t>
  </si>
  <si>
    <t>Timothy B Howard                    Independence</t>
  </si>
  <si>
    <t>Bernie Tolbert                       Women's Equality</t>
  </si>
  <si>
    <t>6A</t>
  </si>
  <si>
    <t>6B</t>
  </si>
  <si>
    <t>6C</t>
  </si>
  <si>
    <t>6F</t>
  </si>
  <si>
    <t>6G</t>
  </si>
  <si>
    <t>6H</t>
  </si>
  <si>
    <t>Sheriff Recapitulation</t>
  </si>
  <si>
    <t>Timothy B Howard                    Reform</t>
  </si>
  <si>
    <t>Vanessa A Glushefski                      Democratic</t>
  </si>
  <si>
    <t>Stefan I Mychajliw Jr                                  Republican</t>
  </si>
  <si>
    <t>Stefan I Mychajliw Jr                            Conservative</t>
  </si>
  <si>
    <t>Vanessa A Glushefski                             Working Families</t>
  </si>
  <si>
    <t>Stefan I Mychajliw Jr                            Independence</t>
  </si>
  <si>
    <t>Vanessa A Glushefski                                       Women's Equality</t>
  </si>
  <si>
    <t>Stefan I Mychajliw Jr                                   Reform</t>
  </si>
  <si>
    <t>7A</t>
  </si>
  <si>
    <t>7B</t>
  </si>
  <si>
    <t>7C</t>
  </si>
  <si>
    <t>7E</t>
  </si>
  <si>
    <t>7F</t>
  </si>
  <si>
    <t>7G</t>
  </si>
  <si>
    <t>7H</t>
  </si>
  <si>
    <t>County Comptroller Recapitulation</t>
  </si>
  <si>
    <t>April N Baskin                       Democratic</t>
  </si>
  <si>
    <t>County Legislator
1st District
2 Year Term                                  Vote For One</t>
  </si>
  <si>
    <t>April N Baskin                                             Working Families</t>
  </si>
  <si>
    <t>April N Baskin                                         Women's Equality</t>
  </si>
  <si>
    <t>8A</t>
  </si>
  <si>
    <t>8E</t>
  </si>
  <si>
    <t>8G</t>
  </si>
  <si>
    <t>County Legislator
2nd District
2 Year Term                                  Vote For One</t>
  </si>
  <si>
    <t>Barbara Miller-Williams                    Democratic</t>
  </si>
  <si>
    <t>Barbara Miller-Williams                                            Working Families</t>
  </si>
  <si>
    <t>Barbara Miller-Williams                                         Women's Equality</t>
  </si>
  <si>
    <t>County Legislator
3rd District
2 Year Term                                  Vote For One</t>
  </si>
  <si>
    <t>Peter Savage                                Democratic</t>
  </si>
  <si>
    <t>Anthony K Baney                        Green</t>
  </si>
  <si>
    <t>Peter Savage                             Working Families</t>
  </si>
  <si>
    <t>Peter Savage                                        Independence</t>
  </si>
  <si>
    <t>Peter Savage                          Women's Equality</t>
  </si>
  <si>
    <t>8D</t>
  </si>
  <si>
    <t>8F</t>
  </si>
  <si>
    <t>Kevin R Hardwick                 Republican</t>
  </si>
  <si>
    <t>Kevin R Hardwick                             Working Families</t>
  </si>
  <si>
    <t>Kevin R Hardwick                             Independence</t>
  </si>
  <si>
    <t>Brian V Phillips                              Women's Equality</t>
  </si>
  <si>
    <t>Kevin R Hardwick                             Reform</t>
  </si>
  <si>
    <t>County Legislator
4th District
2 Year Term                                  Vote For One</t>
  </si>
  <si>
    <t>8B</t>
  </si>
  <si>
    <t>8H</t>
  </si>
  <si>
    <t>Thomas A Loughran                           Democratic</t>
  </si>
  <si>
    <t>Guy R Marlette                      Republican</t>
  </si>
  <si>
    <t>Guy R Marlette                         Conservative</t>
  </si>
  <si>
    <t>Ruben Cartagena Jr                 Green</t>
  </si>
  <si>
    <t>Thomas A Loughran                        Working Families</t>
  </si>
  <si>
    <t>Guy R Marlette                                    Independence</t>
  </si>
  <si>
    <t>Thomas A Loughran                         Women's Equality</t>
  </si>
  <si>
    <t>County Legislator
5th District
2 Year Term                                  Vote For One</t>
  </si>
  <si>
    <t>Guy R Marlette                                       Reform</t>
  </si>
  <si>
    <t>8C</t>
  </si>
  <si>
    <t>Edward A Rath III                                  Republican</t>
  </si>
  <si>
    <t>Edward A Rath III                                  Conservative</t>
  </si>
  <si>
    <t>Edward A Rath III                                  Independence</t>
  </si>
  <si>
    <t>Edward A Rath III                                  Reform</t>
  </si>
  <si>
    <t>County Legislator
6th District
2 Year Term                                  Vote For One</t>
  </si>
  <si>
    <t>Patrick B Burke                                 Democratic</t>
  </si>
  <si>
    <t>Patrick B Burke                             Working Families</t>
  </si>
  <si>
    <t>County Legislator
7th District
2 Year Term                                  Vote For One</t>
  </si>
  <si>
    <t>County Legislator
8th District
2 Year Term                                  Vote For One</t>
  </si>
  <si>
    <t>John Bruso                        Democratic</t>
  </si>
  <si>
    <t>Ted B Morton                        Republican</t>
  </si>
  <si>
    <t>Ted B Morton                          Conservative</t>
  </si>
  <si>
    <t>John Bruso                                              Green</t>
  </si>
  <si>
    <t>John Bruso                                    Working Families</t>
  </si>
  <si>
    <t>Ted B Morton                                       Independence</t>
  </si>
  <si>
    <t>John Bruso                                       Women's Equality</t>
  </si>
  <si>
    <t>Ted B Morton                                    Reform</t>
  </si>
  <si>
    <t>County Legislator
9th District
2 Year Term                                  Vote For One</t>
  </si>
  <si>
    <t>Michael P Quinn Jr                             Democratic</t>
  </si>
  <si>
    <t>Lynne Dixon                                   Republican</t>
  </si>
  <si>
    <t>Lynne Dixon                                        Conservative</t>
  </si>
  <si>
    <t>Michael P Quinn Jr                     Working Families</t>
  </si>
  <si>
    <t>Lynne Dixon                                  Independence</t>
  </si>
  <si>
    <t>Michael P Quinn Jr                                  Women's Equality</t>
  </si>
  <si>
    <t>Lynne Dixon                                  Reform</t>
  </si>
  <si>
    <t>9F</t>
  </si>
  <si>
    <t>County Legislator
10th District
2 Year Term                                  Vote For One</t>
  </si>
  <si>
    <t>Michelle J Schoeneman                              Democratic</t>
  </si>
  <si>
    <t>Joseph C Lorigo                            Republican</t>
  </si>
  <si>
    <t>Joseph C Lorigo                                      Conservative</t>
  </si>
  <si>
    <t>Michelle J Schoeneman                              Working Families</t>
  </si>
  <si>
    <t>Joseph C Lorigo                                               Independence</t>
  </si>
  <si>
    <t>Michelle J Schoeneman                              Women's Equality</t>
  </si>
  <si>
    <t>Joseph C Lorigo                                               Reform</t>
  </si>
  <si>
    <t>County Legislator
11th District
2 Year Term                                  Vote For One</t>
  </si>
  <si>
    <t>John J Mills                               Republican</t>
  </si>
  <si>
    <t>John J Mills                                Conservative</t>
  </si>
  <si>
    <t>John J Mills                                          Independence</t>
  </si>
  <si>
    <t>John J Mills                                  Reform</t>
  </si>
  <si>
    <r>
      <t>Buffalo
City Court Judge</t>
    </r>
    <r>
      <rPr>
        <sz val="9"/>
        <rFont val="Arial"/>
        <family val="2"/>
      </rPr>
      <t xml:space="preserve">                     </t>
    </r>
    <r>
      <rPr>
        <b/>
        <sz val="9"/>
        <rFont val="Arial"/>
        <family val="2"/>
      </rPr>
      <t xml:space="preserve">              10 Year Term                                  Vote For Any Two</t>
    </r>
  </si>
  <si>
    <t>Andrew C LoTempio                                    Democratic</t>
  </si>
  <si>
    <t>Betty Calvo-Torres                                      Democratic</t>
  </si>
  <si>
    <t>Betty Calvo-Torres                             Republican</t>
  </si>
  <si>
    <t>Andrew C LoTempio                                    Conservative</t>
  </si>
  <si>
    <t>Betty Calvo-Torres                                      Conservative</t>
  </si>
  <si>
    <t>Andrew C LoTempio                                    Green</t>
  </si>
  <si>
    <t>Betty Calvo-Torres                                      Green</t>
  </si>
  <si>
    <t>Andrew C LoTempio                                    Working Families</t>
  </si>
  <si>
    <t>Betty Calvo-Torres                                      Working Families</t>
  </si>
  <si>
    <t>Andrew C LoTempio                                    Independence</t>
  </si>
  <si>
    <t>Betty Calvo-Torres                                      Independence</t>
  </si>
  <si>
    <t>Andrew C LoTempio                                    Women's Equality</t>
  </si>
  <si>
    <t>Betty Calvo-Torres                                      Women's Equality</t>
  </si>
  <si>
    <t>9A</t>
  </si>
  <si>
    <t>9B</t>
  </si>
  <si>
    <t>10B</t>
  </si>
  <si>
    <t>9C</t>
  </si>
  <si>
    <t>10C</t>
  </si>
  <si>
    <t>9D</t>
  </si>
  <si>
    <t>10D</t>
  </si>
  <si>
    <t>9E</t>
  </si>
  <si>
    <t>10E</t>
  </si>
  <si>
    <t>10F</t>
  </si>
  <si>
    <t>9G</t>
  </si>
  <si>
    <t>10G</t>
  </si>
  <si>
    <t>Byron W Brown                               Democratic</t>
  </si>
  <si>
    <t>Anita L Howard                                           Conservative</t>
  </si>
  <si>
    <t>Terrence A Robinson                                         Green</t>
  </si>
  <si>
    <t>Byron W Brown                               Working Families</t>
  </si>
  <si>
    <t>Byron W Brown                               Independence</t>
  </si>
  <si>
    <t>Byron W Brown                               Women's Equality</t>
  </si>
  <si>
    <t>11A</t>
  </si>
  <si>
    <t>11C</t>
  </si>
  <si>
    <t>11D</t>
  </si>
  <si>
    <t>11E</t>
  </si>
  <si>
    <t>11F</t>
  </si>
  <si>
    <t>11G</t>
  </si>
  <si>
    <t>Buffalo Mayor Recapitulation</t>
  </si>
  <si>
    <t>Kenneth A Szyszkowski                            Democratic</t>
  </si>
  <si>
    <t>Kenneth A Szyszkowski                                         Republican</t>
  </si>
  <si>
    <t>Kenneth A Szyszkowski                                            Conservative</t>
  </si>
  <si>
    <t>Kenneth A Szyszkowski                                        Green</t>
  </si>
  <si>
    <t>Kenneth A Szyszkowski                                                Working Families</t>
  </si>
  <si>
    <t>Kenneth A Szyszkowski                                       Independence</t>
  </si>
  <si>
    <r>
      <t>Lackawanna
City Judge
10 Year Term</t>
    </r>
    <r>
      <rPr>
        <sz val="9"/>
        <rFont val="Arial"/>
        <family val="2"/>
      </rPr>
      <t xml:space="preserve">                          </t>
    </r>
    <r>
      <rPr>
        <b/>
        <sz val="9"/>
        <rFont val="Arial"/>
        <family val="2"/>
      </rPr>
      <t xml:space="preserve">                                        Vote for One</t>
    </r>
  </si>
  <si>
    <t>City of Buffalo
Mayor
4 Year Term                                  Vote For One</t>
  </si>
  <si>
    <t>City of Lackawanna
1st Ward
Councilman
4 Year Term                                  Vote For One</t>
  </si>
  <si>
    <t>Mohamed Albanna                               Democratic</t>
  </si>
  <si>
    <t>John E Ingram                                            Conservative</t>
  </si>
  <si>
    <t>John E Ingram                                                           The People Party</t>
  </si>
  <si>
    <t>10A</t>
  </si>
  <si>
    <t>10I</t>
  </si>
  <si>
    <t>City of Lackawanna
2nd Ward
Councilman
4 Year Term                                  Vote For One</t>
  </si>
  <si>
    <t>Annette Iafallo                                   Democratic</t>
  </si>
  <si>
    <t>Annette Iafallo                                               Conservative</t>
  </si>
  <si>
    <t>Annette Iafallo                                                     Working Families</t>
  </si>
  <si>
    <t>City of Lackawanna
3rd Ward
Councilman
4 Year Term                                  Vote For One</t>
  </si>
  <si>
    <t>William R Leonard                                            Democratic</t>
  </si>
  <si>
    <t xml:space="preserve">William R Leonard                                            Working Families </t>
  </si>
  <si>
    <t>William R Leonard                                            Conservative</t>
  </si>
  <si>
    <t>Kevin R Surdyke                           Democratic</t>
  </si>
  <si>
    <t>Kevin R Surdyke                                  Conservative</t>
  </si>
  <si>
    <r>
      <t xml:space="preserve">City of Lackawanna
4th Ward                                  Councilman
To Fill A Vacancy </t>
    </r>
    <r>
      <rPr>
        <sz val="9"/>
        <rFont val="Arial"/>
        <family val="2"/>
      </rPr>
      <t xml:space="preserve">                         </t>
    </r>
    <r>
      <rPr>
        <b/>
        <sz val="9"/>
        <rFont val="Arial"/>
        <family val="2"/>
      </rPr>
      <t xml:space="preserve">                                        Vote for One</t>
    </r>
  </si>
  <si>
    <t>Rick Davis                                        Democratic</t>
  </si>
  <si>
    <t>City of Tonawanda
Mayor
4 Year Term                                  Vote For One</t>
  </si>
  <si>
    <t>Timothy J Toth                                                   Republican</t>
  </si>
  <si>
    <t>Timothy J Toth                                                   Conservative</t>
  </si>
  <si>
    <t>Rick Davis                                        Green</t>
  </si>
  <si>
    <t>Rick Davis                                        Working Families</t>
  </si>
  <si>
    <t>Rick Davis                                        Independence</t>
  </si>
  <si>
    <t>Rick Davis                                        Women's Equality</t>
  </si>
  <si>
    <t>Timothy J Toth                                                   Reform</t>
  </si>
  <si>
    <t>9H</t>
  </si>
  <si>
    <t>City of Tonawanda
Councilmember
1st Ward
2 Year Term                                  Vote For One</t>
  </si>
  <si>
    <t>Charles M Gilbert                               Republican</t>
  </si>
  <si>
    <t>Charles M Gilbert                               Conservative</t>
  </si>
  <si>
    <t>Charles M Gilbert                               Green</t>
  </si>
  <si>
    <t>Charles M Gilbert                               Working Families</t>
  </si>
  <si>
    <t>Charles M Gilbert                               Independence</t>
  </si>
  <si>
    <t>Charles M Gilbert                               Reform</t>
  </si>
  <si>
    <t>10H</t>
  </si>
  <si>
    <t>Dawn M Kammerdeiner                                         Democratic</t>
  </si>
  <si>
    <t>Blake R Boyle                                    Republican</t>
  </si>
  <si>
    <t>Dawn M Kammerdeiner                                                    Conservative</t>
  </si>
  <si>
    <t>Blake R Boyle                                 Independence</t>
  </si>
  <si>
    <t>Dawn M Kammerdeiner                                      Reform</t>
  </si>
  <si>
    <t>City of Tonawanda
Councilmember
2nd Ward
2 Year Term                                  Vote For One</t>
  </si>
  <si>
    <t>Sean M Rautenstrauch                   Democratic</t>
  </si>
  <si>
    <t>Michael R Young                          Republican</t>
  </si>
  <si>
    <t>Michael R Young                                              Conservative</t>
  </si>
  <si>
    <t>Michael R Young                                              Independence</t>
  </si>
  <si>
    <t>Michael R Young                                              Reform</t>
  </si>
  <si>
    <t>City of Tonawanda
Councilmember
3rd Ward
2 Year Term                                                        Vote For One</t>
  </si>
  <si>
    <t>Sean M Rautenstrauch                       Green</t>
  </si>
  <si>
    <t>Sean M Rautenstrauch                   Working Families</t>
  </si>
  <si>
    <t>City of Tonawanda
Councilmember
4th Ward
2 Year Term                                  Vote For One</t>
  </si>
  <si>
    <t>David R Mileham                                    Democratic</t>
  </si>
  <si>
    <t>Sharon R Stuart                                    Republican</t>
  </si>
  <si>
    <t>David R Mileham                                        Conservative</t>
  </si>
  <si>
    <t>David R Mileham                                        Working Families</t>
  </si>
  <si>
    <t>Sharon R Stuart                                                     Independence</t>
  </si>
  <si>
    <t>David R Mileham                                    Reform</t>
  </si>
  <si>
    <t>Mark A Casell                                   Democratic</t>
  </si>
  <si>
    <t>Richard A Savage                             Republican</t>
  </si>
  <si>
    <t>Richard A Savage                               Conservative</t>
  </si>
  <si>
    <t>Mark A Casell                                      Working Families</t>
  </si>
  <si>
    <t>Richard A Savage                                         Independence</t>
  </si>
  <si>
    <t>Richard A Savage                             Reform</t>
  </si>
  <si>
    <t>Dean W Adamski                                    Democratic</t>
  </si>
  <si>
    <t>Dean W Adamski                                     Republican</t>
  </si>
  <si>
    <t>Dean W Adamski                                   Conservative</t>
  </si>
  <si>
    <t>Dean W Adamski                                 Independence</t>
  </si>
  <si>
    <t>Dean W Adamski                                    Reform</t>
  </si>
  <si>
    <t>Debra A Crist                       Republican</t>
  </si>
  <si>
    <t>Debra A Crist                                        Independence</t>
  </si>
  <si>
    <t>Debra A Crist                                          Reform</t>
  </si>
  <si>
    <t>11B</t>
  </si>
  <si>
    <t>11H</t>
  </si>
  <si>
    <t>Alden
Town Superintendent of Highways
4 Year Term                                  Vote For One</t>
  </si>
  <si>
    <t>Alden
Town Clerk
4 Year Term                                  Vote For One</t>
  </si>
  <si>
    <t>Alden
Councilman
4 Year Term                                  Vote For One</t>
  </si>
  <si>
    <t>Alden
Supervisor
2 Year Term                                  Vote For One</t>
  </si>
  <si>
    <t>William J Rogers                                  Democratic</t>
  </si>
  <si>
    <t>William J Rogers                                  Republican</t>
  </si>
  <si>
    <t>William J Rogers                                  Conservative</t>
  </si>
  <si>
    <t>William J Rogers                                  Independence</t>
  </si>
  <si>
    <t>William J Rogers                                  Reform</t>
  </si>
  <si>
    <t>12A</t>
  </si>
  <si>
    <t>12B</t>
  </si>
  <si>
    <t>12C</t>
  </si>
  <si>
    <t>12F</t>
  </si>
  <si>
    <t>12H</t>
  </si>
  <si>
    <t>Amherst
Supervisor
4 Year Term                                  Vote For One</t>
  </si>
  <si>
    <t>Brian J Kulpa                            Democratic</t>
  </si>
  <si>
    <t>Marjory H Jaeger                                          Republican</t>
  </si>
  <si>
    <t>Marjory H Jaeger                              Conservative</t>
  </si>
  <si>
    <t>Brian J Kulpa                                           Green</t>
  </si>
  <si>
    <t>Brian J Kulpa                                           Working Families</t>
  </si>
  <si>
    <t>Brian J Kulpa                                           Women's Equality</t>
  </si>
  <si>
    <t>Marjory H Jaeger                                                      Independence</t>
  </si>
  <si>
    <t>Marjory H Jaeger                                                   Reform</t>
  </si>
  <si>
    <t>Jacqualine G Berger                                      Democratic</t>
  </si>
  <si>
    <t>Shawn A Lavin                                    Democratic</t>
  </si>
  <si>
    <t>Jacqualine G Berger                                      Green</t>
  </si>
  <si>
    <t>Shawn A Lavin                                    Green</t>
  </si>
  <si>
    <t>Jacqualine G Berger                                      Working Families</t>
  </si>
  <si>
    <t>Shawn A Lavin                                    Working Families</t>
  </si>
  <si>
    <t>Jacqualine G Berger                                      Women's Equality</t>
  </si>
  <si>
    <t>Shawn A Lavin                                    Women's Equality</t>
  </si>
  <si>
    <t>Joseph A Spino Jr                                    Republican</t>
  </si>
  <si>
    <t>Erin K Baker                                       Republican</t>
  </si>
  <si>
    <t>William L Kindel                                             Conservative</t>
  </si>
  <si>
    <t>Erin K Baker                                               Conservative</t>
  </si>
  <si>
    <t>Amherst
Councilman
4 Year Term                                  Vote For Any Two</t>
  </si>
  <si>
    <t>Joseph A Spino Jr                                    Independence</t>
  </si>
  <si>
    <t>Erin K Baker                                       Independence</t>
  </si>
  <si>
    <t>Joseph A Spino Jr                                    Reform</t>
  </si>
  <si>
    <t>Erin K Baker                                       Reform</t>
  </si>
  <si>
    <t>Amherst
Town Justice
4 Year Term                                  Vote For One</t>
  </si>
  <si>
    <t>Kara Buscaglia                                  Democratic</t>
  </si>
  <si>
    <t>Kara Buscaglia                                  Republican</t>
  </si>
  <si>
    <t>Kara Buscaglia                                  Conservative</t>
  </si>
  <si>
    <t>Kara Buscaglia                                  Green</t>
  </si>
  <si>
    <t>Kara Buscaglia                                  Working Families</t>
  </si>
  <si>
    <t>Kara Buscaglia                                  Women's Equality</t>
  </si>
  <si>
    <t>12D</t>
  </si>
  <si>
    <t>12E</t>
  </si>
  <si>
    <t>12G</t>
  </si>
  <si>
    <t>Aurora
Supervisor
2 Year Term                                  Vote For One</t>
  </si>
  <si>
    <t>James J Bach                                  Republican</t>
  </si>
  <si>
    <t>James J Bach                                        Conservative</t>
  </si>
  <si>
    <t>James J Bach                                      Independence</t>
  </si>
  <si>
    <t>Jolene M Jeffe                                                     Republican</t>
  </si>
  <si>
    <t>Susan A Friess                                       Republican</t>
  </si>
  <si>
    <t>Jolene M Jeffe                                                     Conservative</t>
  </si>
  <si>
    <t>Susan A Friess                                       Conservative</t>
  </si>
  <si>
    <t>Susan A Friess                                       Independence</t>
  </si>
  <si>
    <t>Martha L Librock                                      Republican</t>
  </si>
  <si>
    <t>Martha L Librock                                                Conservative</t>
  </si>
  <si>
    <t>Martha L Librock                          Independence</t>
  </si>
  <si>
    <t>Jeffrey P Markello                                        Democratic</t>
  </si>
  <si>
    <t>Jeffrey P Markello                                        Republican</t>
  </si>
  <si>
    <t>Jeffrey P Markello                                        Conservative</t>
  </si>
  <si>
    <t>Jeffrey P Markello                                        Green</t>
  </si>
  <si>
    <t>Jeffrey P Markello                                        Independence</t>
  </si>
  <si>
    <t>Jeffrey P Markello                                        Women's Equality</t>
  </si>
  <si>
    <t>Aurora
Town Justice
4 Year Term                                  Vote For One</t>
  </si>
  <si>
    <t>13A</t>
  </si>
  <si>
    <t>13B</t>
  </si>
  <si>
    <t>13C</t>
  </si>
  <si>
    <t>13D</t>
  </si>
  <si>
    <t>13F</t>
  </si>
  <si>
    <t>13G</t>
  </si>
  <si>
    <t>Aurora
Town Clerk
4 Year Term                                  Vote For One</t>
  </si>
  <si>
    <t>Aurora
Town Superintendent of Highways
4 Year Term                                  Vote For One</t>
  </si>
  <si>
    <t>David M Gunner                                             Republican</t>
  </si>
  <si>
    <t>David M Gunner                                             Conservative</t>
  </si>
  <si>
    <t>14B</t>
  </si>
  <si>
    <t>14C</t>
  </si>
  <si>
    <t>14F</t>
  </si>
  <si>
    <t>Boston
Supervisor
4 Year Term                                  Vote For One</t>
  </si>
  <si>
    <t>Jason A Keding                                     Republican</t>
  </si>
  <si>
    <t>Jason A Keding                                    Conservative</t>
  </si>
  <si>
    <t>Jason A Keding                                   Independence</t>
  </si>
  <si>
    <t>Jason A Keding                                  Reform</t>
  </si>
  <si>
    <t>Boston
Councilman
4 Year Term                                  Vote For Any Two</t>
  </si>
  <si>
    <t>Aurora
Councilman
4 Year Term                                  Vote For Any Two</t>
  </si>
  <si>
    <t>Jennifer L Lucachik                                             Democratic</t>
  </si>
  <si>
    <t>Jennifer L Lucachik                          Republican</t>
  </si>
  <si>
    <t>Michael A Cartechine                                       Republican</t>
  </si>
  <si>
    <t>Jennifer L Lucachik                          Conservative</t>
  </si>
  <si>
    <t>Michael A Cartechine                                       Conservative</t>
  </si>
  <si>
    <t>Jennifer L Lucachik                          Independence</t>
  </si>
  <si>
    <t>Michael A Cartechine                                       Independence</t>
  </si>
  <si>
    <t>Jennifer L Lucachik                          Reform</t>
  </si>
  <si>
    <t>Michael A Cartechine                                       Reform</t>
  </si>
  <si>
    <t>Boston
Town Clerk
To Fill Vacancy                                                                              Vote for One</t>
  </si>
  <si>
    <t>Sandra L Quinlan                            Republican</t>
  </si>
  <si>
    <t>Sandra L Quinlan                                       Independence</t>
  </si>
  <si>
    <t>Sandra L Quinlan                               Reform</t>
  </si>
  <si>
    <t>Boston
Town Justice
4 Year Term                                  Vote For One</t>
  </si>
  <si>
    <t>Debra K Bender                               Democratic</t>
  </si>
  <si>
    <t>Debra K Bender                                 Republican</t>
  </si>
  <si>
    <t>Debra K Bender                                  Conservative</t>
  </si>
  <si>
    <t>Debra K Bender                                   Independence</t>
  </si>
  <si>
    <t>Debra K Bender                                                Reform</t>
  </si>
  <si>
    <t>13H</t>
  </si>
  <si>
    <t>Brant
Supervisor
4 Year Term                                  Vote For One</t>
  </si>
  <si>
    <t>Mark J DeCarlo                                   Conservative</t>
  </si>
  <si>
    <t>Mark J DeCarlo                               Republican</t>
  </si>
  <si>
    <t>Mark J DeCarlo                                     Independence</t>
  </si>
  <si>
    <t>Brant
Councilman
4 Year Term                                  Vote For Any Two</t>
  </si>
  <si>
    <t>Alexander J Kujawinski                                     Democratic</t>
  </si>
  <si>
    <t>Donna M Marien                                      Republican</t>
  </si>
  <si>
    <t>Michael R Muffoletto                                      Republican</t>
  </si>
  <si>
    <t>Michael R Muffoletto                                     Conservative</t>
  </si>
  <si>
    <t>Michael R Muffoletto                                          Independence</t>
  </si>
  <si>
    <t>Brant
Town Justice
4 Year Term                                  Vote For One</t>
  </si>
  <si>
    <t>Donald L Clark                                         Democratic</t>
  </si>
  <si>
    <t>Chad R Kaczmarek                                            Republican</t>
  </si>
  <si>
    <t>Donald L Clark                                   Conservative</t>
  </si>
  <si>
    <t>Donald L Clark                                 Working Families</t>
  </si>
  <si>
    <t>Donald L Clark                                      Independence</t>
  </si>
  <si>
    <r>
      <t>Cheektowaga
Councilman
4 Year Term</t>
    </r>
    <r>
      <rPr>
        <sz val="9"/>
        <rFont val="Arial"/>
        <family val="2"/>
      </rPr>
      <t xml:space="preserve">                          </t>
    </r>
    <r>
      <rPr>
        <b/>
        <sz val="9"/>
        <rFont val="Arial"/>
        <family val="2"/>
      </rPr>
      <t xml:space="preserve">                                        Vote for Any Three</t>
    </r>
  </si>
  <si>
    <t>Brian M Nowak                                      Democratic</t>
  </si>
  <si>
    <t>James P Rogowski                                           Democratic</t>
  </si>
  <si>
    <t>Timothy J Meyers                                              Democratic</t>
  </si>
  <si>
    <t>Roger Heymanowski                                       Republican</t>
  </si>
  <si>
    <t>Doreen A Friedrich                                                      Republican</t>
  </si>
  <si>
    <t>Patrick J Delaney                                 Republican</t>
  </si>
  <si>
    <t>Alice Magierski                                                Conservative</t>
  </si>
  <si>
    <t>James P Rogowski                                            Conservative</t>
  </si>
  <si>
    <t>Timothy J Meyers                                        Conservative</t>
  </si>
  <si>
    <t>Carol S Przybylak                            Green</t>
  </si>
  <si>
    <t>Brian M Nowak                                      Working Families</t>
  </si>
  <si>
    <t>James P Rogowski                             Working Families</t>
  </si>
  <si>
    <t>Brian M Nowak                                      Women's Equality</t>
  </si>
  <si>
    <t>Roger Heymanowski                                Reform</t>
  </si>
  <si>
    <t>Doreen A Friedrich                                        Reform</t>
  </si>
  <si>
    <t>Patrick J Delaney                                                      Reform</t>
  </si>
  <si>
    <r>
      <t>Clarence
Councilman
4 Year Term</t>
    </r>
    <r>
      <rPr>
        <sz val="9"/>
        <rFont val="Arial"/>
        <family val="2"/>
      </rPr>
      <t xml:space="preserve">                          </t>
    </r>
    <r>
      <rPr>
        <b/>
        <sz val="9"/>
        <rFont val="Arial"/>
        <family val="2"/>
      </rPr>
      <t xml:space="preserve">                                        Vote for Any Two</t>
    </r>
  </si>
  <si>
    <t>Christopher R Becker                                    Democratic</t>
  </si>
  <si>
    <t>Adam F Keller                                    Democratic</t>
  </si>
  <si>
    <t xml:space="preserve">Peter T DiCostanzo                                         Republican </t>
  </si>
  <si>
    <t>Paul Shear                                         Republican</t>
  </si>
  <si>
    <t>Peter T DiCostanzo                                         Reform</t>
  </si>
  <si>
    <t>Paul Shear                                         Reform</t>
  </si>
  <si>
    <t>Peter T DiCostanzo                                         Independence</t>
  </si>
  <si>
    <t>Paul Shear                                         Independence</t>
  </si>
  <si>
    <t>Peter T DiCostanzo                                         Conservative</t>
  </si>
  <si>
    <t>Paul Shear                                         Conservative</t>
  </si>
  <si>
    <t>Clarence
Town Superintendent of Highways
4 Year Term                                  Vote For One</t>
  </si>
  <si>
    <t>James A Dussing                                        Republican</t>
  </si>
  <si>
    <t>James A Dussing                                          Conservative</t>
  </si>
  <si>
    <t>James A Dussing                                        Independence</t>
  </si>
  <si>
    <t>James A Dussing                                           Reform</t>
  </si>
  <si>
    <t>Colden
Town Superintendent of Highways
4 Year Term                                  Vote For One</t>
  </si>
  <si>
    <t>Colden
Supervisor
4 Year Term                                  Vote For One</t>
  </si>
  <si>
    <t>James P DePasquale                                          Conservative</t>
  </si>
  <si>
    <t>James P DePasquale                                                              Independence</t>
  </si>
  <si>
    <t>James P DePasquale                                              Republican</t>
  </si>
  <si>
    <t>Colden
Councilman
4 Year Term                                  Vote For Any Two</t>
  </si>
  <si>
    <t>David J Arcara                                             Republican</t>
  </si>
  <si>
    <t>David J Arcara                                             Conservative</t>
  </si>
  <si>
    <t>David J Arcara                                             Independence</t>
  </si>
  <si>
    <t>Paul J Clarkson                                Republican</t>
  </si>
  <si>
    <t>Paul J Clarkson                     Conservative</t>
  </si>
  <si>
    <t>Paul J Clarkson                             Independence</t>
  </si>
  <si>
    <t>Kenneth E Martin                                 Republican</t>
  </si>
  <si>
    <t>Kenneth E Martin                                    Independence</t>
  </si>
  <si>
    <t>Collins
Councilman
4 Year Term                                  Vote For Any Two</t>
  </si>
  <si>
    <t>Thomas C Siegle                           Democratic</t>
  </si>
  <si>
    <t>James Hotnich                            Democratic</t>
  </si>
  <si>
    <t>Sara Jane Sion                                   Republican</t>
  </si>
  <si>
    <t>James Hotnich                                   Republican</t>
  </si>
  <si>
    <t>Sara Jane Sion                               Independence</t>
  </si>
  <si>
    <t>James Hotnich                                     Independence</t>
  </si>
  <si>
    <t>Collins
Town Clerk
4 Year Term                                  Vote For One</t>
  </si>
  <si>
    <t>Tara M Mentley                                    Democratic</t>
  </si>
  <si>
    <t>Becky Jo Summers                           Republican</t>
  </si>
  <si>
    <t>Tara M Mentley                               Conservative</t>
  </si>
  <si>
    <t>Becky Jo Summers                                   Independence</t>
  </si>
  <si>
    <r>
      <t>Collins
Town Superintendent of Highways</t>
    </r>
    <r>
      <rPr>
        <sz val="9"/>
        <rFont val="Arial"/>
        <family val="2"/>
      </rPr>
      <t xml:space="preserve">             </t>
    </r>
    <r>
      <rPr>
        <b/>
        <sz val="9"/>
        <rFont val="Arial"/>
        <family val="2"/>
      </rPr>
      <t xml:space="preserve"> 
4 Year Term    
Vote for One</t>
    </r>
  </si>
  <si>
    <t>Peter D Waterman                        Republican</t>
  </si>
  <si>
    <t>Peter D Waterman                             Conservative</t>
  </si>
  <si>
    <t>Peter D Waterman                                       Independence</t>
  </si>
  <si>
    <t>William J Krebs                            Democratic</t>
  </si>
  <si>
    <t>Clyde M Drake                                  Republican</t>
  </si>
  <si>
    <t>Clyde M Drake                         Conservative</t>
  </si>
  <si>
    <t>Clyde M Drake                                        Independence</t>
  </si>
  <si>
    <t>Concord
Supervisor
4 Year Term                                  Vote For One</t>
  </si>
  <si>
    <t>William J Krebs                                Working Families</t>
  </si>
  <si>
    <t>Concord
Councilman
4 Year Term                                  Vote For Any Two</t>
  </si>
  <si>
    <t>Jon Hamann                           Democratic</t>
  </si>
  <si>
    <t>Philip Drozd                                     Republican</t>
  </si>
  <si>
    <t>Matthew R Mayer                                                    Democratic</t>
  </si>
  <si>
    <t>James M Krezmien                                       Republican</t>
  </si>
  <si>
    <t>Philip Drozd                           Conservative</t>
  </si>
  <si>
    <t>Jon Hamann                              Working Families</t>
  </si>
  <si>
    <t>Matthew R Mayer                                  Working Families</t>
  </si>
  <si>
    <t>Philip Drozd                                       Independence</t>
  </si>
  <si>
    <t>James M Krezmien                            Independence</t>
  </si>
  <si>
    <t>Concord
Town Clerk
4 Year Term                                  Vote For One</t>
  </si>
  <si>
    <t>Darlene G Schweikert                                    Republican</t>
  </si>
  <si>
    <t>Darlene G Schweikert                                    Conservative</t>
  </si>
  <si>
    <t>Darlene G Schweikert                                    Independence</t>
  </si>
  <si>
    <t>Concord
Town Superintendent of Highways
4 Year Term                                  Vote For One</t>
  </si>
  <si>
    <t>Concord
Town Justice
4 Year Term                                  Vote For One</t>
  </si>
  <si>
    <t>Leslie J Gibbin                                Democratic</t>
  </si>
  <si>
    <t>Leslie J Gibbin                                        Republican</t>
  </si>
  <si>
    <t>Leslie J Gibbin                                    Conservative</t>
  </si>
  <si>
    <t>Leslie J Gibbin                                        Green</t>
  </si>
  <si>
    <t>Leslie J Gibbin                                      Working Families</t>
  </si>
  <si>
    <t>13E</t>
  </si>
  <si>
    <t>Dennis M Dains                                 Conservative</t>
  </si>
  <si>
    <t>Dennis M Dains                                    Independence</t>
  </si>
  <si>
    <t>Dennis M Dains                                              Republican</t>
  </si>
  <si>
    <t>Concord
Assessor                                              6 Year Term                                   Vote For One</t>
  </si>
  <si>
    <t>Dawn M Martin                             Republican</t>
  </si>
  <si>
    <t>Dawn M Martin                                             Independence</t>
  </si>
  <si>
    <t>15B</t>
  </si>
  <si>
    <t>15F</t>
  </si>
  <si>
    <t>Eden
Councilman
4 Year Term                                  Vote For Any Two</t>
  </si>
  <si>
    <t>Mary Lou Pew                               Democratic</t>
  </si>
  <si>
    <t>Edward Krycia Jr                                       Democratic</t>
  </si>
  <si>
    <t>Richard S Ventry                                        Republican</t>
  </si>
  <si>
    <t>Gary Sam                                            Republican</t>
  </si>
  <si>
    <t>Mary Lou Pew                                   Conservative</t>
  </si>
  <si>
    <t>Gary Sam                                    Conservative</t>
  </si>
  <si>
    <t>Edward Krycia Jr                                 Green</t>
  </si>
  <si>
    <t>Edward Krycia Jr                                        Working Families</t>
  </si>
  <si>
    <t>Richard S Ventry                                Independence</t>
  </si>
  <si>
    <t>Gary Sam                                       Independence</t>
  </si>
  <si>
    <t>Eden
Town Justice
4 Year Term                                  Vote For One</t>
  </si>
  <si>
    <t>Jennifer Gossell                                         Write-In</t>
  </si>
  <si>
    <t>Anthony Roncone Jr                           Write-In</t>
  </si>
  <si>
    <t>Michael G Cooper                         Democratic</t>
  </si>
  <si>
    <t>Michael G Cooper                                   Republican</t>
  </si>
  <si>
    <t>Michael G Cooper                                 Conservative</t>
  </si>
  <si>
    <t>Michael G Cooper                                   Green</t>
  </si>
  <si>
    <t>Michael G Cooper                                          Working Families</t>
  </si>
  <si>
    <t>Robert W Pietrocarlo                             Democratic</t>
  </si>
  <si>
    <t>Robert W Pietrocarlo                                    Conservative</t>
  </si>
  <si>
    <t>Robert W Pietrocarlo                                  Working Families</t>
  </si>
  <si>
    <t>Dennis M Powers                          Republican</t>
  </si>
  <si>
    <t>Dennis M Powers                                              Conservative</t>
  </si>
  <si>
    <t>Dennis M Powers                                       Independence</t>
  </si>
  <si>
    <t>Louise A Toth                               Democratic</t>
  </si>
  <si>
    <t>Tracy W Petrocy                                   Republican</t>
  </si>
  <si>
    <t>Thomas M Fallon                                Conservative</t>
  </si>
  <si>
    <t>Thomas M Fallon                                Republican</t>
  </si>
  <si>
    <t>Tracy W Petrocy                                   Conservative</t>
  </si>
  <si>
    <t>Tracy W Petrocy                                   Independence</t>
  </si>
  <si>
    <t>Thomas M Fallon                                Independence</t>
  </si>
  <si>
    <t>Elma
Councilman
4 Year Term                                  Vote For Any Two</t>
  </si>
  <si>
    <t>Elma
Supervisor
2 Year Term                                  Vote For One</t>
  </si>
  <si>
    <t>Eden
Assessor
4 Year Term                                  Vote For One</t>
  </si>
  <si>
    <t>Elma
Town Superintendent of Highways
4 Year Term                                  Vote For One</t>
  </si>
  <si>
    <t>Wayne A Clark                             Republican</t>
  </si>
  <si>
    <t>Wayne A Clark                                       Conservative</t>
  </si>
  <si>
    <t>Wayne A Clark                                     Independence</t>
  </si>
  <si>
    <t>Michael R Schraft                             Democratic</t>
  </si>
  <si>
    <t>Guy J Canonico Jr                                                Republican</t>
  </si>
  <si>
    <t>Michael R Schraft                                      Conservative</t>
  </si>
  <si>
    <t>Michael R Schraft                              Green</t>
  </si>
  <si>
    <t>Michael R Schraft                              Working Families</t>
  </si>
  <si>
    <t>Guy J Canonico Jr                                    Indpendence</t>
  </si>
  <si>
    <t>Michael R Schraft                                         Women's Equality</t>
  </si>
  <si>
    <t>Lynn M Krajacic                                  Democratic</t>
  </si>
  <si>
    <t>Lynn M Krajacic                                  Republican</t>
  </si>
  <si>
    <t>Lynn M Krajacic                                  Conservative</t>
  </si>
  <si>
    <t>Lynn M Krajacic                                     Independence</t>
  </si>
  <si>
    <t>Evans
Town Superintendent of Highways
4 Year Term                                  Vote For One</t>
  </si>
  <si>
    <t>Edward J Michalski                                  Democratic</t>
  </si>
  <si>
    <t>Edward J Michalski                                Republican</t>
  </si>
  <si>
    <t>Edward J Michalski                      Conservative</t>
  </si>
  <si>
    <t>Edward J Michalski                                    Independence</t>
  </si>
  <si>
    <t>3A</t>
  </si>
  <si>
    <t>Mark J F Schroeder                                        Reform</t>
  </si>
  <si>
    <t>Taniqua Simmons                           Write-In</t>
  </si>
  <si>
    <t>Grand Island
Councilman
4 Year Term                                  Vote For Any Two</t>
  </si>
  <si>
    <t>Cynthia R Montana                                  Democratic</t>
  </si>
  <si>
    <t>Celia N Spacone                                    Democratic</t>
  </si>
  <si>
    <t>Peter J Marston Jr                              Republican</t>
  </si>
  <si>
    <t>Jennifer L Baney                                Republican</t>
  </si>
  <si>
    <t>Peter J Marston Jr                              Conservative</t>
  </si>
  <si>
    <t>Jennifer L Baney                                Conservative</t>
  </si>
  <si>
    <t>Cynthia R Montana                                  Working Families</t>
  </si>
  <si>
    <t>Celia N Spacone                                    Working Families</t>
  </si>
  <si>
    <t>Cynthia R Montana                                       Women's Equality</t>
  </si>
  <si>
    <t>Celia N Spacone                                    Women's Equality</t>
  </si>
  <si>
    <t>Peter J Marston Jr                              Independence</t>
  </si>
  <si>
    <t>Jennifer L Baney                                Independence</t>
  </si>
  <si>
    <t>Grand Island
Town Justice
4 Year Term                                  Vote For One</t>
  </si>
  <si>
    <t>Eric M Soehnlein                                Democratic</t>
  </si>
  <si>
    <t>Mark J Frentzel                                       Republican</t>
  </si>
  <si>
    <t>Mark J Frentzel                                            Conservative</t>
  </si>
  <si>
    <t>Eric M Soehnlein                                 Green</t>
  </si>
  <si>
    <t>Mark J Frentzel                                            Working Families</t>
  </si>
  <si>
    <t>Mark J Frentzel                                            Independence</t>
  </si>
  <si>
    <t>Grand Island
Town Superintendent of Highways
4 Year Term                                  Vote For One</t>
  </si>
  <si>
    <t>Daniel C Drexelius                                     Democratic</t>
  </si>
  <si>
    <t>Richard W Crawford Jr                                               Republican</t>
  </si>
  <si>
    <t>Daniel C Drexelius                                  Conservative</t>
  </si>
  <si>
    <t>Daniel C Drexelius                                                 Working Families</t>
  </si>
  <si>
    <t>Richard W Crawford Jr                                Independence</t>
  </si>
  <si>
    <r>
      <t>Hamburg
Supervisor
4 Year Term</t>
    </r>
    <r>
      <rPr>
        <sz val="9"/>
        <rFont val="Arial"/>
        <family val="2"/>
      </rPr>
      <t xml:space="preserve">                          </t>
    </r>
    <r>
      <rPr>
        <b/>
        <sz val="9"/>
        <rFont val="Arial"/>
        <family val="2"/>
      </rPr>
      <t xml:space="preserve">                                        Vote for One</t>
    </r>
  </si>
  <si>
    <t>James M Shaw                           Democratic</t>
  </si>
  <si>
    <t>Dennis Gaughan                                    Republican</t>
  </si>
  <si>
    <t>Dennis Gaughan                            Conservative</t>
  </si>
  <si>
    <t>Dennis Gaughan                                         Independence</t>
  </si>
  <si>
    <t>James M Shaw                           Women's Equality</t>
  </si>
  <si>
    <t>Dennis Gaughan                   Reform</t>
  </si>
  <si>
    <r>
      <t>Hamburg
Councilman
4 Year Term</t>
    </r>
    <r>
      <rPr>
        <sz val="9"/>
        <rFont val="Arial"/>
        <family val="2"/>
      </rPr>
      <t xml:space="preserve">                          </t>
    </r>
    <r>
      <rPr>
        <b/>
        <sz val="9"/>
        <rFont val="Arial"/>
        <family val="2"/>
      </rPr>
      <t xml:space="preserve">                                        Vote for Any Two</t>
    </r>
  </si>
  <si>
    <t>Cheryl L Potter-Juda                                  Democratic</t>
  </si>
  <si>
    <t>Laura P Hackathorn                                                    Democratic</t>
  </si>
  <si>
    <t>Beth Farrell                                 Republican</t>
  </si>
  <si>
    <t>Mike Petrie                     Republican</t>
  </si>
  <si>
    <t>Beth Farrell                                 Conservative</t>
  </si>
  <si>
    <t>Mike Petrie                                     Conservative</t>
  </si>
  <si>
    <t>Cheryl L Potter-Juda                                               Green</t>
  </si>
  <si>
    <t>Laura P Hackathorn                                                    Green</t>
  </si>
  <si>
    <t>Laura P Hackathorn                                                    Working Families</t>
  </si>
  <si>
    <t>Beth Farrell                                 Independence</t>
  </si>
  <si>
    <t>Mike Petrie                                     Independence</t>
  </si>
  <si>
    <t>Cheryl L Potter-Juda                                               Women's Equality</t>
  </si>
  <si>
    <t>Laura P Hackathorn                                                    Women's Equality</t>
  </si>
  <si>
    <r>
      <t>Hamburg
Councilman
2 Year Term</t>
    </r>
    <r>
      <rPr>
        <sz val="9"/>
        <rFont val="Arial"/>
        <family val="2"/>
      </rPr>
      <t xml:space="preserve">                          </t>
    </r>
    <r>
      <rPr>
        <b/>
        <sz val="9"/>
        <rFont val="Arial"/>
        <family val="2"/>
      </rPr>
      <t xml:space="preserve">                                        Vote for One</t>
    </r>
  </si>
  <si>
    <t>Matthew J Kibler                                                Democratic</t>
  </si>
  <si>
    <t>Michael K Mosey                           Republican</t>
  </si>
  <si>
    <t>Michael K Mosey                           Conservative</t>
  </si>
  <si>
    <t>Matthew J Kibler                                               Working Families</t>
  </si>
  <si>
    <t>Michael K Mosey                                  Independence</t>
  </si>
  <si>
    <t>Matthew J Kibler                                               Women's Equality</t>
  </si>
  <si>
    <t>Michael K Mosey                                  Reform</t>
  </si>
  <si>
    <r>
      <t>Hamburg
Town Justice
4 Year Term</t>
    </r>
    <r>
      <rPr>
        <sz val="9"/>
        <rFont val="Arial"/>
        <family val="2"/>
      </rPr>
      <t xml:space="preserve">                          </t>
    </r>
    <r>
      <rPr>
        <b/>
        <sz val="9"/>
        <rFont val="Arial"/>
        <family val="2"/>
      </rPr>
      <t xml:space="preserve">                                        Vote for One</t>
    </r>
  </si>
  <si>
    <t>Gerald P Gorman                                        Democratic</t>
  </si>
  <si>
    <t>Gerald P Gorman                                        Republican</t>
  </si>
  <si>
    <t>Gerald P Gorman                                        Conservative</t>
  </si>
  <si>
    <t>Gerald P Gorman                                        Green</t>
  </si>
  <si>
    <t>Gerald P Gorman                                        Working Families</t>
  </si>
  <si>
    <t>Gerald P Gorman                                        Women's Equality</t>
  </si>
  <si>
    <t>Gerald P Gorman                                        Independence</t>
  </si>
  <si>
    <t>Gerald P Gorman                                        Reform</t>
  </si>
  <si>
    <r>
      <t>Hamburg
Town Superintendent of Highways
4 Year Term</t>
    </r>
    <r>
      <rPr>
        <sz val="9"/>
        <rFont val="Arial"/>
        <family val="2"/>
      </rPr>
      <t xml:space="preserve">                          </t>
    </r>
    <r>
      <rPr>
        <b/>
        <sz val="9"/>
        <rFont val="Arial"/>
        <family val="2"/>
      </rPr>
      <t xml:space="preserve">                                        Vote for One</t>
    </r>
  </si>
  <si>
    <t>Ted Casey                                 Democratic</t>
  </si>
  <si>
    <t>Thomas M Best Sr                             Republican</t>
  </si>
  <si>
    <t>Thomas M Best Sr                             Conservative</t>
  </si>
  <si>
    <t>Ted Casey                                 Green</t>
  </si>
  <si>
    <t>Ted Casey                                 Working Families</t>
  </si>
  <si>
    <t>Ted Casey                                 Women's Equality</t>
  </si>
  <si>
    <t>Thomas M Best Sr                             Reform</t>
  </si>
  <si>
    <t>14A</t>
  </si>
  <si>
    <t>14D</t>
  </si>
  <si>
    <t>14E</t>
  </si>
  <si>
    <t>14G</t>
  </si>
  <si>
    <t>14H</t>
  </si>
  <si>
    <t>Thomas M Best Sr                             Independence</t>
  </si>
  <si>
    <t>Michael C Kasprzyk                                          Republican</t>
  </si>
  <si>
    <t>Michael C Kasprzyk                                          Conservative</t>
  </si>
  <si>
    <t>Michael C Kasprzyk                                          Independence</t>
  </si>
  <si>
    <t>Michael C Kasprzyk                                          Reform</t>
  </si>
  <si>
    <t>Holland
Councilman 
4 Year Term                                  Vote For Any Two</t>
  </si>
  <si>
    <t>Gregory L Gonter                           Democratic</t>
  </si>
  <si>
    <t>Roberta A Herr                                   Republican</t>
  </si>
  <si>
    <t>Geoffrey W Hack                                      Republican</t>
  </si>
  <si>
    <t>Geoffrey W Hack                                      Conservative</t>
  </si>
  <si>
    <t>Roberta A Herr                                   Conservative</t>
  </si>
  <si>
    <t>Geoffrey W Hack                                      Independence</t>
  </si>
  <si>
    <t>Roberta A Herr                                   Independence</t>
  </si>
  <si>
    <t>Geoffrey W Hack                                      Reform</t>
  </si>
  <si>
    <t>Roberta A Herr                                   Reform</t>
  </si>
  <si>
    <t>Jill M Zientek                                Democratic</t>
  </si>
  <si>
    <t>Jill M Zientek                                Republican</t>
  </si>
  <si>
    <t>Jill M Zientek                                Conservative</t>
  </si>
  <si>
    <t>Jill M Zientek                                Independence</t>
  </si>
  <si>
    <t>Jill M Zientek                                Reform</t>
  </si>
  <si>
    <t>Holland
Town Clerk
4 Year Term                                  Vote For One</t>
  </si>
  <si>
    <t>Holland
Supervisor
4 Year Term                                  Vote For One</t>
  </si>
  <si>
    <t>Holland
Town Justice
4 Year Term                                  Vote For One</t>
  </si>
  <si>
    <t>Jill S Anderson                                  Conservative</t>
  </si>
  <si>
    <t>Jill S Anderson                                  Republican</t>
  </si>
  <si>
    <t>Jill S Anderson                                  Independence</t>
  </si>
  <si>
    <t>Jill S Anderson                                  Reform</t>
  </si>
  <si>
    <t>Holland
Town Superintendent of Highways
4 Year Term                                  Vote For One</t>
  </si>
  <si>
    <t>Patrick F Joyce                                 Republican</t>
  </si>
  <si>
    <t>Patrick F Joyce                                    Conservative</t>
  </si>
  <si>
    <t>Patrick F Joyce                                   Independence</t>
  </si>
  <si>
    <t>Patrick F Joyce                              Reform</t>
  </si>
  <si>
    <r>
      <t>Lancaster
Councilman
4 Year Term</t>
    </r>
    <r>
      <rPr>
        <sz val="9"/>
        <rFont val="Arial"/>
        <family val="2"/>
      </rPr>
      <t xml:space="preserve">                         </t>
    </r>
    <r>
      <rPr>
        <b/>
        <sz val="9"/>
        <rFont val="Arial"/>
        <family val="2"/>
      </rPr>
      <t xml:space="preserve">                                        Vote for Any Two</t>
    </r>
  </si>
  <si>
    <t>Ronald Ruffino Sr                                  Democratic</t>
  </si>
  <si>
    <t>John M Abraham Jr                                     Democratic</t>
  </si>
  <si>
    <t>Robert E Leary                                         Conservative</t>
  </si>
  <si>
    <t>Adam L Dickman                                       Conservative</t>
  </si>
  <si>
    <t>Robert E Leary                                         Republican</t>
  </si>
  <si>
    <t>Adam L Dickman                                       Republican</t>
  </si>
  <si>
    <t>Ronald Ruffino Sr                                  Women's Equality</t>
  </si>
  <si>
    <t>John M Abraham Jr                                     Women's Equality</t>
  </si>
  <si>
    <t>John M Abraham Jr                                     Working Families</t>
  </si>
  <si>
    <t>Ronald Ruffino Sr                                  Working Families</t>
  </si>
  <si>
    <t>John M Abraham Jr                                     Green</t>
  </si>
  <si>
    <t>Ronald Ruffino Sr                                  Green</t>
  </si>
  <si>
    <t>Robert E Leary                                         Reform</t>
  </si>
  <si>
    <t>Adam L Dickman                                       Reform</t>
  </si>
  <si>
    <t>Adam L Dickman                                       Independence</t>
  </si>
  <si>
    <r>
      <t>Lancaster
Town Justice
4 Year Term</t>
    </r>
    <r>
      <rPr>
        <sz val="9"/>
        <rFont val="Arial"/>
        <family val="2"/>
      </rPr>
      <t xml:space="preserve">                         </t>
    </r>
    <r>
      <rPr>
        <b/>
        <sz val="9"/>
        <rFont val="Arial"/>
        <family val="2"/>
      </rPr>
      <t xml:space="preserve">                                        Vote for One</t>
    </r>
  </si>
  <si>
    <t>Anthony J Cervi                               Democratic</t>
  </si>
  <si>
    <t>Anthony J Cervi                               Republican</t>
  </si>
  <si>
    <t>Anthony J Cervi                               Conservative</t>
  </si>
  <si>
    <t>Anthony J Cervi                               Green</t>
  </si>
  <si>
    <t>Anthony J Cervi                               Working Families</t>
  </si>
  <si>
    <t>Anthony J Cervi                               Independence</t>
  </si>
  <si>
    <t>Anthony J Cervi                               Reform</t>
  </si>
  <si>
    <r>
      <t>Lancaster
Town Superintendent of Highways
4 Year Term</t>
    </r>
    <r>
      <rPr>
        <sz val="9"/>
        <rFont val="Arial"/>
        <family val="2"/>
      </rPr>
      <t xml:space="preserve">                         </t>
    </r>
    <r>
      <rPr>
        <b/>
        <sz val="9"/>
        <rFont val="Arial"/>
        <family val="2"/>
      </rPr>
      <t xml:space="preserve">                                        Vote for One</t>
    </r>
  </si>
  <si>
    <t>Daniel J Amatura                               Democratic</t>
  </si>
  <si>
    <t>Daniel J Amatura                                          Conservative</t>
  </si>
  <si>
    <r>
      <t>Lancaster
Trustee Public Library
6 Year Term</t>
    </r>
    <r>
      <rPr>
        <sz val="9"/>
        <rFont val="Arial"/>
        <family val="2"/>
      </rPr>
      <t xml:space="preserve">                         </t>
    </r>
    <r>
      <rPr>
        <b/>
        <sz val="9"/>
        <rFont val="Arial"/>
        <family val="2"/>
      </rPr>
      <t xml:space="preserve">                                        Vote for Any Two</t>
    </r>
  </si>
  <si>
    <t>Jan P Yarborough                           Democratic</t>
  </si>
  <si>
    <t>Gary S Howell                                            Democratic</t>
  </si>
  <si>
    <t>Jan P Yarborough                           Republican</t>
  </si>
  <si>
    <t>Gary S Howell                                            Republican</t>
  </si>
  <si>
    <t>Jan P Yarborough                           Independence</t>
  </si>
  <si>
    <t>Gary S Howell                                            Independence</t>
  </si>
  <si>
    <r>
      <t>Marilla
Supervisor
2 Year Term</t>
    </r>
    <r>
      <rPr>
        <sz val="9"/>
        <rFont val="Arial"/>
        <family val="2"/>
      </rPr>
      <t xml:space="preserve">                          </t>
    </r>
    <r>
      <rPr>
        <b/>
        <sz val="9"/>
        <rFont val="Arial"/>
        <family val="2"/>
      </rPr>
      <t xml:space="preserve">                                        Vote for One</t>
    </r>
  </si>
  <si>
    <t>Julie L Lathrop                                               Democratic</t>
  </si>
  <si>
    <t>Jule L Lathrop                                   Conservative</t>
  </si>
  <si>
    <t>Earl A Gingerich Jr                                      Independence</t>
  </si>
  <si>
    <r>
      <t>Marilla
Councilman
4 Year Term</t>
    </r>
    <r>
      <rPr>
        <sz val="9"/>
        <rFont val="Arial"/>
        <family val="2"/>
      </rPr>
      <t xml:space="preserve">                          </t>
    </r>
    <r>
      <rPr>
        <b/>
        <sz val="9"/>
        <rFont val="Arial"/>
        <family val="2"/>
      </rPr>
      <t xml:space="preserve">                                        Vote for Any Two</t>
    </r>
  </si>
  <si>
    <t>Deborah J Beats                                       Democratic</t>
  </si>
  <si>
    <t>Bonnie S Waterman                                 Republican</t>
  </si>
  <si>
    <t>Jason M Weiss                                          Republican</t>
  </si>
  <si>
    <t>Deborah J Beats                                       Conservative</t>
  </si>
  <si>
    <t>Bonnie S Waterman                                 Independence</t>
  </si>
  <si>
    <t>Jason M Weiss                                          Independence</t>
  </si>
  <si>
    <r>
      <t>Marilla
Town Justice
4 Year Term</t>
    </r>
    <r>
      <rPr>
        <sz val="9"/>
        <rFont val="Arial"/>
        <family val="2"/>
      </rPr>
      <t xml:space="preserve">                          </t>
    </r>
    <r>
      <rPr>
        <b/>
        <sz val="9"/>
        <rFont val="Arial"/>
        <family val="2"/>
      </rPr>
      <t xml:space="preserve">                                        Vote for One</t>
    </r>
  </si>
  <si>
    <t>Thomas S Labin                            Democratic</t>
  </si>
  <si>
    <r>
      <t>Newstead
Councilman
4 Year Term</t>
    </r>
    <r>
      <rPr>
        <sz val="9"/>
        <rFont val="Arial"/>
        <family val="2"/>
      </rPr>
      <t xml:space="preserve">                          </t>
    </r>
    <r>
      <rPr>
        <b/>
        <sz val="9"/>
        <rFont val="Arial"/>
        <family val="2"/>
      </rPr>
      <t xml:space="preserve">                                        Vote for Any Two</t>
    </r>
  </si>
  <si>
    <t>John L Ross                                                         Democratic</t>
  </si>
  <si>
    <t>Peter L Henley                                  Democratic</t>
  </si>
  <si>
    <t xml:space="preserve">Edmund J Burke Jr                       Republican                      </t>
  </si>
  <si>
    <t>John P Jendrowski Jr                                       Republican</t>
  </si>
  <si>
    <t>John L Ross                                  Conservative</t>
  </si>
  <si>
    <t>John P Jendrowski                                                Conservative</t>
  </si>
  <si>
    <t xml:space="preserve">John L Ross                                  Green </t>
  </si>
  <si>
    <t>Peter L Henley                                      Green</t>
  </si>
  <si>
    <t>John L Ross                                  Working Families</t>
  </si>
  <si>
    <t>Peter L Henley                                      Working Families</t>
  </si>
  <si>
    <r>
      <t xml:space="preserve">Newstead
Councilman
To Fill Vacancy                     </t>
    </r>
    <r>
      <rPr>
        <sz val="9"/>
        <rFont val="Arial"/>
        <family val="2"/>
      </rPr>
      <t xml:space="preserve">                         </t>
    </r>
    <r>
      <rPr>
        <b/>
        <sz val="9"/>
        <rFont val="Arial"/>
        <family val="2"/>
      </rPr>
      <t xml:space="preserve">                                        Vote for One</t>
    </r>
  </si>
  <si>
    <t>William B Murray                           Democratic</t>
  </si>
  <si>
    <t>Jeannine A Morlacci                              Republican</t>
  </si>
  <si>
    <t>Jeannine A Morlacci                              Conservative</t>
  </si>
  <si>
    <t>William B Murray                                             Green</t>
  </si>
  <si>
    <t>William B Murray                                       Working Families</t>
  </si>
  <si>
    <t>Jeannine A Morlacci                                           Independence</t>
  </si>
  <si>
    <t>Jeannine A Morlacci                                             Reform</t>
  </si>
  <si>
    <r>
      <t>Newstead
Town Clerk                                   4 Year Term</t>
    </r>
    <r>
      <rPr>
        <sz val="9"/>
        <rFont val="Arial"/>
        <family val="2"/>
      </rPr>
      <t xml:space="preserve">                          </t>
    </r>
    <r>
      <rPr>
        <b/>
        <sz val="9"/>
        <rFont val="Arial"/>
        <family val="2"/>
      </rPr>
      <t xml:space="preserve">                                        Vote for One</t>
    </r>
  </si>
  <si>
    <t>Dawn D Izydorczak                                     Republican</t>
  </si>
  <si>
    <t>Dawn D Izydorczak                                     Conservative</t>
  </si>
  <si>
    <t>Dawn D Izydorczak                                     Independence</t>
  </si>
  <si>
    <r>
      <t>Newstead
Town Justice                                 4 Year Term</t>
    </r>
    <r>
      <rPr>
        <sz val="9"/>
        <rFont val="Arial"/>
        <family val="2"/>
      </rPr>
      <t xml:space="preserve">                          </t>
    </r>
    <r>
      <rPr>
        <b/>
        <sz val="9"/>
        <rFont val="Arial"/>
        <family val="2"/>
      </rPr>
      <t xml:space="preserve">                                        Vote for One</t>
    </r>
  </si>
  <si>
    <t>Dennis R Freeman                                    Republican</t>
  </si>
  <si>
    <t>Dennis R Freeman                                      Conservative</t>
  </si>
  <si>
    <t>Dennis R Freeman                                    Independence</t>
  </si>
  <si>
    <r>
      <t>Newstead
Town Superintendent of Highways                                              4 Year Term</t>
    </r>
    <r>
      <rPr>
        <sz val="9"/>
        <rFont val="Arial"/>
        <family val="2"/>
      </rPr>
      <t xml:space="preserve">                          </t>
    </r>
    <r>
      <rPr>
        <b/>
        <sz val="9"/>
        <rFont val="Arial"/>
        <family val="2"/>
      </rPr>
      <t xml:space="preserve">                                        Vote for One</t>
    </r>
  </si>
  <si>
    <t>Michael C Bassanello                             Democratic</t>
  </si>
  <si>
    <t>Michael C Bassanello                                            Reform</t>
  </si>
  <si>
    <t>North Collins                Councilman                                                                                                                    4 Year Term                          Vote for Any Two</t>
  </si>
  <si>
    <t>James M Lint                                 Democratic</t>
  </si>
  <si>
    <t>Peter D Robbins                                        Republican</t>
  </si>
  <si>
    <t>William Ross Moritz                               Republican</t>
  </si>
  <si>
    <t>Orchard Park
Supervisor
4 Year Term                                  Vote For One</t>
  </si>
  <si>
    <t>Patrick J Keem                         Republican</t>
  </si>
  <si>
    <t>Patrick J Keem                         Conservative</t>
  </si>
  <si>
    <t>Patrick J Keem                            Independence</t>
  </si>
  <si>
    <t>Patrick J Keem                         Reform</t>
  </si>
  <si>
    <t xml:space="preserve">Edward M Shanahan                                    Orchard Park's Voice                    </t>
  </si>
  <si>
    <t>9I</t>
  </si>
  <si>
    <r>
      <t>Orchard Park
Councilman
4 Year Term</t>
    </r>
    <r>
      <rPr>
        <sz val="9"/>
        <rFont val="Arial"/>
        <family val="2"/>
      </rPr>
      <t xml:space="preserve">                          </t>
    </r>
    <r>
      <rPr>
        <b/>
        <sz val="9"/>
        <rFont val="Arial"/>
        <family val="2"/>
      </rPr>
      <t xml:space="preserve">                                        Vote for One</t>
    </r>
  </si>
  <si>
    <t>Eugene L Majchrzak                                         Republican</t>
  </si>
  <si>
    <t>Eugene L Majchrzak                                         Conservative</t>
  </si>
  <si>
    <t>Eugene L Majchrzak                                         Independence</t>
  </si>
  <si>
    <t>Eugene L Majchrzak                                         Reform</t>
  </si>
  <si>
    <t>Edward A Pace                           Democratic</t>
  </si>
  <si>
    <t>Edward A Pace                           Republican</t>
  </si>
  <si>
    <t>Edward A Pace                           Conservative</t>
  </si>
  <si>
    <t>Edward A Pace                           Independence</t>
  </si>
  <si>
    <t>Orchard Park
Town Superintendent of Highways
4 Year Term                                  Vote For One</t>
  </si>
  <si>
    <t>Frederick J Piasecki Jr                                       Republican</t>
  </si>
  <si>
    <t>Frederick J Piasecki Jr                                       Conservative</t>
  </si>
  <si>
    <t>Frederick J Piasecki Jr                                       Independence</t>
  </si>
  <si>
    <t>Frederick J Piasecki Jr                                       Reform</t>
  </si>
  <si>
    <t>Sardinia
Supervisor
4 Year Term                                  Vote For One</t>
  </si>
  <si>
    <t>Beverly A Gambino                                     Republican</t>
  </si>
  <si>
    <t>Beverly A Gambino                                     Independence</t>
  </si>
  <si>
    <t>Sardinia
Councilman
4 Year Term                                  Vote for Any Two</t>
  </si>
  <si>
    <t>Leonard R Hochadel                                  Republican</t>
  </si>
  <si>
    <t>Jamie L Emmick                               Republican</t>
  </si>
  <si>
    <t>Jeffrey T Caliano                                            Conservative</t>
  </si>
  <si>
    <t>Patrick E Hinchy                                      Conservative</t>
  </si>
  <si>
    <t>Jamie L Emmick                                 Independence</t>
  </si>
  <si>
    <t>Leonard R Hochadel                                            Independence</t>
  </si>
  <si>
    <t>Sardinia
Town Clerk
4 Year Term                                  Vote For One</t>
  </si>
  <si>
    <t>Jennifer L Bray                                 Republican</t>
  </si>
  <si>
    <t>Jennifer L Bray                           Independence</t>
  </si>
  <si>
    <t>Sardinia
Town Justice
4 Year Term                                  Vote For One</t>
  </si>
  <si>
    <t>Gene R Heintz                               Democratic</t>
  </si>
  <si>
    <t>Gene R Heintz                               Republican</t>
  </si>
  <si>
    <t>Gene R Heintz                               Conservative</t>
  </si>
  <si>
    <t>Gene R Heintz                               Independence</t>
  </si>
  <si>
    <t>Sardinia
Town Superintendent of Highways
4 Year Term                                  Vote For One</t>
  </si>
  <si>
    <t>Donald W Hopkins                          Republican</t>
  </si>
  <si>
    <t>Donald W Hopkins                                      Independence</t>
  </si>
  <si>
    <t>Yes</t>
  </si>
  <si>
    <t>No</t>
  </si>
  <si>
    <t>Proposal Number One Recapitulation</t>
  </si>
  <si>
    <t>Proposal Number Two Recapitulation</t>
  </si>
  <si>
    <t>Proposal Number Three Recapitulation</t>
  </si>
  <si>
    <r>
      <t xml:space="preserve">Tonawanda
Councilman
4 Year Term </t>
    </r>
    <r>
      <rPr>
        <sz val="9"/>
        <rFont val="Arial"/>
        <family val="2"/>
      </rPr>
      <t xml:space="preserve">                      </t>
    </r>
    <r>
      <rPr>
        <b/>
        <sz val="9"/>
        <rFont val="Arial"/>
        <family val="2"/>
      </rPr>
      <t xml:space="preserve">                                        Vote for Any Three</t>
    </r>
  </si>
  <si>
    <t>Lisa M Chimera                                 Democratic</t>
  </si>
  <si>
    <t>William C Conrad III                                 Democratic</t>
  </si>
  <si>
    <t>John A Bargnesi Jr                                          Democratic</t>
  </si>
  <si>
    <t>Paul D Christian                                                       Republican</t>
  </si>
  <si>
    <t>Charles E Sankey                                  Republican</t>
  </si>
  <si>
    <t>Damon D Piatek                               Republican</t>
  </si>
  <si>
    <t>Lisa M Chimera                                 Conservative</t>
  </si>
  <si>
    <t>William C Conrad III                                 Conservative</t>
  </si>
  <si>
    <t>John A Bargnesi Jr                                          Conservative</t>
  </si>
  <si>
    <t>Lisa M Chimera                                 Working Families</t>
  </si>
  <si>
    <t>William C Conrad III                                 Working Families</t>
  </si>
  <si>
    <t>John A Bargnesi Jr                                          Working Families</t>
  </si>
  <si>
    <t>Lisa M Chimera                                 Independence</t>
  </si>
  <si>
    <t>Charles E Sankey                                  Independence</t>
  </si>
  <si>
    <t>Damon D Piatek                               Independence</t>
  </si>
  <si>
    <t>Lisa M Chimera                                 Women's Equality</t>
  </si>
  <si>
    <t>William C Conrad III                                 Women's Equality</t>
  </si>
  <si>
    <t>Paul D Christian                                                       Reform</t>
  </si>
  <si>
    <t>Charles E Sankey                                  Reform</t>
  </si>
  <si>
    <t>Damon D Piatek                                                  Reform</t>
  </si>
  <si>
    <r>
      <t xml:space="preserve">Tonawanda
Town Superintendent of Highways
4 Year Term </t>
    </r>
    <r>
      <rPr>
        <sz val="9"/>
        <rFont val="Arial"/>
        <family val="2"/>
      </rPr>
      <t xml:space="preserve">                      </t>
    </r>
    <r>
      <rPr>
        <b/>
        <sz val="9"/>
        <rFont val="Arial"/>
        <family val="2"/>
      </rPr>
      <t xml:space="preserve">                                        Vote for One</t>
    </r>
  </si>
  <si>
    <t>Thomas C Jones II                                          Democratic</t>
  </si>
  <si>
    <t>Rickey A Venditti                            Conservative</t>
  </si>
  <si>
    <t>Rickey A Venditti                                       Wales Leadership</t>
  </si>
  <si>
    <t>Wales
Supervisor
2 Year Term                          
Vote For One</t>
  </si>
  <si>
    <t>Wales
Councilman
4 Year Term                                  Vote for Any Two</t>
  </si>
  <si>
    <t>Daniel S Driver                         Conservative</t>
  </si>
  <si>
    <t>Gerald E Klinck                                     Conservative</t>
  </si>
  <si>
    <t>Daniel S Driver                                     Wales Leadership</t>
  </si>
  <si>
    <t>Gerald E Klinck                                     Wales Leadership</t>
  </si>
  <si>
    <t>11I</t>
  </si>
  <si>
    <t>Wales
Town Clerk
4 Year Term                          
Vote For One</t>
  </si>
  <si>
    <t>Melinda M Eaton                                Wales Leadership</t>
  </si>
  <si>
    <t>12I</t>
  </si>
  <si>
    <t>Wales
Town Superintendent of Highways
4 Year Term                                  Vote For One</t>
  </si>
  <si>
    <t>13I</t>
  </si>
  <si>
    <t>Michael J Zywar                                   Conservative</t>
  </si>
  <si>
    <t>Michael J Zywar                                Wales Leadership</t>
  </si>
  <si>
    <t>Wales                                Assessor                                                4 Year Term                                                      Vote For One</t>
  </si>
  <si>
    <t>John M Carlone                               Wales Leadership</t>
  </si>
  <si>
    <t>14I</t>
  </si>
  <si>
    <t>Wales
Assessor
To Fill Vacancy                                                Vote For One</t>
  </si>
  <si>
    <t>William P Hanley Jr                                  Democratic</t>
  </si>
  <si>
    <t>William P Hanley Jr                                                        Conservative</t>
  </si>
  <si>
    <t>William P Hanley Jr                                                          Working Families</t>
  </si>
  <si>
    <r>
      <t>West Seneca
Councilman
4 Year Term</t>
    </r>
    <r>
      <rPr>
        <sz val="9"/>
        <rFont val="Arial"/>
        <family val="2"/>
      </rPr>
      <t xml:space="preserve">                          </t>
    </r>
    <r>
      <rPr>
        <b/>
        <sz val="9"/>
        <rFont val="Arial"/>
        <family val="2"/>
      </rPr>
      <t xml:space="preserve">                                        Vote for One</t>
    </r>
  </si>
  <si>
    <r>
      <t>Kenmore
Trustee
4 Year Term</t>
    </r>
    <r>
      <rPr>
        <sz val="9"/>
        <rFont val="Arial"/>
        <family val="2"/>
      </rPr>
      <t xml:space="preserve">                          </t>
    </r>
    <r>
      <rPr>
        <b/>
        <sz val="9"/>
        <rFont val="Arial"/>
        <family val="2"/>
      </rPr>
      <t xml:space="preserve">                                        Vote for Any Two</t>
    </r>
  </si>
  <si>
    <t>Paul Catalano                                          Democratic</t>
  </si>
  <si>
    <t>Kathleen E Burd                                               Democratic</t>
  </si>
  <si>
    <r>
      <t>Kenmore
Trustee
To Fill Vacancy</t>
    </r>
    <r>
      <rPr>
        <sz val="9"/>
        <rFont val="Arial"/>
        <family val="2"/>
      </rPr>
      <t xml:space="preserve">                        </t>
    </r>
    <r>
      <rPr>
        <b/>
        <sz val="9"/>
        <rFont val="Arial"/>
        <family val="2"/>
      </rPr>
      <t xml:space="preserve">                                        Vote for One</t>
    </r>
  </si>
  <si>
    <t>Joseph M DeCecco                                       Democratic</t>
  </si>
  <si>
    <t>15A</t>
  </si>
  <si>
    <r>
      <t>Kenmore
Village Justice
4 Year Term</t>
    </r>
    <r>
      <rPr>
        <sz val="8"/>
        <rFont val="Arial"/>
        <family val="2"/>
      </rPr>
      <t xml:space="preserve">                       </t>
    </r>
    <r>
      <rPr>
        <b/>
        <sz val="8"/>
        <rFont val="Arial"/>
        <family val="2"/>
      </rPr>
      <t xml:space="preserve">                                        Vote for One</t>
    </r>
  </si>
  <si>
    <t>Scott F Riordan                                           Democratic</t>
  </si>
  <si>
    <t>16A</t>
  </si>
  <si>
    <r>
      <t xml:space="preserve">County Clerk                                                       </t>
    </r>
    <r>
      <rPr>
        <sz val="9"/>
        <rFont val="Arial"/>
        <family val="2"/>
      </rPr>
      <t xml:space="preserve">                                            </t>
    </r>
    <r>
      <rPr>
        <b/>
        <sz val="9"/>
        <rFont val="Arial"/>
        <family val="2"/>
      </rPr>
      <t xml:space="preserve">                                         To Fill Vacancy                                     </t>
    </r>
    <r>
      <rPr>
        <sz val="9"/>
        <rFont val="Arial"/>
        <family val="2"/>
      </rPr>
      <t xml:space="preserve">          </t>
    </r>
    <r>
      <rPr>
        <b/>
        <sz val="9"/>
        <rFont val="Arial"/>
        <family val="2"/>
      </rPr>
      <t xml:space="preserve">                                        Vote For One</t>
    </r>
  </si>
  <si>
    <t>Shall the representation on the Town Board be increased from two (2) Town Council Members to four (4) Town Council Members in the Town of Evans, New York, such that the Evans Town Board shall be comprised of the Town Supervisor and four (4) Town Council Members beginning on January 1, 2020?</t>
  </si>
  <si>
    <t>Evans Proposition                                             Town Board Composition                                                           Vote Once</t>
  </si>
  <si>
    <t>Shall there be a convention to revise the Constitution and amend the same?</t>
  </si>
  <si>
    <t>The proposed amendment to section 7 of Article 5 of the State Constitution would allow a court to reduce or revoke the public pension of a public officer who is convicted of a felony that has a direct and actual relationship to the performance of the public officer’s existing duties.  Shall the proposed amendment be approved?</t>
  </si>
  <si>
    <r>
      <rPr>
        <b/>
        <sz val="11"/>
        <rFont val="Arial"/>
        <family val="2"/>
      </rPr>
      <t>Proposal Number Two</t>
    </r>
    <r>
      <rPr>
        <b/>
        <sz val="9"/>
        <rFont val="Arial"/>
        <family val="2"/>
      </rPr>
      <t xml:space="preserve">                                                </t>
    </r>
    <r>
      <rPr>
        <b/>
        <sz val="8"/>
        <rFont val="Arial"/>
        <family val="2"/>
      </rPr>
      <t xml:space="preserve"> </t>
    </r>
    <r>
      <rPr>
        <b/>
        <i/>
        <sz val="8"/>
        <rFont val="Arial"/>
        <family val="2"/>
      </rPr>
      <t xml:space="preserve">Allowing the complete or partial forfeiture of a public officer’s pension if he or she is convicted of a certain type of felony </t>
    </r>
    <r>
      <rPr>
        <b/>
        <sz val="8"/>
        <rFont val="Arial"/>
        <family val="2"/>
      </rPr>
      <t xml:space="preserve">                                              </t>
    </r>
    <r>
      <rPr>
        <b/>
        <sz val="10"/>
        <rFont val="Arial"/>
        <family val="2"/>
      </rPr>
      <t>Vote Once</t>
    </r>
    <r>
      <rPr>
        <b/>
        <sz val="9"/>
        <rFont val="Arial"/>
        <family val="2"/>
      </rPr>
      <t xml:space="preserve">
</t>
    </r>
  </si>
  <si>
    <r>
      <rPr>
        <b/>
        <sz val="11"/>
        <rFont val="Arial"/>
        <family val="2"/>
      </rPr>
      <t xml:space="preserve">Proposal Number One  </t>
    </r>
    <r>
      <rPr>
        <b/>
        <sz val="9"/>
        <rFont val="Arial"/>
        <family val="2"/>
      </rPr>
      <t xml:space="preserve">                                                         </t>
    </r>
    <r>
      <rPr>
        <b/>
        <i/>
        <sz val="8"/>
        <rFont val="Arial"/>
        <family val="2"/>
      </rPr>
      <t>Constitutional Convention</t>
    </r>
    <r>
      <rPr>
        <b/>
        <sz val="8"/>
        <rFont val="Arial"/>
        <family val="2"/>
      </rPr>
      <t xml:space="preserve">                                                                 </t>
    </r>
    <r>
      <rPr>
        <b/>
        <sz val="10"/>
        <rFont val="Arial"/>
        <family val="2"/>
      </rPr>
      <t>Vote Once</t>
    </r>
    <r>
      <rPr>
        <b/>
        <sz val="9"/>
        <rFont val="Arial"/>
        <family val="2"/>
      </rPr>
      <t xml:space="preserve">
 </t>
    </r>
  </si>
  <si>
    <t>The proposed amendment will create a land account with up to 250 acres of forest preserve land eligible for use by towns, villages, and counties that have no viable alternative to using forest preserve land to address specific public health and safety concerns; as a substitute for the land removed from the forest preserve, another 250 acres of land, will be added to the forest preserve, subject to legislative approval.  The proposed amendment also will allow bicycle trails and certain public utility lines to be located within the width of specified highways that cross the forest preserve while minimizing removal of trees and vegetation.  Shall the proposed amendment be approved?</t>
  </si>
  <si>
    <r>
      <rPr>
        <b/>
        <sz val="11"/>
        <rFont val="Arial"/>
        <family val="2"/>
      </rPr>
      <t>Proposal Number Three</t>
    </r>
    <r>
      <rPr>
        <b/>
        <sz val="9"/>
        <rFont val="Arial"/>
        <family val="2"/>
      </rPr>
      <t xml:space="preserve">                                                 </t>
    </r>
    <r>
      <rPr>
        <b/>
        <i/>
        <sz val="8"/>
        <rFont val="Arial"/>
        <family val="2"/>
      </rPr>
      <t>Authorizing the Use of Forest Preserve Land for Specified Purposes</t>
    </r>
    <r>
      <rPr>
        <b/>
        <sz val="9"/>
        <rFont val="Arial"/>
        <family val="2"/>
      </rPr>
      <t xml:space="preserve">
</t>
    </r>
    <r>
      <rPr>
        <b/>
        <sz val="10"/>
        <rFont val="Arial"/>
        <family val="2"/>
      </rPr>
      <t>Vote Once</t>
    </r>
  </si>
  <si>
    <t>6E</t>
  </si>
  <si>
    <t>Sheriff 
4 Year Term 
Vote for One</t>
  </si>
  <si>
    <r>
      <t xml:space="preserve">County Comptroller                                                                 </t>
    </r>
    <r>
      <rPr>
        <sz val="9"/>
        <rFont val="Arial"/>
        <family val="2"/>
      </rPr>
      <t xml:space="preserve">                                            </t>
    </r>
    <r>
      <rPr>
        <b/>
        <sz val="9"/>
        <rFont val="Arial"/>
        <family val="2"/>
      </rPr>
      <t xml:space="preserve"> 4 Year Term</t>
    </r>
    <r>
      <rPr>
        <sz val="9"/>
        <rFont val="Arial"/>
        <family val="2"/>
      </rPr>
      <t xml:space="preserve">            </t>
    </r>
    <r>
      <rPr>
        <b/>
        <sz val="9"/>
        <rFont val="Arial"/>
        <family val="2"/>
      </rPr>
      <t xml:space="preserve">                                        Vote For One</t>
    </r>
  </si>
  <si>
    <t>Gary Vara                                                Write-In</t>
  </si>
  <si>
    <t>Gary Vara                                                   Write-In</t>
  </si>
  <si>
    <t>Dawn Boncal                                   Write-In</t>
  </si>
  <si>
    <t>Debra A Crist                        Conservative</t>
  </si>
  <si>
    <t>Jesse M Hrycik                                          Republican</t>
  </si>
  <si>
    <t>Jesse M Hrycik                                          Conservative</t>
  </si>
  <si>
    <t>Jesse M Hrycik                                                   Independence</t>
  </si>
  <si>
    <t>Collins
Supervisor
2 Year Term                                  Vote For One</t>
  </si>
  <si>
    <t>Leslie J Gibbin                                                        Independence</t>
  </si>
  <si>
    <t>Evans                                               Clerk
4 Year Term                                 Vote For One</t>
  </si>
  <si>
    <t>Evans                                                     Councilman
4 Year Term                                 Vote For One</t>
  </si>
  <si>
    <t>Beth Farrell                                               Reform</t>
  </si>
  <si>
    <t>Mike Petrie                                                    Reform</t>
  </si>
  <si>
    <t>Ronald Ruffino Sr                                         Independence</t>
  </si>
  <si>
    <t>Orchard Park
Town Justice
4 Year Term                                  Vote For One</t>
  </si>
  <si>
    <t>Earl A Gingerich Jr                                  Republican</t>
  </si>
  <si>
    <t>Thomas S Labin                               Republican</t>
  </si>
  <si>
    <t>Thomas S Labin                                    Conservative</t>
  </si>
  <si>
    <t>Edmund J Burke Jr                       Independence</t>
  </si>
  <si>
    <t>John P Jendrowski Jr                                       Independence</t>
  </si>
  <si>
    <t>John G Mrozek Jr                                     Democratic</t>
  </si>
  <si>
    <t>John G Mrozek Jr                                    Working Families</t>
  </si>
  <si>
    <t>Thomas C Jones II                                      Conservative</t>
  </si>
  <si>
    <t xml:space="preserve">Thomas C Jones II                                Working Families        </t>
  </si>
  <si>
    <t>Jennifer L Bray                            Conservative</t>
  </si>
  <si>
    <t>James Hotnich                             Conservative</t>
  </si>
  <si>
    <t>Erin M Peradotto                                    Democratic</t>
  </si>
  <si>
    <t>Mary Lou Pew                                    Working Families</t>
  </si>
  <si>
    <t>Mark J Frentzel                                            Women's Equality</t>
  </si>
  <si>
    <t>James M Shaw                       Working Families</t>
  </si>
  <si>
    <t>Dave Monolopolus                                               Reform</t>
  </si>
  <si>
    <t>Martin Ballowe                                              Write-In</t>
  </si>
  <si>
    <t>Martin Ballowe                              Write-In</t>
  </si>
  <si>
    <t>Jolene M Jeffe                                                     Independence</t>
  </si>
  <si>
    <t>David M Gunner                                             Independence</t>
  </si>
  <si>
    <t>Daniel J Amatura                                           Working Families</t>
  </si>
  <si>
    <t>Katherine Ann Bauers-Toy                                   Democratic</t>
  </si>
  <si>
    <t>Katherine Ann Bauers-Toy                                   Conservative</t>
  </si>
  <si>
    <t>New York State Total</t>
  </si>
</sst>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9"/>
      <name val="Arial"/>
      <family val="2"/>
    </font>
    <font>
      <sz val="11"/>
      <name val="Arial"/>
      <family val="2"/>
    </font>
    <font>
      <sz val="9"/>
      <name val="Arial"/>
      <family val="2"/>
    </font>
    <font>
      <sz val="9"/>
      <color theme="1"/>
      <name val="Calibri"/>
      <family val="2"/>
      <scheme val="minor"/>
    </font>
    <font>
      <sz val="9"/>
      <color theme="1"/>
      <name val="Arial"/>
      <family val="2"/>
    </font>
    <font>
      <b/>
      <sz val="8"/>
      <name val="Arial"/>
      <family val="2"/>
    </font>
    <font>
      <b/>
      <sz val="10"/>
      <name val="Arial"/>
      <family val="2"/>
    </font>
    <font>
      <b/>
      <sz val="11"/>
      <name val="Arial"/>
      <family val="2"/>
    </font>
    <font>
      <sz val="11"/>
      <color rgb="FF000000"/>
      <name val="Calibri"/>
      <family val="2"/>
    </font>
    <font>
      <sz val="10"/>
      <color indexed="8"/>
      <name val="Arial"/>
      <family val="2"/>
    </font>
    <font>
      <sz val="9"/>
      <color indexed="8"/>
      <name val="Arial"/>
      <family val="2"/>
    </font>
    <font>
      <b/>
      <sz val="9"/>
      <color indexed="8"/>
      <name val="Arial"/>
      <family val="2"/>
    </font>
    <font>
      <b/>
      <sz val="9"/>
      <color theme="1"/>
      <name val="Arial"/>
      <family val="2"/>
    </font>
    <font>
      <sz val="10"/>
      <color indexed="8"/>
      <name val="Arial"/>
      <family val="2"/>
    </font>
    <font>
      <b/>
      <sz val="9"/>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name val="Arial"/>
      <family val="2"/>
    </font>
    <font>
      <i/>
      <sz val="9"/>
      <name val="Arial"/>
      <family val="2"/>
    </font>
    <font>
      <b/>
      <i/>
      <sz val="8"/>
      <name val="Arial"/>
      <family val="2"/>
    </font>
  </fonts>
  <fills count="35">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top/>
      <bottom style="dashed">
        <color auto="1"/>
      </bottom>
      <diagonal/>
    </border>
    <border>
      <left/>
      <right style="thin">
        <color auto="1"/>
      </right>
      <top style="dashed">
        <color auto="1"/>
      </top>
      <bottom style="dashed">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medium">
        <color indexed="64"/>
      </right>
      <top/>
      <bottom style="medium">
        <color indexed="64"/>
      </bottom>
      <diagonal/>
    </border>
    <border>
      <left/>
      <right style="thin">
        <color indexed="64"/>
      </right>
      <top/>
      <bottom style="dashed">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ashed">
        <color indexed="64"/>
      </bottom>
      <diagonal/>
    </border>
    <border>
      <left/>
      <right/>
      <top style="dashed">
        <color auto="1"/>
      </top>
      <bottom style="dashed">
        <color auto="1"/>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dashed">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s>
  <cellStyleXfs count="64">
    <xf numFmtId="0" fontId="0" fillId="0" borderId="0"/>
    <xf numFmtId="0" fontId="3" fillId="0" borderId="0"/>
    <xf numFmtId="0" fontId="4"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4"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15" fillId="0" borderId="0"/>
    <xf numFmtId="0" fontId="16" fillId="0" borderId="0"/>
    <xf numFmtId="0" fontId="20" fillId="0" borderId="0"/>
    <xf numFmtId="0" fontId="22" fillId="0" borderId="0" applyNumberFormat="0" applyFill="0" applyBorder="0" applyAlignment="0" applyProtection="0"/>
    <xf numFmtId="0" fontId="23" fillId="0" borderId="24" applyNumberFormat="0" applyFill="0" applyAlignment="0" applyProtection="0"/>
    <xf numFmtId="0" fontId="24" fillId="0" borderId="25" applyNumberFormat="0" applyFill="0" applyAlignment="0" applyProtection="0"/>
    <xf numFmtId="0" fontId="25" fillId="0" borderId="26" applyNumberFormat="0" applyFill="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8" fillId="19" borderId="0" applyNumberFormat="0" applyBorder="0" applyAlignment="0" applyProtection="0"/>
    <xf numFmtId="0" fontId="29" fillId="20" borderId="27" applyNumberFormat="0" applyAlignment="0" applyProtection="0"/>
    <xf numFmtId="0" fontId="30" fillId="21" borderId="28" applyNumberFormat="0" applyAlignment="0" applyProtection="0"/>
    <xf numFmtId="0" fontId="31" fillId="21" borderId="27" applyNumberFormat="0" applyAlignment="0" applyProtection="0"/>
    <xf numFmtId="0" fontId="32" fillId="0" borderId="29" applyNumberFormat="0" applyFill="0" applyAlignment="0" applyProtection="0"/>
    <xf numFmtId="0" fontId="33" fillId="22" borderId="3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1" applyNumberFormat="0" applyFill="0" applyAlignment="0" applyProtection="0"/>
    <xf numFmtId="0" fontId="37" fillId="2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7" fillId="34" borderId="0" applyNumberFormat="0" applyBorder="0" applyAlignment="0" applyProtection="0"/>
    <xf numFmtId="0" fontId="1" fillId="0" borderId="0"/>
    <xf numFmtId="0" fontId="1" fillId="2" borderId="5" applyNumberFormat="0" applyFont="0" applyAlignment="0" applyProtection="0"/>
  </cellStyleXfs>
  <cellXfs count="167">
    <xf numFmtId="0" fontId="0" fillId="0" borderId="0" xfId="0"/>
    <xf numFmtId="0" fontId="5" fillId="0" borderId="0" xfId="0" applyFont="1"/>
    <xf numFmtId="0" fontId="6" fillId="0" borderId="0" xfId="0" applyFont="1"/>
    <xf numFmtId="0" fontId="7" fillId="0" borderId="0" xfId="0" applyFont="1" applyAlignment="1">
      <alignment horizontal="right"/>
    </xf>
    <xf numFmtId="0" fontId="8" fillId="0" borderId="0" xfId="0" applyFont="1"/>
    <xf numFmtId="0" fontId="7" fillId="0" borderId="1" xfId="0" applyFont="1" applyBorder="1" applyAlignment="1">
      <alignment horizontal="center" vertical="center" wrapText="1"/>
    </xf>
    <xf numFmtId="0" fontId="9" fillId="0" borderId="0" xfId="0" applyFont="1"/>
    <xf numFmtId="0" fontId="7" fillId="0" borderId="0" xfId="0" applyFont="1" applyAlignment="1">
      <alignment horizontal="center"/>
    </xf>
    <xf numFmtId="0" fontId="7" fillId="0" borderId="0" xfId="0" applyFont="1" applyAlignment="1">
      <alignment horizontal="left"/>
    </xf>
    <xf numFmtId="0" fontId="7" fillId="0" borderId="0" xfId="0" applyFont="1"/>
    <xf numFmtId="0" fontId="7" fillId="0" borderId="0" xfId="0" applyFont="1" applyBorder="1" applyAlignment="1">
      <alignment horizontal="center"/>
    </xf>
    <xf numFmtId="0" fontId="9" fillId="0" borderId="0" xfId="0" applyFont="1" applyBorder="1"/>
    <xf numFmtId="0" fontId="9" fillId="0" borderId="0" xfId="0" applyFont="1" applyAlignment="1">
      <alignment vertical="center"/>
    </xf>
    <xf numFmtId="0" fontId="4" fillId="0" borderId="0" xfId="0" applyFont="1"/>
    <xf numFmtId="0" fontId="4" fillId="0" borderId="0" xfId="0" applyFont="1" applyBorder="1"/>
    <xf numFmtId="0" fontId="4" fillId="0" borderId="0" xfId="0" applyFont="1" applyAlignment="1">
      <alignment vertical="center"/>
    </xf>
    <xf numFmtId="0" fontId="9" fillId="0" borderId="0" xfId="0" applyFont="1" applyAlignment="1"/>
    <xf numFmtId="0" fontId="6" fillId="0" borderId="0" xfId="2" applyFont="1"/>
    <xf numFmtId="0" fontId="7" fillId="0" borderId="0" xfId="2" applyFont="1" applyAlignment="1">
      <alignment horizontal="right"/>
    </xf>
    <xf numFmtId="0" fontId="7" fillId="0" borderId="1" xfId="2" applyFont="1" applyBorder="1" applyAlignment="1">
      <alignment horizontal="center" wrapText="1"/>
    </xf>
    <xf numFmtId="0" fontId="12" fillId="0" borderId="0" xfId="2" applyFont="1" applyAlignment="1">
      <alignment horizontal="left"/>
    </xf>
    <xf numFmtId="0" fontId="12" fillId="0" borderId="1" xfId="2" applyFont="1" applyBorder="1" applyAlignment="1">
      <alignment horizontal="center"/>
    </xf>
    <xf numFmtId="0" fontId="7" fillId="0" borderId="0" xfId="0" applyFont="1" applyBorder="1" applyAlignment="1">
      <alignment horizontal="center" vertical="center" wrapText="1"/>
    </xf>
    <xf numFmtId="0" fontId="9" fillId="0" borderId="0" xfId="2" applyFont="1"/>
    <xf numFmtId="0" fontId="7" fillId="0" borderId="0" xfId="2" applyFont="1"/>
    <xf numFmtId="0" fontId="7" fillId="0" borderId="0" xfId="2" applyFont="1" applyAlignment="1">
      <alignment horizontal="left"/>
    </xf>
    <xf numFmtId="0" fontId="9" fillId="0" borderId="0" xfId="2" applyFont="1" applyAlignment="1">
      <alignment horizontal="right"/>
    </xf>
    <xf numFmtId="0" fontId="7" fillId="0" borderId="0" xfId="2" applyFont="1" applyAlignment="1">
      <alignment horizontal="center"/>
    </xf>
    <xf numFmtId="0" fontId="7" fillId="0" borderId="0" xfId="2" applyFont="1" applyBorder="1" applyAlignment="1">
      <alignment horizontal="right"/>
    </xf>
    <xf numFmtId="0" fontId="7" fillId="0" borderId="0" xfId="2" applyFont="1" applyBorder="1" applyAlignment="1">
      <alignment horizontal="center"/>
    </xf>
    <xf numFmtId="0" fontId="9" fillId="0" borderId="0" xfId="2" applyFont="1" applyAlignment="1">
      <alignment vertical="center"/>
    </xf>
    <xf numFmtId="0" fontId="9" fillId="0" borderId="0" xfId="2" applyFont="1" applyBorder="1"/>
    <xf numFmtId="0" fontId="17" fillId="15" borderId="7" xfId="20" applyFont="1" applyFill="1" applyBorder="1" applyAlignment="1">
      <alignment horizontal="left"/>
    </xf>
    <xf numFmtId="0" fontId="17" fillId="15" borderId="0" xfId="20" applyFont="1" applyFill="1" applyBorder="1" applyAlignment="1">
      <alignment horizontal="left"/>
    </xf>
    <xf numFmtId="0" fontId="18" fillId="15" borderId="0" xfId="20" applyFont="1" applyFill="1" applyBorder="1" applyAlignment="1">
      <alignment horizontal="left"/>
    </xf>
    <xf numFmtId="0" fontId="18" fillId="15" borderId="8" xfId="20" applyFont="1" applyFill="1" applyBorder="1" applyAlignment="1">
      <alignment horizontal="left"/>
    </xf>
    <xf numFmtId="0" fontId="18" fillId="15" borderId="7" xfId="20" applyFont="1" applyFill="1" applyBorder="1" applyAlignment="1">
      <alignment horizontal="left"/>
    </xf>
    <xf numFmtId="0" fontId="7" fillId="0" borderId="9" xfId="0" applyFont="1" applyBorder="1" applyAlignment="1">
      <alignment horizontal="center" textRotation="90" wrapText="1"/>
    </xf>
    <xf numFmtId="0" fontId="7" fillId="0" borderId="10" xfId="0" applyFont="1" applyBorder="1" applyAlignment="1">
      <alignment horizontal="center" textRotation="90" wrapText="1"/>
    </xf>
    <xf numFmtId="0" fontId="7" fillId="0" borderId="10" xfId="0" applyFont="1" applyBorder="1" applyAlignment="1">
      <alignment horizontal="center"/>
    </xf>
    <xf numFmtId="0" fontId="7" fillId="0" borderId="9" xfId="0" applyFont="1" applyBorder="1" applyAlignment="1">
      <alignment horizontal="center" vertical="center" wrapText="1"/>
    </xf>
    <xf numFmtId="0" fontId="9" fillId="0" borderId="9" xfId="0" applyFont="1" applyBorder="1" applyAlignment="1">
      <alignment horizontal="left" wrapText="1"/>
    </xf>
    <xf numFmtId="0" fontId="7" fillId="0" borderId="9" xfId="0" applyFont="1" applyBorder="1" applyAlignment="1">
      <alignment horizontal="center"/>
    </xf>
    <xf numFmtId="0" fontId="19" fillId="0" borderId="0" xfId="0" applyFont="1" applyAlignment="1">
      <alignment horizontal="center"/>
    </xf>
    <xf numFmtId="0" fontId="11" fillId="0" borderId="1" xfId="0" applyFont="1" applyBorder="1" applyAlignment="1">
      <alignment horizontal="center"/>
    </xf>
    <xf numFmtId="0" fontId="19" fillId="0" borderId="1" xfId="0" applyFont="1" applyBorder="1" applyAlignment="1">
      <alignment horizontal="center"/>
    </xf>
    <xf numFmtId="0" fontId="7" fillId="0" borderId="12" xfId="0" applyFont="1" applyFill="1" applyBorder="1" applyAlignment="1">
      <alignment horizontal="center" textRotation="90" wrapText="1"/>
    </xf>
    <xf numFmtId="0" fontId="7" fillId="0" borderId="1"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 xfId="0" applyFont="1" applyBorder="1" applyAlignment="1">
      <alignment horizontal="center"/>
    </xf>
    <xf numFmtId="0" fontId="7" fillId="0" borderId="11" xfId="0" applyFont="1" applyBorder="1" applyAlignment="1">
      <alignment horizontal="center"/>
    </xf>
    <xf numFmtId="0" fontId="9" fillId="0" borderId="0" xfId="0" applyFont="1" applyBorder="1" applyAlignment="1">
      <alignment horizontal="center"/>
    </xf>
    <xf numFmtId="0" fontId="7" fillId="0" borderId="4" xfId="0" applyFont="1" applyBorder="1" applyAlignment="1">
      <alignment horizontal="center"/>
    </xf>
    <xf numFmtId="0" fontId="11" fillId="0" borderId="0" xfId="0" applyFont="1" applyAlignment="1">
      <alignment horizontal="center"/>
    </xf>
    <xf numFmtId="0" fontId="4" fillId="0" borderId="0" xfId="0" applyFont="1" applyAlignment="1">
      <alignment horizontal="center"/>
    </xf>
    <xf numFmtId="0" fontId="7" fillId="0" borderId="6" xfId="0" applyFont="1" applyBorder="1" applyAlignment="1">
      <alignment horizontal="center"/>
    </xf>
    <xf numFmtId="0" fontId="11" fillId="0" borderId="13" xfId="0" applyFont="1" applyBorder="1" applyAlignment="1">
      <alignment horizontal="center"/>
    </xf>
    <xf numFmtId="0" fontId="9" fillId="0" borderId="13" xfId="0" applyFont="1" applyBorder="1" applyAlignment="1">
      <alignment horizontal="center"/>
    </xf>
    <xf numFmtId="0" fontId="11" fillId="0" borderId="11"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vertical="center"/>
    </xf>
    <xf numFmtId="0" fontId="13" fillId="0" borderId="1" xfId="0" applyFont="1" applyBorder="1" applyAlignment="1">
      <alignment horizontal="center"/>
    </xf>
    <xf numFmtId="0" fontId="6" fillId="0" borderId="0" xfId="0" applyFont="1" applyAlignment="1">
      <alignment horizontal="center"/>
    </xf>
    <xf numFmtId="0" fontId="9" fillId="0" borderId="3" xfId="0" applyFont="1" applyBorder="1" applyAlignment="1">
      <alignment horizontal="center"/>
    </xf>
    <xf numFmtId="0" fontId="9" fillId="0" borderId="0" xfId="0" applyFont="1" applyAlignment="1">
      <alignment horizontal="left"/>
    </xf>
    <xf numFmtId="0" fontId="7" fillId="0" borderId="0" xfId="0" applyFont="1" applyBorder="1" applyAlignment="1">
      <alignment horizontal="left"/>
    </xf>
    <xf numFmtId="0" fontId="7" fillId="0" borderId="8" xfId="0" applyFont="1" applyBorder="1" applyAlignment="1">
      <alignment horizontal="left"/>
    </xf>
    <xf numFmtId="0" fontId="7" fillId="0" borderId="15" xfId="0" applyFont="1" applyBorder="1" applyAlignment="1">
      <alignment horizontal="left"/>
    </xf>
    <xf numFmtId="0" fontId="7" fillId="0" borderId="18" xfId="0" applyFont="1" applyBorder="1" applyAlignment="1">
      <alignment horizontal="left"/>
    </xf>
    <xf numFmtId="0" fontId="17" fillId="15" borderId="8" xfId="20" applyFont="1" applyFill="1" applyBorder="1" applyAlignment="1">
      <alignment horizontal="left"/>
    </xf>
    <xf numFmtId="0" fontId="17" fillId="15" borderId="15" xfId="20" applyFont="1" applyFill="1" applyBorder="1" applyAlignment="1">
      <alignment horizontal="left"/>
    </xf>
    <xf numFmtId="0" fontId="18" fillId="15" borderId="19" xfId="20" applyFont="1" applyFill="1" applyBorder="1" applyAlignment="1">
      <alignment horizontal="left"/>
    </xf>
    <xf numFmtId="0" fontId="7" fillId="0" borderId="19" xfId="0" applyFont="1" applyBorder="1" applyAlignment="1">
      <alignment horizontal="left"/>
    </xf>
    <xf numFmtId="0" fontId="7" fillId="0" borderId="0" xfId="2" applyFont="1" applyBorder="1" applyAlignment="1">
      <alignment horizontal="left" wrapText="1"/>
    </xf>
    <xf numFmtId="0" fontId="17" fillId="15" borderId="1" xfId="20" applyFont="1" applyFill="1" applyBorder="1" applyAlignment="1">
      <alignment horizontal="left"/>
    </xf>
    <xf numFmtId="0" fontId="18" fillId="15" borderId="1" xfId="20" applyFont="1" applyFill="1" applyBorder="1" applyAlignment="1">
      <alignment horizontal="left"/>
    </xf>
    <xf numFmtId="0" fontId="9" fillId="0" borderId="22" xfId="2" applyFont="1" applyBorder="1" applyAlignment="1">
      <alignment horizontal="left" wrapText="1"/>
    </xf>
    <xf numFmtId="0" fontId="9" fillId="0" borderId="9" xfId="2" applyFont="1" applyBorder="1" applyAlignment="1">
      <alignment horizontal="left" wrapText="1"/>
    </xf>
    <xf numFmtId="0" fontId="9" fillId="0" borderId="10" xfId="2" applyFont="1" applyBorder="1" applyAlignment="1">
      <alignment horizontal="left" wrapText="1"/>
    </xf>
    <xf numFmtId="0" fontId="7" fillId="0" borderId="10" xfId="2" applyFont="1" applyBorder="1" applyAlignment="1">
      <alignment horizontal="center"/>
    </xf>
    <xf numFmtId="0" fontId="7" fillId="0" borderId="9" xfId="2" applyFont="1" applyBorder="1" applyAlignment="1">
      <alignment horizontal="center"/>
    </xf>
    <xf numFmtId="0" fontId="12" fillId="0" borderId="9" xfId="2" applyFont="1" applyBorder="1" applyAlignment="1">
      <alignment horizontal="center" vertical="center" wrapText="1"/>
    </xf>
    <xf numFmtId="0" fontId="7" fillId="0" borderId="9" xfId="2" quotePrefix="1" applyFont="1" applyBorder="1" applyAlignment="1">
      <alignment horizontal="center"/>
    </xf>
    <xf numFmtId="0" fontId="7" fillId="0" borderId="9" xfId="2" applyFont="1" applyBorder="1" applyAlignment="1">
      <alignment horizontal="center" textRotation="90" wrapText="1"/>
    </xf>
    <xf numFmtId="0" fontId="12" fillId="0" borderId="9" xfId="2" applyFont="1" applyBorder="1" applyAlignment="1">
      <alignment horizontal="center" textRotation="90" wrapText="1"/>
    </xf>
    <xf numFmtId="0" fontId="12" fillId="0" borderId="9" xfId="2" applyFont="1" applyBorder="1" applyAlignment="1">
      <alignment horizontal="center"/>
    </xf>
    <xf numFmtId="0" fontId="7" fillId="0" borderId="9" xfId="0" applyFont="1" applyBorder="1" applyAlignment="1">
      <alignment horizontal="center" textRotation="90"/>
    </xf>
    <xf numFmtId="0" fontId="9" fillId="0" borderId="9" xfId="0" applyFont="1" applyBorder="1" applyAlignment="1">
      <alignment horizontal="left" vertical="top"/>
    </xf>
    <xf numFmtId="0" fontId="6" fillId="0" borderId="9" xfId="2" applyFont="1" applyBorder="1" applyAlignment="1">
      <alignment horizontal="left" wrapText="1"/>
    </xf>
    <xf numFmtId="0" fontId="0" fillId="0" borderId="0" xfId="0" applyAlignment="1">
      <alignment horizontal="center"/>
    </xf>
    <xf numFmtId="0" fontId="7" fillId="0" borderId="1" xfId="2" applyFont="1" applyBorder="1" applyAlignment="1">
      <alignment horizontal="center"/>
    </xf>
    <xf numFmtId="0" fontId="6" fillId="0" borderId="1" xfId="2" applyFont="1" applyBorder="1" applyAlignment="1">
      <alignment horizontal="center"/>
    </xf>
    <xf numFmtId="0" fontId="6" fillId="0" borderId="0" xfId="2" applyFont="1" applyAlignment="1">
      <alignment horizontal="center"/>
    </xf>
    <xf numFmtId="0" fontId="9" fillId="0" borderId="0" xfId="2" applyFont="1" applyAlignment="1">
      <alignment horizontal="center"/>
    </xf>
    <xf numFmtId="0" fontId="9" fillId="0" borderId="1" xfId="2" applyFont="1" applyBorder="1" applyAlignment="1">
      <alignment horizontal="center"/>
    </xf>
    <xf numFmtId="0" fontId="9" fillId="0" borderId="0" xfId="2" applyFont="1" applyBorder="1" applyAlignment="1">
      <alignment horizontal="center"/>
    </xf>
    <xf numFmtId="0" fontId="9" fillId="0" borderId="0" xfId="2" applyFont="1" applyAlignment="1">
      <alignment horizontal="center" vertical="center"/>
    </xf>
    <xf numFmtId="0" fontId="7" fillId="0" borderId="6" xfId="2" applyFont="1" applyBorder="1" applyAlignment="1">
      <alignment horizontal="center"/>
    </xf>
    <xf numFmtId="0" fontId="9" fillId="0" borderId="20" xfId="2" applyFont="1" applyBorder="1" applyAlignment="1">
      <alignment horizontal="center"/>
    </xf>
    <xf numFmtId="0" fontId="9" fillId="0" borderId="10" xfId="2" applyFont="1" applyBorder="1" applyAlignment="1">
      <alignment horizontal="center"/>
    </xf>
    <xf numFmtId="0" fontId="10" fillId="0" borderId="1" xfId="2" applyFont="1" applyBorder="1" applyAlignment="1">
      <alignment horizontal="center"/>
    </xf>
    <xf numFmtId="0" fontId="10" fillId="0" borderId="0" xfId="2" applyFont="1" applyBorder="1" applyAlignment="1">
      <alignment horizontal="center"/>
    </xf>
    <xf numFmtId="0" fontId="9" fillId="0" borderId="9" xfId="2" applyFont="1" applyBorder="1" applyAlignment="1">
      <alignment horizontal="center"/>
    </xf>
    <xf numFmtId="0" fontId="9" fillId="0" borderId="2" xfId="2" applyFont="1" applyBorder="1" applyAlignment="1">
      <alignment horizontal="center"/>
    </xf>
    <xf numFmtId="0" fontId="9" fillId="0" borderId="0" xfId="0" applyFont="1" applyAlignment="1">
      <alignment horizontal="center" textRotation="90"/>
    </xf>
    <xf numFmtId="0" fontId="10" fillId="0" borderId="1" xfId="0" applyFont="1" applyBorder="1" applyAlignment="1">
      <alignment horizontal="center"/>
    </xf>
    <xf numFmtId="0" fontId="7" fillId="0" borderId="3" xfId="2" applyFont="1" applyBorder="1" applyAlignment="1">
      <alignment horizontal="center"/>
    </xf>
    <xf numFmtId="0" fontId="6" fillId="0" borderId="9" xfId="2" applyFont="1" applyBorder="1" applyAlignment="1">
      <alignment horizontal="center"/>
    </xf>
    <xf numFmtId="0" fontId="7" fillId="0" borderId="1" xfId="0" applyFont="1" applyBorder="1" applyAlignment="1">
      <alignment horizontal="left" textRotation="90" wrapText="1"/>
    </xf>
    <xf numFmtId="0" fontId="18" fillId="16" borderId="1" xfId="21" applyFont="1" applyFill="1" applyBorder="1" applyAlignment="1">
      <alignment horizontal="left" textRotation="90" wrapText="1"/>
    </xf>
    <xf numFmtId="0" fontId="7" fillId="0" borderId="16" xfId="0" applyFont="1" applyBorder="1" applyAlignment="1">
      <alignment horizontal="center" vertical="center" wrapText="1"/>
    </xf>
    <xf numFmtId="0" fontId="9" fillId="0" borderId="17" xfId="0" applyFont="1" applyBorder="1" applyAlignment="1">
      <alignment horizontal="left" wrapText="1"/>
    </xf>
    <xf numFmtId="0" fontId="9" fillId="0" borderId="10" xfId="0" applyFont="1" applyBorder="1" applyAlignment="1">
      <alignment horizontal="center"/>
    </xf>
    <xf numFmtId="0" fontId="9" fillId="0" borderId="14" xfId="0" applyFont="1" applyBorder="1" applyAlignment="1">
      <alignment horizontal="center"/>
    </xf>
    <xf numFmtId="0" fontId="9" fillId="0" borderId="0" xfId="0" applyFont="1" applyBorder="1" applyAlignment="1">
      <alignment horizontal="left"/>
    </xf>
    <xf numFmtId="0" fontId="7" fillId="0" borderId="21" xfId="2" applyFont="1" applyBorder="1" applyAlignment="1">
      <alignment horizontal="center" vertical="center" wrapText="1"/>
    </xf>
    <xf numFmtId="0" fontId="7" fillId="0" borderId="10" xfId="2" applyFont="1" applyBorder="1" applyAlignment="1">
      <alignment horizontal="center" textRotation="90" wrapText="1"/>
    </xf>
    <xf numFmtId="0" fontId="7" fillId="0" borderId="9" xfId="2" applyFont="1" applyBorder="1" applyAlignment="1">
      <alignment horizontal="center" wrapText="1"/>
    </xf>
    <xf numFmtId="0" fontId="7" fillId="0" borderId="9" xfId="2" applyFont="1" applyBorder="1" applyAlignment="1">
      <alignment horizontal="center" vertical="center" wrapText="1"/>
    </xf>
    <xf numFmtId="0" fontId="7" fillId="0" borderId="14" xfId="2" applyFont="1" applyBorder="1" applyAlignment="1">
      <alignment horizontal="center"/>
    </xf>
    <xf numFmtId="0" fontId="9" fillId="0" borderId="14" xfId="2" applyFont="1" applyBorder="1" applyAlignment="1">
      <alignment horizontal="center"/>
    </xf>
    <xf numFmtId="0" fontId="7" fillId="0" borderId="10" xfId="2" applyFont="1" applyBorder="1" applyAlignment="1">
      <alignment horizontal="center" wrapText="1"/>
    </xf>
    <xf numFmtId="0" fontId="7" fillId="0" borderId="1" xfId="2" applyFont="1" applyBorder="1" applyAlignment="1">
      <alignment horizontal="center" vertical="center"/>
    </xf>
    <xf numFmtId="0" fontId="7" fillId="0" borderId="0" xfId="2" applyFont="1" applyBorder="1" applyAlignment="1">
      <alignment horizontal="center" vertical="center" wrapText="1"/>
    </xf>
    <xf numFmtId="0" fontId="7" fillId="0" borderId="1" xfId="2" applyFont="1" applyBorder="1" applyAlignment="1">
      <alignment horizontal="center" vertical="center" wrapText="1"/>
    </xf>
    <xf numFmtId="0" fontId="21" fillId="0" borderId="9" xfId="19" applyFont="1" applyBorder="1" applyAlignment="1">
      <alignment horizontal="center" textRotation="90" wrapText="1"/>
    </xf>
    <xf numFmtId="0" fontId="7" fillId="0" borderId="0" xfId="0" applyFont="1" applyBorder="1" applyAlignment="1">
      <alignment horizontal="center" vertical="center" wrapText="1"/>
    </xf>
    <xf numFmtId="0" fontId="7" fillId="0" borderId="0" xfId="2" applyFont="1" applyBorder="1" applyAlignment="1">
      <alignment horizontal="center" textRotation="90" wrapText="1"/>
    </xf>
    <xf numFmtId="0" fontId="7" fillId="0" borderId="0" xfId="0" applyFont="1" applyBorder="1" applyAlignment="1">
      <alignment horizontal="center" vertical="center" wrapText="1"/>
    </xf>
    <xf numFmtId="0" fontId="7" fillId="0" borderId="0" xfId="2" applyFont="1" applyBorder="1" applyAlignment="1">
      <alignment wrapText="1"/>
    </xf>
    <xf numFmtId="0" fontId="7" fillId="0" borderId="13" xfId="2" applyFont="1" applyBorder="1" applyAlignment="1">
      <alignment wrapText="1"/>
    </xf>
    <xf numFmtId="0" fontId="9" fillId="0" borderId="33" xfId="0" applyFont="1" applyBorder="1" applyAlignment="1">
      <alignment horizontal="left" wrapText="1"/>
    </xf>
    <xf numFmtId="0" fontId="7" fillId="0" borderId="34" xfId="0" applyFont="1" applyBorder="1" applyAlignment="1">
      <alignment horizontal="center" textRotation="90" wrapText="1"/>
    </xf>
    <xf numFmtId="0" fontId="7" fillId="0" borderId="10" xfId="0" applyFont="1" applyBorder="1" applyAlignment="1">
      <alignment horizontal="center" textRotation="90"/>
    </xf>
    <xf numFmtId="0" fontId="7" fillId="0" borderId="14" xfId="0" applyFont="1" applyBorder="1" applyAlignment="1">
      <alignment horizontal="center" textRotation="90"/>
    </xf>
    <xf numFmtId="0" fontId="9" fillId="16" borderId="1" xfId="0" applyFont="1" applyFill="1" applyBorder="1" applyAlignment="1">
      <alignment horizontal="center"/>
    </xf>
    <xf numFmtId="0" fontId="11" fillId="0" borderId="2" xfId="0" applyFont="1" applyBorder="1" applyAlignment="1">
      <alignment horizontal="center"/>
    </xf>
    <xf numFmtId="0" fontId="9" fillId="16" borderId="1" xfId="2" applyFont="1" applyFill="1" applyBorder="1" applyAlignment="1">
      <alignment horizontal="center"/>
    </xf>
    <xf numFmtId="0" fontId="11" fillId="0" borderId="1" xfId="2" applyFont="1" applyBorder="1" applyAlignment="1">
      <alignment horizontal="center"/>
    </xf>
    <xf numFmtId="0" fontId="11" fillId="0" borderId="20" xfId="2" applyFont="1" applyBorder="1" applyAlignment="1">
      <alignment horizontal="center"/>
    </xf>
    <xf numFmtId="0" fontId="11" fillId="0" borderId="0" xfId="2" applyFont="1" applyAlignment="1">
      <alignment horizontal="center"/>
    </xf>
    <xf numFmtId="0" fontId="11" fillId="16" borderId="1" xfId="0" applyFont="1" applyFill="1" applyBorder="1" applyAlignment="1">
      <alignment horizontal="center"/>
    </xf>
    <xf numFmtId="0" fontId="10" fillId="16" borderId="1" xfId="2" applyFont="1" applyFill="1" applyBorder="1" applyAlignment="1">
      <alignment horizontal="center"/>
    </xf>
    <xf numFmtId="0" fontId="11" fillId="16" borderId="1" xfId="2" applyFont="1" applyFill="1" applyBorder="1" applyAlignment="1">
      <alignment horizontal="center"/>
    </xf>
    <xf numFmtId="0" fontId="7" fillId="16" borderId="1" xfId="2" applyFont="1" applyFill="1" applyBorder="1" applyAlignment="1">
      <alignment horizontal="center"/>
    </xf>
    <xf numFmtId="0" fontId="7" fillId="16" borderId="9" xfId="2" applyFont="1" applyFill="1" applyBorder="1" applyAlignment="1">
      <alignment horizontal="center" textRotation="90" wrapText="1"/>
    </xf>
    <xf numFmtId="0" fontId="7" fillId="16" borderId="9" xfId="2" applyFont="1" applyFill="1" applyBorder="1" applyAlignment="1">
      <alignment horizontal="center"/>
    </xf>
    <xf numFmtId="0" fontId="9" fillId="16" borderId="0" xfId="2" applyFont="1" applyFill="1" applyAlignment="1">
      <alignment horizontal="center"/>
    </xf>
    <xf numFmtId="0" fontId="7" fillId="16" borderId="0" xfId="2" applyFont="1" applyFill="1" applyBorder="1" applyAlignment="1">
      <alignment horizontal="center"/>
    </xf>
    <xf numFmtId="0" fontId="38" fillId="0" borderId="22" xfId="0" applyFont="1" applyBorder="1" applyAlignment="1">
      <alignment horizontal="center" vertical="center" wrapText="1"/>
    </xf>
    <xf numFmtId="0" fontId="38" fillId="0" borderId="35" xfId="0" applyFont="1" applyBorder="1" applyAlignment="1">
      <alignment horizontal="center" vertical="center" wrapText="1"/>
    </xf>
    <xf numFmtId="0" fontId="38" fillId="0" borderId="10"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35" xfId="0" applyFont="1" applyBorder="1" applyAlignment="1">
      <alignment horizontal="center" vertical="center" wrapText="1"/>
    </xf>
    <xf numFmtId="0" fontId="39" fillId="0" borderId="1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3" xfId="0" applyFont="1" applyBorder="1" applyAlignment="1">
      <alignment horizontal="center" wrapText="1"/>
    </xf>
    <xf numFmtId="0" fontId="7" fillId="0" borderId="13" xfId="0" applyFont="1" applyBorder="1" applyAlignment="1">
      <alignment horizontal="center" wrapText="1"/>
    </xf>
    <xf numFmtId="0" fontId="7" fillId="0" borderId="23" xfId="2" applyFont="1" applyBorder="1" applyAlignment="1">
      <alignment horizontal="center" wrapText="1"/>
    </xf>
    <xf numFmtId="0" fontId="7" fillId="0" borderId="13" xfId="2" applyFont="1" applyBorder="1" applyAlignment="1">
      <alignment horizontal="center" wrapText="1"/>
    </xf>
    <xf numFmtId="0" fontId="7" fillId="0" borderId="0" xfId="2" applyFont="1" applyBorder="1" applyAlignment="1">
      <alignment horizontal="center" wrapText="1"/>
    </xf>
    <xf numFmtId="0" fontId="7" fillId="0" borderId="32" xfId="2" applyFont="1" applyBorder="1" applyAlignment="1">
      <alignment horizontal="center" wrapText="1"/>
    </xf>
    <xf numFmtId="0" fontId="6" fillId="0" borderId="22" xfId="0" applyFont="1" applyBorder="1" applyAlignment="1">
      <alignment horizontal="center" wrapText="1"/>
    </xf>
    <xf numFmtId="0" fontId="6" fillId="0" borderId="35" xfId="0" applyFont="1" applyBorder="1" applyAlignment="1">
      <alignment horizontal="center" wrapText="1"/>
    </xf>
    <xf numFmtId="0" fontId="6" fillId="0" borderId="10" xfId="0" applyFont="1" applyBorder="1" applyAlignment="1">
      <alignment horizontal="center" wrapText="1"/>
    </xf>
  </cellXfs>
  <cellStyles count="64">
    <cellStyle name="20% - Accent1" xfId="39" builtinId="30" customBuiltin="1"/>
    <cellStyle name="20% - Accent1 2" xfId="3"/>
    <cellStyle name="20% - Accent2" xfId="43" builtinId="34" customBuiltin="1"/>
    <cellStyle name="20% - Accent2 2" xfId="4"/>
    <cellStyle name="20% - Accent3" xfId="47" builtinId="38" customBuiltin="1"/>
    <cellStyle name="20% - Accent3 2" xfId="5"/>
    <cellStyle name="20% - Accent4" xfId="51" builtinId="42" customBuiltin="1"/>
    <cellStyle name="20% - Accent4 2" xfId="6"/>
    <cellStyle name="20% - Accent5" xfId="55" builtinId="46" customBuiltin="1"/>
    <cellStyle name="20% - Accent5 2" xfId="7"/>
    <cellStyle name="20% - Accent6" xfId="59" builtinId="50" customBuiltin="1"/>
    <cellStyle name="20% - Accent6 2" xfId="8"/>
    <cellStyle name="40% - Accent1" xfId="40" builtinId="31" customBuiltin="1"/>
    <cellStyle name="40% - Accent1 2" xfId="9"/>
    <cellStyle name="40% - Accent2" xfId="44" builtinId="35" customBuiltin="1"/>
    <cellStyle name="40% - Accent2 2" xfId="10"/>
    <cellStyle name="40% - Accent3" xfId="48" builtinId="39" customBuiltin="1"/>
    <cellStyle name="40% - Accent3 2" xfId="11"/>
    <cellStyle name="40% - Accent4" xfId="52" builtinId="43" customBuiltin="1"/>
    <cellStyle name="40% - Accent4 2" xfId="12"/>
    <cellStyle name="40% - Accent5" xfId="56" builtinId="47" customBuiltin="1"/>
    <cellStyle name="40% - Accent5 2" xfId="13"/>
    <cellStyle name="40% - Accent6" xfId="60" builtinId="51" customBuiltin="1"/>
    <cellStyle name="40% - Accent6 2" xfId="14"/>
    <cellStyle name="60% - Accent1" xfId="41" builtinId="32" customBuiltin="1"/>
    <cellStyle name="60% - Accent2" xfId="45" builtinId="36" customBuiltin="1"/>
    <cellStyle name="60% - Accent3" xfId="49" builtinId="40" customBuiltin="1"/>
    <cellStyle name="60% - Accent4" xfId="53" builtinId="44" customBuiltin="1"/>
    <cellStyle name="60% - Accent5" xfId="57" builtinId="48" customBuiltin="1"/>
    <cellStyle name="60% - Accent6" xfId="61" builtinId="52" customBuiltin="1"/>
    <cellStyle name="Accent1" xfId="38" builtinId="29" customBuiltin="1"/>
    <cellStyle name="Accent2" xfId="42" builtinId="33" customBuiltin="1"/>
    <cellStyle name="Accent3" xfId="46" builtinId="37" customBuiltin="1"/>
    <cellStyle name="Accent4" xfId="50" builtinId="41" customBuiltin="1"/>
    <cellStyle name="Accent5" xfId="54" builtinId="45" customBuiltin="1"/>
    <cellStyle name="Accent6" xfId="58" builtinId="49" customBuiltin="1"/>
    <cellStyle name="Bad" xfId="28" builtinId="27" customBuiltin="1"/>
    <cellStyle name="Calculation" xfId="32" builtinId="22" customBuiltin="1"/>
    <cellStyle name="Check Cell" xfId="34" builtinId="23" customBuiltin="1"/>
    <cellStyle name="Explanatory Text" xfId="36" builtinId="53" customBuiltin="1"/>
    <cellStyle name="Good" xfId="27" builtinId="26" customBuiltin="1"/>
    <cellStyle name="Heading 1" xfId="23" builtinId="16" customBuiltin="1"/>
    <cellStyle name="Heading 2" xfId="24" builtinId="17" customBuiltin="1"/>
    <cellStyle name="Heading 3" xfId="25" builtinId="18" customBuiltin="1"/>
    <cellStyle name="Heading 4" xfId="26" builtinId="19" customBuiltin="1"/>
    <cellStyle name="Input" xfId="30" builtinId="20" customBuiltin="1"/>
    <cellStyle name="Linked Cell" xfId="33" builtinId="24" customBuiltin="1"/>
    <cellStyle name="Neutral" xfId="29" builtinId="28" customBuiltin="1"/>
    <cellStyle name="Normal" xfId="0" builtinId="0"/>
    <cellStyle name="Normal 2" xfId="2"/>
    <cellStyle name="Normal 2 2" xfId="15"/>
    <cellStyle name="Normal 2 3" xfId="19"/>
    <cellStyle name="Normal 3" xfId="1"/>
    <cellStyle name="Normal 4" xfId="16"/>
    <cellStyle name="Normal 5" xfId="62"/>
    <cellStyle name="Normal_Sheet1" xfId="20"/>
    <cellStyle name="Normal_Sheet7" xfId="21"/>
    <cellStyle name="Note 2" xfId="17"/>
    <cellStyle name="Note 3" xfId="18"/>
    <cellStyle name="Note 4" xfId="63"/>
    <cellStyle name="Output" xfId="31" builtinId="21" customBuiltin="1"/>
    <cellStyle name="Title" xfId="22" builtinId="15" customBuiltin="1"/>
    <cellStyle name="Total" xfId="37" builtinId="25" customBuiltin="1"/>
    <cellStyle name="Warning Text" xfId="3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2577"/>
  <sheetViews>
    <sheetView workbookViewId="0">
      <pane ySplit="3" topLeftCell="A4" activePane="bottomLeft" state="frozen"/>
      <selection pane="bottomLeft" activeCell="H12" sqref="H12"/>
    </sheetView>
  </sheetViews>
  <sheetFormatPr defaultRowHeight="12.75" x14ac:dyDescent="0.2"/>
  <cols>
    <col min="1" max="1" width="27.5703125" style="13" customWidth="1"/>
    <col min="2" max="2" width="7" style="55" bestFit="1" customWidth="1"/>
    <col min="3" max="3" width="8" style="55" bestFit="1" customWidth="1"/>
    <col min="4" max="4" width="7" style="55" bestFit="1" customWidth="1"/>
    <col min="5" max="5" width="8" style="55" bestFit="1" customWidth="1"/>
    <col min="6" max="16384" width="9.140625" style="13"/>
  </cols>
  <sheetData>
    <row r="1" spans="1:5" ht="36" customHeight="1" thickBot="1" x14ac:dyDescent="0.25">
      <c r="A1" s="150" t="s">
        <v>1871</v>
      </c>
      <c r="B1" s="151"/>
      <c r="C1" s="151"/>
      <c r="D1" s="151"/>
      <c r="E1" s="152"/>
    </row>
    <row r="2" spans="1:5" ht="150" customHeight="1" thickBot="1" x14ac:dyDescent="0.25">
      <c r="A2" s="40" t="s">
        <v>1874</v>
      </c>
      <c r="B2" s="37" t="s">
        <v>1807</v>
      </c>
      <c r="C2" s="37" t="s">
        <v>1808</v>
      </c>
      <c r="D2" s="37" t="s">
        <v>81</v>
      </c>
      <c r="E2" s="134" t="s">
        <v>80</v>
      </c>
    </row>
    <row r="3" spans="1:5" ht="13.5" thickBot="1" x14ac:dyDescent="0.25">
      <c r="A3" s="41">
        <v>2017</v>
      </c>
      <c r="B3" s="42"/>
      <c r="C3" s="42"/>
      <c r="D3" s="42"/>
      <c r="E3" s="48"/>
    </row>
    <row r="4" spans="1:5" x14ac:dyDescent="0.2">
      <c r="A4" s="6"/>
      <c r="B4" s="49"/>
      <c r="C4" s="49"/>
      <c r="D4" s="49"/>
      <c r="E4" s="49"/>
    </row>
    <row r="5" spans="1:5" x14ac:dyDescent="0.2">
      <c r="A5" s="34" t="s">
        <v>447</v>
      </c>
      <c r="B5" s="49"/>
      <c r="C5" s="49"/>
      <c r="D5" s="49"/>
      <c r="E5" s="49"/>
    </row>
    <row r="6" spans="1:5" x14ac:dyDescent="0.2">
      <c r="A6" s="34" t="s">
        <v>38</v>
      </c>
      <c r="B6" s="49"/>
      <c r="C6" s="49"/>
      <c r="D6" s="49"/>
      <c r="E6" s="49"/>
    </row>
    <row r="7" spans="1:5" x14ac:dyDescent="0.2">
      <c r="A7" s="32" t="s">
        <v>111</v>
      </c>
      <c r="B7" s="44">
        <v>1</v>
      </c>
      <c r="C7" s="44">
        <v>4</v>
      </c>
      <c r="D7" s="50">
        <f t="shared" ref="D7:D40" si="0">E7-(SUM(B7:C7))</f>
        <v>0</v>
      </c>
      <c r="E7" s="50">
        <f>Sheriff!J6</f>
        <v>5</v>
      </c>
    </row>
    <row r="8" spans="1:5" x14ac:dyDescent="0.2">
      <c r="A8" s="32" t="s">
        <v>112</v>
      </c>
      <c r="B8" s="44">
        <v>81</v>
      </c>
      <c r="C8" s="44">
        <v>358</v>
      </c>
      <c r="D8" s="50">
        <f t="shared" si="0"/>
        <v>55</v>
      </c>
      <c r="E8" s="50">
        <f>Sheriff!J7</f>
        <v>494</v>
      </c>
    </row>
    <row r="9" spans="1:5" x14ac:dyDescent="0.2">
      <c r="A9" s="32" t="s">
        <v>113</v>
      </c>
      <c r="B9" s="44">
        <v>53</v>
      </c>
      <c r="C9" s="44">
        <v>188</v>
      </c>
      <c r="D9" s="50">
        <f t="shared" si="0"/>
        <v>4</v>
      </c>
      <c r="E9" s="50">
        <f>Sheriff!J8</f>
        <v>245</v>
      </c>
    </row>
    <row r="10" spans="1:5" x14ac:dyDescent="0.2">
      <c r="A10" s="32" t="s">
        <v>114</v>
      </c>
      <c r="B10" s="44">
        <v>35</v>
      </c>
      <c r="C10" s="44">
        <v>116</v>
      </c>
      <c r="D10" s="50">
        <f t="shared" si="0"/>
        <v>30</v>
      </c>
      <c r="E10" s="50">
        <f>Sheriff!J9</f>
        <v>181</v>
      </c>
    </row>
    <row r="11" spans="1:5" x14ac:dyDescent="0.2">
      <c r="A11" s="32" t="s">
        <v>115</v>
      </c>
      <c r="B11" s="44">
        <v>30</v>
      </c>
      <c r="C11" s="44">
        <v>147</v>
      </c>
      <c r="D11" s="50">
        <f t="shared" si="0"/>
        <v>26</v>
      </c>
      <c r="E11" s="50">
        <f>Sheriff!J10</f>
        <v>203</v>
      </c>
    </row>
    <row r="12" spans="1:5" x14ac:dyDescent="0.2">
      <c r="A12" s="32" t="s">
        <v>116</v>
      </c>
      <c r="B12" s="44">
        <v>25</v>
      </c>
      <c r="C12" s="44">
        <v>126</v>
      </c>
      <c r="D12" s="50">
        <f t="shared" si="0"/>
        <v>15</v>
      </c>
      <c r="E12" s="50">
        <f>Sheriff!J11</f>
        <v>166</v>
      </c>
    </row>
    <row r="13" spans="1:5" x14ac:dyDescent="0.2">
      <c r="A13" s="32" t="s">
        <v>117</v>
      </c>
      <c r="B13" s="44">
        <v>42</v>
      </c>
      <c r="C13" s="44">
        <v>225</v>
      </c>
      <c r="D13" s="50">
        <f t="shared" si="0"/>
        <v>11</v>
      </c>
      <c r="E13" s="50">
        <f>Sheriff!J12</f>
        <v>278</v>
      </c>
    </row>
    <row r="14" spans="1:5" x14ac:dyDescent="0.2">
      <c r="A14" s="32" t="s">
        <v>118</v>
      </c>
      <c r="B14" s="44">
        <v>62</v>
      </c>
      <c r="C14" s="44">
        <v>275</v>
      </c>
      <c r="D14" s="50">
        <f t="shared" si="0"/>
        <v>12</v>
      </c>
      <c r="E14" s="50">
        <f>Sheriff!J13</f>
        <v>349</v>
      </c>
    </row>
    <row r="15" spans="1:5" x14ac:dyDescent="0.2">
      <c r="A15" s="32" t="s">
        <v>119</v>
      </c>
      <c r="B15" s="44">
        <v>80</v>
      </c>
      <c r="C15" s="44">
        <v>336</v>
      </c>
      <c r="D15" s="50">
        <f t="shared" si="0"/>
        <v>26</v>
      </c>
      <c r="E15" s="50">
        <f>Sheriff!J14</f>
        <v>442</v>
      </c>
    </row>
    <row r="16" spans="1:5" x14ac:dyDescent="0.2">
      <c r="A16" s="32" t="s">
        <v>120</v>
      </c>
      <c r="B16" s="44">
        <v>28</v>
      </c>
      <c r="C16" s="44">
        <v>111</v>
      </c>
      <c r="D16" s="50">
        <f t="shared" si="0"/>
        <v>7</v>
      </c>
      <c r="E16" s="50">
        <f>Sheriff!J15</f>
        <v>146</v>
      </c>
    </row>
    <row r="17" spans="1:5" x14ac:dyDescent="0.2">
      <c r="A17" s="32" t="s">
        <v>121</v>
      </c>
      <c r="B17" s="44">
        <v>62</v>
      </c>
      <c r="C17" s="44">
        <v>227</v>
      </c>
      <c r="D17" s="50">
        <f t="shared" si="0"/>
        <v>16</v>
      </c>
      <c r="E17" s="50">
        <f>Sheriff!J16</f>
        <v>305</v>
      </c>
    </row>
    <row r="18" spans="1:5" x14ac:dyDescent="0.2">
      <c r="A18" s="32" t="s">
        <v>122</v>
      </c>
      <c r="B18" s="44">
        <v>58</v>
      </c>
      <c r="C18" s="44">
        <v>189</v>
      </c>
      <c r="D18" s="50">
        <f t="shared" si="0"/>
        <v>10</v>
      </c>
      <c r="E18" s="50">
        <f>Sheriff!J17</f>
        <v>257</v>
      </c>
    </row>
    <row r="19" spans="1:5" x14ac:dyDescent="0.2">
      <c r="A19" s="32" t="s">
        <v>123</v>
      </c>
      <c r="B19" s="44">
        <v>39</v>
      </c>
      <c r="C19" s="44">
        <v>102</v>
      </c>
      <c r="D19" s="50">
        <f t="shared" si="0"/>
        <v>9</v>
      </c>
      <c r="E19" s="50">
        <f>Sheriff!J18</f>
        <v>150</v>
      </c>
    </row>
    <row r="20" spans="1:5" x14ac:dyDescent="0.2">
      <c r="A20" s="32" t="s">
        <v>124</v>
      </c>
      <c r="B20" s="44">
        <v>33</v>
      </c>
      <c r="C20" s="44">
        <v>177</v>
      </c>
      <c r="D20" s="50">
        <f t="shared" si="0"/>
        <v>26</v>
      </c>
      <c r="E20" s="50">
        <f>Sheriff!J19</f>
        <v>236</v>
      </c>
    </row>
    <row r="21" spans="1:5" x14ac:dyDescent="0.2">
      <c r="A21" s="32" t="s">
        <v>125</v>
      </c>
      <c r="B21" s="44">
        <v>37</v>
      </c>
      <c r="C21" s="44">
        <v>111</v>
      </c>
      <c r="D21" s="50">
        <f t="shared" si="0"/>
        <v>8</v>
      </c>
      <c r="E21" s="50">
        <f>Sheriff!J20</f>
        <v>156</v>
      </c>
    </row>
    <row r="22" spans="1:5" x14ac:dyDescent="0.2">
      <c r="A22" s="32" t="s">
        <v>126</v>
      </c>
      <c r="B22" s="44">
        <v>61</v>
      </c>
      <c r="C22" s="44">
        <v>273</v>
      </c>
      <c r="D22" s="50">
        <f t="shared" si="0"/>
        <v>32</v>
      </c>
      <c r="E22" s="50">
        <f>Sheriff!J21</f>
        <v>366</v>
      </c>
    </row>
    <row r="23" spans="1:5" x14ac:dyDescent="0.2">
      <c r="A23" s="32" t="s">
        <v>127</v>
      </c>
      <c r="B23" s="44">
        <v>60</v>
      </c>
      <c r="C23" s="44">
        <v>201</v>
      </c>
      <c r="D23" s="50">
        <f t="shared" si="0"/>
        <v>4</v>
      </c>
      <c r="E23" s="50">
        <f>Sheriff!J22</f>
        <v>265</v>
      </c>
    </row>
    <row r="24" spans="1:5" x14ac:dyDescent="0.2">
      <c r="A24" s="32" t="s">
        <v>128</v>
      </c>
      <c r="B24" s="44">
        <v>31</v>
      </c>
      <c r="C24" s="44">
        <v>88</v>
      </c>
      <c r="D24" s="50">
        <f t="shared" si="0"/>
        <v>7</v>
      </c>
      <c r="E24" s="50">
        <f>Sheriff!J23</f>
        <v>126</v>
      </c>
    </row>
    <row r="25" spans="1:5" x14ac:dyDescent="0.2">
      <c r="A25" s="32" t="s">
        <v>129</v>
      </c>
      <c r="B25" s="44">
        <v>43</v>
      </c>
      <c r="C25" s="44">
        <v>175</v>
      </c>
      <c r="D25" s="50">
        <f t="shared" si="0"/>
        <v>7</v>
      </c>
      <c r="E25" s="50">
        <f>Sheriff!J24</f>
        <v>225</v>
      </c>
    </row>
    <row r="26" spans="1:5" x14ac:dyDescent="0.2">
      <c r="A26" s="32" t="s">
        <v>130</v>
      </c>
      <c r="B26" s="44">
        <v>43</v>
      </c>
      <c r="C26" s="44">
        <v>154</v>
      </c>
      <c r="D26" s="50">
        <f t="shared" si="0"/>
        <v>8</v>
      </c>
      <c r="E26" s="50">
        <f>Sheriff!J25</f>
        <v>205</v>
      </c>
    </row>
    <row r="27" spans="1:5" x14ac:dyDescent="0.2">
      <c r="A27" s="32" t="s">
        <v>131</v>
      </c>
      <c r="B27" s="44">
        <v>87</v>
      </c>
      <c r="C27" s="44">
        <v>192</v>
      </c>
      <c r="D27" s="50">
        <f t="shared" si="0"/>
        <v>15</v>
      </c>
      <c r="E27" s="50">
        <f>Sheriff!J26</f>
        <v>294</v>
      </c>
    </row>
    <row r="28" spans="1:5" x14ac:dyDescent="0.2">
      <c r="A28" s="32" t="s">
        <v>132</v>
      </c>
      <c r="B28" s="44">
        <v>65</v>
      </c>
      <c r="C28" s="44">
        <v>85</v>
      </c>
      <c r="D28" s="50">
        <f t="shared" si="0"/>
        <v>8</v>
      </c>
      <c r="E28" s="50">
        <f>Sheriff!J27</f>
        <v>158</v>
      </c>
    </row>
    <row r="29" spans="1:5" x14ac:dyDescent="0.2">
      <c r="A29" s="32" t="s">
        <v>133</v>
      </c>
      <c r="B29" s="44">
        <v>74</v>
      </c>
      <c r="C29" s="44">
        <v>236</v>
      </c>
      <c r="D29" s="50">
        <f t="shared" si="0"/>
        <v>20</v>
      </c>
      <c r="E29" s="50">
        <f>Sheriff!J28</f>
        <v>330</v>
      </c>
    </row>
    <row r="30" spans="1:5" x14ac:dyDescent="0.2">
      <c r="A30" s="32" t="s">
        <v>134</v>
      </c>
      <c r="B30" s="44">
        <v>37</v>
      </c>
      <c r="C30" s="44">
        <v>177</v>
      </c>
      <c r="D30" s="50">
        <f t="shared" si="0"/>
        <v>7</v>
      </c>
      <c r="E30" s="50">
        <f>Sheriff!J29</f>
        <v>221</v>
      </c>
    </row>
    <row r="31" spans="1:5" x14ac:dyDescent="0.2">
      <c r="A31" s="32" t="s">
        <v>135</v>
      </c>
      <c r="B31" s="44">
        <v>76</v>
      </c>
      <c r="C31" s="44">
        <v>216</v>
      </c>
      <c r="D31" s="50">
        <f t="shared" si="0"/>
        <v>7</v>
      </c>
      <c r="E31" s="50">
        <f>Sheriff!J30</f>
        <v>299</v>
      </c>
    </row>
    <row r="32" spans="1:5" x14ac:dyDescent="0.2">
      <c r="A32" s="32" t="s">
        <v>136</v>
      </c>
      <c r="B32" s="44">
        <v>102</v>
      </c>
      <c r="C32" s="44">
        <v>160</v>
      </c>
      <c r="D32" s="50">
        <f t="shared" si="0"/>
        <v>12</v>
      </c>
      <c r="E32" s="50">
        <f>Sheriff!J31</f>
        <v>274</v>
      </c>
    </row>
    <row r="33" spans="1:5" x14ac:dyDescent="0.2">
      <c r="A33" s="32" t="s">
        <v>137</v>
      </c>
      <c r="B33" s="44">
        <v>29</v>
      </c>
      <c r="C33" s="44">
        <v>48</v>
      </c>
      <c r="D33" s="50">
        <f t="shared" si="0"/>
        <v>26</v>
      </c>
      <c r="E33" s="50">
        <f>Sheriff!J32</f>
        <v>103</v>
      </c>
    </row>
    <row r="34" spans="1:5" x14ac:dyDescent="0.2">
      <c r="A34" s="32" t="s">
        <v>138</v>
      </c>
      <c r="B34" s="44">
        <v>58</v>
      </c>
      <c r="C34" s="44">
        <v>136</v>
      </c>
      <c r="D34" s="50">
        <f t="shared" si="0"/>
        <v>8</v>
      </c>
      <c r="E34" s="50">
        <f>Sheriff!J33</f>
        <v>202</v>
      </c>
    </row>
    <row r="35" spans="1:5" x14ac:dyDescent="0.2">
      <c r="A35" s="32" t="s">
        <v>139</v>
      </c>
      <c r="B35" s="44">
        <v>56</v>
      </c>
      <c r="C35" s="44">
        <v>226</v>
      </c>
      <c r="D35" s="50">
        <f t="shared" si="0"/>
        <v>26</v>
      </c>
      <c r="E35" s="50">
        <f>Sheriff!J34</f>
        <v>308</v>
      </c>
    </row>
    <row r="36" spans="1:5" x14ac:dyDescent="0.2">
      <c r="A36" s="32" t="s">
        <v>140</v>
      </c>
      <c r="B36" s="44">
        <v>103</v>
      </c>
      <c r="C36" s="44">
        <v>233</v>
      </c>
      <c r="D36" s="50">
        <f t="shared" si="0"/>
        <v>7</v>
      </c>
      <c r="E36" s="50">
        <f>Sheriff!J35</f>
        <v>343</v>
      </c>
    </row>
    <row r="37" spans="1:5" x14ac:dyDescent="0.2">
      <c r="A37" s="32" t="s">
        <v>141</v>
      </c>
      <c r="B37" s="44">
        <v>79</v>
      </c>
      <c r="C37" s="44">
        <v>297</v>
      </c>
      <c r="D37" s="50">
        <f t="shared" si="0"/>
        <v>24</v>
      </c>
      <c r="E37" s="50">
        <f>Sheriff!J36</f>
        <v>400</v>
      </c>
    </row>
    <row r="38" spans="1:5" x14ac:dyDescent="0.2">
      <c r="A38" s="32" t="s">
        <v>142</v>
      </c>
      <c r="B38" s="44">
        <v>125</v>
      </c>
      <c r="C38" s="44">
        <v>283</v>
      </c>
      <c r="D38" s="50">
        <f t="shared" si="0"/>
        <v>23</v>
      </c>
      <c r="E38" s="50">
        <f>Sheriff!J37</f>
        <v>431</v>
      </c>
    </row>
    <row r="39" spans="1:5" x14ac:dyDescent="0.2">
      <c r="A39" s="32" t="s">
        <v>143</v>
      </c>
      <c r="B39" s="44">
        <v>61</v>
      </c>
      <c r="C39" s="44">
        <v>161</v>
      </c>
      <c r="D39" s="50">
        <f t="shared" si="0"/>
        <v>7</v>
      </c>
      <c r="E39" s="50">
        <f>Sheriff!J38</f>
        <v>229</v>
      </c>
    </row>
    <row r="40" spans="1:5" x14ac:dyDescent="0.2">
      <c r="A40" s="33" t="s">
        <v>144</v>
      </c>
      <c r="B40" s="44">
        <v>67</v>
      </c>
      <c r="C40" s="44">
        <v>218</v>
      </c>
      <c r="D40" s="50">
        <f t="shared" si="0"/>
        <v>24</v>
      </c>
      <c r="E40" s="50">
        <f>Sheriff!J39</f>
        <v>309</v>
      </c>
    </row>
    <row r="41" spans="1:5" x14ac:dyDescent="0.2">
      <c r="A41" s="35" t="s">
        <v>438</v>
      </c>
      <c r="B41" s="51">
        <f>SUM(B7:B40)</f>
        <v>1923</v>
      </c>
      <c r="C41" s="51">
        <f t="shared" ref="C41" si="1">SUM(C7:C40)</f>
        <v>6251</v>
      </c>
      <c r="D41" s="51">
        <f>SUM(D7:D40)</f>
        <v>527</v>
      </c>
      <c r="E41" s="51">
        <f>SUM(E7:E40)</f>
        <v>8701</v>
      </c>
    </row>
    <row r="42" spans="1:5" x14ac:dyDescent="0.2">
      <c r="A42" s="34"/>
      <c r="B42" s="10"/>
      <c r="C42" s="10"/>
      <c r="D42" s="10"/>
      <c r="E42" s="10"/>
    </row>
    <row r="43" spans="1:5" ht="15.75" customHeight="1" x14ac:dyDescent="0.2">
      <c r="A43" s="34" t="s">
        <v>39</v>
      </c>
      <c r="B43" s="49"/>
      <c r="C43" s="49"/>
      <c r="D43" s="49"/>
      <c r="E43" s="49"/>
    </row>
    <row r="44" spans="1:5" ht="12.75" customHeight="1" x14ac:dyDescent="0.2">
      <c r="A44" s="32" t="s">
        <v>145</v>
      </c>
      <c r="B44" s="44">
        <v>96</v>
      </c>
      <c r="C44" s="44">
        <v>269</v>
      </c>
      <c r="D44" s="50">
        <f t="shared" ref="D44:D79" si="2">E44-(SUM(B44:C44))</f>
        <v>56</v>
      </c>
      <c r="E44" s="50">
        <f>Sheriff!J43</f>
        <v>421</v>
      </c>
    </row>
    <row r="45" spans="1:5" ht="12.75" customHeight="1" x14ac:dyDescent="0.2">
      <c r="A45" s="32" t="s">
        <v>146</v>
      </c>
      <c r="B45" s="44">
        <v>32</v>
      </c>
      <c r="C45" s="44">
        <v>81</v>
      </c>
      <c r="D45" s="50">
        <f t="shared" si="2"/>
        <v>10</v>
      </c>
      <c r="E45" s="50">
        <f>Sheriff!J44</f>
        <v>123</v>
      </c>
    </row>
    <row r="46" spans="1:5" ht="12.75" customHeight="1" x14ac:dyDescent="0.2">
      <c r="A46" s="32" t="s">
        <v>147</v>
      </c>
      <c r="B46" s="44">
        <v>70</v>
      </c>
      <c r="C46" s="44">
        <v>128</v>
      </c>
      <c r="D46" s="50">
        <f t="shared" si="2"/>
        <v>23</v>
      </c>
      <c r="E46" s="50">
        <f>Sheriff!J45</f>
        <v>221</v>
      </c>
    </row>
    <row r="47" spans="1:5" ht="12.75" customHeight="1" x14ac:dyDescent="0.2">
      <c r="A47" s="32" t="s">
        <v>148</v>
      </c>
      <c r="B47" s="44">
        <v>30</v>
      </c>
      <c r="C47" s="44">
        <v>44</v>
      </c>
      <c r="D47" s="50">
        <f t="shared" si="2"/>
        <v>7</v>
      </c>
      <c r="E47" s="50">
        <f>Sheriff!J46</f>
        <v>81</v>
      </c>
    </row>
    <row r="48" spans="1:5" ht="12.75" customHeight="1" x14ac:dyDescent="0.2">
      <c r="A48" s="32" t="s">
        <v>149</v>
      </c>
      <c r="B48" s="44">
        <v>19</v>
      </c>
      <c r="C48" s="44">
        <v>27</v>
      </c>
      <c r="D48" s="50">
        <f t="shared" si="2"/>
        <v>6</v>
      </c>
      <c r="E48" s="50">
        <f>Sheriff!J47</f>
        <v>52</v>
      </c>
    </row>
    <row r="49" spans="1:5" ht="12.75" customHeight="1" x14ac:dyDescent="0.2">
      <c r="A49" s="32" t="s">
        <v>150</v>
      </c>
      <c r="B49" s="44">
        <v>16</v>
      </c>
      <c r="C49" s="44">
        <v>70</v>
      </c>
      <c r="D49" s="50">
        <f t="shared" si="2"/>
        <v>15</v>
      </c>
      <c r="E49" s="50">
        <f>Sheriff!J48</f>
        <v>101</v>
      </c>
    </row>
    <row r="50" spans="1:5" ht="12.75" customHeight="1" x14ac:dyDescent="0.2">
      <c r="A50" s="32" t="s">
        <v>151</v>
      </c>
      <c r="B50" s="44">
        <v>20</v>
      </c>
      <c r="C50" s="44">
        <v>65</v>
      </c>
      <c r="D50" s="50">
        <f t="shared" si="2"/>
        <v>24</v>
      </c>
      <c r="E50" s="50">
        <f>Sheriff!J49</f>
        <v>109</v>
      </c>
    </row>
    <row r="51" spans="1:5" ht="12.75" customHeight="1" x14ac:dyDescent="0.2">
      <c r="A51" s="32" t="s">
        <v>152</v>
      </c>
      <c r="B51" s="44">
        <v>14</v>
      </c>
      <c r="C51" s="44">
        <v>33</v>
      </c>
      <c r="D51" s="50">
        <f t="shared" si="2"/>
        <v>7</v>
      </c>
      <c r="E51" s="50">
        <f>Sheriff!J50</f>
        <v>54</v>
      </c>
    </row>
    <row r="52" spans="1:5" ht="12.75" customHeight="1" x14ac:dyDescent="0.2">
      <c r="A52" s="32" t="s">
        <v>153</v>
      </c>
      <c r="B52" s="44">
        <v>18</v>
      </c>
      <c r="C52" s="44">
        <v>32</v>
      </c>
      <c r="D52" s="50">
        <f t="shared" si="2"/>
        <v>5</v>
      </c>
      <c r="E52" s="50">
        <f>Sheriff!J51</f>
        <v>55</v>
      </c>
    </row>
    <row r="53" spans="1:5" ht="12.75" customHeight="1" x14ac:dyDescent="0.2">
      <c r="A53" s="32" t="s">
        <v>154</v>
      </c>
      <c r="B53" s="44">
        <v>24</v>
      </c>
      <c r="C53" s="44">
        <v>54</v>
      </c>
      <c r="D53" s="50">
        <f t="shared" si="2"/>
        <v>18</v>
      </c>
      <c r="E53" s="50">
        <f>Sheriff!J52</f>
        <v>96</v>
      </c>
    </row>
    <row r="54" spans="1:5" ht="12.75" customHeight="1" x14ac:dyDescent="0.2">
      <c r="A54" s="32" t="s">
        <v>155</v>
      </c>
      <c r="B54" s="44">
        <v>22</v>
      </c>
      <c r="C54" s="44">
        <v>61</v>
      </c>
      <c r="D54" s="50">
        <f t="shared" si="2"/>
        <v>15</v>
      </c>
      <c r="E54" s="50">
        <f>Sheriff!J53</f>
        <v>98</v>
      </c>
    </row>
    <row r="55" spans="1:5" ht="12.75" customHeight="1" x14ac:dyDescent="0.2">
      <c r="A55" s="32" t="s">
        <v>156</v>
      </c>
      <c r="B55" s="44">
        <v>51</v>
      </c>
      <c r="C55" s="44">
        <v>98</v>
      </c>
      <c r="D55" s="50">
        <f t="shared" si="2"/>
        <v>18</v>
      </c>
      <c r="E55" s="50">
        <f>Sheriff!J54</f>
        <v>167</v>
      </c>
    </row>
    <row r="56" spans="1:5" ht="12.75" customHeight="1" x14ac:dyDescent="0.2">
      <c r="A56" s="32" t="s">
        <v>157</v>
      </c>
      <c r="B56" s="44">
        <v>36</v>
      </c>
      <c r="C56" s="44">
        <v>101</v>
      </c>
      <c r="D56" s="50">
        <f t="shared" si="2"/>
        <v>31</v>
      </c>
      <c r="E56" s="50">
        <f>Sheriff!J55</f>
        <v>168</v>
      </c>
    </row>
    <row r="57" spans="1:5" ht="12.75" customHeight="1" x14ac:dyDescent="0.2">
      <c r="A57" s="32" t="s">
        <v>158</v>
      </c>
      <c r="B57" s="44">
        <v>22</v>
      </c>
      <c r="C57" s="44">
        <v>42</v>
      </c>
      <c r="D57" s="50">
        <f t="shared" si="2"/>
        <v>8</v>
      </c>
      <c r="E57" s="50">
        <f>Sheriff!J56</f>
        <v>72</v>
      </c>
    </row>
    <row r="58" spans="1:5" ht="12.75" customHeight="1" x14ac:dyDescent="0.2">
      <c r="A58" s="32" t="s">
        <v>159</v>
      </c>
      <c r="B58" s="44">
        <v>28</v>
      </c>
      <c r="C58" s="44">
        <v>44</v>
      </c>
      <c r="D58" s="50">
        <f t="shared" si="2"/>
        <v>30</v>
      </c>
      <c r="E58" s="50">
        <f>Sheriff!J57</f>
        <v>102</v>
      </c>
    </row>
    <row r="59" spans="1:5" ht="12.75" customHeight="1" x14ac:dyDescent="0.2">
      <c r="A59" s="32" t="s">
        <v>160</v>
      </c>
      <c r="B59" s="44">
        <v>42</v>
      </c>
      <c r="C59" s="44">
        <v>99</v>
      </c>
      <c r="D59" s="50">
        <f t="shared" si="2"/>
        <v>26</v>
      </c>
      <c r="E59" s="50">
        <f>Sheriff!J58</f>
        <v>167</v>
      </c>
    </row>
    <row r="60" spans="1:5" x14ac:dyDescent="0.2">
      <c r="A60" s="32" t="s">
        <v>161</v>
      </c>
      <c r="B60" s="44">
        <v>18</v>
      </c>
      <c r="C60" s="44">
        <v>51</v>
      </c>
      <c r="D60" s="50">
        <f t="shared" si="2"/>
        <v>15</v>
      </c>
      <c r="E60" s="50">
        <f>Sheriff!J59</f>
        <v>84</v>
      </c>
    </row>
    <row r="61" spans="1:5" x14ac:dyDescent="0.2">
      <c r="A61" s="32" t="s">
        <v>162</v>
      </c>
      <c r="B61" s="44">
        <v>14</v>
      </c>
      <c r="C61" s="44">
        <v>34</v>
      </c>
      <c r="D61" s="50">
        <f t="shared" si="2"/>
        <v>16</v>
      </c>
      <c r="E61" s="50">
        <f>Sheriff!J60</f>
        <v>64</v>
      </c>
    </row>
    <row r="62" spans="1:5" x14ac:dyDescent="0.2">
      <c r="A62" s="32" t="s">
        <v>163</v>
      </c>
      <c r="B62" s="44">
        <v>58</v>
      </c>
      <c r="C62" s="44">
        <v>111</v>
      </c>
      <c r="D62" s="50">
        <f t="shared" si="2"/>
        <v>35</v>
      </c>
      <c r="E62" s="50">
        <f>Sheriff!J61</f>
        <v>204</v>
      </c>
    </row>
    <row r="63" spans="1:5" x14ac:dyDescent="0.2">
      <c r="A63" s="32" t="s">
        <v>164</v>
      </c>
      <c r="B63" s="44">
        <v>21</v>
      </c>
      <c r="C63" s="44">
        <v>63</v>
      </c>
      <c r="D63" s="50">
        <f t="shared" si="2"/>
        <v>22</v>
      </c>
      <c r="E63" s="50">
        <f>Sheriff!J62</f>
        <v>106</v>
      </c>
    </row>
    <row r="64" spans="1:5" x14ac:dyDescent="0.2">
      <c r="A64" s="32" t="s">
        <v>165</v>
      </c>
      <c r="B64" s="44">
        <v>26</v>
      </c>
      <c r="C64" s="44">
        <v>91</v>
      </c>
      <c r="D64" s="50">
        <f t="shared" si="2"/>
        <v>36</v>
      </c>
      <c r="E64" s="50">
        <f>Sheriff!J63</f>
        <v>153</v>
      </c>
    </row>
    <row r="65" spans="1:5" x14ac:dyDescent="0.2">
      <c r="A65" s="32" t="s">
        <v>166</v>
      </c>
      <c r="B65" s="44">
        <v>15</v>
      </c>
      <c r="C65" s="44">
        <v>123</v>
      </c>
      <c r="D65" s="50">
        <f t="shared" si="2"/>
        <v>42</v>
      </c>
      <c r="E65" s="50">
        <f>Sheriff!J64</f>
        <v>180</v>
      </c>
    </row>
    <row r="66" spans="1:5" x14ac:dyDescent="0.2">
      <c r="A66" s="32" t="s">
        <v>167</v>
      </c>
      <c r="B66" s="44">
        <v>19</v>
      </c>
      <c r="C66" s="44">
        <v>74</v>
      </c>
      <c r="D66" s="50">
        <f t="shared" si="2"/>
        <v>13</v>
      </c>
      <c r="E66" s="50">
        <f>Sheriff!J65</f>
        <v>106</v>
      </c>
    </row>
    <row r="67" spans="1:5" x14ac:dyDescent="0.2">
      <c r="A67" s="32" t="s">
        <v>168</v>
      </c>
      <c r="B67" s="44">
        <v>11</v>
      </c>
      <c r="C67" s="44">
        <v>19</v>
      </c>
      <c r="D67" s="50">
        <f t="shared" si="2"/>
        <v>8</v>
      </c>
      <c r="E67" s="50">
        <f>Sheriff!J66</f>
        <v>38</v>
      </c>
    </row>
    <row r="68" spans="1:5" x14ac:dyDescent="0.2">
      <c r="A68" s="32" t="s">
        <v>169</v>
      </c>
      <c r="B68" s="44">
        <v>33</v>
      </c>
      <c r="C68" s="44">
        <v>47</v>
      </c>
      <c r="D68" s="50">
        <f t="shared" si="2"/>
        <v>7</v>
      </c>
      <c r="E68" s="50">
        <f>Sheriff!J67</f>
        <v>87</v>
      </c>
    </row>
    <row r="69" spans="1:5" x14ac:dyDescent="0.2">
      <c r="A69" s="32" t="s">
        <v>170</v>
      </c>
      <c r="B69" s="44">
        <v>67</v>
      </c>
      <c r="C69" s="44">
        <v>176</v>
      </c>
      <c r="D69" s="50">
        <f t="shared" si="2"/>
        <v>36</v>
      </c>
      <c r="E69" s="50">
        <f>Sheriff!J68</f>
        <v>279</v>
      </c>
    </row>
    <row r="70" spans="1:5" x14ac:dyDescent="0.2">
      <c r="A70" s="32" t="s">
        <v>171</v>
      </c>
      <c r="B70" s="44">
        <v>15</v>
      </c>
      <c r="C70" s="44">
        <v>79</v>
      </c>
      <c r="D70" s="50">
        <f t="shared" si="2"/>
        <v>24</v>
      </c>
      <c r="E70" s="50">
        <f>Sheriff!J69</f>
        <v>118</v>
      </c>
    </row>
    <row r="71" spans="1:5" x14ac:dyDescent="0.2">
      <c r="A71" s="32" t="s">
        <v>172</v>
      </c>
      <c r="B71" s="44">
        <v>32</v>
      </c>
      <c r="C71" s="44">
        <v>77</v>
      </c>
      <c r="D71" s="50">
        <f t="shared" si="2"/>
        <v>7</v>
      </c>
      <c r="E71" s="50">
        <f>Sheriff!J70</f>
        <v>116</v>
      </c>
    </row>
    <row r="72" spans="1:5" x14ac:dyDescent="0.2">
      <c r="A72" s="32" t="s">
        <v>173</v>
      </c>
      <c r="B72" s="44">
        <v>43</v>
      </c>
      <c r="C72" s="44">
        <v>165</v>
      </c>
      <c r="D72" s="50">
        <f t="shared" si="2"/>
        <v>49</v>
      </c>
      <c r="E72" s="50">
        <f>Sheriff!J71</f>
        <v>257</v>
      </c>
    </row>
    <row r="73" spans="1:5" x14ac:dyDescent="0.2">
      <c r="A73" s="32" t="s">
        <v>174</v>
      </c>
      <c r="B73" s="44">
        <v>15</v>
      </c>
      <c r="C73" s="44">
        <v>43</v>
      </c>
      <c r="D73" s="50">
        <f t="shared" si="2"/>
        <v>26</v>
      </c>
      <c r="E73" s="50">
        <f>Sheriff!J72</f>
        <v>84</v>
      </c>
    </row>
    <row r="74" spans="1:5" x14ac:dyDescent="0.2">
      <c r="A74" s="32" t="s">
        <v>175</v>
      </c>
      <c r="B74" s="44">
        <v>61</v>
      </c>
      <c r="C74" s="44">
        <v>136</v>
      </c>
      <c r="D74" s="50">
        <f t="shared" si="2"/>
        <v>45</v>
      </c>
      <c r="E74" s="50">
        <f>Sheriff!J73</f>
        <v>242</v>
      </c>
    </row>
    <row r="75" spans="1:5" x14ac:dyDescent="0.2">
      <c r="A75" s="32" t="s">
        <v>176</v>
      </c>
      <c r="B75" s="44">
        <v>4</v>
      </c>
      <c r="C75" s="44">
        <v>60</v>
      </c>
      <c r="D75" s="50">
        <f t="shared" si="2"/>
        <v>10</v>
      </c>
      <c r="E75" s="50">
        <f>Sheriff!J74</f>
        <v>74</v>
      </c>
    </row>
    <row r="76" spans="1:5" x14ac:dyDescent="0.2">
      <c r="A76" s="32" t="s">
        <v>177</v>
      </c>
      <c r="B76" s="44">
        <v>34</v>
      </c>
      <c r="C76" s="44">
        <v>77</v>
      </c>
      <c r="D76" s="50">
        <f t="shared" si="2"/>
        <v>4</v>
      </c>
      <c r="E76" s="50">
        <f>Sheriff!J75</f>
        <v>115</v>
      </c>
    </row>
    <row r="77" spans="1:5" x14ac:dyDescent="0.2">
      <c r="A77" s="32" t="s">
        <v>178</v>
      </c>
      <c r="B77" s="44">
        <v>20</v>
      </c>
      <c r="C77" s="44">
        <v>33</v>
      </c>
      <c r="D77" s="50">
        <f t="shared" si="2"/>
        <v>8</v>
      </c>
      <c r="E77" s="50">
        <f>Sheriff!J76</f>
        <v>61</v>
      </c>
    </row>
    <row r="78" spans="1:5" x14ac:dyDescent="0.2">
      <c r="A78" s="32" t="s">
        <v>179</v>
      </c>
      <c r="B78" s="44">
        <v>32</v>
      </c>
      <c r="C78" s="44">
        <v>90</v>
      </c>
      <c r="D78" s="50">
        <f t="shared" si="2"/>
        <v>54</v>
      </c>
      <c r="E78" s="50">
        <f>Sheriff!J77</f>
        <v>176</v>
      </c>
    </row>
    <row r="79" spans="1:5" x14ac:dyDescent="0.2">
      <c r="A79" s="32" t="s">
        <v>180</v>
      </c>
      <c r="B79" s="44">
        <v>10</v>
      </c>
      <c r="C79" s="44">
        <v>47</v>
      </c>
      <c r="D79" s="50">
        <f t="shared" si="2"/>
        <v>10</v>
      </c>
      <c r="E79" s="50">
        <f>Sheriff!J78</f>
        <v>67</v>
      </c>
    </row>
    <row r="80" spans="1:5" x14ac:dyDescent="0.2">
      <c r="A80" s="36" t="s">
        <v>439</v>
      </c>
      <c r="B80" s="47">
        <f>SUM(B44:B79)</f>
        <v>1088</v>
      </c>
      <c r="C80" s="47">
        <f t="shared" ref="C80" si="3">SUM(C44:C79)</f>
        <v>2844</v>
      </c>
      <c r="D80" s="47">
        <f>SUM(D44:D79)</f>
        <v>766</v>
      </c>
      <c r="E80" s="47">
        <f>SUM(E44:E79)</f>
        <v>4698</v>
      </c>
    </row>
    <row r="81" spans="1:5" x14ac:dyDescent="0.2">
      <c r="A81" s="3"/>
      <c r="B81" s="10"/>
      <c r="C81" s="10"/>
      <c r="D81" s="10"/>
      <c r="E81" s="10"/>
    </row>
    <row r="82" spans="1:5" x14ac:dyDescent="0.2">
      <c r="A82" s="34" t="s">
        <v>40</v>
      </c>
      <c r="B82" s="43"/>
      <c r="C82" s="43"/>
      <c r="D82" s="43"/>
      <c r="E82" s="43"/>
    </row>
    <row r="83" spans="1:5" x14ac:dyDescent="0.2">
      <c r="A83" s="32" t="s">
        <v>181</v>
      </c>
      <c r="B83" s="44">
        <v>62</v>
      </c>
      <c r="C83" s="44">
        <v>142</v>
      </c>
      <c r="D83" s="44">
        <f t="shared" ref="D83:D117" si="4">E83-(SUM(B83:C83))</f>
        <v>23</v>
      </c>
      <c r="E83" s="44">
        <f>Sheriff!J82</f>
        <v>227</v>
      </c>
    </row>
    <row r="84" spans="1:5" x14ac:dyDescent="0.2">
      <c r="A84" s="32" t="s">
        <v>182</v>
      </c>
      <c r="B84" s="44">
        <v>53</v>
      </c>
      <c r="C84" s="44">
        <v>131</v>
      </c>
      <c r="D84" s="44">
        <f t="shared" si="4"/>
        <v>14</v>
      </c>
      <c r="E84" s="44">
        <f>Sheriff!J83</f>
        <v>198</v>
      </c>
    </row>
    <row r="85" spans="1:5" ht="12.2" customHeight="1" x14ac:dyDescent="0.2">
      <c r="A85" s="32" t="s">
        <v>183</v>
      </c>
      <c r="B85" s="44">
        <v>48</v>
      </c>
      <c r="C85" s="44">
        <v>105</v>
      </c>
      <c r="D85" s="44">
        <f t="shared" si="4"/>
        <v>10</v>
      </c>
      <c r="E85" s="44">
        <f>Sheriff!J84</f>
        <v>163</v>
      </c>
    </row>
    <row r="86" spans="1:5" ht="12.2" customHeight="1" x14ac:dyDescent="0.2">
      <c r="A86" s="32" t="s">
        <v>184</v>
      </c>
      <c r="B86" s="44">
        <v>30</v>
      </c>
      <c r="C86" s="44">
        <v>65</v>
      </c>
      <c r="D86" s="44">
        <f t="shared" si="4"/>
        <v>8</v>
      </c>
      <c r="E86" s="44">
        <f>Sheriff!J85</f>
        <v>103</v>
      </c>
    </row>
    <row r="87" spans="1:5" ht="12.2" customHeight="1" x14ac:dyDescent="0.2">
      <c r="A87" s="32" t="s">
        <v>185</v>
      </c>
      <c r="B87" s="44">
        <v>45</v>
      </c>
      <c r="C87" s="44">
        <v>130</v>
      </c>
      <c r="D87" s="44">
        <f t="shared" si="4"/>
        <v>11</v>
      </c>
      <c r="E87" s="44">
        <f>Sheriff!J86</f>
        <v>186</v>
      </c>
    </row>
    <row r="88" spans="1:5" ht="12.2" customHeight="1" x14ac:dyDescent="0.2">
      <c r="A88" s="32" t="s">
        <v>186</v>
      </c>
      <c r="B88" s="44">
        <v>16</v>
      </c>
      <c r="C88" s="44">
        <v>27</v>
      </c>
      <c r="D88" s="44">
        <f t="shared" si="4"/>
        <v>0</v>
      </c>
      <c r="E88" s="44">
        <f>Sheriff!J87</f>
        <v>43</v>
      </c>
    </row>
    <row r="89" spans="1:5" ht="12.2" customHeight="1" x14ac:dyDescent="0.2">
      <c r="A89" s="32" t="s">
        <v>187</v>
      </c>
      <c r="B89" s="44">
        <v>32</v>
      </c>
      <c r="C89" s="44">
        <v>64</v>
      </c>
      <c r="D89" s="44">
        <f t="shared" si="4"/>
        <v>22</v>
      </c>
      <c r="E89" s="44">
        <f>Sheriff!J88</f>
        <v>118</v>
      </c>
    </row>
    <row r="90" spans="1:5" ht="12.2" customHeight="1" x14ac:dyDescent="0.2">
      <c r="A90" s="32" t="s">
        <v>188</v>
      </c>
      <c r="B90" s="44">
        <v>83</v>
      </c>
      <c r="C90" s="44">
        <v>204</v>
      </c>
      <c r="D90" s="44">
        <f t="shared" si="4"/>
        <v>25</v>
      </c>
      <c r="E90" s="44">
        <f>Sheriff!J89</f>
        <v>312</v>
      </c>
    </row>
    <row r="91" spans="1:5" ht="12.2" customHeight="1" x14ac:dyDescent="0.2">
      <c r="A91" s="32" t="s">
        <v>189</v>
      </c>
      <c r="B91" s="44">
        <v>10</v>
      </c>
      <c r="C91" s="44">
        <v>29</v>
      </c>
      <c r="D91" s="44">
        <f t="shared" si="4"/>
        <v>16</v>
      </c>
      <c r="E91" s="44">
        <f>Sheriff!J90</f>
        <v>55</v>
      </c>
    </row>
    <row r="92" spans="1:5" ht="12.2" customHeight="1" x14ac:dyDescent="0.2">
      <c r="A92" s="32" t="s">
        <v>190</v>
      </c>
      <c r="B92" s="44">
        <v>48</v>
      </c>
      <c r="C92" s="44">
        <v>90</v>
      </c>
      <c r="D92" s="44">
        <f t="shared" si="4"/>
        <v>59</v>
      </c>
      <c r="E92" s="44">
        <f>Sheriff!J91</f>
        <v>197</v>
      </c>
    </row>
    <row r="93" spans="1:5" ht="12.2" customHeight="1" x14ac:dyDescent="0.2">
      <c r="A93" s="32" t="s">
        <v>191</v>
      </c>
      <c r="B93" s="44">
        <v>54</v>
      </c>
      <c r="C93" s="44">
        <v>161</v>
      </c>
      <c r="D93" s="44">
        <f t="shared" si="4"/>
        <v>30</v>
      </c>
      <c r="E93" s="44">
        <f>Sheriff!J92</f>
        <v>245</v>
      </c>
    </row>
    <row r="94" spans="1:5" ht="12.2" customHeight="1" x14ac:dyDescent="0.2">
      <c r="A94" s="32" t="s">
        <v>192</v>
      </c>
      <c r="B94" s="44">
        <v>2</v>
      </c>
      <c r="C94" s="44">
        <v>10</v>
      </c>
      <c r="D94" s="44">
        <f t="shared" si="4"/>
        <v>0</v>
      </c>
      <c r="E94" s="44">
        <f>Sheriff!J93</f>
        <v>12</v>
      </c>
    </row>
    <row r="95" spans="1:5" ht="12.2" customHeight="1" x14ac:dyDescent="0.2">
      <c r="A95" s="32" t="s">
        <v>193</v>
      </c>
      <c r="B95" s="44">
        <v>28</v>
      </c>
      <c r="C95" s="44">
        <v>267</v>
      </c>
      <c r="D95" s="44">
        <f t="shared" si="4"/>
        <v>16</v>
      </c>
      <c r="E95" s="44">
        <f>Sheriff!J94</f>
        <v>311</v>
      </c>
    </row>
    <row r="96" spans="1:5" ht="12.2" customHeight="1" x14ac:dyDescent="0.2">
      <c r="A96" s="32" t="s">
        <v>194</v>
      </c>
      <c r="B96" s="44">
        <v>27</v>
      </c>
      <c r="C96" s="44">
        <v>131</v>
      </c>
      <c r="D96" s="44">
        <f t="shared" si="4"/>
        <v>11</v>
      </c>
      <c r="E96" s="44">
        <f>Sheriff!J95</f>
        <v>169</v>
      </c>
    </row>
    <row r="97" spans="1:5" ht="12.2" customHeight="1" x14ac:dyDescent="0.2">
      <c r="A97" s="32" t="s">
        <v>195</v>
      </c>
      <c r="B97" s="44">
        <v>14</v>
      </c>
      <c r="C97" s="44">
        <v>63</v>
      </c>
      <c r="D97" s="44">
        <f t="shared" si="4"/>
        <v>5</v>
      </c>
      <c r="E97" s="44">
        <f>Sheriff!J96</f>
        <v>82</v>
      </c>
    </row>
    <row r="98" spans="1:5" ht="12.2" customHeight="1" x14ac:dyDescent="0.2">
      <c r="A98" s="32" t="s">
        <v>196</v>
      </c>
      <c r="B98" s="44">
        <v>3</v>
      </c>
      <c r="C98" s="44">
        <v>27</v>
      </c>
      <c r="D98" s="44">
        <f t="shared" si="4"/>
        <v>0</v>
      </c>
      <c r="E98" s="44">
        <f>Sheriff!J97</f>
        <v>30</v>
      </c>
    </row>
    <row r="99" spans="1:5" ht="12.2" customHeight="1" x14ac:dyDescent="0.2">
      <c r="A99" s="32" t="s">
        <v>197</v>
      </c>
      <c r="B99" s="44">
        <v>6</v>
      </c>
      <c r="C99" s="44">
        <v>22</v>
      </c>
      <c r="D99" s="44">
        <f t="shared" si="4"/>
        <v>0</v>
      </c>
      <c r="E99" s="44">
        <f>Sheriff!J98</f>
        <v>28</v>
      </c>
    </row>
    <row r="100" spans="1:5" ht="12.2" customHeight="1" x14ac:dyDescent="0.2">
      <c r="A100" s="32" t="s">
        <v>198</v>
      </c>
      <c r="B100" s="44">
        <v>23</v>
      </c>
      <c r="C100" s="44">
        <v>113</v>
      </c>
      <c r="D100" s="44">
        <f t="shared" si="4"/>
        <v>19</v>
      </c>
      <c r="E100" s="44">
        <f>Sheriff!J99</f>
        <v>155</v>
      </c>
    </row>
    <row r="101" spans="1:5" ht="12.2" customHeight="1" x14ac:dyDescent="0.2">
      <c r="A101" s="32" t="s">
        <v>199</v>
      </c>
      <c r="B101" s="44">
        <v>28</v>
      </c>
      <c r="C101" s="44">
        <v>127</v>
      </c>
      <c r="D101" s="44">
        <f t="shared" si="4"/>
        <v>14</v>
      </c>
      <c r="E101" s="44">
        <f>Sheriff!J100</f>
        <v>169</v>
      </c>
    </row>
    <row r="102" spans="1:5" ht="12.2" customHeight="1" x14ac:dyDescent="0.2">
      <c r="A102" s="32" t="s">
        <v>200</v>
      </c>
      <c r="B102" s="44">
        <v>20</v>
      </c>
      <c r="C102" s="44">
        <v>85</v>
      </c>
      <c r="D102" s="44">
        <f t="shared" si="4"/>
        <v>29</v>
      </c>
      <c r="E102" s="44">
        <f>Sheriff!J101</f>
        <v>134</v>
      </c>
    </row>
    <row r="103" spans="1:5" ht="12.2" customHeight="1" x14ac:dyDescent="0.2">
      <c r="A103" s="32" t="s">
        <v>201</v>
      </c>
      <c r="B103" s="44">
        <v>18</v>
      </c>
      <c r="C103" s="44">
        <v>23</v>
      </c>
      <c r="D103" s="44">
        <f t="shared" si="4"/>
        <v>16</v>
      </c>
      <c r="E103" s="44">
        <f>Sheriff!J102</f>
        <v>57</v>
      </c>
    </row>
    <row r="104" spans="1:5" ht="12.2" customHeight="1" x14ac:dyDescent="0.2">
      <c r="A104" s="32" t="s">
        <v>202</v>
      </c>
      <c r="B104" s="44">
        <v>8</v>
      </c>
      <c r="C104" s="44">
        <v>19</v>
      </c>
      <c r="D104" s="44">
        <f t="shared" si="4"/>
        <v>4</v>
      </c>
      <c r="E104" s="44">
        <f>Sheriff!J103</f>
        <v>31</v>
      </c>
    </row>
    <row r="105" spans="1:5" ht="12.2" customHeight="1" x14ac:dyDescent="0.2">
      <c r="A105" s="32" t="s">
        <v>203</v>
      </c>
      <c r="B105" s="44">
        <v>12</v>
      </c>
      <c r="C105" s="44">
        <v>19</v>
      </c>
      <c r="D105" s="44">
        <f t="shared" si="4"/>
        <v>7</v>
      </c>
      <c r="E105" s="44">
        <f>Sheriff!J104</f>
        <v>38</v>
      </c>
    </row>
    <row r="106" spans="1:5" ht="12.2" customHeight="1" x14ac:dyDescent="0.2">
      <c r="A106" s="32" t="s">
        <v>204</v>
      </c>
      <c r="B106" s="44">
        <v>20</v>
      </c>
      <c r="C106" s="44">
        <v>24</v>
      </c>
      <c r="D106" s="44">
        <f t="shared" si="4"/>
        <v>9</v>
      </c>
      <c r="E106" s="44">
        <f>Sheriff!J105</f>
        <v>53</v>
      </c>
    </row>
    <row r="107" spans="1:5" ht="12.2" customHeight="1" x14ac:dyDescent="0.2">
      <c r="A107" s="32" t="s">
        <v>205</v>
      </c>
      <c r="B107" s="44">
        <v>21</v>
      </c>
      <c r="C107" s="44">
        <v>46</v>
      </c>
      <c r="D107" s="44">
        <f t="shared" si="4"/>
        <v>21</v>
      </c>
      <c r="E107" s="44">
        <f>Sheriff!J106</f>
        <v>88</v>
      </c>
    </row>
    <row r="108" spans="1:5" ht="12.2" customHeight="1" x14ac:dyDescent="0.2">
      <c r="A108" s="32" t="s">
        <v>206</v>
      </c>
      <c r="B108" s="44">
        <v>14</v>
      </c>
      <c r="C108" s="44">
        <v>32</v>
      </c>
      <c r="D108" s="44">
        <f t="shared" si="4"/>
        <v>16</v>
      </c>
      <c r="E108" s="44">
        <f>Sheriff!J107</f>
        <v>62</v>
      </c>
    </row>
    <row r="109" spans="1:5" ht="12.2" customHeight="1" x14ac:dyDescent="0.2">
      <c r="A109" s="32" t="s">
        <v>207</v>
      </c>
      <c r="B109" s="44">
        <v>19</v>
      </c>
      <c r="C109" s="44">
        <v>44</v>
      </c>
      <c r="D109" s="44">
        <f t="shared" si="4"/>
        <v>12</v>
      </c>
      <c r="E109" s="44">
        <f>Sheriff!J108</f>
        <v>75</v>
      </c>
    </row>
    <row r="110" spans="1:5" ht="12.2" customHeight="1" x14ac:dyDescent="0.2">
      <c r="A110" s="32" t="s">
        <v>208</v>
      </c>
      <c r="B110" s="44">
        <v>16</v>
      </c>
      <c r="C110" s="44">
        <v>47</v>
      </c>
      <c r="D110" s="44">
        <f t="shared" si="4"/>
        <v>14</v>
      </c>
      <c r="E110" s="44">
        <f>Sheriff!J109</f>
        <v>77</v>
      </c>
    </row>
    <row r="111" spans="1:5" ht="12.2" customHeight="1" x14ac:dyDescent="0.2">
      <c r="A111" s="32" t="s">
        <v>209</v>
      </c>
      <c r="B111" s="44">
        <v>20</v>
      </c>
      <c r="C111" s="44">
        <v>69</v>
      </c>
      <c r="D111" s="44">
        <f t="shared" si="4"/>
        <v>22</v>
      </c>
      <c r="E111" s="44">
        <f>Sheriff!J110</f>
        <v>111</v>
      </c>
    </row>
    <row r="112" spans="1:5" ht="12.2" customHeight="1" x14ac:dyDescent="0.2">
      <c r="A112" s="32" t="s">
        <v>210</v>
      </c>
      <c r="B112" s="44">
        <v>34</v>
      </c>
      <c r="C112" s="44">
        <v>51</v>
      </c>
      <c r="D112" s="44">
        <f t="shared" si="4"/>
        <v>24</v>
      </c>
      <c r="E112" s="44">
        <f>Sheriff!J111</f>
        <v>109</v>
      </c>
    </row>
    <row r="113" spans="1:5" ht="12.2" customHeight="1" x14ac:dyDescent="0.2">
      <c r="A113" s="32" t="s">
        <v>211</v>
      </c>
      <c r="B113" s="44">
        <v>17</v>
      </c>
      <c r="C113" s="44">
        <v>30</v>
      </c>
      <c r="D113" s="44">
        <f t="shared" si="4"/>
        <v>17</v>
      </c>
      <c r="E113" s="44">
        <f>Sheriff!J112</f>
        <v>64</v>
      </c>
    </row>
    <row r="114" spans="1:5" ht="12.2" customHeight="1" x14ac:dyDescent="0.2">
      <c r="A114" s="32" t="s">
        <v>212</v>
      </c>
      <c r="B114" s="44">
        <v>19</v>
      </c>
      <c r="C114" s="44">
        <v>33</v>
      </c>
      <c r="D114" s="44">
        <f t="shared" si="4"/>
        <v>10</v>
      </c>
      <c r="E114" s="44">
        <f>Sheriff!J113</f>
        <v>62</v>
      </c>
    </row>
    <row r="115" spans="1:5" ht="12.2" customHeight="1" x14ac:dyDescent="0.2">
      <c r="A115" s="32" t="s">
        <v>213</v>
      </c>
      <c r="B115" s="44">
        <v>16</v>
      </c>
      <c r="C115" s="44">
        <v>43</v>
      </c>
      <c r="D115" s="44">
        <f t="shared" si="4"/>
        <v>9</v>
      </c>
      <c r="E115" s="44">
        <f>Sheriff!J114</f>
        <v>68</v>
      </c>
    </row>
    <row r="116" spans="1:5" ht="12.2" customHeight="1" x14ac:dyDescent="0.2">
      <c r="A116" s="32" t="s">
        <v>214</v>
      </c>
      <c r="B116" s="44">
        <v>10</v>
      </c>
      <c r="C116" s="44">
        <v>34</v>
      </c>
      <c r="D116" s="44">
        <f t="shared" si="4"/>
        <v>9</v>
      </c>
      <c r="E116" s="44">
        <f>Sheriff!J115</f>
        <v>53</v>
      </c>
    </row>
    <row r="117" spans="1:5" ht="12.2" customHeight="1" x14ac:dyDescent="0.2">
      <c r="A117" s="32" t="s">
        <v>215</v>
      </c>
      <c r="B117" s="44">
        <v>15</v>
      </c>
      <c r="C117" s="44">
        <v>41</v>
      </c>
      <c r="D117" s="44">
        <f t="shared" si="4"/>
        <v>19</v>
      </c>
      <c r="E117" s="44">
        <f>Sheriff!J116</f>
        <v>75</v>
      </c>
    </row>
    <row r="118" spans="1:5" ht="12.2" customHeight="1" x14ac:dyDescent="0.2">
      <c r="A118" s="36" t="s">
        <v>440</v>
      </c>
      <c r="B118" s="45">
        <f>SUM(B83:B117)</f>
        <v>891</v>
      </c>
      <c r="C118" s="45">
        <f t="shared" ref="C118" si="5">SUM(C83:C117)</f>
        <v>2548</v>
      </c>
      <c r="D118" s="45">
        <f>SUM(D83:D117)</f>
        <v>521</v>
      </c>
      <c r="E118" s="45">
        <f>SUM(E83:E117)</f>
        <v>3960</v>
      </c>
    </row>
    <row r="119" spans="1:5" ht="12.2" customHeight="1" x14ac:dyDescent="0.2">
      <c r="A119" s="34"/>
      <c r="B119" s="10"/>
      <c r="C119" s="10"/>
      <c r="D119" s="10"/>
      <c r="E119" s="10"/>
    </row>
    <row r="120" spans="1:5" ht="12" customHeight="1" x14ac:dyDescent="0.2">
      <c r="A120" s="34" t="s">
        <v>41</v>
      </c>
      <c r="B120" s="49"/>
      <c r="C120" s="49"/>
      <c r="D120" s="49"/>
      <c r="E120" s="49"/>
    </row>
    <row r="121" spans="1:5" ht="12" customHeight="1" x14ac:dyDescent="0.2">
      <c r="A121" s="32" t="s">
        <v>216</v>
      </c>
      <c r="B121" s="44">
        <v>21</v>
      </c>
      <c r="C121" s="44">
        <v>26</v>
      </c>
      <c r="D121" s="50">
        <f t="shared" ref="D121:D152" si="6">E121-(SUM(B121:C121))</f>
        <v>10</v>
      </c>
      <c r="E121" s="50">
        <f>Sheriff!J120</f>
        <v>57</v>
      </c>
    </row>
    <row r="122" spans="1:5" x14ac:dyDescent="0.2">
      <c r="A122" s="32" t="s">
        <v>217</v>
      </c>
      <c r="B122" s="44">
        <v>6</v>
      </c>
      <c r="C122" s="44">
        <v>9</v>
      </c>
      <c r="D122" s="50">
        <f t="shared" si="6"/>
        <v>2</v>
      </c>
      <c r="E122" s="50">
        <f>Sheriff!J121</f>
        <v>17</v>
      </c>
    </row>
    <row r="123" spans="1:5" x14ac:dyDescent="0.2">
      <c r="A123" s="32" t="s">
        <v>218</v>
      </c>
      <c r="B123" s="44">
        <v>37</v>
      </c>
      <c r="C123" s="44">
        <v>94</v>
      </c>
      <c r="D123" s="50">
        <f t="shared" si="6"/>
        <v>15</v>
      </c>
      <c r="E123" s="50">
        <f>Sheriff!J122</f>
        <v>146</v>
      </c>
    </row>
    <row r="124" spans="1:5" x14ac:dyDescent="0.2">
      <c r="A124" s="32" t="s">
        <v>219</v>
      </c>
      <c r="B124" s="44">
        <v>26</v>
      </c>
      <c r="C124" s="44">
        <v>65</v>
      </c>
      <c r="D124" s="50">
        <f t="shared" si="6"/>
        <v>27</v>
      </c>
      <c r="E124" s="50">
        <f>Sheriff!J123</f>
        <v>118</v>
      </c>
    </row>
    <row r="125" spans="1:5" ht="12.75" customHeight="1" x14ac:dyDescent="0.2">
      <c r="A125" s="32" t="s">
        <v>220</v>
      </c>
      <c r="B125" s="44">
        <v>15</v>
      </c>
      <c r="C125" s="44">
        <v>63</v>
      </c>
      <c r="D125" s="50">
        <f t="shared" si="6"/>
        <v>19</v>
      </c>
      <c r="E125" s="50">
        <f>Sheriff!J124</f>
        <v>97</v>
      </c>
    </row>
    <row r="126" spans="1:5" ht="12.75" customHeight="1" x14ac:dyDescent="0.2">
      <c r="A126" s="32" t="s">
        <v>221</v>
      </c>
      <c r="B126" s="44">
        <v>34</v>
      </c>
      <c r="C126" s="44">
        <v>74</v>
      </c>
      <c r="D126" s="50">
        <f t="shared" si="6"/>
        <v>34</v>
      </c>
      <c r="E126" s="50">
        <f>Sheriff!J125</f>
        <v>142</v>
      </c>
    </row>
    <row r="127" spans="1:5" ht="12.75" customHeight="1" x14ac:dyDescent="0.2">
      <c r="A127" s="32" t="s">
        <v>222</v>
      </c>
      <c r="B127" s="44">
        <v>17</v>
      </c>
      <c r="C127" s="44">
        <v>33</v>
      </c>
      <c r="D127" s="50">
        <f t="shared" si="6"/>
        <v>7</v>
      </c>
      <c r="E127" s="50">
        <f>Sheriff!J126</f>
        <v>57</v>
      </c>
    </row>
    <row r="128" spans="1:5" ht="12.75" customHeight="1" x14ac:dyDescent="0.2">
      <c r="A128" s="32" t="s">
        <v>223</v>
      </c>
      <c r="B128" s="44">
        <v>14</v>
      </c>
      <c r="C128" s="44">
        <v>19</v>
      </c>
      <c r="D128" s="50">
        <f t="shared" si="6"/>
        <v>4</v>
      </c>
      <c r="E128" s="50">
        <f>Sheriff!J127</f>
        <v>37</v>
      </c>
    </row>
    <row r="129" spans="1:5" ht="12.75" customHeight="1" x14ac:dyDescent="0.2">
      <c r="A129" s="32" t="s">
        <v>224</v>
      </c>
      <c r="B129" s="44">
        <v>26</v>
      </c>
      <c r="C129" s="44">
        <v>62</v>
      </c>
      <c r="D129" s="50">
        <f t="shared" si="6"/>
        <v>10</v>
      </c>
      <c r="E129" s="50">
        <f>Sheriff!J128</f>
        <v>98</v>
      </c>
    </row>
    <row r="130" spans="1:5" ht="12.75" customHeight="1" x14ac:dyDescent="0.2">
      <c r="A130" s="32" t="s">
        <v>225</v>
      </c>
      <c r="B130" s="44">
        <v>46</v>
      </c>
      <c r="C130" s="44">
        <v>64</v>
      </c>
      <c r="D130" s="50">
        <f t="shared" si="6"/>
        <v>6</v>
      </c>
      <c r="E130" s="50">
        <f>Sheriff!J129</f>
        <v>116</v>
      </c>
    </row>
    <row r="131" spans="1:5" ht="12.75" customHeight="1" x14ac:dyDescent="0.2">
      <c r="A131" s="32" t="s">
        <v>226</v>
      </c>
      <c r="B131" s="44">
        <v>10</v>
      </c>
      <c r="C131" s="44">
        <v>37</v>
      </c>
      <c r="D131" s="50">
        <f t="shared" si="6"/>
        <v>6</v>
      </c>
      <c r="E131" s="50">
        <f>Sheriff!J130</f>
        <v>53</v>
      </c>
    </row>
    <row r="132" spans="1:5" ht="12.75" customHeight="1" x14ac:dyDescent="0.2">
      <c r="A132" s="32" t="s">
        <v>227</v>
      </c>
      <c r="B132" s="44">
        <v>25</v>
      </c>
      <c r="C132" s="44">
        <v>79</v>
      </c>
      <c r="D132" s="50">
        <f t="shared" si="6"/>
        <v>12</v>
      </c>
      <c r="E132" s="50">
        <f>Sheriff!J131</f>
        <v>116</v>
      </c>
    </row>
    <row r="133" spans="1:5" ht="12.75" customHeight="1" x14ac:dyDescent="0.2">
      <c r="A133" s="32" t="s">
        <v>228</v>
      </c>
      <c r="B133" s="44">
        <v>25</v>
      </c>
      <c r="C133" s="44">
        <v>85</v>
      </c>
      <c r="D133" s="50">
        <f t="shared" si="6"/>
        <v>6</v>
      </c>
      <c r="E133" s="50">
        <f>Sheriff!J132</f>
        <v>116</v>
      </c>
    </row>
    <row r="134" spans="1:5" ht="12.75" customHeight="1" x14ac:dyDescent="0.2">
      <c r="A134" s="32" t="s">
        <v>229</v>
      </c>
      <c r="B134" s="44">
        <v>60</v>
      </c>
      <c r="C134" s="44">
        <v>131</v>
      </c>
      <c r="D134" s="50">
        <f t="shared" si="6"/>
        <v>25</v>
      </c>
      <c r="E134" s="50">
        <f>Sheriff!J133</f>
        <v>216</v>
      </c>
    </row>
    <row r="135" spans="1:5" ht="12.75" customHeight="1" x14ac:dyDescent="0.2">
      <c r="A135" s="32" t="s">
        <v>230</v>
      </c>
      <c r="B135" s="44">
        <v>15</v>
      </c>
      <c r="C135" s="44">
        <v>59</v>
      </c>
      <c r="D135" s="50">
        <f t="shared" si="6"/>
        <v>8</v>
      </c>
      <c r="E135" s="50">
        <f>Sheriff!J134</f>
        <v>82</v>
      </c>
    </row>
    <row r="136" spans="1:5" ht="12.75" customHeight="1" x14ac:dyDescent="0.2">
      <c r="A136" s="32" t="s">
        <v>231</v>
      </c>
      <c r="B136" s="44">
        <v>36</v>
      </c>
      <c r="C136" s="44">
        <v>108</v>
      </c>
      <c r="D136" s="50">
        <f t="shared" si="6"/>
        <v>15</v>
      </c>
      <c r="E136" s="50">
        <f>Sheriff!J135</f>
        <v>159</v>
      </c>
    </row>
    <row r="137" spans="1:5" ht="12" customHeight="1" x14ac:dyDescent="0.2">
      <c r="A137" s="32" t="s">
        <v>232</v>
      </c>
      <c r="B137" s="44">
        <v>25</v>
      </c>
      <c r="C137" s="44">
        <v>132</v>
      </c>
      <c r="D137" s="50">
        <f t="shared" si="6"/>
        <v>2</v>
      </c>
      <c r="E137" s="50">
        <f>Sheriff!J136</f>
        <v>159</v>
      </c>
    </row>
    <row r="138" spans="1:5" ht="12" customHeight="1" x14ac:dyDescent="0.2">
      <c r="A138" s="32" t="s">
        <v>233</v>
      </c>
      <c r="B138" s="44">
        <v>22</v>
      </c>
      <c r="C138" s="44">
        <v>92</v>
      </c>
      <c r="D138" s="50">
        <f t="shared" si="6"/>
        <v>6</v>
      </c>
      <c r="E138" s="50">
        <f>Sheriff!J137</f>
        <v>120</v>
      </c>
    </row>
    <row r="139" spans="1:5" ht="12" customHeight="1" x14ac:dyDescent="0.2">
      <c r="A139" s="32" t="s">
        <v>234</v>
      </c>
      <c r="B139" s="44">
        <v>10</v>
      </c>
      <c r="C139" s="44">
        <v>61</v>
      </c>
      <c r="D139" s="50">
        <f t="shared" si="6"/>
        <v>8</v>
      </c>
      <c r="E139" s="50">
        <f>Sheriff!J138</f>
        <v>79</v>
      </c>
    </row>
    <row r="140" spans="1:5" ht="12" customHeight="1" x14ac:dyDescent="0.2">
      <c r="A140" s="32" t="s">
        <v>235</v>
      </c>
      <c r="B140" s="44">
        <v>12</v>
      </c>
      <c r="C140" s="44">
        <v>65</v>
      </c>
      <c r="D140" s="50">
        <f t="shared" si="6"/>
        <v>10</v>
      </c>
      <c r="E140" s="50">
        <f>Sheriff!J139</f>
        <v>87</v>
      </c>
    </row>
    <row r="141" spans="1:5" ht="12" customHeight="1" x14ac:dyDescent="0.2">
      <c r="A141" s="32" t="s">
        <v>236</v>
      </c>
      <c r="B141" s="44">
        <v>12</v>
      </c>
      <c r="C141" s="44">
        <v>38</v>
      </c>
      <c r="D141" s="50">
        <f t="shared" si="6"/>
        <v>3</v>
      </c>
      <c r="E141" s="50">
        <f>Sheriff!J140</f>
        <v>53</v>
      </c>
    </row>
    <row r="142" spans="1:5" ht="12" customHeight="1" x14ac:dyDescent="0.2">
      <c r="A142" s="32" t="s">
        <v>237</v>
      </c>
      <c r="B142" s="44">
        <v>5</v>
      </c>
      <c r="C142" s="44">
        <v>18</v>
      </c>
      <c r="D142" s="50">
        <f t="shared" si="6"/>
        <v>4</v>
      </c>
      <c r="E142" s="50">
        <f>Sheriff!J141</f>
        <v>27</v>
      </c>
    </row>
    <row r="143" spans="1:5" ht="12" customHeight="1" x14ac:dyDescent="0.2">
      <c r="A143" s="32" t="s">
        <v>238</v>
      </c>
      <c r="B143" s="44">
        <v>18</v>
      </c>
      <c r="C143" s="44">
        <v>66</v>
      </c>
      <c r="D143" s="50">
        <f t="shared" si="6"/>
        <v>3</v>
      </c>
      <c r="E143" s="50">
        <f>Sheriff!J142</f>
        <v>87</v>
      </c>
    </row>
    <row r="144" spans="1:5" ht="12" customHeight="1" x14ac:dyDescent="0.2">
      <c r="A144" s="32" t="s">
        <v>239</v>
      </c>
      <c r="B144" s="44">
        <v>23</v>
      </c>
      <c r="C144" s="44">
        <v>152</v>
      </c>
      <c r="D144" s="50">
        <f t="shared" si="6"/>
        <v>16</v>
      </c>
      <c r="E144" s="50">
        <f>Sheriff!J143</f>
        <v>191</v>
      </c>
    </row>
    <row r="145" spans="1:5" ht="12" customHeight="1" x14ac:dyDescent="0.2">
      <c r="A145" s="32" t="s">
        <v>240</v>
      </c>
      <c r="B145" s="44">
        <v>0</v>
      </c>
      <c r="C145" s="44">
        <v>2</v>
      </c>
      <c r="D145" s="50">
        <f t="shared" si="6"/>
        <v>0</v>
      </c>
      <c r="E145" s="50">
        <f>Sheriff!J144</f>
        <v>2</v>
      </c>
    </row>
    <row r="146" spans="1:5" ht="12" customHeight="1" x14ac:dyDescent="0.2">
      <c r="A146" s="32" t="s">
        <v>241</v>
      </c>
      <c r="B146" s="44">
        <v>14</v>
      </c>
      <c r="C146" s="44">
        <v>48</v>
      </c>
      <c r="D146" s="50">
        <f t="shared" si="6"/>
        <v>7</v>
      </c>
      <c r="E146" s="50">
        <f>Sheriff!J145</f>
        <v>69</v>
      </c>
    </row>
    <row r="147" spans="1:5" ht="12" customHeight="1" x14ac:dyDescent="0.2">
      <c r="A147" s="32" t="s">
        <v>242</v>
      </c>
      <c r="B147" s="44">
        <v>3</v>
      </c>
      <c r="C147" s="44">
        <v>6</v>
      </c>
      <c r="D147" s="50">
        <f t="shared" si="6"/>
        <v>2</v>
      </c>
      <c r="E147" s="50">
        <f>Sheriff!J146</f>
        <v>11</v>
      </c>
    </row>
    <row r="148" spans="1:5" ht="12" customHeight="1" x14ac:dyDescent="0.2">
      <c r="A148" s="32" t="s">
        <v>243</v>
      </c>
      <c r="B148" s="44">
        <v>28</v>
      </c>
      <c r="C148" s="44">
        <v>166</v>
      </c>
      <c r="D148" s="50">
        <f t="shared" si="6"/>
        <v>12</v>
      </c>
      <c r="E148" s="50">
        <f>Sheriff!J147</f>
        <v>206</v>
      </c>
    </row>
    <row r="149" spans="1:5" ht="12" customHeight="1" x14ac:dyDescent="0.2">
      <c r="A149" s="32" t="s">
        <v>244</v>
      </c>
      <c r="B149" s="44">
        <v>29</v>
      </c>
      <c r="C149" s="44">
        <v>168</v>
      </c>
      <c r="D149" s="50">
        <f t="shared" si="6"/>
        <v>20</v>
      </c>
      <c r="E149" s="50">
        <f>Sheriff!J148</f>
        <v>217</v>
      </c>
    </row>
    <row r="150" spans="1:5" ht="12" customHeight="1" x14ac:dyDescent="0.2">
      <c r="A150" s="32" t="s">
        <v>245</v>
      </c>
      <c r="B150" s="44">
        <v>25</v>
      </c>
      <c r="C150" s="44">
        <v>184</v>
      </c>
      <c r="D150" s="50">
        <f t="shared" si="6"/>
        <v>12</v>
      </c>
      <c r="E150" s="50">
        <f>Sheriff!J149</f>
        <v>221</v>
      </c>
    </row>
    <row r="151" spans="1:5" ht="12" customHeight="1" x14ac:dyDescent="0.2">
      <c r="A151" s="32" t="s">
        <v>246</v>
      </c>
      <c r="B151" s="44">
        <v>45</v>
      </c>
      <c r="C151" s="44">
        <v>177</v>
      </c>
      <c r="D151" s="50">
        <f t="shared" si="6"/>
        <v>11</v>
      </c>
      <c r="E151" s="50">
        <f>Sheriff!J150</f>
        <v>233</v>
      </c>
    </row>
    <row r="152" spans="1:5" ht="12" customHeight="1" x14ac:dyDescent="0.2">
      <c r="A152" s="32" t="s">
        <v>247</v>
      </c>
      <c r="B152" s="44">
        <v>7</v>
      </c>
      <c r="C152" s="44">
        <v>35</v>
      </c>
      <c r="D152" s="50">
        <f t="shared" si="6"/>
        <v>3</v>
      </c>
      <c r="E152" s="50">
        <f>Sheriff!J151</f>
        <v>45</v>
      </c>
    </row>
    <row r="153" spans="1:5" ht="12" customHeight="1" x14ac:dyDescent="0.2">
      <c r="A153" s="36" t="s">
        <v>441</v>
      </c>
      <c r="B153" s="47">
        <f>SUM(B121:B152)</f>
        <v>691</v>
      </c>
      <c r="C153" s="47">
        <f t="shared" ref="C153" si="7">SUM(C121:C152)</f>
        <v>2418</v>
      </c>
      <c r="D153" s="47">
        <f>SUM(D121:D152)</f>
        <v>325</v>
      </c>
      <c r="E153" s="47">
        <f>SUM(E121:E152)</f>
        <v>3434</v>
      </c>
    </row>
    <row r="154" spans="1:5" ht="12" customHeight="1" x14ac:dyDescent="0.2">
      <c r="A154" s="34"/>
      <c r="B154" s="49"/>
      <c r="C154" s="49"/>
      <c r="D154" s="49"/>
      <c r="E154" s="49"/>
    </row>
    <row r="155" spans="1:5" ht="12" customHeight="1" x14ac:dyDescent="0.2">
      <c r="A155" s="34" t="s">
        <v>42</v>
      </c>
      <c r="B155" s="49"/>
      <c r="C155" s="49"/>
      <c r="D155" s="49"/>
      <c r="E155" s="49"/>
    </row>
    <row r="156" spans="1:5" ht="12" customHeight="1" x14ac:dyDescent="0.2">
      <c r="A156" s="32" t="s">
        <v>248</v>
      </c>
      <c r="B156" s="44">
        <v>48</v>
      </c>
      <c r="C156" s="44">
        <v>125</v>
      </c>
      <c r="D156" s="50">
        <f t="shared" ref="D156:D197" si="8">E156-(SUM(B156:C156))</f>
        <v>10</v>
      </c>
      <c r="E156" s="50">
        <f>Sheriff!J155</f>
        <v>183</v>
      </c>
    </row>
    <row r="157" spans="1:5" ht="11.45" customHeight="1" x14ac:dyDescent="0.2">
      <c r="A157" s="32" t="s">
        <v>249</v>
      </c>
      <c r="B157" s="44">
        <v>25</v>
      </c>
      <c r="C157" s="44">
        <v>65</v>
      </c>
      <c r="D157" s="50">
        <f t="shared" si="8"/>
        <v>7</v>
      </c>
      <c r="E157" s="50">
        <f>Sheriff!J156</f>
        <v>97</v>
      </c>
    </row>
    <row r="158" spans="1:5" ht="11.45" customHeight="1" x14ac:dyDescent="0.2">
      <c r="A158" s="32" t="s">
        <v>250</v>
      </c>
      <c r="B158" s="44">
        <v>42</v>
      </c>
      <c r="C158" s="44">
        <v>120</v>
      </c>
      <c r="D158" s="50">
        <f t="shared" si="8"/>
        <v>22</v>
      </c>
      <c r="E158" s="50">
        <f>Sheriff!J157</f>
        <v>184</v>
      </c>
    </row>
    <row r="159" spans="1:5" ht="11.45" customHeight="1" x14ac:dyDescent="0.2">
      <c r="A159" s="32" t="s">
        <v>251</v>
      </c>
      <c r="B159" s="44">
        <v>28</v>
      </c>
      <c r="C159" s="44">
        <v>83</v>
      </c>
      <c r="D159" s="50">
        <f t="shared" si="8"/>
        <v>24</v>
      </c>
      <c r="E159" s="50">
        <f>Sheriff!J158</f>
        <v>135</v>
      </c>
    </row>
    <row r="160" spans="1:5" x14ac:dyDescent="0.2">
      <c r="A160" s="32" t="s">
        <v>252</v>
      </c>
      <c r="B160" s="44">
        <v>4</v>
      </c>
      <c r="C160" s="44">
        <v>7</v>
      </c>
      <c r="D160" s="50">
        <f t="shared" si="8"/>
        <v>1</v>
      </c>
      <c r="E160" s="50">
        <f>Sheriff!J159</f>
        <v>12</v>
      </c>
    </row>
    <row r="161" spans="1:5" s="4" customFormat="1" ht="14.25" x14ac:dyDescent="0.2">
      <c r="A161" s="32" t="s">
        <v>253</v>
      </c>
      <c r="B161" s="44">
        <v>14</v>
      </c>
      <c r="C161" s="44">
        <v>46</v>
      </c>
      <c r="D161" s="50">
        <f t="shared" si="8"/>
        <v>5</v>
      </c>
      <c r="E161" s="50">
        <f>Sheriff!J160</f>
        <v>65</v>
      </c>
    </row>
    <row r="162" spans="1:5" ht="12" customHeight="1" x14ac:dyDescent="0.2">
      <c r="A162" s="32" t="s">
        <v>254</v>
      </c>
      <c r="B162" s="44">
        <v>53</v>
      </c>
      <c r="C162" s="44">
        <v>119</v>
      </c>
      <c r="D162" s="50">
        <f t="shared" si="8"/>
        <v>15</v>
      </c>
      <c r="E162" s="50">
        <f>Sheriff!J161</f>
        <v>187</v>
      </c>
    </row>
    <row r="163" spans="1:5" ht="12" customHeight="1" x14ac:dyDescent="0.2">
      <c r="A163" s="32" t="s">
        <v>255</v>
      </c>
      <c r="B163" s="44">
        <v>23</v>
      </c>
      <c r="C163" s="44">
        <v>72</v>
      </c>
      <c r="D163" s="50">
        <f t="shared" si="8"/>
        <v>12</v>
      </c>
      <c r="E163" s="50">
        <f>Sheriff!J162</f>
        <v>107</v>
      </c>
    </row>
    <row r="164" spans="1:5" ht="12" customHeight="1" x14ac:dyDescent="0.2">
      <c r="A164" s="32" t="s">
        <v>256</v>
      </c>
      <c r="B164" s="44">
        <v>13</v>
      </c>
      <c r="C164" s="44">
        <v>63</v>
      </c>
      <c r="D164" s="50">
        <f t="shared" si="8"/>
        <v>11</v>
      </c>
      <c r="E164" s="50">
        <f>Sheriff!J163</f>
        <v>87</v>
      </c>
    </row>
    <row r="165" spans="1:5" ht="12" customHeight="1" x14ac:dyDescent="0.2">
      <c r="A165" s="32" t="s">
        <v>257</v>
      </c>
      <c r="B165" s="44">
        <v>12</v>
      </c>
      <c r="C165" s="44">
        <v>54</v>
      </c>
      <c r="D165" s="50">
        <f t="shared" si="8"/>
        <v>21</v>
      </c>
      <c r="E165" s="50">
        <f>Sheriff!J164</f>
        <v>87</v>
      </c>
    </row>
    <row r="166" spans="1:5" ht="12" customHeight="1" x14ac:dyDescent="0.2">
      <c r="A166" s="32" t="s">
        <v>258</v>
      </c>
      <c r="B166" s="44">
        <v>50</v>
      </c>
      <c r="C166" s="44">
        <v>118</v>
      </c>
      <c r="D166" s="50">
        <f t="shared" si="8"/>
        <v>28</v>
      </c>
      <c r="E166" s="50">
        <f>Sheriff!J165</f>
        <v>196</v>
      </c>
    </row>
    <row r="167" spans="1:5" ht="12" customHeight="1" x14ac:dyDescent="0.2">
      <c r="A167" s="32" t="s">
        <v>259</v>
      </c>
      <c r="B167" s="44">
        <v>34</v>
      </c>
      <c r="C167" s="44">
        <v>102</v>
      </c>
      <c r="D167" s="50">
        <f t="shared" si="8"/>
        <v>37</v>
      </c>
      <c r="E167" s="50">
        <f>Sheriff!J166</f>
        <v>173</v>
      </c>
    </row>
    <row r="168" spans="1:5" ht="12" customHeight="1" x14ac:dyDescent="0.2">
      <c r="A168" s="32" t="s">
        <v>260</v>
      </c>
      <c r="B168" s="44">
        <v>41</v>
      </c>
      <c r="C168" s="44">
        <v>75</v>
      </c>
      <c r="D168" s="50">
        <f t="shared" si="8"/>
        <v>17</v>
      </c>
      <c r="E168" s="50">
        <f>Sheriff!J167</f>
        <v>133</v>
      </c>
    </row>
    <row r="169" spans="1:5" ht="12" customHeight="1" x14ac:dyDescent="0.2">
      <c r="A169" s="32" t="s">
        <v>261</v>
      </c>
      <c r="B169" s="44">
        <v>25</v>
      </c>
      <c r="C169" s="44">
        <v>73</v>
      </c>
      <c r="D169" s="50">
        <f t="shared" si="8"/>
        <v>10</v>
      </c>
      <c r="E169" s="50">
        <f>Sheriff!J168</f>
        <v>108</v>
      </c>
    </row>
    <row r="170" spans="1:5" ht="12" customHeight="1" x14ac:dyDescent="0.2">
      <c r="A170" s="32" t="s">
        <v>262</v>
      </c>
      <c r="B170" s="44">
        <v>18</v>
      </c>
      <c r="C170" s="44">
        <v>73</v>
      </c>
      <c r="D170" s="50">
        <f t="shared" si="8"/>
        <v>4</v>
      </c>
      <c r="E170" s="50">
        <f>Sheriff!J169</f>
        <v>95</v>
      </c>
    </row>
    <row r="171" spans="1:5" ht="12" customHeight="1" x14ac:dyDescent="0.2">
      <c r="A171" s="32" t="s">
        <v>263</v>
      </c>
      <c r="B171" s="44">
        <v>9</v>
      </c>
      <c r="C171" s="44">
        <v>53</v>
      </c>
      <c r="D171" s="50">
        <f t="shared" si="8"/>
        <v>14</v>
      </c>
      <c r="E171" s="50">
        <f>Sheriff!J170</f>
        <v>76</v>
      </c>
    </row>
    <row r="172" spans="1:5" ht="12" customHeight="1" x14ac:dyDescent="0.2">
      <c r="A172" s="32" t="s">
        <v>264</v>
      </c>
      <c r="B172" s="44">
        <v>30</v>
      </c>
      <c r="C172" s="44">
        <v>76</v>
      </c>
      <c r="D172" s="50">
        <f t="shared" si="8"/>
        <v>22</v>
      </c>
      <c r="E172" s="50">
        <f>Sheriff!J171</f>
        <v>128</v>
      </c>
    </row>
    <row r="173" spans="1:5" ht="12.75" customHeight="1" x14ac:dyDescent="0.2">
      <c r="A173" s="32" t="s">
        <v>265</v>
      </c>
      <c r="B173" s="44">
        <v>15</v>
      </c>
      <c r="C173" s="44">
        <v>71</v>
      </c>
      <c r="D173" s="50">
        <f t="shared" si="8"/>
        <v>22</v>
      </c>
      <c r="E173" s="50">
        <f>Sheriff!J172</f>
        <v>108</v>
      </c>
    </row>
    <row r="174" spans="1:5" ht="12.75" customHeight="1" x14ac:dyDescent="0.2">
      <c r="A174" s="32" t="s">
        <v>266</v>
      </c>
      <c r="B174" s="44">
        <v>22</v>
      </c>
      <c r="C174" s="44">
        <v>76</v>
      </c>
      <c r="D174" s="50">
        <f t="shared" si="8"/>
        <v>31</v>
      </c>
      <c r="E174" s="50">
        <f>Sheriff!J173</f>
        <v>129</v>
      </c>
    </row>
    <row r="175" spans="1:5" ht="12.75" customHeight="1" x14ac:dyDescent="0.2">
      <c r="A175" s="32" t="s">
        <v>267</v>
      </c>
      <c r="B175" s="44">
        <v>51</v>
      </c>
      <c r="C175" s="44">
        <v>98</v>
      </c>
      <c r="D175" s="50">
        <f t="shared" si="8"/>
        <v>32</v>
      </c>
      <c r="E175" s="50">
        <f>Sheriff!J174</f>
        <v>181</v>
      </c>
    </row>
    <row r="176" spans="1:5" ht="12.75" customHeight="1" x14ac:dyDescent="0.2">
      <c r="A176" s="32" t="s">
        <v>268</v>
      </c>
      <c r="B176" s="44">
        <v>21</v>
      </c>
      <c r="C176" s="44">
        <v>83</v>
      </c>
      <c r="D176" s="50">
        <f t="shared" si="8"/>
        <v>17</v>
      </c>
      <c r="E176" s="50">
        <f>Sheriff!J175</f>
        <v>121</v>
      </c>
    </row>
    <row r="177" spans="1:5" ht="12.75" customHeight="1" x14ac:dyDescent="0.2">
      <c r="A177" s="32" t="s">
        <v>269</v>
      </c>
      <c r="B177" s="44">
        <v>23</v>
      </c>
      <c r="C177" s="44">
        <v>76</v>
      </c>
      <c r="D177" s="50">
        <f t="shared" si="8"/>
        <v>6</v>
      </c>
      <c r="E177" s="50">
        <f>Sheriff!J176</f>
        <v>105</v>
      </c>
    </row>
    <row r="178" spans="1:5" ht="12.75" customHeight="1" x14ac:dyDescent="0.2">
      <c r="A178" s="32" t="s">
        <v>270</v>
      </c>
      <c r="B178" s="44">
        <v>67</v>
      </c>
      <c r="C178" s="44">
        <v>134</v>
      </c>
      <c r="D178" s="50">
        <f t="shared" si="8"/>
        <v>38</v>
      </c>
      <c r="E178" s="50">
        <f>Sheriff!J177</f>
        <v>239</v>
      </c>
    </row>
    <row r="179" spans="1:5" ht="12.75" customHeight="1" x14ac:dyDescent="0.2">
      <c r="A179" s="32" t="s">
        <v>271</v>
      </c>
      <c r="B179" s="44">
        <v>43</v>
      </c>
      <c r="C179" s="44">
        <v>145</v>
      </c>
      <c r="D179" s="50">
        <f t="shared" si="8"/>
        <v>45</v>
      </c>
      <c r="E179" s="50">
        <f>Sheriff!J178</f>
        <v>233</v>
      </c>
    </row>
    <row r="180" spans="1:5" ht="12.75" customHeight="1" x14ac:dyDescent="0.2">
      <c r="A180" s="32" t="s">
        <v>272</v>
      </c>
      <c r="B180" s="44">
        <v>11</v>
      </c>
      <c r="C180" s="44">
        <v>71</v>
      </c>
      <c r="D180" s="50">
        <f t="shared" si="8"/>
        <v>21</v>
      </c>
      <c r="E180" s="50">
        <f>Sheriff!J179</f>
        <v>103</v>
      </c>
    </row>
    <row r="181" spans="1:5" ht="12.75" customHeight="1" x14ac:dyDescent="0.2">
      <c r="A181" s="32" t="s">
        <v>273</v>
      </c>
      <c r="B181" s="44">
        <v>15</v>
      </c>
      <c r="C181" s="44">
        <v>45</v>
      </c>
      <c r="D181" s="50">
        <f t="shared" si="8"/>
        <v>18</v>
      </c>
      <c r="E181" s="50">
        <f>Sheriff!J180</f>
        <v>78</v>
      </c>
    </row>
    <row r="182" spans="1:5" ht="12.75" customHeight="1" x14ac:dyDescent="0.2">
      <c r="A182" s="32" t="s">
        <v>274</v>
      </c>
      <c r="B182" s="44">
        <v>49</v>
      </c>
      <c r="C182" s="44">
        <v>134</v>
      </c>
      <c r="D182" s="50">
        <f t="shared" si="8"/>
        <v>48</v>
      </c>
      <c r="E182" s="50">
        <f>Sheriff!J181</f>
        <v>231</v>
      </c>
    </row>
    <row r="183" spans="1:5" ht="12.75" customHeight="1" x14ac:dyDescent="0.2">
      <c r="A183" s="32" t="s">
        <v>275</v>
      </c>
      <c r="B183" s="44">
        <v>12</v>
      </c>
      <c r="C183" s="44">
        <v>140</v>
      </c>
      <c r="D183" s="50">
        <f t="shared" si="8"/>
        <v>10</v>
      </c>
      <c r="E183" s="50">
        <f>Sheriff!J182</f>
        <v>162</v>
      </c>
    </row>
    <row r="184" spans="1:5" ht="12.75" customHeight="1" x14ac:dyDescent="0.2">
      <c r="A184" s="32" t="s">
        <v>276</v>
      </c>
      <c r="B184" s="44">
        <v>24</v>
      </c>
      <c r="C184" s="44">
        <v>91</v>
      </c>
      <c r="D184" s="50">
        <f t="shared" si="8"/>
        <v>13</v>
      </c>
      <c r="E184" s="50">
        <f>Sheriff!J183</f>
        <v>128</v>
      </c>
    </row>
    <row r="185" spans="1:5" ht="12.75" customHeight="1" x14ac:dyDescent="0.2">
      <c r="A185" s="32" t="s">
        <v>277</v>
      </c>
      <c r="B185" s="44">
        <v>25</v>
      </c>
      <c r="C185" s="44">
        <v>68</v>
      </c>
      <c r="D185" s="50">
        <f t="shared" si="8"/>
        <v>24</v>
      </c>
      <c r="E185" s="50">
        <f>Sheriff!J184</f>
        <v>117</v>
      </c>
    </row>
    <row r="186" spans="1:5" ht="12.75" customHeight="1" x14ac:dyDescent="0.2">
      <c r="A186" s="32" t="s">
        <v>278</v>
      </c>
      <c r="B186" s="44">
        <v>8</v>
      </c>
      <c r="C186" s="44">
        <v>23</v>
      </c>
      <c r="D186" s="50">
        <f t="shared" si="8"/>
        <v>14</v>
      </c>
      <c r="E186" s="50">
        <f>Sheriff!J185</f>
        <v>45</v>
      </c>
    </row>
    <row r="187" spans="1:5" ht="12.75" customHeight="1" x14ac:dyDescent="0.2">
      <c r="A187" s="32" t="s">
        <v>279</v>
      </c>
      <c r="B187" s="44">
        <v>51</v>
      </c>
      <c r="C187" s="44">
        <v>89</v>
      </c>
      <c r="D187" s="50">
        <f t="shared" si="8"/>
        <v>20</v>
      </c>
      <c r="E187" s="50">
        <f>Sheriff!J186</f>
        <v>160</v>
      </c>
    </row>
    <row r="188" spans="1:5" ht="12.75" customHeight="1" x14ac:dyDescent="0.2">
      <c r="A188" s="32" t="s">
        <v>280</v>
      </c>
      <c r="B188" s="44">
        <v>43</v>
      </c>
      <c r="C188" s="44">
        <v>97</v>
      </c>
      <c r="D188" s="50">
        <f t="shared" si="8"/>
        <v>17</v>
      </c>
      <c r="E188" s="50">
        <f>Sheriff!J187</f>
        <v>157</v>
      </c>
    </row>
    <row r="189" spans="1:5" ht="12.75" customHeight="1" x14ac:dyDescent="0.2">
      <c r="A189" s="32" t="s">
        <v>281</v>
      </c>
      <c r="B189" s="44">
        <v>15</v>
      </c>
      <c r="C189" s="44">
        <v>30</v>
      </c>
      <c r="D189" s="50">
        <f t="shared" si="8"/>
        <v>6</v>
      </c>
      <c r="E189" s="50">
        <f>Sheriff!J188</f>
        <v>51</v>
      </c>
    </row>
    <row r="190" spans="1:5" ht="12.75" customHeight="1" x14ac:dyDescent="0.2">
      <c r="A190" s="32" t="s">
        <v>282</v>
      </c>
      <c r="B190" s="44">
        <v>15</v>
      </c>
      <c r="C190" s="44">
        <v>85</v>
      </c>
      <c r="D190" s="50">
        <f t="shared" si="8"/>
        <v>10</v>
      </c>
      <c r="E190" s="50">
        <f>Sheriff!J189</f>
        <v>110</v>
      </c>
    </row>
    <row r="191" spans="1:5" ht="12.75" customHeight="1" x14ac:dyDescent="0.2">
      <c r="A191" s="32" t="s">
        <v>283</v>
      </c>
      <c r="B191" s="44">
        <v>17</v>
      </c>
      <c r="C191" s="44">
        <v>67</v>
      </c>
      <c r="D191" s="50">
        <f t="shared" si="8"/>
        <v>9</v>
      </c>
      <c r="E191" s="50">
        <f>Sheriff!J190</f>
        <v>93</v>
      </c>
    </row>
    <row r="192" spans="1:5" ht="12.75" customHeight="1" x14ac:dyDescent="0.2">
      <c r="A192" s="32" t="s">
        <v>284</v>
      </c>
      <c r="B192" s="44">
        <v>1</v>
      </c>
      <c r="C192" s="44">
        <v>15</v>
      </c>
      <c r="D192" s="50">
        <f t="shared" si="8"/>
        <v>2</v>
      </c>
      <c r="E192" s="50">
        <f>Sheriff!J191</f>
        <v>18</v>
      </c>
    </row>
    <row r="193" spans="1:5" ht="12.75" customHeight="1" x14ac:dyDescent="0.2">
      <c r="A193" s="32" t="s">
        <v>285</v>
      </c>
      <c r="B193" s="44">
        <v>12</v>
      </c>
      <c r="C193" s="44">
        <v>103</v>
      </c>
      <c r="D193" s="50">
        <f t="shared" si="8"/>
        <v>9</v>
      </c>
      <c r="E193" s="50">
        <f>Sheriff!J192</f>
        <v>124</v>
      </c>
    </row>
    <row r="194" spans="1:5" ht="12.75" customHeight="1" x14ac:dyDescent="0.2">
      <c r="A194" s="32" t="s">
        <v>286</v>
      </c>
      <c r="B194" s="44">
        <v>5</v>
      </c>
      <c r="C194" s="44">
        <v>12</v>
      </c>
      <c r="D194" s="50">
        <f t="shared" si="8"/>
        <v>3</v>
      </c>
      <c r="E194" s="50">
        <f>Sheriff!J193</f>
        <v>20</v>
      </c>
    </row>
    <row r="195" spans="1:5" ht="12.75" customHeight="1" x14ac:dyDescent="0.2">
      <c r="A195" s="32" t="s">
        <v>287</v>
      </c>
      <c r="B195" s="44">
        <v>13</v>
      </c>
      <c r="C195" s="44">
        <v>37</v>
      </c>
      <c r="D195" s="50">
        <f t="shared" si="8"/>
        <v>23</v>
      </c>
      <c r="E195" s="50">
        <f>Sheriff!J194</f>
        <v>73</v>
      </c>
    </row>
    <row r="196" spans="1:5" ht="12.75" customHeight="1" x14ac:dyDescent="0.2">
      <c r="A196" s="32" t="s">
        <v>288</v>
      </c>
      <c r="B196" s="44">
        <v>3</v>
      </c>
      <c r="C196" s="44">
        <v>47</v>
      </c>
      <c r="D196" s="50">
        <f t="shared" si="8"/>
        <v>1</v>
      </c>
      <c r="E196" s="50">
        <f>Sheriff!J195</f>
        <v>51</v>
      </c>
    </row>
    <row r="197" spans="1:5" ht="12.75" customHeight="1" x14ac:dyDescent="0.2">
      <c r="A197" s="32" t="s">
        <v>289</v>
      </c>
      <c r="B197" s="44">
        <v>32</v>
      </c>
      <c r="C197" s="44">
        <v>90</v>
      </c>
      <c r="D197" s="50">
        <f t="shared" si="8"/>
        <v>10</v>
      </c>
      <c r="E197" s="50">
        <f>Sheriff!J196</f>
        <v>132</v>
      </c>
    </row>
    <row r="198" spans="1:5" ht="12.75" customHeight="1" x14ac:dyDescent="0.2">
      <c r="A198" s="36" t="s">
        <v>442</v>
      </c>
      <c r="B198" s="47">
        <f>SUM(B156:B197)</f>
        <v>1062</v>
      </c>
      <c r="C198" s="47">
        <f t="shared" ref="C198" si="9">SUM(C156:C197)</f>
        <v>3251</v>
      </c>
      <c r="D198" s="47">
        <f>SUM(D156:D197)</f>
        <v>709</v>
      </c>
      <c r="E198" s="47">
        <f>SUM(E156:E197)</f>
        <v>5022</v>
      </c>
    </row>
    <row r="199" spans="1:5" ht="12.75" customHeight="1" x14ac:dyDescent="0.2">
      <c r="A199" s="34"/>
      <c r="B199" s="10"/>
      <c r="C199" s="10"/>
      <c r="D199" s="10"/>
      <c r="E199" s="10"/>
    </row>
    <row r="200" spans="1:5" ht="12" customHeight="1" x14ac:dyDescent="0.2">
      <c r="A200" s="34" t="s">
        <v>43</v>
      </c>
      <c r="B200" s="49"/>
      <c r="C200" s="49"/>
      <c r="D200" s="49"/>
      <c r="E200" s="49"/>
    </row>
    <row r="201" spans="1:5" ht="12" customHeight="1" x14ac:dyDescent="0.2">
      <c r="A201" s="32" t="s">
        <v>290</v>
      </c>
      <c r="B201" s="44">
        <v>27</v>
      </c>
      <c r="C201" s="44">
        <v>49</v>
      </c>
      <c r="D201" s="50">
        <f t="shared" ref="D201:D228" si="10">E201-(SUM(B201:C201))</f>
        <v>7</v>
      </c>
      <c r="E201" s="50">
        <f>Sheriff!J200</f>
        <v>83</v>
      </c>
    </row>
    <row r="202" spans="1:5" ht="12" customHeight="1" x14ac:dyDescent="0.2">
      <c r="A202" s="32" t="s">
        <v>291</v>
      </c>
      <c r="B202" s="44">
        <v>41</v>
      </c>
      <c r="C202" s="44">
        <v>148</v>
      </c>
      <c r="D202" s="50">
        <f t="shared" si="10"/>
        <v>13</v>
      </c>
      <c r="E202" s="50">
        <f>Sheriff!J201</f>
        <v>202</v>
      </c>
    </row>
    <row r="203" spans="1:5" ht="12" customHeight="1" x14ac:dyDescent="0.2">
      <c r="A203" s="32" t="s">
        <v>292</v>
      </c>
      <c r="B203" s="44">
        <v>7</v>
      </c>
      <c r="C203" s="44">
        <v>51</v>
      </c>
      <c r="D203" s="50">
        <f t="shared" si="10"/>
        <v>2</v>
      </c>
      <c r="E203" s="50">
        <f>Sheriff!J202</f>
        <v>60</v>
      </c>
    </row>
    <row r="204" spans="1:5" ht="12" customHeight="1" x14ac:dyDescent="0.2">
      <c r="A204" s="32" t="s">
        <v>293</v>
      </c>
      <c r="B204" s="44">
        <v>9</v>
      </c>
      <c r="C204" s="44">
        <v>17</v>
      </c>
      <c r="D204" s="50">
        <f t="shared" si="10"/>
        <v>5</v>
      </c>
      <c r="E204" s="50">
        <f>Sheriff!J203</f>
        <v>31</v>
      </c>
    </row>
    <row r="205" spans="1:5" ht="12" customHeight="1" x14ac:dyDescent="0.2">
      <c r="A205" s="32" t="s">
        <v>294</v>
      </c>
      <c r="B205" s="44">
        <v>43</v>
      </c>
      <c r="C205" s="44">
        <v>150</v>
      </c>
      <c r="D205" s="50">
        <f t="shared" si="10"/>
        <v>18</v>
      </c>
      <c r="E205" s="50">
        <f>Sheriff!J204</f>
        <v>211</v>
      </c>
    </row>
    <row r="206" spans="1:5" ht="12" customHeight="1" x14ac:dyDescent="0.2">
      <c r="A206" s="32" t="s">
        <v>295</v>
      </c>
      <c r="B206" s="44">
        <v>30</v>
      </c>
      <c r="C206" s="44">
        <v>153</v>
      </c>
      <c r="D206" s="50">
        <f t="shared" si="10"/>
        <v>18</v>
      </c>
      <c r="E206" s="50">
        <f>Sheriff!J205</f>
        <v>201</v>
      </c>
    </row>
    <row r="207" spans="1:5" ht="12" customHeight="1" x14ac:dyDescent="0.2">
      <c r="A207" s="32" t="s">
        <v>296</v>
      </c>
      <c r="B207" s="44">
        <v>15</v>
      </c>
      <c r="C207" s="44">
        <v>75</v>
      </c>
      <c r="D207" s="50">
        <f t="shared" si="10"/>
        <v>16</v>
      </c>
      <c r="E207" s="50">
        <f>Sheriff!J206</f>
        <v>106</v>
      </c>
    </row>
    <row r="208" spans="1:5" x14ac:dyDescent="0.2">
      <c r="A208" s="32" t="s">
        <v>297</v>
      </c>
      <c r="B208" s="44">
        <v>23</v>
      </c>
      <c r="C208" s="44">
        <v>92</v>
      </c>
      <c r="D208" s="50">
        <f t="shared" si="10"/>
        <v>16</v>
      </c>
      <c r="E208" s="50">
        <f>Sheriff!J207</f>
        <v>131</v>
      </c>
    </row>
    <row r="209" spans="1:5" ht="12.75" customHeight="1" x14ac:dyDescent="0.2">
      <c r="A209" s="32" t="s">
        <v>298</v>
      </c>
      <c r="B209" s="44">
        <v>79</v>
      </c>
      <c r="C209" s="44">
        <v>210</v>
      </c>
      <c r="D209" s="50">
        <f t="shared" si="10"/>
        <v>10</v>
      </c>
      <c r="E209" s="50">
        <f>Sheriff!J208</f>
        <v>299</v>
      </c>
    </row>
    <row r="210" spans="1:5" ht="12.75" customHeight="1" x14ac:dyDescent="0.2">
      <c r="A210" s="32" t="s">
        <v>299</v>
      </c>
      <c r="B210" s="44">
        <v>13</v>
      </c>
      <c r="C210" s="44">
        <v>47</v>
      </c>
      <c r="D210" s="50">
        <f t="shared" si="10"/>
        <v>10</v>
      </c>
      <c r="E210" s="50">
        <f>Sheriff!J209</f>
        <v>70</v>
      </c>
    </row>
    <row r="211" spans="1:5" ht="12.75" customHeight="1" x14ac:dyDescent="0.2">
      <c r="A211" s="32" t="s">
        <v>300</v>
      </c>
      <c r="B211" s="44">
        <v>23</v>
      </c>
      <c r="C211" s="44">
        <v>64</v>
      </c>
      <c r="D211" s="50">
        <f t="shared" si="10"/>
        <v>9</v>
      </c>
      <c r="E211" s="50">
        <f>Sheriff!J210</f>
        <v>96</v>
      </c>
    </row>
    <row r="212" spans="1:5" ht="12.75" customHeight="1" x14ac:dyDescent="0.2">
      <c r="A212" s="32" t="s">
        <v>301</v>
      </c>
      <c r="B212" s="44">
        <v>20</v>
      </c>
      <c r="C212" s="44">
        <v>86</v>
      </c>
      <c r="D212" s="50">
        <f t="shared" si="10"/>
        <v>11</v>
      </c>
      <c r="E212" s="50">
        <f>Sheriff!J211</f>
        <v>117</v>
      </c>
    </row>
    <row r="213" spans="1:5" ht="12.75" customHeight="1" x14ac:dyDescent="0.2">
      <c r="A213" s="32" t="s">
        <v>302</v>
      </c>
      <c r="B213" s="44">
        <v>18</v>
      </c>
      <c r="C213" s="44">
        <v>55</v>
      </c>
      <c r="D213" s="50">
        <f t="shared" si="10"/>
        <v>6</v>
      </c>
      <c r="E213" s="50">
        <f>Sheriff!J212</f>
        <v>79</v>
      </c>
    </row>
    <row r="214" spans="1:5" ht="12.75" customHeight="1" x14ac:dyDescent="0.2">
      <c r="A214" s="32" t="s">
        <v>303</v>
      </c>
      <c r="B214" s="44">
        <v>41</v>
      </c>
      <c r="C214" s="44">
        <v>146</v>
      </c>
      <c r="D214" s="50">
        <f t="shared" si="10"/>
        <v>13</v>
      </c>
      <c r="E214" s="50">
        <f>Sheriff!J213</f>
        <v>200</v>
      </c>
    </row>
    <row r="215" spans="1:5" ht="12.75" customHeight="1" x14ac:dyDescent="0.2">
      <c r="A215" s="32" t="s">
        <v>304</v>
      </c>
      <c r="B215" s="44">
        <v>19</v>
      </c>
      <c r="C215" s="44">
        <v>52</v>
      </c>
      <c r="D215" s="50">
        <f t="shared" si="10"/>
        <v>7</v>
      </c>
      <c r="E215" s="50">
        <f>Sheriff!J214</f>
        <v>78</v>
      </c>
    </row>
    <row r="216" spans="1:5" ht="12.75" customHeight="1" x14ac:dyDescent="0.2">
      <c r="A216" s="32" t="s">
        <v>305</v>
      </c>
      <c r="B216" s="44">
        <v>34</v>
      </c>
      <c r="C216" s="44">
        <v>94</v>
      </c>
      <c r="D216" s="50">
        <f t="shared" si="10"/>
        <v>16</v>
      </c>
      <c r="E216" s="50">
        <f>Sheriff!J215</f>
        <v>144</v>
      </c>
    </row>
    <row r="217" spans="1:5" ht="12.75" customHeight="1" x14ac:dyDescent="0.2">
      <c r="A217" s="32" t="s">
        <v>306</v>
      </c>
      <c r="B217" s="44">
        <v>7</v>
      </c>
      <c r="C217" s="44">
        <v>25</v>
      </c>
      <c r="D217" s="50">
        <f t="shared" si="10"/>
        <v>7</v>
      </c>
      <c r="E217" s="50">
        <f>Sheriff!J216</f>
        <v>39</v>
      </c>
    </row>
    <row r="218" spans="1:5" ht="12.75" customHeight="1" x14ac:dyDescent="0.2">
      <c r="A218" s="32" t="s">
        <v>307</v>
      </c>
      <c r="B218" s="44">
        <v>79</v>
      </c>
      <c r="C218" s="44">
        <v>281</v>
      </c>
      <c r="D218" s="50">
        <f t="shared" si="10"/>
        <v>12</v>
      </c>
      <c r="E218" s="50">
        <f>Sheriff!J217</f>
        <v>372</v>
      </c>
    </row>
    <row r="219" spans="1:5" ht="12.75" customHeight="1" x14ac:dyDescent="0.2">
      <c r="A219" s="32" t="s">
        <v>308</v>
      </c>
      <c r="B219" s="44">
        <v>120</v>
      </c>
      <c r="C219" s="44">
        <v>309</v>
      </c>
      <c r="D219" s="50">
        <f t="shared" si="10"/>
        <v>28</v>
      </c>
      <c r="E219" s="50">
        <f>Sheriff!J218</f>
        <v>457</v>
      </c>
    </row>
    <row r="220" spans="1:5" ht="12.75" customHeight="1" x14ac:dyDescent="0.2">
      <c r="A220" s="32" t="s">
        <v>309</v>
      </c>
      <c r="B220" s="44">
        <v>6</v>
      </c>
      <c r="C220" s="44">
        <v>19</v>
      </c>
      <c r="D220" s="50">
        <f t="shared" si="10"/>
        <v>3</v>
      </c>
      <c r="E220" s="50">
        <f>Sheriff!J219</f>
        <v>28</v>
      </c>
    </row>
    <row r="221" spans="1:5" ht="12.75" customHeight="1" x14ac:dyDescent="0.2">
      <c r="A221" s="32" t="s">
        <v>310</v>
      </c>
      <c r="B221" s="44">
        <v>44</v>
      </c>
      <c r="C221" s="44">
        <v>141</v>
      </c>
      <c r="D221" s="50">
        <f t="shared" si="10"/>
        <v>26</v>
      </c>
      <c r="E221" s="50">
        <f>Sheriff!J220</f>
        <v>211</v>
      </c>
    </row>
    <row r="222" spans="1:5" ht="12.75" customHeight="1" x14ac:dyDescent="0.2">
      <c r="A222" s="32" t="s">
        <v>311</v>
      </c>
      <c r="B222" s="44">
        <v>24</v>
      </c>
      <c r="C222" s="44">
        <v>29</v>
      </c>
      <c r="D222" s="50">
        <f t="shared" si="10"/>
        <v>9</v>
      </c>
      <c r="E222" s="50">
        <f>Sheriff!J221</f>
        <v>62</v>
      </c>
    </row>
    <row r="223" spans="1:5" ht="12.75" customHeight="1" x14ac:dyDescent="0.2">
      <c r="A223" s="32" t="s">
        <v>312</v>
      </c>
      <c r="B223" s="44">
        <v>18</v>
      </c>
      <c r="C223" s="44">
        <v>71</v>
      </c>
      <c r="D223" s="50">
        <f t="shared" si="10"/>
        <v>10</v>
      </c>
      <c r="E223" s="50">
        <f>Sheriff!J222</f>
        <v>99</v>
      </c>
    </row>
    <row r="224" spans="1:5" ht="12.75" customHeight="1" x14ac:dyDescent="0.2">
      <c r="A224" s="32" t="s">
        <v>313</v>
      </c>
      <c r="B224" s="44">
        <v>52</v>
      </c>
      <c r="C224" s="44">
        <v>156</v>
      </c>
      <c r="D224" s="50">
        <f t="shared" si="10"/>
        <v>8</v>
      </c>
      <c r="E224" s="50">
        <f>Sheriff!J223</f>
        <v>216</v>
      </c>
    </row>
    <row r="225" spans="1:5" ht="12.75" customHeight="1" x14ac:dyDescent="0.2">
      <c r="A225" s="32" t="s">
        <v>314</v>
      </c>
      <c r="B225" s="44">
        <v>69</v>
      </c>
      <c r="C225" s="44">
        <v>213</v>
      </c>
      <c r="D225" s="50">
        <f t="shared" si="10"/>
        <v>29</v>
      </c>
      <c r="E225" s="50">
        <f>Sheriff!J224</f>
        <v>311</v>
      </c>
    </row>
    <row r="226" spans="1:5" ht="12.75" customHeight="1" x14ac:dyDescent="0.2">
      <c r="A226" s="32" t="s">
        <v>315</v>
      </c>
      <c r="B226" s="44">
        <v>38</v>
      </c>
      <c r="C226" s="44">
        <v>83</v>
      </c>
      <c r="D226" s="50">
        <f t="shared" si="10"/>
        <v>7</v>
      </c>
      <c r="E226" s="50">
        <f>Sheriff!J225</f>
        <v>128</v>
      </c>
    </row>
    <row r="227" spans="1:5" ht="12.75" customHeight="1" x14ac:dyDescent="0.2">
      <c r="A227" s="32" t="s">
        <v>316</v>
      </c>
      <c r="B227" s="44">
        <v>16</v>
      </c>
      <c r="C227" s="44">
        <v>41</v>
      </c>
      <c r="D227" s="50">
        <f t="shared" si="10"/>
        <v>12</v>
      </c>
      <c r="E227" s="50">
        <f>Sheriff!J226</f>
        <v>69</v>
      </c>
    </row>
    <row r="228" spans="1:5" ht="12.75" customHeight="1" x14ac:dyDescent="0.2">
      <c r="A228" s="32" t="s">
        <v>317</v>
      </c>
      <c r="B228" s="44">
        <v>27</v>
      </c>
      <c r="C228" s="44">
        <v>134</v>
      </c>
      <c r="D228" s="50">
        <f t="shared" si="10"/>
        <v>15</v>
      </c>
      <c r="E228" s="50">
        <f>Sheriff!J227</f>
        <v>176</v>
      </c>
    </row>
    <row r="229" spans="1:5" ht="12.75" customHeight="1" x14ac:dyDescent="0.2">
      <c r="A229" s="36" t="s">
        <v>443</v>
      </c>
      <c r="B229" s="47">
        <f>SUM(B201:B228)</f>
        <v>942</v>
      </c>
      <c r="C229" s="47">
        <f t="shared" ref="C229" si="11">SUM(C201:C228)</f>
        <v>2991</v>
      </c>
      <c r="D229" s="47">
        <f>SUM(D201:D228)</f>
        <v>343</v>
      </c>
      <c r="E229" s="47">
        <f>SUM(E201:E228)</f>
        <v>4276</v>
      </c>
    </row>
    <row r="230" spans="1:5" ht="12.75" customHeight="1" x14ac:dyDescent="0.2">
      <c r="A230" s="34"/>
      <c r="B230" s="49"/>
      <c r="C230" s="49"/>
      <c r="D230" s="49"/>
      <c r="E230" s="49"/>
    </row>
    <row r="231" spans="1:5" ht="12.75" customHeight="1" x14ac:dyDescent="0.2">
      <c r="A231" s="34" t="s">
        <v>44</v>
      </c>
      <c r="B231" s="49"/>
      <c r="C231" s="49"/>
      <c r="D231" s="49"/>
      <c r="E231" s="49"/>
    </row>
    <row r="232" spans="1:5" ht="12.75" customHeight="1" x14ac:dyDescent="0.2">
      <c r="A232" s="32" t="s">
        <v>318</v>
      </c>
      <c r="B232" s="44">
        <v>22</v>
      </c>
      <c r="C232" s="44">
        <v>138</v>
      </c>
      <c r="D232" s="50">
        <f t="shared" ref="D232:D258" si="12">E232-(SUM(B232:C232))</f>
        <v>5</v>
      </c>
      <c r="E232" s="50">
        <f>Sheriff!J231</f>
        <v>165</v>
      </c>
    </row>
    <row r="233" spans="1:5" ht="12.75" customHeight="1" x14ac:dyDescent="0.2">
      <c r="A233" s="32" t="s">
        <v>319</v>
      </c>
      <c r="B233" s="44">
        <v>34</v>
      </c>
      <c r="C233" s="44">
        <v>118</v>
      </c>
      <c r="D233" s="50">
        <f t="shared" si="12"/>
        <v>11</v>
      </c>
      <c r="E233" s="50">
        <f>Sheriff!J232</f>
        <v>163</v>
      </c>
    </row>
    <row r="234" spans="1:5" ht="12.75" customHeight="1" x14ac:dyDescent="0.2">
      <c r="A234" s="32" t="s">
        <v>320</v>
      </c>
      <c r="B234" s="44">
        <v>9</v>
      </c>
      <c r="C234" s="44">
        <v>36</v>
      </c>
      <c r="D234" s="50">
        <f t="shared" si="12"/>
        <v>14</v>
      </c>
      <c r="E234" s="50">
        <f>Sheriff!J233</f>
        <v>59</v>
      </c>
    </row>
    <row r="235" spans="1:5" ht="12.75" customHeight="1" x14ac:dyDescent="0.2">
      <c r="A235" s="32" t="s">
        <v>321</v>
      </c>
      <c r="B235" s="44">
        <v>32</v>
      </c>
      <c r="C235" s="44">
        <v>101</v>
      </c>
      <c r="D235" s="50">
        <f t="shared" si="12"/>
        <v>8</v>
      </c>
      <c r="E235" s="50">
        <f>Sheriff!J234</f>
        <v>141</v>
      </c>
    </row>
    <row r="236" spans="1:5" ht="12.75" customHeight="1" x14ac:dyDescent="0.2">
      <c r="A236" s="32" t="s">
        <v>322</v>
      </c>
      <c r="B236" s="44">
        <v>30</v>
      </c>
      <c r="C236" s="44">
        <v>65</v>
      </c>
      <c r="D236" s="50">
        <f t="shared" si="12"/>
        <v>26</v>
      </c>
      <c r="E236" s="50">
        <f>Sheriff!J235</f>
        <v>121</v>
      </c>
    </row>
    <row r="237" spans="1:5" ht="12.75" customHeight="1" x14ac:dyDescent="0.2">
      <c r="A237" s="32" t="s">
        <v>323</v>
      </c>
      <c r="B237" s="44">
        <v>20</v>
      </c>
      <c r="C237" s="44">
        <v>70</v>
      </c>
      <c r="D237" s="50">
        <f t="shared" si="12"/>
        <v>15</v>
      </c>
      <c r="E237" s="50">
        <f>Sheriff!J236</f>
        <v>105</v>
      </c>
    </row>
    <row r="238" spans="1:5" ht="12.75" customHeight="1" x14ac:dyDescent="0.2">
      <c r="A238" s="32" t="s">
        <v>324</v>
      </c>
      <c r="B238" s="44">
        <v>26</v>
      </c>
      <c r="C238" s="44">
        <v>54</v>
      </c>
      <c r="D238" s="50">
        <f t="shared" si="12"/>
        <v>8</v>
      </c>
      <c r="E238" s="50">
        <f>Sheriff!J237</f>
        <v>88</v>
      </c>
    </row>
    <row r="239" spans="1:5" ht="12.75" customHeight="1" x14ac:dyDescent="0.2">
      <c r="A239" s="32" t="s">
        <v>325</v>
      </c>
      <c r="B239" s="44">
        <v>6</v>
      </c>
      <c r="C239" s="44">
        <v>13</v>
      </c>
      <c r="D239" s="50">
        <f t="shared" si="12"/>
        <v>0</v>
      </c>
      <c r="E239" s="50">
        <f>Sheriff!J238</f>
        <v>19</v>
      </c>
    </row>
    <row r="240" spans="1:5" ht="12.75" customHeight="1" x14ac:dyDescent="0.2">
      <c r="A240" s="32" t="s">
        <v>326</v>
      </c>
      <c r="B240" s="44">
        <v>18</v>
      </c>
      <c r="C240" s="44">
        <v>118</v>
      </c>
      <c r="D240" s="50">
        <f t="shared" si="12"/>
        <v>18</v>
      </c>
      <c r="E240" s="50">
        <f>Sheriff!J239</f>
        <v>154</v>
      </c>
    </row>
    <row r="241" spans="1:5" ht="12.75" customHeight="1" x14ac:dyDescent="0.2">
      <c r="A241" s="32" t="s">
        <v>327</v>
      </c>
      <c r="B241" s="44">
        <v>14</v>
      </c>
      <c r="C241" s="44">
        <v>100</v>
      </c>
      <c r="D241" s="50">
        <f t="shared" si="12"/>
        <v>11</v>
      </c>
      <c r="E241" s="50">
        <f>Sheriff!J240</f>
        <v>125</v>
      </c>
    </row>
    <row r="242" spans="1:5" x14ac:dyDescent="0.2">
      <c r="A242" s="32" t="s">
        <v>328</v>
      </c>
      <c r="B242" s="44">
        <v>27</v>
      </c>
      <c r="C242" s="44">
        <v>143</v>
      </c>
      <c r="D242" s="50">
        <f t="shared" si="12"/>
        <v>7</v>
      </c>
      <c r="E242" s="50">
        <f>Sheriff!J241</f>
        <v>177</v>
      </c>
    </row>
    <row r="243" spans="1:5" x14ac:dyDescent="0.2">
      <c r="A243" s="32" t="s">
        <v>329</v>
      </c>
      <c r="B243" s="44">
        <v>27</v>
      </c>
      <c r="C243" s="44">
        <v>103</v>
      </c>
      <c r="D243" s="50">
        <f t="shared" si="12"/>
        <v>30</v>
      </c>
      <c r="E243" s="50">
        <f>Sheriff!J242</f>
        <v>160</v>
      </c>
    </row>
    <row r="244" spans="1:5" x14ac:dyDescent="0.2">
      <c r="A244" s="32" t="s">
        <v>330</v>
      </c>
      <c r="B244" s="44">
        <v>23</v>
      </c>
      <c r="C244" s="44">
        <v>80</v>
      </c>
      <c r="D244" s="50">
        <f t="shared" si="12"/>
        <v>15</v>
      </c>
      <c r="E244" s="50">
        <f>Sheriff!J243</f>
        <v>118</v>
      </c>
    </row>
    <row r="245" spans="1:5" x14ac:dyDescent="0.2">
      <c r="A245" s="32" t="s">
        <v>331</v>
      </c>
      <c r="B245" s="44">
        <v>10</v>
      </c>
      <c r="C245" s="44">
        <v>56</v>
      </c>
      <c r="D245" s="50">
        <f t="shared" si="12"/>
        <v>2</v>
      </c>
      <c r="E245" s="50">
        <f>Sheriff!J244</f>
        <v>68</v>
      </c>
    </row>
    <row r="246" spans="1:5" x14ac:dyDescent="0.2">
      <c r="A246" s="32" t="s">
        <v>332</v>
      </c>
      <c r="B246" s="44">
        <v>10</v>
      </c>
      <c r="C246" s="44">
        <v>21</v>
      </c>
      <c r="D246" s="50">
        <f t="shared" si="12"/>
        <v>2</v>
      </c>
      <c r="E246" s="50">
        <f>Sheriff!J245</f>
        <v>33</v>
      </c>
    </row>
    <row r="247" spans="1:5" x14ac:dyDescent="0.2">
      <c r="A247" s="32" t="s">
        <v>333</v>
      </c>
      <c r="B247" s="44">
        <v>23</v>
      </c>
      <c r="C247" s="44">
        <v>107</v>
      </c>
      <c r="D247" s="50">
        <f t="shared" si="12"/>
        <v>5</v>
      </c>
      <c r="E247" s="50">
        <f>Sheriff!J246</f>
        <v>135</v>
      </c>
    </row>
    <row r="248" spans="1:5" x14ac:dyDescent="0.2">
      <c r="A248" s="32" t="s">
        <v>334</v>
      </c>
      <c r="B248" s="44">
        <v>28</v>
      </c>
      <c r="C248" s="44">
        <v>70</v>
      </c>
      <c r="D248" s="50">
        <f t="shared" si="12"/>
        <v>13</v>
      </c>
      <c r="E248" s="50">
        <f>Sheriff!J247</f>
        <v>111</v>
      </c>
    </row>
    <row r="249" spans="1:5" x14ac:dyDescent="0.2">
      <c r="A249" s="32" t="s">
        <v>335</v>
      </c>
      <c r="B249" s="44">
        <v>26</v>
      </c>
      <c r="C249" s="44">
        <v>117</v>
      </c>
      <c r="D249" s="50">
        <f t="shared" si="12"/>
        <v>5</v>
      </c>
      <c r="E249" s="50">
        <f>Sheriff!J248</f>
        <v>148</v>
      </c>
    </row>
    <row r="250" spans="1:5" x14ac:dyDescent="0.2">
      <c r="A250" s="32" t="s">
        <v>336</v>
      </c>
      <c r="B250" s="44">
        <v>17</v>
      </c>
      <c r="C250" s="44">
        <v>77</v>
      </c>
      <c r="D250" s="50">
        <f t="shared" si="12"/>
        <v>15</v>
      </c>
      <c r="E250" s="50">
        <f>Sheriff!J249</f>
        <v>109</v>
      </c>
    </row>
    <row r="251" spans="1:5" x14ac:dyDescent="0.2">
      <c r="A251" s="32" t="s">
        <v>337</v>
      </c>
      <c r="B251" s="44">
        <v>73</v>
      </c>
      <c r="C251" s="44">
        <v>255</v>
      </c>
      <c r="D251" s="50">
        <f t="shared" si="12"/>
        <v>9</v>
      </c>
      <c r="E251" s="136">
        <f>Sheriff!J250</f>
        <v>337</v>
      </c>
    </row>
    <row r="252" spans="1:5" x14ac:dyDescent="0.2">
      <c r="A252" s="32" t="s">
        <v>338</v>
      </c>
      <c r="B252" s="44">
        <v>27</v>
      </c>
      <c r="C252" s="44">
        <v>84</v>
      </c>
      <c r="D252" s="50">
        <f t="shared" si="12"/>
        <v>6</v>
      </c>
      <c r="E252" s="50">
        <f>Sheriff!J251</f>
        <v>117</v>
      </c>
    </row>
    <row r="253" spans="1:5" x14ac:dyDescent="0.2">
      <c r="A253" s="32" t="s">
        <v>339</v>
      </c>
      <c r="B253" s="44">
        <v>12</v>
      </c>
      <c r="C253" s="44">
        <v>34</v>
      </c>
      <c r="D253" s="50">
        <f t="shared" si="12"/>
        <v>8</v>
      </c>
      <c r="E253" s="50">
        <f>Sheriff!J252</f>
        <v>54</v>
      </c>
    </row>
    <row r="254" spans="1:5" x14ac:dyDescent="0.2">
      <c r="A254" s="32" t="s">
        <v>340</v>
      </c>
      <c r="B254" s="44">
        <v>69</v>
      </c>
      <c r="C254" s="44">
        <v>204</v>
      </c>
      <c r="D254" s="50">
        <f t="shared" si="12"/>
        <v>31</v>
      </c>
      <c r="E254" s="50">
        <f>Sheriff!J253</f>
        <v>304</v>
      </c>
    </row>
    <row r="255" spans="1:5" x14ac:dyDescent="0.2">
      <c r="A255" s="32" t="s">
        <v>341</v>
      </c>
      <c r="B255" s="44">
        <v>51</v>
      </c>
      <c r="C255" s="44">
        <v>164</v>
      </c>
      <c r="D255" s="50">
        <f t="shared" si="12"/>
        <v>9</v>
      </c>
      <c r="E255" s="50">
        <f>Sheriff!J254</f>
        <v>224</v>
      </c>
    </row>
    <row r="256" spans="1:5" x14ac:dyDescent="0.2">
      <c r="A256" s="32" t="s">
        <v>342</v>
      </c>
      <c r="B256" s="44">
        <v>10</v>
      </c>
      <c r="C256" s="44">
        <v>30</v>
      </c>
      <c r="D256" s="50">
        <f t="shared" si="12"/>
        <v>3</v>
      </c>
      <c r="E256" s="50">
        <f>Sheriff!J255</f>
        <v>43</v>
      </c>
    </row>
    <row r="257" spans="1:5" x14ac:dyDescent="0.2">
      <c r="A257" s="32" t="s">
        <v>343</v>
      </c>
      <c r="B257" s="44">
        <v>11</v>
      </c>
      <c r="C257" s="44">
        <v>17</v>
      </c>
      <c r="D257" s="50">
        <f t="shared" si="12"/>
        <v>4</v>
      </c>
      <c r="E257" s="50">
        <f>Sheriff!J256</f>
        <v>32</v>
      </c>
    </row>
    <row r="258" spans="1:5" x14ac:dyDescent="0.2">
      <c r="A258" s="32" t="s">
        <v>344</v>
      </c>
      <c r="B258" s="44">
        <v>12</v>
      </c>
      <c r="C258" s="44">
        <v>21</v>
      </c>
      <c r="D258" s="50">
        <f t="shared" si="12"/>
        <v>2</v>
      </c>
      <c r="E258" s="50">
        <f>Sheriff!J257</f>
        <v>35</v>
      </c>
    </row>
    <row r="259" spans="1:5" x14ac:dyDescent="0.2">
      <c r="A259" s="36" t="s">
        <v>444</v>
      </c>
      <c r="B259" s="47">
        <f>SUM(B232:B258)</f>
        <v>667</v>
      </c>
      <c r="C259" s="47">
        <f t="shared" ref="C259" si="13">SUM(C232:C258)</f>
        <v>2396</v>
      </c>
      <c r="D259" s="47">
        <f>SUM(D232:D258)</f>
        <v>282</v>
      </c>
      <c r="E259" s="47">
        <f>SUM(E232:E258)</f>
        <v>3345</v>
      </c>
    </row>
    <row r="260" spans="1:5" x14ac:dyDescent="0.2">
      <c r="A260" s="34"/>
      <c r="B260" s="49"/>
      <c r="C260" s="49"/>
      <c r="D260" s="49"/>
      <c r="E260" s="49"/>
    </row>
    <row r="261" spans="1:5" x14ac:dyDescent="0.2">
      <c r="A261" s="34" t="s">
        <v>45</v>
      </c>
      <c r="B261" s="49"/>
      <c r="C261" s="49"/>
      <c r="D261" s="49"/>
      <c r="E261" s="49"/>
    </row>
    <row r="262" spans="1:5" x14ac:dyDescent="0.2">
      <c r="A262" s="32" t="s">
        <v>345</v>
      </c>
      <c r="B262" s="44">
        <v>16</v>
      </c>
      <c r="C262" s="44">
        <v>61</v>
      </c>
      <c r="D262" s="50">
        <f t="shared" ref="D262:D291" si="14">E262-(SUM(B262:C262))</f>
        <v>2</v>
      </c>
      <c r="E262" s="50">
        <f>Sheriff!J261</f>
        <v>79</v>
      </c>
    </row>
    <row r="263" spans="1:5" x14ac:dyDescent="0.2">
      <c r="A263" s="32" t="s">
        <v>346</v>
      </c>
      <c r="B263" s="44">
        <v>35</v>
      </c>
      <c r="C263" s="44">
        <v>258</v>
      </c>
      <c r="D263" s="50">
        <f t="shared" si="14"/>
        <v>26</v>
      </c>
      <c r="E263" s="50">
        <f>Sheriff!J262</f>
        <v>319</v>
      </c>
    </row>
    <row r="264" spans="1:5" x14ac:dyDescent="0.2">
      <c r="A264" s="32" t="s">
        <v>347</v>
      </c>
      <c r="B264" s="44">
        <v>21</v>
      </c>
      <c r="C264" s="44">
        <v>145</v>
      </c>
      <c r="D264" s="50">
        <f t="shared" si="14"/>
        <v>7</v>
      </c>
      <c r="E264" s="50">
        <f>Sheriff!J263</f>
        <v>173</v>
      </c>
    </row>
    <row r="265" spans="1:5" x14ac:dyDescent="0.2">
      <c r="A265" s="32" t="s">
        <v>348</v>
      </c>
      <c r="B265" s="44">
        <v>19</v>
      </c>
      <c r="C265" s="44">
        <v>153</v>
      </c>
      <c r="D265" s="50">
        <f t="shared" si="14"/>
        <v>11</v>
      </c>
      <c r="E265" s="50">
        <f>Sheriff!J264</f>
        <v>183</v>
      </c>
    </row>
    <row r="266" spans="1:5" x14ac:dyDescent="0.2">
      <c r="A266" s="32" t="s">
        <v>349</v>
      </c>
      <c r="B266" s="44">
        <v>60</v>
      </c>
      <c r="C266" s="44">
        <v>231</v>
      </c>
      <c r="D266" s="50">
        <f t="shared" si="14"/>
        <v>19</v>
      </c>
      <c r="E266" s="50">
        <f>Sheriff!J265</f>
        <v>310</v>
      </c>
    </row>
    <row r="267" spans="1:5" x14ac:dyDescent="0.2">
      <c r="A267" s="32" t="s">
        <v>350</v>
      </c>
      <c r="B267" s="44">
        <v>34</v>
      </c>
      <c r="C267" s="44">
        <v>148</v>
      </c>
      <c r="D267" s="50">
        <f t="shared" si="14"/>
        <v>1</v>
      </c>
      <c r="E267" s="50">
        <f>Sheriff!J266</f>
        <v>183</v>
      </c>
    </row>
    <row r="268" spans="1:5" x14ac:dyDescent="0.2">
      <c r="A268" s="32" t="s">
        <v>351</v>
      </c>
      <c r="B268" s="44">
        <v>18</v>
      </c>
      <c r="C268" s="44">
        <v>122</v>
      </c>
      <c r="D268" s="50">
        <f t="shared" si="14"/>
        <v>4</v>
      </c>
      <c r="E268" s="50">
        <f>Sheriff!J267</f>
        <v>144</v>
      </c>
    </row>
    <row r="269" spans="1:5" x14ac:dyDescent="0.2">
      <c r="A269" s="32" t="s">
        <v>352</v>
      </c>
      <c r="B269" s="44">
        <v>33</v>
      </c>
      <c r="C269" s="44">
        <v>140</v>
      </c>
      <c r="D269" s="50">
        <f t="shared" si="14"/>
        <v>6</v>
      </c>
      <c r="E269" s="50">
        <f>Sheriff!J268</f>
        <v>179</v>
      </c>
    </row>
    <row r="270" spans="1:5" x14ac:dyDescent="0.2">
      <c r="A270" s="32" t="s">
        <v>353</v>
      </c>
      <c r="B270" s="44">
        <v>35</v>
      </c>
      <c r="C270" s="44">
        <v>189</v>
      </c>
      <c r="D270" s="50">
        <f t="shared" si="14"/>
        <v>4</v>
      </c>
      <c r="E270" s="50">
        <f>Sheriff!J269</f>
        <v>228</v>
      </c>
    </row>
    <row r="271" spans="1:5" x14ac:dyDescent="0.2">
      <c r="A271" s="32" t="s">
        <v>354</v>
      </c>
      <c r="B271" s="44">
        <v>22</v>
      </c>
      <c r="C271" s="44">
        <v>120</v>
      </c>
      <c r="D271" s="50">
        <f t="shared" si="14"/>
        <v>11</v>
      </c>
      <c r="E271" s="50">
        <f>Sheriff!J270</f>
        <v>153</v>
      </c>
    </row>
    <row r="272" spans="1:5" x14ac:dyDescent="0.2">
      <c r="A272" s="32" t="s">
        <v>355</v>
      </c>
      <c r="B272" s="44">
        <v>63</v>
      </c>
      <c r="C272" s="44">
        <v>311</v>
      </c>
      <c r="D272" s="50">
        <f t="shared" si="14"/>
        <v>15</v>
      </c>
      <c r="E272" s="50">
        <f>Sheriff!J271</f>
        <v>389</v>
      </c>
    </row>
    <row r="273" spans="1:5" x14ac:dyDescent="0.2">
      <c r="A273" s="32" t="s">
        <v>356</v>
      </c>
      <c r="B273" s="44">
        <v>26</v>
      </c>
      <c r="C273" s="44">
        <v>202</v>
      </c>
      <c r="D273" s="50">
        <f t="shared" si="14"/>
        <v>4</v>
      </c>
      <c r="E273" s="50">
        <f>Sheriff!J272</f>
        <v>232</v>
      </c>
    </row>
    <row r="274" spans="1:5" x14ac:dyDescent="0.2">
      <c r="A274" s="32" t="s">
        <v>357</v>
      </c>
      <c r="B274" s="44">
        <v>21</v>
      </c>
      <c r="C274" s="44">
        <v>152</v>
      </c>
      <c r="D274" s="50">
        <f t="shared" si="14"/>
        <v>6</v>
      </c>
      <c r="E274" s="50">
        <f>Sheriff!J273</f>
        <v>179</v>
      </c>
    </row>
    <row r="275" spans="1:5" x14ac:dyDescent="0.2">
      <c r="A275" s="32" t="s">
        <v>358</v>
      </c>
      <c r="B275" s="44">
        <v>18</v>
      </c>
      <c r="C275" s="44">
        <v>164</v>
      </c>
      <c r="D275" s="50">
        <f t="shared" si="14"/>
        <v>2</v>
      </c>
      <c r="E275" s="50">
        <f>Sheriff!J274</f>
        <v>184</v>
      </c>
    </row>
    <row r="276" spans="1:5" x14ac:dyDescent="0.2">
      <c r="A276" s="32" t="s">
        <v>359</v>
      </c>
      <c r="B276" s="44">
        <v>17</v>
      </c>
      <c r="C276" s="44">
        <v>148</v>
      </c>
      <c r="D276" s="50">
        <f t="shared" si="14"/>
        <v>3</v>
      </c>
      <c r="E276" s="50">
        <f>Sheriff!J275</f>
        <v>168</v>
      </c>
    </row>
    <row r="277" spans="1:5" x14ac:dyDescent="0.2">
      <c r="A277" s="32" t="s">
        <v>360</v>
      </c>
      <c r="B277" s="44">
        <v>30</v>
      </c>
      <c r="C277" s="44">
        <v>214</v>
      </c>
      <c r="D277" s="50">
        <f t="shared" si="14"/>
        <v>22</v>
      </c>
      <c r="E277" s="50">
        <f>Sheriff!J276</f>
        <v>266</v>
      </c>
    </row>
    <row r="278" spans="1:5" x14ac:dyDescent="0.2">
      <c r="A278" s="32" t="s">
        <v>361</v>
      </c>
      <c r="B278" s="44">
        <v>43</v>
      </c>
      <c r="C278" s="44">
        <v>281</v>
      </c>
      <c r="D278" s="50">
        <f t="shared" si="14"/>
        <v>15</v>
      </c>
      <c r="E278" s="50">
        <f>Sheriff!J277</f>
        <v>339</v>
      </c>
    </row>
    <row r="279" spans="1:5" x14ac:dyDescent="0.2">
      <c r="A279" s="32" t="s">
        <v>362</v>
      </c>
      <c r="B279" s="44">
        <v>59</v>
      </c>
      <c r="C279" s="44">
        <v>283</v>
      </c>
      <c r="D279" s="50">
        <f t="shared" si="14"/>
        <v>16</v>
      </c>
      <c r="E279" s="50">
        <f>Sheriff!J278</f>
        <v>358</v>
      </c>
    </row>
    <row r="280" spans="1:5" x14ac:dyDescent="0.2">
      <c r="A280" s="32" t="s">
        <v>363</v>
      </c>
      <c r="B280" s="44">
        <v>8</v>
      </c>
      <c r="C280" s="44">
        <v>68</v>
      </c>
      <c r="D280" s="50">
        <f t="shared" si="14"/>
        <v>7</v>
      </c>
      <c r="E280" s="50">
        <f>Sheriff!J279</f>
        <v>83</v>
      </c>
    </row>
    <row r="281" spans="1:5" x14ac:dyDescent="0.2">
      <c r="A281" s="32" t="s">
        <v>364</v>
      </c>
      <c r="B281" s="44">
        <v>17</v>
      </c>
      <c r="C281" s="44">
        <v>100</v>
      </c>
      <c r="D281" s="50">
        <f t="shared" si="14"/>
        <v>7</v>
      </c>
      <c r="E281" s="50">
        <f>Sheriff!J280</f>
        <v>124</v>
      </c>
    </row>
    <row r="282" spans="1:5" x14ac:dyDescent="0.2">
      <c r="A282" s="32" t="s">
        <v>365</v>
      </c>
      <c r="B282" s="44">
        <v>12</v>
      </c>
      <c r="C282" s="44">
        <v>112</v>
      </c>
      <c r="D282" s="50">
        <f t="shared" si="14"/>
        <v>1</v>
      </c>
      <c r="E282" s="50">
        <f>Sheriff!J281</f>
        <v>125</v>
      </c>
    </row>
    <row r="283" spans="1:5" ht="12.6" customHeight="1" x14ac:dyDescent="0.2">
      <c r="A283" s="32" t="s">
        <v>366</v>
      </c>
      <c r="B283" s="44">
        <v>19</v>
      </c>
      <c r="C283" s="44">
        <v>158</v>
      </c>
      <c r="D283" s="50">
        <f t="shared" si="14"/>
        <v>16</v>
      </c>
      <c r="E283" s="50">
        <f>Sheriff!J282</f>
        <v>193</v>
      </c>
    </row>
    <row r="284" spans="1:5" ht="12.6" customHeight="1" x14ac:dyDescent="0.2">
      <c r="A284" s="32" t="s">
        <v>367</v>
      </c>
      <c r="B284" s="44">
        <v>24</v>
      </c>
      <c r="C284" s="44">
        <v>228</v>
      </c>
      <c r="D284" s="50">
        <f t="shared" si="14"/>
        <v>9</v>
      </c>
      <c r="E284" s="50">
        <f>Sheriff!J283</f>
        <v>261</v>
      </c>
    </row>
    <row r="285" spans="1:5" ht="12.6" customHeight="1" x14ac:dyDescent="0.2">
      <c r="A285" s="32" t="s">
        <v>368</v>
      </c>
      <c r="B285" s="44">
        <v>39</v>
      </c>
      <c r="C285" s="44">
        <v>288</v>
      </c>
      <c r="D285" s="50">
        <f t="shared" si="14"/>
        <v>10</v>
      </c>
      <c r="E285" s="50">
        <f>Sheriff!J284</f>
        <v>337</v>
      </c>
    </row>
    <row r="286" spans="1:5" ht="12.6" customHeight="1" x14ac:dyDescent="0.2">
      <c r="A286" s="32" t="s">
        <v>369</v>
      </c>
      <c r="B286" s="44">
        <v>47</v>
      </c>
      <c r="C286" s="44">
        <v>436</v>
      </c>
      <c r="D286" s="50">
        <f t="shared" si="14"/>
        <v>14</v>
      </c>
      <c r="E286" s="50">
        <f>Sheriff!J285</f>
        <v>497</v>
      </c>
    </row>
    <row r="287" spans="1:5" ht="12.6" customHeight="1" x14ac:dyDescent="0.2">
      <c r="A287" s="32" t="s">
        <v>370</v>
      </c>
      <c r="B287" s="44">
        <v>24</v>
      </c>
      <c r="C287" s="44">
        <v>176</v>
      </c>
      <c r="D287" s="50">
        <f t="shared" si="14"/>
        <v>4</v>
      </c>
      <c r="E287" s="50">
        <f>Sheriff!J286</f>
        <v>204</v>
      </c>
    </row>
    <row r="288" spans="1:5" ht="12.6" customHeight="1" x14ac:dyDescent="0.2">
      <c r="A288" s="32" t="s">
        <v>371</v>
      </c>
      <c r="B288" s="44">
        <v>23</v>
      </c>
      <c r="C288" s="44">
        <v>223</v>
      </c>
      <c r="D288" s="50">
        <f t="shared" si="14"/>
        <v>8</v>
      </c>
      <c r="E288" s="50">
        <f>Sheriff!J287</f>
        <v>254</v>
      </c>
    </row>
    <row r="289" spans="1:5" ht="12.6" customHeight="1" x14ac:dyDescent="0.2">
      <c r="A289" s="32" t="s">
        <v>372</v>
      </c>
      <c r="B289" s="44">
        <v>50</v>
      </c>
      <c r="C289" s="44">
        <v>394</v>
      </c>
      <c r="D289" s="50">
        <f t="shared" si="14"/>
        <v>22</v>
      </c>
      <c r="E289" s="50">
        <f>Sheriff!J288</f>
        <v>466</v>
      </c>
    </row>
    <row r="290" spans="1:5" ht="12.6" customHeight="1" x14ac:dyDescent="0.2">
      <c r="A290" s="32" t="s">
        <v>373</v>
      </c>
      <c r="B290" s="44">
        <v>25</v>
      </c>
      <c r="C290" s="44">
        <v>131</v>
      </c>
      <c r="D290" s="50">
        <f t="shared" si="14"/>
        <v>5</v>
      </c>
      <c r="E290" s="50">
        <f>Sheriff!J289</f>
        <v>161</v>
      </c>
    </row>
    <row r="291" spans="1:5" ht="12.6" customHeight="1" x14ac:dyDescent="0.2">
      <c r="A291" s="32" t="s">
        <v>374</v>
      </c>
      <c r="B291" s="44">
        <v>34</v>
      </c>
      <c r="C291" s="44">
        <v>304</v>
      </c>
      <c r="D291" s="50">
        <f t="shared" si="14"/>
        <v>5</v>
      </c>
      <c r="E291" s="50">
        <f>Sheriff!J290</f>
        <v>343</v>
      </c>
    </row>
    <row r="292" spans="1:5" ht="12.6" customHeight="1" x14ac:dyDescent="0.2">
      <c r="A292" s="36" t="s">
        <v>445</v>
      </c>
      <c r="B292" s="47">
        <f>SUM(B262:B291)</f>
        <v>892</v>
      </c>
      <c r="C292" s="47">
        <f t="shared" ref="C292" si="15">SUM(C262:C291)</f>
        <v>5940</v>
      </c>
      <c r="D292" s="47">
        <f>SUM(D262:D291)</f>
        <v>282</v>
      </c>
      <c r="E292" s="47">
        <f>SUM(E262:E291)</f>
        <v>7114</v>
      </c>
    </row>
    <row r="293" spans="1:5" ht="12.6" customHeight="1" x14ac:dyDescent="0.2">
      <c r="A293" s="34"/>
      <c r="B293" s="10"/>
      <c r="C293" s="10"/>
      <c r="D293" s="10"/>
      <c r="E293" s="10"/>
    </row>
    <row r="294" spans="1:5" ht="12.6" customHeight="1" x14ac:dyDescent="0.2">
      <c r="A294" s="34" t="s">
        <v>46</v>
      </c>
      <c r="B294" s="49"/>
      <c r="C294" s="49"/>
      <c r="D294" s="49"/>
      <c r="E294" s="49"/>
    </row>
    <row r="295" spans="1:5" ht="12.6" customHeight="1" x14ac:dyDescent="0.2">
      <c r="A295" s="32" t="s">
        <v>375</v>
      </c>
      <c r="B295" s="44">
        <v>22</v>
      </c>
      <c r="C295" s="44">
        <v>99</v>
      </c>
      <c r="D295" s="50">
        <f t="shared" ref="D295:D321" si="16">E295-(SUM(B295:C295))</f>
        <v>6</v>
      </c>
      <c r="E295" s="50">
        <f>Sheriff!J294</f>
        <v>127</v>
      </c>
    </row>
    <row r="296" spans="1:5" ht="12.6" customHeight="1" x14ac:dyDescent="0.2">
      <c r="A296" s="32" t="s">
        <v>376</v>
      </c>
      <c r="B296" s="44">
        <v>41</v>
      </c>
      <c r="C296" s="44">
        <v>207</v>
      </c>
      <c r="D296" s="50">
        <f t="shared" si="16"/>
        <v>9</v>
      </c>
      <c r="E296" s="50">
        <f>Sheriff!J295</f>
        <v>257</v>
      </c>
    </row>
    <row r="297" spans="1:5" ht="12.6" customHeight="1" x14ac:dyDescent="0.2">
      <c r="A297" s="32" t="s">
        <v>377</v>
      </c>
      <c r="B297" s="44">
        <v>61</v>
      </c>
      <c r="C297" s="44">
        <v>244</v>
      </c>
      <c r="D297" s="50">
        <f t="shared" si="16"/>
        <v>22</v>
      </c>
      <c r="E297" s="50">
        <f>Sheriff!J296</f>
        <v>327</v>
      </c>
    </row>
    <row r="298" spans="1:5" ht="12.6" customHeight="1" x14ac:dyDescent="0.2">
      <c r="A298" s="32" t="s">
        <v>378</v>
      </c>
      <c r="B298" s="44">
        <v>29</v>
      </c>
      <c r="C298" s="44">
        <v>140</v>
      </c>
      <c r="D298" s="50">
        <f t="shared" si="16"/>
        <v>16</v>
      </c>
      <c r="E298" s="50">
        <f>Sheriff!J297</f>
        <v>185</v>
      </c>
    </row>
    <row r="299" spans="1:5" ht="12.6" customHeight="1" x14ac:dyDescent="0.2">
      <c r="A299" s="32" t="s">
        <v>379</v>
      </c>
      <c r="B299" s="44">
        <v>48</v>
      </c>
      <c r="C299" s="44">
        <v>185</v>
      </c>
      <c r="D299" s="50">
        <f t="shared" si="16"/>
        <v>7</v>
      </c>
      <c r="E299" s="50">
        <f>Sheriff!J298</f>
        <v>240</v>
      </c>
    </row>
    <row r="300" spans="1:5" ht="12.6" customHeight="1" x14ac:dyDescent="0.2">
      <c r="A300" s="32" t="s">
        <v>380</v>
      </c>
      <c r="B300" s="44">
        <v>24</v>
      </c>
      <c r="C300" s="44">
        <v>63</v>
      </c>
      <c r="D300" s="50">
        <f t="shared" si="16"/>
        <v>3</v>
      </c>
      <c r="E300" s="50">
        <f>Sheriff!J299</f>
        <v>90</v>
      </c>
    </row>
    <row r="301" spans="1:5" ht="12.6" customHeight="1" x14ac:dyDescent="0.2">
      <c r="A301" s="32" t="s">
        <v>381</v>
      </c>
      <c r="B301" s="44">
        <v>84</v>
      </c>
      <c r="C301" s="44">
        <v>329</v>
      </c>
      <c r="D301" s="50">
        <f t="shared" si="16"/>
        <v>12</v>
      </c>
      <c r="E301" s="50">
        <f>Sheriff!J300</f>
        <v>425</v>
      </c>
    </row>
    <row r="302" spans="1:5" ht="12.6" customHeight="1" x14ac:dyDescent="0.2">
      <c r="A302" s="32" t="s">
        <v>382</v>
      </c>
      <c r="B302" s="44">
        <v>19</v>
      </c>
      <c r="C302" s="44">
        <v>52</v>
      </c>
      <c r="D302" s="50">
        <f t="shared" si="16"/>
        <v>5</v>
      </c>
      <c r="E302" s="50">
        <f>Sheriff!J301</f>
        <v>76</v>
      </c>
    </row>
    <row r="303" spans="1:5" ht="12.6" customHeight="1" x14ac:dyDescent="0.2">
      <c r="A303" s="32" t="s">
        <v>383</v>
      </c>
      <c r="B303" s="44">
        <v>11</v>
      </c>
      <c r="C303" s="44">
        <v>31</v>
      </c>
      <c r="D303" s="50">
        <f t="shared" si="16"/>
        <v>5</v>
      </c>
      <c r="E303" s="50">
        <f>Sheriff!J302</f>
        <v>47</v>
      </c>
    </row>
    <row r="304" spans="1:5" ht="12.6" customHeight="1" x14ac:dyDescent="0.2">
      <c r="A304" s="32" t="s">
        <v>384</v>
      </c>
      <c r="B304" s="44">
        <v>62</v>
      </c>
      <c r="C304" s="44">
        <v>204</v>
      </c>
      <c r="D304" s="50">
        <f t="shared" si="16"/>
        <v>29</v>
      </c>
      <c r="E304" s="50">
        <f>Sheriff!J303</f>
        <v>295</v>
      </c>
    </row>
    <row r="305" spans="1:5" x14ac:dyDescent="0.2">
      <c r="A305" s="32" t="s">
        <v>385</v>
      </c>
      <c r="B305" s="44">
        <v>28</v>
      </c>
      <c r="C305" s="44">
        <v>108</v>
      </c>
      <c r="D305" s="50">
        <f t="shared" si="16"/>
        <v>33</v>
      </c>
      <c r="E305" s="50">
        <f>Sheriff!J304</f>
        <v>169</v>
      </c>
    </row>
    <row r="306" spans="1:5" x14ac:dyDescent="0.2">
      <c r="A306" s="32" t="s">
        <v>386</v>
      </c>
      <c r="B306" s="44">
        <v>59</v>
      </c>
      <c r="C306" s="44">
        <v>248</v>
      </c>
      <c r="D306" s="50">
        <f t="shared" si="16"/>
        <v>25</v>
      </c>
      <c r="E306" s="50">
        <f>Sheriff!J305</f>
        <v>332</v>
      </c>
    </row>
    <row r="307" spans="1:5" x14ac:dyDescent="0.2">
      <c r="A307" s="32" t="s">
        <v>387</v>
      </c>
      <c r="B307" s="44">
        <v>51</v>
      </c>
      <c r="C307" s="44">
        <v>160</v>
      </c>
      <c r="D307" s="50">
        <f t="shared" si="16"/>
        <v>53</v>
      </c>
      <c r="E307" s="50">
        <f>Sheriff!J306</f>
        <v>264</v>
      </c>
    </row>
    <row r="308" spans="1:5" ht="12.6" customHeight="1" x14ac:dyDescent="0.2">
      <c r="A308" s="32" t="s">
        <v>388</v>
      </c>
      <c r="B308" s="44">
        <v>42</v>
      </c>
      <c r="C308" s="44">
        <v>119</v>
      </c>
      <c r="D308" s="50">
        <f t="shared" si="16"/>
        <v>15</v>
      </c>
      <c r="E308" s="50">
        <f>Sheriff!J307</f>
        <v>176</v>
      </c>
    </row>
    <row r="309" spans="1:5" ht="12.6" customHeight="1" x14ac:dyDescent="0.2">
      <c r="A309" s="32" t="s">
        <v>389</v>
      </c>
      <c r="B309" s="44">
        <v>36</v>
      </c>
      <c r="C309" s="44">
        <v>114</v>
      </c>
      <c r="D309" s="50">
        <f t="shared" si="16"/>
        <v>22</v>
      </c>
      <c r="E309" s="50">
        <f>Sheriff!J308</f>
        <v>172</v>
      </c>
    </row>
    <row r="310" spans="1:5" ht="12.6" customHeight="1" x14ac:dyDescent="0.2">
      <c r="A310" s="32" t="s">
        <v>390</v>
      </c>
      <c r="B310" s="44">
        <v>43</v>
      </c>
      <c r="C310" s="44">
        <v>128</v>
      </c>
      <c r="D310" s="50">
        <f t="shared" si="16"/>
        <v>29</v>
      </c>
      <c r="E310" s="50">
        <f>Sheriff!J309</f>
        <v>200</v>
      </c>
    </row>
    <row r="311" spans="1:5" ht="12.6" customHeight="1" x14ac:dyDescent="0.2">
      <c r="A311" s="32" t="s">
        <v>391</v>
      </c>
      <c r="B311" s="44">
        <v>30</v>
      </c>
      <c r="C311" s="44">
        <v>114</v>
      </c>
      <c r="D311" s="50">
        <f t="shared" si="16"/>
        <v>28</v>
      </c>
      <c r="E311" s="50">
        <f>Sheriff!J310</f>
        <v>172</v>
      </c>
    </row>
    <row r="312" spans="1:5" ht="12.6" customHeight="1" x14ac:dyDescent="0.2">
      <c r="A312" s="32" t="s">
        <v>392</v>
      </c>
      <c r="B312" s="44">
        <v>6</v>
      </c>
      <c r="C312" s="44">
        <v>54</v>
      </c>
      <c r="D312" s="50">
        <f t="shared" si="16"/>
        <v>16</v>
      </c>
      <c r="E312" s="50">
        <f>Sheriff!J311</f>
        <v>76</v>
      </c>
    </row>
    <row r="313" spans="1:5" ht="12.6" customHeight="1" x14ac:dyDescent="0.2">
      <c r="A313" s="32" t="s">
        <v>393</v>
      </c>
      <c r="B313" s="44">
        <v>36</v>
      </c>
      <c r="C313" s="44">
        <v>114</v>
      </c>
      <c r="D313" s="50">
        <f t="shared" si="16"/>
        <v>23</v>
      </c>
      <c r="E313" s="50">
        <f>Sheriff!J312</f>
        <v>173</v>
      </c>
    </row>
    <row r="314" spans="1:5" ht="12.6" customHeight="1" x14ac:dyDescent="0.2">
      <c r="A314" s="32" t="s">
        <v>394</v>
      </c>
      <c r="B314" s="44">
        <v>35</v>
      </c>
      <c r="C314" s="44">
        <v>105</v>
      </c>
      <c r="D314" s="50">
        <f t="shared" si="16"/>
        <v>23</v>
      </c>
      <c r="E314" s="50">
        <f>Sheriff!J313</f>
        <v>163</v>
      </c>
    </row>
    <row r="315" spans="1:5" ht="12.6" customHeight="1" x14ac:dyDescent="0.2">
      <c r="A315" s="32" t="s">
        <v>395</v>
      </c>
      <c r="B315" s="44">
        <v>46</v>
      </c>
      <c r="C315" s="44">
        <v>146</v>
      </c>
      <c r="D315" s="50">
        <f t="shared" si="16"/>
        <v>19</v>
      </c>
      <c r="E315" s="50">
        <f>Sheriff!J314</f>
        <v>211</v>
      </c>
    </row>
    <row r="316" spans="1:5" ht="12.6" customHeight="1" x14ac:dyDescent="0.2">
      <c r="A316" s="32" t="s">
        <v>396</v>
      </c>
      <c r="B316" s="44">
        <v>32</v>
      </c>
      <c r="C316" s="44">
        <v>95</v>
      </c>
      <c r="D316" s="50">
        <f t="shared" si="16"/>
        <v>35</v>
      </c>
      <c r="E316" s="50">
        <f>Sheriff!J315</f>
        <v>162</v>
      </c>
    </row>
    <row r="317" spans="1:5" ht="12.6" customHeight="1" x14ac:dyDescent="0.2">
      <c r="A317" s="32" t="s">
        <v>397</v>
      </c>
      <c r="B317" s="44">
        <v>49</v>
      </c>
      <c r="C317" s="44">
        <v>81</v>
      </c>
      <c r="D317" s="50">
        <f t="shared" si="16"/>
        <v>26</v>
      </c>
      <c r="E317" s="50">
        <f>Sheriff!J316</f>
        <v>156</v>
      </c>
    </row>
    <row r="318" spans="1:5" ht="12.6" customHeight="1" x14ac:dyDescent="0.2">
      <c r="A318" s="32" t="s">
        <v>398</v>
      </c>
      <c r="B318" s="44">
        <v>50</v>
      </c>
      <c r="C318" s="44">
        <v>135</v>
      </c>
      <c r="D318" s="50">
        <f t="shared" si="16"/>
        <v>18</v>
      </c>
      <c r="E318" s="50">
        <f>Sheriff!J317</f>
        <v>203</v>
      </c>
    </row>
    <row r="319" spans="1:5" ht="12.6" customHeight="1" x14ac:dyDescent="0.2">
      <c r="A319" s="32" t="s">
        <v>399</v>
      </c>
      <c r="B319" s="44">
        <v>59</v>
      </c>
      <c r="C319" s="44">
        <v>163</v>
      </c>
      <c r="D319" s="50">
        <f t="shared" si="16"/>
        <v>33</v>
      </c>
      <c r="E319" s="50">
        <f>Sheriff!J318</f>
        <v>255</v>
      </c>
    </row>
    <row r="320" spans="1:5" ht="12.6" customHeight="1" x14ac:dyDescent="0.2">
      <c r="A320" s="32" t="s">
        <v>400</v>
      </c>
      <c r="B320" s="44">
        <v>46</v>
      </c>
      <c r="C320" s="44">
        <v>99</v>
      </c>
      <c r="D320" s="50">
        <f t="shared" si="16"/>
        <v>15</v>
      </c>
      <c r="E320" s="50">
        <f>Sheriff!J319</f>
        <v>160</v>
      </c>
    </row>
    <row r="321" spans="1:5" ht="12.6" customHeight="1" x14ac:dyDescent="0.2">
      <c r="A321" s="32" t="s">
        <v>401</v>
      </c>
      <c r="B321" s="44">
        <v>20</v>
      </c>
      <c r="C321" s="44">
        <v>55</v>
      </c>
      <c r="D321" s="50">
        <f t="shared" si="16"/>
        <v>8</v>
      </c>
      <c r="E321" s="50">
        <f>Sheriff!J320</f>
        <v>83</v>
      </c>
    </row>
    <row r="322" spans="1:5" ht="12.6" customHeight="1" x14ac:dyDescent="0.2">
      <c r="A322" s="36" t="s">
        <v>446</v>
      </c>
      <c r="B322" s="47">
        <f>SUM(B295:B321)</f>
        <v>1069</v>
      </c>
      <c r="C322" s="47">
        <f t="shared" ref="C322" si="17">SUM(C295:C321)</f>
        <v>3592</v>
      </c>
      <c r="D322" s="47">
        <f>SUM(D295:D321)</f>
        <v>535</v>
      </c>
      <c r="E322" s="47">
        <f>SUM(E295:E321)</f>
        <v>5196</v>
      </c>
    </row>
    <row r="323" spans="1:5" ht="12.6" customHeight="1" x14ac:dyDescent="0.2">
      <c r="A323" s="3"/>
      <c r="B323" s="10"/>
      <c r="C323" s="10"/>
      <c r="D323" s="10"/>
      <c r="E323" s="10"/>
    </row>
    <row r="324" spans="1:5" ht="12.6" customHeight="1" x14ac:dyDescent="0.2">
      <c r="A324" s="34" t="s">
        <v>452</v>
      </c>
      <c r="B324" s="52"/>
      <c r="C324" s="52"/>
      <c r="D324" s="52"/>
      <c r="E324" s="52"/>
    </row>
    <row r="325" spans="1:5" ht="12.6" customHeight="1" x14ac:dyDescent="0.2">
      <c r="A325" s="36" t="s">
        <v>448</v>
      </c>
      <c r="B325" s="47">
        <f>B41</f>
        <v>1923</v>
      </c>
      <c r="C325" s="47">
        <f t="shared" ref="C325" si="18">C41</f>
        <v>6251</v>
      </c>
      <c r="D325" s="47">
        <f t="shared" ref="D325:D333" si="19">E325-(SUM(B325:C325))</f>
        <v>527</v>
      </c>
      <c r="E325" s="47">
        <f>E41</f>
        <v>8701</v>
      </c>
    </row>
    <row r="326" spans="1:5" ht="12.6" customHeight="1" x14ac:dyDescent="0.2">
      <c r="A326" s="36" t="s">
        <v>449</v>
      </c>
      <c r="B326" s="47">
        <f>B80</f>
        <v>1088</v>
      </c>
      <c r="C326" s="47">
        <f t="shared" ref="C326" si="20">C80</f>
        <v>2844</v>
      </c>
      <c r="D326" s="47">
        <f t="shared" si="19"/>
        <v>766</v>
      </c>
      <c r="E326" s="47">
        <f>E80</f>
        <v>4698</v>
      </c>
    </row>
    <row r="327" spans="1:5" ht="12.6" customHeight="1" x14ac:dyDescent="0.2">
      <c r="A327" s="36" t="s">
        <v>450</v>
      </c>
      <c r="B327" s="47">
        <f>B118</f>
        <v>891</v>
      </c>
      <c r="C327" s="47">
        <f t="shared" ref="C327" si="21">C118</f>
        <v>2548</v>
      </c>
      <c r="D327" s="47">
        <f t="shared" si="19"/>
        <v>521</v>
      </c>
      <c r="E327" s="47">
        <f>E118</f>
        <v>3960</v>
      </c>
    </row>
    <row r="328" spans="1:5" ht="12.6" customHeight="1" x14ac:dyDescent="0.2">
      <c r="A328" s="36" t="s">
        <v>451</v>
      </c>
      <c r="B328" s="47">
        <f>B153</f>
        <v>691</v>
      </c>
      <c r="C328" s="47">
        <f t="shared" ref="C328" si="22">C153</f>
        <v>2418</v>
      </c>
      <c r="D328" s="47">
        <f t="shared" si="19"/>
        <v>325</v>
      </c>
      <c r="E328" s="47">
        <f>E153</f>
        <v>3434</v>
      </c>
    </row>
    <row r="329" spans="1:5" ht="12.6" customHeight="1" x14ac:dyDescent="0.2">
      <c r="A329" s="36" t="s">
        <v>442</v>
      </c>
      <c r="B329" s="47">
        <f>B198</f>
        <v>1062</v>
      </c>
      <c r="C329" s="47">
        <f t="shared" ref="C329" si="23">C198</f>
        <v>3251</v>
      </c>
      <c r="D329" s="47">
        <f t="shared" si="19"/>
        <v>709</v>
      </c>
      <c r="E329" s="47">
        <f>E198</f>
        <v>5022</v>
      </c>
    </row>
    <row r="330" spans="1:5" ht="12.6" customHeight="1" x14ac:dyDescent="0.2">
      <c r="A330" s="36" t="s">
        <v>443</v>
      </c>
      <c r="B330" s="47">
        <f>B229</f>
        <v>942</v>
      </c>
      <c r="C330" s="47">
        <f t="shared" ref="C330" si="24">C229</f>
        <v>2991</v>
      </c>
      <c r="D330" s="47">
        <f t="shared" si="19"/>
        <v>343</v>
      </c>
      <c r="E330" s="47">
        <f>E229</f>
        <v>4276</v>
      </c>
    </row>
    <row r="331" spans="1:5" ht="12.6" customHeight="1" x14ac:dyDescent="0.2">
      <c r="A331" s="36" t="s">
        <v>444</v>
      </c>
      <c r="B331" s="47">
        <f>B259</f>
        <v>667</v>
      </c>
      <c r="C331" s="47">
        <f t="shared" ref="C331" si="25">C259</f>
        <v>2396</v>
      </c>
      <c r="D331" s="47">
        <f t="shared" si="19"/>
        <v>282</v>
      </c>
      <c r="E331" s="47">
        <f>E259</f>
        <v>3345</v>
      </c>
    </row>
    <row r="332" spans="1:5" ht="12.6" customHeight="1" x14ac:dyDescent="0.2">
      <c r="A332" s="36" t="s">
        <v>445</v>
      </c>
      <c r="B332" s="47">
        <f>B292</f>
        <v>892</v>
      </c>
      <c r="C332" s="47">
        <f t="shared" ref="C332" si="26">C292</f>
        <v>5940</v>
      </c>
      <c r="D332" s="47">
        <f t="shared" si="19"/>
        <v>282</v>
      </c>
      <c r="E332" s="47">
        <f>E292</f>
        <v>7114</v>
      </c>
    </row>
    <row r="333" spans="1:5" ht="12.6" customHeight="1" x14ac:dyDescent="0.2">
      <c r="A333" s="35" t="s">
        <v>446</v>
      </c>
      <c r="B333" s="47">
        <f>B322</f>
        <v>1069</v>
      </c>
      <c r="C333" s="47">
        <f t="shared" ref="C333" si="27">C322</f>
        <v>3592</v>
      </c>
      <c r="D333" s="47">
        <f t="shared" si="19"/>
        <v>535</v>
      </c>
      <c r="E333" s="47">
        <f>E322</f>
        <v>5196</v>
      </c>
    </row>
    <row r="334" spans="1:5" ht="12.6" customHeight="1" x14ac:dyDescent="0.2">
      <c r="A334" s="34"/>
      <c r="B334" s="53"/>
      <c r="C334" s="53"/>
      <c r="D334" s="53"/>
      <c r="E334" s="53"/>
    </row>
    <row r="335" spans="1:5" ht="12.6" customHeight="1" x14ac:dyDescent="0.2">
      <c r="A335" s="36" t="s">
        <v>78</v>
      </c>
      <c r="B335" s="51">
        <f>SUM(B325:B333)</f>
        <v>9225</v>
      </c>
      <c r="C335" s="51">
        <f t="shared" ref="C335" si="28">SUM(C325:C333)</f>
        <v>32231</v>
      </c>
      <c r="D335" s="51">
        <f>SUM(D325:D333)</f>
        <v>4290</v>
      </c>
      <c r="E335" s="51">
        <f>SUM(E325:E333)</f>
        <v>45746</v>
      </c>
    </row>
    <row r="336" spans="1:5" ht="12" customHeight="1" x14ac:dyDescent="0.2">
      <c r="A336" s="3"/>
      <c r="B336" s="10"/>
      <c r="C336" s="10"/>
      <c r="D336" s="10"/>
      <c r="E336" s="10"/>
    </row>
    <row r="337" spans="1:5" x14ac:dyDescent="0.2">
      <c r="A337" s="34" t="s">
        <v>52</v>
      </c>
      <c r="B337" s="49"/>
      <c r="C337" s="49"/>
      <c r="D337" s="49"/>
      <c r="E337" s="49"/>
    </row>
    <row r="338" spans="1:5" x14ac:dyDescent="0.2">
      <c r="A338" s="34" t="s">
        <v>402</v>
      </c>
      <c r="B338" s="54"/>
      <c r="C338" s="54"/>
      <c r="D338" s="49"/>
      <c r="E338" s="49"/>
    </row>
    <row r="339" spans="1:5" x14ac:dyDescent="0.2">
      <c r="A339" s="32" t="s">
        <v>403</v>
      </c>
      <c r="B339" s="44">
        <v>23</v>
      </c>
      <c r="C339" s="44">
        <v>163</v>
      </c>
      <c r="D339" s="50">
        <f>E339-(SUM(B339:C339))</f>
        <v>4</v>
      </c>
      <c r="E339" s="50">
        <f>Sheriff!J338</f>
        <v>190</v>
      </c>
    </row>
    <row r="340" spans="1:5" x14ac:dyDescent="0.2">
      <c r="A340" s="32" t="s">
        <v>404</v>
      </c>
      <c r="B340" s="44">
        <v>40</v>
      </c>
      <c r="C340" s="44">
        <v>217</v>
      </c>
      <c r="D340" s="50">
        <f>E340-(SUM(B340:C340))</f>
        <v>170</v>
      </c>
      <c r="E340" s="50">
        <f>Sheriff!J339</f>
        <v>427</v>
      </c>
    </row>
    <row r="341" spans="1:5" x14ac:dyDescent="0.2">
      <c r="A341" s="32" t="s">
        <v>405</v>
      </c>
      <c r="B341" s="44">
        <v>36</v>
      </c>
      <c r="C341" s="44">
        <v>270</v>
      </c>
      <c r="D341" s="50">
        <f>E341-(SUM(B341:C341))</f>
        <v>40</v>
      </c>
      <c r="E341" s="50">
        <f>Sheriff!J340</f>
        <v>346</v>
      </c>
    </row>
    <row r="342" spans="1:5" x14ac:dyDescent="0.2">
      <c r="A342" s="32" t="s">
        <v>406</v>
      </c>
      <c r="B342" s="44">
        <v>38</v>
      </c>
      <c r="C342" s="44">
        <v>188</v>
      </c>
      <c r="D342" s="50">
        <f>E342-(SUM(B342:C342))</f>
        <v>30</v>
      </c>
      <c r="E342" s="50">
        <f>Sheriff!J341</f>
        <v>256</v>
      </c>
    </row>
    <row r="343" spans="1:5" x14ac:dyDescent="0.2">
      <c r="A343" s="32" t="s">
        <v>407</v>
      </c>
      <c r="B343" s="44">
        <v>15</v>
      </c>
      <c r="C343" s="44">
        <v>75</v>
      </c>
      <c r="D343" s="50">
        <f>E343-(SUM(B343:C343))</f>
        <v>7</v>
      </c>
      <c r="E343" s="50">
        <f>Sheriff!J342</f>
        <v>97</v>
      </c>
    </row>
    <row r="344" spans="1:5" x14ac:dyDescent="0.2">
      <c r="A344" s="36" t="s">
        <v>453</v>
      </c>
      <c r="B344" s="47">
        <f>SUM(B339:B343)</f>
        <v>152</v>
      </c>
      <c r="C344" s="47">
        <f t="shared" ref="C344" si="29">SUM(C339:C343)</f>
        <v>913</v>
      </c>
      <c r="D344" s="47">
        <f>SUM(D339:D343)</f>
        <v>251</v>
      </c>
      <c r="E344" s="47">
        <f>SUM(E339:E343)</f>
        <v>1316</v>
      </c>
    </row>
    <row r="345" spans="1:5" x14ac:dyDescent="0.2">
      <c r="A345" s="34"/>
      <c r="B345" s="10"/>
      <c r="C345" s="10"/>
      <c r="D345" s="10"/>
      <c r="E345" s="10"/>
    </row>
    <row r="346" spans="1:5" x14ac:dyDescent="0.2">
      <c r="A346" s="34" t="s">
        <v>408</v>
      </c>
      <c r="B346" s="54"/>
      <c r="C346" s="54"/>
      <c r="D346" s="49"/>
      <c r="E346" s="49"/>
    </row>
    <row r="347" spans="1:5" x14ac:dyDescent="0.2">
      <c r="A347" s="32" t="s">
        <v>409</v>
      </c>
      <c r="B347" s="44">
        <v>38</v>
      </c>
      <c r="C347" s="44">
        <v>150</v>
      </c>
      <c r="D347" s="50">
        <f>E347-(SUM(B347:C347))</f>
        <v>12</v>
      </c>
      <c r="E347" s="50">
        <f>Sheriff!J346</f>
        <v>200</v>
      </c>
    </row>
    <row r="348" spans="1:5" x14ac:dyDescent="0.2">
      <c r="A348" s="32" t="s">
        <v>410</v>
      </c>
      <c r="B348" s="44">
        <v>11</v>
      </c>
      <c r="C348" s="44">
        <v>84</v>
      </c>
      <c r="D348" s="50">
        <f>E348-(SUM(B348:C348))</f>
        <v>2</v>
      </c>
      <c r="E348" s="50">
        <f>Sheriff!J347</f>
        <v>97</v>
      </c>
    </row>
    <row r="349" spans="1:5" x14ac:dyDescent="0.2">
      <c r="A349" s="32" t="s">
        <v>411</v>
      </c>
      <c r="B349" s="44">
        <v>15</v>
      </c>
      <c r="C349" s="44">
        <v>110</v>
      </c>
      <c r="D349" s="50">
        <f>E349-(SUM(B349:C349))</f>
        <v>7</v>
      </c>
      <c r="E349" s="50">
        <f>Sheriff!J348</f>
        <v>132</v>
      </c>
    </row>
    <row r="350" spans="1:5" x14ac:dyDescent="0.2">
      <c r="A350" s="32" t="s">
        <v>412</v>
      </c>
      <c r="B350" s="44">
        <v>16</v>
      </c>
      <c r="C350" s="44">
        <v>119</v>
      </c>
      <c r="D350" s="50">
        <f>E350-(SUM(B350:C350))</f>
        <v>3</v>
      </c>
      <c r="E350" s="50">
        <f>Sheriff!J349</f>
        <v>138</v>
      </c>
    </row>
    <row r="351" spans="1:5" x14ac:dyDescent="0.2">
      <c r="A351" s="32" t="s">
        <v>413</v>
      </c>
      <c r="B351" s="44">
        <v>30</v>
      </c>
      <c r="C351" s="44">
        <v>176</v>
      </c>
      <c r="D351" s="50">
        <f>E351-(SUM(B351:C351))</f>
        <v>9</v>
      </c>
      <c r="E351" s="50">
        <f>Sheriff!J350</f>
        <v>215</v>
      </c>
    </row>
    <row r="352" spans="1:5" x14ac:dyDescent="0.2">
      <c r="A352" s="36" t="s">
        <v>454</v>
      </c>
      <c r="B352" s="47">
        <f>SUM(B347:B351)</f>
        <v>110</v>
      </c>
      <c r="C352" s="47">
        <f t="shared" ref="C352" si="30">SUM(C347:C351)</f>
        <v>639</v>
      </c>
      <c r="D352" s="47">
        <f>SUM(D347:D351)</f>
        <v>33</v>
      </c>
      <c r="E352" s="47">
        <f>SUM(E347:E351)</f>
        <v>782</v>
      </c>
    </row>
    <row r="353" spans="1:5" x14ac:dyDescent="0.2">
      <c r="A353" s="34"/>
      <c r="B353" s="10"/>
      <c r="C353" s="10"/>
      <c r="D353" s="10"/>
      <c r="E353" s="10"/>
    </row>
    <row r="354" spans="1:5" x14ac:dyDescent="0.2">
      <c r="A354" s="34" t="s">
        <v>414</v>
      </c>
      <c r="B354" s="54"/>
      <c r="C354" s="54"/>
    </row>
    <row r="355" spans="1:5" x14ac:dyDescent="0.2">
      <c r="A355" s="32" t="s">
        <v>415</v>
      </c>
      <c r="B355" s="44">
        <v>29</v>
      </c>
      <c r="C355" s="44">
        <v>182</v>
      </c>
      <c r="D355" s="50">
        <f>E355-(SUM(B355:C355))</f>
        <v>12</v>
      </c>
      <c r="E355" s="50">
        <f>Sheriff!J354</f>
        <v>223</v>
      </c>
    </row>
    <row r="356" spans="1:5" x14ac:dyDescent="0.2">
      <c r="A356" s="32" t="s">
        <v>416</v>
      </c>
      <c r="B356" s="44">
        <v>42</v>
      </c>
      <c r="C356" s="44">
        <v>252</v>
      </c>
      <c r="D356" s="50">
        <f>E356-(SUM(B356:C356))</f>
        <v>22</v>
      </c>
      <c r="E356" s="50">
        <f>Sheriff!J355</f>
        <v>316</v>
      </c>
    </row>
    <row r="357" spans="1:5" x14ac:dyDescent="0.2">
      <c r="A357" s="32" t="s">
        <v>417</v>
      </c>
      <c r="B357" s="44">
        <v>31</v>
      </c>
      <c r="C357" s="44">
        <v>233</v>
      </c>
      <c r="D357" s="50">
        <f>E357-(SUM(B357:C357))</f>
        <v>10</v>
      </c>
      <c r="E357" s="50">
        <f>Sheriff!J356</f>
        <v>274</v>
      </c>
    </row>
    <row r="358" spans="1:5" x14ac:dyDescent="0.2">
      <c r="A358" s="32" t="s">
        <v>418</v>
      </c>
      <c r="B358" s="44">
        <v>49</v>
      </c>
      <c r="C358" s="44">
        <v>224</v>
      </c>
      <c r="D358" s="50">
        <f>E358-(SUM(B358:C358))</f>
        <v>22</v>
      </c>
      <c r="E358" s="50">
        <f>Sheriff!J357</f>
        <v>295</v>
      </c>
    </row>
    <row r="359" spans="1:5" x14ac:dyDescent="0.2">
      <c r="A359" s="32" t="s">
        <v>419</v>
      </c>
      <c r="B359" s="44">
        <v>22</v>
      </c>
      <c r="C359" s="44">
        <v>106</v>
      </c>
      <c r="D359" s="50">
        <f>E359-(SUM(B359:C359))</f>
        <v>12</v>
      </c>
      <c r="E359" s="50">
        <f>Sheriff!J358</f>
        <v>140</v>
      </c>
    </row>
    <row r="360" spans="1:5" x14ac:dyDescent="0.2">
      <c r="A360" s="36" t="s">
        <v>455</v>
      </c>
      <c r="B360" s="47">
        <f>SUM(B355:B359)</f>
        <v>173</v>
      </c>
      <c r="C360" s="47">
        <f t="shared" ref="C360" si="31">SUM(C355:C359)</f>
        <v>997</v>
      </c>
      <c r="D360" s="47">
        <f>SUM(D355:D359)</f>
        <v>78</v>
      </c>
      <c r="E360" s="47">
        <f>SUM(E355:E359)</f>
        <v>1248</v>
      </c>
    </row>
    <row r="361" spans="1:5" x14ac:dyDescent="0.2">
      <c r="A361" s="34"/>
      <c r="B361" s="10"/>
      <c r="C361" s="10"/>
      <c r="D361" s="10"/>
      <c r="E361" s="10"/>
    </row>
    <row r="362" spans="1:5" x14ac:dyDescent="0.2">
      <c r="A362" s="34" t="s">
        <v>420</v>
      </c>
      <c r="B362" s="54"/>
      <c r="C362" s="54"/>
      <c r="D362" s="49"/>
      <c r="E362" s="49"/>
    </row>
    <row r="363" spans="1:5" x14ac:dyDescent="0.2">
      <c r="A363" s="32" t="s">
        <v>421</v>
      </c>
      <c r="B363" s="44">
        <v>32</v>
      </c>
      <c r="C363" s="44">
        <v>269</v>
      </c>
      <c r="D363" s="50">
        <f>E363-(SUM(B363:C363))</f>
        <v>13</v>
      </c>
      <c r="E363" s="50">
        <f>Sheriff!J362</f>
        <v>314</v>
      </c>
    </row>
    <row r="364" spans="1:5" x14ac:dyDescent="0.2">
      <c r="A364" s="32" t="s">
        <v>422</v>
      </c>
      <c r="B364" s="44">
        <v>37</v>
      </c>
      <c r="C364" s="44">
        <v>237</v>
      </c>
      <c r="D364" s="50">
        <f>E364-(SUM(B364:C364))</f>
        <v>10</v>
      </c>
      <c r="E364" s="50">
        <f>Sheriff!J363</f>
        <v>284</v>
      </c>
    </row>
    <row r="365" spans="1:5" x14ac:dyDescent="0.2">
      <c r="A365" s="32" t="s">
        <v>423</v>
      </c>
      <c r="B365" s="44">
        <v>23</v>
      </c>
      <c r="C365" s="44">
        <v>203</v>
      </c>
      <c r="D365" s="50">
        <f>E365-(SUM(B365:C365))</f>
        <v>9</v>
      </c>
      <c r="E365" s="50">
        <f>Sheriff!J364</f>
        <v>235</v>
      </c>
    </row>
    <row r="366" spans="1:5" x14ac:dyDescent="0.2">
      <c r="A366" s="32" t="s">
        <v>424</v>
      </c>
      <c r="B366" s="44">
        <v>31</v>
      </c>
      <c r="C366" s="44">
        <v>206</v>
      </c>
      <c r="D366" s="50">
        <f>E366-(SUM(B366:C366))</f>
        <v>11</v>
      </c>
      <c r="E366" s="50">
        <f>Sheriff!J365</f>
        <v>248</v>
      </c>
    </row>
    <row r="367" spans="1:5" x14ac:dyDescent="0.2">
      <c r="A367" s="32" t="s">
        <v>425</v>
      </c>
      <c r="B367" s="44">
        <v>28</v>
      </c>
      <c r="C367" s="44">
        <v>198</v>
      </c>
      <c r="D367" s="49">
        <f>E367-(SUM(B367:C367))</f>
        <v>5</v>
      </c>
      <c r="E367" s="50">
        <f>Sheriff!J366</f>
        <v>231</v>
      </c>
    </row>
    <row r="368" spans="1:5" x14ac:dyDescent="0.2">
      <c r="A368" s="36" t="s">
        <v>456</v>
      </c>
      <c r="B368" s="47">
        <f>SUM(B363:B367)</f>
        <v>151</v>
      </c>
      <c r="C368" s="47">
        <f t="shared" ref="C368" si="32">SUM(C363:C367)</f>
        <v>1113</v>
      </c>
      <c r="D368" s="47">
        <f>SUM(D363:D367)</f>
        <v>48</v>
      </c>
      <c r="E368" s="47">
        <f>SUM(E363:E367)</f>
        <v>1312</v>
      </c>
    </row>
    <row r="369" spans="1:5" x14ac:dyDescent="0.2">
      <c r="A369" s="3"/>
      <c r="B369" s="10"/>
      <c r="C369" s="10"/>
      <c r="D369" s="10"/>
      <c r="E369" s="10"/>
    </row>
    <row r="370" spans="1:5" x14ac:dyDescent="0.2">
      <c r="A370" s="34" t="s">
        <v>457</v>
      </c>
      <c r="B370" s="49"/>
      <c r="C370" s="49"/>
      <c r="D370" s="49"/>
      <c r="E370" s="49"/>
    </row>
    <row r="371" spans="1:5" x14ac:dyDescent="0.2">
      <c r="A371" s="36" t="s">
        <v>402</v>
      </c>
      <c r="B371" s="47">
        <f>B344</f>
        <v>152</v>
      </c>
      <c r="C371" s="47">
        <f t="shared" ref="C371" si="33">C344</f>
        <v>913</v>
      </c>
      <c r="D371" s="47">
        <f>E371-(SUM(B371:C371))</f>
        <v>251</v>
      </c>
      <c r="E371" s="47">
        <f>E344</f>
        <v>1316</v>
      </c>
    </row>
    <row r="372" spans="1:5" x14ac:dyDescent="0.2">
      <c r="A372" s="36" t="s">
        <v>408</v>
      </c>
      <c r="B372" s="47">
        <f>B352</f>
        <v>110</v>
      </c>
      <c r="C372" s="47">
        <f t="shared" ref="C372" si="34">C352</f>
        <v>639</v>
      </c>
      <c r="D372" s="47">
        <f>E372-(SUM(B372:C372))</f>
        <v>33</v>
      </c>
      <c r="E372" s="47">
        <f>E352</f>
        <v>782</v>
      </c>
    </row>
    <row r="373" spans="1:5" x14ac:dyDescent="0.2">
      <c r="A373" s="36" t="s">
        <v>414</v>
      </c>
      <c r="B373" s="47">
        <f>B360</f>
        <v>173</v>
      </c>
      <c r="C373" s="47">
        <f t="shared" ref="C373" si="35">C360</f>
        <v>997</v>
      </c>
      <c r="D373" s="47">
        <f>E373-(SUM(B373:C373))</f>
        <v>78</v>
      </c>
      <c r="E373" s="47">
        <f>E360</f>
        <v>1248</v>
      </c>
    </row>
    <row r="374" spans="1:5" x14ac:dyDescent="0.2">
      <c r="A374" s="36" t="s">
        <v>420</v>
      </c>
      <c r="B374" s="56">
        <f>B368</f>
        <v>151</v>
      </c>
      <c r="C374" s="56">
        <f t="shared" ref="C374" si="36">C368</f>
        <v>1113</v>
      </c>
      <c r="D374" s="56">
        <f>E374-(SUM(B374:C374))</f>
        <v>48</v>
      </c>
      <c r="E374" s="56">
        <f>E368</f>
        <v>1312</v>
      </c>
    </row>
    <row r="375" spans="1:5" ht="12" customHeight="1" x14ac:dyDescent="0.2">
      <c r="A375" s="34"/>
      <c r="B375" s="53"/>
      <c r="C375" s="53"/>
      <c r="D375" s="53"/>
      <c r="E375" s="53"/>
    </row>
    <row r="376" spans="1:5" ht="12" customHeight="1" x14ac:dyDescent="0.2">
      <c r="A376" s="36" t="s">
        <v>458</v>
      </c>
      <c r="B376" s="51">
        <f>SUM(B371:B374)</f>
        <v>586</v>
      </c>
      <c r="C376" s="51">
        <f t="shared" ref="C376" si="37">SUM(C371:C374)</f>
        <v>3662</v>
      </c>
      <c r="D376" s="51">
        <f>SUM(D371:D374)</f>
        <v>410</v>
      </c>
      <c r="E376" s="51">
        <f>SUM(E371:E374)</f>
        <v>4658</v>
      </c>
    </row>
    <row r="377" spans="1:5" x14ac:dyDescent="0.2">
      <c r="A377" s="3"/>
      <c r="B377" s="10"/>
      <c r="C377" s="10"/>
      <c r="D377" s="10"/>
      <c r="E377" s="10"/>
    </row>
    <row r="378" spans="1:5" x14ac:dyDescent="0.2">
      <c r="A378" s="34" t="s">
        <v>71</v>
      </c>
      <c r="B378" s="49"/>
      <c r="C378" s="49"/>
      <c r="D378" s="49"/>
      <c r="E378" s="49"/>
    </row>
    <row r="379" spans="1:5" x14ac:dyDescent="0.2">
      <c r="A379" s="34" t="s">
        <v>402</v>
      </c>
      <c r="B379" s="57"/>
      <c r="C379" s="57"/>
      <c r="D379" s="58"/>
      <c r="E379" s="58"/>
    </row>
    <row r="380" spans="1:5" x14ac:dyDescent="0.2">
      <c r="A380" s="32" t="s">
        <v>426</v>
      </c>
      <c r="B380" s="59">
        <v>25</v>
      </c>
      <c r="C380" s="59">
        <v>195</v>
      </c>
      <c r="D380" s="60">
        <f>E380-(SUM(B380:C380))</f>
        <v>12</v>
      </c>
      <c r="E380" s="60">
        <f>Sheriff!J379</f>
        <v>232</v>
      </c>
    </row>
    <row r="381" spans="1:5" x14ac:dyDescent="0.2">
      <c r="A381" s="32" t="s">
        <v>427</v>
      </c>
      <c r="B381" s="44">
        <v>61</v>
      </c>
      <c r="C381" s="44">
        <v>399</v>
      </c>
      <c r="D381" s="50">
        <f>E381-(SUM(B381:C381))</f>
        <v>11</v>
      </c>
      <c r="E381" s="60">
        <f>Sheriff!J380</f>
        <v>471</v>
      </c>
    </row>
    <row r="382" spans="1:5" x14ac:dyDescent="0.2">
      <c r="A382" s="32" t="s">
        <v>428</v>
      </c>
      <c r="B382" s="44">
        <v>72</v>
      </c>
      <c r="C382" s="44">
        <v>343</v>
      </c>
      <c r="D382" s="50">
        <f>E382-(SUM(B382:C382))</f>
        <v>16</v>
      </c>
      <c r="E382" s="60">
        <f>Sheriff!J381</f>
        <v>431</v>
      </c>
    </row>
    <row r="383" spans="1:5" ht="12.2" customHeight="1" x14ac:dyDescent="0.2">
      <c r="A383" s="36" t="s">
        <v>453</v>
      </c>
      <c r="B383" s="47">
        <f>SUM(B380:B382)</f>
        <v>158</v>
      </c>
      <c r="C383" s="47">
        <f t="shared" ref="C383" si="38">SUM(C380:C382)</f>
        <v>937</v>
      </c>
      <c r="D383" s="47">
        <f>SUM(D380:D382)</f>
        <v>39</v>
      </c>
      <c r="E383" s="47">
        <f>SUM(E380:E382)</f>
        <v>1134</v>
      </c>
    </row>
    <row r="384" spans="1:5" ht="12.2" customHeight="1" x14ac:dyDescent="0.2">
      <c r="A384" s="34"/>
      <c r="B384" s="10"/>
      <c r="C384" s="10"/>
      <c r="D384" s="10"/>
      <c r="E384" s="10"/>
    </row>
    <row r="385" spans="1:5" ht="12.2" customHeight="1" x14ac:dyDescent="0.2">
      <c r="A385" s="34" t="s">
        <v>408</v>
      </c>
      <c r="B385" s="54"/>
      <c r="C385" s="54"/>
      <c r="D385" s="49"/>
      <c r="E385" s="49"/>
    </row>
    <row r="386" spans="1:5" ht="12.2" customHeight="1" x14ac:dyDescent="0.2">
      <c r="A386" s="32" t="s">
        <v>429</v>
      </c>
      <c r="B386" s="44">
        <v>49</v>
      </c>
      <c r="C386" s="44">
        <v>225</v>
      </c>
      <c r="D386" s="50">
        <f>E386-(SUM(B386:C386))</f>
        <v>6</v>
      </c>
      <c r="E386" s="50">
        <f>Sheriff!J385</f>
        <v>280</v>
      </c>
    </row>
    <row r="387" spans="1:5" ht="12.2" customHeight="1" x14ac:dyDescent="0.2">
      <c r="A387" s="32" t="s">
        <v>430</v>
      </c>
      <c r="B387" s="44">
        <v>39</v>
      </c>
      <c r="C387" s="44">
        <v>237</v>
      </c>
      <c r="D387" s="50">
        <f>E387-(SUM(B387:C387))</f>
        <v>18</v>
      </c>
      <c r="E387" s="50">
        <f>Sheriff!J386</f>
        <v>294</v>
      </c>
    </row>
    <row r="388" spans="1:5" ht="12.2" customHeight="1" x14ac:dyDescent="0.2">
      <c r="A388" s="32" t="s">
        <v>431</v>
      </c>
      <c r="B388" s="44">
        <v>60</v>
      </c>
      <c r="C388" s="44">
        <v>318</v>
      </c>
      <c r="D388" s="49">
        <f>E388-(SUM(B388:C388))</f>
        <v>7</v>
      </c>
      <c r="E388" s="50">
        <f>Sheriff!J387</f>
        <v>385</v>
      </c>
    </row>
    <row r="389" spans="1:5" ht="12.2" customHeight="1" x14ac:dyDescent="0.2">
      <c r="A389" s="36" t="s">
        <v>454</v>
      </c>
      <c r="B389" s="47">
        <f>SUM(B386:B388)</f>
        <v>148</v>
      </c>
      <c r="C389" s="47">
        <f t="shared" ref="C389" si="39">SUM(C386:C388)</f>
        <v>780</v>
      </c>
      <c r="D389" s="47">
        <f>SUM(D386:D388)</f>
        <v>31</v>
      </c>
      <c r="E389" s="47">
        <f>SUM(E386:E388)</f>
        <v>959</v>
      </c>
    </row>
    <row r="390" spans="1:5" ht="12.2" customHeight="1" x14ac:dyDescent="0.2">
      <c r="A390" s="34"/>
      <c r="B390" s="10"/>
      <c r="C390" s="10"/>
      <c r="D390" s="10"/>
      <c r="E390" s="10"/>
    </row>
    <row r="391" spans="1:5" ht="12.2" customHeight="1" x14ac:dyDescent="0.2">
      <c r="A391" s="34" t="s">
        <v>414</v>
      </c>
      <c r="B391" s="54"/>
      <c r="C391" s="54"/>
      <c r="D391" s="49"/>
      <c r="E391" s="49"/>
    </row>
    <row r="392" spans="1:5" ht="12.2" customHeight="1" x14ac:dyDescent="0.2">
      <c r="A392" s="32" t="s">
        <v>432</v>
      </c>
      <c r="B392" s="44">
        <v>71</v>
      </c>
      <c r="C392" s="44">
        <v>295</v>
      </c>
      <c r="D392" s="50">
        <f>E392-(SUM(B392:C392))</f>
        <v>35</v>
      </c>
      <c r="E392" s="50">
        <f>Sheriff!J391</f>
        <v>401</v>
      </c>
    </row>
    <row r="393" spans="1:5" ht="12.2" customHeight="1" x14ac:dyDescent="0.2">
      <c r="A393" s="32" t="s">
        <v>433</v>
      </c>
      <c r="B393" s="44">
        <v>59</v>
      </c>
      <c r="C393" s="44">
        <v>273</v>
      </c>
      <c r="D393" s="50">
        <f>E393-(SUM(B393:C393))</f>
        <v>10</v>
      </c>
      <c r="E393" s="50">
        <f>Sheriff!J392</f>
        <v>342</v>
      </c>
    </row>
    <row r="394" spans="1:5" ht="12.2" customHeight="1" x14ac:dyDescent="0.2">
      <c r="A394" s="32" t="s">
        <v>434</v>
      </c>
      <c r="B394" s="44">
        <v>64</v>
      </c>
      <c r="C394" s="44">
        <v>290</v>
      </c>
      <c r="D394" s="49">
        <f>E394-(SUM(B394:C394))</f>
        <v>23</v>
      </c>
      <c r="E394" s="50">
        <f>Sheriff!J393</f>
        <v>377</v>
      </c>
    </row>
    <row r="395" spans="1:5" ht="12.2" customHeight="1" x14ac:dyDescent="0.2">
      <c r="A395" s="36" t="s">
        <v>455</v>
      </c>
      <c r="B395" s="47">
        <f>SUM(B392:B394)</f>
        <v>194</v>
      </c>
      <c r="C395" s="47">
        <f t="shared" ref="C395" si="40">SUM(C392:C394)</f>
        <v>858</v>
      </c>
      <c r="D395" s="47">
        <f>SUM(D392:D394)</f>
        <v>68</v>
      </c>
      <c r="E395" s="47">
        <f>SUM(E392:E394)</f>
        <v>1120</v>
      </c>
    </row>
    <row r="396" spans="1:5" ht="12.2" customHeight="1" x14ac:dyDescent="0.2">
      <c r="A396" s="3"/>
      <c r="B396" s="10"/>
      <c r="C396" s="10"/>
      <c r="D396" s="10"/>
      <c r="E396" s="10"/>
    </row>
    <row r="397" spans="1:5" ht="12.2" customHeight="1" x14ac:dyDescent="0.2">
      <c r="A397" s="34" t="s">
        <v>420</v>
      </c>
      <c r="B397" s="54"/>
      <c r="C397" s="54"/>
      <c r="D397" s="49"/>
      <c r="E397" s="49"/>
    </row>
    <row r="398" spans="1:5" x14ac:dyDescent="0.2">
      <c r="A398" s="32" t="s">
        <v>435</v>
      </c>
      <c r="B398" s="44">
        <v>67</v>
      </c>
      <c r="C398" s="44">
        <v>370</v>
      </c>
      <c r="D398" s="50">
        <f>E398-(SUM(B398:C398))</f>
        <v>19</v>
      </c>
      <c r="E398" s="50">
        <f>Sheriff!J397</f>
        <v>456</v>
      </c>
    </row>
    <row r="399" spans="1:5" x14ac:dyDescent="0.2">
      <c r="A399" s="32" t="s">
        <v>436</v>
      </c>
      <c r="B399" s="44">
        <v>65</v>
      </c>
      <c r="C399" s="44">
        <v>275</v>
      </c>
      <c r="D399" s="50">
        <f>E399-(SUM(B399:C399))</f>
        <v>12</v>
      </c>
      <c r="E399" s="50">
        <f>Sheriff!J398</f>
        <v>352</v>
      </c>
    </row>
    <row r="400" spans="1:5" x14ac:dyDescent="0.2">
      <c r="A400" s="32" t="s">
        <v>437</v>
      </c>
      <c r="B400" s="44">
        <v>77</v>
      </c>
      <c r="C400" s="44">
        <v>388</v>
      </c>
      <c r="D400" s="50">
        <f>E400-(SUM(B400:C400))</f>
        <v>11</v>
      </c>
      <c r="E400" s="50">
        <f>Sheriff!J399</f>
        <v>476</v>
      </c>
    </row>
    <row r="401" spans="1:5" x14ac:dyDescent="0.2">
      <c r="A401" s="36" t="s">
        <v>456</v>
      </c>
      <c r="B401" s="47">
        <f>SUM(B398:B400)</f>
        <v>209</v>
      </c>
      <c r="C401" s="47">
        <f t="shared" ref="C401" si="41">SUM(C398:C400)</f>
        <v>1033</v>
      </c>
      <c r="D401" s="47">
        <f>SUM(D398:D400)</f>
        <v>42</v>
      </c>
      <c r="E401" s="47">
        <f>SUM(E398:E400)</f>
        <v>1284</v>
      </c>
    </row>
    <row r="402" spans="1:5" x14ac:dyDescent="0.2">
      <c r="A402" s="3"/>
      <c r="B402" s="10"/>
      <c r="C402" s="10"/>
      <c r="D402" s="10"/>
      <c r="E402" s="10"/>
    </row>
    <row r="403" spans="1:5" ht="14.25" customHeight="1" x14ac:dyDescent="0.2">
      <c r="A403" s="34" t="s">
        <v>459</v>
      </c>
      <c r="B403" s="49"/>
      <c r="C403" s="49"/>
      <c r="D403" s="49"/>
      <c r="E403" s="49"/>
    </row>
    <row r="404" spans="1:5" ht="13.5" customHeight="1" x14ac:dyDescent="0.2">
      <c r="A404" s="36" t="s">
        <v>402</v>
      </c>
      <c r="B404" s="47">
        <f>B383</f>
        <v>158</v>
      </c>
      <c r="C404" s="47">
        <f t="shared" ref="C404" si="42">C383</f>
        <v>937</v>
      </c>
      <c r="D404" s="47">
        <f>E404-(SUM(B404:C404))</f>
        <v>39</v>
      </c>
      <c r="E404" s="47">
        <f>E383</f>
        <v>1134</v>
      </c>
    </row>
    <row r="405" spans="1:5" x14ac:dyDescent="0.2">
      <c r="A405" s="36" t="s">
        <v>408</v>
      </c>
      <c r="B405" s="47">
        <f>B389</f>
        <v>148</v>
      </c>
      <c r="C405" s="47">
        <f t="shared" ref="C405" si="43">C389</f>
        <v>780</v>
      </c>
      <c r="D405" s="47">
        <f>E405-(SUM(B405:C405))</f>
        <v>31</v>
      </c>
      <c r="E405" s="47">
        <f>E389</f>
        <v>959</v>
      </c>
    </row>
    <row r="406" spans="1:5" x14ac:dyDescent="0.2">
      <c r="A406" s="36" t="s">
        <v>414</v>
      </c>
      <c r="B406" s="47">
        <f>B395</f>
        <v>194</v>
      </c>
      <c r="C406" s="47">
        <f t="shared" ref="C406" si="44">C395</f>
        <v>858</v>
      </c>
      <c r="D406" s="47">
        <f>E406-(SUM(B406:C406))</f>
        <v>68</v>
      </c>
      <c r="E406" s="47">
        <f>E395</f>
        <v>1120</v>
      </c>
    </row>
    <row r="407" spans="1:5" x14ac:dyDescent="0.2">
      <c r="A407" s="36" t="s">
        <v>420</v>
      </c>
      <c r="B407" s="47">
        <f>B401</f>
        <v>209</v>
      </c>
      <c r="C407" s="47">
        <f t="shared" ref="C407" si="45">C401</f>
        <v>1033</v>
      </c>
      <c r="D407" s="47">
        <f>E407-(SUM(B407:C407))</f>
        <v>42</v>
      </c>
      <c r="E407" s="47">
        <f>E401</f>
        <v>1284</v>
      </c>
    </row>
    <row r="408" spans="1:5" x14ac:dyDescent="0.2">
      <c r="A408" s="36"/>
      <c r="B408" s="52"/>
      <c r="C408" s="52"/>
      <c r="D408" s="52"/>
      <c r="E408" s="52"/>
    </row>
    <row r="409" spans="1:5" x14ac:dyDescent="0.2">
      <c r="A409" s="36" t="s">
        <v>1005</v>
      </c>
      <c r="B409" s="47">
        <f>SUM(B404:B407)</f>
        <v>709</v>
      </c>
      <c r="C409" s="47">
        <f t="shared" ref="C409" si="46">SUM(C404:C407)</f>
        <v>3608</v>
      </c>
      <c r="D409" s="47">
        <f>SUM(D404:D407)</f>
        <v>180</v>
      </c>
      <c r="E409" s="47">
        <f>SUM(E404:E407)</f>
        <v>4497</v>
      </c>
    </row>
    <row r="410" spans="1:5" x14ac:dyDescent="0.2">
      <c r="A410" s="6"/>
      <c r="B410" s="49"/>
      <c r="C410" s="49"/>
      <c r="D410" s="49"/>
      <c r="E410" s="49"/>
    </row>
    <row r="411" spans="1:5" x14ac:dyDescent="0.2">
      <c r="A411" s="34" t="s">
        <v>47</v>
      </c>
      <c r="B411" s="49"/>
      <c r="C411" s="49"/>
      <c r="D411" s="49"/>
      <c r="E411" s="49"/>
    </row>
    <row r="412" spans="1:5" x14ac:dyDescent="0.2">
      <c r="A412" s="32" t="s">
        <v>997</v>
      </c>
      <c r="B412" s="44">
        <v>69</v>
      </c>
      <c r="C412" s="44">
        <v>341</v>
      </c>
      <c r="D412" s="50">
        <f t="shared" ref="D412:D418" si="47">E412-(SUM(B412:C412))</f>
        <v>12</v>
      </c>
      <c r="E412" s="50">
        <f>Sheriff!J411</f>
        <v>422</v>
      </c>
    </row>
    <row r="413" spans="1:5" x14ac:dyDescent="0.2">
      <c r="A413" s="32" t="s">
        <v>998</v>
      </c>
      <c r="B413" s="44">
        <v>74</v>
      </c>
      <c r="C413" s="44">
        <v>431</v>
      </c>
      <c r="D413" s="50">
        <f t="shared" si="47"/>
        <v>7</v>
      </c>
      <c r="E413" s="50">
        <f>Sheriff!J412</f>
        <v>512</v>
      </c>
    </row>
    <row r="414" spans="1:5" x14ac:dyDescent="0.2">
      <c r="A414" s="32" t="s">
        <v>999</v>
      </c>
      <c r="B414" s="44">
        <v>73</v>
      </c>
      <c r="C414" s="44">
        <v>421</v>
      </c>
      <c r="D414" s="50">
        <f t="shared" si="47"/>
        <v>13</v>
      </c>
      <c r="E414" s="50">
        <f>Sheriff!J413</f>
        <v>507</v>
      </c>
    </row>
    <row r="415" spans="1:5" x14ac:dyDescent="0.2">
      <c r="A415" s="32" t="s">
        <v>1000</v>
      </c>
      <c r="B415" s="44">
        <v>55</v>
      </c>
      <c r="C415" s="44">
        <v>317</v>
      </c>
      <c r="D415" s="50">
        <f t="shared" si="47"/>
        <v>24</v>
      </c>
      <c r="E415" s="50">
        <f>Sheriff!J414</f>
        <v>396</v>
      </c>
    </row>
    <row r="416" spans="1:5" x14ac:dyDescent="0.2">
      <c r="A416" s="32" t="s">
        <v>1001</v>
      </c>
      <c r="B416" s="44">
        <v>55</v>
      </c>
      <c r="C416" s="44">
        <v>232</v>
      </c>
      <c r="D416" s="50">
        <f t="shared" si="47"/>
        <v>13</v>
      </c>
      <c r="E416" s="50">
        <f>Sheriff!J415</f>
        <v>300</v>
      </c>
    </row>
    <row r="417" spans="1:5" x14ac:dyDescent="0.2">
      <c r="A417" s="32" t="s">
        <v>1002</v>
      </c>
      <c r="B417" s="44">
        <v>35</v>
      </c>
      <c r="C417" s="44">
        <v>303</v>
      </c>
      <c r="D417" s="50">
        <f t="shared" si="47"/>
        <v>18</v>
      </c>
      <c r="E417" s="50">
        <f>Sheriff!J416</f>
        <v>356</v>
      </c>
    </row>
    <row r="418" spans="1:5" x14ac:dyDescent="0.2">
      <c r="A418" s="32" t="s">
        <v>1003</v>
      </c>
      <c r="B418" s="44">
        <v>40</v>
      </c>
      <c r="C418" s="44">
        <v>334</v>
      </c>
      <c r="D418" s="50">
        <f t="shared" si="47"/>
        <v>7</v>
      </c>
      <c r="E418" s="50">
        <f>Sheriff!J417</f>
        <v>381</v>
      </c>
    </row>
    <row r="419" spans="1:5" x14ac:dyDescent="0.2">
      <c r="A419" s="36" t="s">
        <v>1004</v>
      </c>
      <c r="B419" s="47">
        <f>SUM(B412:B418)</f>
        <v>401</v>
      </c>
      <c r="C419" s="47">
        <f t="shared" ref="C419" si="48">SUM(C412:C418)</f>
        <v>2379</v>
      </c>
      <c r="D419" s="47">
        <f>SUM(D412:D418)</f>
        <v>94</v>
      </c>
      <c r="E419" s="47">
        <f>SUM(E412:E418)</f>
        <v>2874</v>
      </c>
    </row>
    <row r="420" spans="1:5" x14ac:dyDescent="0.2">
      <c r="A420" s="3"/>
      <c r="B420" s="10"/>
      <c r="C420" s="10"/>
      <c r="D420" s="10"/>
      <c r="E420" s="10"/>
    </row>
    <row r="421" spans="1:5" x14ac:dyDescent="0.2">
      <c r="A421" s="34" t="s">
        <v>48</v>
      </c>
      <c r="B421" s="49"/>
      <c r="C421" s="49"/>
      <c r="D421" s="49"/>
      <c r="E421" s="49"/>
    </row>
    <row r="422" spans="1:5" x14ac:dyDescent="0.2">
      <c r="A422" s="32" t="s">
        <v>917</v>
      </c>
      <c r="B422" s="44">
        <v>139</v>
      </c>
      <c r="C422" s="44">
        <v>413</v>
      </c>
      <c r="D422" s="50">
        <f t="shared" ref="D422:D453" si="49">E422-(SUM(B422:C422))</f>
        <v>26</v>
      </c>
      <c r="E422" s="50">
        <f>Sheriff!J421</f>
        <v>578</v>
      </c>
    </row>
    <row r="423" spans="1:5" x14ac:dyDescent="0.2">
      <c r="A423" s="32" t="s">
        <v>918</v>
      </c>
      <c r="B423" s="44">
        <v>61</v>
      </c>
      <c r="C423" s="44">
        <v>250</v>
      </c>
      <c r="D423" s="50">
        <f t="shared" si="49"/>
        <v>12</v>
      </c>
      <c r="E423" s="50">
        <f>Sheriff!J422</f>
        <v>323</v>
      </c>
    </row>
    <row r="424" spans="1:5" x14ac:dyDescent="0.2">
      <c r="A424" s="32" t="s">
        <v>919</v>
      </c>
      <c r="B424" s="44">
        <v>66</v>
      </c>
      <c r="C424" s="44">
        <v>244</v>
      </c>
      <c r="D424" s="50">
        <f t="shared" si="49"/>
        <v>11</v>
      </c>
      <c r="E424" s="50">
        <f>Sheriff!J423</f>
        <v>321</v>
      </c>
    </row>
    <row r="425" spans="1:5" x14ac:dyDescent="0.2">
      <c r="A425" s="32" t="s">
        <v>920</v>
      </c>
      <c r="B425" s="44">
        <v>58</v>
      </c>
      <c r="C425" s="44">
        <v>306</v>
      </c>
      <c r="D425" s="50">
        <f t="shared" si="49"/>
        <v>22</v>
      </c>
      <c r="E425" s="50">
        <f>Sheriff!J424</f>
        <v>386</v>
      </c>
    </row>
    <row r="426" spans="1:5" x14ac:dyDescent="0.2">
      <c r="A426" s="32" t="s">
        <v>921</v>
      </c>
      <c r="B426" s="44">
        <v>68</v>
      </c>
      <c r="C426" s="44">
        <v>375</v>
      </c>
      <c r="D426" s="50">
        <f t="shared" si="49"/>
        <v>13</v>
      </c>
      <c r="E426" s="50">
        <f>Sheriff!J425</f>
        <v>456</v>
      </c>
    </row>
    <row r="427" spans="1:5" x14ac:dyDescent="0.2">
      <c r="A427" s="32" t="s">
        <v>922</v>
      </c>
      <c r="B427" s="44">
        <v>81</v>
      </c>
      <c r="C427" s="44">
        <v>332</v>
      </c>
      <c r="D427" s="50">
        <f t="shared" si="49"/>
        <v>10</v>
      </c>
      <c r="E427" s="50">
        <f>Sheriff!J426</f>
        <v>423</v>
      </c>
    </row>
    <row r="428" spans="1:5" x14ac:dyDescent="0.2">
      <c r="A428" s="32" t="s">
        <v>923</v>
      </c>
      <c r="B428" s="44">
        <v>64</v>
      </c>
      <c r="C428" s="44">
        <v>259</v>
      </c>
      <c r="D428" s="50">
        <f t="shared" si="49"/>
        <v>10</v>
      </c>
      <c r="E428" s="50">
        <f>Sheriff!J427</f>
        <v>333</v>
      </c>
    </row>
    <row r="429" spans="1:5" x14ac:dyDescent="0.2">
      <c r="A429" s="32" t="s">
        <v>924</v>
      </c>
      <c r="B429" s="44">
        <v>68</v>
      </c>
      <c r="C429" s="44">
        <v>346</v>
      </c>
      <c r="D429" s="50">
        <f t="shared" si="49"/>
        <v>13</v>
      </c>
      <c r="E429" s="50">
        <f>Sheriff!J428</f>
        <v>427</v>
      </c>
    </row>
    <row r="430" spans="1:5" x14ac:dyDescent="0.2">
      <c r="A430" s="32" t="s">
        <v>925</v>
      </c>
      <c r="B430" s="44">
        <v>105</v>
      </c>
      <c r="C430" s="44">
        <v>342</v>
      </c>
      <c r="D430" s="50">
        <f t="shared" si="49"/>
        <v>10</v>
      </c>
      <c r="E430" s="50">
        <f>Sheriff!J429</f>
        <v>457</v>
      </c>
    </row>
    <row r="431" spans="1:5" x14ac:dyDescent="0.2">
      <c r="A431" s="32" t="s">
        <v>926</v>
      </c>
      <c r="B431" s="44">
        <v>119</v>
      </c>
      <c r="C431" s="44">
        <v>433</v>
      </c>
      <c r="D431" s="50">
        <f t="shared" si="49"/>
        <v>29</v>
      </c>
      <c r="E431" s="50">
        <f>Sheriff!J430</f>
        <v>581</v>
      </c>
    </row>
    <row r="432" spans="1:5" x14ac:dyDescent="0.2">
      <c r="A432" s="32" t="s">
        <v>927</v>
      </c>
      <c r="B432" s="44">
        <v>72</v>
      </c>
      <c r="C432" s="44">
        <v>350</v>
      </c>
      <c r="D432" s="50">
        <f t="shared" si="49"/>
        <v>28</v>
      </c>
      <c r="E432" s="50">
        <f>Sheriff!J431</f>
        <v>450</v>
      </c>
    </row>
    <row r="433" spans="1:5" x14ac:dyDescent="0.2">
      <c r="A433" s="32" t="s">
        <v>928</v>
      </c>
      <c r="B433" s="44">
        <v>123</v>
      </c>
      <c r="C433" s="44">
        <v>270</v>
      </c>
      <c r="D433" s="50">
        <f t="shared" si="49"/>
        <v>13</v>
      </c>
      <c r="E433" s="50">
        <f>Sheriff!J432</f>
        <v>406</v>
      </c>
    </row>
    <row r="434" spans="1:5" x14ac:dyDescent="0.2">
      <c r="A434" s="32" t="s">
        <v>929</v>
      </c>
      <c r="B434" s="44">
        <v>132</v>
      </c>
      <c r="C434" s="44">
        <v>377</v>
      </c>
      <c r="D434" s="50">
        <f t="shared" si="49"/>
        <v>31</v>
      </c>
      <c r="E434" s="50">
        <f>Sheriff!J433</f>
        <v>540</v>
      </c>
    </row>
    <row r="435" spans="1:5" x14ac:dyDescent="0.2">
      <c r="A435" s="32" t="s">
        <v>930</v>
      </c>
      <c r="B435" s="44">
        <v>87</v>
      </c>
      <c r="C435" s="44">
        <v>210</v>
      </c>
      <c r="D435" s="50">
        <f t="shared" si="49"/>
        <v>10</v>
      </c>
      <c r="E435" s="50">
        <f>Sheriff!J434</f>
        <v>307</v>
      </c>
    </row>
    <row r="436" spans="1:5" x14ac:dyDescent="0.2">
      <c r="A436" s="32" t="s">
        <v>931</v>
      </c>
      <c r="B436" s="44">
        <v>120</v>
      </c>
      <c r="C436" s="44">
        <v>364</v>
      </c>
      <c r="D436" s="50">
        <f t="shared" si="49"/>
        <v>34</v>
      </c>
      <c r="E436" s="50">
        <f>Sheriff!J435</f>
        <v>518</v>
      </c>
    </row>
    <row r="437" spans="1:5" x14ac:dyDescent="0.2">
      <c r="A437" s="32" t="s">
        <v>932</v>
      </c>
      <c r="B437" s="44">
        <v>108</v>
      </c>
      <c r="C437" s="44">
        <v>351</v>
      </c>
      <c r="D437" s="50">
        <f t="shared" si="49"/>
        <v>6</v>
      </c>
      <c r="E437" s="50">
        <f>Sheriff!J436</f>
        <v>465</v>
      </c>
    </row>
    <row r="438" spans="1:5" x14ac:dyDescent="0.2">
      <c r="A438" s="32" t="s">
        <v>933</v>
      </c>
      <c r="B438" s="44">
        <v>94</v>
      </c>
      <c r="C438" s="44">
        <v>236</v>
      </c>
      <c r="D438" s="50">
        <f t="shared" si="49"/>
        <v>10</v>
      </c>
      <c r="E438" s="50">
        <f>Sheriff!J437</f>
        <v>340</v>
      </c>
    </row>
    <row r="439" spans="1:5" x14ac:dyDescent="0.2">
      <c r="A439" s="32" t="s">
        <v>934</v>
      </c>
      <c r="B439" s="44">
        <v>103</v>
      </c>
      <c r="C439" s="44">
        <v>401</v>
      </c>
      <c r="D439" s="50">
        <f t="shared" si="49"/>
        <v>11</v>
      </c>
      <c r="E439" s="50">
        <f>Sheriff!J438</f>
        <v>515</v>
      </c>
    </row>
    <row r="440" spans="1:5" x14ac:dyDescent="0.2">
      <c r="A440" s="32" t="s">
        <v>935</v>
      </c>
      <c r="B440" s="44">
        <v>167</v>
      </c>
      <c r="C440" s="44">
        <v>475</v>
      </c>
      <c r="D440" s="50">
        <f t="shared" si="49"/>
        <v>17</v>
      </c>
      <c r="E440" s="50">
        <f>Sheriff!J439</f>
        <v>659</v>
      </c>
    </row>
    <row r="441" spans="1:5" x14ac:dyDescent="0.2">
      <c r="A441" s="32" t="s">
        <v>936</v>
      </c>
      <c r="B441" s="44">
        <v>116</v>
      </c>
      <c r="C441" s="44">
        <v>418</v>
      </c>
      <c r="D441" s="50">
        <f t="shared" si="49"/>
        <v>12</v>
      </c>
      <c r="E441" s="50">
        <f>Sheriff!J440</f>
        <v>546</v>
      </c>
    </row>
    <row r="442" spans="1:5" x14ac:dyDescent="0.2">
      <c r="A442" s="32" t="s">
        <v>937</v>
      </c>
      <c r="B442" s="44">
        <v>98</v>
      </c>
      <c r="C442" s="44">
        <v>307</v>
      </c>
      <c r="D442" s="136">
        <f t="shared" si="49"/>
        <v>6</v>
      </c>
      <c r="E442" s="50">
        <f>Sheriff!J441</f>
        <v>411</v>
      </c>
    </row>
    <row r="443" spans="1:5" x14ac:dyDescent="0.2">
      <c r="A443" s="32" t="s">
        <v>938</v>
      </c>
      <c r="B443" s="44">
        <v>54</v>
      </c>
      <c r="C443" s="44">
        <v>120</v>
      </c>
      <c r="D443" s="50">
        <f t="shared" si="49"/>
        <v>14</v>
      </c>
      <c r="E443" s="50">
        <f>Sheriff!J442</f>
        <v>188</v>
      </c>
    </row>
    <row r="444" spans="1:5" x14ac:dyDescent="0.2">
      <c r="A444" s="32" t="s">
        <v>939</v>
      </c>
      <c r="B444" s="44">
        <v>117</v>
      </c>
      <c r="C444" s="44">
        <v>326</v>
      </c>
      <c r="D444" s="50">
        <f t="shared" si="49"/>
        <v>14</v>
      </c>
      <c r="E444" s="50">
        <f>Sheriff!J443</f>
        <v>457</v>
      </c>
    </row>
    <row r="445" spans="1:5" x14ac:dyDescent="0.2">
      <c r="A445" s="32" t="s">
        <v>940</v>
      </c>
      <c r="B445" s="44">
        <v>61</v>
      </c>
      <c r="C445" s="44">
        <v>237</v>
      </c>
      <c r="D445" s="50">
        <f t="shared" si="49"/>
        <v>4</v>
      </c>
      <c r="E445" s="50">
        <f>Sheriff!J444</f>
        <v>302</v>
      </c>
    </row>
    <row r="446" spans="1:5" x14ac:dyDescent="0.2">
      <c r="A446" s="32" t="s">
        <v>941</v>
      </c>
      <c r="B446" s="44">
        <v>55</v>
      </c>
      <c r="C446" s="44">
        <v>318</v>
      </c>
      <c r="D446" s="50">
        <f t="shared" si="49"/>
        <v>24</v>
      </c>
      <c r="E446" s="50">
        <f>Sheriff!J445</f>
        <v>397</v>
      </c>
    </row>
    <row r="447" spans="1:5" x14ac:dyDescent="0.2">
      <c r="A447" s="32" t="s">
        <v>942</v>
      </c>
      <c r="B447" s="44">
        <v>61</v>
      </c>
      <c r="C447" s="44">
        <v>327</v>
      </c>
      <c r="D447" s="50">
        <f t="shared" si="49"/>
        <v>6</v>
      </c>
      <c r="E447" s="50">
        <f>Sheriff!J446</f>
        <v>394</v>
      </c>
    </row>
    <row r="448" spans="1:5" x14ac:dyDescent="0.2">
      <c r="A448" s="32" t="s">
        <v>943</v>
      </c>
      <c r="B448" s="44">
        <v>96</v>
      </c>
      <c r="C448" s="44">
        <v>346</v>
      </c>
      <c r="D448" s="50">
        <f t="shared" si="49"/>
        <v>8</v>
      </c>
      <c r="E448" s="50">
        <f>Sheriff!J447</f>
        <v>450</v>
      </c>
    </row>
    <row r="449" spans="1:5" x14ac:dyDescent="0.2">
      <c r="A449" s="32" t="s">
        <v>944</v>
      </c>
      <c r="B449" s="44">
        <v>64</v>
      </c>
      <c r="C449" s="44">
        <v>325</v>
      </c>
      <c r="D449" s="50">
        <f t="shared" si="49"/>
        <v>7</v>
      </c>
      <c r="E449" s="50">
        <f>Sheriff!J448</f>
        <v>396</v>
      </c>
    </row>
    <row r="450" spans="1:5" ht="12.75" customHeight="1" x14ac:dyDescent="0.2">
      <c r="A450" s="32" t="s">
        <v>945</v>
      </c>
      <c r="B450" s="44">
        <v>134</v>
      </c>
      <c r="C450" s="44">
        <v>447</v>
      </c>
      <c r="D450" s="50">
        <f t="shared" si="49"/>
        <v>27</v>
      </c>
      <c r="E450" s="50">
        <f>Sheriff!J449</f>
        <v>608</v>
      </c>
    </row>
    <row r="451" spans="1:5" x14ac:dyDescent="0.2">
      <c r="A451" s="32" t="s">
        <v>946</v>
      </c>
      <c r="B451" s="44">
        <v>138</v>
      </c>
      <c r="C451" s="44">
        <v>438</v>
      </c>
      <c r="D451" s="50">
        <f t="shared" si="49"/>
        <v>23</v>
      </c>
      <c r="E451" s="50">
        <f>Sheriff!J450</f>
        <v>599</v>
      </c>
    </row>
    <row r="452" spans="1:5" x14ac:dyDescent="0.2">
      <c r="A452" s="32" t="s">
        <v>947</v>
      </c>
      <c r="B452" s="44">
        <v>86</v>
      </c>
      <c r="C452" s="44">
        <v>411</v>
      </c>
      <c r="D452" s="50">
        <f t="shared" si="49"/>
        <v>25</v>
      </c>
      <c r="E452" s="50">
        <f>Sheriff!J451</f>
        <v>522</v>
      </c>
    </row>
    <row r="453" spans="1:5" x14ac:dyDescent="0.2">
      <c r="A453" s="32" t="s">
        <v>948</v>
      </c>
      <c r="B453" s="44">
        <v>54</v>
      </c>
      <c r="C453" s="44">
        <v>229</v>
      </c>
      <c r="D453" s="50">
        <f t="shared" si="49"/>
        <v>8</v>
      </c>
      <c r="E453" s="50">
        <f>Sheriff!J452</f>
        <v>291</v>
      </c>
    </row>
    <row r="454" spans="1:5" x14ac:dyDescent="0.2">
      <c r="A454" s="32" t="s">
        <v>949</v>
      </c>
      <c r="B454" s="44">
        <v>71</v>
      </c>
      <c r="C454" s="44">
        <v>345</v>
      </c>
      <c r="D454" s="50">
        <f t="shared" ref="D454:D485" si="50">E454-(SUM(B454:C454))</f>
        <v>21</v>
      </c>
      <c r="E454" s="50">
        <f>Sheriff!J453</f>
        <v>437</v>
      </c>
    </row>
    <row r="455" spans="1:5" x14ac:dyDescent="0.2">
      <c r="A455" s="32" t="s">
        <v>950</v>
      </c>
      <c r="B455" s="44">
        <v>71</v>
      </c>
      <c r="C455" s="44">
        <v>280</v>
      </c>
      <c r="D455" s="50">
        <f t="shared" si="50"/>
        <v>11</v>
      </c>
      <c r="E455" s="50">
        <f>Sheriff!J454</f>
        <v>362</v>
      </c>
    </row>
    <row r="456" spans="1:5" x14ac:dyDescent="0.2">
      <c r="A456" s="32" t="s">
        <v>951</v>
      </c>
      <c r="B456" s="44">
        <v>68</v>
      </c>
      <c r="C456" s="44">
        <v>388</v>
      </c>
      <c r="D456" s="50">
        <f t="shared" si="50"/>
        <v>9</v>
      </c>
      <c r="E456" s="50">
        <f>Sheriff!J455</f>
        <v>465</v>
      </c>
    </row>
    <row r="457" spans="1:5" ht="12.75" customHeight="1" x14ac:dyDescent="0.2">
      <c r="A457" s="32" t="s">
        <v>952</v>
      </c>
      <c r="B457" s="44">
        <v>59</v>
      </c>
      <c r="C457" s="44">
        <v>266</v>
      </c>
      <c r="D457" s="50">
        <f t="shared" si="50"/>
        <v>8</v>
      </c>
      <c r="E457" s="50">
        <f>Sheriff!J456</f>
        <v>333</v>
      </c>
    </row>
    <row r="458" spans="1:5" ht="12.75" customHeight="1" x14ac:dyDescent="0.2">
      <c r="A458" s="32" t="s">
        <v>953</v>
      </c>
      <c r="B458" s="44">
        <v>44</v>
      </c>
      <c r="C458" s="44">
        <v>225</v>
      </c>
      <c r="D458" s="50">
        <f t="shared" si="50"/>
        <v>8</v>
      </c>
      <c r="E458" s="50">
        <f>Sheriff!J457</f>
        <v>277</v>
      </c>
    </row>
    <row r="459" spans="1:5" ht="12.75" customHeight="1" x14ac:dyDescent="0.2">
      <c r="A459" s="32" t="s">
        <v>954</v>
      </c>
      <c r="B459" s="44">
        <v>45</v>
      </c>
      <c r="C459" s="44">
        <v>206</v>
      </c>
      <c r="D459" s="50">
        <f t="shared" si="50"/>
        <v>5</v>
      </c>
      <c r="E459" s="50">
        <f>Sheriff!J458</f>
        <v>256</v>
      </c>
    </row>
    <row r="460" spans="1:5" ht="12.2" customHeight="1" x14ac:dyDescent="0.2">
      <c r="A460" s="32" t="s">
        <v>955</v>
      </c>
      <c r="B460" s="44">
        <v>48</v>
      </c>
      <c r="C460" s="44">
        <v>163</v>
      </c>
      <c r="D460" s="50">
        <f t="shared" si="50"/>
        <v>9</v>
      </c>
      <c r="E460" s="50">
        <f>Sheriff!J459</f>
        <v>220</v>
      </c>
    </row>
    <row r="461" spans="1:5" ht="12.2" customHeight="1" x14ac:dyDescent="0.2">
      <c r="A461" s="32" t="s">
        <v>956</v>
      </c>
      <c r="B461" s="44">
        <v>20</v>
      </c>
      <c r="C461" s="44">
        <v>48</v>
      </c>
      <c r="D461" s="50">
        <f t="shared" si="50"/>
        <v>4</v>
      </c>
      <c r="E461" s="50">
        <f>Sheriff!J460</f>
        <v>72</v>
      </c>
    </row>
    <row r="462" spans="1:5" ht="12.2" customHeight="1" x14ac:dyDescent="0.2">
      <c r="A462" s="32" t="s">
        <v>957</v>
      </c>
      <c r="B462" s="44">
        <v>4</v>
      </c>
      <c r="C462" s="44">
        <v>5</v>
      </c>
      <c r="D462" s="50">
        <f t="shared" si="50"/>
        <v>1</v>
      </c>
      <c r="E462" s="50">
        <f>Sheriff!J461</f>
        <v>10</v>
      </c>
    </row>
    <row r="463" spans="1:5" ht="12.2" customHeight="1" x14ac:dyDescent="0.2">
      <c r="A463" s="32" t="s">
        <v>958</v>
      </c>
      <c r="B463" s="44">
        <v>74</v>
      </c>
      <c r="C463" s="44">
        <v>375</v>
      </c>
      <c r="D463" s="50">
        <f t="shared" si="50"/>
        <v>17</v>
      </c>
      <c r="E463" s="50">
        <f>Sheriff!J462</f>
        <v>466</v>
      </c>
    </row>
    <row r="464" spans="1:5" ht="12.2" customHeight="1" x14ac:dyDescent="0.2">
      <c r="A464" s="32" t="s">
        <v>959</v>
      </c>
      <c r="B464" s="44">
        <v>78</v>
      </c>
      <c r="C464" s="44">
        <v>266</v>
      </c>
      <c r="D464" s="50">
        <f t="shared" si="50"/>
        <v>17</v>
      </c>
      <c r="E464" s="50">
        <f>Sheriff!J463</f>
        <v>361</v>
      </c>
    </row>
    <row r="465" spans="1:5" ht="12.2" customHeight="1" x14ac:dyDescent="0.2">
      <c r="A465" s="32" t="s">
        <v>960</v>
      </c>
      <c r="B465" s="44">
        <v>79</v>
      </c>
      <c r="C465" s="44">
        <v>342</v>
      </c>
      <c r="D465" s="50">
        <f t="shared" si="50"/>
        <v>13</v>
      </c>
      <c r="E465" s="50">
        <f>Sheriff!J464</f>
        <v>434</v>
      </c>
    </row>
    <row r="466" spans="1:5" ht="12.2" customHeight="1" x14ac:dyDescent="0.2">
      <c r="A466" s="32" t="s">
        <v>961</v>
      </c>
      <c r="B466" s="44">
        <v>61</v>
      </c>
      <c r="C466" s="44">
        <v>268</v>
      </c>
      <c r="D466" s="50">
        <f t="shared" si="50"/>
        <v>16</v>
      </c>
      <c r="E466" s="50">
        <f>Sheriff!J465</f>
        <v>345</v>
      </c>
    </row>
    <row r="467" spans="1:5" ht="12.2" customHeight="1" x14ac:dyDescent="0.2">
      <c r="A467" s="32" t="s">
        <v>962</v>
      </c>
      <c r="B467" s="44">
        <v>112</v>
      </c>
      <c r="C467" s="44">
        <v>358</v>
      </c>
      <c r="D467" s="50">
        <f t="shared" si="50"/>
        <v>27</v>
      </c>
      <c r="E467" s="50">
        <f>Sheriff!J466</f>
        <v>497</v>
      </c>
    </row>
    <row r="468" spans="1:5" ht="12.2" customHeight="1" x14ac:dyDescent="0.2">
      <c r="A468" s="32" t="s">
        <v>963</v>
      </c>
      <c r="B468" s="44">
        <v>67</v>
      </c>
      <c r="C468" s="44">
        <v>220</v>
      </c>
      <c r="D468" s="50">
        <f t="shared" si="50"/>
        <v>18</v>
      </c>
      <c r="E468" s="50">
        <f>Sheriff!J467</f>
        <v>305</v>
      </c>
    </row>
    <row r="469" spans="1:5" ht="12.2" customHeight="1" x14ac:dyDescent="0.2">
      <c r="A469" s="32" t="s">
        <v>964</v>
      </c>
      <c r="B469" s="44">
        <v>39</v>
      </c>
      <c r="C469" s="44">
        <v>213</v>
      </c>
      <c r="D469" s="50">
        <f t="shared" si="50"/>
        <v>10</v>
      </c>
      <c r="E469" s="50">
        <f>Sheriff!J468</f>
        <v>262</v>
      </c>
    </row>
    <row r="470" spans="1:5" ht="12.2" customHeight="1" x14ac:dyDescent="0.2">
      <c r="A470" s="32" t="s">
        <v>965</v>
      </c>
      <c r="B470" s="44">
        <v>102</v>
      </c>
      <c r="C470" s="44">
        <v>347</v>
      </c>
      <c r="D470" s="50">
        <f t="shared" si="50"/>
        <v>14</v>
      </c>
      <c r="E470" s="50">
        <f>Sheriff!J469</f>
        <v>463</v>
      </c>
    </row>
    <row r="471" spans="1:5" ht="12.2" customHeight="1" x14ac:dyDescent="0.2">
      <c r="A471" s="32" t="s">
        <v>966</v>
      </c>
      <c r="B471" s="44">
        <v>30</v>
      </c>
      <c r="C471" s="44">
        <v>153</v>
      </c>
      <c r="D471" s="50">
        <f t="shared" si="50"/>
        <v>3</v>
      </c>
      <c r="E471" s="50">
        <f>Sheriff!J470</f>
        <v>186</v>
      </c>
    </row>
    <row r="472" spans="1:5" ht="12.2" customHeight="1" x14ac:dyDescent="0.2">
      <c r="A472" s="32" t="s">
        <v>967</v>
      </c>
      <c r="B472" s="44">
        <v>56</v>
      </c>
      <c r="C472" s="44">
        <v>272</v>
      </c>
      <c r="D472" s="50">
        <f t="shared" si="50"/>
        <v>10</v>
      </c>
      <c r="E472" s="50">
        <f>Sheriff!J471</f>
        <v>338</v>
      </c>
    </row>
    <row r="473" spans="1:5" ht="12.2" customHeight="1" x14ac:dyDescent="0.2">
      <c r="A473" s="32" t="s">
        <v>968</v>
      </c>
      <c r="B473" s="44">
        <v>69</v>
      </c>
      <c r="C473" s="44">
        <v>331</v>
      </c>
      <c r="D473" s="50">
        <f t="shared" si="50"/>
        <v>14</v>
      </c>
      <c r="E473" s="50">
        <f>Sheriff!J472</f>
        <v>414</v>
      </c>
    </row>
    <row r="474" spans="1:5" ht="12.2" customHeight="1" x14ac:dyDescent="0.2">
      <c r="A474" s="32" t="s">
        <v>969</v>
      </c>
      <c r="B474" s="44">
        <v>132</v>
      </c>
      <c r="C474" s="44">
        <v>438</v>
      </c>
      <c r="D474" s="50">
        <f t="shared" si="50"/>
        <v>20</v>
      </c>
      <c r="E474" s="50">
        <f>Sheriff!J473</f>
        <v>590</v>
      </c>
    </row>
    <row r="475" spans="1:5" ht="12.2" customHeight="1" x14ac:dyDescent="0.2">
      <c r="A475" s="32" t="s">
        <v>970</v>
      </c>
      <c r="B475" s="44">
        <v>114</v>
      </c>
      <c r="C475" s="44">
        <v>361</v>
      </c>
      <c r="D475" s="50">
        <f t="shared" si="50"/>
        <v>12</v>
      </c>
      <c r="E475" s="50">
        <f>Sheriff!J474</f>
        <v>487</v>
      </c>
    </row>
    <row r="476" spans="1:5" ht="12.2" customHeight="1" x14ac:dyDescent="0.2">
      <c r="A476" s="32" t="s">
        <v>971</v>
      </c>
      <c r="B476" s="44">
        <v>113</v>
      </c>
      <c r="C476" s="44">
        <v>267</v>
      </c>
      <c r="D476" s="50">
        <f t="shared" si="50"/>
        <v>25</v>
      </c>
      <c r="E476" s="50">
        <f>Sheriff!J475</f>
        <v>405</v>
      </c>
    </row>
    <row r="477" spans="1:5" ht="12.2" customHeight="1" x14ac:dyDescent="0.2">
      <c r="A477" s="32" t="s">
        <v>972</v>
      </c>
      <c r="B477" s="44">
        <v>108</v>
      </c>
      <c r="C477" s="44">
        <v>364</v>
      </c>
      <c r="D477" s="50">
        <f t="shared" si="50"/>
        <v>12</v>
      </c>
      <c r="E477" s="50">
        <f>Sheriff!J476</f>
        <v>484</v>
      </c>
    </row>
    <row r="478" spans="1:5" ht="12.2" customHeight="1" x14ac:dyDescent="0.2">
      <c r="A478" s="32" t="s">
        <v>973</v>
      </c>
      <c r="B478" s="44">
        <v>142</v>
      </c>
      <c r="C478" s="44">
        <v>344</v>
      </c>
      <c r="D478" s="50">
        <f t="shared" si="50"/>
        <v>12</v>
      </c>
      <c r="E478" s="50">
        <f>Sheriff!J477</f>
        <v>498</v>
      </c>
    </row>
    <row r="479" spans="1:5" ht="12.2" customHeight="1" x14ac:dyDescent="0.2">
      <c r="A479" s="32" t="s">
        <v>974</v>
      </c>
      <c r="B479" s="44">
        <v>126</v>
      </c>
      <c r="C479" s="44">
        <v>490</v>
      </c>
      <c r="D479" s="50">
        <f t="shared" si="50"/>
        <v>11</v>
      </c>
      <c r="E479" s="50">
        <f>Sheriff!J478</f>
        <v>627</v>
      </c>
    </row>
    <row r="480" spans="1:5" ht="12.2" customHeight="1" x14ac:dyDescent="0.2">
      <c r="A480" s="32" t="s">
        <v>975</v>
      </c>
      <c r="B480" s="44">
        <v>31</v>
      </c>
      <c r="C480" s="44">
        <v>65</v>
      </c>
      <c r="D480" s="50">
        <f t="shared" si="50"/>
        <v>4</v>
      </c>
      <c r="E480" s="50">
        <f>Sheriff!J479</f>
        <v>100</v>
      </c>
    </row>
    <row r="481" spans="1:5" ht="12.2" customHeight="1" x14ac:dyDescent="0.2">
      <c r="A481" s="32" t="s">
        <v>976</v>
      </c>
      <c r="B481" s="44">
        <v>111</v>
      </c>
      <c r="C481" s="44">
        <v>334</v>
      </c>
      <c r="D481" s="50">
        <f t="shared" si="50"/>
        <v>5</v>
      </c>
      <c r="E481" s="50">
        <f>Sheriff!J480</f>
        <v>450</v>
      </c>
    </row>
    <row r="482" spans="1:5" ht="12.2" customHeight="1" x14ac:dyDescent="0.2">
      <c r="A482" s="32" t="s">
        <v>977</v>
      </c>
      <c r="B482" s="44">
        <v>103</v>
      </c>
      <c r="C482" s="44">
        <v>298</v>
      </c>
      <c r="D482" s="50">
        <f t="shared" si="50"/>
        <v>20</v>
      </c>
      <c r="E482" s="50">
        <f>Sheriff!J481</f>
        <v>421</v>
      </c>
    </row>
    <row r="483" spans="1:5" ht="12.2" customHeight="1" x14ac:dyDescent="0.2">
      <c r="A483" s="32" t="s">
        <v>978</v>
      </c>
      <c r="B483" s="44">
        <v>51</v>
      </c>
      <c r="C483" s="44">
        <v>184</v>
      </c>
      <c r="D483" s="50">
        <f t="shared" si="50"/>
        <v>6</v>
      </c>
      <c r="E483" s="50">
        <f>Sheriff!J482</f>
        <v>241</v>
      </c>
    </row>
    <row r="484" spans="1:5" ht="12.2" customHeight="1" x14ac:dyDescent="0.2">
      <c r="A484" s="32" t="s">
        <v>979</v>
      </c>
      <c r="B484" s="44">
        <v>84</v>
      </c>
      <c r="C484" s="44">
        <v>432</v>
      </c>
      <c r="D484" s="136">
        <f t="shared" si="50"/>
        <v>13</v>
      </c>
      <c r="E484" s="50">
        <f>Sheriff!J483</f>
        <v>529</v>
      </c>
    </row>
    <row r="485" spans="1:5" ht="11.85" customHeight="1" x14ac:dyDescent="0.2">
      <c r="A485" s="32" t="s">
        <v>980</v>
      </c>
      <c r="B485" s="44">
        <v>58</v>
      </c>
      <c r="C485" s="44">
        <v>255</v>
      </c>
      <c r="D485" s="50">
        <f t="shared" si="50"/>
        <v>9</v>
      </c>
      <c r="E485" s="50">
        <f>Sheriff!J484</f>
        <v>322</v>
      </c>
    </row>
    <row r="486" spans="1:5" ht="11.85" customHeight="1" x14ac:dyDescent="0.2">
      <c r="A486" s="32" t="s">
        <v>981</v>
      </c>
      <c r="B486" s="44">
        <v>12</v>
      </c>
      <c r="C486" s="44">
        <v>95</v>
      </c>
      <c r="D486" s="50">
        <f t="shared" ref="D486:D500" si="51">E486-(SUM(B486:C486))</f>
        <v>2</v>
      </c>
      <c r="E486" s="50">
        <f>Sheriff!J485</f>
        <v>109</v>
      </c>
    </row>
    <row r="487" spans="1:5" ht="11.85" customHeight="1" x14ac:dyDescent="0.2">
      <c r="A487" s="32" t="s">
        <v>982</v>
      </c>
      <c r="B487" s="44">
        <v>48</v>
      </c>
      <c r="C487" s="44">
        <v>229</v>
      </c>
      <c r="D487" s="50">
        <f t="shared" si="51"/>
        <v>6</v>
      </c>
      <c r="E487" s="50">
        <f>Sheriff!J486</f>
        <v>283</v>
      </c>
    </row>
    <row r="488" spans="1:5" ht="11.85" customHeight="1" x14ac:dyDescent="0.2">
      <c r="A488" s="32" t="s">
        <v>983</v>
      </c>
      <c r="B488" s="44">
        <v>87</v>
      </c>
      <c r="C488" s="44">
        <v>325</v>
      </c>
      <c r="D488" s="50">
        <f t="shared" si="51"/>
        <v>13</v>
      </c>
      <c r="E488" s="50">
        <f>Sheriff!J487</f>
        <v>425</v>
      </c>
    </row>
    <row r="489" spans="1:5" ht="11.85" customHeight="1" x14ac:dyDescent="0.2">
      <c r="A489" s="32" t="s">
        <v>984</v>
      </c>
      <c r="B489" s="44">
        <v>111</v>
      </c>
      <c r="C489" s="44">
        <v>394</v>
      </c>
      <c r="D489" s="50">
        <f t="shared" si="51"/>
        <v>8</v>
      </c>
      <c r="E489" s="50">
        <f>Sheriff!J488</f>
        <v>513</v>
      </c>
    </row>
    <row r="490" spans="1:5" ht="11.85" customHeight="1" x14ac:dyDescent="0.2">
      <c r="A490" s="32" t="s">
        <v>985</v>
      </c>
      <c r="B490" s="44">
        <v>83</v>
      </c>
      <c r="C490" s="44">
        <v>348</v>
      </c>
      <c r="D490" s="50">
        <f t="shared" si="51"/>
        <v>21</v>
      </c>
      <c r="E490" s="50">
        <f>Sheriff!J489</f>
        <v>452</v>
      </c>
    </row>
    <row r="491" spans="1:5" ht="11.85" customHeight="1" x14ac:dyDescent="0.2">
      <c r="A491" s="32" t="s">
        <v>986</v>
      </c>
      <c r="B491" s="44">
        <v>124</v>
      </c>
      <c r="C491" s="44">
        <v>388</v>
      </c>
      <c r="D491" s="50">
        <f t="shared" si="51"/>
        <v>27</v>
      </c>
      <c r="E491" s="50">
        <f>Sheriff!J490</f>
        <v>539</v>
      </c>
    </row>
    <row r="492" spans="1:5" ht="11.85" customHeight="1" x14ac:dyDescent="0.2">
      <c r="A492" s="32" t="s">
        <v>987</v>
      </c>
      <c r="B492" s="44">
        <v>117</v>
      </c>
      <c r="C492" s="44">
        <v>413</v>
      </c>
      <c r="D492" s="50">
        <f t="shared" si="51"/>
        <v>10</v>
      </c>
      <c r="E492" s="50">
        <f>Sheriff!J491</f>
        <v>540</v>
      </c>
    </row>
    <row r="493" spans="1:5" ht="11.85" customHeight="1" x14ac:dyDescent="0.2">
      <c r="A493" s="32" t="s">
        <v>988</v>
      </c>
      <c r="B493" s="44">
        <v>67</v>
      </c>
      <c r="C493" s="44">
        <v>313</v>
      </c>
      <c r="D493" s="50">
        <f t="shared" si="51"/>
        <v>9</v>
      </c>
      <c r="E493" s="50">
        <f>Sheriff!J492</f>
        <v>389</v>
      </c>
    </row>
    <row r="494" spans="1:5" ht="11.85" customHeight="1" x14ac:dyDescent="0.2">
      <c r="A494" s="32" t="s">
        <v>989</v>
      </c>
      <c r="B494" s="44">
        <v>76</v>
      </c>
      <c r="C494" s="44">
        <v>336</v>
      </c>
      <c r="D494" s="50">
        <f t="shared" si="51"/>
        <v>11</v>
      </c>
      <c r="E494" s="50">
        <f>Sheriff!J493</f>
        <v>423</v>
      </c>
    </row>
    <row r="495" spans="1:5" ht="11.85" customHeight="1" x14ac:dyDescent="0.2">
      <c r="A495" s="32" t="s">
        <v>990</v>
      </c>
      <c r="B495" s="44">
        <v>52</v>
      </c>
      <c r="C495" s="44">
        <v>283</v>
      </c>
      <c r="D495" s="50">
        <f t="shared" si="51"/>
        <v>10</v>
      </c>
      <c r="E495" s="50">
        <f>Sheriff!J494</f>
        <v>345</v>
      </c>
    </row>
    <row r="496" spans="1:5" ht="11.85" customHeight="1" x14ac:dyDescent="0.2">
      <c r="A496" s="32" t="s">
        <v>991</v>
      </c>
      <c r="B496" s="44">
        <v>108</v>
      </c>
      <c r="C496" s="44">
        <v>414</v>
      </c>
      <c r="D496" s="50">
        <f t="shared" si="51"/>
        <v>14</v>
      </c>
      <c r="E496" s="50">
        <f>Sheriff!J495</f>
        <v>536</v>
      </c>
    </row>
    <row r="497" spans="1:5" ht="11.85" customHeight="1" x14ac:dyDescent="0.2">
      <c r="A497" s="32" t="s">
        <v>992</v>
      </c>
      <c r="B497" s="44">
        <v>73</v>
      </c>
      <c r="C497" s="44">
        <v>204</v>
      </c>
      <c r="D497" s="50">
        <f t="shared" si="51"/>
        <v>10</v>
      </c>
      <c r="E497" s="50">
        <f>Sheriff!J496</f>
        <v>287</v>
      </c>
    </row>
    <row r="498" spans="1:5" ht="11.85" customHeight="1" x14ac:dyDescent="0.2">
      <c r="A498" s="32" t="s">
        <v>993</v>
      </c>
      <c r="B498" s="44">
        <v>81</v>
      </c>
      <c r="C498" s="44">
        <v>346</v>
      </c>
      <c r="D498" s="50">
        <f t="shared" si="51"/>
        <v>16</v>
      </c>
      <c r="E498" s="136">
        <f>Sheriff!J497</f>
        <v>443</v>
      </c>
    </row>
    <row r="499" spans="1:5" ht="11.85" customHeight="1" x14ac:dyDescent="0.2">
      <c r="A499" s="32" t="s">
        <v>994</v>
      </c>
      <c r="B499" s="44">
        <v>69</v>
      </c>
      <c r="C499" s="44">
        <v>283</v>
      </c>
      <c r="D499" s="50">
        <f t="shared" si="51"/>
        <v>15</v>
      </c>
      <c r="E499" s="50">
        <f>Sheriff!J498</f>
        <v>367</v>
      </c>
    </row>
    <row r="500" spans="1:5" ht="11.85" customHeight="1" x14ac:dyDescent="0.2">
      <c r="A500" s="32" t="s">
        <v>995</v>
      </c>
      <c r="B500" s="44">
        <v>44</v>
      </c>
      <c r="C500" s="44">
        <v>99</v>
      </c>
      <c r="D500" s="50">
        <f t="shared" si="51"/>
        <v>4</v>
      </c>
      <c r="E500" s="50">
        <f>Sheriff!J499</f>
        <v>147</v>
      </c>
    </row>
    <row r="501" spans="1:5" ht="11.85" customHeight="1" x14ac:dyDescent="0.2">
      <c r="A501" s="36" t="s">
        <v>996</v>
      </c>
      <c r="B501" s="47">
        <f>SUM(B422:B500)</f>
        <v>6491</v>
      </c>
      <c r="C501" s="47">
        <f t="shared" ref="C501" si="52">SUM(C422:C500)</f>
        <v>23956</v>
      </c>
      <c r="D501" s="47">
        <f>SUM(D422:D500)</f>
        <v>1054</v>
      </c>
      <c r="E501" s="47">
        <f>SUM(E422:E500)</f>
        <v>31501</v>
      </c>
    </row>
    <row r="502" spans="1:5" ht="11.85" customHeight="1" x14ac:dyDescent="0.2">
      <c r="A502" s="3"/>
      <c r="B502" s="10"/>
      <c r="C502" s="10"/>
      <c r="D502" s="10"/>
      <c r="E502" s="10"/>
    </row>
    <row r="503" spans="1:5" ht="11.85" customHeight="1" x14ac:dyDescent="0.2">
      <c r="A503" s="34" t="s">
        <v>53</v>
      </c>
      <c r="B503" s="49"/>
      <c r="C503" s="49"/>
      <c r="D503" s="49"/>
      <c r="E503" s="49"/>
    </row>
    <row r="504" spans="1:5" ht="11.85" customHeight="1" x14ac:dyDescent="0.2">
      <c r="A504" s="32" t="s">
        <v>906</v>
      </c>
      <c r="B504" s="44">
        <v>70</v>
      </c>
      <c r="C504" s="44">
        <v>295</v>
      </c>
      <c r="D504" s="50">
        <f t="shared" ref="D504:D513" si="53">E504-(SUM(B504:C504))</f>
        <v>7</v>
      </c>
      <c r="E504" s="50">
        <f>Sheriff!J503</f>
        <v>372</v>
      </c>
    </row>
    <row r="505" spans="1:5" ht="11.85" customHeight="1" x14ac:dyDescent="0.2">
      <c r="A505" s="32" t="s">
        <v>907</v>
      </c>
      <c r="B505" s="44">
        <v>107</v>
      </c>
      <c r="C505" s="44">
        <v>357</v>
      </c>
      <c r="D505" s="50">
        <f t="shared" si="53"/>
        <v>5</v>
      </c>
      <c r="E505" s="50">
        <f>Sheriff!J504</f>
        <v>469</v>
      </c>
    </row>
    <row r="506" spans="1:5" ht="12" customHeight="1" x14ac:dyDescent="0.2">
      <c r="A506" s="32" t="s">
        <v>908</v>
      </c>
      <c r="B506" s="44">
        <v>86</v>
      </c>
      <c r="C506" s="44">
        <v>270</v>
      </c>
      <c r="D506" s="50">
        <f t="shared" si="53"/>
        <v>11</v>
      </c>
      <c r="E506" s="50">
        <f>Sheriff!J505</f>
        <v>367</v>
      </c>
    </row>
    <row r="507" spans="1:5" ht="14.1" customHeight="1" x14ac:dyDescent="0.2">
      <c r="A507" s="32" t="s">
        <v>909</v>
      </c>
      <c r="B507" s="44">
        <v>53</v>
      </c>
      <c r="C507" s="44">
        <v>253</v>
      </c>
      <c r="D507" s="136">
        <f t="shared" si="53"/>
        <v>2</v>
      </c>
      <c r="E507" s="50">
        <f>Sheriff!J506</f>
        <v>308</v>
      </c>
    </row>
    <row r="508" spans="1:5" ht="12.2" customHeight="1" x14ac:dyDescent="0.2">
      <c r="A508" s="32" t="s">
        <v>910</v>
      </c>
      <c r="B508" s="44">
        <v>77</v>
      </c>
      <c r="C508" s="44">
        <v>358</v>
      </c>
      <c r="D508" s="50">
        <f t="shared" si="53"/>
        <v>12</v>
      </c>
      <c r="E508" s="50">
        <f>Sheriff!J507</f>
        <v>447</v>
      </c>
    </row>
    <row r="509" spans="1:5" ht="12.2" customHeight="1" x14ac:dyDescent="0.2">
      <c r="A509" s="32" t="s">
        <v>911</v>
      </c>
      <c r="B509" s="44">
        <v>72</v>
      </c>
      <c r="C509" s="44">
        <v>457</v>
      </c>
      <c r="D509" s="50">
        <f t="shared" si="53"/>
        <v>8</v>
      </c>
      <c r="E509" s="50">
        <f>Sheriff!J508</f>
        <v>537</v>
      </c>
    </row>
    <row r="510" spans="1:5" ht="12.2" customHeight="1" x14ac:dyDescent="0.2">
      <c r="A510" s="32" t="s">
        <v>912</v>
      </c>
      <c r="B510" s="44">
        <v>112</v>
      </c>
      <c r="C510" s="44">
        <v>446</v>
      </c>
      <c r="D510" s="50">
        <f t="shared" si="53"/>
        <v>13</v>
      </c>
      <c r="E510" s="50">
        <f>Sheriff!J509</f>
        <v>571</v>
      </c>
    </row>
    <row r="511" spans="1:5" ht="12.2" customHeight="1" x14ac:dyDescent="0.2">
      <c r="A511" s="32" t="s">
        <v>913</v>
      </c>
      <c r="B511" s="44">
        <v>92</v>
      </c>
      <c r="C511" s="44">
        <v>444</v>
      </c>
      <c r="D511" s="50">
        <f t="shared" si="53"/>
        <v>9</v>
      </c>
      <c r="E511" s="50">
        <f>Sheriff!J510</f>
        <v>545</v>
      </c>
    </row>
    <row r="512" spans="1:5" ht="12.2" customHeight="1" x14ac:dyDescent="0.2">
      <c r="A512" s="32" t="s">
        <v>914</v>
      </c>
      <c r="B512" s="44">
        <v>125</v>
      </c>
      <c r="C512" s="44">
        <v>436</v>
      </c>
      <c r="D512" s="50">
        <f t="shared" si="53"/>
        <v>9</v>
      </c>
      <c r="E512" s="50">
        <f>Sheriff!J511</f>
        <v>570</v>
      </c>
    </row>
    <row r="513" spans="1:5" ht="12.2" customHeight="1" x14ac:dyDescent="0.2">
      <c r="A513" s="32" t="s">
        <v>915</v>
      </c>
      <c r="B513" s="44">
        <v>113</v>
      </c>
      <c r="C513" s="44">
        <v>363</v>
      </c>
      <c r="D513" s="50">
        <f t="shared" si="53"/>
        <v>14</v>
      </c>
      <c r="E513" s="50">
        <f>Sheriff!J512</f>
        <v>490</v>
      </c>
    </row>
    <row r="514" spans="1:5" ht="12.2" customHeight="1" x14ac:dyDescent="0.2">
      <c r="A514" s="36" t="s">
        <v>916</v>
      </c>
      <c r="B514" s="47">
        <f>SUM(B504:B513)</f>
        <v>907</v>
      </c>
      <c r="C514" s="47">
        <f t="shared" ref="C514" si="54">SUM(C504:C513)</f>
        <v>3679</v>
      </c>
      <c r="D514" s="47">
        <f>SUM(D504:D513)</f>
        <v>90</v>
      </c>
      <c r="E514" s="47">
        <f>SUM(E504:E513)</f>
        <v>4676</v>
      </c>
    </row>
    <row r="515" spans="1:5" ht="12.2" customHeight="1" x14ac:dyDescent="0.2">
      <c r="A515" s="3"/>
      <c r="B515" s="10"/>
      <c r="C515" s="10"/>
      <c r="D515" s="10"/>
      <c r="E515" s="10"/>
    </row>
    <row r="516" spans="1:5" ht="12.2" customHeight="1" x14ac:dyDescent="0.2">
      <c r="A516" s="34" t="s">
        <v>54</v>
      </c>
      <c r="B516" s="49"/>
      <c r="C516" s="49"/>
      <c r="D516" s="49"/>
      <c r="E516" s="49"/>
    </row>
    <row r="517" spans="1:5" ht="12.2" customHeight="1" x14ac:dyDescent="0.2">
      <c r="A517" s="32" t="s">
        <v>899</v>
      </c>
      <c r="B517" s="44">
        <v>64</v>
      </c>
      <c r="C517" s="44">
        <v>418</v>
      </c>
      <c r="D517" s="50">
        <f t="shared" ref="D517:D522" si="55">E517-(SUM(B517:C517))</f>
        <v>3</v>
      </c>
      <c r="E517" s="50">
        <f>Sheriff!J516</f>
        <v>485</v>
      </c>
    </row>
    <row r="518" spans="1:5" x14ac:dyDescent="0.2">
      <c r="A518" s="32" t="s">
        <v>900</v>
      </c>
      <c r="B518" s="44">
        <v>66</v>
      </c>
      <c r="C518" s="44">
        <v>394</v>
      </c>
      <c r="D518" s="50">
        <f t="shared" si="55"/>
        <v>11</v>
      </c>
      <c r="E518" s="50">
        <f>Sheriff!J517</f>
        <v>471</v>
      </c>
    </row>
    <row r="519" spans="1:5" ht="12.75" customHeight="1" x14ac:dyDescent="0.2">
      <c r="A519" s="32" t="s">
        <v>901</v>
      </c>
      <c r="B519" s="44">
        <v>46</v>
      </c>
      <c r="C519" s="44">
        <v>281</v>
      </c>
      <c r="D519" s="50">
        <f t="shared" si="55"/>
        <v>7</v>
      </c>
      <c r="E519" s="50">
        <f>Sheriff!J518</f>
        <v>334</v>
      </c>
    </row>
    <row r="520" spans="1:5" ht="14.1" customHeight="1" x14ac:dyDescent="0.2">
      <c r="A520" s="32" t="s">
        <v>902</v>
      </c>
      <c r="B520" s="44">
        <v>89</v>
      </c>
      <c r="C520" s="44">
        <v>602</v>
      </c>
      <c r="D520" s="50">
        <f t="shared" si="55"/>
        <v>26</v>
      </c>
      <c r="E520" s="50">
        <f>Sheriff!J519</f>
        <v>717</v>
      </c>
    </row>
    <row r="521" spans="1:5" ht="12.2" customHeight="1" x14ac:dyDescent="0.2">
      <c r="A521" s="32" t="s">
        <v>903</v>
      </c>
      <c r="B521" s="44">
        <v>56</v>
      </c>
      <c r="C521" s="44">
        <v>413</v>
      </c>
      <c r="D521" s="50">
        <f t="shared" si="55"/>
        <v>12</v>
      </c>
      <c r="E521" s="50">
        <f>Sheriff!J520</f>
        <v>481</v>
      </c>
    </row>
    <row r="522" spans="1:5" ht="12.2" customHeight="1" x14ac:dyDescent="0.2">
      <c r="A522" s="32" t="s">
        <v>904</v>
      </c>
      <c r="B522" s="44">
        <v>39</v>
      </c>
      <c r="C522" s="44">
        <v>266</v>
      </c>
      <c r="D522" s="50">
        <f t="shared" si="55"/>
        <v>17</v>
      </c>
      <c r="E522" s="50">
        <f>Sheriff!J521</f>
        <v>322</v>
      </c>
    </row>
    <row r="523" spans="1:5" ht="12.2" customHeight="1" x14ac:dyDescent="0.2">
      <c r="A523" s="36" t="s">
        <v>905</v>
      </c>
      <c r="B523" s="47">
        <f>SUM(B517:B522)</f>
        <v>360</v>
      </c>
      <c r="C523" s="47">
        <f t="shared" ref="C523" si="56">SUM(C517:C522)</f>
        <v>2374</v>
      </c>
      <c r="D523" s="47">
        <f>SUM(D517:D522)</f>
        <v>76</v>
      </c>
      <c r="E523" s="47">
        <f>SUM(E517:E522)</f>
        <v>2810</v>
      </c>
    </row>
    <row r="524" spans="1:5" ht="12.2" customHeight="1" x14ac:dyDescent="0.2">
      <c r="A524" s="3"/>
      <c r="B524" s="10"/>
      <c r="C524" s="10"/>
      <c r="D524" s="10"/>
      <c r="E524" s="10"/>
    </row>
    <row r="525" spans="1:5" ht="12.2" customHeight="1" x14ac:dyDescent="0.2">
      <c r="A525" s="34" t="s">
        <v>55</v>
      </c>
      <c r="B525" s="49"/>
      <c r="C525" s="49"/>
      <c r="D525" s="49"/>
      <c r="E525" s="49"/>
    </row>
    <row r="526" spans="1:5" ht="12.2" customHeight="1" x14ac:dyDescent="0.2">
      <c r="A526" s="32" t="s">
        <v>894</v>
      </c>
      <c r="B526" s="44">
        <v>17</v>
      </c>
      <c r="C526" s="44">
        <v>195</v>
      </c>
      <c r="D526" s="50">
        <f>E526-(SUM(B526:C526))</f>
        <v>5</v>
      </c>
      <c r="E526" s="50">
        <f>Sheriff!J525</f>
        <v>217</v>
      </c>
    </row>
    <row r="527" spans="1:5" ht="12.2" customHeight="1" x14ac:dyDescent="0.2">
      <c r="A527" s="32" t="s">
        <v>895</v>
      </c>
      <c r="B527" s="44">
        <v>17</v>
      </c>
      <c r="C527" s="44">
        <v>131</v>
      </c>
      <c r="D527" s="50">
        <f>E527-(SUM(B527:C527))</f>
        <v>9</v>
      </c>
      <c r="E527" s="50">
        <f>Sheriff!J526</f>
        <v>157</v>
      </c>
    </row>
    <row r="528" spans="1:5" ht="12.2" customHeight="1" x14ac:dyDescent="0.2">
      <c r="A528" s="32" t="s">
        <v>896</v>
      </c>
      <c r="B528" s="44">
        <v>9</v>
      </c>
      <c r="C528" s="44">
        <v>75</v>
      </c>
      <c r="D528" s="50">
        <f>E528-(SUM(B528:C528))</f>
        <v>4</v>
      </c>
      <c r="E528" s="50">
        <f>Sheriff!J527</f>
        <v>88</v>
      </c>
    </row>
    <row r="529" spans="1:5" x14ac:dyDescent="0.2">
      <c r="A529" s="32" t="s">
        <v>897</v>
      </c>
      <c r="B529" s="44">
        <v>26</v>
      </c>
      <c r="C529" s="44">
        <v>195</v>
      </c>
      <c r="D529" s="50">
        <f>E529-(SUM(B529:C529))</f>
        <v>7</v>
      </c>
      <c r="E529" s="50">
        <f>Sheriff!J528</f>
        <v>228</v>
      </c>
    </row>
    <row r="530" spans="1:5" ht="12.75" customHeight="1" x14ac:dyDescent="0.2">
      <c r="A530" s="36" t="s">
        <v>898</v>
      </c>
      <c r="B530" s="47">
        <f>SUM(B526:B529)</f>
        <v>69</v>
      </c>
      <c r="C530" s="47">
        <f t="shared" ref="C530" si="57">SUM(C526:C529)</f>
        <v>596</v>
      </c>
      <c r="D530" s="47">
        <f>SUM(D526:D529)</f>
        <v>25</v>
      </c>
      <c r="E530" s="47">
        <f>SUM(E526:E529)</f>
        <v>690</v>
      </c>
    </row>
    <row r="531" spans="1:5" ht="14.1" customHeight="1" x14ac:dyDescent="0.2">
      <c r="A531" s="3"/>
      <c r="B531" s="10"/>
      <c r="C531" s="10"/>
      <c r="D531" s="10"/>
      <c r="E531" s="10"/>
    </row>
    <row r="532" spans="1:5" x14ac:dyDescent="0.2">
      <c r="A532" s="34" t="s">
        <v>56</v>
      </c>
      <c r="B532" s="49"/>
      <c r="C532" s="49"/>
      <c r="D532" s="49"/>
      <c r="E532" s="49"/>
    </row>
    <row r="533" spans="1:5" x14ac:dyDescent="0.2">
      <c r="A533" s="32" t="s">
        <v>798</v>
      </c>
      <c r="B533" s="44">
        <v>50</v>
      </c>
      <c r="C533" s="44">
        <v>309</v>
      </c>
      <c r="D533" s="50">
        <f t="shared" ref="D533:D564" si="58">E533-(SUM(B533:C533))</f>
        <v>9</v>
      </c>
      <c r="E533" s="50">
        <f>Sheriff!J532</f>
        <v>368</v>
      </c>
    </row>
    <row r="534" spans="1:5" x14ac:dyDescent="0.2">
      <c r="A534" s="32" t="s">
        <v>799</v>
      </c>
      <c r="B534" s="44">
        <v>31</v>
      </c>
      <c r="C534" s="44">
        <v>164</v>
      </c>
      <c r="D534" s="50">
        <f t="shared" si="58"/>
        <v>2</v>
      </c>
      <c r="E534" s="50">
        <f>Sheriff!J533</f>
        <v>197</v>
      </c>
    </row>
    <row r="535" spans="1:5" x14ac:dyDescent="0.2">
      <c r="A535" s="32" t="s">
        <v>800</v>
      </c>
      <c r="B535" s="44">
        <v>18</v>
      </c>
      <c r="C535" s="44">
        <v>83</v>
      </c>
      <c r="D535" s="50">
        <f t="shared" si="58"/>
        <v>1</v>
      </c>
      <c r="E535" s="50">
        <f>Sheriff!J534</f>
        <v>102</v>
      </c>
    </row>
    <row r="536" spans="1:5" x14ac:dyDescent="0.2">
      <c r="A536" s="32" t="s">
        <v>801</v>
      </c>
      <c r="B536" s="44">
        <v>25</v>
      </c>
      <c r="C536" s="44">
        <v>116</v>
      </c>
      <c r="D536" s="50">
        <f t="shared" si="58"/>
        <v>5</v>
      </c>
      <c r="E536" s="50">
        <f>Sheriff!J535</f>
        <v>146</v>
      </c>
    </row>
    <row r="537" spans="1:5" ht="12.75" customHeight="1" x14ac:dyDescent="0.2">
      <c r="A537" s="32" t="s">
        <v>802</v>
      </c>
      <c r="B537" s="44">
        <v>24</v>
      </c>
      <c r="C537" s="44">
        <v>160</v>
      </c>
      <c r="D537" s="50">
        <f t="shared" si="58"/>
        <v>8</v>
      </c>
      <c r="E537" s="50">
        <f>Sheriff!J536</f>
        <v>192</v>
      </c>
    </row>
    <row r="538" spans="1:5" x14ac:dyDescent="0.2">
      <c r="A538" s="32" t="s">
        <v>803</v>
      </c>
      <c r="B538" s="44">
        <v>27</v>
      </c>
      <c r="C538" s="44">
        <v>126</v>
      </c>
      <c r="D538" s="50">
        <f t="shared" si="58"/>
        <v>11</v>
      </c>
      <c r="E538" s="50">
        <f>Sheriff!J537</f>
        <v>164</v>
      </c>
    </row>
    <row r="539" spans="1:5" ht="12.2" customHeight="1" x14ac:dyDescent="0.2">
      <c r="A539" s="32" t="s">
        <v>804</v>
      </c>
      <c r="B539" s="44">
        <v>44</v>
      </c>
      <c r="C539" s="44">
        <v>230</v>
      </c>
      <c r="D539" s="50">
        <f t="shared" si="58"/>
        <v>8</v>
      </c>
      <c r="E539" s="50">
        <f>Sheriff!J538</f>
        <v>282</v>
      </c>
    </row>
    <row r="540" spans="1:5" ht="12.2" customHeight="1" x14ac:dyDescent="0.2">
      <c r="A540" s="32" t="s">
        <v>805</v>
      </c>
      <c r="B540" s="44">
        <v>1</v>
      </c>
      <c r="C540" s="44">
        <v>17</v>
      </c>
      <c r="D540" s="50">
        <f t="shared" si="58"/>
        <v>0</v>
      </c>
      <c r="E540" s="50">
        <f>Sheriff!J539</f>
        <v>18</v>
      </c>
    </row>
    <row r="541" spans="1:5" ht="12.2" customHeight="1" x14ac:dyDescent="0.2">
      <c r="A541" s="32" t="s">
        <v>806</v>
      </c>
      <c r="B541" s="44">
        <v>42</v>
      </c>
      <c r="C541" s="44">
        <v>161</v>
      </c>
      <c r="D541" s="50">
        <f t="shared" si="58"/>
        <v>7</v>
      </c>
      <c r="E541" s="50">
        <f>Sheriff!J540</f>
        <v>210</v>
      </c>
    </row>
    <row r="542" spans="1:5" ht="12.2" customHeight="1" x14ac:dyDescent="0.2">
      <c r="A542" s="32" t="s">
        <v>807</v>
      </c>
      <c r="B542" s="44">
        <v>20</v>
      </c>
      <c r="C542" s="44">
        <v>159</v>
      </c>
      <c r="D542" s="50">
        <f t="shared" si="58"/>
        <v>3</v>
      </c>
      <c r="E542" s="50">
        <f>Sheriff!J541</f>
        <v>182</v>
      </c>
    </row>
    <row r="543" spans="1:5" ht="12.2" customHeight="1" x14ac:dyDescent="0.2">
      <c r="A543" s="32" t="s">
        <v>808</v>
      </c>
      <c r="B543" s="44">
        <v>13</v>
      </c>
      <c r="C543" s="44">
        <v>93</v>
      </c>
      <c r="D543" s="50">
        <f t="shared" si="58"/>
        <v>4</v>
      </c>
      <c r="E543" s="50">
        <f>Sheriff!J542</f>
        <v>110</v>
      </c>
    </row>
    <row r="544" spans="1:5" ht="12.2" customHeight="1" x14ac:dyDescent="0.2">
      <c r="A544" s="32" t="s">
        <v>809</v>
      </c>
      <c r="B544" s="44">
        <v>42</v>
      </c>
      <c r="C544" s="44">
        <v>310</v>
      </c>
      <c r="D544" s="50">
        <f t="shared" si="58"/>
        <v>1</v>
      </c>
      <c r="E544" s="50">
        <f>Sheriff!J543</f>
        <v>353</v>
      </c>
    </row>
    <row r="545" spans="1:5" ht="12.2" customHeight="1" x14ac:dyDescent="0.2">
      <c r="A545" s="32" t="s">
        <v>810</v>
      </c>
      <c r="B545" s="44">
        <v>53</v>
      </c>
      <c r="C545" s="44">
        <v>227</v>
      </c>
      <c r="D545" s="50">
        <f t="shared" si="58"/>
        <v>4</v>
      </c>
      <c r="E545" s="50">
        <f>Sheriff!J544</f>
        <v>284</v>
      </c>
    </row>
    <row r="546" spans="1:5" ht="12.2" customHeight="1" x14ac:dyDescent="0.2">
      <c r="A546" s="32" t="s">
        <v>811</v>
      </c>
      <c r="B546" s="44">
        <v>32</v>
      </c>
      <c r="C546" s="44">
        <v>192</v>
      </c>
      <c r="D546" s="50">
        <f t="shared" si="58"/>
        <v>13</v>
      </c>
      <c r="E546" s="50">
        <f>Sheriff!J545</f>
        <v>237</v>
      </c>
    </row>
    <row r="547" spans="1:5" ht="12.2" customHeight="1" x14ac:dyDescent="0.2">
      <c r="A547" s="32" t="s">
        <v>812</v>
      </c>
      <c r="B547" s="44">
        <v>79</v>
      </c>
      <c r="C547" s="44">
        <v>261</v>
      </c>
      <c r="D547" s="50">
        <f t="shared" si="58"/>
        <v>29</v>
      </c>
      <c r="E547" s="50">
        <f>Sheriff!J546</f>
        <v>369</v>
      </c>
    </row>
    <row r="548" spans="1:5" ht="12.2" customHeight="1" x14ac:dyDescent="0.2">
      <c r="A548" s="32" t="s">
        <v>813</v>
      </c>
      <c r="B548" s="44">
        <v>36</v>
      </c>
      <c r="C548" s="44">
        <v>213</v>
      </c>
      <c r="D548" s="50">
        <f t="shared" si="58"/>
        <v>23</v>
      </c>
      <c r="E548" s="50">
        <f>Sheriff!J547</f>
        <v>272</v>
      </c>
    </row>
    <row r="549" spans="1:5" ht="12.2" customHeight="1" x14ac:dyDescent="0.2">
      <c r="A549" s="32" t="s">
        <v>814</v>
      </c>
      <c r="B549" s="44">
        <v>1</v>
      </c>
      <c r="C549" s="44">
        <v>6</v>
      </c>
      <c r="D549" s="50">
        <f t="shared" si="58"/>
        <v>0</v>
      </c>
      <c r="E549" s="50">
        <f>Sheriff!J548</f>
        <v>7</v>
      </c>
    </row>
    <row r="550" spans="1:5" ht="12.2" customHeight="1" x14ac:dyDescent="0.2">
      <c r="A550" s="32" t="s">
        <v>815</v>
      </c>
      <c r="B550" s="44">
        <v>50</v>
      </c>
      <c r="C550" s="44">
        <v>253</v>
      </c>
      <c r="D550" s="50">
        <f t="shared" si="58"/>
        <v>8</v>
      </c>
      <c r="E550" s="50">
        <f>Sheriff!J549</f>
        <v>311</v>
      </c>
    </row>
    <row r="551" spans="1:5" ht="12.2" customHeight="1" x14ac:dyDescent="0.2">
      <c r="A551" s="32" t="s">
        <v>816</v>
      </c>
      <c r="B551" s="44">
        <v>34</v>
      </c>
      <c r="C551" s="44">
        <v>205</v>
      </c>
      <c r="D551" s="50">
        <f t="shared" si="58"/>
        <v>4</v>
      </c>
      <c r="E551" s="50">
        <f>Sheriff!J550</f>
        <v>243</v>
      </c>
    </row>
    <row r="552" spans="1:5" ht="12.2" customHeight="1" x14ac:dyDescent="0.2">
      <c r="A552" s="32" t="s">
        <v>817</v>
      </c>
      <c r="B552" s="44">
        <v>35</v>
      </c>
      <c r="C552" s="44">
        <v>154</v>
      </c>
      <c r="D552" s="50">
        <f t="shared" si="58"/>
        <v>9</v>
      </c>
      <c r="E552" s="50">
        <f>Sheriff!J551</f>
        <v>198</v>
      </c>
    </row>
    <row r="553" spans="1:5" ht="11.85" customHeight="1" x14ac:dyDescent="0.2">
      <c r="A553" s="32" t="s">
        <v>818</v>
      </c>
      <c r="B553" s="44">
        <v>30</v>
      </c>
      <c r="C553" s="44">
        <v>184</v>
      </c>
      <c r="D553" s="50">
        <f t="shared" si="58"/>
        <v>4</v>
      </c>
      <c r="E553" s="50">
        <f>Sheriff!J552</f>
        <v>218</v>
      </c>
    </row>
    <row r="554" spans="1:5" ht="11.85" customHeight="1" x14ac:dyDescent="0.2">
      <c r="A554" s="32" t="s">
        <v>819</v>
      </c>
      <c r="B554" s="44">
        <v>32</v>
      </c>
      <c r="C554" s="44">
        <v>216</v>
      </c>
      <c r="D554" s="50">
        <f t="shared" si="58"/>
        <v>4</v>
      </c>
      <c r="E554" s="50">
        <f>Sheriff!J553</f>
        <v>252</v>
      </c>
    </row>
    <row r="555" spans="1:5" ht="11.85" customHeight="1" x14ac:dyDescent="0.2">
      <c r="A555" s="32" t="s">
        <v>820</v>
      </c>
      <c r="B555" s="44">
        <v>21</v>
      </c>
      <c r="C555" s="44">
        <v>124</v>
      </c>
      <c r="D555" s="50">
        <f t="shared" si="58"/>
        <v>1</v>
      </c>
      <c r="E555" s="50">
        <f>Sheriff!J554</f>
        <v>146</v>
      </c>
    </row>
    <row r="556" spans="1:5" ht="11.85" customHeight="1" x14ac:dyDescent="0.2">
      <c r="A556" s="32" t="s">
        <v>821</v>
      </c>
      <c r="B556" s="44">
        <v>26</v>
      </c>
      <c r="C556" s="44">
        <v>159</v>
      </c>
      <c r="D556" s="50">
        <f t="shared" si="58"/>
        <v>7</v>
      </c>
      <c r="E556" s="50">
        <f>Sheriff!J555</f>
        <v>192</v>
      </c>
    </row>
    <row r="557" spans="1:5" ht="11.85" customHeight="1" x14ac:dyDescent="0.2">
      <c r="A557" s="32" t="s">
        <v>822</v>
      </c>
      <c r="B557" s="44">
        <v>15</v>
      </c>
      <c r="C557" s="44">
        <v>138</v>
      </c>
      <c r="D557" s="50">
        <f t="shared" si="58"/>
        <v>1</v>
      </c>
      <c r="E557" s="50">
        <f>Sheriff!J556</f>
        <v>154</v>
      </c>
    </row>
    <row r="558" spans="1:5" ht="11.85" customHeight="1" x14ac:dyDescent="0.2">
      <c r="A558" s="32" t="s">
        <v>823</v>
      </c>
      <c r="B558" s="44">
        <v>15</v>
      </c>
      <c r="C558" s="44">
        <v>114</v>
      </c>
      <c r="D558" s="50">
        <f t="shared" si="58"/>
        <v>3</v>
      </c>
      <c r="E558" s="50">
        <f>Sheriff!J557</f>
        <v>132</v>
      </c>
    </row>
    <row r="559" spans="1:5" ht="11.85" customHeight="1" x14ac:dyDescent="0.2">
      <c r="A559" s="32" t="s">
        <v>824</v>
      </c>
      <c r="B559" s="44">
        <v>9</v>
      </c>
      <c r="C559" s="44">
        <v>54</v>
      </c>
      <c r="D559" s="50">
        <f t="shared" si="58"/>
        <v>2</v>
      </c>
      <c r="E559" s="50">
        <f>Sheriff!J558</f>
        <v>65</v>
      </c>
    </row>
    <row r="560" spans="1:5" ht="11.85" customHeight="1" x14ac:dyDescent="0.2">
      <c r="A560" s="32" t="s">
        <v>825</v>
      </c>
      <c r="B560" s="44">
        <v>42</v>
      </c>
      <c r="C560" s="44">
        <v>241</v>
      </c>
      <c r="D560" s="50">
        <f t="shared" si="58"/>
        <v>3</v>
      </c>
      <c r="E560" s="50">
        <f>Sheriff!J559</f>
        <v>286</v>
      </c>
    </row>
    <row r="561" spans="1:5" ht="11.85" customHeight="1" x14ac:dyDescent="0.2">
      <c r="A561" s="32" t="s">
        <v>826</v>
      </c>
      <c r="B561" s="44">
        <v>16</v>
      </c>
      <c r="C561" s="44">
        <v>73</v>
      </c>
      <c r="D561" s="50">
        <f t="shared" si="58"/>
        <v>5</v>
      </c>
      <c r="E561" s="50">
        <f>Sheriff!J560</f>
        <v>94</v>
      </c>
    </row>
    <row r="562" spans="1:5" ht="11.85" customHeight="1" x14ac:dyDescent="0.2">
      <c r="A562" s="32" t="s">
        <v>827</v>
      </c>
      <c r="B562" s="44">
        <v>6</v>
      </c>
      <c r="C562" s="44">
        <v>53</v>
      </c>
      <c r="D562" s="50">
        <f t="shared" si="58"/>
        <v>0</v>
      </c>
      <c r="E562" s="50">
        <f>Sheriff!J561</f>
        <v>59</v>
      </c>
    </row>
    <row r="563" spans="1:5" ht="11.85" customHeight="1" x14ac:dyDescent="0.2">
      <c r="A563" s="32" t="s">
        <v>828</v>
      </c>
      <c r="B563" s="44">
        <v>26</v>
      </c>
      <c r="C563" s="44">
        <v>140</v>
      </c>
      <c r="D563" s="50">
        <f t="shared" si="58"/>
        <v>18</v>
      </c>
      <c r="E563" s="50">
        <f>Sheriff!J562</f>
        <v>184</v>
      </c>
    </row>
    <row r="564" spans="1:5" ht="11.85" customHeight="1" x14ac:dyDescent="0.2">
      <c r="A564" s="32" t="s">
        <v>829</v>
      </c>
      <c r="B564" s="44">
        <v>6</v>
      </c>
      <c r="C564" s="44">
        <v>34</v>
      </c>
      <c r="D564" s="50">
        <f t="shared" si="58"/>
        <v>0</v>
      </c>
      <c r="E564" s="50">
        <f>Sheriff!J563</f>
        <v>40</v>
      </c>
    </row>
    <row r="565" spans="1:5" ht="11.85" customHeight="1" x14ac:dyDescent="0.2">
      <c r="A565" s="32" t="s">
        <v>830</v>
      </c>
      <c r="B565" s="44">
        <v>33</v>
      </c>
      <c r="C565" s="44">
        <v>184</v>
      </c>
      <c r="D565" s="50">
        <f t="shared" ref="D565:D596" si="59">E565-(SUM(B565:C565))</f>
        <v>27</v>
      </c>
      <c r="E565" s="50">
        <f>Sheriff!J564</f>
        <v>244</v>
      </c>
    </row>
    <row r="566" spans="1:5" ht="11.85" customHeight="1" x14ac:dyDescent="0.2">
      <c r="A566" s="32" t="s">
        <v>831</v>
      </c>
      <c r="B566" s="44">
        <v>25</v>
      </c>
      <c r="C566" s="44">
        <v>139</v>
      </c>
      <c r="D566" s="50">
        <f t="shared" si="59"/>
        <v>6</v>
      </c>
      <c r="E566" s="50">
        <f>Sheriff!J565</f>
        <v>170</v>
      </c>
    </row>
    <row r="567" spans="1:5" ht="11.85" customHeight="1" x14ac:dyDescent="0.2">
      <c r="A567" s="32" t="s">
        <v>832</v>
      </c>
      <c r="B567" s="44">
        <v>51</v>
      </c>
      <c r="C567" s="44">
        <v>215</v>
      </c>
      <c r="D567" s="50">
        <f t="shared" si="59"/>
        <v>16</v>
      </c>
      <c r="E567" s="50">
        <f>Sheriff!J566</f>
        <v>282</v>
      </c>
    </row>
    <row r="568" spans="1:5" ht="11.85" customHeight="1" x14ac:dyDescent="0.2">
      <c r="A568" s="32" t="s">
        <v>833</v>
      </c>
      <c r="B568" s="44">
        <v>15</v>
      </c>
      <c r="C568" s="44">
        <v>94</v>
      </c>
      <c r="D568" s="50">
        <f t="shared" si="59"/>
        <v>3</v>
      </c>
      <c r="E568" s="50">
        <f>Sheriff!J567</f>
        <v>112</v>
      </c>
    </row>
    <row r="569" spans="1:5" ht="11.85" customHeight="1" x14ac:dyDescent="0.2">
      <c r="A569" s="32" t="s">
        <v>834</v>
      </c>
      <c r="B569" s="44">
        <v>8</v>
      </c>
      <c r="C569" s="44">
        <v>116</v>
      </c>
      <c r="D569" s="50">
        <f t="shared" si="59"/>
        <v>3</v>
      </c>
      <c r="E569" s="50">
        <f>Sheriff!J568</f>
        <v>127</v>
      </c>
    </row>
    <row r="570" spans="1:5" ht="11.85" customHeight="1" x14ac:dyDescent="0.2">
      <c r="A570" s="32" t="s">
        <v>835</v>
      </c>
      <c r="B570" s="44">
        <v>17</v>
      </c>
      <c r="C570" s="44">
        <v>58</v>
      </c>
      <c r="D570" s="50">
        <f t="shared" si="59"/>
        <v>5</v>
      </c>
      <c r="E570" s="50">
        <f>Sheriff!J569</f>
        <v>80</v>
      </c>
    </row>
    <row r="571" spans="1:5" ht="11.85" customHeight="1" x14ac:dyDescent="0.2">
      <c r="A571" s="32" t="s">
        <v>836</v>
      </c>
      <c r="B571" s="44">
        <v>19</v>
      </c>
      <c r="C571" s="44">
        <v>131</v>
      </c>
      <c r="D571" s="50">
        <f t="shared" si="59"/>
        <v>0</v>
      </c>
      <c r="E571" s="50">
        <f>Sheriff!J570</f>
        <v>150</v>
      </c>
    </row>
    <row r="572" spans="1:5" ht="11.85" customHeight="1" x14ac:dyDescent="0.2">
      <c r="A572" s="32" t="s">
        <v>837</v>
      </c>
      <c r="B572" s="44">
        <v>32</v>
      </c>
      <c r="C572" s="44">
        <v>201</v>
      </c>
      <c r="D572" s="50">
        <f t="shared" si="59"/>
        <v>11</v>
      </c>
      <c r="E572" s="50">
        <f>Sheriff!J571</f>
        <v>244</v>
      </c>
    </row>
    <row r="573" spans="1:5" ht="11.85" customHeight="1" x14ac:dyDescent="0.2">
      <c r="A573" s="32" t="s">
        <v>838</v>
      </c>
      <c r="B573" s="44">
        <v>39</v>
      </c>
      <c r="C573" s="44">
        <v>247</v>
      </c>
      <c r="D573" s="50">
        <f t="shared" si="59"/>
        <v>23</v>
      </c>
      <c r="E573" s="50">
        <f>Sheriff!J572</f>
        <v>309</v>
      </c>
    </row>
    <row r="574" spans="1:5" ht="11.85" customHeight="1" x14ac:dyDescent="0.2">
      <c r="A574" s="32" t="s">
        <v>839</v>
      </c>
      <c r="B574" s="44">
        <v>24</v>
      </c>
      <c r="C574" s="44">
        <v>76</v>
      </c>
      <c r="D574" s="50">
        <f t="shared" si="59"/>
        <v>6</v>
      </c>
      <c r="E574" s="50">
        <f>Sheriff!J573</f>
        <v>106</v>
      </c>
    </row>
    <row r="575" spans="1:5" ht="11.85" customHeight="1" x14ac:dyDescent="0.2">
      <c r="A575" s="32" t="s">
        <v>840</v>
      </c>
      <c r="B575" s="44">
        <v>49</v>
      </c>
      <c r="C575" s="44">
        <v>270</v>
      </c>
      <c r="D575" s="50">
        <f t="shared" si="59"/>
        <v>20</v>
      </c>
      <c r="E575" s="50">
        <f>Sheriff!J574</f>
        <v>339</v>
      </c>
    </row>
    <row r="576" spans="1:5" ht="11.85" customHeight="1" x14ac:dyDescent="0.2">
      <c r="A576" s="32" t="s">
        <v>841</v>
      </c>
      <c r="B576" s="44">
        <v>40</v>
      </c>
      <c r="C576" s="44">
        <v>154</v>
      </c>
      <c r="D576" s="50">
        <f t="shared" si="59"/>
        <v>9</v>
      </c>
      <c r="E576" s="50">
        <f>Sheriff!J575</f>
        <v>203</v>
      </c>
    </row>
    <row r="577" spans="1:5" ht="11.85" customHeight="1" x14ac:dyDescent="0.2">
      <c r="A577" s="32" t="s">
        <v>842</v>
      </c>
      <c r="B577" s="44">
        <v>21</v>
      </c>
      <c r="C577" s="44">
        <v>122</v>
      </c>
      <c r="D577" s="50">
        <f t="shared" si="59"/>
        <v>6</v>
      </c>
      <c r="E577" s="50">
        <f>Sheriff!J576</f>
        <v>149</v>
      </c>
    </row>
    <row r="578" spans="1:5" ht="11.85" customHeight="1" x14ac:dyDescent="0.2">
      <c r="A578" s="32" t="s">
        <v>843</v>
      </c>
      <c r="B578" s="44">
        <v>28</v>
      </c>
      <c r="C578" s="44">
        <v>188</v>
      </c>
      <c r="D578" s="50">
        <f t="shared" si="59"/>
        <v>8</v>
      </c>
      <c r="E578" s="50">
        <f>Sheriff!J577</f>
        <v>224</v>
      </c>
    </row>
    <row r="579" spans="1:5" ht="11.85" customHeight="1" x14ac:dyDescent="0.2">
      <c r="A579" s="32" t="s">
        <v>844</v>
      </c>
      <c r="B579" s="44">
        <v>24</v>
      </c>
      <c r="C579" s="44">
        <v>174</v>
      </c>
      <c r="D579" s="50">
        <f t="shared" si="59"/>
        <v>13</v>
      </c>
      <c r="E579" s="50">
        <f>Sheriff!J578</f>
        <v>211</v>
      </c>
    </row>
    <row r="580" spans="1:5" ht="11.85" customHeight="1" x14ac:dyDescent="0.2">
      <c r="A580" s="32" t="s">
        <v>845</v>
      </c>
      <c r="B580" s="44">
        <v>38</v>
      </c>
      <c r="C580" s="44">
        <v>169</v>
      </c>
      <c r="D580" s="50">
        <f t="shared" si="59"/>
        <v>5</v>
      </c>
      <c r="E580" s="50">
        <f>Sheriff!J579</f>
        <v>212</v>
      </c>
    </row>
    <row r="581" spans="1:5" ht="11.85" customHeight="1" x14ac:dyDescent="0.2">
      <c r="A581" s="32" t="s">
        <v>846</v>
      </c>
      <c r="B581" s="44">
        <v>24</v>
      </c>
      <c r="C581" s="44">
        <v>179</v>
      </c>
      <c r="D581" s="50">
        <f t="shared" si="59"/>
        <v>6</v>
      </c>
      <c r="E581" s="50">
        <f>Sheriff!J580</f>
        <v>209</v>
      </c>
    </row>
    <row r="582" spans="1:5" ht="11.85" customHeight="1" x14ac:dyDescent="0.2">
      <c r="A582" s="32" t="s">
        <v>847</v>
      </c>
      <c r="B582" s="44">
        <v>52</v>
      </c>
      <c r="C582" s="44">
        <v>268</v>
      </c>
      <c r="D582" s="50">
        <f t="shared" si="59"/>
        <v>18</v>
      </c>
      <c r="E582" s="50">
        <f>Sheriff!J581</f>
        <v>338</v>
      </c>
    </row>
    <row r="583" spans="1:5" ht="11.85" customHeight="1" x14ac:dyDescent="0.2">
      <c r="A583" s="32" t="s">
        <v>848</v>
      </c>
      <c r="B583" s="44">
        <v>21</v>
      </c>
      <c r="C583" s="44">
        <v>90</v>
      </c>
      <c r="D583" s="50">
        <f t="shared" si="59"/>
        <v>1</v>
      </c>
      <c r="E583" s="50">
        <f>Sheriff!J582</f>
        <v>112</v>
      </c>
    </row>
    <row r="584" spans="1:5" ht="11.85" customHeight="1" x14ac:dyDescent="0.2">
      <c r="A584" s="32" t="s">
        <v>849</v>
      </c>
      <c r="B584" s="44">
        <v>18</v>
      </c>
      <c r="C584" s="44">
        <v>107</v>
      </c>
      <c r="D584" s="50">
        <f t="shared" si="59"/>
        <v>0</v>
      </c>
      <c r="E584" s="50">
        <f>Sheriff!J583</f>
        <v>125</v>
      </c>
    </row>
    <row r="585" spans="1:5" ht="11.85" customHeight="1" x14ac:dyDescent="0.2">
      <c r="A585" s="32" t="s">
        <v>850</v>
      </c>
      <c r="B585" s="44">
        <v>40</v>
      </c>
      <c r="C585" s="44">
        <v>245</v>
      </c>
      <c r="D585" s="50">
        <f t="shared" si="59"/>
        <v>13</v>
      </c>
      <c r="E585" s="50">
        <f>Sheriff!J584</f>
        <v>298</v>
      </c>
    </row>
    <row r="586" spans="1:5" ht="11.85" customHeight="1" x14ac:dyDescent="0.2">
      <c r="A586" s="32" t="s">
        <v>851</v>
      </c>
      <c r="B586" s="44">
        <v>19</v>
      </c>
      <c r="C586" s="44">
        <v>112</v>
      </c>
      <c r="D586" s="50">
        <f t="shared" si="59"/>
        <v>6</v>
      </c>
      <c r="E586" s="50">
        <f>Sheriff!J585</f>
        <v>137</v>
      </c>
    </row>
    <row r="587" spans="1:5" ht="11.85" customHeight="1" x14ac:dyDescent="0.2">
      <c r="A587" s="32" t="s">
        <v>852</v>
      </c>
      <c r="B587" s="44">
        <v>17</v>
      </c>
      <c r="C587" s="44">
        <v>145</v>
      </c>
      <c r="D587" s="50">
        <f t="shared" si="59"/>
        <v>8</v>
      </c>
      <c r="E587" s="50">
        <f>Sheriff!J586</f>
        <v>170</v>
      </c>
    </row>
    <row r="588" spans="1:5" ht="11.85" customHeight="1" x14ac:dyDescent="0.2">
      <c r="A588" s="32" t="s">
        <v>853</v>
      </c>
      <c r="B588" s="44">
        <v>17</v>
      </c>
      <c r="C588" s="44">
        <v>138</v>
      </c>
      <c r="D588" s="50">
        <f t="shared" si="59"/>
        <v>5</v>
      </c>
      <c r="E588" s="50">
        <f>Sheriff!J587</f>
        <v>160</v>
      </c>
    </row>
    <row r="589" spans="1:5" ht="11.85" customHeight="1" x14ac:dyDescent="0.2">
      <c r="A589" s="32" t="s">
        <v>854</v>
      </c>
      <c r="B589" s="44">
        <v>21</v>
      </c>
      <c r="C589" s="44">
        <v>116</v>
      </c>
      <c r="D589" s="50">
        <f t="shared" si="59"/>
        <v>4</v>
      </c>
      <c r="E589" s="50">
        <f>Sheriff!J588</f>
        <v>141</v>
      </c>
    </row>
    <row r="590" spans="1:5" ht="11.85" customHeight="1" x14ac:dyDescent="0.2">
      <c r="A590" s="32" t="s">
        <v>855</v>
      </c>
      <c r="B590" s="44">
        <v>12</v>
      </c>
      <c r="C590" s="44">
        <v>100</v>
      </c>
      <c r="D590" s="50">
        <f t="shared" si="59"/>
        <v>4</v>
      </c>
      <c r="E590" s="50">
        <f>Sheriff!J589</f>
        <v>116</v>
      </c>
    </row>
    <row r="591" spans="1:5" ht="11.85" customHeight="1" x14ac:dyDescent="0.2">
      <c r="A591" s="32" t="s">
        <v>856</v>
      </c>
      <c r="B591" s="44">
        <v>43</v>
      </c>
      <c r="C591" s="44">
        <v>217</v>
      </c>
      <c r="D591" s="50">
        <f t="shared" si="59"/>
        <v>5</v>
      </c>
      <c r="E591" s="50">
        <f>Sheriff!J590</f>
        <v>265</v>
      </c>
    </row>
    <row r="592" spans="1:5" ht="11.85" customHeight="1" x14ac:dyDescent="0.2">
      <c r="A592" s="32" t="s">
        <v>857</v>
      </c>
      <c r="B592" s="44">
        <v>18</v>
      </c>
      <c r="C592" s="44">
        <v>91</v>
      </c>
      <c r="D592" s="50">
        <f t="shared" si="59"/>
        <v>3</v>
      </c>
      <c r="E592" s="50">
        <f>Sheriff!J591</f>
        <v>112</v>
      </c>
    </row>
    <row r="593" spans="1:5" ht="11.85" customHeight="1" x14ac:dyDescent="0.2">
      <c r="A593" s="32" t="s">
        <v>858</v>
      </c>
      <c r="B593" s="44">
        <v>15</v>
      </c>
      <c r="C593" s="44">
        <v>150</v>
      </c>
      <c r="D593" s="50">
        <f t="shared" si="59"/>
        <v>2</v>
      </c>
      <c r="E593" s="50">
        <f>Sheriff!J592</f>
        <v>167</v>
      </c>
    </row>
    <row r="594" spans="1:5" ht="11.85" customHeight="1" x14ac:dyDescent="0.2">
      <c r="A594" s="32" t="s">
        <v>859</v>
      </c>
      <c r="B594" s="44">
        <v>26</v>
      </c>
      <c r="C594" s="44">
        <v>105</v>
      </c>
      <c r="D594" s="50">
        <f t="shared" si="59"/>
        <v>6</v>
      </c>
      <c r="E594" s="50">
        <f>Sheriff!J593</f>
        <v>137</v>
      </c>
    </row>
    <row r="595" spans="1:5" ht="11.85" customHeight="1" x14ac:dyDescent="0.2">
      <c r="A595" s="32" t="s">
        <v>860</v>
      </c>
      <c r="B595" s="44">
        <v>27</v>
      </c>
      <c r="C595" s="44">
        <v>158</v>
      </c>
      <c r="D595" s="50">
        <f t="shared" si="59"/>
        <v>12</v>
      </c>
      <c r="E595" s="50">
        <f>Sheriff!J594</f>
        <v>197</v>
      </c>
    </row>
    <row r="596" spans="1:5" ht="11.85" customHeight="1" x14ac:dyDescent="0.2">
      <c r="A596" s="32" t="s">
        <v>861</v>
      </c>
      <c r="B596" s="44">
        <v>16</v>
      </c>
      <c r="C596" s="44">
        <v>71</v>
      </c>
      <c r="D596" s="50">
        <f t="shared" si="59"/>
        <v>4</v>
      </c>
      <c r="E596" s="50">
        <f>Sheriff!J595</f>
        <v>91</v>
      </c>
    </row>
    <row r="597" spans="1:5" ht="11.85" customHeight="1" x14ac:dyDescent="0.2">
      <c r="A597" s="32" t="s">
        <v>862</v>
      </c>
      <c r="B597" s="44">
        <v>25</v>
      </c>
      <c r="C597" s="44">
        <v>140</v>
      </c>
      <c r="D597" s="50">
        <f t="shared" ref="D597:D627" si="60">E597-(SUM(B597:C597))</f>
        <v>5</v>
      </c>
      <c r="E597" s="50">
        <f>Sheriff!J596</f>
        <v>170</v>
      </c>
    </row>
    <row r="598" spans="1:5" ht="11.85" customHeight="1" x14ac:dyDescent="0.2">
      <c r="A598" s="32" t="s">
        <v>863</v>
      </c>
      <c r="B598" s="44">
        <v>15</v>
      </c>
      <c r="C598" s="44">
        <v>76</v>
      </c>
      <c r="D598" s="50">
        <f t="shared" si="60"/>
        <v>2</v>
      </c>
      <c r="E598" s="50">
        <f>Sheriff!J597</f>
        <v>93</v>
      </c>
    </row>
    <row r="599" spans="1:5" ht="11.85" customHeight="1" x14ac:dyDescent="0.2">
      <c r="A599" s="32" t="s">
        <v>864</v>
      </c>
      <c r="B599" s="44">
        <v>20</v>
      </c>
      <c r="C599" s="44">
        <v>123</v>
      </c>
      <c r="D599" s="50">
        <f t="shared" si="60"/>
        <v>7</v>
      </c>
      <c r="E599" s="50">
        <f>Sheriff!J598</f>
        <v>150</v>
      </c>
    </row>
    <row r="600" spans="1:5" ht="11.85" customHeight="1" x14ac:dyDescent="0.2">
      <c r="A600" s="32" t="s">
        <v>865</v>
      </c>
      <c r="B600" s="44">
        <v>24</v>
      </c>
      <c r="C600" s="44">
        <v>158</v>
      </c>
      <c r="D600" s="50">
        <f t="shared" si="60"/>
        <v>2</v>
      </c>
      <c r="E600" s="50">
        <f>Sheriff!J599</f>
        <v>184</v>
      </c>
    </row>
    <row r="601" spans="1:5" ht="11.85" customHeight="1" x14ac:dyDescent="0.2">
      <c r="A601" s="32" t="s">
        <v>866</v>
      </c>
      <c r="B601" s="44">
        <v>17</v>
      </c>
      <c r="C601" s="44">
        <v>103</v>
      </c>
      <c r="D601" s="50">
        <f t="shared" si="60"/>
        <v>2</v>
      </c>
      <c r="E601" s="50">
        <f>Sheriff!J600</f>
        <v>122</v>
      </c>
    </row>
    <row r="602" spans="1:5" ht="11.85" customHeight="1" x14ac:dyDescent="0.2">
      <c r="A602" s="32" t="s">
        <v>867</v>
      </c>
      <c r="B602" s="44">
        <v>83</v>
      </c>
      <c r="C602" s="44">
        <v>560</v>
      </c>
      <c r="D602" s="50">
        <f t="shared" si="60"/>
        <v>18</v>
      </c>
      <c r="E602" s="50">
        <f>Sheriff!J601</f>
        <v>661</v>
      </c>
    </row>
    <row r="603" spans="1:5" ht="11.85" customHeight="1" x14ac:dyDescent="0.2">
      <c r="A603" s="32" t="s">
        <v>868</v>
      </c>
      <c r="B603" s="44">
        <v>41</v>
      </c>
      <c r="C603" s="44">
        <v>134</v>
      </c>
      <c r="D603" s="50">
        <f t="shared" si="60"/>
        <v>14</v>
      </c>
      <c r="E603" s="50">
        <f>Sheriff!J602</f>
        <v>189</v>
      </c>
    </row>
    <row r="604" spans="1:5" ht="11.85" customHeight="1" x14ac:dyDescent="0.2">
      <c r="A604" s="32" t="s">
        <v>869</v>
      </c>
      <c r="B604" s="44">
        <v>34</v>
      </c>
      <c r="C604" s="44">
        <v>143</v>
      </c>
      <c r="D604" s="50">
        <f t="shared" si="60"/>
        <v>4</v>
      </c>
      <c r="E604" s="50">
        <f>Sheriff!J603</f>
        <v>181</v>
      </c>
    </row>
    <row r="605" spans="1:5" ht="11.85" customHeight="1" x14ac:dyDescent="0.2">
      <c r="A605" s="32" t="s">
        <v>870</v>
      </c>
      <c r="B605" s="44">
        <v>20</v>
      </c>
      <c r="C605" s="44">
        <v>131</v>
      </c>
      <c r="D605" s="50">
        <f t="shared" si="60"/>
        <v>3</v>
      </c>
      <c r="E605" s="50">
        <f>Sheriff!J604</f>
        <v>154</v>
      </c>
    </row>
    <row r="606" spans="1:5" ht="11.85" customHeight="1" x14ac:dyDescent="0.2">
      <c r="A606" s="32" t="s">
        <v>871</v>
      </c>
      <c r="B606" s="44">
        <v>69</v>
      </c>
      <c r="C606" s="44">
        <v>321</v>
      </c>
      <c r="D606" s="50">
        <f t="shared" si="60"/>
        <v>16</v>
      </c>
      <c r="E606" s="50">
        <f>Sheriff!J605</f>
        <v>406</v>
      </c>
    </row>
    <row r="607" spans="1:5" ht="11.85" customHeight="1" x14ac:dyDescent="0.2">
      <c r="A607" s="32" t="s">
        <v>872</v>
      </c>
      <c r="B607" s="44">
        <v>12</v>
      </c>
      <c r="C607" s="44">
        <v>82</v>
      </c>
      <c r="D607" s="50">
        <f t="shared" si="60"/>
        <v>5</v>
      </c>
      <c r="E607" s="50">
        <f>Sheriff!J606</f>
        <v>99</v>
      </c>
    </row>
    <row r="608" spans="1:5" ht="11.85" customHeight="1" x14ac:dyDescent="0.2">
      <c r="A608" s="32" t="s">
        <v>873</v>
      </c>
      <c r="B608" s="44">
        <v>31</v>
      </c>
      <c r="C608" s="44">
        <v>180</v>
      </c>
      <c r="D608" s="50">
        <f t="shared" si="60"/>
        <v>7</v>
      </c>
      <c r="E608" s="50">
        <f>Sheriff!J607</f>
        <v>218</v>
      </c>
    </row>
    <row r="609" spans="1:5" ht="11.85" customHeight="1" x14ac:dyDescent="0.2">
      <c r="A609" s="32" t="s">
        <v>874</v>
      </c>
      <c r="B609" s="44">
        <v>12</v>
      </c>
      <c r="C609" s="44">
        <v>97</v>
      </c>
      <c r="D609" s="50">
        <f t="shared" si="60"/>
        <v>3</v>
      </c>
      <c r="E609" s="50">
        <f>Sheriff!J608</f>
        <v>112</v>
      </c>
    </row>
    <row r="610" spans="1:5" ht="11.85" customHeight="1" x14ac:dyDescent="0.2">
      <c r="A610" s="32" t="s">
        <v>875</v>
      </c>
      <c r="B610" s="44">
        <v>14</v>
      </c>
      <c r="C610" s="44">
        <v>79</v>
      </c>
      <c r="D610" s="50">
        <f t="shared" si="60"/>
        <v>6</v>
      </c>
      <c r="E610" s="50">
        <f>Sheriff!J609</f>
        <v>99</v>
      </c>
    </row>
    <row r="611" spans="1:5" ht="11.85" customHeight="1" x14ac:dyDescent="0.2">
      <c r="A611" s="32" t="s">
        <v>876</v>
      </c>
      <c r="B611" s="44">
        <v>67</v>
      </c>
      <c r="C611" s="44">
        <v>274</v>
      </c>
      <c r="D611" s="50">
        <f t="shared" si="60"/>
        <v>10</v>
      </c>
      <c r="E611" s="50">
        <f>Sheriff!J610</f>
        <v>351</v>
      </c>
    </row>
    <row r="612" spans="1:5" ht="11.85" customHeight="1" x14ac:dyDescent="0.2">
      <c r="A612" s="32" t="s">
        <v>877</v>
      </c>
      <c r="B612" s="44">
        <v>21</v>
      </c>
      <c r="C612" s="44">
        <v>146</v>
      </c>
      <c r="D612" s="50">
        <f t="shared" si="60"/>
        <v>1</v>
      </c>
      <c r="E612" s="50">
        <f>Sheriff!J611</f>
        <v>168</v>
      </c>
    </row>
    <row r="613" spans="1:5" ht="11.85" customHeight="1" x14ac:dyDescent="0.2">
      <c r="A613" s="32" t="s">
        <v>878</v>
      </c>
      <c r="B613" s="44">
        <v>37</v>
      </c>
      <c r="C613" s="44">
        <v>204</v>
      </c>
      <c r="D613" s="50">
        <f t="shared" si="60"/>
        <v>14</v>
      </c>
      <c r="E613" s="50">
        <f>Sheriff!J612</f>
        <v>255</v>
      </c>
    </row>
    <row r="614" spans="1:5" ht="11.85" customHeight="1" x14ac:dyDescent="0.2">
      <c r="A614" s="32" t="s">
        <v>879</v>
      </c>
      <c r="B614" s="44">
        <v>33</v>
      </c>
      <c r="C614" s="44">
        <v>169</v>
      </c>
      <c r="D614" s="50">
        <f t="shared" si="60"/>
        <v>7</v>
      </c>
      <c r="E614" s="50">
        <f>Sheriff!J613</f>
        <v>209</v>
      </c>
    </row>
    <row r="615" spans="1:5" ht="11.85" customHeight="1" x14ac:dyDescent="0.2">
      <c r="A615" s="32" t="s">
        <v>880</v>
      </c>
      <c r="B615" s="44">
        <v>38</v>
      </c>
      <c r="C615" s="44">
        <v>235</v>
      </c>
      <c r="D615" s="50">
        <f t="shared" si="60"/>
        <v>6</v>
      </c>
      <c r="E615" s="50">
        <f>Sheriff!J614</f>
        <v>279</v>
      </c>
    </row>
    <row r="616" spans="1:5" ht="11.85" customHeight="1" x14ac:dyDescent="0.2">
      <c r="A616" s="32" t="s">
        <v>881</v>
      </c>
      <c r="B616" s="44">
        <v>46</v>
      </c>
      <c r="C616" s="44">
        <v>228</v>
      </c>
      <c r="D616" s="50">
        <f t="shared" si="60"/>
        <v>9</v>
      </c>
      <c r="E616" s="50">
        <f>Sheriff!J615</f>
        <v>283</v>
      </c>
    </row>
    <row r="617" spans="1:5" ht="11.85" customHeight="1" x14ac:dyDescent="0.2">
      <c r="A617" s="32" t="s">
        <v>882</v>
      </c>
      <c r="B617" s="44">
        <v>42</v>
      </c>
      <c r="C617" s="44">
        <v>259</v>
      </c>
      <c r="D617" s="50">
        <f t="shared" si="60"/>
        <v>2</v>
      </c>
      <c r="E617" s="50">
        <f>Sheriff!J616</f>
        <v>303</v>
      </c>
    </row>
    <row r="618" spans="1:5" ht="11.85" customHeight="1" x14ac:dyDescent="0.2">
      <c r="A618" s="32" t="s">
        <v>883</v>
      </c>
      <c r="B618" s="44">
        <v>25</v>
      </c>
      <c r="C618" s="44">
        <v>169</v>
      </c>
      <c r="D618" s="50">
        <f t="shared" si="60"/>
        <v>3</v>
      </c>
      <c r="E618" s="50">
        <f>Sheriff!J617</f>
        <v>197</v>
      </c>
    </row>
    <row r="619" spans="1:5" ht="11.85" customHeight="1" x14ac:dyDescent="0.2">
      <c r="A619" s="32" t="s">
        <v>884</v>
      </c>
      <c r="B619" s="44">
        <v>26</v>
      </c>
      <c r="C619" s="44">
        <v>153</v>
      </c>
      <c r="D619" s="50">
        <f t="shared" si="60"/>
        <v>13</v>
      </c>
      <c r="E619" s="50">
        <f>Sheriff!J618</f>
        <v>192</v>
      </c>
    </row>
    <row r="620" spans="1:5" ht="11.85" customHeight="1" x14ac:dyDescent="0.2">
      <c r="A620" s="32" t="s">
        <v>885</v>
      </c>
      <c r="B620" s="44">
        <v>18</v>
      </c>
      <c r="C620" s="44">
        <v>99</v>
      </c>
      <c r="D620" s="50">
        <f t="shared" si="60"/>
        <v>5</v>
      </c>
      <c r="E620" s="50">
        <f>Sheriff!J619</f>
        <v>122</v>
      </c>
    </row>
    <row r="621" spans="1:5" ht="11.85" customHeight="1" x14ac:dyDescent="0.2">
      <c r="A621" s="32" t="s">
        <v>886</v>
      </c>
      <c r="B621" s="44">
        <v>28</v>
      </c>
      <c r="C621" s="44">
        <v>124</v>
      </c>
      <c r="D621" s="50">
        <f t="shared" si="60"/>
        <v>6</v>
      </c>
      <c r="E621" s="50">
        <f>Sheriff!J620</f>
        <v>158</v>
      </c>
    </row>
    <row r="622" spans="1:5" ht="11.85" customHeight="1" x14ac:dyDescent="0.2">
      <c r="A622" s="32" t="s">
        <v>887</v>
      </c>
      <c r="B622" s="44">
        <v>22</v>
      </c>
      <c r="C622" s="44">
        <v>122</v>
      </c>
      <c r="D622" s="50">
        <f t="shared" si="60"/>
        <v>13</v>
      </c>
      <c r="E622" s="50">
        <f>Sheriff!J621</f>
        <v>157</v>
      </c>
    </row>
    <row r="623" spans="1:5" ht="11.85" customHeight="1" x14ac:dyDescent="0.2">
      <c r="A623" s="32" t="s">
        <v>888</v>
      </c>
      <c r="B623" s="44">
        <v>39</v>
      </c>
      <c r="C623" s="44">
        <v>211</v>
      </c>
      <c r="D623" s="50">
        <f t="shared" si="60"/>
        <v>19</v>
      </c>
      <c r="E623" s="50">
        <f>Sheriff!J622</f>
        <v>269</v>
      </c>
    </row>
    <row r="624" spans="1:5" ht="11.85" customHeight="1" x14ac:dyDescent="0.2">
      <c r="A624" s="32" t="s">
        <v>889</v>
      </c>
      <c r="B624" s="44">
        <v>25</v>
      </c>
      <c r="C624" s="44">
        <v>142</v>
      </c>
      <c r="D624" s="50">
        <f t="shared" si="60"/>
        <v>9</v>
      </c>
      <c r="E624" s="50">
        <f>Sheriff!J623</f>
        <v>176</v>
      </c>
    </row>
    <row r="625" spans="1:5" ht="11.85" customHeight="1" x14ac:dyDescent="0.2">
      <c r="A625" s="32" t="s">
        <v>890</v>
      </c>
      <c r="B625" s="44">
        <v>14</v>
      </c>
      <c r="C625" s="44">
        <v>87</v>
      </c>
      <c r="D625" s="50">
        <f t="shared" si="60"/>
        <v>3</v>
      </c>
      <c r="E625" s="50">
        <f>Sheriff!J624</f>
        <v>104</v>
      </c>
    </row>
    <row r="626" spans="1:5" ht="11.85" customHeight="1" x14ac:dyDescent="0.2">
      <c r="A626" s="32" t="s">
        <v>891</v>
      </c>
      <c r="B626" s="44">
        <v>16</v>
      </c>
      <c r="C626" s="44">
        <v>108</v>
      </c>
      <c r="D626" s="50">
        <f t="shared" si="60"/>
        <v>7</v>
      </c>
      <c r="E626" s="50">
        <f>Sheriff!J625</f>
        <v>131</v>
      </c>
    </row>
    <row r="627" spans="1:5" ht="11.85" customHeight="1" x14ac:dyDescent="0.2">
      <c r="A627" s="32" t="s">
        <v>892</v>
      </c>
      <c r="B627" s="44">
        <v>38</v>
      </c>
      <c r="C627" s="44">
        <v>254</v>
      </c>
      <c r="D627" s="50">
        <f t="shared" si="60"/>
        <v>13</v>
      </c>
      <c r="E627" s="50">
        <f>Sheriff!J626</f>
        <v>305</v>
      </c>
    </row>
    <row r="628" spans="1:5" ht="11.85" customHeight="1" x14ac:dyDescent="0.2">
      <c r="A628" s="36" t="s">
        <v>893</v>
      </c>
      <c r="B628" s="47">
        <f>SUM(B533:B627)</f>
        <v>2702</v>
      </c>
      <c r="C628" s="47">
        <f t="shared" ref="C628" si="61">SUM(C533:C627)</f>
        <v>15110</v>
      </c>
      <c r="D628" s="47">
        <f>SUM(D533:D627)</f>
        <v>689</v>
      </c>
      <c r="E628" s="47">
        <f>SUM(E533:E627)</f>
        <v>18501</v>
      </c>
    </row>
    <row r="629" spans="1:5" ht="11.85" customHeight="1" x14ac:dyDescent="0.2">
      <c r="A629" s="3"/>
      <c r="B629" s="10"/>
      <c r="C629" s="10"/>
      <c r="D629" s="10"/>
      <c r="E629" s="10"/>
    </row>
    <row r="630" spans="1:5" ht="11.85" customHeight="1" x14ac:dyDescent="0.2">
      <c r="A630" s="34" t="s">
        <v>49</v>
      </c>
      <c r="B630" s="49"/>
      <c r="C630" s="49"/>
      <c r="D630" s="49"/>
      <c r="E630" s="49"/>
    </row>
    <row r="631" spans="1:5" ht="11.85" customHeight="1" x14ac:dyDescent="0.2">
      <c r="A631" s="32" t="s">
        <v>775</v>
      </c>
      <c r="B631" s="44">
        <v>45</v>
      </c>
      <c r="C631" s="44">
        <v>256</v>
      </c>
      <c r="D631" s="50">
        <f t="shared" ref="D631:D652" si="62">E631-(SUM(B631:C631))</f>
        <v>9</v>
      </c>
      <c r="E631" s="50">
        <f>Sheriff!J630</f>
        <v>310</v>
      </c>
    </row>
    <row r="632" spans="1:5" ht="12" customHeight="1" x14ac:dyDescent="0.2">
      <c r="A632" s="32" t="s">
        <v>776</v>
      </c>
      <c r="B632" s="44">
        <v>93</v>
      </c>
      <c r="C632" s="44">
        <v>318</v>
      </c>
      <c r="D632" s="50">
        <f t="shared" si="62"/>
        <v>17</v>
      </c>
      <c r="E632" s="50">
        <f>Sheriff!J631</f>
        <v>428</v>
      </c>
    </row>
    <row r="633" spans="1:5" ht="11.45" customHeight="1" x14ac:dyDescent="0.2">
      <c r="A633" s="32" t="s">
        <v>777</v>
      </c>
      <c r="B633" s="44">
        <v>74</v>
      </c>
      <c r="C633" s="44">
        <v>350</v>
      </c>
      <c r="D633" s="50">
        <f t="shared" si="62"/>
        <v>16</v>
      </c>
      <c r="E633" s="50">
        <f>Sheriff!J632</f>
        <v>440</v>
      </c>
    </row>
    <row r="634" spans="1:5" ht="11.45" customHeight="1" x14ac:dyDescent="0.2">
      <c r="A634" s="32" t="s">
        <v>778</v>
      </c>
      <c r="B634" s="44">
        <v>42</v>
      </c>
      <c r="C634" s="44">
        <v>212</v>
      </c>
      <c r="D634" s="50">
        <f t="shared" si="62"/>
        <v>3</v>
      </c>
      <c r="E634" s="50">
        <f>Sheriff!J633</f>
        <v>257</v>
      </c>
    </row>
    <row r="635" spans="1:5" ht="11.45" customHeight="1" x14ac:dyDescent="0.2">
      <c r="A635" s="32" t="s">
        <v>779</v>
      </c>
      <c r="B635" s="44">
        <v>76</v>
      </c>
      <c r="C635" s="44">
        <v>280</v>
      </c>
      <c r="D635" s="50">
        <f t="shared" si="62"/>
        <v>7</v>
      </c>
      <c r="E635" s="50">
        <f>Sheriff!J634</f>
        <v>363</v>
      </c>
    </row>
    <row r="636" spans="1:5" ht="11.45" customHeight="1" x14ac:dyDescent="0.2">
      <c r="A636" s="32" t="s">
        <v>780</v>
      </c>
      <c r="B636" s="44">
        <v>93</v>
      </c>
      <c r="C636" s="44">
        <v>413</v>
      </c>
      <c r="D636" s="50">
        <f t="shared" si="62"/>
        <v>25</v>
      </c>
      <c r="E636" s="50">
        <f>Sheriff!J635</f>
        <v>531</v>
      </c>
    </row>
    <row r="637" spans="1:5" ht="11.45" customHeight="1" x14ac:dyDescent="0.2">
      <c r="A637" s="32" t="s">
        <v>781</v>
      </c>
      <c r="B637" s="44">
        <v>97</v>
      </c>
      <c r="C637" s="44">
        <v>510</v>
      </c>
      <c r="D637" s="50">
        <f t="shared" si="62"/>
        <v>18</v>
      </c>
      <c r="E637" s="50">
        <f>Sheriff!J636</f>
        <v>625</v>
      </c>
    </row>
    <row r="638" spans="1:5" ht="11.45" customHeight="1" x14ac:dyDescent="0.2">
      <c r="A638" s="32" t="s">
        <v>782</v>
      </c>
      <c r="B638" s="44">
        <v>99</v>
      </c>
      <c r="C638" s="44">
        <v>377</v>
      </c>
      <c r="D638" s="136">
        <f t="shared" si="62"/>
        <v>5</v>
      </c>
      <c r="E638" s="50">
        <f>Sheriff!J637</f>
        <v>481</v>
      </c>
    </row>
    <row r="639" spans="1:5" ht="11.45" customHeight="1" x14ac:dyDescent="0.2">
      <c r="A639" s="32" t="s">
        <v>783</v>
      </c>
      <c r="B639" s="44">
        <v>46</v>
      </c>
      <c r="C639" s="44">
        <v>215</v>
      </c>
      <c r="D639" s="50">
        <f t="shared" si="62"/>
        <v>5</v>
      </c>
      <c r="E639" s="50">
        <f>Sheriff!J638</f>
        <v>266</v>
      </c>
    </row>
    <row r="640" spans="1:5" x14ac:dyDescent="0.2">
      <c r="A640" s="32" t="s">
        <v>784</v>
      </c>
      <c r="B640" s="44">
        <v>44</v>
      </c>
      <c r="C640" s="44">
        <v>220</v>
      </c>
      <c r="D640" s="50">
        <f t="shared" si="62"/>
        <v>12</v>
      </c>
      <c r="E640" s="50">
        <f>Sheriff!J639</f>
        <v>276</v>
      </c>
    </row>
    <row r="641" spans="1:5" x14ac:dyDescent="0.2">
      <c r="A641" s="32" t="s">
        <v>785</v>
      </c>
      <c r="B641" s="44">
        <v>77</v>
      </c>
      <c r="C641" s="44">
        <v>320</v>
      </c>
      <c r="D641" s="50">
        <f t="shared" si="62"/>
        <v>7</v>
      </c>
      <c r="E641" s="50">
        <f>Sheriff!J640</f>
        <v>404</v>
      </c>
    </row>
    <row r="642" spans="1:5" x14ac:dyDescent="0.2">
      <c r="A642" s="32" t="s">
        <v>786</v>
      </c>
      <c r="B642" s="44">
        <v>70</v>
      </c>
      <c r="C642" s="44">
        <v>304</v>
      </c>
      <c r="D642" s="50">
        <f t="shared" si="62"/>
        <v>11</v>
      </c>
      <c r="E642" s="50">
        <f>Sheriff!J641</f>
        <v>385</v>
      </c>
    </row>
    <row r="643" spans="1:5" ht="12" customHeight="1" x14ac:dyDescent="0.2">
      <c r="A643" s="32" t="s">
        <v>787</v>
      </c>
      <c r="B643" s="44">
        <v>48</v>
      </c>
      <c r="C643" s="44">
        <v>263</v>
      </c>
      <c r="D643" s="50">
        <f t="shared" si="62"/>
        <v>9</v>
      </c>
      <c r="E643" s="50">
        <f>Sheriff!J642</f>
        <v>320</v>
      </c>
    </row>
    <row r="644" spans="1:5" ht="12" customHeight="1" x14ac:dyDescent="0.2">
      <c r="A644" s="32" t="s">
        <v>788</v>
      </c>
      <c r="B644" s="44">
        <v>80</v>
      </c>
      <c r="C644" s="44">
        <v>188</v>
      </c>
      <c r="D644" s="50">
        <f t="shared" si="62"/>
        <v>16</v>
      </c>
      <c r="E644" s="50">
        <f>Sheriff!J643</f>
        <v>284</v>
      </c>
    </row>
    <row r="645" spans="1:5" ht="12" customHeight="1" x14ac:dyDescent="0.2">
      <c r="A645" s="32" t="s">
        <v>789</v>
      </c>
      <c r="B645" s="44">
        <v>82</v>
      </c>
      <c r="C645" s="44">
        <v>339</v>
      </c>
      <c r="D645" s="50">
        <f t="shared" si="62"/>
        <v>15</v>
      </c>
      <c r="E645" s="50">
        <f>Sheriff!J644</f>
        <v>436</v>
      </c>
    </row>
    <row r="646" spans="1:5" ht="12" customHeight="1" x14ac:dyDescent="0.2">
      <c r="A646" s="32" t="s">
        <v>790</v>
      </c>
      <c r="B646" s="44">
        <v>94</v>
      </c>
      <c r="C646" s="44">
        <v>387</v>
      </c>
      <c r="D646" s="50">
        <f t="shared" si="62"/>
        <v>11</v>
      </c>
      <c r="E646" s="50">
        <f>Sheriff!J645</f>
        <v>492</v>
      </c>
    </row>
    <row r="647" spans="1:5" ht="12" customHeight="1" x14ac:dyDescent="0.2">
      <c r="A647" s="32" t="s">
        <v>791</v>
      </c>
      <c r="B647" s="44">
        <v>62</v>
      </c>
      <c r="C647" s="44">
        <v>250</v>
      </c>
      <c r="D647" s="50">
        <f t="shared" si="62"/>
        <v>8</v>
      </c>
      <c r="E647" s="50">
        <f>Sheriff!J646</f>
        <v>320</v>
      </c>
    </row>
    <row r="648" spans="1:5" ht="12" customHeight="1" x14ac:dyDescent="0.2">
      <c r="A648" s="32" t="s">
        <v>792</v>
      </c>
      <c r="B648" s="44">
        <v>64</v>
      </c>
      <c r="C648" s="44">
        <v>191</v>
      </c>
      <c r="D648" s="50">
        <f t="shared" si="62"/>
        <v>9</v>
      </c>
      <c r="E648" s="50">
        <f>Sheriff!J647</f>
        <v>264</v>
      </c>
    </row>
    <row r="649" spans="1:5" ht="12" customHeight="1" x14ac:dyDescent="0.2">
      <c r="A649" s="32" t="s">
        <v>793</v>
      </c>
      <c r="B649" s="44">
        <v>49</v>
      </c>
      <c r="C649" s="44">
        <v>275</v>
      </c>
      <c r="D649" s="50">
        <f t="shared" si="62"/>
        <v>9</v>
      </c>
      <c r="E649" s="50">
        <f>Sheriff!J648</f>
        <v>333</v>
      </c>
    </row>
    <row r="650" spans="1:5" ht="12" customHeight="1" x14ac:dyDescent="0.2">
      <c r="A650" s="32" t="s">
        <v>794</v>
      </c>
      <c r="B650" s="44">
        <v>122</v>
      </c>
      <c r="C650" s="44">
        <v>337</v>
      </c>
      <c r="D650" s="50">
        <f t="shared" si="62"/>
        <v>11</v>
      </c>
      <c r="E650" s="50">
        <f>Sheriff!J649</f>
        <v>470</v>
      </c>
    </row>
    <row r="651" spans="1:5" ht="12" customHeight="1" x14ac:dyDescent="0.2">
      <c r="A651" s="32" t="s">
        <v>795</v>
      </c>
      <c r="B651" s="44">
        <v>98</v>
      </c>
      <c r="C651" s="44">
        <v>438</v>
      </c>
      <c r="D651" s="50">
        <f t="shared" si="62"/>
        <v>13</v>
      </c>
      <c r="E651" s="50">
        <f>Sheriff!J650</f>
        <v>549</v>
      </c>
    </row>
    <row r="652" spans="1:5" ht="12" customHeight="1" x14ac:dyDescent="0.2">
      <c r="A652" s="32" t="s">
        <v>796</v>
      </c>
      <c r="B652" s="44">
        <v>89</v>
      </c>
      <c r="C652" s="44">
        <v>201</v>
      </c>
      <c r="D652" s="50">
        <f t="shared" si="62"/>
        <v>10</v>
      </c>
      <c r="E652" s="50">
        <f>Sheriff!J651</f>
        <v>300</v>
      </c>
    </row>
    <row r="653" spans="1:5" ht="12" customHeight="1" x14ac:dyDescent="0.2">
      <c r="A653" s="36" t="s">
        <v>797</v>
      </c>
      <c r="B653" s="47">
        <f>SUM(B631:B652)</f>
        <v>1644</v>
      </c>
      <c r="C653" s="47">
        <f t="shared" ref="C653" si="63">SUM(C631:C652)</f>
        <v>6644</v>
      </c>
      <c r="D653" s="47">
        <f>SUM(D631:D652)</f>
        <v>246</v>
      </c>
      <c r="E653" s="47">
        <f>SUM(E631:E652)</f>
        <v>8534</v>
      </c>
    </row>
    <row r="654" spans="1:5" ht="12" customHeight="1" x14ac:dyDescent="0.2">
      <c r="A654" s="3"/>
      <c r="B654" s="10"/>
      <c r="C654" s="10"/>
      <c r="D654" s="10"/>
      <c r="E654" s="10"/>
    </row>
    <row r="655" spans="1:5" ht="12" customHeight="1" x14ac:dyDescent="0.2">
      <c r="A655" s="34" t="s">
        <v>57</v>
      </c>
      <c r="B655" s="49"/>
      <c r="C655" s="49"/>
      <c r="D655" s="49"/>
      <c r="E655" s="49"/>
    </row>
    <row r="656" spans="1:5" ht="12" customHeight="1" x14ac:dyDescent="0.2">
      <c r="A656" s="32" t="s">
        <v>771</v>
      </c>
      <c r="B656" s="44">
        <v>51</v>
      </c>
      <c r="C656" s="44">
        <v>329</v>
      </c>
      <c r="D656" s="50">
        <f>E656-(SUM(B656:C656))</f>
        <v>10</v>
      </c>
      <c r="E656" s="50">
        <f>Sheriff!J655</f>
        <v>390</v>
      </c>
    </row>
    <row r="657" spans="1:5" ht="12" customHeight="1" x14ac:dyDescent="0.2">
      <c r="A657" s="32" t="s">
        <v>772</v>
      </c>
      <c r="B657" s="44">
        <v>49</v>
      </c>
      <c r="C657" s="44">
        <v>281</v>
      </c>
      <c r="D657" s="50">
        <f>E657-(SUM(B657:C657))</f>
        <v>12</v>
      </c>
      <c r="E657" s="50">
        <f>Sheriff!J656</f>
        <v>342</v>
      </c>
    </row>
    <row r="658" spans="1:5" ht="12" customHeight="1" x14ac:dyDescent="0.2">
      <c r="A658" s="32" t="s">
        <v>773</v>
      </c>
      <c r="B658" s="44">
        <v>51</v>
      </c>
      <c r="C658" s="44">
        <v>301</v>
      </c>
      <c r="D658" s="50">
        <f>E658-(SUM(B658:C658))</f>
        <v>13</v>
      </c>
      <c r="E658" s="50">
        <f>Sheriff!J657</f>
        <v>365</v>
      </c>
    </row>
    <row r="659" spans="1:5" ht="12" customHeight="1" x14ac:dyDescent="0.2">
      <c r="A659" s="36" t="s">
        <v>774</v>
      </c>
      <c r="B659" s="47">
        <f>SUM(B656:B658)</f>
        <v>151</v>
      </c>
      <c r="C659" s="47">
        <f t="shared" ref="C659" si="64">SUM(C656:C658)</f>
        <v>911</v>
      </c>
      <c r="D659" s="47">
        <f>SUM(D656:D658)</f>
        <v>35</v>
      </c>
      <c r="E659" s="47">
        <f>SUM(E656:E658)</f>
        <v>1097</v>
      </c>
    </row>
    <row r="660" spans="1:5" ht="12" customHeight="1" x14ac:dyDescent="0.2">
      <c r="A660" s="6"/>
      <c r="B660" s="49"/>
      <c r="C660" s="49"/>
      <c r="D660" s="49"/>
      <c r="E660" s="49"/>
    </row>
    <row r="661" spans="1:5" ht="12" customHeight="1" x14ac:dyDescent="0.2">
      <c r="A661" s="34" t="s">
        <v>765</v>
      </c>
      <c r="B661" s="49"/>
      <c r="C661" s="49"/>
      <c r="D661" s="49"/>
      <c r="E661" s="49"/>
    </row>
    <row r="662" spans="1:5" ht="12" customHeight="1" x14ac:dyDescent="0.2">
      <c r="A662" s="32" t="s">
        <v>766</v>
      </c>
      <c r="B662" s="44">
        <v>29</v>
      </c>
      <c r="C662" s="44">
        <v>351</v>
      </c>
      <c r="D662" s="50">
        <f>E662-(SUM(B662:C662))</f>
        <v>5</v>
      </c>
      <c r="E662" s="50">
        <f>Sheriff!J661</f>
        <v>385</v>
      </c>
    </row>
    <row r="663" spans="1:5" ht="12" customHeight="1" x14ac:dyDescent="0.2">
      <c r="A663" s="32" t="s">
        <v>767</v>
      </c>
      <c r="B663" s="44">
        <v>12</v>
      </c>
      <c r="C663" s="44">
        <v>171</v>
      </c>
      <c r="D663" s="50">
        <f>E663-(SUM(B663:C663))</f>
        <v>5</v>
      </c>
      <c r="E663" s="50">
        <f>Sheriff!J662</f>
        <v>188</v>
      </c>
    </row>
    <row r="664" spans="1:5" ht="12.75" customHeight="1" x14ac:dyDescent="0.2">
      <c r="A664" s="32" t="s">
        <v>768</v>
      </c>
      <c r="B664" s="44">
        <v>24</v>
      </c>
      <c r="C664" s="44">
        <v>337</v>
      </c>
      <c r="D664" s="50">
        <f>E664-(SUM(B664:C664))</f>
        <v>4</v>
      </c>
      <c r="E664" s="50">
        <f>Sheriff!J663</f>
        <v>365</v>
      </c>
    </row>
    <row r="665" spans="1:5" x14ac:dyDescent="0.2">
      <c r="A665" s="32" t="s">
        <v>769</v>
      </c>
      <c r="B665" s="44">
        <v>25</v>
      </c>
      <c r="C665" s="44">
        <v>248</v>
      </c>
      <c r="D665" s="50">
        <f>E665-(SUM(B665:C665))</f>
        <v>12</v>
      </c>
      <c r="E665" s="50">
        <f>Sheriff!J664</f>
        <v>285</v>
      </c>
    </row>
    <row r="666" spans="1:5" ht="12" customHeight="1" x14ac:dyDescent="0.2">
      <c r="A666" s="36" t="s">
        <v>770</v>
      </c>
      <c r="B666" s="47">
        <f>SUM(B662:B665)</f>
        <v>90</v>
      </c>
      <c r="C666" s="47">
        <f t="shared" ref="C666" si="65">SUM(C662:C665)</f>
        <v>1107</v>
      </c>
      <c r="D666" s="47">
        <f>SUM(D662:D665)</f>
        <v>26</v>
      </c>
      <c r="E666" s="47">
        <f>SUM(E662:E665)</f>
        <v>1223</v>
      </c>
    </row>
    <row r="667" spans="1:5" ht="12" customHeight="1" x14ac:dyDescent="0.2">
      <c r="A667" s="3"/>
      <c r="B667" s="10"/>
      <c r="C667" s="10"/>
      <c r="D667" s="10"/>
      <c r="E667" s="10"/>
    </row>
    <row r="668" spans="1:5" ht="12" customHeight="1" x14ac:dyDescent="0.2">
      <c r="A668" s="34" t="s">
        <v>59</v>
      </c>
      <c r="B668" s="49"/>
      <c r="C668" s="49"/>
      <c r="D668" s="49"/>
      <c r="E668" s="49"/>
    </row>
    <row r="669" spans="1:5" ht="12" customHeight="1" x14ac:dyDescent="0.2">
      <c r="A669" s="32" t="s">
        <v>756</v>
      </c>
      <c r="B669" s="44">
        <v>45</v>
      </c>
      <c r="C669" s="44">
        <v>322</v>
      </c>
      <c r="D669" s="50">
        <f t="shared" ref="D669:D676" si="66">E669-(SUM(B669:C669))</f>
        <v>17</v>
      </c>
      <c r="E669" s="50">
        <f>Sheriff!J668</f>
        <v>384</v>
      </c>
    </row>
    <row r="670" spans="1:5" ht="12.75" customHeight="1" x14ac:dyDescent="0.2">
      <c r="A670" s="32" t="s">
        <v>757</v>
      </c>
      <c r="B670" s="44">
        <v>23</v>
      </c>
      <c r="C670" s="44">
        <v>290</v>
      </c>
      <c r="D670" s="50">
        <f t="shared" si="66"/>
        <v>4</v>
      </c>
      <c r="E670" s="50">
        <f>Sheriff!J669</f>
        <v>317</v>
      </c>
    </row>
    <row r="671" spans="1:5" ht="12.75" customHeight="1" x14ac:dyDescent="0.2">
      <c r="A671" s="32" t="s">
        <v>758</v>
      </c>
      <c r="B671" s="44">
        <v>58</v>
      </c>
      <c r="C671" s="44">
        <v>320</v>
      </c>
      <c r="D671" s="50">
        <f t="shared" si="66"/>
        <v>4</v>
      </c>
      <c r="E671" s="50">
        <f>Sheriff!J670</f>
        <v>382</v>
      </c>
    </row>
    <row r="672" spans="1:5" ht="12.75" customHeight="1" x14ac:dyDescent="0.2">
      <c r="A672" s="32" t="s">
        <v>759</v>
      </c>
      <c r="B672" s="44">
        <v>29</v>
      </c>
      <c r="C672" s="44">
        <v>162</v>
      </c>
      <c r="D672" s="50">
        <f t="shared" si="66"/>
        <v>5</v>
      </c>
      <c r="E672" s="50">
        <f>Sheriff!J671</f>
        <v>196</v>
      </c>
    </row>
    <row r="673" spans="1:5" x14ac:dyDescent="0.2">
      <c r="A673" s="32" t="s">
        <v>760</v>
      </c>
      <c r="B673" s="44">
        <v>54</v>
      </c>
      <c r="C673" s="44">
        <v>301</v>
      </c>
      <c r="D673" s="50">
        <f t="shared" si="66"/>
        <v>18</v>
      </c>
      <c r="E673" s="50">
        <f>Sheriff!J672</f>
        <v>373</v>
      </c>
    </row>
    <row r="674" spans="1:5" ht="12.2" customHeight="1" x14ac:dyDescent="0.2">
      <c r="A674" s="32" t="s">
        <v>761</v>
      </c>
      <c r="B674" s="44">
        <v>26</v>
      </c>
      <c r="C674" s="44">
        <v>219</v>
      </c>
      <c r="D674" s="50">
        <f t="shared" si="66"/>
        <v>6</v>
      </c>
      <c r="E674" s="50">
        <f>Sheriff!J673</f>
        <v>251</v>
      </c>
    </row>
    <row r="675" spans="1:5" ht="12.2" customHeight="1" x14ac:dyDescent="0.2">
      <c r="A675" s="32" t="s">
        <v>762</v>
      </c>
      <c r="B675" s="44">
        <v>56</v>
      </c>
      <c r="C675" s="44">
        <v>347</v>
      </c>
      <c r="D675" s="50">
        <f t="shared" si="66"/>
        <v>10</v>
      </c>
      <c r="E675" s="50">
        <f>Sheriff!J674</f>
        <v>413</v>
      </c>
    </row>
    <row r="676" spans="1:5" ht="12.2" customHeight="1" x14ac:dyDescent="0.2">
      <c r="A676" s="32" t="s">
        <v>763</v>
      </c>
      <c r="B676" s="44">
        <v>35</v>
      </c>
      <c r="C676" s="44">
        <v>238</v>
      </c>
      <c r="D676" s="50">
        <f t="shared" si="66"/>
        <v>5</v>
      </c>
      <c r="E676" s="50">
        <f>Sheriff!J675</f>
        <v>278</v>
      </c>
    </row>
    <row r="677" spans="1:5" ht="12.2" customHeight="1" x14ac:dyDescent="0.2">
      <c r="A677" s="36" t="s">
        <v>764</v>
      </c>
      <c r="B677" s="47">
        <f>SUM(B669:B676)</f>
        <v>326</v>
      </c>
      <c r="C677" s="47">
        <f t="shared" ref="C677" si="67">SUM(C669:C676)</f>
        <v>2199</v>
      </c>
      <c r="D677" s="47">
        <f>SUM(D669:D676)</f>
        <v>69</v>
      </c>
      <c r="E677" s="47">
        <f>SUM(E669:E676)</f>
        <v>2594</v>
      </c>
    </row>
    <row r="678" spans="1:5" ht="12" customHeight="1" x14ac:dyDescent="0.2">
      <c r="A678" s="3"/>
      <c r="B678" s="10"/>
      <c r="C678" s="10"/>
      <c r="D678" s="10"/>
      <c r="E678" s="10"/>
    </row>
    <row r="679" spans="1:5" x14ac:dyDescent="0.2">
      <c r="A679" s="34" t="s">
        <v>60</v>
      </c>
      <c r="B679" s="49"/>
      <c r="C679" s="49"/>
      <c r="D679" s="49"/>
      <c r="E679" s="49"/>
    </row>
    <row r="680" spans="1:5" x14ac:dyDescent="0.2">
      <c r="A680" s="32" t="s">
        <v>749</v>
      </c>
      <c r="B680" s="44">
        <v>62</v>
      </c>
      <c r="C680" s="44">
        <v>314</v>
      </c>
      <c r="D680" s="50">
        <f t="shared" ref="D680:D685" si="68">E680-(SUM(B680:C680))</f>
        <v>12</v>
      </c>
      <c r="E680" s="50">
        <f>Sheriff!J679</f>
        <v>388</v>
      </c>
    </row>
    <row r="681" spans="1:5" ht="12" customHeight="1" x14ac:dyDescent="0.2">
      <c r="A681" s="32" t="s">
        <v>750</v>
      </c>
      <c r="B681" s="44">
        <v>53</v>
      </c>
      <c r="C681" s="44">
        <v>390</v>
      </c>
      <c r="D681" s="50">
        <f t="shared" si="68"/>
        <v>24</v>
      </c>
      <c r="E681" s="50">
        <f>Sheriff!J680</f>
        <v>467</v>
      </c>
    </row>
    <row r="682" spans="1:5" ht="12" customHeight="1" x14ac:dyDescent="0.2">
      <c r="A682" s="32" t="s">
        <v>751</v>
      </c>
      <c r="B682" s="44">
        <v>45</v>
      </c>
      <c r="C682" s="44">
        <v>401</v>
      </c>
      <c r="D682" s="50">
        <f t="shared" si="68"/>
        <v>17</v>
      </c>
      <c r="E682" s="50">
        <f>Sheriff!J681</f>
        <v>463</v>
      </c>
    </row>
    <row r="683" spans="1:5" ht="12" customHeight="1" x14ac:dyDescent="0.2">
      <c r="A683" s="32" t="s">
        <v>752</v>
      </c>
      <c r="B683" s="44">
        <v>51</v>
      </c>
      <c r="C683" s="44">
        <v>334</v>
      </c>
      <c r="D683" s="50">
        <f t="shared" si="68"/>
        <v>19</v>
      </c>
      <c r="E683" s="50">
        <f>Sheriff!J682</f>
        <v>404</v>
      </c>
    </row>
    <row r="684" spans="1:5" ht="12" customHeight="1" x14ac:dyDescent="0.2">
      <c r="A684" s="32" t="s">
        <v>753</v>
      </c>
      <c r="B684" s="44">
        <v>46</v>
      </c>
      <c r="C684" s="44">
        <v>330</v>
      </c>
      <c r="D684" s="50">
        <f t="shared" si="68"/>
        <v>10</v>
      </c>
      <c r="E684" s="50">
        <f>Sheriff!J683</f>
        <v>386</v>
      </c>
    </row>
    <row r="685" spans="1:5" ht="12" customHeight="1" x14ac:dyDescent="0.2">
      <c r="A685" s="32" t="s">
        <v>754</v>
      </c>
      <c r="B685" s="44">
        <v>37</v>
      </c>
      <c r="C685" s="44">
        <v>284</v>
      </c>
      <c r="D685" s="50">
        <f t="shared" si="68"/>
        <v>6</v>
      </c>
      <c r="E685" s="50">
        <f>Sheriff!J684</f>
        <v>327</v>
      </c>
    </row>
    <row r="686" spans="1:5" ht="12" customHeight="1" x14ac:dyDescent="0.2">
      <c r="A686" s="36" t="s">
        <v>755</v>
      </c>
      <c r="B686" s="47">
        <f>SUM(B680:B685)</f>
        <v>294</v>
      </c>
      <c r="C686" s="47">
        <f t="shared" ref="C686" si="69">SUM(C680:C685)</f>
        <v>2053</v>
      </c>
      <c r="D686" s="47">
        <f>SUM(D680:D685)</f>
        <v>88</v>
      </c>
      <c r="E686" s="47">
        <f>SUM(E680:E685)</f>
        <v>2435</v>
      </c>
    </row>
    <row r="687" spans="1:5" ht="12" customHeight="1" x14ac:dyDescent="0.2">
      <c r="A687" s="6"/>
      <c r="B687" s="49"/>
      <c r="C687" s="49"/>
      <c r="D687" s="49"/>
      <c r="E687" s="49"/>
    </row>
    <row r="688" spans="1:5" ht="12" customHeight="1" x14ac:dyDescent="0.2">
      <c r="A688" s="34" t="s">
        <v>61</v>
      </c>
      <c r="B688" s="49"/>
      <c r="C688" s="49"/>
      <c r="D688" s="49"/>
      <c r="E688" s="49"/>
    </row>
    <row r="689" spans="1:5" ht="12" customHeight="1" x14ac:dyDescent="0.2">
      <c r="A689" s="32" t="s">
        <v>740</v>
      </c>
      <c r="B689" s="44">
        <v>91</v>
      </c>
      <c r="C689" s="44">
        <v>593</v>
      </c>
      <c r="D689" s="50">
        <f t="shared" ref="D689:D696" si="70">E689-(SUM(B689:C689))</f>
        <v>7</v>
      </c>
      <c r="E689" s="50">
        <f>Sheriff!J688</f>
        <v>691</v>
      </c>
    </row>
    <row r="690" spans="1:5" ht="12" customHeight="1" x14ac:dyDescent="0.2">
      <c r="A690" s="32" t="s">
        <v>741</v>
      </c>
      <c r="B690" s="44">
        <v>73</v>
      </c>
      <c r="C690" s="44">
        <v>368</v>
      </c>
      <c r="D690" s="50">
        <f t="shared" si="70"/>
        <v>10</v>
      </c>
      <c r="E690" s="50">
        <f>Sheriff!J689</f>
        <v>451</v>
      </c>
    </row>
    <row r="691" spans="1:5" x14ac:dyDescent="0.2">
      <c r="A691" s="32" t="s">
        <v>742</v>
      </c>
      <c r="B691" s="44">
        <v>87</v>
      </c>
      <c r="C691" s="44">
        <v>456</v>
      </c>
      <c r="D691" s="50">
        <f t="shared" si="70"/>
        <v>16</v>
      </c>
      <c r="E691" s="50">
        <f>Sheriff!J690</f>
        <v>559</v>
      </c>
    </row>
    <row r="692" spans="1:5" ht="12" customHeight="1" x14ac:dyDescent="0.2">
      <c r="A692" s="32" t="s">
        <v>743</v>
      </c>
      <c r="B692" s="44">
        <v>75</v>
      </c>
      <c r="C692" s="44">
        <v>434</v>
      </c>
      <c r="D692" s="50">
        <f t="shared" si="70"/>
        <v>6</v>
      </c>
      <c r="E692" s="50">
        <f>Sheriff!J691</f>
        <v>515</v>
      </c>
    </row>
    <row r="693" spans="1:5" ht="12" customHeight="1" x14ac:dyDescent="0.2">
      <c r="A693" s="32" t="s">
        <v>744</v>
      </c>
      <c r="B693" s="44">
        <v>80</v>
      </c>
      <c r="C693" s="44">
        <v>430</v>
      </c>
      <c r="D693" s="50">
        <f t="shared" si="70"/>
        <v>15</v>
      </c>
      <c r="E693" s="50">
        <f>Sheriff!J692</f>
        <v>525</v>
      </c>
    </row>
    <row r="694" spans="1:5" ht="12" customHeight="1" x14ac:dyDescent="0.2">
      <c r="A694" s="32" t="s">
        <v>745</v>
      </c>
      <c r="B694" s="44">
        <v>62</v>
      </c>
      <c r="C694" s="44">
        <v>389</v>
      </c>
      <c r="D694" s="50">
        <f t="shared" si="70"/>
        <v>8</v>
      </c>
      <c r="E694" s="50">
        <f>Sheriff!J693</f>
        <v>459</v>
      </c>
    </row>
    <row r="695" spans="1:5" ht="12" customHeight="1" x14ac:dyDescent="0.2">
      <c r="A695" s="32" t="s">
        <v>746</v>
      </c>
      <c r="B695" s="44">
        <v>73</v>
      </c>
      <c r="C695" s="44">
        <v>431</v>
      </c>
      <c r="D695" s="50">
        <f t="shared" si="70"/>
        <v>12</v>
      </c>
      <c r="E695" s="50">
        <f>Sheriff!J694</f>
        <v>516</v>
      </c>
    </row>
    <row r="696" spans="1:5" ht="12" customHeight="1" x14ac:dyDescent="0.2">
      <c r="A696" s="32" t="s">
        <v>747</v>
      </c>
      <c r="B696" s="44">
        <v>45</v>
      </c>
      <c r="C696" s="44">
        <v>251</v>
      </c>
      <c r="D696" s="50">
        <f t="shared" si="70"/>
        <v>4</v>
      </c>
      <c r="E696" s="50">
        <f>Sheriff!J695</f>
        <v>300</v>
      </c>
    </row>
    <row r="697" spans="1:5" ht="12" customHeight="1" x14ac:dyDescent="0.2">
      <c r="A697" s="36" t="s">
        <v>748</v>
      </c>
      <c r="B697" s="47">
        <f>SUM(B689:B696)</f>
        <v>586</v>
      </c>
      <c r="C697" s="47">
        <f t="shared" ref="C697" si="71">SUM(C689:C696)</f>
        <v>3352</v>
      </c>
      <c r="D697" s="47">
        <f>SUM(D689:D696)</f>
        <v>78</v>
      </c>
      <c r="E697" s="47">
        <f>SUM(E689:E696)</f>
        <v>4016</v>
      </c>
    </row>
    <row r="698" spans="1:5" x14ac:dyDescent="0.2">
      <c r="A698" s="3"/>
      <c r="B698" s="10"/>
      <c r="C698" s="10"/>
      <c r="D698" s="10"/>
      <c r="E698" s="10"/>
    </row>
    <row r="699" spans="1:5" x14ac:dyDescent="0.2">
      <c r="A699" s="34" t="s">
        <v>62</v>
      </c>
      <c r="B699" s="49"/>
      <c r="C699" s="49"/>
      <c r="D699" s="49"/>
      <c r="E699" s="49"/>
    </row>
    <row r="700" spans="1:5" ht="14.85" customHeight="1" x14ac:dyDescent="0.2">
      <c r="A700" s="32" t="s">
        <v>722</v>
      </c>
      <c r="B700" s="44">
        <v>70</v>
      </c>
      <c r="C700" s="44">
        <v>340</v>
      </c>
      <c r="D700" s="50">
        <f t="shared" ref="D700:D716" si="72">E700-(SUM(B700:C700))</f>
        <v>11</v>
      </c>
      <c r="E700" s="50">
        <f>Sheriff!J699</f>
        <v>421</v>
      </c>
    </row>
    <row r="701" spans="1:5" ht="12" customHeight="1" x14ac:dyDescent="0.2">
      <c r="A701" s="32" t="s">
        <v>723</v>
      </c>
      <c r="B701" s="44">
        <v>26</v>
      </c>
      <c r="C701" s="44">
        <v>137</v>
      </c>
      <c r="D701" s="50">
        <f t="shared" si="72"/>
        <v>3</v>
      </c>
      <c r="E701" s="50">
        <f>Sheriff!J700</f>
        <v>166</v>
      </c>
    </row>
    <row r="702" spans="1:5" ht="12" customHeight="1" x14ac:dyDescent="0.2">
      <c r="A702" s="32" t="s">
        <v>724</v>
      </c>
      <c r="B702" s="44">
        <v>44</v>
      </c>
      <c r="C702" s="44">
        <v>236</v>
      </c>
      <c r="D702" s="50">
        <f t="shared" si="72"/>
        <v>2</v>
      </c>
      <c r="E702" s="50">
        <f>Sheriff!J701</f>
        <v>282</v>
      </c>
    </row>
    <row r="703" spans="1:5" ht="12" customHeight="1" x14ac:dyDescent="0.2">
      <c r="A703" s="32" t="s">
        <v>725</v>
      </c>
      <c r="B703" s="44">
        <v>28</v>
      </c>
      <c r="C703" s="44">
        <v>159</v>
      </c>
      <c r="D703" s="50">
        <f t="shared" si="72"/>
        <v>2</v>
      </c>
      <c r="E703" s="50">
        <f>Sheriff!J702</f>
        <v>189</v>
      </c>
    </row>
    <row r="704" spans="1:5" ht="12" customHeight="1" x14ac:dyDescent="0.2">
      <c r="A704" s="32" t="s">
        <v>726</v>
      </c>
      <c r="B704" s="44">
        <v>51</v>
      </c>
      <c r="C704" s="44">
        <v>317</v>
      </c>
      <c r="D704" s="50">
        <f t="shared" si="72"/>
        <v>4</v>
      </c>
      <c r="E704" s="50">
        <f>Sheriff!J703</f>
        <v>372</v>
      </c>
    </row>
    <row r="705" spans="1:5" ht="12" customHeight="1" x14ac:dyDescent="0.2">
      <c r="A705" s="32" t="s">
        <v>727</v>
      </c>
      <c r="B705" s="44">
        <v>29</v>
      </c>
      <c r="C705" s="44">
        <v>234</v>
      </c>
      <c r="D705" s="50">
        <f t="shared" si="72"/>
        <v>5</v>
      </c>
      <c r="E705" s="50">
        <f>Sheriff!J704</f>
        <v>268</v>
      </c>
    </row>
    <row r="706" spans="1:5" ht="12" customHeight="1" x14ac:dyDescent="0.2">
      <c r="A706" s="32" t="s">
        <v>728</v>
      </c>
      <c r="B706" s="44">
        <v>20</v>
      </c>
      <c r="C706" s="44">
        <v>172</v>
      </c>
      <c r="D706" s="50">
        <f t="shared" si="72"/>
        <v>7</v>
      </c>
      <c r="E706" s="50">
        <f>Sheriff!J705</f>
        <v>199</v>
      </c>
    </row>
    <row r="707" spans="1:5" ht="12" customHeight="1" x14ac:dyDescent="0.2">
      <c r="A707" s="32" t="s">
        <v>729</v>
      </c>
      <c r="B707" s="44">
        <v>14</v>
      </c>
      <c r="C707" s="44">
        <v>153</v>
      </c>
      <c r="D707" s="50">
        <f t="shared" si="72"/>
        <v>6</v>
      </c>
      <c r="E707" s="50">
        <f>Sheriff!J706</f>
        <v>173</v>
      </c>
    </row>
    <row r="708" spans="1:5" ht="12" customHeight="1" x14ac:dyDescent="0.2">
      <c r="A708" s="32" t="s">
        <v>730</v>
      </c>
      <c r="B708" s="44">
        <v>37</v>
      </c>
      <c r="C708" s="44">
        <v>251</v>
      </c>
      <c r="D708" s="50">
        <f t="shared" si="72"/>
        <v>2</v>
      </c>
      <c r="E708" s="50">
        <f>Sheriff!J707</f>
        <v>290</v>
      </c>
    </row>
    <row r="709" spans="1:5" ht="12" customHeight="1" x14ac:dyDescent="0.2">
      <c r="A709" s="32" t="s">
        <v>731</v>
      </c>
      <c r="B709" s="44">
        <v>49</v>
      </c>
      <c r="C709" s="44">
        <v>345</v>
      </c>
      <c r="D709" s="50">
        <f t="shared" si="72"/>
        <v>6</v>
      </c>
      <c r="E709" s="50">
        <f>Sheriff!J708</f>
        <v>400</v>
      </c>
    </row>
    <row r="710" spans="1:5" x14ac:dyDescent="0.2">
      <c r="A710" s="32" t="s">
        <v>732</v>
      </c>
      <c r="B710" s="44">
        <v>19</v>
      </c>
      <c r="C710" s="44">
        <v>148</v>
      </c>
      <c r="D710" s="50">
        <f t="shared" si="72"/>
        <v>1</v>
      </c>
      <c r="E710" s="50">
        <f>Sheriff!J709</f>
        <v>168</v>
      </c>
    </row>
    <row r="711" spans="1:5" x14ac:dyDescent="0.2">
      <c r="A711" s="32" t="s">
        <v>733</v>
      </c>
      <c r="B711" s="44">
        <v>40</v>
      </c>
      <c r="C711" s="44">
        <v>298</v>
      </c>
      <c r="D711" s="50">
        <f t="shared" si="72"/>
        <v>6</v>
      </c>
      <c r="E711" s="50">
        <f>Sheriff!J710</f>
        <v>344</v>
      </c>
    </row>
    <row r="712" spans="1:5" x14ac:dyDescent="0.2">
      <c r="A712" s="32" t="s">
        <v>734</v>
      </c>
      <c r="B712" s="44">
        <v>35</v>
      </c>
      <c r="C712" s="44">
        <v>252</v>
      </c>
      <c r="D712" s="50">
        <f t="shared" si="72"/>
        <v>7</v>
      </c>
      <c r="E712" s="50">
        <f>Sheriff!J711</f>
        <v>294</v>
      </c>
    </row>
    <row r="713" spans="1:5" ht="11.85" customHeight="1" x14ac:dyDescent="0.2">
      <c r="A713" s="32" t="s">
        <v>735</v>
      </c>
      <c r="B713" s="44">
        <v>30</v>
      </c>
      <c r="C713" s="44">
        <v>255</v>
      </c>
      <c r="D713" s="50">
        <f t="shared" si="72"/>
        <v>3</v>
      </c>
      <c r="E713" s="50">
        <f>Sheriff!J712</f>
        <v>288</v>
      </c>
    </row>
    <row r="714" spans="1:5" ht="11.85" customHeight="1" x14ac:dyDescent="0.2">
      <c r="A714" s="32" t="s">
        <v>736</v>
      </c>
      <c r="B714" s="44">
        <v>4</v>
      </c>
      <c r="C714" s="44">
        <v>104</v>
      </c>
      <c r="D714" s="50">
        <f t="shared" si="72"/>
        <v>0</v>
      </c>
      <c r="E714" s="50">
        <f>Sheriff!J713</f>
        <v>108</v>
      </c>
    </row>
    <row r="715" spans="1:5" ht="11.85" customHeight="1" x14ac:dyDescent="0.2">
      <c r="A715" s="32" t="s">
        <v>737</v>
      </c>
      <c r="B715" s="44">
        <v>36</v>
      </c>
      <c r="C715" s="44">
        <v>317</v>
      </c>
      <c r="D715" s="50">
        <f t="shared" si="72"/>
        <v>5</v>
      </c>
      <c r="E715" s="50">
        <f>Sheriff!J714</f>
        <v>358</v>
      </c>
    </row>
    <row r="716" spans="1:5" ht="11.85" customHeight="1" x14ac:dyDescent="0.2">
      <c r="A716" s="32" t="s">
        <v>738</v>
      </c>
      <c r="B716" s="44">
        <v>33</v>
      </c>
      <c r="C716" s="44">
        <v>174</v>
      </c>
      <c r="D716" s="50">
        <f t="shared" si="72"/>
        <v>2</v>
      </c>
      <c r="E716" s="50">
        <f>Sheriff!J715</f>
        <v>209</v>
      </c>
    </row>
    <row r="717" spans="1:5" ht="11.85" customHeight="1" x14ac:dyDescent="0.2">
      <c r="A717" s="36" t="s">
        <v>739</v>
      </c>
      <c r="B717" s="47">
        <f>SUM(B700:B716)</f>
        <v>565</v>
      </c>
      <c r="C717" s="47">
        <f t="shared" ref="C717" si="73">SUM(C700:C716)</f>
        <v>3892</v>
      </c>
      <c r="D717" s="47">
        <f>SUM(D700:D716)</f>
        <v>72</v>
      </c>
      <c r="E717" s="47">
        <f>SUM(E700:E716)</f>
        <v>4529</v>
      </c>
    </row>
    <row r="718" spans="1:5" ht="11.85" customHeight="1" x14ac:dyDescent="0.2">
      <c r="A718" s="6"/>
      <c r="B718" s="49"/>
      <c r="C718" s="49"/>
      <c r="D718" s="49"/>
      <c r="E718" s="49"/>
    </row>
    <row r="719" spans="1:5" ht="11.85" customHeight="1" x14ac:dyDescent="0.2">
      <c r="A719" s="34" t="s">
        <v>72</v>
      </c>
      <c r="B719" s="49"/>
      <c r="C719" s="49"/>
      <c r="D719" s="49"/>
      <c r="E719" s="49"/>
    </row>
    <row r="720" spans="1:5" ht="11.85" customHeight="1" x14ac:dyDescent="0.2">
      <c r="A720" s="32" t="s">
        <v>708</v>
      </c>
      <c r="B720" s="44">
        <v>94</v>
      </c>
      <c r="C720" s="44">
        <v>356</v>
      </c>
      <c r="D720" s="50">
        <f t="shared" ref="D720:D732" si="74">E720-(SUM(B720:C720))</f>
        <v>15</v>
      </c>
      <c r="E720" s="50">
        <f>Sheriff!J719</f>
        <v>465</v>
      </c>
    </row>
    <row r="721" spans="1:5" ht="11.85" customHeight="1" x14ac:dyDescent="0.2">
      <c r="A721" s="32" t="s">
        <v>709</v>
      </c>
      <c r="B721" s="44">
        <v>96</v>
      </c>
      <c r="C721" s="44">
        <v>354</v>
      </c>
      <c r="D721" s="50">
        <f t="shared" si="74"/>
        <v>19</v>
      </c>
      <c r="E721" s="50">
        <f>Sheriff!J720</f>
        <v>469</v>
      </c>
    </row>
    <row r="722" spans="1:5" ht="11.85" customHeight="1" x14ac:dyDescent="0.2">
      <c r="A722" s="32" t="s">
        <v>710</v>
      </c>
      <c r="B722" s="44">
        <v>132</v>
      </c>
      <c r="C722" s="44">
        <v>640</v>
      </c>
      <c r="D722" s="50">
        <f t="shared" si="74"/>
        <v>41</v>
      </c>
      <c r="E722" s="50">
        <f>Sheriff!J721</f>
        <v>813</v>
      </c>
    </row>
    <row r="723" spans="1:5" ht="11.85" customHeight="1" x14ac:dyDescent="0.2">
      <c r="A723" s="32" t="s">
        <v>711</v>
      </c>
      <c r="B723" s="44">
        <v>103</v>
      </c>
      <c r="C723" s="44">
        <v>417</v>
      </c>
      <c r="D723" s="50">
        <f t="shared" si="74"/>
        <v>16</v>
      </c>
      <c r="E723" s="50">
        <f>Sheriff!J722</f>
        <v>536</v>
      </c>
    </row>
    <row r="724" spans="1:5" ht="11.85" customHeight="1" x14ac:dyDescent="0.2">
      <c r="A724" s="32" t="s">
        <v>712</v>
      </c>
      <c r="B724" s="44">
        <v>138</v>
      </c>
      <c r="C724" s="44">
        <v>518</v>
      </c>
      <c r="D724" s="50">
        <f t="shared" si="74"/>
        <v>37</v>
      </c>
      <c r="E724" s="50">
        <f>Sheriff!J723</f>
        <v>693</v>
      </c>
    </row>
    <row r="725" spans="1:5" ht="11.85" customHeight="1" x14ac:dyDescent="0.2">
      <c r="A725" s="32" t="s">
        <v>713</v>
      </c>
      <c r="B725" s="44">
        <v>92</v>
      </c>
      <c r="C725" s="44">
        <v>334</v>
      </c>
      <c r="D725" s="50">
        <f t="shared" si="74"/>
        <v>33</v>
      </c>
      <c r="E725" s="50">
        <f>Sheriff!J724</f>
        <v>459</v>
      </c>
    </row>
    <row r="726" spans="1:5" ht="11.85" customHeight="1" x14ac:dyDescent="0.2">
      <c r="A726" s="32" t="s">
        <v>714</v>
      </c>
      <c r="B726" s="44">
        <v>90</v>
      </c>
      <c r="C726" s="44">
        <v>357</v>
      </c>
      <c r="D726" s="50">
        <f t="shared" si="74"/>
        <v>15</v>
      </c>
      <c r="E726" s="50">
        <f>Sheriff!J725</f>
        <v>462</v>
      </c>
    </row>
    <row r="727" spans="1:5" ht="11.85" customHeight="1" x14ac:dyDescent="0.2">
      <c r="A727" s="32" t="s">
        <v>715</v>
      </c>
      <c r="B727" s="44">
        <v>131</v>
      </c>
      <c r="C727" s="44">
        <v>498</v>
      </c>
      <c r="D727" s="50">
        <f t="shared" si="74"/>
        <v>16</v>
      </c>
      <c r="E727" s="50">
        <f>Sheriff!J726</f>
        <v>645</v>
      </c>
    </row>
    <row r="728" spans="1:5" ht="11.85" customHeight="1" x14ac:dyDescent="0.2">
      <c r="A728" s="32" t="s">
        <v>716</v>
      </c>
      <c r="B728" s="44">
        <v>62</v>
      </c>
      <c r="C728" s="44">
        <v>328</v>
      </c>
      <c r="D728" s="50">
        <f t="shared" si="74"/>
        <v>19</v>
      </c>
      <c r="E728" s="50">
        <f>Sheriff!J727</f>
        <v>409</v>
      </c>
    </row>
    <row r="729" spans="1:5" ht="11.85" customHeight="1" x14ac:dyDescent="0.2">
      <c r="A729" s="32" t="s">
        <v>717</v>
      </c>
      <c r="B729" s="44">
        <v>68</v>
      </c>
      <c r="C729" s="44">
        <v>268</v>
      </c>
      <c r="D729" s="50">
        <f t="shared" si="74"/>
        <v>15</v>
      </c>
      <c r="E729" s="50">
        <f>Sheriff!J728</f>
        <v>351</v>
      </c>
    </row>
    <row r="730" spans="1:5" ht="11.85" customHeight="1" x14ac:dyDescent="0.2">
      <c r="A730" s="32" t="s">
        <v>718</v>
      </c>
      <c r="B730" s="44">
        <v>114</v>
      </c>
      <c r="C730" s="44">
        <v>471</v>
      </c>
      <c r="D730" s="50">
        <f t="shared" si="74"/>
        <v>13</v>
      </c>
      <c r="E730" s="50">
        <f>Sheriff!J729</f>
        <v>598</v>
      </c>
    </row>
    <row r="731" spans="1:5" ht="11.85" customHeight="1" x14ac:dyDescent="0.2">
      <c r="A731" s="32" t="s">
        <v>719</v>
      </c>
      <c r="B731" s="44">
        <v>97</v>
      </c>
      <c r="C731" s="44">
        <v>498</v>
      </c>
      <c r="D731" s="50">
        <f t="shared" si="74"/>
        <v>15</v>
      </c>
      <c r="E731" s="50">
        <f>Sheriff!J730</f>
        <v>610</v>
      </c>
    </row>
    <row r="732" spans="1:5" ht="12" customHeight="1" x14ac:dyDescent="0.2">
      <c r="A732" s="32" t="s">
        <v>720</v>
      </c>
      <c r="B732" s="44">
        <v>97</v>
      </c>
      <c r="C732" s="44">
        <v>508</v>
      </c>
      <c r="D732" s="50">
        <f t="shared" si="74"/>
        <v>13</v>
      </c>
      <c r="E732" s="50">
        <f>Sheriff!J731</f>
        <v>618</v>
      </c>
    </row>
    <row r="733" spans="1:5" ht="11.85" customHeight="1" x14ac:dyDescent="0.2">
      <c r="A733" s="36" t="s">
        <v>721</v>
      </c>
      <c r="B733" s="47">
        <f>SUM(B720:B732)</f>
        <v>1314</v>
      </c>
      <c r="C733" s="47">
        <f t="shared" ref="C733" si="75">SUM(C720:C732)</f>
        <v>5547</v>
      </c>
      <c r="D733" s="47">
        <f>SUM(D720:D732)</f>
        <v>267</v>
      </c>
      <c r="E733" s="47">
        <f>SUM(E720:E732)</f>
        <v>7128</v>
      </c>
    </row>
    <row r="734" spans="1:5" ht="14.85" customHeight="1" x14ac:dyDescent="0.2">
      <c r="A734" s="3"/>
      <c r="B734" s="10"/>
      <c r="C734" s="10"/>
      <c r="D734" s="10"/>
      <c r="E734" s="10"/>
    </row>
    <row r="735" spans="1:5" ht="12" customHeight="1" x14ac:dyDescent="0.2">
      <c r="A735" s="34" t="s">
        <v>63</v>
      </c>
      <c r="B735" s="49"/>
      <c r="C735" s="49"/>
      <c r="D735" s="49"/>
      <c r="E735" s="49"/>
    </row>
    <row r="736" spans="1:5" ht="12" customHeight="1" x14ac:dyDescent="0.2">
      <c r="A736" s="32" t="s">
        <v>666</v>
      </c>
      <c r="B736" s="44">
        <v>62</v>
      </c>
      <c r="C736" s="44">
        <v>329</v>
      </c>
      <c r="D736" s="50">
        <f t="shared" ref="D736:D776" si="76">E736-(SUM(B736:C736))</f>
        <v>12</v>
      </c>
      <c r="E736" s="50">
        <f>Sheriff!J735</f>
        <v>403</v>
      </c>
    </row>
    <row r="737" spans="1:5" ht="12" customHeight="1" x14ac:dyDescent="0.2">
      <c r="A737" s="32" t="s">
        <v>667</v>
      </c>
      <c r="B737" s="44">
        <v>32</v>
      </c>
      <c r="C737" s="44">
        <v>192</v>
      </c>
      <c r="D737" s="50">
        <f t="shared" si="76"/>
        <v>9</v>
      </c>
      <c r="E737" s="50">
        <f>Sheriff!J736</f>
        <v>233</v>
      </c>
    </row>
    <row r="738" spans="1:5" ht="12" customHeight="1" x14ac:dyDescent="0.2">
      <c r="A738" s="32" t="s">
        <v>668</v>
      </c>
      <c r="B738" s="44">
        <v>52</v>
      </c>
      <c r="C738" s="44">
        <v>260</v>
      </c>
      <c r="D738" s="50">
        <f t="shared" si="76"/>
        <v>13</v>
      </c>
      <c r="E738" s="50">
        <f>Sheriff!J737</f>
        <v>325</v>
      </c>
    </row>
    <row r="739" spans="1:5" ht="12" customHeight="1" x14ac:dyDescent="0.2">
      <c r="A739" s="32" t="s">
        <v>669</v>
      </c>
      <c r="B739" s="44">
        <v>56</v>
      </c>
      <c r="C739" s="44">
        <v>409</v>
      </c>
      <c r="D739" s="50">
        <f t="shared" si="76"/>
        <v>15</v>
      </c>
      <c r="E739" s="50">
        <f>Sheriff!J738</f>
        <v>480</v>
      </c>
    </row>
    <row r="740" spans="1:5" ht="12" customHeight="1" x14ac:dyDescent="0.2">
      <c r="A740" s="32" t="s">
        <v>670</v>
      </c>
      <c r="B740" s="44">
        <v>51</v>
      </c>
      <c r="C740" s="44">
        <v>394</v>
      </c>
      <c r="D740" s="50">
        <f t="shared" si="76"/>
        <v>15</v>
      </c>
      <c r="E740" s="50">
        <f>Sheriff!J739</f>
        <v>460</v>
      </c>
    </row>
    <row r="741" spans="1:5" ht="12" customHeight="1" x14ac:dyDescent="0.2">
      <c r="A741" s="32" t="s">
        <v>671</v>
      </c>
      <c r="B741" s="44">
        <v>57</v>
      </c>
      <c r="C741" s="44">
        <v>342</v>
      </c>
      <c r="D741" s="50">
        <f t="shared" si="76"/>
        <v>16</v>
      </c>
      <c r="E741" s="50">
        <f>Sheriff!J740</f>
        <v>415</v>
      </c>
    </row>
    <row r="742" spans="1:5" ht="12" customHeight="1" x14ac:dyDescent="0.2">
      <c r="A742" s="32" t="s">
        <v>672</v>
      </c>
      <c r="B742" s="44">
        <v>47</v>
      </c>
      <c r="C742" s="44">
        <v>378</v>
      </c>
      <c r="D742" s="50">
        <f t="shared" si="76"/>
        <v>11</v>
      </c>
      <c r="E742" s="50">
        <f>Sheriff!J741</f>
        <v>436</v>
      </c>
    </row>
    <row r="743" spans="1:5" ht="12" customHeight="1" x14ac:dyDescent="0.2">
      <c r="A743" s="32" t="s">
        <v>673</v>
      </c>
      <c r="B743" s="44">
        <v>41</v>
      </c>
      <c r="C743" s="44">
        <v>266</v>
      </c>
      <c r="D743" s="50">
        <f t="shared" si="76"/>
        <v>22</v>
      </c>
      <c r="E743" s="50">
        <f>Sheriff!J742</f>
        <v>329</v>
      </c>
    </row>
    <row r="744" spans="1:5" ht="12" customHeight="1" x14ac:dyDescent="0.2">
      <c r="A744" s="32" t="s">
        <v>674</v>
      </c>
      <c r="B744" s="44">
        <v>90</v>
      </c>
      <c r="C744" s="44">
        <v>482</v>
      </c>
      <c r="D744" s="50">
        <f t="shared" si="76"/>
        <v>28</v>
      </c>
      <c r="E744" s="50">
        <f>Sheriff!J743</f>
        <v>600</v>
      </c>
    </row>
    <row r="745" spans="1:5" ht="12" customHeight="1" x14ac:dyDescent="0.2">
      <c r="A745" s="32" t="s">
        <v>675</v>
      </c>
      <c r="B745" s="44">
        <v>61</v>
      </c>
      <c r="C745" s="44">
        <v>291</v>
      </c>
      <c r="D745" s="50">
        <f t="shared" si="76"/>
        <v>8</v>
      </c>
      <c r="E745" s="50">
        <f>Sheriff!J744</f>
        <v>360</v>
      </c>
    </row>
    <row r="746" spans="1:5" ht="12" customHeight="1" x14ac:dyDescent="0.2">
      <c r="A746" s="32" t="s">
        <v>676</v>
      </c>
      <c r="B746" s="44">
        <v>88</v>
      </c>
      <c r="C746" s="44">
        <v>497</v>
      </c>
      <c r="D746" s="50">
        <f t="shared" si="76"/>
        <v>33</v>
      </c>
      <c r="E746" s="50">
        <f>Sheriff!J745</f>
        <v>618</v>
      </c>
    </row>
    <row r="747" spans="1:5" ht="12" customHeight="1" x14ac:dyDescent="0.2">
      <c r="A747" s="32" t="s">
        <v>677</v>
      </c>
      <c r="B747" s="44">
        <v>26</v>
      </c>
      <c r="C747" s="44">
        <v>168</v>
      </c>
      <c r="D747" s="50">
        <f t="shared" si="76"/>
        <v>4</v>
      </c>
      <c r="E747" s="50">
        <f>Sheriff!J746</f>
        <v>198</v>
      </c>
    </row>
    <row r="748" spans="1:5" ht="12" customHeight="1" x14ac:dyDescent="0.2">
      <c r="A748" s="32" t="s">
        <v>678</v>
      </c>
      <c r="B748" s="44">
        <v>49</v>
      </c>
      <c r="C748" s="44">
        <v>445</v>
      </c>
      <c r="D748" s="50">
        <f t="shared" si="76"/>
        <v>12</v>
      </c>
      <c r="E748" s="50">
        <f>Sheriff!J747</f>
        <v>506</v>
      </c>
    </row>
    <row r="749" spans="1:5" ht="12" customHeight="1" x14ac:dyDescent="0.2">
      <c r="A749" s="32" t="s">
        <v>679</v>
      </c>
      <c r="B749" s="44">
        <v>67</v>
      </c>
      <c r="C749" s="44">
        <v>385</v>
      </c>
      <c r="D749" s="50">
        <f t="shared" si="76"/>
        <v>5</v>
      </c>
      <c r="E749" s="50">
        <f>Sheriff!J748</f>
        <v>457</v>
      </c>
    </row>
    <row r="750" spans="1:5" x14ac:dyDescent="0.2">
      <c r="A750" s="32" t="s">
        <v>680</v>
      </c>
      <c r="B750" s="44">
        <v>53</v>
      </c>
      <c r="C750" s="44">
        <v>313</v>
      </c>
      <c r="D750" s="50">
        <f t="shared" si="76"/>
        <v>11</v>
      </c>
      <c r="E750" s="50">
        <f>Sheriff!J749</f>
        <v>377</v>
      </c>
    </row>
    <row r="751" spans="1:5" ht="12" customHeight="1" x14ac:dyDescent="0.2">
      <c r="A751" s="32" t="s">
        <v>681</v>
      </c>
      <c r="B751" s="44">
        <v>93</v>
      </c>
      <c r="C751" s="44">
        <v>565</v>
      </c>
      <c r="D751" s="50">
        <f t="shared" si="76"/>
        <v>30</v>
      </c>
      <c r="E751" s="50">
        <f>Sheriff!J750</f>
        <v>688</v>
      </c>
    </row>
    <row r="752" spans="1:5" ht="12" customHeight="1" x14ac:dyDescent="0.2">
      <c r="A752" s="32" t="s">
        <v>682</v>
      </c>
      <c r="B752" s="44">
        <v>62</v>
      </c>
      <c r="C752" s="44">
        <v>271</v>
      </c>
      <c r="D752" s="50">
        <f t="shared" si="76"/>
        <v>16</v>
      </c>
      <c r="E752" s="50">
        <f>Sheriff!J751</f>
        <v>349</v>
      </c>
    </row>
    <row r="753" spans="1:5" ht="12" customHeight="1" x14ac:dyDescent="0.2">
      <c r="A753" s="32" t="s">
        <v>683</v>
      </c>
      <c r="B753" s="44">
        <v>47</v>
      </c>
      <c r="C753" s="44">
        <v>380</v>
      </c>
      <c r="D753" s="50">
        <f t="shared" si="76"/>
        <v>7</v>
      </c>
      <c r="E753" s="50">
        <f>Sheriff!J752</f>
        <v>434</v>
      </c>
    </row>
    <row r="754" spans="1:5" ht="12" customHeight="1" x14ac:dyDescent="0.2">
      <c r="A754" s="32" t="s">
        <v>684</v>
      </c>
      <c r="B754" s="44">
        <v>82</v>
      </c>
      <c r="C754" s="44">
        <v>498</v>
      </c>
      <c r="D754" s="50">
        <f t="shared" si="76"/>
        <v>16</v>
      </c>
      <c r="E754" s="50">
        <f>Sheriff!J753</f>
        <v>596</v>
      </c>
    </row>
    <row r="755" spans="1:5" ht="12" customHeight="1" x14ac:dyDescent="0.2">
      <c r="A755" s="32" t="s">
        <v>685</v>
      </c>
      <c r="B755" s="44">
        <v>62</v>
      </c>
      <c r="C755" s="44">
        <v>306</v>
      </c>
      <c r="D755" s="50">
        <f t="shared" si="76"/>
        <v>7</v>
      </c>
      <c r="E755" s="50">
        <f>Sheriff!J754</f>
        <v>375</v>
      </c>
    </row>
    <row r="756" spans="1:5" ht="12" customHeight="1" x14ac:dyDescent="0.2">
      <c r="A756" s="32" t="s">
        <v>686</v>
      </c>
      <c r="B756" s="44">
        <v>110</v>
      </c>
      <c r="C756" s="44">
        <v>417</v>
      </c>
      <c r="D756" s="50">
        <f t="shared" si="76"/>
        <v>16</v>
      </c>
      <c r="E756" s="50">
        <f>Sheriff!J755</f>
        <v>543</v>
      </c>
    </row>
    <row r="757" spans="1:5" ht="12" customHeight="1" x14ac:dyDescent="0.2">
      <c r="A757" s="32" t="s">
        <v>687</v>
      </c>
      <c r="B757" s="44">
        <v>100</v>
      </c>
      <c r="C757" s="44">
        <v>374</v>
      </c>
      <c r="D757" s="50">
        <f t="shared" si="76"/>
        <v>31</v>
      </c>
      <c r="E757" s="50">
        <f>Sheriff!J756</f>
        <v>505</v>
      </c>
    </row>
    <row r="758" spans="1:5" ht="12" customHeight="1" x14ac:dyDescent="0.2">
      <c r="A758" s="32" t="s">
        <v>688</v>
      </c>
      <c r="B758" s="44">
        <v>56</v>
      </c>
      <c r="C758" s="44">
        <v>324</v>
      </c>
      <c r="D758" s="50">
        <f t="shared" si="76"/>
        <v>14</v>
      </c>
      <c r="E758" s="50">
        <f>Sheriff!J757</f>
        <v>394</v>
      </c>
    </row>
    <row r="759" spans="1:5" ht="12" customHeight="1" x14ac:dyDescent="0.2">
      <c r="A759" s="32" t="s">
        <v>689</v>
      </c>
      <c r="B759" s="44">
        <v>50</v>
      </c>
      <c r="C759" s="44">
        <v>419</v>
      </c>
      <c r="D759" s="50">
        <f t="shared" si="76"/>
        <v>8</v>
      </c>
      <c r="E759" s="50">
        <f>Sheriff!J758</f>
        <v>477</v>
      </c>
    </row>
    <row r="760" spans="1:5" ht="12" customHeight="1" x14ac:dyDescent="0.2">
      <c r="A760" s="32" t="s">
        <v>690</v>
      </c>
      <c r="B760" s="44">
        <v>79</v>
      </c>
      <c r="C760" s="44">
        <v>327</v>
      </c>
      <c r="D760" s="50">
        <f t="shared" si="76"/>
        <v>9</v>
      </c>
      <c r="E760" s="50">
        <f>Sheriff!J759</f>
        <v>415</v>
      </c>
    </row>
    <row r="761" spans="1:5" ht="12" customHeight="1" x14ac:dyDescent="0.2">
      <c r="A761" s="32" t="s">
        <v>691</v>
      </c>
      <c r="B761" s="44">
        <v>68</v>
      </c>
      <c r="C761" s="44">
        <v>314</v>
      </c>
      <c r="D761" s="50">
        <f t="shared" si="76"/>
        <v>16</v>
      </c>
      <c r="E761" s="50">
        <f>Sheriff!J760</f>
        <v>398</v>
      </c>
    </row>
    <row r="762" spans="1:5" ht="12" customHeight="1" x14ac:dyDescent="0.2">
      <c r="A762" s="32" t="s">
        <v>692</v>
      </c>
      <c r="B762" s="44">
        <v>88</v>
      </c>
      <c r="C762" s="44">
        <v>482</v>
      </c>
      <c r="D762" s="50">
        <f t="shared" si="76"/>
        <v>13</v>
      </c>
      <c r="E762" s="50">
        <f>Sheriff!J761</f>
        <v>583</v>
      </c>
    </row>
    <row r="763" spans="1:5" ht="12" customHeight="1" x14ac:dyDescent="0.2">
      <c r="A763" s="32" t="s">
        <v>693</v>
      </c>
      <c r="B763" s="44">
        <v>70</v>
      </c>
      <c r="C763" s="44">
        <v>367</v>
      </c>
      <c r="D763" s="50">
        <f t="shared" si="76"/>
        <v>4</v>
      </c>
      <c r="E763" s="50">
        <f>Sheriff!J762</f>
        <v>441</v>
      </c>
    </row>
    <row r="764" spans="1:5" ht="12" customHeight="1" x14ac:dyDescent="0.2">
      <c r="A764" s="32" t="s">
        <v>694</v>
      </c>
      <c r="B764" s="44">
        <v>84</v>
      </c>
      <c r="C764" s="44">
        <v>354</v>
      </c>
      <c r="D764" s="50">
        <f t="shared" si="76"/>
        <v>8</v>
      </c>
      <c r="E764" s="50">
        <f>Sheriff!J763</f>
        <v>446</v>
      </c>
    </row>
    <row r="765" spans="1:5" ht="12" customHeight="1" x14ac:dyDescent="0.2">
      <c r="A765" s="32" t="s">
        <v>695</v>
      </c>
      <c r="B765" s="44">
        <v>55</v>
      </c>
      <c r="C765" s="44">
        <v>301</v>
      </c>
      <c r="D765" s="50">
        <f t="shared" si="76"/>
        <v>11</v>
      </c>
      <c r="E765" s="50">
        <f>Sheriff!J764</f>
        <v>367</v>
      </c>
    </row>
    <row r="766" spans="1:5" ht="12" customHeight="1" x14ac:dyDescent="0.2">
      <c r="A766" s="32" t="s">
        <v>696</v>
      </c>
      <c r="B766" s="44">
        <v>102</v>
      </c>
      <c r="C766" s="44">
        <v>513</v>
      </c>
      <c r="D766" s="50">
        <f t="shared" si="76"/>
        <v>9</v>
      </c>
      <c r="E766" s="50">
        <f>Sheriff!J765</f>
        <v>624</v>
      </c>
    </row>
    <row r="767" spans="1:5" ht="12" customHeight="1" x14ac:dyDescent="0.2">
      <c r="A767" s="32" t="s">
        <v>697</v>
      </c>
      <c r="B767" s="44">
        <v>92</v>
      </c>
      <c r="C767" s="44">
        <v>325</v>
      </c>
      <c r="D767" s="50">
        <f t="shared" si="76"/>
        <v>8</v>
      </c>
      <c r="E767" s="50">
        <f>Sheriff!J766</f>
        <v>425</v>
      </c>
    </row>
    <row r="768" spans="1:5" ht="12" customHeight="1" x14ac:dyDescent="0.2">
      <c r="A768" s="32" t="s">
        <v>698</v>
      </c>
      <c r="B768" s="44">
        <v>78</v>
      </c>
      <c r="C768" s="44">
        <v>395</v>
      </c>
      <c r="D768" s="50">
        <f t="shared" si="76"/>
        <v>23</v>
      </c>
      <c r="E768" s="50">
        <f>Sheriff!J767</f>
        <v>496</v>
      </c>
    </row>
    <row r="769" spans="1:5" ht="12" customHeight="1" x14ac:dyDescent="0.2">
      <c r="A769" s="32" t="s">
        <v>699</v>
      </c>
      <c r="B769" s="44">
        <v>97</v>
      </c>
      <c r="C769" s="44">
        <v>438</v>
      </c>
      <c r="D769" s="50">
        <f t="shared" si="76"/>
        <v>11</v>
      </c>
      <c r="E769" s="50">
        <f>Sheriff!J768</f>
        <v>546</v>
      </c>
    </row>
    <row r="770" spans="1:5" ht="12" customHeight="1" x14ac:dyDescent="0.2">
      <c r="A770" s="32" t="s">
        <v>700</v>
      </c>
      <c r="B770" s="44">
        <v>48</v>
      </c>
      <c r="C770" s="44">
        <v>386</v>
      </c>
      <c r="D770" s="50">
        <f t="shared" si="76"/>
        <v>13</v>
      </c>
      <c r="E770" s="50">
        <f>Sheriff!J769</f>
        <v>447</v>
      </c>
    </row>
    <row r="771" spans="1:5" ht="12" customHeight="1" x14ac:dyDescent="0.2">
      <c r="A771" s="32" t="s">
        <v>701</v>
      </c>
      <c r="B771" s="44">
        <v>93</v>
      </c>
      <c r="C771" s="44">
        <v>436</v>
      </c>
      <c r="D771" s="50">
        <f t="shared" si="76"/>
        <v>13</v>
      </c>
      <c r="E771" s="50">
        <f>Sheriff!J770</f>
        <v>542</v>
      </c>
    </row>
    <row r="772" spans="1:5" ht="12" customHeight="1" x14ac:dyDescent="0.2">
      <c r="A772" s="32" t="s">
        <v>702</v>
      </c>
      <c r="B772" s="44">
        <v>59</v>
      </c>
      <c r="C772" s="44">
        <v>503</v>
      </c>
      <c r="D772" s="50">
        <f t="shared" si="76"/>
        <v>18</v>
      </c>
      <c r="E772" s="50">
        <f>Sheriff!J771</f>
        <v>580</v>
      </c>
    </row>
    <row r="773" spans="1:5" ht="12" customHeight="1" x14ac:dyDescent="0.2">
      <c r="A773" s="32" t="s">
        <v>703</v>
      </c>
      <c r="B773" s="44">
        <v>94</v>
      </c>
      <c r="C773" s="44">
        <v>602</v>
      </c>
      <c r="D773" s="50">
        <f t="shared" si="76"/>
        <v>12</v>
      </c>
      <c r="E773" s="50">
        <f>Sheriff!J772</f>
        <v>708</v>
      </c>
    </row>
    <row r="774" spans="1:5" ht="12" customHeight="1" x14ac:dyDescent="0.2">
      <c r="A774" s="32" t="s">
        <v>704</v>
      </c>
      <c r="B774" s="44">
        <v>24</v>
      </c>
      <c r="C774" s="44">
        <v>203</v>
      </c>
      <c r="D774" s="50">
        <f t="shared" si="76"/>
        <v>5</v>
      </c>
      <c r="E774" s="50">
        <f>Sheriff!J773</f>
        <v>232</v>
      </c>
    </row>
    <row r="775" spans="1:5" ht="12" customHeight="1" x14ac:dyDescent="0.2">
      <c r="A775" s="32" t="s">
        <v>705</v>
      </c>
      <c r="B775" s="44">
        <v>47</v>
      </c>
      <c r="C775" s="44">
        <v>272</v>
      </c>
      <c r="D775" s="50">
        <f t="shared" si="76"/>
        <v>9</v>
      </c>
      <c r="E775" s="50">
        <f>Sheriff!J774</f>
        <v>328</v>
      </c>
    </row>
    <row r="776" spans="1:5" ht="12" customHeight="1" x14ac:dyDescent="0.2">
      <c r="A776" s="32" t="s">
        <v>706</v>
      </c>
      <c r="B776" s="44">
        <v>76</v>
      </c>
      <c r="C776" s="44">
        <v>342</v>
      </c>
      <c r="D776" s="50">
        <f t="shared" si="76"/>
        <v>11</v>
      </c>
      <c r="E776" s="50">
        <f>Sheriff!J775</f>
        <v>429</v>
      </c>
    </row>
    <row r="777" spans="1:5" ht="12" customHeight="1" x14ac:dyDescent="0.2">
      <c r="A777" s="36" t="s">
        <v>707</v>
      </c>
      <c r="B777" s="47">
        <f>SUM(B736:B776)</f>
        <v>2748</v>
      </c>
      <c r="C777" s="47">
        <f t="shared" ref="C777" si="77">SUM(C736:C776)</f>
        <v>15265</v>
      </c>
      <c r="D777" s="47">
        <f>SUM(D736:D776)</f>
        <v>552</v>
      </c>
      <c r="E777" s="47">
        <f>SUM(E736:E776)</f>
        <v>18565</v>
      </c>
    </row>
    <row r="778" spans="1:5" ht="12" customHeight="1" x14ac:dyDescent="0.2">
      <c r="A778" s="3"/>
      <c r="B778" s="10"/>
      <c r="C778" s="10"/>
      <c r="D778" s="10"/>
      <c r="E778" s="10"/>
    </row>
    <row r="779" spans="1:5" ht="12" customHeight="1" x14ac:dyDescent="0.2">
      <c r="A779" s="34" t="s">
        <v>64</v>
      </c>
      <c r="B779" s="49"/>
      <c r="C779" s="49"/>
      <c r="D779" s="49"/>
      <c r="E779" s="49"/>
    </row>
    <row r="780" spans="1:5" ht="12" customHeight="1" x14ac:dyDescent="0.2">
      <c r="A780" s="32" t="s">
        <v>662</v>
      </c>
      <c r="B780" s="44">
        <v>46</v>
      </c>
      <c r="C780" s="44">
        <v>242</v>
      </c>
      <c r="D780" s="50">
        <f>E780-(SUM(B780:C780))</f>
        <v>8</v>
      </c>
      <c r="E780" s="50">
        <f>Sheriff!J779</f>
        <v>296</v>
      </c>
    </row>
    <row r="781" spans="1:5" ht="12" customHeight="1" x14ac:dyDescent="0.2">
      <c r="A781" s="32" t="s">
        <v>663</v>
      </c>
      <c r="B781" s="44">
        <v>37</v>
      </c>
      <c r="C781" s="44">
        <v>269</v>
      </c>
      <c r="D781" s="50">
        <f>E781-(SUM(B781:C781))</f>
        <v>7</v>
      </c>
      <c r="E781" s="50">
        <f>Sheriff!J780</f>
        <v>313</v>
      </c>
    </row>
    <row r="782" spans="1:5" ht="12" customHeight="1" x14ac:dyDescent="0.2">
      <c r="A782" s="32" t="s">
        <v>664</v>
      </c>
      <c r="B782" s="44">
        <v>45</v>
      </c>
      <c r="C782" s="44">
        <v>238</v>
      </c>
      <c r="D782" s="50">
        <f>E782-(SUM(B782:C782))</f>
        <v>5</v>
      </c>
      <c r="E782" s="50">
        <f>Sheriff!J781</f>
        <v>288</v>
      </c>
    </row>
    <row r="783" spans="1:5" ht="12" customHeight="1" x14ac:dyDescent="0.2">
      <c r="A783" s="36" t="s">
        <v>665</v>
      </c>
      <c r="B783" s="47">
        <f>SUM(B780:B782)</f>
        <v>128</v>
      </c>
      <c r="C783" s="47">
        <f t="shared" ref="C783" si="78">SUM(C780:C782)</f>
        <v>749</v>
      </c>
      <c r="D783" s="47">
        <f>SUM(D780:D782)</f>
        <v>20</v>
      </c>
      <c r="E783" s="47">
        <f>SUM(E780:E782)</f>
        <v>897</v>
      </c>
    </row>
    <row r="784" spans="1:5" ht="12" customHeight="1" x14ac:dyDescent="0.2">
      <c r="A784" s="3"/>
      <c r="B784" s="10"/>
      <c r="C784" s="10"/>
      <c r="D784" s="10"/>
      <c r="E784" s="10"/>
    </row>
    <row r="785" spans="1:5" ht="12" customHeight="1" x14ac:dyDescent="0.2">
      <c r="A785" s="34" t="s">
        <v>50</v>
      </c>
      <c r="B785" s="49"/>
      <c r="C785" s="49"/>
      <c r="D785" s="49"/>
      <c r="E785" s="49"/>
    </row>
    <row r="786" spans="1:5" ht="12" customHeight="1" x14ac:dyDescent="0.2">
      <c r="A786" s="32" t="s">
        <v>627</v>
      </c>
      <c r="B786" s="44">
        <v>61</v>
      </c>
      <c r="C786" s="44">
        <v>470</v>
      </c>
      <c r="D786" s="50">
        <f t="shared" ref="D786:D819" si="79">E786-(SUM(B786:C786))</f>
        <v>18</v>
      </c>
      <c r="E786" s="50">
        <f>Sheriff!J785</f>
        <v>549</v>
      </c>
    </row>
    <row r="787" spans="1:5" ht="12" customHeight="1" x14ac:dyDescent="0.2">
      <c r="A787" s="32" t="s">
        <v>628</v>
      </c>
      <c r="B787" s="44">
        <v>36</v>
      </c>
      <c r="C787" s="44">
        <v>224</v>
      </c>
      <c r="D787" s="50">
        <f t="shared" si="79"/>
        <v>10</v>
      </c>
      <c r="E787" s="50">
        <f>Sheriff!J786</f>
        <v>270</v>
      </c>
    </row>
    <row r="788" spans="1:5" ht="12" customHeight="1" x14ac:dyDescent="0.2">
      <c r="A788" s="32" t="s">
        <v>629</v>
      </c>
      <c r="B788" s="44">
        <v>51</v>
      </c>
      <c r="C788" s="44">
        <v>348</v>
      </c>
      <c r="D788" s="50">
        <f t="shared" si="79"/>
        <v>6</v>
      </c>
      <c r="E788" s="50">
        <f>Sheriff!J787</f>
        <v>405</v>
      </c>
    </row>
    <row r="789" spans="1:5" ht="12" customHeight="1" x14ac:dyDescent="0.2">
      <c r="A789" s="32" t="s">
        <v>630</v>
      </c>
      <c r="B789" s="44">
        <v>42</v>
      </c>
      <c r="C789" s="44">
        <v>244</v>
      </c>
      <c r="D789" s="50">
        <f t="shared" si="79"/>
        <v>1</v>
      </c>
      <c r="E789" s="50">
        <f>Sheriff!J788</f>
        <v>287</v>
      </c>
    </row>
    <row r="790" spans="1:5" ht="12" customHeight="1" x14ac:dyDescent="0.2">
      <c r="A790" s="32" t="s">
        <v>631</v>
      </c>
      <c r="B790" s="44">
        <v>43</v>
      </c>
      <c r="C790" s="44">
        <v>280</v>
      </c>
      <c r="D790" s="50">
        <f t="shared" si="79"/>
        <v>13</v>
      </c>
      <c r="E790" s="50">
        <f>Sheriff!J789</f>
        <v>336</v>
      </c>
    </row>
    <row r="791" spans="1:5" ht="12" customHeight="1" x14ac:dyDescent="0.2">
      <c r="A791" s="32" t="s">
        <v>632</v>
      </c>
      <c r="B791" s="44">
        <v>44</v>
      </c>
      <c r="C791" s="44">
        <v>284</v>
      </c>
      <c r="D791" s="50">
        <f t="shared" si="79"/>
        <v>8</v>
      </c>
      <c r="E791" s="50">
        <f>Sheriff!J790</f>
        <v>336</v>
      </c>
    </row>
    <row r="792" spans="1:5" ht="12" customHeight="1" x14ac:dyDescent="0.2">
      <c r="A792" s="32" t="s">
        <v>633</v>
      </c>
      <c r="B792" s="44">
        <v>31</v>
      </c>
      <c r="C792" s="44">
        <v>147</v>
      </c>
      <c r="D792" s="50">
        <f t="shared" si="79"/>
        <v>3</v>
      </c>
      <c r="E792" s="50">
        <f>Sheriff!J791</f>
        <v>181</v>
      </c>
    </row>
    <row r="793" spans="1:5" ht="12" customHeight="1" x14ac:dyDescent="0.2">
      <c r="A793" s="32" t="s">
        <v>634</v>
      </c>
      <c r="B793" s="44">
        <v>56</v>
      </c>
      <c r="C793" s="44">
        <v>238</v>
      </c>
      <c r="D793" s="50">
        <f t="shared" si="79"/>
        <v>11</v>
      </c>
      <c r="E793" s="50">
        <f>Sheriff!J792</f>
        <v>305</v>
      </c>
    </row>
    <row r="794" spans="1:5" ht="12" customHeight="1" x14ac:dyDescent="0.2">
      <c r="A794" s="32" t="s">
        <v>635</v>
      </c>
      <c r="B794" s="44">
        <v>33</v>
      </c>
      <c r="C794" s="44">
        <v>265</v>
      </c>
      <c r="D794" s="50">
        <f t="shared" si="79"/>
        <v>9</v>
      </c>
      <c r="E794" s="50">
        <f>Sheriff!J793</f>
        <v>307</v>
      </c>
    </row>
    <row r="795" spans="1:5" ht="12" customHeight="1" x14ac:dyDescent="0.2">
      <c r="A795" s="32" t="s">
        <v>636</v>
      </c>
      <c r="B795" s="44">
        <v>45</v>
      </c>
      <c r="C795" s="44">
        <v>294</v>
      </c>
      <c r="D795" s="50">
        <f t="shared" si="79"/>
        <v>10</v>
      </c>
      <c r="E795" s="50">
        <f>Sheriff!J794</f>
        <v>349</v>
      </c>
    </row>
    <row r="796" spans="1:5" ht="12" customHeight="1" x14ac:dyDescent="0.2">
      <c r="A796" s="32" t="s">
        <v>637</v>
      </c>
      <c r="B796" s="44">
        <v>39</v>
      </c>
      <c r="C796" s="44">
        <v>298</v>
      </c>
      <c r="D796" s="50">
        <f t="shared" si="79"/>
        <v>6</v>
      </c>
      <c r="E796" s="50">
        <f>Sheriff!J795</f>
        <v>343</v>
      </c>
    </row>
    <row r="797" spans="1:5" ht="12" customHeight="1" x14ac:dyDescent="0.2">
      <c r="A797" s="32" t="s">
        <v>638</v>
      </c>
      <c r="B797" s="44">
        <v>45</v>
      </c>
      <c r="C797" s="44">
        <v>309</v>
      </c>
      <c r="D797" s="50">
        <f t="shared" si="79"/>
        <v>8</v>
      </c>
      <c r="E797" s="50">
        <f>Sheriff!J796</f>
        <v>362</v>
      </c>
    </row>
    <row r="798" spans="1:5" ht="12" customHeight="1" x14ac:dyDescent="0.2">
      <c r="A798" s="32" t="s">
        <v>639</v>
      </c>
      <c r="B798" s="44">
        <v>40</v>
      </c>
      <c r="C798" s="44">
        <v>240</v>
      </c>
      <c r="D798" s="50">
        <f t="shared" si="79"/>
        <v>11</v>
      </c>
      <c r="E798" s="50">
        <f>Sheriff!J797</f>
        <v>291</v>
      </c>
    </row>
    <row r="799" spans="1:5" ht="12" customHeight="1" x14ac:dyDescent="0.2">
      <c r="A799" s="32" t="s">
        <v>640</v>
      </c>
      <c r="B799" s="44">
        <v>34</v>
      </c>
      <c r="C799" s="44">
        <v>267</v>
      </c>
      <c r="D799" s="50">
        <f t="shared" si="79"/>
        <v>9</v>
      </c>
      <c r="E799" s="50">
        <f>Sheriff!J798</f>
        <v>310</v>
      </c>
    </row>
    <row r="800" spans="1:5" ht="12" customHeight="1" x14ac:dyDescent="0.2">
      <c r="A800" s="32" t="s">
        <v>641</v>
      </c>
      <c r="B800" s="44">
        <v>64</v>
      </c>
      <c r="C800" s="44">
        <v>305</v>
      </c>
      <c r="D800" s="50">
        <f t="shared" si="79"/>
        <v>6</v>
      </c>
      <c r="E800" s="50">
        <f>Sheriff!J799</f>
        <v>375</v>
      </c>
    </row>
    <row r="801" spans="1:5" ht="12" customHeight="1" x14ac:dyDescent="0.2">
      <c r="A801" s="32" t="s">
        <v>642</v>
      </c>
      <c r="B801" s="44">
        <v>85</v>
      </c>
      <c r="C801" s="44">
        <v>416</v>
      </c>
      <c r="D801" s="50">
        <f t="shared" si="79"/>
        <v>17</v>
      </c>
      <c r="E801" s="50">
        <f>Sheriff!J800</f>
        <v>518</v>
      </c>
    </row>
    <row r="802" spans="1:5" ht="12" customHeight="1" x14ac:dyDescent="0.2">
      <c r="A802" s="32" t="s">
        <v>643</v>
      </c>
      <c r="B802" s="44">
        <v>52</v>
      </c>
      <c r="C802" s="44">
        <v>348</v>
      </c>
      <c r="D802" s="50">
        <f t="shared" si="79"/>
        <v>16</v>
      </c>
      <c r="E802" s="50">
        <f>Sheriff!J801</f>
        <v>416</v>
      </c>
    </row>
    <row r="803" spans="1:5" ht="12" customHeight="1" x14ac:dyDescent="0.2">
      <c r="A803" s="32" t="s">
        <v>644</v>
      </c>
      <c r="B803" s="44">
        <v>29</v>
      </c>
      <c r="C803" s="44">
        <v>188</v>
      </c>
      <c r="D803" s="50">
        <f t="shared" si="79"/>
        <v>4</v>
      </c>
      <c r="E803" s="50">
        <f>Sheriff!J802</f>
        <v>221</v>
      </c>
    </row>
    <row r="804" spans="1:5" ht="12" customHeight="1" x14ac:dyDescent="0.2">
      <c r="A804" s="32" t="s">
        <v>645</v>
      </c>
      <c r="B804" s="44">
        <v>36</v>
      </c>
      <c r="C804" s="44">
        <v>249</v>
      </c>
      <c r="D804" s="50">
        <f t="shared" si="79"/>
        <v>1</v>
      </c>
      <c r="E804" s="50">
        <f>Sheriff!J803</f>
        <v>286</v>
      </c>
    </row>
    <row r="805" spans="1:5" ht="12" customHeight="1" x14ac:dyDescent="0.2">
      <c r="A805" s="32" t="s">
        <v>646</v>
      </c>
      <c r="B805" s="44">
        <v>59</v>
      </c>
      <c r="C805" s="44">
        <v>296</v>
      </c>
      <c r="D805" s="50">
        <f t="shared" si="79"/>
        <v>7</v>
      </c>
      <c r="E805" s="50">
        <f>Sheriff!J804</f>
        <v>362</v>
      </c>
    </row>
    <row r="806" spans="1:5" ht="12.75" customHeight="1" x14ac:dyDescent="0.2">
      <c r="A806" s="32" t="s">
        <v>647</v>
      </c>
      <c r="B806" s="44">
        <v>58</v>
      </c>
      <c r="C806" s="44">
        <v>298</v>
      </c>
      <c r="D806" s="50">
        <f t="shared" si="79"/>
        <v>9</v>
      </c>
      <c r="E806" s="50">
        <f>Sheriff!J805</f>
        <v>365</v>
      </c>
    </row>
    <row r="807" spans="1:5" x14ac:dyDescent="0.2">
      <c r="A807" s="32" t="s">
        <v>648</v>
      </c>
      <c r="B807" s="44">
        <v>95</v>
      </c>
      <c r="C807" s="44">
        <v>562</v>
      </c>
      <c r="D807" s="50">
        <f t="shared" si="79"/>
        <v>12</v>
      </c>
      <c r="E807" s="50">
        <f>Sheriff!J806</f>
        <v>669</v>
      </c>
    </row>
    <row r="808" spans="1:5" ht="12" customHeight="1" x14ac:dyDescent="0.2">
      <c r="A808" s="32" t="s">
        <v>649</v>
      </c>
      <c r="B808" s="44">
        <v>50</v>
      </c>
      <c r="C808" s="44">
        <v>447</v>
      </c>
      <c r="D808" s="50">
        <f t="shared" si="79"/>
        <v>6</v>
      </c>
      <c r="E808" s="50">
        <f>Sheriff!J807</f>
        <v>503</v>
      </c>
    </row>
    <row r="809" spans="1:5" ht="12" customHeight="1" x14ac:dyDescent="0.2">
      <c r="A809" s="32" t="s">
        <v>650</v>
      </c>
      <c r="B809" s="44">
        <v>46</v>
      </c>
      <c r="C809" s="44">
        <v>247</v>
      </c>
      <c r="D809" s="50">
        <f t="shared" si="79"/>
        <v>1</v>
      </c>
      <c r="E809" s="50">
        <f>Sheriff!J808</f>
        <v>294</v>
      </c>
    </row>
    <row r="810" spans="1:5" ht="12" customHeight="1" x14ac:dyDescent="0.2">
      <c r="A810" s="32" t="s">
        <v>651</v>
      </c>
      <c r="B810" s="44">
        <v>52</v>
      </c>
      <c r="C810" s="44">
        <v>296</v>
      </c>
      <c r="D810" s="50">
        <f t="shared" si="79"/>
        <v>1</v>
      </c>
      <c r="E810" s="50">
        <f>Sheriff!J809</f>
        <v>349</v>
      </c>
    </row>
    <row r="811" spans="1:5" x14ac:dyDescent="0.2">
      <c r="A811" s="32" t="s">
        <v>652</v>
      </c>
      <c r="B811" s="44">
        <v>64</v>
      </c>
      <c r="C811" s="44">
        <v>285</v>
      </c>
      <c r="D811" s="50">
        <f t="shared" si="79"/>
        <v>6</v>
      </c>
      <c r="E811" s="50">
        <f>Sheriff!J810</f>
        <v>355</v>
      </c>
    </row>
    <row r="812" spans="1:5" x14ac:dyDescent="0.2">
      <c r="A812" s="32" t="s">
        <v>653</v>
      </c>
      <c r="B812" s="44">
        <v>29</v>
      </c>
      <c r="C812" s="44">
        <v>309</v>
      </c>
      <c r="D812" s="50">
        <f t="shared" si="79"/>
        <v>9</v>
      </c>
      <c r="E812" s="50">
        <f>Sheriff!J811</f>
        <v>347</v>
      </c>
    </row>
    <row r="813" spans="1:5" x14ac:dyDescent="0.2">
      <c r="A813" s="32" t="s">
        <v>654</v>
      </c>
      <c r="B813" s="44">
        <v>46</v>
      </c>
      <c r="C813" s="44">
        <v>263</v>
      </c>
      <c r="D813" s="50">
        <f t="shared" si="79"/>
        <v>9</v>
      </c>
      <c r="E813" s="50">
        <f>Sheriff!J812</f>
        <v>318</v>
      </c>
    </row>
    <row r="814" spans="1:5" ht="12" customHeight="1" x14ac:dyDescent="0.2">
      <c r="A814" s="32" t="s">
        <v>655</v>
      </c>
      <c r="B814" s="44">
        <v>65</v>
      </c>
      <c r="C814" s="44">
        <v>302</v>
      </c>
      <c r="D814" s="50">
        <f t="shared" si="79"/>
        <v>7</v>
      </c>
      <c r="E814" s="50">
        <f>Sheriff!J813</f>
        <v>374</v>
      </c>
    </row>
    <row r="815" spans="1:5" ht="12" customHeight="1" x14ac:dyDescent="0.2">
      <c r="A815" s="32" t="s">
        <v>656</v>
      </c>
      <c r="B815" s="44">
        <v>38</v>
      </c>
      <c r="C815" s="44">
        <v>195</v>
      </c>
      <c r="D815" s="50">
        <f t="shared" si="79"/>
        <v>11</v>
      </c>
      <c r="E815" s="50">
        <f>Sheriff!J814</f>
        <v>244</v>
      </c>
    </row>
    <row r="816" spans="1:5" ht="12" customHeight="1" x14ac:dyDescent="0.2">
      <c r="A816" s="32" t="s">
        <v>657</v>
      </c>
      <c r="B816" s="44">
        <v>46</v>
      </c>
      <c r="C816" s="44">
        <v>332</v>
      </c>
      <c r="D816" s="50">
        <f t="shared" si="79"/>
        <v>9</v>
      </c>
      <c r="E816" s="50">
        <f>Sheriff!J815</f>
        <v>387</v>
      </c>
    </row>
    <row r="817" spans="1:5" ht="12" customHeight="1" x14ac:dyDescent="0.2">
      <c r="A817" s="32" t="s">
        <v>658</v>
      </c>
      <c r="B817" s="44">
        <v>42</v>
      </c>
      <c r="C817" s="44">
        <v>258</v>
      </c>
      <c r="D817" s="50">
        <f t="shared" si="79"/>
        <v>5</v>
      </c>
      <c r="E817" s="50">
        <f>Sheriff!J816</f>
        <v>305</v>
      </c>
    </row>
    <row r="818" spans="1:5" ht="12" customHeight="1" x14ac:dyDescent="0.2">
      <c r="A818" s="32" t="s">
        <v>659</v>
      </c>
      <c r="B818" s="44">
        <v>62</v>
      </c>
      <c r="C818" s="44">
        <v>368</v>
      </c>
      <c r="D818" s="50">
        <f t="shared" si="79"/>
        <v>15</v>
      </c>
      <c r="E818" s="50">
        <f>Sheriff!J817</f>
        <v>445</v>
      </c>
    </row>
    <row r="819" spans="1:5" ht="12" customHeight="1" x14ac:dyDescent="0.2">
      <c r="A819" s="32" t="s">
        <v>660</v>
      </c>
      <c r="B819" s="44">
        <v>60</v>
      </c>
      <c r="C819" s="44">
        <v>288</v>
      </c>
      <c r="D819" s="50">
        <f t="shared" si="79"/>
        <v>6</v>
      </c>
      <c r="E819" s="50">
        <f>Sheriff!J818</f>
        <v>354</v>
      </c>
    </row>
    <row r="820" spans="1:5" ht="12" customHeight="1" x14ac:dyDescent="0.2">
      <c r="A820" s="36" t="s">
        <v>661</v>
      </c>
      <c r="B820" s="47">
        <f>SUM(B786:B819)</f>
        <v>1678</v>
      </c>
      <c r="C820" s="47">
        <f t="shared" ref="C820" si="80">SUM(C786:C819)</f>
        <v>10160</v>
      </c>
      <c r="D820" s="47">
        <f>SUM(D786:D819)</f>
        <v>280</v>
      </c>
      <c r="E820" s="47">
        <f>SUM(E786:E819)</f>
        <v>12118</v>
      </c>
    </row>
    <row r="821" spans="1:5" ht="12" customHeight="1" x14ac:dyDescent="0.2">
      <c r="A821" s="3"/>
      <c r="B821" s="10"/>
      <c r="C821" s="10"/>
      <c r="D821" s="10"/>
      <c r="E821" s="10"/>
    </row>
    <row r="822" spans="1:5" ht="12" customHeight="1" x14ac:dyDescent="0.2">
      <c r="A822" s="34" t="s">
        <v>65</v>
      </c>
      <c r="B822" s="49"/>
      <c r="C822" s="49"/>
      <c r="D822" s="49"/>
      <c r="E822" s="49"/>
    </row>
    <row r="823" spans="1:5" ht="12" customHeight="1" x14ac:dyDescent="0.2">
      <c r="A823" s="32" t="s">
        <v>622</v>
      </c>
      <c r="B823" s="44">
        <v>75</v>
      </c>
      <c r="C823" s="44">
        <v>418</v>
      </c>
      <c r="D823" s="136">
        <f>E823-(SUM(B823:C823))</f>
        <v>2</v>
      </c>
      <c r="E823" s="50">
        <f>Sheriff!J822</f>
        <v>495</v>
      </c>
    </row>
    <row r="824" spans="1:5" ht="12" customHeight="1" x14ac:dyDescent="0.2">
      <c r="A824" s="32" t="s">
        <v>623</v>
      </c>
      <c r="B824" s="44">
        <v>73</v>
      </c>
      <c r="C824" s="44">
        <v>455</v>
      </c>
      <c r="D824" s="50">
        <f>E824-(SUM(B824:C824))</f>
        <v>8</v>
      </c>
      <c r="E824" s="50">
        <f>Sheriff!J823</f>
        <v>536</v>
      </c>
    </row>
    <row r="825" spans="1:5" ht="12" customHeight="1" x14ac:dyDescent="0.2">
      <c r="A825" s="32" t="s">
        <v>624</v>
      </c>
      <c r="B825" s="44">
        <v>50</v>
      </c>
      <c r="C825" s="44">
        <v>422</v>
      </c>
      <c r="D825" s="50">
        <f>E825-(SUM(B825:C825))</f>
        <v>5</v>
      </c>
      <c r="E825" s="50">
        <f>Sheriff!J824</f>
        <v>477</v>
      </c>
    </row>
    <row r="826" spans="1:5" ht="12" customHeight="1" x14ac:dyDescent="0.2">
      <c r="A826" s="32" t="s">
        <v>625</v>
      </c>
      <c r="B826" s="44">
        <v>62</v>
      </c>
      <c r="C826" s="44">
        <v>377</v>
      </c>
      <c r="D826" s="50">
        <f>E826-(SUM(B826:C826))</f>
        <v>13</v>
      </c>
      <c r="E826" s="50">
        <f>Sheriff!J825</f>
        <v>452</v>
      </c>
    </row>
    <row r="827" spans="1:5" ht="12" customHeight="1" x14ac:dyDescent="0.2">
      <c r="A827" s="36" t="s">
        <v>626</v>
      </c>
      <c r="B827" s="47">
        <f>SUM(B823:B826)</f>
        <v>260</v>
      </c>
      <c r="C827" s="47">
        <f t="shared" ref="C827" si="81">SUM(C823:C826)</f>
        <v>1672</v>
      </c>
      <c r="D827" s="47">
        <f>SUM(D823:D826)</f>
        <v>28</v>
      </c>
      <c r="E827" s="47">
        <f>SUM(E823:E826)</f>
        <v>1960</v>
      </c>
    </row>
    <row r="828" spans="1:5" ht="12" customHeight="1" x14ac:dyDescent="0.2">
      <c r="A828" s="3"/>
      <c r="B828" s="10"/>
      <c r="C828" s="10"/>
      <c r="D828" s="10"/>
      <c r="E828" s="10"/>
    </row>
    <row r="829" spans="1:5" ht="12" customHeight="1" x14ac:dyDescent="0.2">
      <c r="A829" s="34" t="s">
        <v>51</v>
      </c>
      <c r="B829" s="49"/>
      <c r="C829" s="49"/>
      <c r="D829" s="49"/>
      <c r="E829" s="49"/>
    </row>
    <row r="830" spans="1:5" ht="12" customHeight="1" x14ac:dyDescent="0.2">
      <c r="A830" s="32" t="s">
        <v>615</v>
      </c>
      <c r="B830" s="44">
        <v>45</v>
      </c>
      <c r="C830" s="44">
        <v>312</v>
      </c>
      <c r="D830" s="50">
        <f t="shared" ref="D830:D835" si="82">E830-(SUM(B830:C830))</f>
        <v>6</v>
      </c>
      <c r="E830" s="50">
        <f>Sheriff!J829</f>
        <v>363</v>
      </c>
    </row>
    <row r="831" spans="1:5" ht="12" customHeight="1" x14ac:dyDescent="0.2">
      <c r="A831" s="32" t="s">
        <v>616</v>
      </c>
      <c r="B831" s="44">
        <v>25</v>
      </c>
      <c r="C831" s="44">
        <v>203</v>
      </c>
      <c r="D831" s="50">
        <f t="shared" si="82"/>
        <v>14</v>
      </c>
      <c r="E831" s="50">
        <f>Sheriff!J830</f>
        <v>242</v>
      </c>
    </row>
    <row r="832" spans="1:5" ht="12" customHeight="1" x14ac:dyDescent="0.2">
      <c r="A832" s="32" t="s">
        <v>617</v>
      </c>
      <c r="B832" s="44">
        <v>76</v>
      </c>
      <c r="C832" s="44">
        <v>540</v>
      </c>
      <c r="D832" s="50">
        <f t="shared" si="82"/>
        <v>15</v>
      </c>
      <c r="E832" s="50">
        <f>Sheriff!J831</f>
        <v>631</v>
      </c>
    </row>
    <row r="833" spans="1:5" ht="12" customHeight="1" x14ac:dyDescent="0.2">
      <c r="A833" s="32" t="s">
        <v>618</v>
      </c>
      <c r="B833" s="44">
        <v>48</v>
      </c>
      <c r="C833" s="44">
        <v>374</v>
      </c>
      <c r="D833" s="50">
        <f t="shared" si="82"/>
        <v>11</v>
      </c>
      <c r="E833" s="50">
        <f>Sheriff!J832</f>
        <v>433</v>
      </c>
    </row>
    <row r="834" spans="1:5" ht="12" customHeight="1" x14ac:dyDescent="0.2">
      <c r="A834" s="32" t="s">
        <v>619</v>
      </c>
      <c r="B834" s="44">
        <v>49</v>
      </c>
      <c r="C834" s="44">
        <v>312</v>
      </c>
      <c r="D834" s="50">
        <f t="shared" si="82"/>
        <v>7</v>
      </c>
      <c r="E834" s="50">
        <f>Sheriff!J833</f>
        <v>368</v>
      </c>
    </row>
    <row r="835" spans="1:5" ht="12" customHeight="1" x14ac:dyDescent="0.2">
      <c r="A835" s="32" t="s">
        <v>620</v>
      </c>
      <c r="B835" s="44">
        <v>48</v>
      </c>
      <c r="C835" s="44">
        <v>296</v>
      </c>
      <c r="D835" s="50">
        <f t="shared" si="82"/>
        <v>8</v>
      </c>
      <c r="E835" s="50">
        <f>Sheriff!J834</f>
        <v>352</v>
      </c>
    </row>
    <row r="836" spans="1:5" ht="12" customHeight="1" x14ac:dyDescent="0.2">
      <c r="A836" s="36" t="s">
        <v>621</v>
      </c>
      <c r="B836" s="47">
        <f>SUM(B830:B835)</f>
        <v>291</v>
      </c>
      <c r="C836" s="47">
        <f t="shared" ref="C836" si="83">SUM(C830:C835)</f>
        <v>2037</v>
      </c>
      <c r="D836" s="47">
        <f>SUM(D830:D835)</f>
        <v>61</v>
      </c>
      <c r="E836" s="47">
        <f>SUM(E830:E835)</f>
        <v>2389</v>
      </c>
    </row>
    <row r="837" spans="1:5" ht="12" customHeight="1" x14ac:dyDescent="0.2">
      <c r="A837" s="6"/>
      <c r="B837" s="49"/>
      <c r="C837" s="49"/>
      <c r="D837" s="49"/>
      <c r="E837" s="49"/>
    </row>
    <row r="838" spans="1:5" ht="12" customHeight="1" x14ac:dyDescent="0.2">
      <c r="A838" s="34" t="s">
        <v>66</v>
      </c>
      <c r="B838" s="49"/>
      <c r="C838" s="49"/>
      <c r="D838" s="49"/>
      <c r="E838" s="49"/>
    </row>
    <row r="839" spans="1:5" ht="12" customHeight="1" x14ac:dyDescent="0.2">
      <c r="A839" s="32" t="s">
        <v>611</v>
      </c>
      <c r="B839" s="44">
        <v>33</v>
      </c>
      <c r="C839" s="44">
        <v>243</v>
      </c>
      <c r="D839" s="50">
        <f>E839-(SUM(B839:C839))</f>
        <v>13</v>
      </c>
      <c r="E839" s="50">
        <f>Sheriff!J838</f>
        <v>289</v>
      </c>
    </row>
    <row r="840" spans="1:5" ht="12" customHeight="1" x14ac:dyDescent="0.2">
      <c r="A840" s="32" t="s">
        <v>612</v>
      </c>
      <c r="B840" s="44">
        <v>37</v>
      </c>
      <c r="C840" s="44">
        <v>340</v>
      </c>
      <c r="D840" s="50">
        <f>E840-(SUM(B840:C840))</f>
        <v>9</v>
      </c>
      <c r="E840" s="50">
        <f>Sheriff!J839</f>
        <v>386</v>
      </c>
    </row>
    <row r="841" spans="1:5" ht="12" customHeight="1" x14ac:dyDescent="0.2">
      <c r="A841" s="32" t="s">
        <v>613</v>
      </c>
      <c r="B841" s="44">
        <v>31</v>
      </c>
      <c r="C841" s="44">
        <v>321</v>
      </c>
      <c r="D841" s="50">
        <f>E841-(SUM(B841:C841))</f>
        <v>13</v>
      </c>
      <c r="E841" s="50">
        <f>Sheriff!J840</f>
        <v>365</v>
      </c>
    </row>
    <row r="842" spans="1:5" ht="12" customHeight="1" x14ac:dyDescent="0.2">
      <c r="A842" s="36" t="s">
        <v>614</v>
      </c>
      <c r="B842" s="47">
        <f>SUM(B839:B841)</f>
        <v>101</v>
      </c>
      <c r="C842" s="47">
        <f t="shared" ref="C842" si="84">SUM(C839:C841)</f>
        <v>904</v>
      </c>
      <c r="D842" s="47">
        <f>SUM(D839:D841)</f>
        <v>35</v>
      </c>
      <c r="E842" s="47">
        <f>SUM(E839:E841)</f>
        <v>1040</v>
      </c>
    </row>
    <row r="843" spans="1:5" ht="12" customHeight="1" x14ac:dyDescent="0.2">
      <c r="A843" s="6"/>
      <c r="B843" s="49"/>
      <c r="C843" s="49"/>
      <c r="D843" s="49"/>
      <c r="E843" s="49"/>
    </row>
    <row r="844" spans="1:5" ht="12" customHeight="1" x14ac:dyDescent="0.2">
      <c r="A844" s="34" t="s">
        <v>67</v>
      </c>
      <c r="B844" s="49"/>
      <c r="C844" s="49"/>
      <c r="D844" s="49"/>
      <c r="E844" s="49"/>
    </row>
    <row r="845" spans="1:5" ht="12" customHeight="1" x14ac:dyDescent="0.2">
      <c r="A845" s="32" t="s">
        <v>589</v>
      </c>
      <c r="B845" s="44">
        <v>45</v>
      </c>
      <c r="C845" s="44">
        <v>245</v>
      </c>
      <c r="D845" s="50">
        <f t="shared" ref="D845:D865" si="85">E845-(SUM(B845:C845))</f>
        <v>8</v>
      </c>
      <c r="E845" s="50">
        <f>Sheriff!J844</f>
        <v>298</v>
      </c>
    </row>
    <row r="846" spans="1:5" ht="12" customHeight="1" x14ac:dyDescent="0.2">
      <c r="A846" s="32" t="s">
        <v>590</v>
      </c>
      <c r="B846" s="44">
        <v>80</v>
      </c>
      <c r="C846" s="44">
        <v>272</v>
      </c>
      <c r="D846" s="50">
        <f t="shared" si="85"/>
        <v>4</v>
      </c>
      <c r="E846" s="50">
        <f>Sheriff!J845</f>
        <v>356</v>
      </c>
    </row>
    <row r="847" spans="1:5" ht="12" customHeight="1" x14ac:dyDescent="0.2">
      <c r="A847" s="32" t="s">
        <v>591</v>
      </c>
      <c r="B847" s="44">
        <v>79</v>
      </c>
      <c r="C847" s="44">
        <v>253</v>
      </c>
      <c r="D847" s="50">
        <f t="shared" si="85"/>
        <v>5</v>
      </c>
      <c r="E847" s="50">
        <f>Sheriff!J846</f>
        <v>337</v>
      </c>
    </row>
    <row r="848" spans="1:5" ht="12" customHeight="1" x14ac:dyDescent="0.2">
      <c r="A848" s="32" t="s">
        <v>592</v>
      </c>
      <c r="B848" s="44">
        <v>93</v>
      </c>
      <c r="C848" s="44">
        <v>284</v>
      </c>
      <c r="D848" s="50">
        <f t="shared" si="85"/>
        <v>8</v>
      </c>
      <c r="E848" s="50">
        <f>Sheriff!J847</f>
        <v>385</v>
      </c>
    </row>
    <row r="849" spans="1:5" ht="12" customHeight="1" x14ac:dyDescent="0.2">
      <c r="A849" s="32" t="s">
        <v>593</v>
      </c>
      <c r="B849" s="44">
        <v>158</v>
      </c>
      <c r="C849" s="44">
        <v>371</v>
      </c>
      <c r="D849" s="136">
        <f t="shared" si="85"/>
        <v>10</v>
      </c>
      <c r="E849" s="50">
        <f>Sheriff!J848</f>
        <v>539</v>
      </c>
    </row>
    <row r="850" spans="1:5" ht="12" customHeight="1" x14ac:dyDescent="0.2">
      <c r="A850" s="32" t="s">
        <v>594</v>
      </c>
      <c r="B850" s="44">
        <v>55</v>
      </c>
      <c r="C850" s="44">
        <v>253</v>
      </c>
      <c r="D850" s="50">
        <f t="shared" si="85"/>
        <v>4</v>
      </c>
      <c r="E850" s="50">
        <f>Sheriff!J849</f>
        <v>312</v>
      </c>
    </row>
    <row r="851" spans="1:5" ht="12" customHeight="1" x14ac:dyDescent="0.2">
      <c r="A851" s="32" t="s">
        <v>595</v>
      </c>
      <c r="B851" s="44">
        <v>59</v>
      </c>
      <c r="C851" s="44">
        <v>317</v>
      </c>
      <c r="D851" s="50">
        <f t="shared" si="85"/>
        <v>8</v>
      </c>
      <c r="E851" s="50">
        <f>Sheriff!J850</f>
        <v>384</v>
      </c>
    </row>
    <row r="852" spans="1:5" ht="12" customHeight="1" x14ac:dyDescent="0.2">
      <c r="A852" s="32" t="s">
        <v>596</v>
      </c>
      <c r="B852" s="44">
        <v>53</v>
      </c>
      <c r="C852" s="44">
        <v>309</v>
      </c>
      <c r="D852" s="50">
        <f t="shared" si="85"/>
        <v>7</v>
      </c>
      <c r="E852" s="50">
        <f>Sheriff!J851</f>
        <v>369</v>
      </c>
    </row>
    <row r="853" spans="1:5" ht="12" customHeight="1" x14ac:dyDescent="0.2">
      <c r="A853" s="32" t="s">
        <v>597</v>
      </c>
      <c r="B853" s="44">
        <v>79</v>
      </c>
      <c r="C853" s="44">
        <v>410</v>
      </c>
      <c r="D853" s="50">
        <f t="shared" si="85"/>
        <v>7</v>
      </c>
      <c r="E853" s="50">
        <f>Sheriff!J852</f>
        <v>496</v>
      </c>
    </row>
    <row r="854" spans="1:5" x14ac:dyDescent="0.2">
      <c r="A854" s="32" t="s">
        <v>598</v>
      </c>
      <c r="B854" s="44">
        <v>41</v>
      </c>
      <c r="C854" s="44">
        <v>278</v>
      </c>
      <c r="D854" s="50">
        <f t="shared" si="85"/>
        <v>6</v>
      </c>
      <c r="E854" s="50">
        <f>Sheriff!J853</f>
        <v>325</v>
      </c>
    </row>
    <row r="855" spans="1:5" x14ac:dyDescent="0.2">
      <c r="A855" s="32" t="s">
        <v>599</v>
      </c>
      <c r="B855" s="44">
        <v>46</v>
      </c>
      <c r="C855" s="44">
        <v>319</v>
      </c>
      <c r="D855" s="50">
        <f t="shared" si="85"/>
        <v>7</v>
      </c>
      <c r="E855" s="50">
        <f>Sheriff!J854</f>
        <v>372</v>
      </c>
    </row>
    <row r="856" spans="1:5" x14ac:dyDescent="0.2">
      <c r="A856" s="32" t="s">
        <v>600</v>
      </c>
      <c r="B856" s="44">
        <v>71</v>
      </c>
      <c r="C856" s="44">
        <v>294</v>
      </c>
      <c r="D856" s="50">
        <f t="shared" si="85"/>
        <v>10</v>
      </c>
      <c r="E856" s="50">
        <f>Sheriff!J855</f>
        <v>375</v>
      </c>
    </row>
    <row r="857" spans="1:5" x14ac:dyDescent="0.2">
      <c r="A857" s="32" t="s">
        <v>601</v>
      </c>
      <c r="B857" s="44">
        <v>66</v>
      </c>
      <c r="C857" s="44">
        <v>392</v>
      </c>
      <c r="D857" s="50">
        <f t="shared" si="85"/>
        <v>14</v>
      </c>
      <c r="E857" s="50">
        <f>Sheriff!J856</f>
        <v>472</v>
      </c>
    </row>
    <row r="858" spans="1:5" x14ac:dyDescent="0.2">
      <c r="A858" s="32" t="s">
        <v>602</v>
      </c>
      <c r="B858" s="44">
        <v>56</v>
      </c>
      <c r="C858" s="44">
        <v>291</v>
      </c>
      <c r="D858" s="50">
        <f t="shared" si="85"/>
        <v>6</v>
      </c>
      <c r="E858" s="50">
        <f>Sheriff!J857</f>
        <v>353</v>
      </c>
    </row>
    <row r="859" spans="1:5" x14ac:dyDescent="0.2">
      <c r="A859" s="32" t="s">
        <v>603</v>
      </c>
      <c r="B859" s="44">
        <v>99</v>
      </c>
      <c r="C859" s="44">
        <v>331</v>
      </c>
      <c r="D859" s="50">
        <f t="shared" si="85"/>
        <v>12</v>
      </c>
      <c r="E859" s="50">
        <f>Sheriff!J858</f>
        <v>442</v>
      </c>
    </row>
    <row r="860" spans="1:5" x14ac:dyDescent="0.2">
      <c r="A860" s="32" t="s">
        <v>604</v>
      </c>
      <c r="B860" s="44">
        <v>85</v>
      </c>
      <c r="C860" s="44">
        <v>251</v>
      </c>
      <c r="D860" s="50">
        <f t="shared" si="85"/>
        <v>5</v>
      </c>
      <c r="E860" s="50">
        <f>Sheriff!J859</f>
        <v>341</v>
      </c>
    </row>
    <row r="861" spans="1:5" x14ac:dyDescent="0.2">
      <c r="A861" s="32" t="s">
        <v>605</v>
      </c>
      <c r="B861" s="44">
        <v>63</v>
      </c>
      <c r="C861" s="44">
        <v>407</v>
      </c>
      <c r="D861" s="50">
        <f t="shared" si="85"/>
        <v>8</v>
      </c>
      <c r="E861" s="50">
        <f>Sheriff!J860</f>
        <v>478</v>
      </c>
    </row>
    <row r="862" spans="1:5" x14ac:dyDescent="0.2">
      <c r="A862" s="32" t="s">
        <v>606</v>
      </c>
      <c r="B862" s="44">
        <v>116</v>
      </c>
      <c r="C862" s="44">
        <v>413</v>
      </c>
      <c r="D862" s="50">
        <f t="shared" si="85"/>
        <v>9</v>
      </c>
      <c r="E862" s="50">
        <f>Sheriff!J861</f>
        <v>538</v>
      </c>
    </row>
    <row r="863" spans="1:5" x14ac:dyDescent="0.2">
      <c r="A863" s="32" t="s">
        <v>607</v>
      </c>
      <c r="B863" s="44">
        <v>101</v>
      </c>
      <c r="C863" s="44">
        <v>483</v>
      </c>
      <c r="D863" s="50">
        <f t="shared" si="85"/>
        <v>10</v>
      </c>
      <c r="E863" s="50">
        <f>Sheriff!J862</f>
        <v>594</v>
      </c>
    </row>
    <row r="864" spans="1:5" x14ac:dyDescent="0.2">
      <c r="A864" s="32" t="s">
        <v>608</v>
      </c>
      <c r="B864" s="44">
        <v>112</v>
      </c>
      <c r="C864" s="44">
        <v>435</v>
      </c>
      <c r="D864" s="50">
        <f t="shared" si="85"/>
        <v>11</v>
      </c>
      <c r="E864" s="50">
        <f>Sheriff!J863</f>
        <v>558</v>
      </c>
    </row>
    <row r="865" spans="1:5" x14ac:dyDescent="0.2">
      <c r="A865" s="32" t="s">
        <v>609</v>
      </c>
      <c r="B865" s="44">
        <v>122</v>
      </c>
      <c r="C865" s="44">
        <v>310</v>
      </c>
      <c r="D865" s="50">
        <f t="shared" si="85"/>
        <v>7</v>
      </c>
      <c r="E865" s="50">
        <f>Sheriff!J864</f>
        <v>439</v>
      </c>
    </row>
    <row r="866" spans="1:5" x14ac:dyDescent="0.2">
      <c r="A866" s="36" t="s">
        <v>610</v>
      </c>
      <c r="B866" s="47">
        <f>SUM(B845:B865)</f>
        <v>1679</v>
      </c>
      <c r="C866" s="47">
        <f t="shared" ref="C866" si="86">SUM(C845:C865)</f>
        <v>6918</v>
      </c>
      <c r="D866" s="47">
        <f>SUM(D845:D865)</f>
        <v>166</v>
      </c>
      <c r="E866" s="47">
        <f>SUM(E845:E865)</f>
        <v>8763</v>
      </c>
    </row>
    <row r="867" spans="1:5" x14ac:dyDescent="0.2">
      <c r="A867" s="3"/>
      <c r="B867" s="10"/>
      <c r="C867" s="10"/>
      <c r="D867" s="10"/>
      <c r="E867" s="10"/>
    </row>
    <row r="868" spans="1:5" x14ac:dyDescent="0.2">
      <c r="A868" s="34" t="s">
        <v>68</v>
      </c>
      <c r="B868" s="49"/>
      <c r="C868" s="49"/>
      <c r="D868" s="49"/>
      <c r="E868" s="49"/>
    </row>
    <row r="869" spans="1:5" x14ac:dyDescent="0.2">
      <c r="A869" s="32" t="s">
        <v>586</v>
      </c>
      <c r="B869" s="44">
        <v>55</v>
      </c>
      <c r="C869" s="44">
        <v>331</v>
      </c>
      <c r="D869" s="50">
        <f>E869-(SUM(B869:C869))</f>
        <v>12</v>
      </c>
      <c r="E869" s="50">
        <f>Sheriff!J868</f>
        <v>398</v>
      </c>
    </row>
    <row r="870" spans="1:5" x14ac:dyDescent="0.2">
      <c r="A870" s="32" t="s">
        <v>587</v>
      </c>
      <c r="B870" s="44">
        <v>53</v>
      </c>
      <c r="C870" s="44">
        <v>381</v>
      </c>
      <c r="D870" s="50">
        <f>E870-(SUM(B870:C870))</f>
        <v>19</v>
      </c>
      <c r="E870" s="50">
        <f>Sheriff!J869</f>
        <v>453</v>
      </c>
    </row>
    <row r="871" spans="1:5" x14ac:dyDescent="0.2">
      <c r="A871" s="36" t="s">
        <v>588</v>
      </c>
      <c r="B871" s="47">
        <f>SUM(B869:B870)</f>
        <v>108</v>
      </c>
      <c r="C871" s="47">
        <f t="shared" ref="C871" si="87">SUM(C869:C870)</f>
        <v>712</v>
      </c>
      <c r="D871" s="47">
        <f>SUM(D869:D870)</f>
        <v>31</v>
      </c>
      <c r="E871" s="47">
        <f>SUM(E869:E870)</f>
        <v>851</v>
      </c>
    </row>
    <row r="872" spans="1:5" x14ac:dyDescent="0.2">
      <c r="A872" s="3"/>
      <c r="B872" s="10"/>
      <c r="C872" s="10"/>
      <c r="D872" s="10"/>
      <c r="E872" s="10"/>
    </row>
    <row r="873" spans="1:5" x14ac:dyDescent="0.2">
      <c r="A873" s="34" t="s">
        <v>73</v>
      </c>
      <c r="B873" s="49"/>
      <c r="C873" s="49"/>
      <c r="D873" s="49"/>
      <c r="E873" s="49"/>
    </row>
    <row r="874" spans="1:5" x14ac:dyDescent="0.2">
      <c r="A874" s="32" t="s">
        <v>510</v>
      </c>
      <c r="B874" s="44">
        <v>50</v>
      </c>
      <c r="C874" s="44">
        <v>201</v>
      </c>
      <c r="D874" s="50">
        <f t="shared" ref="D874:D905" si="88">E874-(SUM(B874:C874))</f>
        <v>3</v>
      </c>
      <c r="E874" s="50">
        <f>Sheriff!J873</f>
        <v>254</v>
      </c>
    </row>
    <row r="875" spans="1:5" x14ac:dyDescent="0.2">
      <c r="A875" s="32" t="s">
        <v>511</v>
      </c>
      <c r="B875" s="44">
        <v>39</v>
      </c>
      <c r="C875" s="44">
        <v>156</v>
      </c>
      <c r="D875" s="50">
        <f t="shared" si="88"/>
        <v>9</v>
      </c>
      <c r="E875" s="50">
        <f>Sheriff!J874</f>
        <v>204</v>
      </c>
    </row>
    <row r="876" spans="1:5" x14ac:dyDescent="0.2">
      <c r="A876" s="32" t="s">
        <v>512</v>
      </c>
      <c r="B876" s="44">
        <v>49</v>
      </c>
      <c r="C876" s="44">
        <v>221</v>
      </c>
      <c r="D876" s="50">
        <f t="shared" si="88"/>
        <v>3</v>
      </c>
      <c r="E876" s="50">
        <f>Sheriff!J875</f>
        <v>273</v>
      </c>
    </row>
    <row r="877" spans="1:5" x14ac:dyDescent="0.2">
      <c r="A877" s="32" t="s">
        <v>513</v>
      </c>
      <c r="B877" s="44">
        <v>33</v>
      </c>
      <c r="C877" s="44">
        <v>149</v>
      </c>
      <c r="D877" s="50">
        <f t="shared" si="88"/>
        <v>2</v>
      </c>
      <c r="E877" s="50">
        <f>Sheriff!J876</f>
        <v>184</v>
      </c>
    </row>
    <row r="878" spans="1:5" x14ac:dyDescent="0.2">
      <c r="A878" s="32" t="s">
        <v>514</v>
      </c>
      <c r="B878" s="44">
        <v>43</v>
      </c>
      <c r="C878" s="44">
        <v>232</v>
      </c>
      <c r="D878" s="50">
        <f t="shared" si="88"/>
        <v>6</v>
      </c>
      <c r="E878" s="50">
        <f>Sheriff!J877</f>
        <v>281</v>
      </c>
    </row>
    <row r="879" spans="1:5" ht="12.6" customHeight="1" x14ac:dyDescent="0.2">
      <c r="A879" s="32" t="s">
        <v>515</v>
      </c>
      <c r="B879" s="44">
        <v>60</v>
      </c>
      <c r="C879" s="44">
        <v>233</v>
      </c>
      <c r="D879" s="50">
        <f t="shared" si="88"/>
        <v>17</v>
      </c>
      <c r="E879" s="50">
        <f>Sheriff!J878</f>
        <v>310</v>
      </c>
    </row>
    <row r="880" spans="1:5" ht="12.6" customHeight="1" x14ac:dyDescent="0.2">
      <c r="A880" s="32" t="s">
        <v>516</v>
      </c>
      <c r="B880" s="44">
        <v>58</v>
      </c>
      <c r="C880" s="44">
        <v>241</v>
      </c>
      <c r="D880" s="50">
        <f t="shared" si="88"/>
        <v>9</v>
      </c>
      <c r="E880" s="50">
        <f>Sheriff!J879</f>
        <v>308</v>
      </c>
    </row>
    <row r="881" spans="1:5" ht="12.6" customHeight="1" x14ac:dyDescent="0.2">
      <c r="A881" s="32" t="s">
        <v>517</v>
      </c>
      <c r="B881" s="44">
        <v>38</v>
      </c>
      <c r="C881" s="44">
        <v>169</v>
      </c>
      <c r="D881" s="50">
        <f t="shared" si="88"/>
        <v>6</v>
      </c>
      <c r="E881" s="50">
        <f>Sheriff!J880</f>
        <v>213</v>
      </c>
    </row>
    <row r="882" spans="1:5" ht="12.6" customHeight="1" x14ac:dyDescent="0.2">
      <c r="A882" s="32" t="s">
        <v>518</v>
      </c>
      <c r="B882" s="44">
        <v>51</v>
      </c>
      <c r="C882" s="44">
        <v>259</v>
      </c>
      <c r="D882" s="50">
        <f t="shared" si="88"/>
        <v>9</v>
      </c>
      <c r="E882" s="50">
        <f>Sheriff!J881</f>
        <v>319</v>
      </c>
    </row>
    <row r="883" spans="1:5" ht="12" customHeight="1" x14ac:dyDescent="0.2">
      <c r="A883" s="32" t="s">
        <v>519</v>
      </c>
      <c r="B883" s="44">
        <v>40</v>
      </c>
      <c r="C883" s="44">
        <v>223</v>
      </c>
      <c r="D883" s="50">
        <f t="shared" si="88"/>
        <v>10</v>
      </c>
      <c r="E883" s="50">
        <f>Sheriff!J882</f>
        <v>273</v>
      </c>
    </row>
    <row r="884" spans="1:5" ht="12" customHeight="1" x14ac:dyDescent="0.2">
      <c r="A884" s="32" t="s">
        <v>520</v>
      </c>
      <c r="B884" s="44">
        <v>29</v>
      </c>
      <c r="C884" s="44">
        <v>203</v>
      </c>
      <c r="D884" s="50">
        <f t="shared" si="88"/>
        <v>9</v>
      </c>
      <c r="E884" s="50">
        <f>Sheriff!J883</f>
        <v>241</v>
      </c>
    </row>
    <row r="885" spans="1:5" ht="12" customHeight="1" x14ac:dyDescent="0.2">
      <c r="A885" s="32" t="s">
        <v>521</v>
      </c>
      <c r="B885" s="44">
        <v>31</v>
      </c>
      <c r="C885" s="44">
        <v>188</v>
      </c>
      <c r="D885" s="50">
        <f t="shared" si="88"/>
        <v>5</v>
      </c>
      <c r="E885" s="50">
        <f>Sheriff!J884</f>
        <v>224</v>
      </c>
    </row>
    <row r="886" spans="1:5" ht="12" customHeight="1" x14ac:dyDescent="0.2">
      <c r="A886" s="32" t="s">
        <v>522</v>
      </c>
      <c r="B886" s="44">
        <v>34</v>
      </c>
      <c r="C886" s="44">
        <v>187</v>
      </c>
      <c r="D886" s="50">
        <f t="shared" si="88"/>
        <v>3</v>
      </c>
      <c r="E886" s="50">
        <f>Sheriff!J885</f>
        <v>224</v>
      </c>
    </row>
    <row r="887" spans="1:5" ht="12" customHeight="1" x14ac:dyDescent="0.2">
      <c r="A887" s="32" t="s">
        <v>523</v>
      </c>
      <c r="B887" s="44">
        <v>43</v>
      </c>
      <c r="C887" s="44">
        <v>178</v>
      </c>
      <c r="D887" s="50">
        <f t="shared" si="88"/>
        <v>4</v>
      </c>
      <c r="E887" s="50">
        <f>Sheriff!J886</f>
        <v>225</v>
      </c>
    </row>
    <row r="888" spans="1:5" ht="12" customHeight="1" x14ac:dyDescent="0.2">
      <c r="A888" s="32" t="s">
        <v>524</v>
      </c>
      <c r="B888" s="44">
        <v>41</v>
      </c>
      <c r="C888" s="44">
        <v>220</v>
      </c>
      <c r="D888" s="50">
        <f t="shared" si="88"/>
        <v>12</v>
      </c>
      <c r="E888" s="50">
        <f>Sheriff!J887</f>
        <v>273</v>
      </c>
    </row>
    <row r="889" spans="1:5" ht="12" customHeight="1" x14ac:dyDescent="0.2">
      <c r="A889" s="32" t="s">
        <v>525</v>
      </c>
      <c r="B889" s="44">
        <v>30</v>
      </c>
      <c r="C889" s="44">
        <v>202</v>
      </c>
      <c r="D889" s="50">
        <f t="shared" si="88"/>
        <v>7</v>
      </c>
      <c r="E889" s="50">
        <f>Sheriff!J888</f>
        <v>239</v>
      </c>
    </row>
    <row r="890" spans="1:5" ht="12" customHeight="1" x14ac:dyDescent="0.2">
      <c r="A890" s="32" t="s">
        <v>526</v>
      </c>
      <c r="B890" s="44">
        <v>61</v>
      </c>
      <c r="C890" s="44">
        <v>341</v>
      </c>
      <c r="D890" s="50">
        <f t="shared" si="88"/>
        <v>9</v>
      </c>
      <c r="E890" s="50">
        <f>Sheriff!J889</f>
        <v>411</v>
      </c>
    </row>
    <row r="891" spans="1:5" ht="12" customHeight="1" x14ac:dyDescent="0.2">
      <c r="A891" s="32" t="s">
        <v>527</v>
      </c>
      <c r="B891" s="44">
        <v>33</v>
      </c>
      <c r="C891" s="44">
        <v>157</v>
      </c>
      <c r="D891" s="50">
        <f t="shared" si="88"/>
        <v>5</v>
      </c>
      <c r="E891" s="50">
        <f>Sheriff!J890</f>
        <v>195</v>
      </c>
    </row>
    <row r="892" spans="1:5" ht="12" customHeight="1" x14ac:dyDescent="0.2">
      <c r="A892" s="32" t="s">
        <v>528</v>
      </c>
      <c r="B892" s="44">
        <v>104</v>
      </c>
      <c r="C892" s="44">
        <v>393</v>
      </c>
      <c r="D892" s="50">
        <f t="shared" si="88"/>
        <v>9</v>
      </c>
      <c r="E892" s="50">
        <f>Sheriff!J891</f>
        <v>506</v>
      </c>
    </row>
    <row r="893" spans="1:5" ht="12" customHeight="1" x14ac:dyDescent="0.2">
      <c r="A893" s="32" t="s">
        <v>529</v>
      </c>
      <c r="B893" s="44">
        <v>13</v>
      </c>
      <c r="C893" s="44">
        <v>95</v>
      </c>
      <c r="D893" s="50">
        <f t="shared" si="88"/>
        <v>1</v>
      </c>
      <c r="E893" s="50">
        <f>Sheriff!J892</f>
        <v>109</v>
      </c>
    </row>
    <row r="894" spans="1:5" ht="12" customHeight="1" x14ac:dyDescent="0.2">
      <c r="A894" s="32" t="s">
        <v>530</v>
      </c>
      <c r="B894" s="44">
        <v>57</v>
      </c>
      <c r="C894" s="44">
        <v>316</v>
      </c>
      <c r="D894" s="50">
        <f t="shared" si="88"/>
        <v>9</v>
      </c>
      <c r="E894" s="50">
        <f>Sheriff!J893</f>
        <v>382</v>
      </c>
    </row>
    <row r="895" spans="1:5" ht="12" customHeight="1" x14ac:dyDescent="0.2">
      <c r="A895" s="32" t="s">
        <v>531</v>
      </c>
      <c r="B895" s="44">
        <v>41</v>
      </c>
      <c r="C895" s="44">
        <v>192</v>
      </c>
      <c r="D895" s="50">
        <f t="shared" si="88"/>
        <v>4</v>
      </c>
      <c r="E895" s="50">
        <f>Sheriff!J894</f>
        <v>237</v>
      </c>
    </row>
    <row r="896" spans="1:5" ht="12.6" customHeight="1" x14ac:dyDescent="0.2">
      <c r="A896" s="32" t="s">
        <v>532</v>
      </c>
      <c r="B896" s="44">
        <v>31</v>
      </c>
      <c r="C896" s="44">
        <v>89</v>
      </c>
      <c r="D896" s="50">
        <f t="shared" si="88"/>
        <v>3</v>
      </c>
      <c r="E896" s="50">
        <f>Sheriff!J895</f>
        <v>123</v>
      </c>
    </row>
    <row r="897" spans="1:5" ht="12.6" customHeight="1" x14ac:dyDescent="0.2">
      <c r="A897" s="32" t="s">
        <v>533</v>
      </c>
      <c r="B897" s="44">
        <v>39</v>
      </c>
      <c r="C897" s="44">
        <v>191</v>
      </c>
      <c r="D897" s="50">
        <f t="shared" si="88"/>
        <v>3</v>
      </c>
      <c r="E897" s="50">
        <f>Sheriff!J896</f>
        <v>233</v>
      </c>
    </row>
    <row r="898" spans="1:5" ht="12.6" customHeight="1" x14ac:dyDescent="0.2">
      <c r="A898" s="32" t="s">
        <v>534</v>
      </c>
      <c r="B898" s="44">
        <v>40</v>
      </c>
      <c r="C898" s="44">
        <v>177</v>
      </c>
      <c r="D898" s="50">
        <f t="shared" si="88"/>
        <v>6</v>
      </c>
      <c r="E898" s="50">
        <f>Sheriff!J897</f>
        <v>223</v>
      </c>
    </row>
    <row r="899" spans="1:5" ht="12.6" customHeight="1" x14ac:dyDescent="0.2">
      <c r="A899" s="32" t="s">
        <v>535</v>
      </c>
      <c r="B899" s="44">
        <v>41</v>
      </c>
      <c r="C899" s="44">
        <v>201</v>
      </c>
      <c r="D899" s="50">
        <f t="shared" si="88"/>
        <v>15</v>
      </c>
      <c r="E899" s="50">
        <f>Sheriff!J898</f>
        <v>257</v>
      </c>
    </row>
    <row r="900" spans="1:5" x14ac:dyDescent="0.2">
      <c r="A900" s="32" t="s">
        <v>536</v>
      </c>
      <c r="B900" s="44">
        <v>26</v>
      </c>
      <c r="C900" s="44">
        <v>125</v>
      </c>
      <c r="D900" s="50">
        <f t="shared" si="88"/>
        <v>2</v>
      </c>
      <c r="E900" s="50">
        <f>Sheriff!J899</f>
        <v>153</v>
      </c>
    </row>
    <row r="901" spans="1:5" x14ac:dyDescent="0.2">
      <c r="A901" s="32" t="s">
        <v>537</v>
      </c>
      <c r="B901" s="44">
        <v>56</v>
      </c>
      <c r="C901" s="44">
        <v>238</v>
      </c>
      <c r="D901" s="50">
        <f t="shared" si="88"/>
        <v>8</v>
      </c>
      <c r="E901" s="50">
        <f>Sheriff!J900</f>
        <v>302</v>
      </c>
    </row>
    <row r="902" spans="1:5" ht="14.1" customHeight="1" x14ac:dyDescent="0.2">
      <c r="A902" s="32" t="s">
        <v>538</v>
      </c>
      <c r="B902" s="44">
        <v>20</v>
      </c>
      <c r="C902" s="44">
        <v>86</v>
      </c>
      <c r="D902" s="50">
        <f t="shared" si="88"/>
        <v>2</v>
      </c>
      <c r="E902" s="50">
        <f>Sheriff!J901</f>
        <v>108</v>
      </c>
    </row>
    <row r="903" spans="1:5" x14ac:dyDescent="0.2">
      <c r="A903" s="32" t="s">
        <v>539</v>
      </c>
      <c r="B903" s="44">
        <v>30</v>
      </c>
      <c r="C903" s="44">
        <v>187</v>
      </c>
      <c r="D903" s="136">
        <f t="shared" si="88"/>
        <v>3</v>
      </c>
      <c r="E903" s="50">
        <f>Sheriff!J902</f>
        <v>220</v>
      </c>
    </row>
    <row r="904" spans="1:5" x14ac:dyDescent="0.2">
      <c r="A904" s="32" t="s">
        <v>540</v>
      </c>
      <c r="B904" s="44">
        <v>36</v>
      </c>
      <c r="C904" s="44">
        <v>161</v>
      </c>
      <c r="D904" s="50">
        <f t="shared" si="88"/>
        <v>6</v>
      </c>
      <c r="E904" s="50">
        <f>Sheriff!J903</f>
        <v>203</v>
      </c>
    </row>
    <row r="905" spans="1:5" x14ac:dyDescent="0.2">
      <c r="A905" s="32" t="s">
        <v>541</v>
      </c>
      <c r="B905" s="44">
        <v>27</v>
      </c>
      <c r="C905" s="44">
        <v>163</v>
      </c>
      <c r="D905" s="50">
        <f t="shared" si="88"/>
        <v>4</v>
      </c>
      <c r="E905" s="50">
        <f>Sheriff!J904</f>
        <v>194</v>
      </c>
    </row>
    <row r="906" spans="1:5" x14ac:dyDescent="0.2">
      <c r="A906" s="32" t="s">
        <v>542</v>
      </c>
      <c r="B906" s="44">
        <v>26</v>
      </c>
      <c r="C906" s="44">
        <v>152</v>
      </c>
      <c r="D906" s="50">
        <f t="shared" ref="D906:D937" si="89">E906-(SUM(B906:C906))</f>
        <v>13</v>
      </c>
      <c r="E906" s="50">
        <f>Sheriff!J905</f>
        <v>191</v>
      </c>
    </row>
    <row r="907" spans="1:5" x14ac:dyDescent="0.2">
      <c r="A907" s="32" t="s">
        <v>543</v>
      </c>
      <c r="B907" s="44">
        <v>21</v>
      </c>
      <c r="C907" s="44">
        <v>93</v>
      </c>
      <c r="D907" s="50">
        <f t="shared" si="89"/>
        <v>2</v>
      </c>
      <c r="E907" s="50">
        <f>Sheriff!J906</f>
        <v>116</v>
      </c>
    </row>
    <row r="908" spans="1:5" x14ac:dyDescent="0.2">
      <c r="A908" s="32" t="s">
        <v>544</v>
      </c>
      <c r="B908" s="44">
        <v>38</v>
      </c>
      <c r="C908" s="44">
        <v>171</v>
      </c>
      <c r="D908" s="50">
        <f t="shared" si="89"/>
        <v>4</v>
      </c>
      <c r="E908" s="50">
        <f>Sheriff!J907</f>
        <v>213</v>
      </c>
    </row>
    <row r="909" spans="1:5" x14ac:dyDescent="0.2">
      <c r="A909" s="32" t="s">
        <v>545</v>
      </c>
      <c r="B909" s="44">
        <v>65</v>
      </c>
      <c r="C909" s="44">
        <v>188</v>
      </c>
      <c r="D909" s="50">
        <f t="shared" si="89"/>
        <v>7</v>
      </c>
      <c r="E909" s="50">
        <f>Sheriff!J908</f>
        <v>260</v>
      </c>
    </row>
    <row r="910" spans="1:5" x14ac:dyDescent="0.2">
      <c r="A910" s="32" t="s">
        <v>546</v>
      </c>
      <c r="B910" s="44">
        <v>35</v>
      </c>
      <c r="C910" s="44">
        <v>195</v>
      </c>
      <c r="D910" s="50">
        <f t="shared" si="89"/>
        <v>2</v>
      </c>
      <c r="E910" s="50">
        <f>Sheriff!J909</f>
        <v>232</v>
      </c>
    </row>
    <row r="911" spans="1:5" x14ac:dyDescent="0.2">
      <c r="A911" s="32" t="s">
        <v>547</v>
      </c>
      <c r="B911" s="44">
        <v>32</v>
      </c>
      <c r="C911" s="44">
        <v>142</v>
      </c>
      <c r="D911" s="50">
        <f t="shared" si="89"/>
        <v>2</v>
      </c>
      <c r="E911" s="50">
        <f>Sheriff!J910</f>
        <v>176</v>
      </c>
    </row>
    <row r="912" spans="1:5" x14ac:dyDescent="0.2">
      <c r="A912" s="32" t="s">
        <v>548</v>
      </c>
      <c r="B912" s="44">
        <v>30</v>
      </c>
      <c r="C912" s="44">
        <v>175</v>
      </c>
      <c r="D912" s="50">
        <f t="shared" si="89"/>
        <v>3</v>
      </c>
      <c r="E912" s="50">
        <f>Sheriff!J911</f>
        <v>208</v>
      </c>
    </row>
    <row r="913" spans="1:5" x14ac:dyDescent="0.2">
      <c r="A913" s="32" t="s">
        <v>549</v>
      </c>
      <c r="B913" s="44">
        <v>43</v>
      </c>
      <c r="C913" s="44">
        <v>257</v>
      </c>
      <c r="D913" s="50">
        <f t="shared" si="89"/>
        <v>9</v>
      </c>
      <c r="E913" s="50">
        <f>Sheriff!J912</f>
        <v>309</v>
      </c>
    </row>
    <row r="914" spans="1:5" x14ac:dyDescent="0.2">
      <c r="A914" s="32" t="s">
        <v>550</v>
      </c>
      <c r="B914" s="44">
        <v>28</v>
      </c>
      <c r="C914" s="44">
        <v>212</v>
      </c>
      <c r="D914" s="50">
        <f t="shared" si="89"/>
        <v>4</v>
      </c>
      <c r="E914" s="50">
        <f>Sheriff!J913</f>
        <v>244</v>
      </c>
    </row>
    <row r="915" spans="1:5" x14ac:dyDescent="0.2">
      <c r="A915" s="32" t="s">
        <v>551</v>
      </c>
      <c r="B915" s="44">
        <v>83</v>
      </c>
      <c r="C915" s="44">
        <v>411</v>
      </c>
      <c r="D915" s="50">
        <f t="shared" si="89"/>
        <v>18</v>
      </c>
      <c r="E915" s="50">
        <f>Sheriff!J914</f>
        <v>512</v>
      </c>
    </row>
    <row r="916" spans="1:5" x14ac:dyDescent="0.2">
      <c r="A916" s="32" t="s">
        <v>552</v>
      </c>
      <c r="B916" s="44">
        <v>30</v>
      </c>
      <c r="C916" s="44">
        <v>149</v>
      </c>
      <c r="D916" s="50">
        <f t="shared" si="89"/>
        <v>8</v>
      </c>
      <c r="E916" s="50">
        <f>Sheriff!J915</f>
        <v>187</v>
      </c>
    </row>
    <row r="917" spans="1:5" x14ac:dyDescent="0.2">
      <c r="A917" s="32" t="s">
        <v>553</v>
      </c>
      <c r="B917" s="44">
        <v>49</v>
      </c>
      <c r="C917" s="44">
        <v>176</v>
      </c>
      <c r="D917" s="50">
        <f t="shared" si="89"/>
        <v>6</v>
      </c>
      <c r="E917" s="50">
        <f>Sheriff!J916</f>
        <v>231</v>
      </c>
    </row>
    <row r="918" spans="1:5" x14ac:dyDescent="0.2">
      <c r="A918" s="32" t="s">
        <v>554</v>
      </c>
      <c r="B918" s="44">
        <v>83</v>
      </c>
      <c r="C918" s="44">
        <v>212</v>
      </c>
      <c r="D918" s="50">
        <f t="shared" si="89"/>
        <v>12</v>
      </c>
      <c r="E918" s="50">
        <f>Sheriff!J917</f>
        <v>307</v>
      </c>
    </row>
    <row r="919" spans="1:5" x14ac:dyDescent="0.2">
      <c r="A919" s="32" t="s">
        <v>555</v>
      </c>
      <c r="B919" s="44">
        <v>23</v>
      </c>
      <c r="C919" s="44">
        <v>177</v>
      </c>
      <c r="D919" s="50">
        <f t="shared" si="89"/>
        <v>6</v>
      </c>
      <c r="E919" s="50">
        <f>Sheriff!J918</f>
        <v>206</v>
      </c>
    </row>
    <row r="920" spans="1:5" x14ac:dyDescent="0.2">
      <c r="A920" s="32" t="s">
        <v>556</v>
      </c>
      <c r="B920" s="44">
        <v>46</v>
      </c>
      <c r="C920" s="44">
        <v>222</v>
      </c>
      <c r="D920" s="50">
        <f t="shared" si="89"/>
        <v>4</v>
      </c>
      <c r="E920" s="50">
        <f>Sheriff!J919</f>
        <v>272</v>
      </c>
    </row>
    <row r="921" spans="1:5" x14ac:dyDescent="0.2">
      <c r="A921" s="32" t="s">
        <v>557</v>
      </c>
      <c r="B921" s="44">
        <v>67</v>
      </c>
      <c r="C921" s="44">
        <v>226</v>
      </c>
      <c r="D921" s="50">
        <f t="shared" si="89"/>
        <v>5</v>
      </c>
      <c r="E921" s="50">
        <f>Sheriff!J920</f>
        <v>298</v>
      </c>
    </row>
    <row r="922" spans="1:5" x14ac:dyDescent="0.2">
      <c r="A922" s="32" t="s">
        <v>558</v>
      </c>
      <c r="B922" s="44">
        <v>93</v>
      </c>
      <c r="C922" s="44">
        <v>468</v>
      </c>
      <c r="D922" s="50">
        <f t="shared" si="89"/>
        <v>5</v>
      </c>
      <c r="E922" s="50">
        <f>Sheriff!J921</f>
        <v>566</v>
      </c>
    </row>
    <row r="923" spans="1:5" x14ac:dyDescent="0.2">
      <c r="A923" s="32" t="s">
        <v>559</v>
      </c>
      <c r="B923" s="44">
        <v>21</v>
      </c>
      <c r="C923" s="44">
        <v>166</v>
      </c>
      <c r="D923" s="50">
        <f t="shared" si="89"/>
        <v>6</v>
      </c>
      <c r="E923" s="50">
        <f>Sheriff!J922</f>
        <v>193</v>
      </c>
    </row>
    <row r="924" spans="1:5" x14ac:dyDescent="0.2">
      <c r="A924" s="32" t="s">
        <v>560</v>
      </c>
      <c r="B924" s="44">
        <v>36</v>
      </c>
      <c r="C924" s="44">
        <v>186</v>
      </c>
      <c r="D924" s="50">
        <f t="shared" si="89"/>
        <v>2</v>
      </c>
      <c r="E924" s="50">
        <f>Sheriff!J923</f>
        <v>224</v>
      </c>
    </row>
    <row r="925" spans="1:5" x14ac:dyDescent="0.2">
      <c r="A925" s="32" t="s">
        <v>561</v>
      </c>
      <c r="B925" s="44">
        <v>67</v>
      </c>
      <c r="C925" s="44">
        <v>388</v>
      </c>
      <c r="D925" s="50">
        <f t="shared" si="89"/>
        <v>23</v>
      </c>
      <c r="E925" s="50">
        <f>Sheriff!J924</f>
        <v>478</v>
      </c>
    </row>
    <row r="926" spans="1:5" x14ac:dyDescent="0.2">
      <c r="A926" s="32" t="s">
        <v>562</v>
      </c>
      <c r="B926" s="44">
        <v>31</v>
      </c>
      <c r="C926" s="44">
        <v>214</v>
      </c>
      <c r="D926" s="50">
        <f t="shared" si="89"/>
        <v>10</v>
      </c>
      <c r="E926" s="50">
        <f>Sheriff!J925</f>
        <v>255</v>
      </c>
    </row>
    <row r="927" spans="1:5" x14ac:dyDescent="0.2">
      <c r="A927" s="32" t="s">
        <v>563</v>
      </c>
      <c r="B927" s="44">
        <v>58</v>
      </c>
      <c r="C927" s="44">
        <v>339</v>
      </c>
      <c r="D927" s="50">
        <f t="shared" si="89"/>
        <v>7</v>
      </c>
      <c r="E927" s="50">
        <f>Sheriff!J926</f>
        <v>404</v>
      </c>
    </row>
    <row r="928" spans="1:5" x14ac:dyDescent="0.2">
      <c r="A928" s="32" t="s">
        <v>564</v>
      </c>
      <c r="B928" s="44">
        <v>59</v>
      </c>
      <c r="C928" s="44">
        <v>179</v>
      </c>
      <c r="D928" s="50">
        <f t="shared" si="89"/>
        <v>7</v>
      </c>
      <c r="E928" s="50">
        <f>Sheriff!J927</f>
        <v>245</v>
      </c>
    </row>
    <row r="929" spans="1:5" x14ac:dyDescent="0.2">
      <c r="A929" s="32" t="s">
        <v>565</v>
      </c>
      <c r="B929" s="44">
        <v>71</v>
      </c>
      <c r="C929" s="44">
        <v>333</v>
      </c>
      <c r="D929" s="50">
        <f t="shared" si="89"/>
        <v>8</v>
      </c>
      <c r="E929" s="50">
        <f>Sheriff!J928</f>
        <v>412</v>
      </c>
    </row>
    <row r="930" spans="1:5" x14ac:dyDescent="0.2">
      <c r="A930" s="32" t="s">
        <v>566</v>
      </c>
      <c r="B930" s="44">
        <v>78</v>
      </c>
      <c r="C930" s="44">
        <v>352</v>
      </c>
      <c r="D930" s="50">
        <f t="shared" si="89"/>
        <v>21</v>
      </c>
      <c r="E930" s="50">
        <f>Sheriff!J929</f>
        <v>451</v>
      </c>
    </row>
    <row r="931" spans="1:5" x14ac:dyDescent="0.2">
      <c r="A931" s="32" t="s">
        <v>567</v>
      </c>
      <c r="B931" s="44">
        <v>59</v>
      </c>
      <c r="C931" s="44">
        <v>307</v>
      </c>
      <c r="D931" s="50">
        <f t="shared" si="89"/>
        <v>5</v>
      </c>
      <c r="E931" s="50">
        <f>Sheriff!J930</f>
        <v>371</v>
      </c>
    </row>
    <row r="932" spans="1:5" x14ac:dyDescent="0.2">
      <c r="A932" s="32" t="s">
        <v>568</v>
      </c>
      <c r="B932" s="44">
        <v>73</v>
      </c>
      <c r="C932" s="44">
        <v>360</v>
      </c>
      <c r="D932" s="50">
        <f t="shared" si="89"/>
        <v>15</v>
      </c>
      <c r="E932" s="50">
        <f>Sheriff!J931</f>
        <v>448</v>
      </c>
    </row>
    <row r="933" spans="1:5" x14ac:dyDescent="0.2">
      <c r="A933" s="32" t="s">
        <v>569</v>
      </c>
      <c r="B933" s="44">
        <v>33</v>
      </c>
      <c r="C933" s="44">
        <v>173</v>
      </c>
      <c r="D933" s="50">
        <f t="shared" si="89"/>
        <v>5</v>
      </c>
      <c r="E933" s="50">
        <f>Sheriff!J932</f>
        <v>211</v>
      </c>
    </row>
    <row r="934" spans="1:5" x14ac:dyDescent="0.2">
      <c r="A934" s="32" t="s">
        <v>570</v>
      </c>
      <c r="B934" s="44">
        <v>34</v>
      </c>
      <c r="C934" s="44">
        <v>189</v>
      </c>
      <c r="D934" s="50">
        <f t="shared" si="89"/>
        <v>6</v>
      </c>
      <c r="E934" s="50">
        <f>Sheriff!J933</f>
        <v>229</v>
      </c>
    </row>
    <row r="935" spans="1:5" x14ac:dyDescent="0.2">
      <c r="A935" s="32" t="s">
        <v>571</v>
      </c>
      <c r="B935" s="44">
        <v>30</v>
      </c>
      <c r="C935" s="44">
        <v>198</v>
      </c>
      <c r="D935" s="50">
        <f t="shared" si="89"/>
        <v>2</v>
      </c>
      <c r="E935" s="50">
        <f>Sheriff!J934</f>
        <v>230</v>
      </c>
    </row>
    <row r="936" spans="1:5" x14ac:dyDescent="0.2">
      <c r="A936" s="32" t="s">
        <v>572</v>
      </c>
      <c r="B936" s="44">
        <v>28</v>
      </c>
      <c r="C936" s="44">
        <v>121</v>
      </c>
      <c r="D936" s="50">
        <f t="shared" si="89"/>
        <v>1</v>
      </c>
      <c r="E936" s="50">
        <f>Sheriff!J935</f>
        <v>150</v>
      </c>
    </row>
    <row r="937" spans="1:5" x14ac:dyDescent="0.2">
      <c r="A937" s="32" t="s">
        <v>573</v>
      </c>
      <c r="B937" s="44">
        <v>38</v>
      </c>
      <c r="C937" s="44">
        <v>194</v>
      </c>
      <c r="D937" s="50">
        <f t="shared" si="89"/>
        <v>5</v>
      </c>
      <c r="E937" s="50">
        <f>Sheriff!J936</f>
        <v>237</v>
      </c>
    </row>
    <row r="938" spans="1:5" x14ac:dyDescent="0.2">
      <c r="A938" s="32" t="s">
        <v>574</v>
      </c>
      <c r="B938" s="44">
        <v>33</v>
      </c>
      <c r="C938" s="44">
        <v>181</v>
      </c>
      <c r="D938" s="50">
        <f t="shared" ref="D938:D948" si="90">E938-(SUM(B938:C938))</f>
        <v>8</v>
      </c>
      <c r="E938" s="50">
        <f>Sheriff!J937</f>
        <v>222</v>
      </c>
    </row>
    <row r="939" spans="1:5" x14ac:dyDescent="0.2">
      <c r="A939" s="32" t="s">
        <v>575</v>
      </c>
      <c r="B939" s="44">
        <v>45</v>
      </c>
      <c r="C939" s="44">
        <v>198</v>
      </c>
      <c r="D939" s="50">
        <f t="shared" si="90"/>
        <v>2</v>
      </c>
      <c r="E939" s="50">
        <f>Sheriff!J938</f>
        <v>245</v>
      </c>
    </row>
    <row r="940" spans="1:5" x14ac:dyDescent="0.2">
      <c r="A940" s="32" t="s">
        <v>576</v>
      </c>
      <c r="B940" s="44">
        <v>32</v>
      </c>
      <c r="C940" s="44">
        <v>257</v>
      </c>
      <c r="D940" s="50">
        <f t="shared" si="90"/>
        <v>7</v>
      </c>
      <c r="E940" s="50">
        <f>Sheriff!J939</f>
        <v>296</v>
      </c>
    </row>
    <row r="941" spans="1:5" x14ac:dyDescent="0.2">
      <c r="A941" s="32" t="s">
        <v>577</v>
      </c>
      <c r="B941" s="44">
        <v>26</v>
      </c>
      <c r="C941" s="44">
        <v>160</v>
      </c>
      <c r="D941" s="50">
        <f t="shared" si="90"/>
        <v>1</v>
      </c>
      <c r="E941" s="50">
        <f>Sheriff!J940</f>
        <v>187</v>
      </c>
    </row>
    <row r="942" spans="1:5" x14ac:dyDescent="0.2">
      <c r="A942" s="32" t="s">
        <v>578</v>
      </c>
      <c r="B942" s="44">
        <v>47</v>
      </c>
      <c r="C942" s="44">
        <v>244</v>
      </c>
      <c r="D942" s="50">
        <f t="shared" si="90"/>
        <v>8</v>
      </c>
      <c r="E942" s="50">
        <f>Sheriff!J941</f>
        <v>299</v>
      </c>
    </row>
    <row r="943" spans="1:5" x14ac:dyDescent="0.2">
      <c r="A943" s="32" t="s">
        <v>579</v>
      </c>
      <c r="B943" s="44">
        <v>35</v>
      </c>
      <c r="C943" s="44">
        <v>180</v>
      </c>
      <c r="D943" s="50">
        <f t="shared" si="90"/>
        <v>9</v>
      </c>
      <c r="E943" s="50">
        <f>Sheriff!J942</f>
        <v>224</v>
      </c>
    </row>
    <row r="944" spans="1:5" x14ac:dyDescent="0.2">
      <c r="A944" s="32" t="s">
        <v>580</v>
      </c>
      <c r="B944" s="44">
        <v>32</v>
      </c>
      <c r="C944" s="44">
        <v>192</v>
      </c>
      <c r="D944" s="50">
        <f t="shared" si="90"/>
        <v>3</v>
      </c>
      <c r="E944" s="50">
        <f>Sheriff!J943</f>
        <v>227</v>
      </c>
    </row>
    <row r="945" spans="1:5" x14ac:dyDescent="0.2">
      <c r="A945" s="32" t="s">
        <v>581</v>
      </c>
      <c r="B945" s="44">
        <v>38</v>
      </c>
      <c r="C945" s="44">
        <v>222</v>
      </c>
      <c r="D945" s="50">
        <f t="shared" si="90"/>
        <v>10</v>
      </c>
      <c r="E945" s="50">
        <f>Sheriff!J944</f>
        <v>270</v>
      </c>
    </row>
    <row r="946" spans="1:5" x14ac:dyDescent="0.2">
      <c r="A946" s="32" t="s">
        <v>582</v>
      </c>
      <c r="B946" s="44">
        <v>28</v>
      </c>
      <c r="C946" s="44">
        <v>214</v>
      </c>
      <c r="D946" s="50">
        <f t="shared" si="90"/>
        <v>3</v>
      </c>
      <c r="E946" s="50">
        <f>Sheriff!J945</f>
        <v>245</v>
      </c>
    </row>
    <row r="947" spans="1:5" x14ac:dyDescent="0.2">
      <c r="A947" s="32" t="s">
        <v>583</v>
      </c>
      <c r="B947" s="44">
        <v>43</v>
      </c>
      <c r="C947" s="44">
        <v>204</v>
      </c>
      <c r="D947" s="50">
        <f t="shared" si="90"/>
        <v>3</v>
      </c>
      <c r="E947" s="50">
        <f>Sheriff!J946</f>
        <v>250</v>
      </c>
    </row>
    <row r="948" spans="1:5" x14ac:dyDescent="0.2">
      <c r="A948" s="32" t="s">
        <v>584</v>
      </c>
      <c r="B948" s="44">
        <v>35</v>
      </c>
      <c r="C948" s="44">
        <v>213</v>
      </c>
      <c r="D948" s="50">
        <f t="shared" si="90"/>
        <v>13</v>
      </c>
      <c r="E948" s="50">
        <f>Sheriff!J947</f>
        <v>261</v>
      </c>
    </row>
    <row r="949" spans="1:5" x14ac:dyDescent="0.2">
      <c r="A949" s="36" t="s">
        <v>585</v>
      </c>
      <c r="B949" s="47">
        <f>SUM(B874:B948)</f>
        <v>3226</v>
      </c>
      <c r="C949" s="47">
        <f t="shared" ref="C949" si="91">SUM(C874:C948)</f>
        <v>15964</v>
      </c>
      <c r="D949" s="47">
        <f>SUM(D874:D948)</f>
        <v>503</v>
      </c>
      <c r="E949" s="47">
        <f>SUM(E874:E948)</f>
        <v>19693</v>
      </c>
    </row>
    <row r="950" spans="1:5" x14ac:dyDescent="0.2">
      <c r="A950" s="3"/>
      <c r="B950" s="10"/>
      <c r="C950" s="10"/>
      <c r="D950" s="10"/>
      <c r="E950" s="10"/>
    </row>
    <row r="951" spans="1:5" x14ac:dyDescent="0.2">
      <c r="A951" s="34" t="s">
        <v>69</v>
      </c>
      <c r="B951" s="49"/>
      <c r="C951" s="49"/>
      <c r="D951" s="49"/>
      <c r="E951" s="49"/>
    </row>
    <row r="952" spans="1:5" x14ac:dyDescent="0.2">
      <c r="A952" s="32" t="s">
        <v>507</v>
      </c>
      <c r="B952" s="44">
        <v>71</v>
      </c>
      <c r="C952" s="44">
        <v>448</v>
      </c>
      <c r="D952" s="50">
        <f>E952-(SUM(B952:C952))</f>
        <v>19</v>
      </c>
      <c r="E952" s="50">
        <f>Sheriff!J951</f>
        <v>538</v>
      </c>
    </row>
    <row r="953" spans="1:5" x14ac:dyDescent="0.2">
      <c r="A953" s="32" t="s">
        <v>508</v>
      </c>
      <c r="B953" s="44">
        <v>65</v>
      </c>
      <c r="C953" s="44">
        <v>336</v>
      </c>
      <c r="D953" s="50">
        <f>E953-(SUM(B953:C953))</f>
        <v>13</v>
      </c>
      <c r="E953" s="50">
        <f>Sheriff!J952</f>
        <v>414</v>
      </c>
    </row>
    <row r="954" spans="1:5" x14ac:dyDescent="0.2">
      <c r="A954" s="36" t="s">
        <v>509</v>
      </c>
      <c r="B954" s="47">
        <f>SUM(B952:B953)</f>
        <v>136</v>
      </c>
      <c r="C954" s="47">
        <f t="shared" ref="C954" si="92">SUM(C952:C953)</f>
        <v>784</v>
      </c>
      <c r="D954" s="47">
        <f>SUM(D952:D953)</f>
        <v>32</v>
      </c>
      <c r="E954" s="47">
        <f>SUM(E952:E953)</f>
        <v>952</v>
      </c>
    </row>
    <row r="955" spans="1:5" x14ac:dyDescent="0.2">
      <c r="A955" s="3"/>
      <c r="B955" s="10"/>
      <c r="C955" s="10"/>
      <c r="D955" s="10"/>
      <c r="E955" s="10"/>
    </row>
    <row r="956" spans="1:5" x14ac:dyDescent="0.2">
      <c r="A956" s="34" t="s">
        <v>70</v>
      </c>
      <c r="B956" s="49"/>
      <c r="C956" s="49"/>
      <c r="D956" s="49"/>
      <c r="E956" s="49"/>
    </row>
    <row r="957" spans="1:5" x14ac:dyDescent="0.2">
      <c r="A957" s="32" t="s">
        <v>465</v>
      </c>
      <c r="B957" s="44">
        <v>34</v>
      </c>
      <c r="C957" s="44">
        <v>227</v>
      </c>
      <c r="D957" s="50">
        <f t="shared" ref="D957:D997" si="93">E957-(SUM(B957:C957))</f>
        <v>14</v>
      </c>
      <c r="E957" s="50">
        <f>Sheriff!J956</f>
        <v>275</v>
      </c>
    </row>
    <row r="958" spans="1:5" x14ac:dyDescent="0.2">
      <c r="A958" s="32" t="s">
        <v>466</v>
      </c>
      <c r="B958" s="44">
        <v>65</v>
      </c>
      <c r="C958" s="44">
        <v>336</v>
      </c>
      <c r="D958" s="50">
        <f t="shared" si="93"/>
        <v>26</v>
      </c>
      <c r="E958" s="50">
        <f>Sheriff!J957</f>
        <v>427</v>
      </c>
    </row>
    <row r="959" spans="1:5" x14ac:dyDescent="0.2">
      <c r="A959" s="32" t="s">
        <v>467</v>
      </c>
      <c r="B959" s="44">
        <v>79</v>
      </c>
      <c r="C959" s="44">
        <v>433</v>
      </c>
      <c r="D959" s="50">
        <f t="shared" si="93"/>
        <v>8</v>
      </c>
      <c r="E959" s="50">
        <f>Sheriff!J958</f>
        <v>520</v>
      </c>
    </row>
    <row r="960" spans="1:5" x14ac:dyDescent="0.2">
      <c r="A960" s="32" t="s">
        <v>468</v>
      </c>
      <c r="B960" s="44">
        <v>32</v>
      </c>
      <c r="C960" s="44">
        <v>275</v>
      </c>
      <c r="D960" s="50">
        <f t="shared" si="93"/>
        <v>12</v>
      </c>
      <c r="E960" s="50">
        <f>Sheriff!J959</f>
        <v>319</v>
      </c>
    </row>
    <row r="961" spans="1:5" x14ac:dyDescent="0.2">
      <c r="A961" s="32" t="s">
        <v>469</v>
      </c>
      <c r="B961" s="44">
        <v>34</v>
      </c>
      <c r="C961" s="44">
        <v>273</v>
      </c>
      <c r="D961" s="50">
        <f t="shared" si="93"/>
        <v>8</v>
      </c>
      <c r="E961" s="50">
        <f>Sheriff!J960</f>
        <v>315</v>
      </c>
    </row>
    <row r="962" spans="1:5" x14ac:dyDescent="0.2">
      <c r="A962" s="32" t="s">
        <v>470</v>
      </c>
      <c r="B962" s="44">
        <v>32</v>
      </c>
      <c r="C962" s="44">
        <v>300</v>
      </c>
      <c r="D962" s="50">
        <f t="shared" si="93"/>
        <v>7</v>
      </c>
      <c r="E962" s="50">
        <f>Sheriff!J961</f>
        <v>339</v>
      </c>
    </row>
    <row r="963" spans="1:5" x14ac:dyDescent="0.2">
      <c r="A963" s="32" t="s">
        <v>471</v>
      </c>
      <c r="B963" s="44">
        <v>68</v>
      </c>
      <c r="C963" s="44">
        <v>394</v>
      </c>
      <c r="D963" s="50">
        <f t="shared" si="93"/>
        <v>14</v>
      </c>
      <c r="E963" s="50">
        <f>Sheriff!J962</f>
        <v>476</v>
      </c>
    </row>
    <row r="964" spans="1:5" x14ac:dyDescent="0.2">
      <c r="A964" s="32" t="s">
        <v>472</v>
      </c>
      <c r="B964" s="44">
        <v>45</v>
      </c>
      <c r="C964" s="44">
        <v>340</v>
      </c>
      <c r="D964" s="50">
        <f t="shared" si="93"/>
        <v>4</v>
      </c>
      <c r="E964" s="50">
        <f>Sheriff!J963</f>
        <v>389</v>
      </c>
    </row>
    <row r="965" spans="1:5" x14ac:dyDescent="0.2">
      <c r="A965" s="32" t="s">
        <v>473</v>
      </c>
      <c r="B965" s="44">
        <v>25</v>
      </c>
      <c r="C965" s="44">
        <v>206</v>
      </c>
      <c r="D965" s="50">
        <f t="shared" si="93"/>
        <v>12</v>
      </c>
      <c r="E965" s="50">
        <f>Sheriff!J964</f>
        <v>243</v>
      </c>
    </row>
    <row r="966" spans="1:5" x14ac:dyDescent="0.2">
      <c r="A966" s="32" t="s">
        <v>474</v>
      </c>
      <c r="B966" s="44">
        <v>35</v>
      </c>
      <c r="C966" s="44">
        <v>245</v>
      </c>
      <c r="D966" s="50">
        <f t="shared" si="93"/>
        <v>4</v>
      </c>
      <c r="E966" s="50">
        <f>Sheriff!J965</f>
        <v>284</v>
      </c>
    </row>
    <row r="967" spans="1:5" ht="12.6" customHeight="1" x14ac:dyDescent="0.2">
      <c r="A967" s="32" t="s">
        <v>475</v>
      </c>
      <c r="B967" s="44">
        <v>80</v>
      </c>
      <c r="C967" s="44">
        <v>465</v>
      </c>
      <c r="D967" s="50">
        <f t="shared" si="93"/>
        <v>11</v>
      </c>
      <c r="E967" s="50">
        <f>Sheriff!J966</f>
        <v>556</v>
      </c>
    </row>
    <row r="968" spans="1:5" ht="12.6" customHeight="1" x14ac:dyDescent="0.2">
      <c r="A968" s="32" t="s">
        <v>476</v>
      </c>
      <c r="B968" s="44">
        <v>21</v>
      </c>
      <c r="C968" s="44">
        <v>182</v>
      </c>
      <c r="D968" s="50">
        <f t="shared" si="93"/>
        <v>5</v>
      </c>
      <c r="E968" s="50">
        <f>Sheriff!J967</f>
        <v>208</v>
      </c>
    </row>
    <row r="969" spans="1:5" ht="12.6" customHeight="1" x14ac:dyDescent="0.2">
      <c r="A969" s="32" t="s">
        <v>477</v>
      </c>
      <c r="B969" s="44">
        <v>26</v>
      </c>
      <c r="C969" s="44">
        <v>254</v>
      </c>
      <c r="D969" s="50">
        <f t="shared" si="93"/>
        <v>10</v>
      </c>
      <c r="E969" s="50">
        <f>Sheriff!J968</f>
        <v>290</v>
      </c>
    </row>
    <row r="970" spans="1:5" ht="12.6" customHeight="1" x14ac:dyDescent="0.2">
      <c r="A970" s="32" t="s">
        <v>478</v>
      </c>
      <c r="B970" s="44">
        <v>79</v>
      </c>
      <c r="C970" s="44">
        <v>476</v>
      </c>
      <c r="D970" s="50">
        <f t="shared" si="93"/>
        <v>19</v>
      </c>
      <c r="E970" s="50">
        <f>Sheriff!J969</f>
        <v>574</v>
      </c>
    </row>
    <row r="971" spans="1:5" ht="12.6" customHeight="1" x14ac:dyDescent="0.2">
      <c r="A971" s="32" t="s">
        <v>479</v>
      </c>
      <c r="B971" s="44">
        <v>48</v>
      </c>
      <c r="C971" s="44">
        <v>364</v>
      </c>
      <c r="D971" s="50">
        <f t="shared" si="93"/>
        <v>9</v>
      </c>
      <c r="E971" s="50">
        <f>Sheriff!J970</f>
        <v>421</v>
      </c>
    </row>
    <row r="972" spans="1:5" ht="12.6" customHeight="1" x14ac:dyDescent="0.2">
      <c r="A972" s="32" t="s">
        <v>480</v>
      </c>
      <c r="B972" s="44">
        <v>30</v>
      </c>
      <c r="C972" s="44">
        <v>226</v>
      </c>
      <c r="D972" s="50">
        <f t="shared" si="93"/>
        <v>2</v>
      </c>
      <c r="E972" s="50">
        <f>Sheriff!J971</f>
        <v>258</v>
      </c>
    </row>
    <row r="973" spans="1:5" ht="12.6" customHeight="1" x14ac:dyDescent="0.2">
      <c r="A973" s="32" t="s">
        <v>481</v>
      </c>
      <c r="B973" s="44">
        <v>39</v>
      </c>
      <c r="C973" s="44">
        <v>259</v>
      </c>
      <c r="D973" s="50">
        <f t="shared" si="93"/>
        <v>6</v>
      </c>
      <c r="E973" s="50">
        <f>Sheriff!J972</f>
        <v>304</v>
      </c>
    </row>
    <row r="974" spans="1:5" ht="12.6" customHeight="1" x14ac:dyDescent="0.2">
      <c r="A974" s="32" t="s">
        <v>482</v>
      </c>
      <c r="B974" s="44">
        <v>45</v>
      </c>
      <c r="C974" s="44">
        <v>244</v>
      </c>
      <c r="D974" s="50">
        <f t="shared" si="93"/>
        <v>2</v>
      </c>
      <c r="E974" s="50">
        <f>Sheriff!J973</f>
        <v>291</v>
      </c>
    </row>
    <row r="975" spans="1:5" ht="12.6" customHeight="1" x14ac:dyDescent="0.2">
      <c r="A975" s="32" t="s">
        <v>483</v>
      </c>
      <c r="B975" s="44">
        <v>37</v>
      </c>
      <c r="C975" s="44">
        <v>310</v>
      </c>
      <c r="D975" s="50">
        <f t="shared" si="93"/>
        <v>12</v>
      </c>
      <c r="E975" s="50">
        <f>Sheriff!J974</f>
        <v>359</v>
      </c>
    </row>
    <row r="976" spans="1:5" ht="12.6" customHeight="1" x14ac:dyDescent="0.2">
      <c r="A976" s="32" t="s">
        <v>484</v>
      </c>
      <c r="B976" s="44">
        <v>51</v>
      </c>
      <c r="C976" s="44">
        <v>219</v>
      </c>
      <c r="D976" s="50">
        <f t="shared" si="93"/>
        <v>6</v>
      </c>
      <c r="E976" s="50">
        <f>Sheriff!J975</f>
        <v>276</v>
      </c>
    </row>
    <row r="977" spans="1:5" ht="12.6" customHeight="1" x14ac:dyDescent="0.2">
      <c r="A977" s="32" t="s">
        <v>485</v>
      </c>
      <c r="B977" s="44">
        <v>30</v>
      </c>
      <c r="C977" s="44">
        <v>187</v>
      </c>
      <c r="D977" s="50">
        <f t="shared" si="93"/>
        <v>8</v>
      </c>
      <c r="E977" s="50">
        <f>Sheriff!J976</f>
        <v>225</v>
      </c>
    </row>
    <row r="978" spans="1:5" ht="12.6" customHeight="1" x14ac:dyDescent="0.2">
      <c r="A978" s="32" t="s">
        <v>486</v>
      </c>
      <c r="B978" s="44">
        <v>29</v>
      </c>
      <c r="C978" s="44">
        <v>132</v>
      </c>
      <c r="D978" s="50">
        <f t="shared" si="93"/>
        <v>4</v>
      </c>
      <c r="E978" s="50">
        <f>Sheriff!J977</f>
        <v>165</v>
      </c>
    </row>
    <row r="979" spans="1:5" ht="12.6" customHeight="1" x14ac:dyDescent="0.2">
      <c r="A979" s="32" t="s">
        <v>487</v>
      </c>
      <c r="B979" s="44">
        <v>26</v>
      </c>
      <c r="C979" s="44">
        <v>135</v>
      </c>
      <c r="D979" s="50">
        <f t="shared" si="93"/>
        <v>2</v>
      </c>
      <c r="E979" s="50">
        <f>Sheriff!J978</f>
        <v>163</v>
      </c>
    </row>
    <row r="980" spans="1:5" ht="12.6" customHeight="1" x14ac:dyDescent="0.2">
      <c r="A980" s="32" t="s">
        <v>488</v>
      </c>
      <c r="B980" s="44">
        <v>27</v>
      </c>
      <c r="C980" s="44">
        <v>106</v>
      </c>
      <c r="D980" s="50">
        <f t="shared" si="93"/>
        <v>6</v>
      </c>
      <c r="E980" s="50">
        <f>Sheriff!J979</f>
        <v>139</v>
      </c>
    </row>
    <row r="981" spans="1:5" ht="12.6" customHeight="1" x14ac:dyDescent="0.2">
      <c r="A981" s="32" t="s">
        <v>489</v>
      </c>
      <c r="B981" s="44">
        <v>53</v>
      </c>
      <c r="C981" s="44">
        <v>368</v>
      </c>
      <c r="D981" s="50">
        <f t="shared" si="93"/>
        <v>11</v>
      </c>
      <c r="E981" s="50">
        <f>Sheriff!J980</f>
        <v>432</v>
      </c>
    </row>
    <row r="982" spans="1:5" ht="12.6" customHeight="1" x14ac:dyDescent="0.2">
      <c r="A982" s="32" t="s">
        <v>490</v>
      </c>
      <c r="B982" s="44">
        <v>44</v>
      </c>
      <c r="C982" s="44">
        <v>292</v>
      </c>
      <c r="D982" s="50">
        <f t="shared" si="93"/>
        <v>10</v>
      </c>
      <c r="E982" s="50">
        <f>Sheriff!J981</f>
        <v>346</v>
      </c>
    </row>
    <row r="983" spans="1:5" ht="12.6" customHeight="1" x14ac:dyDescent="0.2">
      <c r="A983" s="32" t="s">
        <v>491</v>
      </c>
      <c r="B983" s="44">
        <v>37</v>
      </c>
      <c r="C983" s="44">
        <v>210</v>
      </c>
      <c r="D983" s="50">
        <f t="shared" si="93"/>
        <v>2</v>
      </c>
      <c r="E983" s="50">
        <f>Sheriff!J982</f>
        <v>249</v>
      </c>
    </row>
    <row r="984" spans="1:5" ht="12.6" customHeight="1" x14ac:dyDescent="0.2">
      <c r="A984" s="32" t="s">
        <v>492</v>
      </c>
      <c r="B984" s="44">
        <v>42</v>
      </c>
      <c r="C984" s="44">
        <v>250</v>
      </c>
      <c r="D984" s="50">
        <f t="shared" si="93"/>
        <v>4</v>
      </c>
      <c r="E984" s="50">
        <f>Sheriff!J983</f>
        <v>296</v>
      </c>
    </row>
    <row r="985" spans="1:5" ht="12.6" customHeight="1" x14ac:dyDescent="0.2">
      <c r="A985" s="32" t="s">
        <v>493</v>
      </c>
      <c r="B985" s="44">
        <v>77</v>
      </c>
      <c r="C985" s="44">
        <v>428</v>
      </c>
      <c r="D985" s="50">
        <f t="shared" si="93"/>
        <v>18</v>
      </c>
      <c r="E985" s="50">
        <f>Sheriff!J984</f>
        <v>523</v>
      </c>
    </row>
    <row r="986" spans="1:5" ht="12.6" customHeight="1" x14ac:dyDescent="0.2">
      <c r="A986" s="32" t="s">
        <v>494</v>
      </c>
      <c r="B986" s="44">
        <v>48</v>
      </c>
      <c r="C986" s="44">
        <v>311</v>
      </c>
      <c r="D986" s="50">
        <f t="shared" si="93"/>
        <v>4</v>
      </c>
      <c r="E986" s="50">
        <f>Sheriff!J985</f>
        <v>363</v>
      </c>
    </row>
    <row r="987" spans="1:5" ht="12.6" customHeight="1" x14ac:dyDescent="0.2">
      <c r="A987" s="32" t="s">
        <v>495</v>
      </c>
      <c r="B987" s="44">
        <v>40</v>
      </c>
      <c r="C987" s="44">
        <v>336</v>
      </c>
      <c r="D987" s="50">
        <f t="shared" si="93"/>
        <v>6</v>
      </c>
      <c r="E987" s="50">
        <f>Sheriff!J986</f>
        <v>382</v>
      </c>
    </row>
    <row r="988" spans="1:5" ht="12.6" customHeight="1" x14ac:dyDescent="0.2">
      <c r="A988" s="32" t="s">
        <v>496</v>
      </c>
      <c r="B988" s="44">
        <v>35</v>
      </c>
      <c r="C988" s="44">
        <v>258</v>
      </c>
      <c r="D988" s="50">
        <f t="shared" si="93"/>
        <v>9</v>
      </c>
      <c r="E988" s="50">
        <f>Sheriff!J987</f>
        <v>302</v>
      </c>
    </row>
    <row r="989" spans="1:5" ht="12.6" customHeight="1" x14ac:dyDescent="0.2">
      <c r="A989" s="32" t="s">
        <v>497</v>
      </c>
      <c r="B989" s="44">
        <v>18</v>
      </c>
      <c r="C989" s="44">
        <v>172</v>
      </c>
      <c r="D989" s="50">
        <f t="shared" si="93"/>
        <v>7</v>
      </c>
      <c r="E989" s="50">
        <f>Sheriff!J988</f>
        <v>197</v>
      </c>
    </row>
    <row r="990" spans="1:5" ht="12.6" customHeight="1" x14ac:dyDescent="0.2">
      <c r="A990" s="32" t="s">
        <v>498</v>
      </c>
      <c r="B990" s="44">
        <v>36</v>
      </c>
      <c r="C990" s="44">
        <v>209</v>
      </c>
      <c r="D990" s="50">
        <f t="shared" si="93"/>
        <v>10</v>
      </c>
      <c r="E990" s="50">
        <f>Sheriff!J989</f>
        <v>255</v>
      </c>
    </row>
    <row r="991" spans="1:5" x14ac:dyDescent="0.2">
      <c r="A991" s="32" t="s">
        <v>499</v>
      </c>
      <c r="B991" s="44">
        <v>62</v>
      </c>
      <c r="C991" s="44">
        <v>393</v>
      </c>
      <c r="D991" s="50">
        <f t="shared" si="93"/>
        <v>10</v>
      </c>
      <c r="E991" s="50">
        <f>Sheriff!J990</f>
        <v>465</v>
      </c>
    </row>
    <row r="992" spans="1:5" x14ac:dyDescent="0.2">
      <c r="A992" s="32" t="s">
        <v>500</v>
      </c>
      <c r="B992" s="44">
        <v>52</v>
      </c>
      <c r="C992" s="44">
        <v>310</v>
      </c>
      <c r="D992" s="50">
        <f t="shared" si="93"/>
        <v>7</v>
      </c>
      <c r="E992" s="50">
        <f>Sheriff!J991</f>
        <v>369</v>
      </c>
    </row>
    <row r="993" spans="1:5" x14ac:dyDescent="0.2">
      <c r="A993" s="32" t="s">
        <v>501</v>
      </c>
      <c r="B993" s="44">
        <v>60</v>
      </c>
      <c r="C993" s="44">
        <v>318</v>
      </c>
      <c r="D993" s="50">
        <f t="shared" si="93"/>
        <v>15</v>
      </c>
      <c r="E993" s="50">
        <f>Sheriff!J992</f>
        <v>393</v>
      </c>
    </row>
    <row r="994" spans="1:5" x14ac:dyDescent="0.2">
      <c r="A994" s="32" t="s">
        <v>502</v>
      </c>
      <c r="B994" s="44">
        <v>69</v>
      </c>
      <c r="C994" s="44">
        <v>405</v>
      </c>
      <c r="D994" s="50">
        <f t="shared" si="93"/>
        <v>2</v>
      </c>
      <c r="E994" s="50">
        <f>Sheriff!J993</f>
        <v>476</v>
      </c>
    </row>
    <row r="995" spans="1:5" x14ac:dyDescent="0.2">
      <c r="A995" s="32" t="s">
        <v>503</v>
      </c>
      <c r="B995" s="44">
        <v>51</v>
      </c>
      <c r="C995" s="44">
        <v>192</v>
      </c>
      <c r="D995" s="50">
        <f t="shared" si="93"/>
        <v>5</v>
      </c>
      <c r="E995" s="50">
        <f>Sheriff!J994</f>
        <v>248</v>
      </c>
    </row>
    <row r="996" spans="1:5" x14ac:dyDescent="0.2">
      <c r="A996" s="32" t="s">
        <v>504</v>
      </c>
      <c r="B996" s="44">
        <v>59</v>
      </c>
      <c r="C996" s="44">
        <v>325</v>
      </c>
      <c r="D996" s="50">
        <f t="shared" si="93"/>
        <v>5</v>
      </c>
      <c r="E996" s="50">
        <f>Sheriff!J995</f>
        <v>389</v>
      </c>
    </row>
    <row r="997" spans="1:5" x14ac:dyDescent="0.2">
      <c r="A997" s="32" t="s">
        <v>505</v>
      </c>
      <c r="B997" s="44">
        <v>43</v>
      </c>
      <c r="C997" s="44">
        <v>208</v>
      </c>
      <c r="D997" s="50">
        <f t="shared" si="93"/>
        <v>12</v>
      </c>
      <c r="E997" s="50">
        <f>Sheriff!J996</f>
        <v>263</v>
      </c>
    </row>
    <row r="998" spans="1:5" x14ac:dyDescent="0.2">
      <c r="A998" s="36" t="s">
        <v>506</v>
      </c>
      <c r="B998" s="47">
        <f>SUM(B957:B997)</f>
        <v>1843</v>
      </c>
      <c r="C998" s="47">
        <f t="shared" ref="C998" si="94">SUM(C957:C997)</f>
        <v>11573</v>
      </c>
      <c r="D998" s="47">
        <f>SUM(D957:D997)</f>
        <v>348</v>
      </c>
      <c r="E998" s="47">
        <f>SUM(E957:E997)</f>
        <v>13764</v>
      </c>
    </row>
    <row r="999" spans="1:5" x14ac:dyDescent="0.2">
      <c r="A999" s="34"/>
      <c r="B999" s="49"/>
      <c r="C999" s="49"/>
      <c r="D999" s="49"/>
      <c r="E999" s="49"/>
    </row>
    <row r="1000" spans="1:5" ht="24" x14ac:dyDescent="0.2">
      <c r="A1000" s="127" t="s">
        <v>1809</v>
      </c>
      <c r="B1000" s="61"/>
      <c r="C1000" s="61"/>
      <c r="D1000" s="61"/>
      <c r="E1000" s="61"/>
    </row>
    <row r="1001" spans="1:5" x14ac:dyDescent="0.2">
      <c r="A1001" s="36" t="s">
        <v>461</v>
      </c>
      <c r="B1001" s="47">
        <f t="shared" ref="B1001:C1001" si="95">B335</f>
        <v>9225</v>
      </c>
      <c r="C1001" s="47">
        <f t="shared" si="95"/>
        <v>32231</v>
      </c>
      <c r="D1001" s="47">
        <f t="shared" ref="D1001:D1028" si="96">E1001-(SUM(B1001:C1001))</f>
        <v>4290</v>
      </c>
      <c r="E1001" s="62">
        <f>E335</f>
        <v>45746</v>
      </c>
    </row>
    <row r="1002" spans="1:5" x14ac:dyDescent="0.2">
      <c r="A1002" s="36" t="s">
        <v>462</v>
      </c>
      <c r="B1002" s="47">
        <f t="shared" ref="B1002:C1002" si="97">B376</f>
        <v>586</v>
      </c>
      <c r="C1002" s="47">
        <f t="shared" si="97"/>
        <v>3662</v>
      </c>
      <c r="D1002" s="47">
        <f t="shared" si="96"/>
        <v>410</v>
      </c>
      <c r="E1002" s="47">
        <f>E376</f>
        <v>4658</v>
      </c>
    </row>
    <row r="1003" spans="1:5" x14ac:dyDescent="0.2">
      <c r="A1003" s="36" t="s">
        <v>71</v>
      </c>
      <c r="B1003" s="47">
        <f t="shared" ref="B1003:C1003" si="98">B409</f>
        <v>709</v>
      </c>
      <c r="C1003" s="47">
        <f t="shared" si="98"/>
        <v>3608</v>
      </c>
      <c r="D1003" s="47">
        <f t="shared" si="96"/>
        <v>180</v>
      </c>
      <c r="E1003" s="47">
        <f>E409</f>
        <v>4497</v>
      </c>
    </row>
    <row r="1004" spans="1:5" x14ac:dyDescent="0.2">
      <c r="A1004" s="36" t="s">
        <v>47</v>
      </c>
      <c r="B1004" s="47">
        <f t="shared" ref="B1004:C1004" si="99">B419</f>
        <v>401</v>
      </c>
      <c r="C1004" s="47">
        <f t="shared" si="99"/>
        <v>2379</v>
      </c>
      <c r="D1004" s="47">
        <f t="shared" si="96"/>
        <v>94</v>
      </c>
      <c r="E1004" s="47">
        <f>E419</f>
        <v>2874</v>
      </c>
    </row>
    <row r="1005" spans="1:5" x14ac:dyDescent="0.2">
      <c r="A1005" s="36" t="s">
        <v>48</v>
      </c>
      <c r="B1005" s="47">
        <f t="shared" ref="B1005:C1005" si="100">B501</f>
        <v>6491</v>
      </c>
      <c r="C1005" s="47">
        <f t="shared" si="100"/>
        <v>23956</v>
      </c>
      <c r="D1005" s="47">
        <f t="shared" si="96"/>
        <v>1054</v>
      </c>
      <c r="E1005" s="47">
        <f>E501</f>
        <v>31501</v>
      </c>
    </row>
    <row r="1006" spans="1:5" ht="12.6" customHeight="1" x14ac:dyDescent="0.2">
      <c r="A1006" s="36" t="s">
        <v>53</v>
      </c>
      <c r="B1006" s="47">
        <f t="shared" ref="B1006:C1006" si="101">B514</f>
        <v>907</v>
      </c>
      <c r="C1006" s="47">
        <f t="shared" si="101"/>
        <v>3679</v>
      </c>
      <c r="D1006" s="47">
        <f t="shared" si="96"/>
        <v>90</v>
      </c>
      <c r="E1006" s="47">
        <f>E514</f>
        <v>4676</v>
      </c>
    </row>
    <row r="1007" spans="1:5" ht="12.6" customHeight="1" x14ac:dyDescent="0.2">
      <c r="A1007" s="36" t="s">
        <v>54</v>
      </c>
      <c r="B1007" s="47">
        <f t="shared" ref="B1007:C1007" si="102">B523</f>
        <v>360</v>
      </c>
      <c r="C1007" s="47">
        <f t="shared" si="102"/>
        <v>2374</v>
      </c>
      <c r="D1007" s="47">
        <f t="shared" si="96"/>
        <v>76</v>
      </c>
      <c r="E1007" s="47">
        <f>E523</f>
        <v>2810</v>
      </c>
    </row>
    <row r="1008" spans="1:5" ht="12.6" customHeight="1" x14ac:dyDescent="0.2">
      <c r="A1008" s="36" t="s">
        <v>55</v>
      </c>
      <c r="B1008" s="47">
        <f t="shared" ref="B1008:C1008" si="103">B530</f>
        <v>69</v>
      </c>
      <c r="C1008" s="47">
        <f t="shared" si="103"/>
        <v>596</v>
      </c>
      <c r="D1008" s="47">
        <f t="shared" si="96"/>
        <v>25</v>
      </c>
      <c r="E1008" s="47">
        <f>E530</f>
        <v>690</v>
      </c>
    </row>
    <row r="1009" spans="1:5" ht="12.6" customHeight="1" x14ac:dyDescent="0.2">
      <c r="A1009" s="36" t="s">
        <v>56</v>
      </c>
      <c r="B1009" s="47">
        <f t="shared" ref="B1009:C1009" si="104">B628</f>
        <v>2702</v>
      </c>
      <c r="C1009" s="47">
        <f t="shared" si="104"/>
        <v>15110</v>
      </c>
      <c r="D1009" s="47">
        <f t="shared" si="96"/>
        <v>689</v>
      </c>
      <c r="E1009" s="47">
        <f>E628</f>
        <v>18501</v>
      </c>
    </row>
    <row r="1010" spans="1:5" ht="12.2" customHeight="1" x14ac:dyDescent="0.2">
      <c r="A1010" s="36" t="s">
        <v>49</v>
      </c>
      <c r="B1010" s="47">
        <f t="shared" ref="B1010:C1010" si="105">B653</f>
        <v>1644</v>
      </c>
      <c r="C1010" s="47">
        <f t="shared" si="105"/>
        <v>6644</v>
      </c>
      <c r="D1010" s="47">
        <f t="shared" si="96"/>
        <v>246</v>
      </c>
      <c r="E1010" s="47">
        <f>E653</f>
        <v>8534</v>
      </c>
    </row>
    <row r="1011" spans="1:5" ht="12.2" customHeight="1" x14ac:dyDescent="0.2">
      <c r="A1011" s="36" t="s">
        <v>57</v>
      </c>
      <c r="B1011" s="47">
        <f t="shared" ref="B1011:C1011" si="106">B659</f>
        <v>151</v>
      </c>
      <c r="C1011" s="47">
        <f t="shared" si="106"/>
        <v>911</v>
      </c>
      <c r="D1011" s="47">
        <f t="shared" si="96"/>
        <v>35</v>
      </c>
      <c r="E1011" s="47">
        <f>E659</f>
        <v>1097</v>
      </c>
    </row>
    <row r="1012" spans="1:5" ht="12.2" customHeight="1" x14ac:dyDescent="0.2">
      <c r="A1012" s="36" t="s">
        <v>58</v>
      </c>
      <c r="B1012" s="47">
        <f t="shared" ref="B1012:C1012" si="107">B666</f>
        <v>90</v>
      </c>
      <c r="C1012" s="47">
        <f t="shared" si="107"/>
        <v>1107</v>
      </c>
      <c r="D1012" s="47">
        <f t="shared" si="96"/>
        <v>26</v>
      </c>
      <c r="E1012" s="47">
        <f>E666</f>
        <v>1223</v>
      </c>
    </row>
    <row r="1013" spans="1:5" ht="12.2" customHeight="1" x14ac:dyDescent="0.2">
      <c r="A1013" s="36" t="s">
        <v>59</v>
      </c>
      <c r="B1013" s="47">
        <f t="shared" ref="B1013:C1013" si="108">B677</f>
        <v>326</v>
      </c>
      <c r="C1013" s="47">
        <f t="shared" si="108"/>
        <v>2199</v>
      </c>
      <c r="D1013" s="47">
        <f t="shared" si="96"/>
        <v>69</v>
      </c>
      <c r="E1013" s="47">
        <f>E677</f>
        <v>2594</v>
      </c>
    </row>
    <row r="1014" spans="1:5" ht="12.2" customHeight="1" x14ac:dyDescent="0.2">
      <c r="A1014" s="36" t="s">
        <v>60</v>
      </c>
      <c r="B1014" s="47">
        <f t="shared" ref="B1014:C1014" si="109">B686</f>
        <v>294</v>
      </c>
      <c r="C1014" s="47">
        <f t="shared" si="109"/>
        <v>2053</v>
      </c>
      <c r="D1014" s="47">
        <f t="shared" si="96"/>
        <v>88</v>
      </c>
      <c r="E1014" s="47">
        <f>E686</f>
        <v>2435</v>
      </c>
    </row>
    <row r="1015" spans="1:5" ht="12.2" customHeight="1" x14ac:dyDescent="0.2">
      <c r="A1015" s="36" t="s">
        <v>61</v>
      </c>
      <c r="B1015" s="47">
        <f t="shared" ref="B1015:C1015" si="110">B697</f>
        <v>586</v>
      </c>
      <c r="C1015" s="47">
        <f t="shared" si="110"/>
        <v>3352</v>
      </c>
      <c r="D1015" s="47">
        <f t="shared" si="96"/>
        <v>78</v>
      </c>
      <c r="E1015" s="47">
        <f>E697</f>
        <v>4016</v>
      </c>
    </row>
    <row r="1016" spans="1:5" ht="12.2" customHeight="1" x14ac:dyDescent="0.2">
      <c r="A1016" s="36" t="s">
        <v>62</v>
      </c>
      <c r="B1016" s="47">
        <f t="shared" ref="B1016:C1016" si="111">B717</f>
        <v>565</v>
      </c>
      <c r="C1016" s="47">
        <f t="shared" si="111"/>
        <v>3892</v>
      </c>
      <c r="D1016" s="47">
        <f t="shared" si="96"/>
        <v>72</v>
      </c>
      <c r="E1016" s="47">
        <f>E717</f>
        <v>4529</v>
      </c>
    </row>
    <row r="1017" spans="1:5" ht="12.2" customHeight="1" x14ac:dyDescent="0.2">
      <c r="A1017" s="36" t="s">
        <v>72</v>
      </c>
      <c r="B1017" s="47">
        <f t="shared" ref="B1017:C1017" si="112">B733</f>
        <v>1314</v>
      </c>
      <c r="C1017" s="47">
        <f t="shared" si="112"/>
        <v>5547</v>
      </c>
      <c r="D1017" s="47">
        <f t="shared" si="96"/>
        <v>267</v>
      </c>
      <c r="E1017" s="47">
        <f>E733</f>
        <v>7128</v>
      </c>
    </row>
    <row r="1018" spans="1:5" ht="12.2" customHeight="1" x14ac:dyDescent="0.2">
      <c r="A1018" s="36" t="s">
        <v>63</v>
      </c>
      <c r="B1018" s="47">
        <f t="shared" ref="B1018:C1018" si="113">B777</f>
        <v>2748</v>
      </c>
      <c r="C1018" s="47">
        <f t="shared" si="113"/>
        <v>15265</v>
      </c>
      <c r="D1018" s="47">
        <f t="shared" si="96"/>
        <v>552</v>
      </c>
      <c r="E1018" s="47">
        <f>E777</f>
        <v>18565</v>
      </c>
    </row>
    <row r="1019" spans="1:5" ht="12.2" customHeight="1" x14ac:dyDescent="0.2">
      <c r="A1019" s="36" t="s">
        <v>64</v>
      </c>
      <c r="B1019" s="47">
        <f t="shared" ref="B1019:C1019" si="114">B783</f>
        <v>128</v>
      </c>
      <c r="C1019" s="47">
        <f t="shared" si="114"/>
        <v>749</v>
      </c>
      <c r="D1019" s="47">
        <f t="shared" si="96"/>
        <v>20</v>
      </c>
      <c r="E1019" s="47">
        <f>E783</f>
        <v>897</v>
      </c>
    </row>
    <row r="1020" spans="1:5" ht="12.2" customHeight="1" x14ac:dyDescent="0.2">
      <c r="A1020" s="36" t="s">
        <v>50</v>
      </c>
      <c r="B1020" s="47">
        <f t="shared" ref="B1020:C1020" si="115">B820</f>
        <v>1678</v>
      </c>
      <c r="C1020" s="47">
        <f t="shared" si="115"/>
        <v>10160</v>
      </c>
      <c r="D1020" s="47">
        <f t="shared" si="96"/>
        <v>280</v>
      </c>
      <c r="E1020" s="47">
        <f>E820</f>
        <v>12118</v>
      </c>
    </row>
    <row r="1021" spans="1:5" ht="12.2" customHeight="1" x14ac:dyDescent="0.2">
      <c r="A1021" s="36" t="s">
        <v>65</v>
      </c>
      <c r="B1021" s="47">
        <f t="shared" ref="B1021:C1021" si="116">B827</f>
        <v>260</v>
      </c>
      <c r="C1021" s="47">
        <f t="shared" si="116"/>
        <v>1672</v>
      </c>
      <c r="D1021" s="47">
        <f t="shared" si="96"/>
        <v>28</v>
      </c>
      <c r="E1021" s="47">
        <f>E827</f>
        <v>1960</v>
      </c>
    </row>
    <row r="1022" spans="1:5" ht="12.2" customHeight="1" x14ac:dyDescent="0.2">
      <c r="A1022" s="36" t="s">
        <v>51</v>
      </c>
      <c r="B1022" s="47">
        <f t="shared" ref="B1022:C1022" si="117">B836</f>
        <v>291</v>
      </c>
      <c r="C1022" s="47">
        <f t="shared" si="117"/>
        <v>2037</v>
      </c>
      <c r="D1022" s="47">
        <f t="shared" si="96"/>
        <v>61</v>
      </c>
      <c r="E1022" s="47">
        <f>E836</f>
        <v>2389</v>
      </c>
    </row>
    <row r="1023" spans="1:5" ht="12.2" customHeight="1" x14ac:dyDescent="0.2">
      <c r="A1023" s="36" t="s">
        <v>66</v>
      </c>
      <c r="B1023" s="47">
        <f t="shared" ref="B1023:C1023" si="118">B842</f>
        <v>101</v>
      </c>
      <c r="C1023" s="47">
        <f t="shared" si="118"/>
        <v>904</v>
      </c>
      <c r="D1023" s="47">
        <f t="shared" si="96"/>
        <v>35</v>
      </c>
      <c r="E1023" s="47">
        <f>E842</f>
        <v>1040</v>
      </c>
    </row>
    <row r="1024" spans="1:5" ht="12.2" customHeight="1" x14ac:dyDescent="0.2">
      <c r="A1024" s="36" t="s">
        <v>67</v>
      </c>
      <c r="B1024" s="47">
        <f t="shared" ref="B1024:C1024" si="119">B866</f>
        <v>1679</v>
      </c>
      <c r="C1024" s="47">
        <f t="shared" si="119"/>
        <v>6918</v>
      </c>
      <c r="D1024" s="47">
        <f t="shared" si="96"/>
        <v>166</v>
      </c>
      <c r="E1024" s="47">
        <f>E866</f>
        <v>8763</v>
      </c>
    </row>
    <row r="1025" spans="1:5" ht="12.2" customHeight="1" x14ac:dyDescent="0.2">
      <c r="A1025" s="36" t="s">
        <v>68</v>
      </c>
      <c r="B1025" s="47">
        <f t="shared" ref="B1025:C1025" si="120">B871</f>
        <v>108</v>
      </c>
      <c r="C1025" s="47">
        <f t="shared" si="120"/>
        <v>712</v>
      </c>
      <c r="D1025" s="47">
        <f t="shared" si="96"/>
        <v>31</v>
      </c>
      <c r="E1025" s="47">
        <f>E871</f>
        <v>851</v>
      </c>
    </row>
    <row r="1026" spans="1:5" ht="12.2" customHeight="1" x14ac:dyDescent="0.2">
      <c r="A1026" s="36" t="s">
        <v>73</v>
      </c>
      <c r="B1026" s="47">
        <f t="shared" ref="B1026:C1026" si="121">B949</f>
        <v>3226</v>
      </c>
      <c r="C1026" s="47">
        <f t="shared" si="121"/>
        <v>15964</v>
      </c>
      <c r="D1026" s="47">
        <f t="shared" si="96"/>
        <v>503</v>
      </c>
      <c r="E1026" s="47">
        <f>E949</f>
        <v>19693</v>
      </c>
    </row>
    <row r="1027" spans="1:5" ht="12.2" customHeight="1" x14ac:dyDescent="0.2">
      <c r="A1027" s="36" t="s">
        <v>69</v>
      </c>
      <c r="B1027" s="47">
        <f t="shared" ref="B1027:C1027" si="122">B954</f>
        <v>136</v>
      </c>
      <c r="C1027" s="47">
        <f t="shared" si="122"/>
        <v>784</v>
      </c>
      <c r="D1027" s="47">
        <f t="shared" si="96"/>
        <v>32</v>
      </c>
      <c r="E1027" s="47">
        <f>E954</f>
        <v>952</v>
      </c>
    </row>
    <row r="1028" spans="1:5" ht="12.2" customHeight="1" x14ac:dyDescent="0.2">
      <c r="A1028" s="36" t="s">
        <v>70</v>
      </c>
      <c r="B1028" s="47">
        <f t="shared" ref="B1028:C1028" si="123">B998</f>
        <v>1843</v>
      </c>
      <c r="C1028" s="47">
        <f t="shared" si="123"/>
        <v>11573</v>
      </c>
      <c r="D1028" s="56">
        <f t="shared" si="96"/>
        <v>348</v>
      </c>
      <c r="E1028" s="47">
        <f>E998</f>
        <v>13764</v>
      </c>
    </row>
    <row r="1029" spans="1:5" ht="12.2" customHeight="1" x14ac:dyDescent="0.2">
      <c r="A1029" s="34"/>
      <c r="B1029" s="53"/>
      <c r="C1029" s="53"/>
      <c r="D1029" s="53"/>
      <c r="E1029" s="53"/>
    </row>
    <row r="1030" spans="1:5" ht="12.2" customHeight="1" x14ac:dyDescent="0.2">
      <c r="A1030" s="36" t="s">
        <v>463</v>
      </c>
      <c r="B1030" s="51">
        <f>SUM(B1001:B1028)</f>
        <v>38618</v>
      </c>
      <c r="C1030" s="51">
        <f t="shared" ref="C1030" si="124">SUM(C1001:C1028)</f>
        <v>180038</v>
      </c>
      <c r="D1030" s="51">
        <f>E1030-(SUM(B1030:C1030))</f>
        <v>9845</v>
      </c>
      <c r="E1030" s="51">
        <f>SUM(E1001:E1028)</f>
        <v>228501</v>
      </c>
    </row>
    <row r="1031" spans="1:5" ht="12.2" customHeight="1" x14ac:dyDescent="0.2">
      <c r="A1031" s="36" t="s">
        <v>1918</v>
      </c>
      <c r="B1031" s="47">
        <v>594820</v>
      </c>
      <c r="C1031" s="47">
        <v>2910686</v>
      </c>
      <c r="D1031" s="47">
        <v>256293</v>
      </c>
      <c r="E1031" s="47">
        <v>3761981</v>
      </c>
    </row>
    <row r="1032" spans="1:5" ht="12.2" customHeight="1" x14ac:dyDescent="0.2">
      <c r="A1032" s="6"/>
      <c r="B1032" s="49"/>
      <c r="C1032" s="49"/>
      <c r="D1032" s="49"/>
      <c r="E1032" s="49"/>
    </row>
    <row r="1033" spans="1:5" ht="12.2" customHeight="1" x14ac:dyDescent="0.2">
      <c r="A1033" s="6"/>
      <c r="B1033" s="49"/>
      <c r="C1033" s="49"/>
      <c r="D1033" s="49"/>
      <c r="E1033" s="49"/>
    </row>
    <row r="1034" spans="1:5" ht="12.2" customHeight="1" x14ac:dyDescent="0.2">
      <c r="B1034" s="63"/>
      <c r="C1034" s="63"/>
      <c r="D1034" s="63"/>
      <c r="E1034" s="63"/>
    </row>
    <row r="1035" spans="1:5" ht="12.2" customHeight="1" x14ac:dyDescent="0.2">
      <c r="B1035" s="63"/>
      <c r="C1035" s="63"/>
      <c r="D1035" s="63"/>
      <c r="E1035" s="63"/>
    </row>
    <row r="1036" spans="1:5" ht="12.2" customHeight="1" x14ac:dyDescent="0.2">
      <c r="B1036" s="63"/>
      <c r="C1036" s="63"/>
      <c r="D1036" s="63"/>
      <c r="E1036" s="63"/>
    </row>
    <row r="1037" spans="1:5" ht="12.2" customHeight="1" x14ac:dyDescent="0.2">
      <c r="B1037" s="63"/>
      <c r="C1037" s="63"/>
      <c r="D1037" s="63"/>
      <c r="E1037" s="63"/>
    </row>
    <row r="1038" spans="1:5" ht="12.2" customHeight="1" x14ac:dyDescent="0.2">
      <c r="B1038" s="63"/>
      <c r="C1038" s="63"/>
      <c r="D1038" s="63"/>
      <c r="E1038" s="63"/>
    </row>
    <row r="1039" spans="1:5" ht="12.2" customHeight="1" x14ac:dyDescent="0.2">
      <c r="E1039" s="63"/>
    </row>
    <row r="1040" spans="1:5" ht="12.2" customHeight="1" x14ac:dyDescent="0.2">
      <c r="E1040" s="63"/>
    </row>
    <row r="1041" spans="5:5" ht="12.2" customHeight="1" x14ac:dyDescent="0.2">
      <c r="E1041" s="63"/>
    </row>
    <row r="1042" spans="5:5" ht="12.2" customHeight="1" x14ac:dyDescent="0.2">
      <c r="E1042" s="63"/>
    </row>
    <row r="1043" spans="5:5" ht="12.2" customHeight="1" x14ac:dyDescent="0.2">
      <c r="E1043" s="63"/>
    </row>
    <row r="1044" spans="5:5" ht="12.2" customHeight="1" x14ac:dyDescent="0.2">
      <c r="E1044" s="63"/>
    </row>
    <row r="1045" spans="5:5" ht="12.2" customHeight="1" x14ac:dyDescent="0.2">
      <c r="E1045" s="63"/>
    </row>
    <row r="1046" spans="5:5" ht="12.2" customHeight="1" x14ac:dyDescent="0.2">
      <c r="E1046" s="63"/>
    </row>
    <row r="1047" spans="5:5" ht="12.2" customHeight="1" x14ac:dyDescent="0.2">
      <c r="E1047" s="63"/>
    </row>
    <row r="1048" spans="5:5" ht="12.2" customHeight="1" x14ac:dyDescent="0.2">
      <c r="E1048" s="63"/>
    </row>
    <row r="1049" spans="5:5" ht="12.2" customHeight="1" x14ac:dyDescent="0.2">
      <c r="E1049" s="63"/>
    </row>
    <row r="1050" spans="5:5" ht="12.2" customHeight="1" x14ac:dyDescent="0.2">
      <c r="E1050" s="63"/>
    </row>
    <row r="1051" spans="5:5" ht="12.2" customHeight="1" x14ac:dyDescent="0.2">
      <c r="E1051" s="63"/>
    </row>
    <row r="1052" spans="5:5" ht="12.2" customHeight="1" x14ac:dyDescent="0.2">
      <c r="E1052" s="63"/>
    </row>
    <row r="1053" spans="5:5" ht="12.2" customHeight="1" x14ac:dyDescent="0.2">
      <c r="E1053" s="63"/>
    </row>
    <row r="1054" spans="5:5" ht="12.2" customHeight="1" x14ac:dyDescent="0.2">
      <c r="E1054" s="63"/>
    </row>
    <row r="1055" spans="5:5" ht="12.2" customHeight="1" x14ac:dyDescent="0.2">
      <c r="E1055" s="63"/>
    </row>
    <row r="1056" spans="5:5" ht="12.2" customHeight="1" x14ac:dyDescent="0.2">
      <c r="E1056" s="63"/>
    </row>
    <row r="1057" spans="5:5" ht="12.2" customHeight="1" x14ac:dyDescent="0.2">
      <c r="E1057" s="63"/>
    </row>
    <row r="1058" spans="5:5" x14ac:dyDescent="0.2">
      <c r="E1058" s="63"/>
    </row>
    <row r="1059" spans="5:5" x14ac:dyDescent="0.2">
      <c r="E1059" s="63"/>
    </row>
    <row r="1060" spans="5:5" ht="24.95" customHeight="1" x14ac:dyDescent="0.2">
      <c r="E1060" s="63"/>
    </row>
    <row r="1061" spans="5:5" ht="11.45" customHeight="1" x14ac:dyDescent="0.2">
      <c r="E1061" s="63"/>
    </row>
    <row r="1062" spans="5:5" ht="11.45" customHeight="1" x14ac:dyDescent="0.2">
      <c r="E1062" s="63"/>
    </row>
    <row r="1063" spans="5:5" ht="11.45" customHeight="1" x14ac:dyDescent="0.2">
      <c r="E1063" s="63"/>
    </row>
    <row r="1064" spans="5:5" ht="11.45" customHeight="1" x14ac:dyDescent="0.2">
      <c r="E1064" s="63"/>
    </row>
    <row r="1065" spans="5:5" ht="11.45" customHeight="1" x14ac:dyDescent="0.2">
      <c r="E1065" s="63"/>
    </row>
    <row r="1066" spans="5:5" ht="11.45" customHeight="1" x14ac:dyDescent="0.2">
      <c r="E1066" s="63"/>
    </row>
    <row r="1067" spans="5:5" ht="11.45" customHeight="1" x14ac:dyDescent="0.2">
      <c r="E1067" s="63"/>
    </row>
    <row r="1068" spans="5:5" ht="11.45" customHeight="1" x14ac:dyDescent="0.2">
      <c r="E1068" s="63"/>
    </row>
    <row r="1069" spans="5:5" ht="11.45" customHeight="1" x14ac:dyDescent="0.2">
      <c r="E1069" s="63"/>
    </row>
    <row r="1070" spans="5:5" ht="11.45" customHeight="1" x14ac:dyDescent="0.2">
      <c r="E1070" s="63"/>
    </row>
    <row r="1071" spans="5:5" ht="11.45" customHeight="1" x14ac:dyDescent="0.2">
      <c r="E1071" s="63"/>
    </row>
    <row r="1072" spans="5:5" ht="11.45" customHeight="1" x14ac:dyDescent="0.2">
      <c r="E1072" s="63"/>
    </row>
    <row r="1073" spans="1:5" ht="11.45" customHeight="1" x14ac:dyDescent="0.2">
      <c r="E1073" s="63"/>
    </row>
    <row r="1074" spans="1:5" s="15" customFormat="1" ht="11.45" customHeight="1" x14ac:dyDescent="0.2">
      <c r="A1074" s="13"/>
      <c r="B1074" s="55"/>
      <c r="C1074" s="55"/>
      <c r="D1074" s="55"/>
      <c r="E1074" s="63"/>
    </row>
    <row r="1075" spans="1:5" s="2" customFormat="1" ht="11.45" customHeight="1" x14ac:dyDescent="0.2">
      <c r="A1075" s="13"/>
      <c r="B1075" s="55"/>
      <c r="C1075" s="55"/>
      <c r="D1075" s="55"/>
      <c r="E1075" s="63"/>
    </row>
    <row r="1076" spans="1:5" s="2" customFormat="1" ht="11.45" customHeight="1" x14ac:dyDescent="0.2">
      <c r="A1076" s="13"/>
      <c r="B1076" s="55"/>
      <c r="C1076" s="55"/>
      <c r="D1076" s="55"/>
      <c r="E1076" s="63"/>
    </row>
    <row r="1077" spans="1:5" s="2" customFormat="1" ht="11.45" customHeight="1" x14ac:dyDescent="0.2">
      <c r="A1077" s="13"/>
      <c r="B1077" s="55"/>
      <c r="C1077" s="55"/>
      <c r="D1077" s="55"/>
      <c r="E1077" s="63"/>
    </row>
    <row r="1078" spans="1:5" s="2" customFormat="1" ht="11.45" customHeight="1" x14ac:dyDescent="0.2">
      <c r="A1078" s="13"/>
      <c r="B1078" s="55"/>
      <c r="C1078" s="55"/>
      <c r="D1078" s="55"/>
      <c r="E1078" s="63"/>
    </row>
    <row r="1079" spans="1:5" s="2" customFormat="1" ht="11.45" customHeight="1" x14ac:dyDescent="0.2">
      <c r="A1079" s="13"/>
      <c r="B1079" s="55"/>
      <c r="C1079" s="55"/>
      <c r="D1079" s="55"/>
      <c r="E1079" s="63"/>
    </row>
    <row r="1080" spans="1:5" s="2" customFormat="1" ht="11.45" customHeight="1" x14ac:dyDescent="0.2">
      <c r="A1080" s="13"/>
      <c r="B1080" s="55"/>
      <c r="C1080" s="55"/>
      <c r="D1080" s="55"/>
      <c r="E1080" s="63"/>
    </row>
    <row r="1081" spans="1:5" s="2" customFormat="1" ht="11.45" customHeight="1" x14ac:dyDescent="0.2">
      <c r="A1081" s="13"/>
      <c r="B1081" s="55"/>
      <c r="C1081" s="55"/>
      <c r="D1081" s="55"/>
      <c r="E1081" s="63"/>
    </row>
    <row r="1082" spans="1:5" s="2" customFormat="1" ht="11.45" customHeight="1" x14ac:dyDescent="0.2">
      <c r="A1082" s="13"/>
      <c r="B1082" s="55"/>
      <c r="C1082" s="55"/>
      <c r="D1082" s="55"/>
      <c r="E1082" s="63"/>
    </row>
    <row r="1083" spans="1:5" s="2" customFormat="1" ht="11.45" customHeight="1" x14ac:dyDescent="0.2">
      <c r="A1083" s="13"/>
      <c r="B1083" s="55"/>
      <c r="C1083" s="55"/>
      <c r="D1083" s="55"/>
      <c r="E1083" s="63"/>
    </row>
    <row r="1084" spans="1:5" s="2" customFormat="1" ht="11.45" customHeight="1" x14ac:dyDescent="0.2">
      <c r="A1084" s="13"/>
      <c r="B1084" s="55"/>
      <c r="C1084" s="55"/>
      <c r="D1084" s="55"/>
      <c r="E1084" s="63"/>
    </row>
    <row r="1085" spans="1:5" s="2" customFormat="1" ht="11.45" customHeight="1" x14ac:dyDescent="0.2">
      <c r="A1085" s="13"/>
      <c r="B1085" s="55"/>
      <c r="C1085" s="55"/>
      <c r="D1085" s="55"/>
      <c r="E1085" s="63"/>
    </row>
    <row r="1086" spans="1:5" s="2" customFormat="1" ht="11.45" customHeight="1" x14ac:dyDescent="0.2">
      <c r="A1086" s="13"/>
      <c r="B1086" s="55"/>
      <c r="C1086" s="55"/>
      <c r="D1086" s="55"/>
      <c r="E1086" s="63"/>
    </row>
    <row r="1087" spans="1:5" s="2" customFormat="1" ht="11.45" customHeight="1" x14ac:dyDescent="0.2">
      <c r="A1087" s="13"/>
      <c r="B1087" s="55"/>
      <c r="C1087" s="55"/>
      <c r="D1087" s="55"/>
      <c r="E1087" s="63"/>
    </row>
    <row r="1088" spans="1:5" s="2" customFormat="1" ht="11.45" customHeight="1" x14ac:dyDescent="0.2">
      <c r="A1088" s="13"/>
      <c r="B1088" s="55"/>
      <c r="C1088" s="55"/>
      <c r="D1088" s="55"/>
      <c r="E1088" s="63"/>
    </row>
    <row r="1089" spans="1:5" s="2" customFormat="1" ht="12.75" customHeight="1" x14ac:dyDescent="0.2">
      <c r="A1089" s="13"/>
      <c r="B1089" s="55"/>
      <c r="C1089" s="55"/>
      <c r="D1089" s="55"/>
      <c r="E1089" s="63"/>
    </row>
    <row r="1090" spans="1:5" s="2" customFormat="1" ht="12.75" customHeight="1" x14ac:dyDescent="0.2">
      <c r="A1090" s="13"/>
      <c r="B1090" s="55"/>
      <c r="C1090" s="55"/>
      <c r="D1090" s="55"/>
      <c r="E1090" s="63"/>
    </row>
    <row r="1091" spans="1:5" s="2" customFormat="1" ht="12.75" customHeight="1" x14ac:dyDescent="0.2">
      <c r="A1091" s="13"/>
      <c r="B1091" s="55"/>
      <c r="C1091" s="55"/>
      <c r="D1091" s="55"/>
      <c r="E1091" s="63"/>
    </row>
    <row r="1092" spans="1:5" s="2" customFormat="1" x14ac:dyDescent="0.2">
      <c r="A1092" s="13"/>
      <c r="B1092" s="55"/>
      <c r="C1092" s="55"/>
      <c r="D1092" s="55"/>
      <c r="E1092" s="63"/>
    </row>
    <row r="1093" spans="1:5" s="2" customFormat="1" x14ac:dyDescent="0.2">
      <c r="A1093" s="13"/>
      <c r="B1093" s="55"/>
      <c r="C1093" s="55"/>
      <c r="D1093" s="55"/>
      <c r="E1093" s="63"/>
    </row>
    <row r="1094" spans="1:5" s="2" customFormat="1" x14ac:dyDescent="0.2">
      <c r="A1094" s="13"/>
      <c r="B1094" s="55"/>
      <c r="C1094" s="55"/>
      <c r="D1094" s="55"/>
      <c r="E1094" s="63"/>
    </row>
    <row r="1095" spans="1:5" s="2" customFormat="1" x14ac:dyDescent="0.2">
      <c r="A1095" s="13"/>
      <c r="B1095" s="55"/>
      <c r="C1095" s="55"/>
      <c r="D1095" s="55"/>
      <c r="E1095" s="63"/>
    </row>
    <row r="1096" spans="1:5" s="2" customFormat="1" x14ac:dyDescent="0.2">
      <c r="A1096" s="13"/>
      <c r="B1096" s="55"/>
      <c r="C1096" s="55"/>
      <c r="D1096" s="55"/>
      <c r="E1096" s="63"/>
    </row>
    <row r="1097" spans="1:5" s="2" customFormat="1" x14ac:dyDescent="0.2">
      <c r="A1097" s="13"/>
      <c r="B1097" s="55"/>
      <c r="C1097" s="55"/>
      <c r="D1097" s="55"/>
      <c r="E1097" s="63"/>
    </row>
    <row r="1098" spans="1:5" s="2" customFormat="1" x14ac:dyDescent="0.2">
      <c r="A1098" s="13"/>
      <c r="B1098" s="55"/>
      <c r="C1098" s="55"/>
      <c r="D1098" s="55"/>
      <c r="E1098" s="63"/>
    </row>
    <row r="1099" spans="1:5" s="2" customFormat="1" x14ac:dyDescent="0.2">
      <c r="A1099" s="13"/>
      <c r="B1099" s="55"/>
      <c r="C1099" s="55"/>
      <c r="D1099" s="55"/>
      <c r="E1099" s="63"/>
    </row>
    <row r="1100" spans="1:5" s="2" customFormat="1" x14ac:dyDescent="0.2">
      <c r="A1100" s="13"/>
      <c r="B1100" s="55"/>
      <c r="C1100" s="55"/>
      <c r="D1100" s="55"/>
      <c r="E1100" s="63"/>
    </row>
    <row r="1101" spans="1:5" s="2" customFormat="1" x14ac:dyDescent="0.2">
      <c r="A1101" s="13"/>
      <c r="B1101" s="55"/>
      <c r="C1101" s="55"/>
      <c r="D1101" s="55"/>
      <c r="E1101" s="63"/>
    </row>
    <row r="1102" spans="1:5" s="2" customFormat="1" x14ac:dyDescent="0.2">
      <c r="A1102" s="13"/>
      <c r="B1102" s="55"/>
      <c r="C1102" s="55"/>
      <c r="D1102" s="55"/>
      <c r="E1102" s="63"/>
    </row>
    <row r="1103" spans="1:5" s="2" customFormat="1" x14ac:dyDescent="0.2">
      <c r="A1103" s="13"/>
      <c r="B1103" s="55"/>
      <c r="C1103" s="55"/>
      <c r="D1103" s="55"/>
      <c r="E1103" s="63"/>
    </row>
    <row r="1104" spans="1:5" s="2" customFormat="1" x14ac:dyDescent="0.2">
      <c r="A1104" s="13"/>
      <c r="B1104" s="55"/>
      <c r="C1104" s="55"/>
      <c r="D1104" s="55"/>
      <c r="E1104" s="63"/>
    </row>
    <row r="1105" spans="1:5" s="2" customFormat="1" x14ac:dyDescent="0.2">
      <c r="A1105" s="13"/>
      <c r="B1105" s="55"/>
      <c r="C1105" s="55"/>
      <c r="D1105" s="55"/>
      <c r="E1105" s="63"/>
    </row>
    <row r="1106" spans="1:5" x14ac:dyDescent="0.2">
      <c r="E1106" s="63"/>
    </row>
    <row r="1107" spans="1:5" x14ac:dyDescent="0.2">
      <c r="E1107" s="63"/>
    </row>
    <row r="1108" spans="1:5" x14ac:dyDescent="0.2">
      <c r="E1108" s="63"/>
    </row>
    <row r="1109" spans="1:5" x14ac:dyDescent="0.2">
      <c r="E1109" s="63"/>
    </row>
    <row r="1110" spans="1:5" x14ac:dyDescent="0.2">
      <c r="E1110" s="63"/>
    </row>
    <row r="1111" spans="1:5" x14ac:dyDescent="0.2">
      <c r="E1111" s="63"/>
    </row>
    <row r="1112" spans="1:5" x14ac:dyDescent="0.2">
      <c r="E1112" s="63"/>
    </row>
    <row r="1113" spans="1:5" x14ac:dyDescent="0.2">
      <c r="E1113" s="63"/>
    </row>
    <row r="1114" spans="1:5" x14ac:dyDescent="0.2">
      <c r="E1114" s="63"/>
    </row>
    <row r="1115" spans="1:5" x14ac:dyDescent="0.2">
      <c r="E1115" s="63"/>
    </row>
    <row r="1116" spans="1:5" x14ac:dyDescent="0.2">
      <c r="E1116" s="63"/>
    </row>
    <row r="1117" spans="1:5" x14ac:dyDescent="0.2">
      <c r="E1117" s="63"/>
    </row>
    <row r="1118" spans="1:5" x14ac:dyDescent="0.2">
      <c r="E1118" s="63"/>
    </row>
    <row r="1119" spans="1:5" x14ac:dyDescent="0.2">
      <c r="E1119" s="63"/>
    </row>
    <row r="1120" spans="1:5" x14ac:dyDescent="0.2">
      <c r="E1120" s="63"/>
    </row>
    <row r="1121" spans="5:5" x14ac:dyDescent="0.2">
      <c r="E1121" s="63"/>
    </row>
    <row r="1122" spans="5:5" x14ac:dyDescent="0.2">
      <c r="E1122" s="63"/>
    </row>
    <row r="1123" spans="5:5" x14ac:dyDescent="0.2">
      <c r="E1123" s="63"/>
    </row>
    <row r="1124" spans="5:5" x14ac:dyDescent="0.2">
      <c r="E1124" s="63"/>
    </row>
    <row r="1125" spans="5:5" x14ac:dyDescent="0.2">
      <c r="E1125" s="63"/>
    </row>
    <row r="1126" spans="5:5" x14ac:dyDescent="0.2">
      <c r="E1126" s="63"/>
    </row>
    <row r="1127" spans="5:5" x14ac:dyDescent="0.2">
      <c r="E1127" s="63"/>
    </row>
    <row r="1128" spans="5:5" x14ac:dyDescent="0.2">
      <c r="E1128" s="63"/>
    </row>
    <row r="1129" spans="5:5" x14ac:dyDescent="0.2">
      <c r="E1129" s="63"/>
    </row>
    <row r="1130" spans="5:5" x14ac:dyDescent="0.2">
      <c r="E1130" s="63"/>
    </row>
    <row r="1131" spans="5:5" x14ac:dyDescent="0.2">
      <c r="E1131" s="63"/>
    </row>
    <row r="1132" spans="5:5" x14ac:dyDescent="0.2">
      <c r="E1132" s="63"/>
    </row>
    <row r="1133" spans="5:5" x14ac:dyDescent="0.2">
      <c r="E1133" s="63"/>
    </row>
    <row r="1134" spans="5:5" x14ac:dyDescent="0.2">
      <c r="E1134" s="63"/>
    </row>
    <row r="1135" spans="5:5" x14ac:dyDescent="0.2">
      <c r="E1135" s="63"/>
    </row>
    <row r="1136" spans="5:5" x14ac:dyDescent="0.2">
      <c r="E1136" s="63"/>
    </row>
    <row r="1137" spans="5:5" x14ac:dyDescent="0.2">
      <c r="E1137" s="63"/>
    </row>
    <row r="1138" spans="5:5" x14ac:dyDescent="0.2">
      <c r="E1138" s="63"/>
    </row>
    <row r="1139" spans="5:5" x14ac:dyDescent="0.2">
      <c r="E1139" s="63"/>
    </row>
    <row r="1140" spans="5:5" x14ac:dyDescent="0.2">
      <c r="E1140" s="63"/>
    </row>
    <row r="1141" spans="5:5" x14ac:dyDescent="0.2">
      <c r="E1141" s="63"/>
    </row>
    <row r="1142" spans="5:5" x14ac:dyDescent="0.2">
      <c r="E1142" s="63"/>
    </row>
    <row r="1143" spans="5:5" x14ac:dyDescent="0.2">
      <c r="E1143" s="63"/>
    </row>
    <row r="1144" spans="5:5" x14ac:dyDescent="0.2">
      <c r="E1144" s="63"/>
    </row>
    <row r="1145" spans="5:5" x14ac:dyDescent="0.2">
      <c r="E1145" s="63"/>
    </row>
    <row r="1146" spans="5:5" x14ac:dyDescent="0.2">
      <c r="E1146" s="63"/>
    </row>
    <row r="1147" spans="5:5" x14ac:dyDescent="0.2">
      <c r="E1147" s="63"/>
    </row>
    <row r="1148" spans="5:5" x14ac:dyDescent="0.2">
      <c r="E1148" s="63"/>
    </row>
    <row r="1149" spans="5:5" x14ac:dyDescent="0.2">
      <c r="E1149" s="63"/>
    </row>
    <row r="1150" spans="5:5" x14ac:dyDescent="0.2">
      <c r="E1150" s="63"/>
    </row>
    <row r="1151" spans="5:5" x14ac:dyDescent="0.2">
      <c r="E1151" s="63"/>
    </row>
    <row r="1152" spans="5:5" x14ac:dyDescent="0.2">
      <c r="E1152" s="63"/>
    </row>
    <row r="1153" spans="5:5" x14ac:dyDescent="0.2">
      <c r="E1153" s="63"/>
    </row>
    <row r="1154" spans="5:5" x14ac:dyDescent="0.2">
      <c r="E1154" s="63"/>
    </row>
    <row r="1155" spans="5:5" x14ac:dyDescent="0.2">
      <c r="E1155" s="63"/>
    </row>
    <row r="1156" spans="5:5" x14ac:dyDescent="0.2">
      <c r="E1156" s="63"/>
    </row>
    <row r="1157" spans="5:5" x14ac:dyDescent="0.2">
      <c r="E1157" s="63"/>
    </row>
    <row r="1158" spans="5:5" x14ac:dyDescent="0.2">
      <c r="E1158" s="63"/>
    </row>
    <row r="1159" spans="5:5" x14ac:dyDescent="0.2">
      <c r="E1159" s="63"/>
    </row>
    <row r="1160" spans="5:5" x14ac:dyDescent="0.2">
      <c r="E1160" s="63"/>
    </row>
    <row r="1161" spans="5:5" x14ac:dyDescent="0.2">
      <c r="E1161" s="63"/>
    </row>
    <row r="1162" spans="5:5" x14ac:dyDescent="0.2">
      <c r="E1162" s="63"/>
    </row>
    <row r="1163" spans="5:5" x14ac:dyDescent="0.2">
      <c r="E1163" s="63"/>
    </row>
    <row r="1164" spans="5:5" x14ac:dyDescent="0.2">
      <c r="E1164" s="63"/>
    </row>
    <row r="1165" spans="5:5" x14ac:dyDescent="0.2">
      <c r="E1165" s="63"/>
    </row>
    <row r="1166" spans="5:5" x14ac:dyDescent="0.2">
      <c r="E1166" s="63"/>
    </row>
    <row r="1167" spans="5:5" x14ac:dyDescent="0.2">
      <c r="E1167" s="63"/>
    </row>
    <row r="1168" spans="5:5" x14ac:dyDescent="0.2">
      <c r="E1168" s="63"/>
    </row>
    <row r="1169" spans="5:5" x14ac:dyDescent="0.2">
      <c r="E1169" s="63"/>
    </row>
    <row r="1170" spans="5:5" x14ac:dyDescent="0.2">
      <c r="E1170" s="63"/>
    </row>
    <row r="1171" spans="5:5" x14ac:dyDescent="0.2">
      <c r="E1171" s="63"/>
    </row>
    <row r="1172" spans="5:5" x14ac:dyDescent="0.2">
      <c r="E1172" s="63"/>
    </row>
    <row r="1173" spans="5:5" x14ac:dyDescent="0.2">
      <c r="E1173" s="63"/>
    </row>
    <row r="1174" spans="5:5" x14ac:dyDescent="0.2">
      <c r="E1174" s="63"/>
    </row>
    <row r="1175" spans="5:5" x14ac:dyDescent="0.2">
      <c r="E1175" s="63"/>
    </row>
    <row r="1176" spans="5:5" x14ac:dyDescent="0.2">
      <c r="E1176" s="63"/>
    </row>
    <row r="1177" spans="5:5" x14ac:dyDescent="0.2">
      <c r="E1177" s="63"/>
    </row>
    <row r="1178" spans="5:5" x14ac:dyDescent="0.2">
      <c r="E1178" s="63"/>
    </row>
    <row r="1179" spans="5:5" x14ac:dyDescent="0.2">
      <c r="E1179" s="63"/>
    </row>
    <row r="1180" spans="5:5" x14ac:dyDescent="0.2">
      <c r="E1180" s="63"/>
    </row>
    <row r="1181" spans="5:5" x14ac:dyDescent="0.2">
      <c r="E1181" s="63"/>
    </row>
    <row r="1182" spans="5:5" x14ac:dyDescent="0.2">
      <c r="E1182" s="63"/>
    </row>
    <row r="1183" spans="5:5" x14ac:dyDescent="0.2">
      <c r="E1183" s="63"/>
    </row>
    <row r="1184" spans="5:5" x14ac:dyDescent="0.2">
      <c r="E1184" s="63"/>
    </row>
    <row r="1185" spans="5:5" x14ac:dyDescent="0.2">
      <c r="E1185" s="63"/>
    </row>
    <row r="1186" spans="5:5" x14ac:dyDescent="0.2">
      <c r="E1186" s="63"/>
    </row>
    <row r="1187" spans="5:5" x14ac:dyDescent="0.2">
      <c r="E1187" s="63"/>
    </row>
    <row r="1188" spans="5:5" x14ac:dyDescent="0.2">
      <c r="E1188" s="63"/>
    </row>
    <row r="1189" spans="5:5" x14ac:dyDescent="0.2">
      <c r="E1189" s="63"/>
    </row>
    <row r="1190" spans="5:5" x14ac:dyDescent="0.2">
      <c r="E1190" s="63"/>
    </row>
    <row r="1191" spans="5:5" x14ac:dyDescent="0.2">
      <c r="E1191" s="63"/>
    </row>
    <row r="1192" spans="5:5" x14ac:dyDescent="0.2">
      <c r="E1192" s="63"/>
    </row>
    <row r="1193" spans="5:5" x14ac:dyDescent="0.2">
      <c r="E1193" s="63"/>
    </row>
    <row r="1194" spans="5:5" x14ac:dyDescent="0.2">
      <c r="E1194" s="63"/>
    </row>
    <row r="1195" spans="5:5" x14ac:dyDescent="0.2">
      <c r="E1195" s="63"/>
    </row>
    <row r="1196" spans="5:5" x14ac:dyDescent="0.2">
      <c r="E1196" s="63"/>
    </row>
    <row r="1197" spans="5:5" x14ac:dyDescent="0.2">
      <c r="E1197" s="63"/>
    </row>
    <row r="1198" spans="5:5" x14ac:dyDescent="0.2">
      <c r="E1198" s="63"/>
    </row>
    <row r="1199" spans="5:5" x14ac:dyDescent="0.2">
      <c r="E1199" s="63"/>
    </row>
    <row r="1200" spans="5:5" x14ac:dyDescent="0.2">
      <c r="E1200" s="63"/>
    </row>
    <row r="1201" spans="5:5" x14ac:dyDescent="0.2">
      <c r="E1201" s="63"/>
    </row>
    <row r="1202" spans="5:5" x14ac:dyDescent="0.2">
      <c r="E1202" s="63"/>
    </row>
    <row r="1203" spans="5:5" x14ac:dyDescent="0.2">
      <c r="E1203" s="63"/>
    </row>
    <row r="1204" spans="5:5" x14ac:dyDescent="0.2">
      <c r="E1204" s="63"/>
    </row>
    <row r="1205" spans="5:5" x14ac:dyDescent="0.2">
      <c r="E1205" s="63"/>
    </row>
    <row r="1206" spans="5:5" x14ac:dyDescent="0.2">
      <c r="E1206" s="63"/>
    </row>
    <row r="1207" spans="5:5" x14ac:dyDescent="0.2">
      <c r="E1207" s="63"/>
    </row>
    <row r="1208" spans="5:5" x14ac:dyDescent="0.2">
      <c r="E1208" s="63"/>
    </row>
    <row r="1209" spans="5:5" x14ac:dyDescent="0.2">
      <c r="E1209" s="63"/>
    </row>
    <row r="1210" spans="5:5" x14ac:dyDescent="0.2">
      <c r="E1210" s="63"/>
    </row>
    <row r="1211" spans="5:5" x14ac:dyDescent="0.2">
      <c r="E1211" s="63"/>
    </row>
    <row r="1212" spans="5:5" x14ac:dyDescent="0.2">
      <c r="E1212" s="63"/>
    </row>
    <row r="1213" spans="5:5" x14ac:dyDescent="0.2">
      <c r="E1213" s="63"/>
    </row>
    <row r="1214" spans="5:5" x14ac:dyDescent="0.2">
      <c r="E1214" s="63"/>
    </row>
    <row r="1215" spans="5:5" x14ac:dyDescent="0.2">
      <c r="E1215" s="63"/>
    </row>
    <row r="1216" spans="5:5" x14ac:dyDescent="0.2">
      <c r="E1216" s="63"/>
    </row>
    <row r="1217" spans="5:5" x14ac:dyDescent="0.2">
      <c r="E1217" s="63"/>
    </row>
    <row r="1218" spans="5:5" x14ac:dyDescent="0.2">
      <c r="E1218" s="63"/>
    </row>
    <row r="1219" spans="5:5" x14ac:dyDescent="0.2">
      <c r="E1219" s="63"/>
    </row>
    <row r="1220" spans="5:5" x14ac:dyDescent="0.2">
      <c r="E1220" s="63"/>
    </row>
    <row r="1221" spans="5:5" x14ac:dyDescent="0.2">
      <c r="E1221" s="63"/>
    </row>
    <row r="1222" spans="5:5" x14ac:dyDescent="0.2">
      <c r="E1222" s="63"/>
    </row>
    <row r="1223" spans="5:5" x14ac:dyDescent="0.2">
      <c r="E1223" s="63"/>
    </row>
    <row r="1224" spans="5:5" x14ac:dyDescent="0.2">
      <c r="E1224" s="63"/>
    </row>
    <row r="1225" spans="5:5" x14ac:dyDescent="0.2">
      <c r="E1225" s="63"/>
    </row>
    <row r="1226" spans="5:5" x14ac:dyDescent="0.2">
      <c r="E1226" s="63"/>
    </row>
    <row r="1227" spans="5:5" x14ac:dyDescent="0.2">
      <c r="E1227" s="63"/>
    </row>
    <row r="1228" spans="5:5" x14ac:dyDescent="0.2">
      <c r="E1228" s="63"/>
    </row>
    <row r="1229" spans="5:5" x14ac:dyDescent="0.2">
      <c r="E1229" s="63"/>
    </row>
    <row r="1230" spans="5:5" x14ac:dyDescent="0.2">
      <c r="E1230" s="63"/>
    </row>
    <row r="1231" spans="5:5" x14ac:dyDescent="0.2">
      <c r="E1231" s="63"/>
    </row>
    <row r="1232" spans="5:5" x14ac:dyDescent="0.2">
      <c r="E1232" s="63"/>
    </row>
    <row r="1233" spans="5:5" x14ac:dyDescent="0.2">
      <c r="E1233" s="63"/>
    </row>
    <row r="1234" spans="5:5" x14ac:dyDescent="0.2">
      <c r="E1234" s="63"/>
    </row>
    <row r="1235" spans="5:5" x14ac:dyDescent="0.2">
      <c r="E1235" s="63"/>
    </row>
    <row r="1236" spans="5:5" x14ac:dyDescent="0.2">
      <c r="E1236" s="63"/>
    </row>
    <row r="1237" spans="5:5" x14ac:dyDescent="0.2">
      <c r="E1237" s="63"/>
    </row>
    <row r="1238" spans="5:5" x14ac:dyDescent="0.2">
      <c r="E1238" s="63"/>
    </row>
    <row r="1239" spans="5:5" x14ac:dyDescent="0.2">
      <c r="E1239" s="63"/>
    </row>
    <row r="1240" spans="5:5" x14ac:dyDescent="0.2">
      <c r="E1240" s="63"/>
    </row>
    <row r="1241" spans="5:5" x14ac:dyDescent="0.2">
      <c r="E1241" s="63"/>
    </row>
    <row r="1242" spans="5:5" x14ac:dyDescent="0.2">
      <c r="E1242" s="63"/>
    </row>
    <row r="1243" spans="5:5" x14ac:dyDescent="0.2">
      <c r="E1243" s="63"/>
    </row>
    <row r="1244" spans="5:5" x14ac:dyDescent="0.2">
      <c r="E1244" s="63"/>
    </row>
    <row r="1245" spans="5:5" x14ac:dyDescent="0.2">
      <c r="E1245" s="63"/>
    </row>
    <row r="1246" spans="5:5" x14ac:dyDescent="0.2">
      <c r="E1246" s="63"/>
    </row>
    <row r="1247" spans="5:5" x14ac:dyDescent="0.2">
      <c r="E1247" s="63"/>
    </row>
    <row r="1248" spans="5:5" x14ac:dyDescent="0.2">
      <c r="E1248" s="63"/>
    </row>
    <row r="1249" spans="5:5" x14ac:dyDescent="0.2">
      <c r="E1249" s="63"/>
    </row>
    <row r="1250" spans="5:5" x14ac:dyDescent="0.2">
      <c r="E1250" s="63"/>
    </row>
    <row r="1251" spans="5:5" x14ac:dyDescent="0.2">
      <c r="E1251" s="63"/>
    </row>
    <row r="1252" spans="5:5" x14ac:dyDescent="0.2">
      <c r="E1252" s="63"/>
    </row>
    <row r="1253" spans="5:5" x14ac:dyDescent="0.2">
      <c r="E1253" s="63"/>
    </row>
    <row r="1254" spans="5:5" x14ac:dyDescent="0.2">
      <c r="E1254" s="63"/>
    </row>
    <row r="1255" spans="5:5" x14ac:dyDescent="0.2">
      <c r="E1255" s="63"/>
    </row>
    <row r="1256" spans="5:5" x14ac:dyDescent="0.2">
      <c r="E1256" s="63"/>
    </row>
    <row r="1257" spans="5:5" x14ac:dyDescent="0.2">
      <c r="E1257" s="63"/>
    </row>
    <row r="1258" spans="5:5" x14ac:dyDescent="0.2">
      <c r="E1258" s="63"/>
    </row>
    <row r="1259" spans="5:5" x14ac:dyDescent="0.2">
      <c r="E1259" s="63"/>
    </row>
    <row r="1260" spans="5:5" x14ac:dyDescent="0.2">
      <c r="E1260" s="63"/>
    </row>
    <row r="1261" spans="5:5" x14ac:dyDescent="0.2">
      <c r="E1261" s="63"/>
    </row>
    <row r="1262" spans="5:5" x14ac:dyDescent="0.2">
      <c r="E1262" s="63"/>
    </row>
    <row r="1263" spans="5:5" x14ac:dyDescent="0.2">
      <c r="E1263" s="63"/>
    </row>
    <row r="1264" spans="5:5" x14ac:dyDescent="0.2">
      <c r="E1264" s="63"/>
    </row>
    <row r="1265" spans="5:5" x14ac:dyDescent="0.2">
      <c r="E1265" s="63"/>
    </row>
    <row r="1266" spans="5:5" x14ac:dyDescent="0.2">
      <c r="E1266" s="63"/>
    </row>
    <row r="1267" spans="5:5" x14ac:dyDescent="0.2">
      <c r="E1267" s="63"/>
    </row>
    <row r="1268" spans="5:5" x14ac:dyDescent="0.2">
      <c r="E1268" s="63"/>
    </row>
    <row r="1269" spans="5:5" x14ac:dyDescent="0.2">
      <c r="E1269" s="63"/>
    </row>
    <row r="1270" spans="5:5" x14ac:dyDescent="0.2">
      <c r="E1270" s="63"/>
    </row>
    <row r="1271" spans="5:5" x14ac:dyDescent="0.2">
      <c r="E1271" s="63"/>
    </row>
    <row r="1272" spans="5:5" x14ac:dyDescent="0.2">
      <c r="E1272" s="63"/>
    </row>
    <row r="1273" spans="5:5" x14ac:dyDescent="0.2">
      <c r="E1273" s="63"/>
    </row>
    <row r="1274" spans="5:5" x14ac:dyDescent="0.2">
      <c r="E1274" s="63"/>
    </row>
    <row r="1275" spans="5:5" x14ac:dyDescent="0.2">
      <c r="E1275" s="63"/>
    </row>
    <row r="1276" spans="5:5" x14ac:dyDescent="0.2">
      <c r="E1276" s="63"/>
    </row>
    <row r="1277" spans="5:5" x14ac:dyDescent="0.2">
      <c r="E1277" s="63"/>
    </row>
    <row r="1278" spans="5:5" x14ac:dyDescent="0.2">
      <c r="E1278" s="63"/>
    </row>
    <row r="1279" spans="5:5" x14ac:dyDescent="0.2">
      <c r="E1279" s="63"/>
    </row>
    <row r="1280" spans="5:5" x14ac:dyDescent="0.2">
      <c r="E1280" s="63"/>
    </row>
    <row r="1281" spans="5:5" x14ac:dyDescent="0.2">
      <c r="E1281" s="63"/>
    </row>
    <row r="1282" spans="5:5" x14ac:dyDescent="0.2">
      <c r="E1282" s="63"/>
    </row>
    <row r="1283" spans="5:5" x14ac:dyDescent="0.2">
      <c r="E1283" s="63"/>
    </row>
    <row r="1284" spans="5:5" x14ac:dyDescent="0.2">
      <c r="E1284" s="63"/>
    </row>
    <row r="1285" spans="5:5" x14ac:dyDescent="0.2">
      <c r="E1285" s="63"/>
    </row>
    <row r="1286" spans="5:5" x14ac:dyDescent="0.2">
      <c r="E1286" s="63"/>
    </row>
    <row r="1287" spans="5:5" x14ac:dyDescent="0.2">
      <c r="E1287" s="63"/>
    </row>
    <row r="1288" spans="5:5" x14ac:dyDescent="0.2">
      <c r="E1288" s="63"/>
    </row>
    <row r="1289" spans="5:5" x14ac:dyDescent="0.2">
      <c r="E1289" s="63"/>
    </row>
    <row r="1290" spans="5:5" x14ac:dyDescent="0.2">
      <c r="E1290" s="63"/>
    </row>
    <row r="1291" spans="5:5" x14ac:dyDescent="0.2">
      <c r="E1291" s="63"/>
    </row>
    <row r="1292" spans="5:5" x14ac:dyDescent="0.2">
      <c r="E1292" s="63"/>
    </row>
    <row r="1293" spans="5:5" x14ac:dyDescent="0.2">
      <c r="E1293" s="63"/>
    </row>
    <row r="1294" spans="5:5" x14ac:dyDescent="0.2">
      <c r="E1294" s="63"/>
    </row>
    <row r="1295" spans="5:5" x14ac:dyDescent="0.2">
      <c r="E1295" s="63"/>
    </row>
    <row r="1296" spans="5:5" x14ac:dyDescent="0.2">
      <c r="E1296" s="63"/>
    </row>
    <row r="1297" spans="5:5" x14ac:dyDescent="0.2">
      <c r="E1297" s="63"/>
    </row>
    <row r="1298" spans="5:5" x14ac:dyDescent="0.2">
      <c r="E1298" s="63"/>
    </row>
    <row r="1299" spans="5:5" x14ac:dyDescent="0.2">
      <c r="E1299" s="63"/>
    </row>
    <row r="1300" spans="5:5" x14ac:dyDescent="0.2">
      <c r="E1300" s="63"/>
    </row>
    <row r="1301" spans="5:5" x14ac:dyDescent="0.2">
      <c r="E1301" s="63"/>
    </row>
    <row r="1302" spans="5:5" x14ac:dyDescent="0.2">
      <c r="E1302" s="63"/>
    </row>
    <row r="1303" spans="5:5" x14ac:dyDescent="0.2">
      <c r="E1303" s="63"/>
    </row>
    <row r="1304" spans="5:5" x14ac:dyDescent="0.2">
      <c r="E1304" s="63"/>
    </row>
    <row r="1305" spans="5:5" x14ac:dyDescent="0.2">
      <c r="E1305" s="63"/>
    </row>
    <row r="1306" spans="5:5" x14ac:dyDescent="0.2">
      <c r="E1306" s="63"/>
    </row>
    <row r="1307" spans="5:5" x14ac:dyDescent="0.2">
      <c r="E1307" s="63"/>
    </row>
    <row r="1308" spans="5:5" x14ac:dyDescent="0.2">
      <c r="E1308" s="63"/>
    </row>
    <row r="1309" spans="5:5" x14ac:dyDescent="0.2">
      <c r="E1309" s="63"/>
    </row>
    <row r="1310" spans="5:5" x14ac:dyDescent="0.2">
      <c r="E1310" s="63"/>
    </row>
    <row r="1311" spans="5:5" x14ac:dyDescent="0.2">
      <c r="E1311" s="63"/>
    </row>
    <row r="1312" spans="5:5" x14ac:dyDescent="0.2">
      <c r="E1312" s="63"/>
    </row>
    <row r="1313" spans="5:5" x14ac:dyDescent="0.2">
      <c r="E1313" s="63"/>
    </row>
    <row r="1314" spans="5:5" x14ac:dyDescent="0.2">
      <c r="E1314" s="63"/>
    </row>
    <row r="1315" spans="5:5" x14ac:dyDescent="0.2">
      <c r="E1315" s="63"/>
    </row>
    <row r="1316" spans="5:5" x14ac:dyDescent="0.2">
      <c r="E1316" s="63"/>
    </row>
    <row r="1317" spans="5:5" x14ac:dyDescent="0.2">
      <c r="E1317" s="63"/>
    </row>
    <row r="1318" spans="5:5" x14ac:dyDescent="0.2">
      <c r="E1318" s="63"/>
    </row>
    <row r="1319" spans="5:5" x14ac:dyDescent="0.2">
      <c r="E1319" s="63"/>
    </row>
    <row r="1320" spans="5:5" x14ac:dyDescent="0.2">
      <c r="E1320" s="63"/>
    </row>
    <row r="1321" spans="5:5" x14ac:dyDescent="0.2">
      <c r="E1321" s="63"/>
    </row>
    <row r="1322" spans="5:5" x14ac:dyDescent="0.2">
      <c r="E1322" s="63"/>
    </row>
    <row r="1323" spans="5:5" x14ac:dyDescent="0.2">
      <c r="E1323" s="63"/>
    </row>
    <row r="1324" spans="5:5" x14ac:dyDescent="0.2">
      <c r="E1324" s="63"/>
    </row>
    <row r="1325" spans="5:5" x14ac:dyDescent="0.2">
      <c r="E1325" s="63"/>
    </row>
    <row r="1326" spans="5:5" x14ac:dyDescent="0.2">
      <c r="E1326" s="63"/>
    </row>
    <row r="1327" spans="5:5" x14ac:dyDescent="0.2">
      <c r="E1327" s="63"/>
    </row>
    <row r="1328" spans="5:5" x14ac:dyDescent="0.2">
      <c r="E1328" s="63"/>
    </row>
    <row r="1329" spans="5:5" x14ac:dyDescent="0.2">
      <c r="E1329" s="63"/>
    </row>
    <row r="1330" spans="5:5" x14ac:dyDescent="0.2">
      <c r="E1330" s="63"/>
    </row>
    <row r="1331" spans="5:5" x14ac:dyDescent="0.2">
      <c r="E1331" s="63"/>
    </row>
    <row r="1332" spans="5:5" x14ac:dyDescent="0.2">
      <c r="E1332" s="63"/>
    </row>
    <row r="1333" spans="5:5" x14ac:dyDescent="0.2">
      <c r="E1333" s="63"/>
    </row>
    <row r="1334" spans="5:5" x14ac:dyDescent="0.2">
      <c r="E1334" s="63"/>
    </row>
    <row r="1335" spans="5:5" x14ac:dyDescent="0.2">
      <c r="E1335" s="63"/>
    </row>
    <row r="1336" spans="5:5" x14ac:dyDescent="0.2">
      <c r="E1336" s="63"/>
    </row>
    <row r="1337" spans="5:5" x14ac:dyDescent="0.2">
      <c r="E1337" s="63"/>
    </row>
    <row r="1338" spans="5:5" x14ac:dyDescent="0.2">
      <c r="E1338" s="63"/>
    </row>
    <row r="1339" spans="5:5" x14ac:dyDescent="0.2">
      <c r="E1339" s="63"/>
    </row>
    <row r="1340" spans="5:5" x14ac:dyDescent="0.2">
      <c r="E1340" s="63"/>
    </row>
    <row r="1341" spans="5:5" x14ac:dyDescent="0.2">
      <c r="E1341" s="63"/>
    </row>
    <row r="1342" spans="5:5" x14ac:dyDescent="0.2">
      <c r="E1342" s="63"/>
    </row>
    <row r="1343" spans="5:5" x14ac:dyDescent="0.2">
      <c r="E1343" s="63"/>
    </row>
    <row r="1344" spans="5:5" x14ac:dyDescent="0.2">
      <c r="E1344" s="63"/>
    </row>
    <row r="1345" spans="5:5" x14ac:dyDescent="0.2">
      <c r="E1345" s="63"/>
    </row>
    <row r="1346" spans="5:5" x14ac:dyDescent="0.2">
      <c r="E1346" s="63"/>
    </row>
    <row r="1347" spans="5:5" x14ac:dyDescent="0.2">
      <c r="E1347" s="63"/>
    </row>
    <row r="1348" spans="5:5" x14ac:dyDescent="0.2">
      <c r="E1348" s="63"/>
    </row>
    <row r="1349" spans="5:5" x14ac:dyDescent="0.2">
      <c r="E1349" s="63"/>
    </row>
    <row r="1350" spans="5:5" x14ac:dyDescent="0.2">
      <c r="E1350" s="63"/>
    </row>
    <row r="1351" spans="5:5" x14ac:dyDescent="0.2">
      <c r="E1351" s="63"/>
    </row>
    <row r="1352" spans="5:5" x14ac:dyDescent="0.2">
      <c r="E1352" s="63"/>
    </row>
    <row r="1353" spans="5:5" x14ac:dyDescent="0.2">
      <c r="E1353" s="63"/>
    </row>
    <row r="1354" spans="5:5" x14ac:dyDescent="0.2">
      <c r="E1354" s="63"/>
    </row>
    <row r="1355" spans="5:5" x14ac:dyDescent="0.2">
      <c r="E1355" s="63"/>
    </row>
    <row r="1356" spans="5:5" x14ac:dyDescent="0.2">
      <c r="E1356" s="63"/>
    </row>
    <row r="1357" spans="5:5" x14ac:dyDescent="0.2">
      <c r="E1357" s="63"/>
    </row>
    <row r="1358" spans="5:5" x14ac:dyDescent="0.2">
      <c r="E1358" s="63"/>
    </row>
    <row r="1359" spans="5:5" x14ac:dyDescent="0.2">
      <c r="E1359" s="63"/>
    </row>
    <row r="1360" spans="5:5" x14ac:dyDescent="0.2">
      <c r="E1360" s="63"/>
    </row>
    <row r="1361" spans="5:5" x14ac:dyDescent="0.2">
      <c r="E1361" s="63"/>
    </row>
    <row r="1362" spans="5:5" x14ac:dyDescent="0.2">
      <c r="E1362" s="63"/>
    </row>
    <row r="1363" spans="5:5" x14ac:dyDescent="0.2">
      <c r="E1363" s="63"/>
    </row>
    <row r="1364" spans="5:5" x14ac:dyDescent="0.2">
      <c r="E1364" s="63"/>
    </row>
    <row r="1365" spans="5:5" x14ac:dyDescent="0.2">
      <c r="E1365" s="63"/>
    </row>
    <row r="1366" spans="5:5" x14ac:dyDescent="0.2">
      <c r="E1366" s="63"/>
    </row>
    <row r="1367" spans="5:5" x14ac:dyDescent="0.2">
      <c r="E1367" s="63"/>
    </row>
    <row r="1368" spans="5:5" x14ac:dyDescent="0.2">
      <c r="E1368" s="63"/>
    </row>
    <row r="1369" spans="5:5" x14ac:dyDescent="0.2">
      <c r="E1369" s="63"/>
    </row>
    <row r="1370" spans="5:5" x14ac:dyDescent="0.2">
      <c r="E1370" s="63"/>
    </row>
    <row r="1371" spans="5:5" x14ac:dyDescent="0.2">
      <c r="E1371" s="63"/>
    </row>
    <row r="1372" spans="5:5" x14ac:dyDescent="0.2">
      <c r="E1372" s="63"/>
    </row>
    <row r="1373" spans="5:5" x14ac:dyDescent="0.2">
      <c r="E1373" s="63"/>
    </row>
    <row r="1374" spans="5:5" x14ac:dyDescent="0.2">
      <c r="E1374" s="63"/>
    </row>
    <row r="1375" spans="5:5" x14ac:dyDescent="0.2">
      <c r="E1375" s="63"/>
    </row>
    <row r="1376" spans="5:5" x14ac:dyDescent="0.2">
      <c r="E1376" s="63"/>
    </row>
    <row r="1377" spans="5:5" x14ac:dyDescent="0.2">
      <c r="E1377" s="63"/>
    </row>
    <row r="1378" spans="5:5" x14ac:dyDescent="0.2">
      <c r="E1378" s="63"/>
    </row>
    <row r="1379" spans="5:5" x14ac:dyDescent="0.2">
      <c r="E1379" s="63"/>
    </row>
    <row r="1380" spans="5:5" x14ac:dyDescent="0.2">
      <c r="E1380" s="63"/>
    </row>
    <row r="1381" spans="5:5" x14ac:dyDescent="0.2">
      <c r="E1381" s="63"/>
    </row>
    <row r="1382" spans="5:5" x14ac:dyDescent="0.2">
      <c r="E1382" s="63"/>
    </row>
    <row r="1383" spans="5:5" x14ac:dyDescent="0.2">
      <c r="E1383" s="63"/>
    </row>
    <row r="1384" spans="5:5" x14ac:dyDescent="0.2">
      <c r="E1384" s="63"/>
    </row>
    <row r="1385" spans="5:5" x14ac:dyDescent="0.2">
      <c r="E1385" s="63"/>
    </row>
    <row r="1386" spans="5:5" x14ac:dyDescent="0.2">
      <c r="E1386" s="63"/>
    </row>
    <row r="1387" spans="5:5" x14ac:dyDescent="0.2">
      <c r="E1387" s="63"/>
    </row>
    <row r="1388" spans="5:5" x14ac:dyDescent="0.2">
      <c r="E1388" s="63"/>
    </row>
    <row r="1389" spans="5:5" x14ac:dyDescent="0.2">
      <c r="E1389" s="63"/>
    </row>
    <row r="1390" spans="5:5" x14ac:dyDescent="0.2">
      <c r="E1390" s="63"/>
    </row>
    <row r="1391" spans="5:5" x14ac:dyDescent="0.2">
      <c r="E1391" s="63"/>
    </row>
    <row r="1392" spans="5:5" x14ac:dyDescent="0.2">
      <c r="E1392" s="63"/>
    </row>
    <row r="1393" spans="5:5" x14ac:dyDescent="0.2">
      <c r="E1393" s="63"/>
    </row>
    <row r="1394" spans="5:5" x14ac:dyDescent="0.2">
      <c r="E1394" s="63"/>
    </row>
    <row r="1395" spans="5:5" x14ac:dyDescent="0.2">
      <c r="E1395" s="63"/>
    </row>
    <row r="1396" spans="5:5" x14ac:dyDescent="0.2">
      <c r="E1396" s="63"/>
    </row>
    <row r="1397" spans="5:5" x14ac:dyDescent="0.2">
      <c r="E1397" s="63"/>
    </row>
    <row r="1398" spans="5:5" x14ac:dyDescent="0.2">
      <c r="E1398" s="63"/>
    </row>
    <row r="1399" spans="5:5" x14ac:dyDescent="0.2">
      <c r="E1399" s="63"/>
    </row>
    <row r="1400" spans="5:5" x14ac:dyDescent="0.2">
      <c r="E1400" s="63"/>
    </row>
    <row r="1401" spans="5:5" x14ac:dyDescent="0.2">
      <c r="E1401" s="63"/>
    </row>
    <row r="1402" spans="5:5" x14ac:dyDescent="0.2">
      <c r="E1402" s="63"/>
    </row>
    <row r="1403" spans="5:5" x14ac:dyDescent="0.2">
      <c r="E1403" s="63"/>
    </row>
    <row r="1404" spans="5:5" x14ac:dyDescent="0.2">
      <c r="E1404" s="63"/>
    </row>
    <row r="1405" spans="5:5" x14ac:dyDescent="0.2">
      <c r="E1405" s="63"/>
    </row>
    <row r="1406" spans="5:5" x14ac:dyDescent="0.2">
      <c r="E1406" s="63"/>
    </row>
    <row r="1407" spans="5:5" x14ac:dyDescent="0.2">
      <c r="E1407" s="63"/>
    </row>
    <row r="1408" spans="5:5" x14ac:dyDescent="0.2">
      <c r="E1408" s="63"/>
    </row>
    <row r="1409" spans="5:5" x14ac:dyDescent="0.2">
      <c r="E1409" s="63"/>
    </row>
    <row r="1410" spans="5:5" x14ac:dyDescent="0.2">
      <c r="E1410" s="63"/>
    </row>
    <row r="1411" spans="5:5" x14ac:dyDescent="0.2">
      <c r="E1411" s="63"/>
    </row>
    <row r="1412" spans="5:5" x14ac:dyDescent="0.2">
      <c r="E1412" s="63"/>
    </row>
    <row r="1413" spans="5:5" x14ac:dyDescent="0.2">
      <c r="E1413" s="63"/>
    </row>
    <row r="1414" spans="5:5" x14ac:dyDescent="0.2">
      <c r="E1414" s="63"/>
    </row>
    <row r="1415" spans="5:5" x14ac:dyDescent="0.2">
      <c r="E1415" s="63"/>
    </row>
    <row r="1416" spans="5:5" x14ac:dyDescent="0.2">
      <c r="E1416" s="63"/>
    </row>
    <row r="1417" spans="5:5" x14ac:dyDescent="0.2">
      <c r="E1417" s="63"/>
    </row>
    <row r="1418" spans="5:5" x14ac:dyDescent="0.2">
      <c r="E1418" s="63"/>
    </row>
    <row r="1419" spans="5:5" x14ac:dyDescent="0.2">
      <c r="E1419" s="63"/>
    </row>
    <row r="1420" spans="5:5" x14ac:dyDescent="0.2">
      <c r="E1420" s="63"/>
    </row>
    <row r="1421" spans="5:5" x14ac:dyDescent="0.2">
      <c r="E1421" s="63"/>
    </row>
    <row r="1422" spans="5:5" x14ac:dyDescent="0.2">
      <c r="E1422" s="63"/>
    </row>
    <row r="1423" spans="5:5" x14ac:dyDescent="0.2">
      <c r="E1423" s="63"/>
    </row>
    <row r="1424" spans="5:5" x14ac:dyDescent="0.2">
      <c r="E1424" s="63"/>
    </row>
    <row r="1425" spans="5:5" x14ac:dyDescent="0.2">
      <c r="E1425" s="63"/>
    </row>
    <row r="1426" spans="5:5" x14ac:dyDescent="0.2">
      <c r="E1426" s="63"/>
    </row>
    <row r="1427" spans="5:5" x14ac:dyDescent="0.2">
      <c r="E1427" s="63"/>
    </row>
    <row r="1428" spans="5:5" x14ac:dyDescent="0.2">
      <c r="E1428" s="63"/>
    </row>
    <row r="1429" spans="5:5" x14ac:dyDescent="0.2">
      <c r="E1429" s="63"/>
    </row>
    <row r="1430" spans="5:5" x14ac:dyDescent="0.2">
      <c r="E1430" s="63"/>
    </row>
    <row r="1431" spans="5:5" x14ac:dyDescent="0.2">
      <c r="E1431" s="63"/>
    </row>
    <row r="1432" spans="5:5" x14ac:dyDescent="0.2">
      <c r="E1432" s="63"/>
    </row>
    <row r="1433" spans="5:5" x14ac:dyDescent="0.2">
      <c r="E1433" s="63"/>
    </row>
    <row r="1434" spans="5:5" x14ac:dyDescent="0.2">
      <c r="E1434" s="63"/>
    </row>
    <row r="1435" spans="5:5" x14ac:dyDescent="0.2">
      <c r="E1435" s="63"/>
    </row>
    <row r="1436" spans="5:5" x14ac:dyDescent="0.2">
      <c r="E1436" s="63"/>
    </row>
    <row r="1437" spans="5:5" x14ac:dyDescent="0.2">
      <c r="E1437" s="63"/>
    </row>
    <row r="1438" spans="5:5" x14ac:dyDescent="0.2">
      <c r="E1438" s="63"/>
    </row>
    <row r="1439" spans="5:5" x14ac:dyDescent="0.2">
      <c r="E1439" s="63"/>
    </row>
    <row r="1440" spans="5:5" x14ac:dyDescent="0.2">
      <c r="E1440" s="63"/>
    </row>
    <row r="1441" spans="5:5" x14ac:dyDescent="0.2">
      <c r="E1441" s="63"/>
    </row>
    <row r="1442" spans="5:5" x14ac:dyDescent="0.2">
      <c r="E1442" s="63"/>
    </row>
    <row r="1443" spans="5:5" x14ac:dyDescent="0.2">
      <c r="E1443" s="63"/>
    </row>
    <row r="1444" spans="5:5" x14ac:dyDescent="0.2">
      <c r="E1444" s="63"/>
    </row>
    <row r="1445" spans="5:5" x14ac:dyDescent="0.2">
      <c r="E1445" s="63"/>
    </row>
    <row r="1446" spans="5:5" x14ac:dyDescent="0.2">
      <c r="E1446" s="63"/>
    </row>
    <row r="1447" spans="5:5" x14ac:dyDescent="0.2">
      <c r="E1447" s="63"/>
    </row>
    <row r="1448" spans="5:5" x14ac:dyDescent="0.2">
      <c r="E1448" s="63"/>
    </row>
    <row r="1449" spans="5:5" x14ac:dyDescent="0.2">
      <c r="E1449" s="63"/>
    </row>
    <row r="1450" spans="5:5" x14ac:dyDescent="0.2">
      <c r="E1450" s="63"/>
    </row>
    <row r="1451" spans="5:5" x14ac:dyDescent="0.2">
      <c r="E1451" s="63"/>
    </row>
    <row r="1452" spans="5:5" x14ac:dyDescent="0.2">
      <c r="E1452" s="63"/>
    </row>
    <row r="1453" spans="5:5" x14ac:dyDescent="0.2">
      <c r="E1453" s="63"/>
    </row>
    <row r="1454" spans="5:5" x14ac:dyDescent="0.2">
      <c r="E1454" s="63"/>
    </row>
    <row r="1455" spans="5:5" x14ac:dyDescent="0.2">
      <c r="E1455" s="63"/>
    </row>
    <row r="1456" spans="5:5" x14ac:dyDescent="0.2">
      <c r="E1456" s="63"/>
    </row>
    <row r="1457" spans="5:5" x14ac:dyDescent="0.2">
      <c r="E1457" s="63"/>
    </row>
    <row r="1458" spans="5:5" x14ac:dyDescent="0.2">
      <c r="E1458" s="63"/>
    </row>
    <row r="1459" spans="5:5" x14ac:dyDescent="0.2">
      <c r="E1459" s="63"/>
    </row>
    <row r="1460" spans="5:5" x14ac:dyDescent="0.2">
      <c r="E1460" s="63"/>
    </row>
    <row r="1461" spans="5:5" x14ac:dyDescent="0.2">
      <c r="E1461" s="63"/>
    </row>
    <row r="1462" spans="5:5" x14ac:dyDescent="0.2">
      <c r="E1462" s="63"/>
    </row>
    <row r="1463" spans="5:5" x14ac:dyDescent="0.2">
      <c r="E1463" s="63"/>
    </row>
    <row r="1464" spans="5:5" x14ac:dyDescent="0.2">
      <c r="E1464" s="63"/>
    </row>
    <row r="1465" spans="5:5" x14ac:dyDescent="0.2">
      <c r="E1465" s="63"/>
    </row>
    <row r="1466" spans="5:5" x14ac:dyDescent="0.2">
      <c r="E1466" s="63"/>
    </row>
    <row r="1467" spans="5:5" x14ac:dyDescent="0.2">
      <c r="E1467" s="63"/>
    </row>
    <row r="1468" spans="5:5" x14ac:dyDescent="0.2">
      <c r="E1468" s="63"/>
    </row>
    <row r="1469" spans="5:5" x14ac:dyDescent="0.2">
      <c r="E1469" s="63"/>
    </row>
    <row r="1470" spans="5:5" x14ac:dyDescent="0.2">
      <c r="E1470" s="63"/>
    </row>
    <row r="1471" spans="5:5" x14ac:dyDescent="0.2">
      <c r="E1471" s="63"/>
    </row>
    <row r="1472" spans="5:5" x14ac:dyDescent="0.2">
      <c r="E1472" s="63"/>
    </row>
    <row r="1473" spans="5:5" x14ac:dyDescent="0.2">
      <c r="E1473" s="63"/>
    </row>
    <row r="1474" spans="5:5" x14ac:dyDescent="0.2">
      <c r="E1474" s="63"/>
    </row>
    <row r="1475" spans="5:5" x14ac:dyDescent="0.2">
      <c r="E1475" s="63"/>
    </row>
    <row r="1476" spans="5:5" x14ac:dyDescent="0.2">
      <c r="E1476" s="63"/>
    </row>
    <row r="1477" spans="5:5" x14ac:dyDescent="0.2">
      <c r="E1477" s="63"/>
    </row>
    <row r="1478" spans="5:5" x14ac:dyDescent="0.2">
      <c r="E1478" s="63"/>
    </row>
    <row r="1479" spans="5:5" x14ac:dyDescent="0.2">
      <c r="E1479" s="63"/>
    </row>
    <row r="1480" spans="5:5" x14ac:dyDescent="0.2">
      <c r="E1480" s="63"/>
    </row>
    <row r="1481" spans="5:5" x14ac:dyDescent="0.2">
      <c r="E1481" s="63"/>
    </row>
    <row r="1482" spans="5:5" x14ac:dyDescent="0.2">
      <c r="E1482" s="63"/>
    </row>
    <row r="1483" spans="5:5" x14ac:dyDescent="0.2">
      <c r="E1483" s="63"/>
    </row>
    <row r="1484" spans="5:5" x14ac:dyDescent="0.2">
      <c r="E1484" s="63"/>
    </row>
    <row r="1485" spans="5:5" x14ac:dyDescent="0.2">
      <c r="E1485" s="63"/>
    </row>
    <row r="1486" spans="5:5" x14ac:dyDescent="0.2">
      <c r="E1486" s="63"/>
    </row>
    <row r="1487" spans="5:5" x14ac:dyDescent="0.2">
      <c r="E1487" s="63"/>
    </row>
    <row r="1488" spans="5:5" x14ac:dyDescent="0.2">
      <c r="E1488" s="63"/>
    </row>
    <row r="1489" spans="5:5" x14ac:dyDescent="0.2">
      <c r="E1489" s="63"/>
    </row>
    <row r="1490" spans="5:5" x14ac:dyDescent="0.2">
      <c r="E1490" s="63"/>
    </row>
    <row r="1491" spans="5:5" x14ac:dyDescent="0.2">
      <c r="E1491" s="63"/>
    </row>
    <row r="1492" spans="5:5" x14ac:dyDescent="0.2">
      <c r="E1492" s="63"/>
    </row>
    <row r="1493" spans="5:5" x14ac:dyDescent="0.2">
      <c r="E1493" s="63"/>
    </row>
    <row r="1494" spans="5:5" x14ac:dyDescent="0.2">
      <c r="E1494" s="63"/>
    </row>
    <row r="1495" spans="5:5" x14ac:dyDescent="0.2">
      <c r="E1495" s="63"/>
    </row>
    <row r="1496" spans="5:5" x14ac:dyDescent="0.2">
      <c r="E1496" s="63"/>
    </row>
    <row r="1497" spans="5:5" x14ac:dyDescent="0.2">
      <c r="E1497" s="63"/>
    </row>
    <row r="1498" spans="5:5" x14ac:dyDescent="0.2">
      <c r="E1498" s="63"/>
    </row>
    <row r="1499" spans="5:5" x14ac:dyDescent="0.2">
      <c r="E1499" s="63"/>
    </row>
    <row r="1500" spans="5:5" x14ac:dyDescent="0.2">
      <c r="E1500" s="63"/>
    </row>
    <row r="1501" spans="5:5" x14ac:dyDescent="0.2">
      <c r="E1501" s="63"/>
    </row>
    <row r="1502" spans="5:5" x14ac:dyDescent="0.2">
      <c r="E1502" s="63"/>
    </row>
    <row r="1503" spans="5:5" x14ac:dyDescent="0.2">
      <c r="E1503" s="63"/>
    </row>
    <row r="1504" spans="5:5" x14ac:dyDescent="0.2">
      <c r="E1504" s="63"/>
    </row>
    <row r="1505" spans="5:5" x14ac:dyDescent="0.2">
      <c r="E1505" s="63"/>
    </row>
    <row r="1506" spans="5:5" x14ac:dyDescent="0.2">
      <c r="E1506" s="63"/>
    </row>
    <row r="1507" spans="5:5" x14ac:dyDescent="0.2">
      <c r="E1507" s="63"/>
    </row>
    <row r="1508" spans="5:5" x14ac:dyDescent="0.2">
      <c r="E1508" s="63"/>
    </row>
    <row r="1509" spans="5:5" x14ac:dyDescent="0.2">
      <c r="E1509" s="63"/>
    </row>
    <row r="1510" spans="5:5" x14ac:dyDescent="0.2">
      <c r="E1510" s="63"/>
    </row>
    <row r="1511" spans="5:5" x14ac:dyDescent="0.2">
      <c r="E1511" s="63"/>
    </row>
    <row r="1512" spans="5:5" x14ac:dyDescent="0.2">
      <c r="E1512" s="63"/>
    </row>
    <row r="1513" spans="5:5" x14ac:dyDescent="0.2">
      <c r="E1513" s="63"/>
    </row>
    <row r="1514" spans="5:5" x14ac:dyDescent="0.2">
      <c r="E1514" s="63"/>
    </row>
    <row r="1515" spans="5:5" x14ac:dyDescent="0.2">
      <c r="E1515" s="63"/>
    </row>
    <row r="1516" spans="5:5" x14ac:dyDescent="0.2">
      <c r="E1516" s="63"/>
    </row>
    <row r="1517" spans="5:5" x14ac:dyDescent="0.2">
      <c r="E1517" s="63"/>
    </row>
    <row r="1518" spans="5:5" x14ac:dyDescent="0.2">
      <c r="E1518" s="63"/>
    </row>
    <row r="1519" spans="5:5" x14ac:dyDescent="0.2">
      <c r="E1519" s="63"/>
    </row>
    <row r="1520" spans="5:5" x14ac:dyDescent="0.2">
      <c r="E1520" s="63"/>
    </row>
    <row r="1521" spans="5:5" x14ac:dyDescent="0.2">
      <c r="E1521" s="63"/>
    </row>
    <row r="1522" spans="5:5" x14ac:dyDescent="0.2">
      <c r="E1522" s="63"/>
    </row>
    <row r="1523" spans="5:5" x14ac:dyDescent="0.2">
      <c r="E1523" s="63"/>
    </row>
    <row r="1524" spans="5:5" x14ac:dyDescent="0.2">
      <c r="E1524" s="63"/>
    </row>
    <row r="1525" spans="5:5" x14ac:dyDescent="0.2">
      <c r="E1525" s="63"/>
    </row>
    <row r="1526" spans="5:5" x14ac:dyDescent="0.2">
      <c r="E1526" s="63"/>
    </row>
    <row r="1527" spans="5:5" x14ac:dyDescent="0.2">
      <c r="E1527" s="63"/>
    </row>
    <row r="1528" spans="5:5" x14ac:dyDescent="0.2">
      <c r="E1528" s="63"/>
    </row>
    <row r="1529" spans="5:5" x14ac:dyDescent="0.2">
      <c r="E1529" s="63"/>
    </row>
    <row r="1530" spans="5:5" x14ac:dyDescent="0.2">
      <c r="E1530" s="63"/>
    </row>
    <row r="1531" spans="5:5" x14ac:dyDescent="0.2">
      <c r="E1531" s="63"/>
    </row>
    <row r="1532" spans="5:5" x14ac:dyDescent="0.2">
      <c r="E1532" s="63"/>
    </row>
    <row r="1533" spans="5:5" x14ac:dyDescent="0.2">
      <c r="E1533" s="63"/>
    </row>
    <row r="1534" spans="5:5" x14ac:dyDescent="0.2">
      <c r="E1534" s="63"/>
    </row>
    <row r="1535" spans="5:5" x14ac:dyDescent="0.2">
      <c r="E1535" s="63"/>
    </row>
    <row r="1536" spans="5:5" x14ac:dyDescent="0.2">
      <c r="E1536" s="63"/>
    </row>
    <row r="1537" spans="5:5" x14ac:dyDescent="0.2">
      <c r="E1537" s="63"/>
    </row>
    <row r="1538" spans="5:5" x14ac:dyDescent="0.2">
      <c r="E1538" s="63"/>
    </row>
    <row r="1539" spans="5:5" x14ac:dyDescent="0.2">
      <c r="E1539" s="63"/>
    </row>
    <row r="1540" spans="5:5" x14ac:dyDescent="0.2">
      <c r="E1540" s="63"/>
    </row>
    <row r="1541" spans="5:5" x14ac:dyDescent="0.2">
      <c r="E1541" s="63"/>
    </row>
    <row r="1542" spans="5:5" x14ac:dyDescent="0.2">
      <c r="E1542" s="63"/>
    </row>
    <row r="1543" spans="5:5" x14ac:dyDescent="0.2">
      <c r="E1543" s="63"/>
    </row>
    <row r="1544" spans="5:5" x14ac:dyDescent="0.2">
      <c r="E1544" s="63"/>
    </row>
    <row r="1545" spans="5:5" x14ac:dyDescent="0.2">
      <c r="E1545" s="63"/>
    </row>
    <row r="1546" spans="5:5" x14ac:dyDescent="0.2">
      <c r="E1546" s="63"/>
    </row>
    <row r="1547" spans="5:5" x14ac:dyDescent="0.2">
      <c r="E1547" s="63"/>
    </row>
    <row r="1548" spans="5:5" x14ac:dyDescent="0.2">
      <c r="E1548" s="63"/>
    </row>
    <row r="1549" spans="5:5" x14ac:dyDescent="0.2">
      <c r="E1549" s="63"/>
    </row>
    <row r="1550" spans="5:5" x14ac:dyDescent="0.2">
      <c r="E1550" s="63"/>
    </row>
    <row r="1551" spans="5:5" x14ac:dyDescent="0.2">
      <c r="E1551" s="63"/>
    </row>
    <row r="1552" spans="5:5" x14ac:dyDescent="0.2">
      <c r="E1552" s="63"/>
    </row>
    <row r="1553" spans="5:5" x14ac:dyDescent="0.2">
      <c r="E1553" s="63"/>
    </row>
    <row r="1554" spans="5:5" x14ac:dyDescent="0.2">
      <c r="E1554" s="63"/>
    </row>
    <row r="1555" spans="5:5" x14ac:dyDescent="0.2">
      <c r="E1555" s="63"/>
    </row>
    <row r="1556" spans="5:5" x14ac:dyDescent="0.2">
      <c r="E1556" s="63"/>
    </row>
    <row r="1557" spans="5:5" x14ac:dyDescent="0.2">
      <c r="E1557" s="63"/>
    </row>
    <row r="1558" spans="5:5" x14ac:dyDescent="0.2">
      <c r="E1558" s="63"/>
    </row>
    <row r="1559" spans="5:5" x14ac:dyDescent="0.2">
      <c r="E1559" s="63"/>
    </row>
    <row r="1560" spans="5:5" x14ac:dyDescent="0.2">
      <c r="E1560" s="63"/>
    </row>
    <row r="1561" spans="5:5" x14ac:dyDescent="0.2">
      <c r="E1561" s="63"/>
    </row>
    <row r="1562" spans="5:5" x14ac:dyDescent="0.2">
      <c r="E1562" s="63"/>
    </row>
    <row r="1563" spans="5:5" x14ac:dyDescent="0.2">
      <c r="E1563" s="63"/>
    </row>
    <row r="1564" spans="5:5" x14ac:dyDescent="0.2">
      <c r="E1564" s="63"/>
    </row>
    <row r="1565" spans="5:5" x14ac:dyDescent="0.2">
      <c r="E1565" s="63"/>
    </row>
    <row r="1566" spans="5:5" x14ac:dyDescent="0.2">
      <c r="E1566" s="63"/>
    </row>
    <row r="1567" spans="5:5" x14ac:dyDescent="0.2">
      <c r="E1567" s="63"/>
    </row>
    <row r="1568" spans="5:5" x14ac:dyDescent="0.2">
      <c r="E1568" s="63"/>
    </row>
    <row r="1569" spans="5:5" x14ac:dyDescent="0.2">
      <c r="E1569" s="63"/>
    </row>
    <row r="1570" spans="5:5" x14ac:dyDescent="0.2">
      <c r="E1570" s="63"/>
    </row>
    <row r="1571" spans="5:5" x14ac:dyDescent="0.2">
      <c r="E1571" s="63"/>
    </row>
    <row r="1572" spans="5:5" x14ac:dyDescent="0.2">
      <c r="E1572" s="63"/>
    </row>
    <row r="1573" spans="5:5" x14ac:dyDescent="0.2">
      <c r="E1573" s="63"/>
    </row>
    <row r="1574" spans="5:5" x14ac:dyDescent="0.2">
      <c r="E1574" s="63"/>
    </row>
    <row r="1575" spans="5:5" x14ac:dyDescent="0.2">
      <c r="E1575" s="63"/>
    </row>
    <row r="1576" spans="5:5" x14ac:dyDescent="0.2">
      <c r="E1576" s="63"/>
    </row>
    <row r="1577" spans="5:5" x14ac:dyDescent="0.2">
      <c r="E1577" s="63"/>
    </row>
    <row r="1578" spans="5:5" x14ac:dyDescent="0.2">
      <c r="E1578" s="63"/>
    </row>
    <row r="1579" spans="5:5" x14ac:dyDescent="0.2">
      <c r="E1579" s="63"/>
    </row>
    <row r="1580" spans="5:5" x14ac:dyDescent="0.2">
      <c r="E1580" s="63"/>
    </row>
    <row r="1581" spans="5:5" x14ac:dyDescent="0.2">
      <c r="E1581" s="63"/>
    </row>
    <row r="1582" spans="5:5" x14ac:dyDescent="0.2">
      <c r="E1582" s="63"/>
    </row>
    <row r="1583" spans="5:5" x14ac:dyDescent="0.2">
      <c r="E1583" s="63"/>
    </row>
    <row r="1584" spans="5:5" x14ac:dyDescent="0.2">
      <c r="E1584" s="63"/>
    </row>
    <row r="1585" spans="5:5" x14ac:dyDescent="0.2">
      <c r="E1585" s="63"/>
    </row>
    <row r="1586" spans="5:5" x14ac:dyDescent="0.2">
      <c r="E1586" s="63"/>
    </row>
    <row r="1587" spans="5:5" x14ac:dyDescent="0.2">
      <c r="E1587" s="63"/>
    </row>
    <row r="1588" spans="5:5" x14ac:dyDescent="0.2">
      <c r="E1588" s="63"/>
    </row>
    <row r="1589" spans="5:5" x14ac:dyDescent="0.2">
      <c r="E1589" s="63"/>
    </row>
    <row r="1590" spans="5:5" x14ac:dyDescent="0.2">
      <c r="E1590" s="63"/>
    </row>
    <row r="1591" spans="5:5" x14ac:dyDescent="0.2">
      <c r="E1591" s="63"/>
    </row>
    <row r="1592" spans="5:5" x14ac:dyDescent="0.2">
      <c r="E1592" s="63"/>
    </row>
    <row r="1593" spans="5:5" x14ac:dyDescent="0.2">
      <c r="E1593" s="63"/>
    </row>
    <row r="1594" spans="5:5" x14ac:dyDescent="0.2">
      <c r="E1594" s="63"/>
    </row>
    <row r="1595" spans="5:5" x14ac:dyDescent="0.2">
      <c r="E1595" s="63"/>
    </row>
    <row r="1596" spans="5:5" x14ac:dyDescent="0.2">
      <c r="E1596" s="63"/>
    </row>
    <row r="1597" spans="5:5" x14ac:dyDescent="0.2">
      <c r="E1597" s="63"/>
    </row>
    <row r="1598" spans="5:5" x14ac:dyDescent="0.2">
      <c r="E1598" s="63"/>
    </row>
    <row r="1599" spans="5:5" x14ac:dyDescent="0.2">
      <c r="E1599" s="63"/>
    </row>
    <row r="1600" spans="5:5" x14ac:dyDescent="0.2">
      <c r="E1600" s="63"/>
    </row>
    <row r="1601" spans="5:5" x14ac:dyDescent="0.2">
      <c r="E1601" s="63"/>
    </row>
    <row r="1602" spans="5:5" x14ac:dyDescent="0.2">
      <c r="E1602" s="63"/>
    </row>
    <row r="1603" spans="5:5" x14ac:dyDescent="0.2">
      <c r="E1603" s="63"/>
    </row>
    <row r="1604" spans="5:5" x14ac:dyDescent="0.2">
      <c r="E1604" s="63"/>
    </row>
    <row r="1605" spans="5:5" x14ac:dyDescent="0.2">
      <c r="E1605" s="63"/>
    </row>
    <row r="1606" spans="5:5" x14ac:dyDescent="0.2">
      <c r="E1606" s="63"/>
    </row>
    <row r="1607" spans="5:5" x14ac:dyDescent="0.2">
      <c r="E1607" s="63"/>
    </row>
    <row r="1608" spans="5:5" x14ac:dyDescent="0.2">
      <c r="E1608" s="63"/>
    </row>
    <row r="1609" spans="5:5" x14ac:dyDescent="0.2">
      <c r="E1609" s="63"/>
    </row>
    <row r="1610" spans="5:5" x14ac:dyDescent="0.2">
      <c r="E1610" s="63"/>
    </row>
    <row r="1611" spans="5:5" x14ac:dyDescent="0.2">
      <c r="E1611" s="63"/>
    </row>
    <row r="1612" spans="5:5" x14ac:dyDescent="0.2">
      <c r="E1612" s="63"/>
    </row>
    <row r="1613" spans="5:5" x14ac:dyDescent="0.2">
      <c r="E1613" s="63"/>
    </row>
    <row r="1614" spans="5:5" x14ac:dyDescent="0.2">
      <c r="E1614" s="63"/>
    </row>
    <row r="1615" spans="5:5" x14ac:dyDescent="0.2">
      <c r="E1615" s="63"/>
    </row>
    <row r="1616" spans="5:5" x14ac:dyDescent="0.2">
      <c r="E1616" s="63"/>
    </row>
    <row r="1617" spans="5:5" x14ac:dyDescent="0.2">
      <c r="E1617" s="63"/>
    </row>
    <row r="1618" spans="5:5" x14ac:dyDescent="0.2">
      <c r="E1618" s="63"/>
    </row>
    <row r="1619" spans="5:5" x14ac:dyDescent="0.2">
      <c r="E1619" s="63"/>
    </row>
    <row r="1620" spans="5:5" x14ac:dyDescent="0.2">
      <c r="E1620" s="63"/>
    </row>
    <row r="1621" spans="5:5" x14ac:dyDescent="0.2">
      <c r="E1621" s="63"/>
    </row>
    <row r="1622" spans="5:5" x14ac:dyDescent="0.2">
      <c r="E1622" s="63"/>
    </row>
    <row r="1623" spans="5:5" x14ac:dyDescent="0.2">
      <c r="E1623" s="63"/>
    </row>
    <row r="1624" spans="5:5" x14ac:dyDescent="0.2">
      <c r="E1624" s="63"/>
    </row>
    <row r="1625" spans="5:5" x14ac:dyDescent="0.2">
      <c r="E1625" s="63"/>
    </row>
    <row r="1626" spans="5:5" x14ac:dyDescent="0.2">
      <c r="E1626" s="63"/>
    </row>
    <row r="1627" spans="5:5" x14ac:dyDescent="0.2">
      <c r="E1627" s="63"/>
    </row>
    <row r="1628" spans="5:5" x14ac:dyDescent="0.2">
      <c r="E1628" s="63"/>
    </row>
    <row r="1629" spans="5:5" x14ac:dyDescent="0.2">
      <c r="E1629" s="63"/>
    </row>
    <row r="1630" spans="5:5" x14ac:dyDescent="0.2">
      <c r="E1630" s="63"/>
    </row>
    <row r="1631" spans="5:5" x14ac:dyDescent="0.2">
      <c r="E1631" s="63"/>
    </row>
    <row r="1632" spans="5:5" x14ac:dyDescent="0.2">
      <c r="E1632" s="63"/>
    </row>
    <row r="1633" spans="5:5" x14ac:dyDescent="0.2">
      <c r="E1633" s="63"/>
    </row>
    <row r="1634" spans="5:5" x14ac:dyDescent="0.2">
      <c r="E1634" s="63"/>
    </row>
    <row r="1635" spans="5:5" x14ac:dyDescent="0.2">
      <c r="E1635" s="63"/>
    </row>
    <row r="1636" spans="5:5" x14ac:dyDescent="0.2">
      <c r="E1636" s="63"/>
    </row>
    <row r="1637" spans="5:5" x14ac:dyDescent="0.2">
      <c r="E1637" s="63"/>
    </row>
    <row r="1638" spans="5:5" x14ac:dyDescent="0.2">
      <c r="E1638" s="63"/>
    </row>
    <row r="1639" spans="5:5" x14ac:dyDescent="0.2">
      <c r="E1639" s="63"/>
    </row>
    <row r="1640" spans="5:5" x14ac:dyDescent="0.2">
      <c r="E1640" s="63"/>
    </row>
    <row r="1641" spans="5:5" x14ac:dyDescent="0.2">
      <c r="E1641" s="63"/>
    </row>
    <row r="1642" spans="5:5" x14ac:dyDescent="0.2">
      <c r="E1642" s="63"/>
    </row>
    <row r="1643" spans="5:5" x14ac:dyDescent="0.2">
      <c r="E1643" s="63"/>
    </row>
    <row r="1644" spans="5:5" x14ac:dyDescent="0.2">
      <c r="E1644" s="63"/>
    </row>
    <row r="1645" spans="5:5" x14ac:dyDescent="0.2">
      <c r="E1645" s="63"/>
    </row>
    <row r="1646" spans="5:5" x14ac:dyDescent="0.2">
      <c r="E1646" s="63"/>
    </row>
    <row r="1647" spans="5:5" x14ac:dyDescent="0.2">
      <c r="E1647" s="63"/>
    </row>
    <row r="1648" spans="5:5" x14ac:dyDescent="0.2">
      <c r="E1648" s="63"/>
    </row>
    <row r="1649" spans="5:5" x14ac:dyDescent="0.2">
      <c r="E1649" s="63"/>
    </row>
    <row r="1650" spans="5:5" x14ac:dyDescent="0.2">
      <c r="E1650" s="63"/>
    </row>
    <row r="1651" spans="5:5" x14ac:dyDescent="0.2">
      <c r="E1651" s="63"/>
    </row>
    <row r="1652" spans="5:5" x14ac:dyDescent="0.2">
      <c r="E1652" s="63"/>
    </row>
    <row r="1653" spans="5:5" x14ac:dyDescent="0.2">
      <c r="E1653" s="63"/>
    </row>
    <row r="1654" spans="5:5" x14ac:dyDescent="0.2">
      <c r="E1654" s="63"/>
    </row>
    <row r="1655" spans="5:5" x14ac:dyDescent="0.2">
      <c r="E1655" s="63"/>
    </row>
    <row r="1656" spans="5:5" x14ac:dyDescent="0.2">
      <c r="E1656" s="63"/>
    </row>
    <row r="1657" spans="5:5" x14ac:dyDescent="0.2">
      <c r="E1657" s="63"/>
    </row>
    <row r="1658" spans="5:5" x14ac:dyDescent="0.2">
      <c r="E1658" s="63"/>
    </row>
    <row r="1659" spans="5:5" x14ac:dyDescent="0.2">
      <c r="E1659" s="63"/>
    </row>
    <row r="1660" spans="5:5" x14ac:dyDescent="0.2">
      <c r="E1660" s="63"/>
    </row>
    <row r="1661" spans="5:5" x14ac:dyDescent="0.2">
      <c r="E1661" s="63"/>
    </row>
    <row r="1662" spans="5:5" x14ac:dyDescent="0.2">
      <c r="E1662" s="63"/>
    </row>
    <row r="1663" spans="5:5" x14ac:dyDescent="0.2">
      <c r="E1663" s="63"/>
    </row>
    <row r="1664" spans="5:5" x14ac:dyDescent="0.2">
      <c r="E1664" s="63"/>
    </row>
    <row r="1665" spans="5:5" x14ac:dyDescent="0.2">
      <c r="E1665" s="63"/>
    </row>
    <row r="1666" spans="5:5" x14ac:dyDescent="0.2">
      <c r="E1666" s="63"/>
    </row>
    <row r="1667" spans="5:5" x14ac:dyDescent="0.2">
      <c r="E1667" s="63"/>
    </row>
    <row r="1668" spans="5:5" x14ac:dyDescent="0.2">
      <c r="E1668" s="63"/>
    </row>
    <row r="1669" spans="5:5" x14ac:dyDescent="0.2">
      <c r="E1669" s="63"/>
    </row>
    <row r="1670" spans="5:5" x14ac:dyDescent="0.2">
      <c r="E1670" s="63"/>
    </row>
    <row r="1671" spans="5:5" x14ac:dyDescent="0.2">
      <c r="E1671" s="63"/>
    </row>
    <row r="1672" spans="5:5" x14ac:dyDescent="0.2">
      <c r="E1672" s="63"/>
    </row>
    <row r="1673" spans="5:5" x14ac:dyDescent="0.2">
      <c r="E1673" s="63"/>
    </row>
    <row r="1674" spans="5:5" x14ac:dyDescent="0.2">
      <c r="E1674" s="63"/>
    </row>
    <row r="1675" spans="5:5" x14ac:dyDescent="0.2">
      <c r="E1675" s="63"/>
    </row>
    <row r="1676" spans="5:5" x14ac:dyDescent="0.2">
      <c r="E1676" s="63"/>
    </row>
    <row r="1677" spans="5:5" x14ac:dyDescent="0.2">
      <c r="E1677" s="63"/>
    </row>
    <row r="1678" spans="5:5" x14ac:dyDescent="0.2">
      <c r="E1678" s="63"/>
    </row>
    <row r="1679" spans="5:5" x14ac:dyDescent="0.2">
      <c r="E1679" s="63"/>
    </row>
    <row r="1680" spans="5:5" x14ac:dyDescent="0.2">
      <c r="E1680" s="63"/>
    </row>
    <row r="1681" spans="5:5" x14ac:dyDescent="0.2">
      <c r="E1681" s="63"/>
    </row>
    <row r="1682" spans="5:5" x14ac:dyDescent="0.2">
      <c r="E1682" s="63"/>
    </row>
    <row r="1683" spans="5:5" x14ac:dyDescent="0.2">
      <c r="E1683" s="63"/>
    </row>
    <row r="1684" spans="5:5" x14ac:dyDescent="0.2">
      <c r="E1684" s="63"/>
    </row>
    <row r="1685" spans="5:5" x14ac:dyDescent="0.2">
      <c r="E1685" s="63"/>
    </row>
    <row r="1686" spans="5:5" x14ac:dyDescent="0.2">
      <c r="E1686" s="63"/>
    </row>
    <row r="1687" spans="5:5" x14ac:dyDescent="0.2">
      <c r="E1687" s="63"/>
    </row>
    <row r="1688" spans="5:5" x14ac:dyDescent="0.2">
      <c r="E1688" s="63"/>
    </row>
    <row r="1689" spans="5:5" x14ac:dyDescent="0.2">
      <c r="E1689" s="63"/>
    </row>
    <row r="1690" spans="5:5" x14ac:dyDescent="0.2">
      <c r="E1690" s="63"/>
    </row>
    <row r="1691" spans="5:5" x14ac:dyDescent="0.2">
      <c r="E1691" s="63"/>
    </row>
    <row r="1692" spans="5:5" x14ac:dyDescent="0.2">
      <c r="E1692" s="63"/>
    </row>
    <row r="1693" spans="5:5" x14ac:dyDescent="0.2">
      <c r="E1693" s="63"/>
    </row>
    <row r="1694" spans="5:5" x14ac:dyDescent="0.2">
      <c r="E1694" s="63"/>
    </row>
    <row r="1695" spans="5:5" x14ac:dyDescent="0.2">
      <c r="E1695" s="63"/>
    </row>
    <row r="1696" spans="5:5" x14ac:dyDescent="0.2">
      <c r="E1696" s="63"/>
    </row>
    <row r="1697" spans="5:5" x14ac:dyDescent="0.2">
      <c r="E1697" s="63"/>
    </row>
    <row r="1698" spans="5:5" x14ac:dyDescent="0.2">
      <c r="E1698" s="63"/>
    </row>
    <row r="1699" spans="5:5" x14ac:dyDescent="0.2">
      <c r="E1699" s="63"/>
    </row>
    <row r="1700" spans="5:5" x14ac:dyDescent="0.2">
      <c r="E1700" s="63"/>
    </row>
    <row r="1701" spans="5:5" x14ac:dyDescent="0.2">
      <c r="E1701" s="63"/>
    </row>
    <row r="1702" spans="5:5" x14ac:dyDescent="0.2">
      <c r="E1702" s="63"/>
    </row>
    <row r="1703" spans="5:5" x14ac:dyDescent="0.2">
      <c r="E1703" s="63"/>
    </row>
    <row r="1704" spans="5:5" x14ac:dyDescent="0.2">
      <c r="E1704" s="63"/>
    </row>
    <row r="1705" spans="5:5" x14ac:dyDescent="0.2">
      <c r="E1705" s="63"/>
    </row>
    <row r="1706" spans="5:5" x14ac:dyDescent="0.2">
      <c r="E1706" s="63"/>
    </row>
    <row r="1707" spans="5:5" x14ac:dyDescent="0.2">
      <c r="E1707" s="63"/>
    </row>
    <row r="1708" spans="5:5" x14ac:dyDescent="0.2">
      <c r="E1708" s="63"/>
    </row>
    <row r="1709" spans="5:5" x14ac:dyDescent="0.2">
      <c r="E1709" s="63"/>
    </row>
    <row r="1710" spans="5:5" x14ac:dyDescent="0.2">
      <c r="E1710" s="63"/>
    </row>
    <row r="1711" spans="5:5" x14ac:dyDescent="0.2">
      <c r="E1711" s="63"/>
    </row>
    <row r="1712" spans="5:5" x14ac:dyDescent="0.2">
      <c r="E1712" s="63"/>
    </row>
    <row r="1713" spans="5:5" x14ac:dyDescent="0.2">
      <c r="E1713" s="63"/>
    </row>
    <row r="1714" spans="5:5" x14ac:dyDescent="0.2">
      <c r="E1714" s="63"/>
    </row>
    <row r="1715" spans="5:5" x14ac:dyDescent="0.2">
      <c r="E1715" s="63"/>
    </row>
    <row r="1716" spans="5:5" x14ac:dyDescent="0.2">
      <c r="E1716" s="63"/>
    </row>
    <row r="1717" spans="5:5" x14ac:dyDescent="0.2">
      <c r="E1717" s="63"/>
    </row>
    <row r="1718" spans="5:5" x14ac:dyDescent="0.2">
      <c r="E1718" s="63"/>
    </row>
    <row r="1719" spans="5:5" x14ac:dyDescent="0.2">
      <c r="E1719" s="63"/>
    </row>
    <row r="1720" spans="5:5" x14ac:dyDescent="0.2">
      <c r="E1720" s="63"/>
    </row>
    <row r="1721" spans="5:5" x14ac:dyDescent="0.2">
      <c r="E1721" s="63"/>
    </row>
    <row r="1722" spans="5:5" x14ac:dyDescent="0.2">
      <c r="E1722" s="63"/>
    </row>
    <row r="1723" spans="5:5" x14ac:dyDescent="0.2">
      <c r="E1723" s="63"/>
    </row>
    <row r="1724" spans="5:5" x14ac:dyDescent="0.2">
      <c r="E1724" s="63"/>
    </row>
    <row r="1725" spans="5:5" x14ac:dyDescent="0.2">
      <c r="E1725" s="63"/>
    </row>
    <row r="1726" spans="5:5" x14ac:dyDescent="0.2">
      <c r="E1726" s="63"/>
    </row>
    <row r="1727" spans="5:5" x14ac:dyDescent="0.2">
      <c r="E1727" s="63"/>
    </row>
    <row r="1728" spans="5:5" x14ac:dyDescent="0.2">
      <c r="E1728" s="63"/>
    </row>
    <row r="1729" spans="5:5" x14ac:dyDescent="0.2">
      <c r="E1729" s="63"/>
    </row>
    <row r="1730" spans="5:5" x14ac:dyDescent="0.2">
      <c r="E1730" s="63"/>
    </row>
    <row r="1731" spans="5:5" x14ac:dyDescent="0.2">
      <c r="E1731" s="63"/>
    </row>
    <row r="1732" spans="5:5" x14ac:dyDescent="0.2">
      <c r="E1732" s="63"/>
    </row>
    <row r="1733" spans="5:5" x14ac:dyDescent="0.2">
      <c r="E1733" s="63"/>
    </row>
    <row r="1734" spans="5:5" x14ac:dyDescent="0.2">
      <c r="E1734" s="63"/>
    </row>
    <row r="1735" spans="5:5" x14ac:dyDescent="0.2">
      <c r="E1735" s="63"/>
    </row>
    <row r="1736" spans="5:5" x14ac:dyDescent="0.2">
      <c r="E1736" s="63"/>
    </row>
    <row r="1737" spans="5:5" x14ac:dyDescent="0.2">
      <c r="E1737" s="63"/>
    </row>
    <row r="1738" spans="5:5" x14ac:dyDescent="0.2">
      <c r="E1738" s="63"/>
    </row>
    <row r="1739" spans="5:5" x14ac:dyDescent="0.2">
      <c r="E1739" s="63"/>
    </row>
    <row r="1740" spans="5:5" x14ac:dyDescent="0.2">
      <c r="E1740" s="63"/>
    </row>
    <row r="1741" spans="5:5" x14ac:dyDescent="0.2">
      <c r="E1741" s="63"/>
    </row>
    <row r="1742" spans="5:5" x14ac:dyDescent="0.2">
      <c r="E1742" s="63"/>
    </row>
    <row r="1743" spans="5:5" x14ac:dyDescent="0.2">
      <c r="E1743" s="63"/>
    </row>
    <row r="1744" spans="5:5" x14ac:dyDescent="0.2">
      <c r="E1744" s="63"/>
    </row>
    <row r="1745" spans="5:5" x14ac:dyDescent="0.2">
      <c r="E1745" s="63"/>
    </row>
    <row r="1746" spans="5:5" x14ac:dyDescent="0.2">
      <c r="E1746" s="63"/>
    </row>
    <row r="1747" spans="5:5" x14ac:dyDescent="0.2">
      <c r="E1747" s="63"/>
    </row>
    <row r="1748" spans="5:5" x14ac:dyDescent="0.2">
      <c r="E1748" s="63"/>
    </row>
    <row r="1749" spans="5:5" x14ac:dyDescent="0.2">
      <c r="E1749" s="63"/>
    </row>
    <row r="1750" spans="5:5" x14ac:dyDescent="0.2">
      <c r="E1750" s="63"/>
    </row>
    <row r="1751" spans="5:5" x14ac:dyDescent="0.2">
      <c r="E1751" s="63"/>
    </row>
    <row r="1752" spans="5:5" x14ac:dyDescent="0.2">
      <c r="E1752" s="63"/>
    </row>
    <row r="1753" spans="5:5" x14ac:dyDescent="0.2">
      <c r="E1753" s="63"/>
    </row>
    <row r="1754" spans="5:5" x14ac:dyDescent="0.2">
      <c r="E1754" s="63"/>
    </row>
    <row r="1755" spans="5:5" x14ac:dyDescent="0.2">
      <c r="E1755" s="63"/>
    </row>
    <row r="1756" spans="5:5" x14ac:dyDescent="0.2">
      <c r="E1756" s="63"/>
    </row>
    <row r="1757" spans="5:5" x14ac:dyDescent="0.2">
      <c r="E1757" s="63"/>
    </row>
    <row r="1758" spans="5:5" x14ac:dyDescent="0.2">
      <c r="E1758" s="63"/>
    </row>
    <row r="1759" spans="5:5" x14ac:dyDescent="0.2">
      <c r="E1759" s="63"/>
    </row>
    <row r="1760" spans="5:5" x14ac:dyDescent="0.2">
      <c r="E1760" s="63"/>
    </row>
    <row r="1761" spans="5:5" x14ac:dyDescent="0.2">
      <c r="E1761" s="63"/>
    </row>
    <row r="1762" spans="5:5" x14ac:dyDescent="0.2">
      <c r="E1762" s="63"/>
    </row>
    <row r="1763" spans="5:5" x14ac:dyDescent="0.2">
      <c r="E1763" s="63"/>
    </row>
    <row r="1764" spans="5:5" x14ac:dyDescent="0.2">
      <c r="E1764" s="63"/>
    </row>
    <row r="1765" spans="5:5" x14ac:dyDescent="0.2">
      <c r="E1765" s="63"/>
    </row>
    <row r="1766" spans="5:5" x14ac:dyDescent="0.2">
      <c r="E1766" s="63"/>
    </row>
    <row r="1767" spans="5:5" x14ac:dyDescent="0.2">
      <c r="E1767" s="63"/>
    </row>
    <row r="1768" spans="5:5" x14ac:dyDescent="0.2">
      <c r="E1768" s="63"/>
    </row>
    <row r="1769" spans="5:5" x14ac:dyDescent="0.2">
      <c r="E1769" s="63"/>
    </row>
    <row r="1770" spans="5:5" x14ac:dyDescent="0.2">
      <c r="E1770" s="63"/>
    </row>
    <row r="1771" spans="5:5" x14ac:dyDescent="0.2">
      <c r="E1771" s="63"/>
    </row>
    <row r="1772" spans="5:5" x14ac:dyDescent="0.2">
      <c r="E1772" s="63"/>
    </row>
    <row r="1773" spans="5:5" x14ac:dyDescent="0.2">
      <c r="E1773" s="63"/>
    </row>
    <row r="1774" spans="5:5" x14ac:dyDescent="0.2">
      <c r="E1774" s="63"/>
    </row>
    <row r="1775" spans="5:5" x14ac:dyDescent="0.2">
      <c r="E1775" s="63"/>
    </row>
    <row r="1776" spans="5:5" x14ac:dyDescent="0.2">
      <c r="E1776" s="63"/>
    </row>
    <row r="1777" spans="5:5" x14ac:dyDescent="0.2">
      <c r="E1777" s="63"/>
    </row>
    <row r="1778" spans="5:5" x14ac:dyDescent="0.2">
      <c r="E1778" s="63"/>
    </row>
    <row r="1779" spans="5:5" x14ac:dyDescent="0.2">
      <c r="E1779" s="63"/>
    </row>
    <row r="1780" spans="5:5" x14ac:dyDescent="0.2">
      <c r="E1780" s="63"/>
    </row>
    <row r="1781" spans="5:5" x14ac:dyDescent="0.2">
      <c r="E1781" s="63"/>
    </row>
    <row r="1782" spans="5:5" x14ac:dyDescent="0.2">
      <c r="E1782" s="63"/>
    </row>
    <row r="1783" spans="5:5" x14ac:dyDescent="0.2">
      <c r="E1783" s="63"/>
    </row>
    <row r="1784" spans="5:5" x14ac:dyDescent="0.2">
      <c r="E1784" s="63"/>
    </row>
    <row r="1785" spans="5:5" x14ac:dyDescent="0.2">
      <c r="E1785" s="63"/>
    </row>
    <row r="1786" spans="5:5" x14ac:dyDescent="0.2">
      <c r="E1786" s="63"/>
    </row>
    <row r="1787" spans="5:5" x14ac:dyDescent="0.2">
      <c r="E1787" s="63"/>
    </row>
    <row r="1788" spans="5:5" x14ac:dyDescent="0.2">
      <c r="E1788" s="63"/>
    </row>
    <row r="1789" spans="5:5" x14ac:dyDescent="0.2">
      <c r="E1789" s="63"/>
    </row>
    <row r="1790" spans="5:5" x14ac:dyDescent="0.2">
      <c r="E1790" s="63"/>
    </row>
    <row r="1791" spans="5:5" x14ac:dyDescent="0.2">
      <c r="E1791" s="63"/>
    </row>
    <row r="1792" spans="5:5" x14ac:dyDescent="0.2">
      <c r="E1792" s="63"/>
    </row>
    <row r="1793" spans="5:5" x14ac:dyDescent="0.2">
      <c r="E1793" s="63"/>
    </row>
    <row r="1794" spans="5:5" x14ac:dyDescent="0.2">
      <c r="E1794" s="63"/>
    </row>
    <row r="1795" spans="5:5" x14ac:dyDescent="0.2">
      <c r="E1795" s="63"/>
    </row>
    <row r="1796" spans="5:5" x14ac:dyDescent="0.2">
      <c r="E1796" s="63"/>
    </row>
    <row r="1797" spans="5:5" x14ac:dyDescent="0.2">
      <c r="E1797" s="63"/>
    </row>
    <row r="1798" spans="5:5" x14ac:dyDescent="0.2">
      <c r="E1798" s="63"/>
    </row>
    <row r="1799" spans="5:5" x14ac:dyDescent="0.2">
      <c r="E1799" s="63"/>
    </row>
    <row r="1800" spans="5:5" x14ac:dyDescent="0.2">
      <c r="E1800" s="63"/>
    </row>
    <row r="1801" spans="5:5" x14ac:dyDescent="0.2">
      <c r="E1801" s="63"/>
    </row>
    <row r="1802" spans="5:5" x14ac:dyDescent="0.2">
      <c r="E1802" s="63"/>
    </row>
    <row r="1803" spans="5:5" x14ac:dyDescent="0.2">
      <c r="E1803" s="63"/>
    </row>
    <row r="1804" spans="5:5" x14ac:dyDescent="0.2">
      <c r="E1804" s="63"/>
    </row>
    <row r="1805" spans="5:5" x14ac:dyDescent="0.2">
      <c r="E1805" s="63"/>
    </row>
    <row r="1806" spans="5:5" x14ac:dyDescent="0.2">
      <c r="E1806" s="63"/>
    </row>
    <row r="1807" spans="5:5" x14ac:dyDescent="0.2">
      <c r="E1807" s="63"/>
    </row>
    <row r="1808" spans="5:5" x14ac:dyDescent="0.2">
      <c r="E1808" s="63"/>
    </row>
    <row r="1809" spans="5:5" x14ac:dyDescent="0.2">
      <c r="E1809" s="63"/>
    </row>
    <row r="1810" spans="5:5" x14ac:dyDescent="0.2">
      <c r="E1810" s="63"/>
    </row>
    <row r="1811" spans="5:5" x14ac:dyDescent="0.2">
      <c r="E1811" s="63"/>
    </row>
    <row r="1812" spans="5:5" x14ac:dyDescent="0.2">
      <c r="E1812" s="63"/>
    </row>
    <row r="1813" spans="5:5" x14ac:dyDescent="0.2">
      <c r="E1813" s="63"/>
    </row>
    <row r="1814" spans="5:5" x14ac:dyDescent="0.2">
      <c r="E1814" s="63"/>
    </row>
    <row r="1815" spans="5:5" x14ac:dyDescent="0.2">
      <c r="E1815" s="63"/>
    </row>
    <row r="1816" spans="5:5" x14ac:dyDescent="0.2">
      <c r="E1816" s="63"/>
    </row>
    <row r="1817" spans="5:5" x14ac:dyDescent="0.2">
      <c r="E1817" s="63"/>
    </row>
    <row r="1818" spans="5:5" x14ac:dyDescent="0.2">
      <c r="E1818" s="63"/>
    </row>
    <row r="1819" spans="5:5" x14ac:dyDescent="0.2">
      <c r="E1819" s="63"/>
    </row>
    <row r="1820" spans="5:5" x14ac:dyDescent="0.2">
      <c r="E1820" s="63"/>
    </row>
    <row r="1821" spans="5:5" x14ac:dyDescent="0.2">
      <c r="E1821" s="63"/>
    </row>
    <row r="1822" spans="5:5" x14ac:dyDescent="0.2">
      <c r="E1822" s="63"/>
    </row>
    <row r="1823" spans="5:5" x14ac:dyDescent="0.2">
      <c r="E1823" s="63"/>
    </row>
    <row r="1824" spans="5:5" x14ac:dyDescent="0.2">
      <c r="E1824" s="63"/>
    </row>
    <row r="1825" spans="5:5" x14ac:dyDescent="0.2">
      <c r="E1825" s="63"/>
    </row>
    <row r="1826" spans="5:5" x14ac:dyDescent="0.2">
      <c r="E1826" s="63"/>
    </row>
    <row r="1827" spans="5:5" x14ac:dyDescent="0.2">
      <c r="E1827" s="63"/>
    </row>
    <row r="1828" spans="5:5" x14ac:dyDescent="0.2">
      <c r="E1828" s="63"/>
    </row>
    <row r="1829" spans="5:5" x14ac:dyDescent="0.2">
      <c r="E1829" s="63"/>
    </row>
    <row r="1830" spans="5:5" x14ac:dyDescent="0.2">
      <c r="E1830" s="63"/>
    </row>
    <row r="1831" spans="5:5" x14ac:dyDescent="0.2">
      <c r="E1831" s="63"/>
    </row>
    <row r="1832" spans="5:5" x14ac:dyDescent="0.2">
      <c r="E1832" s="63"/>
    </row>
    <row r="1833" spans="5:5" x14ac:dyDescent="0.2">
      <c r="E1833" s="63"/>
    </row>
    <row r="1834" spans="5:5" x14ac:dyDescent="0.2">
      <c r="E1834" s="63"/>
    </row>
    <row r="1835" spans="5:5" x14ac:dyDescent="0.2">
      <c r="E1835" s="63"/>
    </row>
    <row r="1836" spans="5:5" x14ac:dyDescent="0.2">
      <c r="E1836" s="63"/>
    </row>
    <row r="1837" spans="5:5" x14ac:dyDescent="0.2">
      <c r="E1837" s="63"/>
    </row>
    <row r="1838" spans="5:5" x14ac:dyDescent="0.2">
      <c r="E1838" s="63"/>
    </row>
    <row r="1839" spans="5:5" x14ac:dyDescent="0.2">
      <c r="E1839" s="63"/>
    </row>
    <row r="1840" spans="5:5" x14ac:dyDescent="0.2">
      <c r="E1840" s="63"/>
    </row>
    <row r="1841" spans="5:5" x14ac:dyDescent="0.2">
      <c r="E1841" s="63"/>
    </row>
    <row r="1842" spans="5:5" x14ac:dyDescent="0.2">
      <c r="E1842" s="63"/>
    </row>
    <row r="1843" spans="5:5" x14ac:dyDescent="0.2">
      <c r="E1843" s="63"/>
    </row>
    <row r="1844" spans="5:5" x14ac:dyDescent="0.2">
      <c r="E1844" s="63"/>
    </row>
    <row r="1845" spans="5:5" x14ac:dyDescent="0.2">
      <c r="E1845" s="63"/>
    </row>
    <row r="1846" spans="5:5" x14ac:dyDescent="0.2">
      <c r="E1846" s="63"/>
    </row>
    <row r="1847" spans="5:5" x14ac:dyDescent="0.2">
      <c r="E1847" s="63"/>
    </row>
    <row r="1848" spans="5:5" x14ac:dyDescent="0.2">
      <c r="E1848" s="63"/>
    </row>
    <row r="1849" spans="5:5" x14ac:dyDescent="0.2">
      <c r="E1849" s="63"/>
    </row>
    <row r="1850" spans="5:5" x14ac:dyDescent="0.2">
      <c r="E1850" s="63"/>
    </row>
    <row r="1851" spans="5:5" x14ac:dyDescent="0.2">
      <c r="E1851" s="63"/>
    </row>
    <row r="1852" spans="5:5" x14ac:dyDescent="0.2">
      <c r="E1852" s="63"/>
    </row>
    <row r="1853" spans="5:5" x14ac:dyDescent="0.2">
      <c r="E1853" s="63"/>
    </row>
    <row r="1854" spans="5:5" x14ac:dyDescent="0.2">
      <c r="E1854" s="63"/>
    </row>
    <row r="1855" spans="5:5" x14ac:dyDescent="0.2">
      <c r="E1855" s="63"/>
    </row>
    <row r="1856" spans="5:5" x14ac:dyDescent="0.2">
      <c r="E1856" s="63"/>
    </row>
    <row r="1857" spans="5:5" x14ac:dyDescent="0.2">
      <c r="E1857" s="63"/>
    </row>
    <row r="1858" spans="5:5" x14ac:dyDescent="0.2">
      <c r="E1858" s="63"/>
    </row>
    <row r="1859" spans="5:5" x14ac:dyDescent="0.2">
      <c r="E1859" s="63"/>
    </row>
    <row r="1860" spans="5:5" x14ac:dyDescent="0.2">
      <c r="E1860" s="63"/>
    </row>
    <row r="1861" spans="5:5" x14ac:dyDescent="0.2">
      <c r="E1861" s="63"/>
    </row>
    <row r="1862" spans="5:5" x14ac:dyDescent="0.2">
      <c r="E1862" s="63"/>
    </row>
    <row r="1863" spans="5:5" x14ac:dyDescent="0.2">
      <c r="E1863" s="63"/>
    </row>
    <row r="1864" spans="5:5" x14ac:dyDescent="0.2">
      <c r="E1864" s="63"/>
    </row>
    <row r="1865" spans="5:5" x14ac:dyDescent="0.2">
      <c r="E1865" s="63"/>
    </row>
    <row r="1866" spans="5:5" x14ac:dyDescent="0.2">
      <c r="E1866" s="63"/>
    </row>
    <row r="1867" spans="5:5" x14ac:dyDescent="0.2">
      <c r="E1867" s="63"/>
    </row>
    <row r="1868" spans="5:5" x14ac:dyDescent="0.2">
      <c r="E1868" s="63"/>
    </row>
    <row r="1869" spans="5:5" x14ac:dyDescent="0.2">
      <c r="E1869" s="63"/>
    </row>
    <row r="1870" spans="5:5" x14ac:dyDescent="0.2">
      <c r="E1870" s="63"/>
    </row>
    <row r="1871" spans="5:5" x14ac:dyDescent="0.2">
      <c r="E1871" s="63"/>
    </row>
    <row r="1872" spans="5:5" x14ac:dyDescent="0.2">
      <c r="E1872" s="63"/>
    </row>
    <row r="1873" spans="5:5" x14ac:dyDescent="0.2">
      <c r="E1873" s="63"/>
    </row>
    <row r="1874" spans="5:5" x14ac:dyDescent="0.2">
      <c r="E1874" s="63"/>
    </row>
    <row r="1875" spans="5:5" x14ac:dyDescent="0.2">
      <c r="E1875" s="63"/>
    </row>
    <row r="1876" spans="5:5" x14ac:dyDescent="0.2">
      <c r="E1876" s="63"/>
    </row>
    <row r="1877" spans="5:5" x14ac:dyDescent="0.2">
      <c r="E1877" s="63"/>
    </row>
    <row r="1878" spans="5:5" x14ac:dyDescent="0.2">
      <c r="E1878" s="63"/>
    </row>
    <row r="1879" spans="5:5" x14ac:dyDescent="0.2">
      <c r="E1879" s="63"/>
    </row>
    <row r="1880" spans="5:5" x14ac:dyDescent="0.2">
      <c r="E1880" s="63"/>
    </row>
    <row r="1881" spans="5:5" x14ac:dyDescent="0.2">
      <c r="E1881" s="63"/>
    </row>
    <row r="1882" spans="5:5" x14ac:dyDescent="0.2">
      <c r="E1882" s="63"/>
    </row>
    <row r="1883" spans="5:5" x14ac:dyDescent="0.2">
      <c r="E1883" s="63"/>
    </row>
    <row r="1884" spans="5:5" x14ac:dyDescent="0.2">
      <c r="E1884" s="63"/>
    </row>
    <row r="1885" spans="5:5" x14ac:dyDescent="0.2">
      <c r="E1885" s="63"/>
    </row>
    <row r="1886" spans="5:5" x14ac:dyDescent="0.2">
      <c r="E1886" s="63"/>
    </row>
    <row r="1887" spans="5:5" x14ac:dyDescent="0.2">
      <c r="E1887" s="63"/>
    </row>
    <row r="1888" spans="5:5" x14ac:dyDescent="0.2">
      <c r="E1888" s="63"/>
    </row>
    <row r="1889" spans="5:5" x14ac:dyDescent="0.2">
      <c r="E1889" s="63"/>
    </row>
    <row r="1890" spans="5:5" x14ac:dyDescent="0.2">
      <c r="E1890" s="63"/>
    </row>
    <row r="1891" spans="5:5" x14ac:dyDescent="0.2">
      <c r="E1891" s="63"/>
    </row>
    <row r="1892" spans="5:5" x14ac:dyDescent="0.2">
      <c r="E1892" s="63"/>
    </row>
    <row r="1893" spans="5:5" x14ac:dyDescent="0.2">
      <c r="E1893" s="63"/>
    </row>
    <row r="1894" spans="5:5" x14ac:dyDescent="0.2">
      <c r="E1894" s="63"/>
    </row>
    <row r="1895" spans="5:5" x14ac:dyDescent="0.2">
      <c r="E1895" s="63"/>
    </row>
    <row r="1896" spans="5:5" x14ac:dyDescent="0.2">
      <c r="E1896" s="63"/>
    </row>
    <row r="1897" spans="5:5" x14ac:dyDescent="0.2">
      <c r="E1897" s="63"/>
    </row>
    <row r="1898" spans="5:5" x14ac:dyDescent="0.2">
      <c r="E1898" s="63"/>
    </row>
    <row r="1899" spans="5:5" x14ac:dyDescent="0.2">
      <c r="E1899" s="63"/>
    </row>
    <row r="1900" spans="5:5" x14ac:dyDescent="0.2">
      <c r="E1900" s="63"/>
    </row>
    <row r="1901" spans="5:5" x14ac:dyDescent="0.2">
      <c r="E1901" s="63"/>
    </row>
    <row r="1902" spans="5:5" x14ac:dyDescent="0.2">
      <c r="E1902" s="63"/>
    </row>
    <row r="1903" spans="5:5" x14ac:dyDescent="0.2">
      <c r="E1903" s="63"/>
    </row>
    <row r="1904" spans="5:5" x14ac:dyDescent="0.2">
      <c r="E1904" s="63"/>
    </row>
    <row r="1905" spans="5:5" x14ac:dyDescent="0.2">
      <c r="E1905" s="63"/>
    </row>
    <row r="1906" spans="5:5" x14ac:dyDescent="0.2">
      <c r="E1906" s="63"/>
    </row>
    <row r="1907" spans="5:5" x14ac:dyDescent="0.2">
      <c r="E1907" s="63"/>
    </row>
    <row r="1908" spans="5:5" x14ac:dyDescent="0.2">
      <c r="E1908" s="63"/>
    </row>
    <row r="1909" spans="5:5" x14ac:dyDescent="0.2">
      <c r="E1909" s="63"/>
    </row>
    <row r="1910" spans="5:5" x14ac:dyDescent="0.2">
      <c r="E1910" s="63"/>
    </row>
    <row r="1911" spans="5:5" x14ac:dyDescent="0.2">
      <c r="E1911" s="63"/>
    </row>
    <row r="1912" spans="5:5" x14ac:dyDescent="0.2">
      <c r="E1912" s="63"/>
    </row>
    <row r="1913" spans="5:5" x14ac:dyDescent="0.2">
      <c r="E1913" s="63"/>
    </row>
    <row r="1914" spans="5:5" x14ac:dyDescent="0.2">
      <c r="E1914" s="63"/>
    </row>
    <row r="1915" spans="5:5" x14ac:dyDescent="0.2">
      <c r="E1915" s="63"/>
    </row>
    <row r="1916" spans="5:5" x14ac:dyDescent="0.2">
      <c r="E1916" s="63"/>
    </row>
    <row r="1917" spans="5:5" x14ac:dyDescent="0.2">
      <c r="E1917" s="63"/>
    </row>
    <row r="1918" spans="5:5" x14ac:dyDescent="0.2">
      <c r="E1918" s="63"/>
    </row>
    <row r="1919" spans="5:5" x14ac:dyDescent="0.2">
      <c r="E1919" s="63"/>
    </row>
    <row r="1920" spans="5:5" x14ac:dyDescent="0.2">
      <c r="E1920" s="63"/>
    </row>
    <row r="1921" spans="5:5" x14ac:dyDescent="0.2">
      <c r="E1921" s="63"/>
    </row>
    <row r="1922" spans="5:5" x14ac:dyDescent="0.2">
      <c r="E1922" s="63"/>
    </row>
    <row r="1923" spans="5:5" x14ac:dyDescent="0.2">
      <c r="E1923" s="63"/>
    </row>
    <row r="1924" spans="5:5" x14ac:dyDescent="0.2">
      <c r="E1924" s="63"/>
    </row>
    <row r="1925" spans="5:5" x14ac:dyDescent="0.2">
      <c r="E1925" s="63"/>
    </row>
    <row r="1926" spans="5:5" x14ac:dyDescent="0.2">
      <c r="E1926" s="63"/>
    </row>
    <row r="1927" spans="5:5" x14ac:dyDescent="0.2">
      <c r="E1927" s="63"/>
    </row>
    <row r="1928" spans="5:5" x14ac:dyDescent="0.2">
      <c r="E1928" s="63"/>
    </row>
    <row r="1929" spans="5:5" x14ac:dyDescent="0.2">
      <c r="E1929" s="63"/>
    </row>
    <row r="1930" spans="5:5" x14ac:dyDescent="0.2">
      <c r="E1930" s="63"/>
    </row>
    <row r="1931" spans="5:5" x14ac:dyDescent="0.2">
      <c r="E1931" s="63"/>
    </row>
    <row r="1932" spans="5:5" x14ac:dyDescent="0.2">
      <c r="E1932" s="63"/>
    </row>
    <row r="1933" spans="5:5" x14ac:dyDescent="0.2">
      <c r="E1933" s="63"/>
    </row>
    <row r="1934" spans="5:5" x14ac:dyDescent="0.2">
      <c r="E1934" s="63"/>
    </row>
    <row r="1935" spans="5:5" x14ac:dyDescent="0.2">
      <c r="E1935" s="63"/>
    </row>
    <row r="1936" spans="5:5" x14ac:dyDescent="0.2">
      <c r="E1936" s="63"/>
    </row>
    <row r="1937" spans="5:5" x14ac:dyDescent="0.2">
      <c r="E1937" s="63"/>
    </row>
    <row r="1938" spans="5:5" x14ac:dyDescent="0.2">
      <c r="E1938" s="63"/>
    </row>
    <row r="1939" spans="5:5" x14ac:dyDescent="0.2">
      <c r="E1939" s="63"/>
    </row>
    <row r="1940" spans="5:5" x14ac:dyDescent="0.2">
      <c r="E1940" s="63"/>
    </row>
    <row r="1941" spans="5:5" x14ac:dyDescent="0.2">
      <c r="E1941" s="63"/>
    </row>
    <row r="1942" spans="5:5" x14ac:dyDescent="0.2">
      <c r="E1942" s="63"/>
    </row>
    <row r="1943" spans="5:5" x14ac:dyDescent="0.2">
      <c r="E1943" s="63"/>
    </row>
    <row r="1944" spans="5:5" x14ac:dyDescent="0.2">
      <c r="E1944" s="63"/>
    </row>
    <row r="1945" spans="5:5" x14ac:dyDescent="0.2">
      <c r="E1945" s="63"/>
    </row>
    <row r="1946" spans="5:5" x14ac:dyDescent="0.2">
      <c r="E1946" s="63"/>
    </row>
    <row r="1947" spans="5:5" x14ac:dyDescent="0.2">
      <c r="E1947" s="63"/>
    </row>
    <row r="1948" spans="5:5" x14ac:dyDescent="0.2">
      <c r="E1948" s="63"/>
    </row>
    <row r="1949" spans="5:5" x14ac:dyDescent="0.2">
      <c r="E1949" s="63"/>
    </row>
    <row r="1950" spans="5:5" x14ac:dyDescent="0.2">
      <c r="E1950" s="63"/>
    </row>
    <row r="1951" spans="5:5" x14ac:dyDescent="0.2">
      <c r="E1951" s="63"/>
    </row>
    <row r="1952" spans="5:5" x14ac:dyDescent="0.2">
      <c r="E1952" s="63"/>
    </row>
    <row r="1953" spans="5:5" x14ac:dyDescent="0.2">
      <c r="E1953" s="63"/>
    </row>
    <row r="1954" spans="5:5" x14ac:dyDescent="0.2">
      <c r="E1954" s="63"/>
    </row>
    <row r="1955" spans="5:5" x14ac:dyDescent="0.2">
      <c r="E1955" s="63"/>
    </row>
    <row r="1956" spans="5:5" x14ac:dyDescent="0.2">
      <c r="E1956" s="63"/>
    </row>
    <row r="1957" spans="5:5" x14ac:dyDescent="0.2">
      <c r="E1957" s="63"/>
    </row>
    <row r="1958" spans="5:5" x14ac:dyDescent="0.2">
      <c r="E1958" s="63"/>
    </row>
    <row r="1959" spans="5:5" x14ac:dyDescent="0.2">
      <c r="E1959" s="63"/>
    </row>
    <row r="1960" spans="5:5" x14ac:dyDescent="0.2">
      <c r="E1960" s="63"/>
    </row>
    <row r="1961" spans="5:5" x14ac:dyDescent="0.2">
      <c r="E1961" s="63"/>
    </row>
    <row r="1962" spans="5:5" x14ac:dyDescent="0.2">
      <c r="E1962" s="63"/>
    </row>
    <row r="1963" spans="5:5" x14ac:dyDescent="0.2">
      <c r="E1963" s="63"/>
    </row>
    <row r="1964" spans="5:5" x14ac:dyDescent="0.2">
      <c r="E1964" s="63"/>
    </row>
    <row r="1965" spans="5:5" x14ac:dyDescent="0.2">
      <c r="E1965" s="63"/>
    </row>
    <row r="1966" spans="5:5" x14ac:dyDescent="0.2">
      <c r="E1966" s="63"/>
    </row>
    <row r="1967" spans="5:5" x14ac:dyDescent="0.2">
      <c r="E1967" s="63"/>
    </row>
    <row r="1968" spans="5:5" x14ac:dyDescent="0.2">
      <c r="E1968" s="63"/>
    </row>
    <row r="1969" spans="5:5" x14ac:dyDescent="0.2">
      <c r="E1969" s="63"/>
    </row>
    <row r="1970" spans="5:5" x14ac:dyDescent="0.2">
      <c r="E1970" s="63"/>
    </row>
    <row r="1971" spans="5:5" x14ac:dyDescent="0.2">
      <c r="E1971" s="63"/>
    </row>
    <row r="1972" spans="5:5" x14ac:dyDescent="0.2">
      <c r="E1972" s="63"/>
    </row>
    <row r="1973" spans="5:5" x14ac:dyDescent="0.2">
      <c r="E1973" s="63"/>
    </row>
    <row r="1974" spans="5:5" x14ac:dyDescent="0.2">
      <c r="E1974" s="63"/>
    </row>
    <row r="1975" spans="5:5" x14ac:dyDescent="0.2">
      <c r="E1975" s="63"/>
    </row>
    <row r="1976" spans="5:5" x14ac:dyDescent="0.2">
      <c r="E1976" s="63"/>
    </row>
    <row r="1977" spans="5:5" x14ac:dyDescent="0.2">
      <c r="E1977" s="63"/>
    </row>
    <row r="1978" spans="5:5" x14ac:dyDescent="0.2">
      <c r="E1978" s="63"/>
    </row>
    <row r="1979" spans="5:5" x14ac:dyDescent="0.2">
      <c r="E1979" s="63"/>
    </row>
    <row r="1980" spans="5:5" x14ac:dyDescent="0.2">
      <c r="E1980" s="63"/>
    </row>
    <row r="1981" spans="5:5" x14ac:dyDescent="0.2">
      <c r="E1981" s="63"/>
    </row>
    <row r="1982" spans="5:5" x14ac:dyDescent="0.2">
      <c r="E1982" s="63"/>
    </row>
    <row r="1983" spans="5:5" x14ac:dyDescent="0.2">
      <c r="E1983" s="63"/>
    </row>
    <row r="1984" spans="5:5" x14ac:dyDescent="0.2">
      <c r="E1984" s="63"/>
    </row>
    <row r="1985" spans="5:5" x14ac:dyDescent="0.2">
      <c r="E1985" s="63"/>
    </row>
    <row r="1986" spans="5:5" x14ac:dyDescent="0.2">
      <c r="E1986" s="63"/>
    </row>
    <row r="1987" spans="5:5" x14ac:dyDescent="0.2">
      <c r="E1987" s="63"/>
    </row>
    <row r="1988" spans="5:5" x14ac:dyDescent="0.2">
      <c r="E1988" s="63"/>
    </row>
    <row r="1989" spans="5:5" x14ac:dyDescent="0.2">
      <c r="E1989" s="63"/>
    </row>
    <row r="1990" spans="5:5" x14ac:dyDescent="0.2">
      <c r="E1990" s="63"/>
    </row>
    <row r="1991" spans="5:5" x14ac:dyDescent="0.2">
      <c r="E1991" s="63"/>
    </row>
    <row r="1992" spans="5:5" x14ac:dyDescent="0.2">
      <c r="E1992" s="63"/>
    </row>
    <row r="1993" spans="5:5" x14ac:dyDescent="0.2">
      <c r="E1993" s="63"/>
    </row>
    <row r="1994" spans="5:5" x14ac:dyDescent="0.2">
      <c r="E1994" s="63"/>
    </row>
    <row r="1995" spans="5:5" x14ac:dyDescent="0.2">
      <c r="E1995" s="63"/>
    </row>
    <row r="1996" spans="5:5" x14ac:dyDescent="0.2">
      <c r="E1996" s="63"/>
    </row>
    <row r="1997" spans="5:5" x14ac:dyDescent="0.2">
      <c r="E1997" s="63"/>
    </row>
    <row r="1998" spans="5:5" x14ac:dyDescent="0.2">
      <c r="E1998" s="63"/>
    </row>
    <row r="1999" spans="5:5" x14ac:dyDescent="0.2">
      <c r="E1999" s="63"/>
    </row>
    <row r="2000" spans="5:5" x14ac:dyDescent="0.2">
      <c r="E2000" s="63"/>
    </row>
    <row r="2001" spans="5:5" x14ac:dyDescent="0.2">
      <c r="E2001" s="63"/>
    </row>
    <row r="2002" spans="5:5" x14ac:dyDescent="0.2">
      <c r="E2002" s="63"/>
    </row>
    <row r="2003" spans="5:5" x14ac:dyDescent="0.2">
      <c r="E2003" s="63"/>
    </row>
    <row r="2004" spans="5:5" x14ac:dyDescent="0.2">
      <c r="E2004" s="63"/>
    </row>
    <row r="2005" spans="5:5" x14ac:dyDescent="0.2">
      <c r="E2005" s="63"/>
    </row>
    <row r="2006" spans="5:5" x14ac:dyDescent="0.2">
      <c r="E2006" s="63"/>
    </row>
    <row r="2007" spans="5:5" x14ac:dyDescent="0.2">
      <c r="E2007" s="63"/>
    </row>
    <row r="2008" spans="5:5" x14ac:dyDescent="0.2">
      <c r="E2008" s="63"/>
    </row>
    <row r="2009" spans="5:5" x14ac:dyDescent="0.2">
      <c r="E2009" s="63"/>
    </row>
    <row r="2010" spans="5:5" x14ac:dyDescent="0.2">
      <c r="E2010" s="63"/>
    </row>
    <row r="2011" spans="5:5" x14ac:dyDescent="0.2">
      <c r="E2011" s="63"/>
    </row>
    <row r="2012" spans="5:5" x14ac:dyDescent="0.2">
      <c r="E2012" s="63"/>
    </row>
    <row r="2013" spans="5:5" x14ac:dyDescent="0.2">
      <c r="E2013" s="63"/>
    </row>
    <row r="2014" spans="5:5" x14ac:dyDescent="0.2">
      <c r="E2014" s="63"/>
    </row>
    <row r="2015" spans="5:5" x14ac:dyDescent="0.2">
      <c r="E2015" s="63"/>
    </row>
    <row r="2016" spans="5:5" x14ac:dyDescent="0.2">
      <c r="E2016" s="63"/>
    </row>
    <row r="2017" spans="5:5" x14ac:dyDescent="0.2">
      <c r="E2017" s="63"/>
    </row>
    <row r="2018" spans="5:5" x14ac:dyDescent="0.2">
      <c r="E2018" s="63"/>
    </row>
    <row r="2019" spans="5:5" x14ac:dyDescent="0.2">
      <c r="E2019" s="63"/>
    </row>
    <row r="2020" spans="5:5" x14ac:dyDescent="0.2">
      <c r="E2020" s="63"/>
    </row>
    <row r="2021" spans="5:5" x14ac:dyDescent="0.2">
      <c r="E2021" s="63"/>
    </row>
    <row r="2022" spans="5:5" x14ac:dyDescent="0.2">
      <c r="E2022" s="63"/>
    </row>
    <row r="2023" spans="5:5" x14ac:dyDescent="0.2">
      <c r="E2023" s="63"/>
    </row>
    <row r="2024" spans="5:5" x14ac:dyDescent="0.2">
      <c r="E2024" s="63"/>
    </row>
    <row r="2025" spans="5:5" x14ac:dyDescent="0.2">
      <c r="E2025" s="63"/>
    </row>
    <row r="2026" spans="5:5" x14ac:dyDescent="0.2">
      <c r="E2026" s="63"/>
    </row>
    <row r="2027" spans="5:5" x14ac:dyDescent="0.2">
      <c r="E2027" s="63"/>
    </row>
    <row r="2028" spans="5:5" x14ac:dyDescent="0.2">
      <c r="E2028" s="63"/>
    </row>
    <row r="2029" spans="5:5" x14ac:dyDescent="0.2">
      <c r="E2029" s="63"/>
    </row>
    <row r="2030" spans="5:5" x14ac:dyDescent="0.2">
      <c r="E2030" s="63"/>
    </row>
    <row r="2031" spans="5:5" x14ac:dyDescent="0.2">
      <c r="E2031" s="63"/>
    </row>
    <row r="2032" spans="5:5" x14ac:dyDescent="0.2">
      <c r="E2032" s="63"/>
    </row>
    <row r="2033" spans="5:5" x14ac:dyDescent="0.2">
      <c r="E2033" s="63"/>
    </row>
    <row r="2034" spans="5:5" x14ac:dyDescent="0.2">
      <c r="E2034" s="63"/>
    </row>
    <row r="2035" spans="5:5" x14ac:dyDescent="0.2">
      <c r="E2035" s="63"/>
    </row>
    <row r="2036" spans="5:5" x14ac:dyDescent="0.2">
      <c r="E2036" s="63"/>
    </row>
    <row r="2037" spans="5:5" x14ac:dyDescent="0.2">
      <c r="E2037" s="63"/>
    </row>
    <row r="2038" spans="5:5" x14ac:dyDescent="0.2">
      <c r="E2038" s="63"/>
    </row>
    <row r="2039" spans="5:5" x14ac:dyDescent="0.2">
      <c r="E2039" s="63"/>
    </row>
    <row r="2040" spans="5:5" x14ac:dyDescent="0.2">
      <c r="E2040" s="63"/>
    </row>
    <row r="2041" spans="5:5" x14ac:dyDescent="0.2">
      <c r="E2041" s="63"/>
    </row>
    <row r="2042" spans="5:5" x14ac:dyDescent="0.2">
      <c r="E2042" s="63"/>
    </row>
    <row r="2043" spans="5:5" x14ac:dyDescent="0.2">
      <c r="E2043" s="63"/>
    </row>
    <row r="2044" spans="5:5" x14ac:dyDescent="0.2">
      <c r="E2044" s="63"/>
    </row>
    <row r="2045" spans="5:5" x14ac:dyDescent="0.2">
      <c r="E2045" s="63"/>
    </row>
    <row r="2046" spans="5:5" x14ac:dyDescent="0.2">
      <c r="E2046" s="63"/>
    </row>
    <row r="2047" spans="5:5" x14ac:dyDescent="0.2">
      <c r="E2047" s="63"/>
    </row>
    <row r="2048" spans="5:5" x14ac:dyDescent="0.2">
      <c r="E2048" s="63"/>
    </row>
    <row r="2049" spans="5:5" x14ac:dyDescent="0.2">
      <c r="E2049" s="63"/>
    </row>
    <row r="2050" spans="5:5" x14ac:dyDescent="0.2">
      <c r="E2050" s="63"/>
    </row>
    <row r="2051" spans="5:5" x14ac:dyDescent="0.2">
      <c r="E2051" s="63"/>
    </row>
    <row r="2052" spans="5:5" x14ac:dyDescent="0.2">
      <c r="E2052" s="63"/>
    </row>
    <row r="2053" spans="5:5" x14ac:dyDescent="0.2">
      <c r="E2053" s="63"/>
    </row>
    <row r="2054" spans="5:5" x14ac:dyDescent="0.2">
      <c r="E2054" s="63"/>
    </row>
    <row r="2055" spans="5:5" x14ac:dyDescent="0.2">
      <c r="E2055" s="63"/>
    </row>
    <row r="2056" spans="5:5" x14ac:dyDescent="0.2">
      <c r="E2056" s="63"/>
    </row>
    <row r="2057" spans="5:5" x14ac:dyDescent="0.2">
      <c r="E2057" s="63"/>
    </row>
    <row r="2058" spans="5:5" x14ac:dyDescent="0.2">
      <c r="E2058" s="63"/>
    </row>
    <row r="2059" spans="5:5" x14ac:dyDescent="0.2">
      <c r="E2059" s="63"/>
    </row>
    <row r="2060" spans="5:5" x14ac:dyDescent="0.2">
      <c r="E2060" s="63"/>
    </row>
    <row r="2061" spans="5:5" x14ac:dyDescent="0.2">
      <c r="E2061" s="63"/>
    </row>
    <row r="2062" spans="5:5" x14ac:dyDescent="0.2">
      <c r="E2062" s="63"/>
    </row>
    <row r="2063" spans="5:5" x14ac:dyDescent="0.2">
      <c r="E2063" s="63"/>
    </row>
    <row r="2064" spans="5:5" x14ac:dyDescent="0.2">
      <c r="E2064" s="63"/>
    </row>
    <row r="2065" spans="5:5" x14ac:dyDescent="0.2">
      <c r="E2065" s="63"/>
    </row>
    <row r="2066" spans="5:5" x14ac:dyDescent="0.2">
      <c r="E2066" s="63"/>
    </row>
    <row r="2067" spans="5:5" x14ac:dyDescent="0.2">
      <c r="E2067" s="63"/>
    </row>
    <row r="2068" spans="5:5" x14ac:dyDescent="0.2">
      <c r="E2068" s="63"/>
    </row>
    <row r="2069" spans="5:5" x14ac:dyDescent="0.2">
      <c r="E2069" s="63"/>
    </row>
    <row r="2070" spans="5:5" x14ac:dyDescent="0.2">
      <c r="E2070" s="63"/>
    </row>
    <row r="2071" spans="5:5" x14ac:dyDescent="0.2">
      <c r="E2071" s="63"/>
    </row>
    <row r="2072" spans="5:5" x14ac:dyDescent="0.2">
      <c r="E2072" s="63"/>
    </row>
    <row r="2073" spans="5:5" x14ac:dyDescent="0.2">
      <c r="E2073" s="63"/>
    </row>
    <row r="2074" spans="5:5" x14ac:dyDescent="0.2">
      <c r="E2074" s="63"/>
    </row>
    <row r="2075" spans="5:5" x14ac:dyDescent="0.2">
      <c r="E2075" s="63"/>
    </row>
    <row r="2076" spans="5:5" x14ac:dyDescent="0.2">
      <c r="E2076" s="63"/>
    </row>
    <row r="2077" spans="5:5" x14ac:dyDescent="0.2">
      <c r="E2077" s="63"/>
    </row>
    <row r="2078" spans="5:5" x14ac:dyDescent="0.2">
      <c r="E2078" s="63"/>
    </row>
    <row r="2079" spans="5:5" x14ac:dyDescent="0.2">
      <c r="E2079" s="63"/>
    </row>
    <row r="2080" spans="5:5" x14ac:dyDescent="0.2">
      <c r="E2080" s="63"/>
    </row>
    <row r="2081" spans="5:5" x14ac:dyDescent="0.2">
      <c r="E2081" s="63"/>
    </row>
    <row r="2082" spans="5:5" x14ac:dyDescent="0.2">
      <c r="E2082" s="63"/>
    </row>
    <row r="2083" spans="5:5" x14ac:dyDescent="0.2">
      <c r="E2083" s="63"/>
    </row>
    <row r="2084" spans="5:5" x14ac:dyDescent="0.2">
      <c r="E2084" s="63"/>
    </row>
    <row r="2085" spans="5:5" x14ac:dyDescent="0.2">
      <c r="E2085" s="63"/>
    </row>
    <row r="2086" spans="5:5" x14ac:dyDescent="0.2">
      <c r="E2086" s="63"/>
    </row>
    <row r="2087" spans="5:5" x14ac:dyDescent="0.2">
      <c r="E2087" s="63"/>
    </row>
    <row r="2088" spans="5:5" x14ac:dyDescent="0.2">
      <c r="E2088" s="63"/>
    </row>
    <row r="2089" spans="5:5" x14ac:dyDescent="0.2">
      <c r="E2089" s="63"/>
    </row>
    <row r="2090" spans="5:5" x14ac:dyDescent="0.2">
      <c r="E2090" s="63"/>
    </row>
    <row r="2091" spans="5:5" x14ac:dyDescent="0.2">
      <c r="E2091" s="63"/>
    </row>
    <row r="2092" spans="5:5" x14ac:dyDescent="0.2">
      <c r="E2092" s="63"/>
    </row>
    <row r="2093" spans="5:5" x14ac:dyDescent="0.2">
      <c r="E2093" s="63"/>
    </row>
    <row r="2094" spans="5:5" x14ac:dyDescent="0.2">
      <c r="E2094" s="63"/>
    </row>
    <row r="2095" spans="5:5" x14ac:dyDescent="0.2">
      <c r="E2095" s="63"/>
    </row>
    <row r="2096" spans="5:5" x14ac:dyDescent="0.2">
      <c r="E2096" s="63"/>
    </row>
    <row r="2097" spans="5:5" x14ac:dyDescent="0.2">
      <c r="E2097" s="63"/>
    </row>
    <row r="2098" spans="5:5" x14ac:dyDescent="0.2">
      <c r="E2098" s="63"/>
    </row>
    <row r="2099" spans="5:5" x14ac:dyDescent="0.2">
      <c r="E2099" s="63"/>
    </row>
    <row r="2100" spans="5:5" x14ac:dyDescent="0.2">
      <c r="E2100" s="63"/>
    </row>
    <row r="2101" spans="5:5" x14ac:dyDescent="0.2">
      <c r="E2101" s="63"/>
    </row>
    <row r="2102" spans="5:5" x14ac:dyDescent="0.2">
      <c r="E2102" s="63"/>
    </row>
    <row r="2103" spans="5:5" x14ac:dyDescent="0.2">
      <c r="E2103" s="63"/>
    </row>
    <row r="2104" spans="5:5" x14ac:dyDescent="0.2">
      <c r="E2104" s="63"/>
    </row>
    <row r="2105" spans="5:5" x14ac:dyDescent="0.2">
      <c r="E2105" s="63"/>
    </row>
    <row r="2106" spans="5:5" x14ac:dyDescent="0.2">
      <c r="E2106" s="63"/>
    </row>
    <row r="2107" spans="5:5" x14ac:dyDescent="0.2">
      <c r="E2107" s="63"/>
    </row>
    <row r="2108" spans="5:5" x14ac:dyDescent="0.2">
      <c r="E2108" s="63"/>
    </row>
    <row r="2109" spans="5:5" x14ac:dyDescent="0.2">
      <c r="E2109" s="63"/>
    </row>
    <row r="2110" spans="5:5" x14ac:dyDescent="0.2">
      <c r="E2110" s="63"/>
    </row>
    <row r="2111" spans="5:5" x14ac:dyDescent="0.2">
      <c r="E2111" s="63"/>
    </row>
    <row r="2112" spans="5:5" x14ac:dyDescent="0.2">
      <c r="E2112" s="63"/>
    </row>
    <row r="2113" spans="5:5" x14ac:dyDescent="0.2">
      <c r="E2113" s="63"/>
    </row>
    <row r="2114" spans="5:5" x14ac:dyDescent="0.2">
      <c r="E2114" s="63"/>
    </row>
    <row r="2115" spans="5:5" x14ac:dyDescent="0.2">
      <c r="E2115" s="63"/>
    </row>
    <row r="2116" spans="5:5" x14ac:dyDescent="0.2">
      <c r="E2116" s="63"/>
    </row>
    <row r="2117" spans="5:5" x14ac:dyDescent="0.2">
      <c r="E2117" s="63"/>
    </row>
    <row r="2118" spans="5:5" x14ac:dyDescent="0.2">
      <c r="E2118" s="63"/>
    </row>
    <row r="2119" spans="5:5" x14ac:dyDescent="0.2">
      <c r="E2119" s="63"/>
    </row>
    <row r="2120" spans="5:5" x14ac:dyDescent="0.2">
      <c r="E2120" s="63"/>
    </row>
    <row r="2121" spans="5:5" x14ac:dyDescent="0.2">
      <c r="E2121" s="63"/>
    </row>
    <row r="2122" spans="5:5" x14ac:dyDescent="0.2">
      <c r="E2122" s="63"/>
    </row>
    <row r="2123" spans="5:5" x14ac:dyDescent="0.2">
      <c r="E2123" s="63"/>
    </row>
    <row r="2124" spans="5:5" x14ac:dyDescent="0.2">
      <c r="E2124" s="63"/>
    </row>
    <row r="2125" spans="5:5" x14ac:dyDescent="0.2">
      <c r="E2125" s="63"/>
    </row>
    <row r="2126" spans="5:5" x14ac:dyDescent="0.2">
      <c r="E2126" s="63"/>
    </row>
    <row r="2127" spans="5:5" x14ac:dyDescent="0.2">
      <c r="E2127" s="63"/>
    </row>
    <row r="2128" spans="5:5" x14ac:dyDescent="0.2">
      <c r="E2128" s="63"/>
    </row>
    <row r="2129" spans="5:5" x14ac:dyDescent="0.2">
      <c r="E2129" s="63"/>
    </row>
    <row r="2130" spans="5:5" x14ac:dyDescent="0.2">
      <c r="E2130" s="63"/>
    </row>
    <row r="2131" spans="5:5" x14ac:dyDescent="0.2">
      <c r="E2131" s="63"/>
    </row>
    <row r="2132" spans="5:5" x14ac:dyDescent="0.2">
      <c r="E2132" s="63"/>
    </row>
    <row r="2133" spans="5:5" x14ac:dyDescent="0.2">
      <c r="E2133" s="63"/>
    </row>
    <row r="2134" spans="5:5" x14ac:dyDescent="0.2">
      <c r="E2134" s="63"/>
    </row>
    <row r="2135" spans="5:5" x14ac:dyDescent="0.2">
      <c r="E2135" s="63"/>
    </row>
    <row r="2136" spans="5:5" x14ac:dyDescent="0.2">
      <c r="E2136" s="63"/>
    </row>
    <row r="2137" spans="5:5" x14ac:dyDescent="0.2">
      <c r="E2137" s="63"/>
    </row>
    <row r="2138" spans="5:5" x14ac:dyDescent="0.2">
      <c r="E2138" s="63"/>
    </row>
    <row r="2139" spans="5:5" x14ac:dyDescent="0.2">
      <c r="E2139" s="63"/>
    </row>
    <row r="2140" spans="5:5" x14ac:dyDescent="0.2">
      <c r="E2140" s="63"/>
    </row>
    <row r="2141" spans="5:5" x14ac:dyDescent="0.2">
      <c r="E2141" s="63"/>
    </row>
    <row r="2142" spans="5:5" x14ac:dyDescent="0.2">
      <c r="E2142" s="63"/>
    </row>
    <row r="2143" spans="5:5" x14ac:dyDescent="0.2">
      <c r="E2143" s="63"/>
    </row>
    <row r="2144" spans="5:5" x14ac:dyDescent="0.2">
      <c r="E2144" s="63"/>
    </row>
    <row r="2145" spans="5:5" x14ac:dyDescent="0.2">
      <c r="E2145" s="63"/>
    </row>
    <row r="2146" spans="5:5" x14ac:dyDescent="0.2">
      <c r="E2146" s="63"/>
    </row>
    <row r="2147" spans="5:5" x14ac:dyDescent="0.2">
      <c r="E2147" s="63"/>
    </row>
    <row r="2148" spans="5:5" x14ac:dyDescent="0.2">
      <c r="E2148" s="63"/>
    </row>
    <row r="2149" spans="5:5" x14ac:dyDescent="0.2">
      <c r="E2149" s="63"/>
    </row>
    <row r="2150" spans="5:5" x14ac:dyDescent="0.2">
      <c r="E2150" s="63"/>
    </row>
    <row r="2151" spans="5:5" x14ac:dyDescent="0.2">
      <c r="E2151" s="63"/>
    </row>
    <row r="2152" spans="5:5" x14ac:dyDescent="0.2">
      <c r="E2152" s="63"/>
    </row>
    <row r="2153" spans="5:5" x14ac:dyDescent="0.2">
      <c r="E2153" s="63"/>
    </row>
    <row r="2154" spans="5:5" x14ac:dyDescent="0.2">
      <c r="E2154" s="63"/>
    </row>
    <row r="2155" spans="5:5" x14ac:dyDescent="0.2">
      <c r="E2155" s="63"/>
    </row>
    <row r="2156" spans="5:5" x14ac:dyDescent="0.2">
      <c r="E2156" s="63"/>
    </row>
    <row r="2157" spans="5:5" x14ac:dyDescent="0.2">
      <c r="E2157" s="63"/>
    </row>
    <row r="2158" spans="5:5" x14ac:dyDescent="0.2">
      <c r="E2158" s="63"/>
    </row>
    <row r="2159" spans="5:5" x14ac:dyDescent="0.2">
      <c r="E2159" s="63"/>
    </row>
    <row r="2160" spans="5:5" x14ac:dyDescent="0.2">
      <c r="E2160" s="63"/>
    </row>
    <row r="2161" spans="5:5" x14ac:dyDescent="0.2">
      <c r="E2161" s="63"/>
    </row>
    <row r="2162" spans="5:5" x14ac:dyDescent="0.2">
      <c r="E2162" s="63"/>
    </row>
    <row r="2163" spans="5:5" x14ac:dyDescent="0.2">
      <c r="E2163" s="63"/>
    </row>
    <row r="2164" spans="5:5" x14ac:dyDescent="0.2">
      <c r="E2164" s="63"/>
    </row>
    <row r="2165" spans="5:5" x14ac:dyDescent="0.2">
      <c r="E2165" s="63"/>
    </row>
    <row r="2166" spans="5:5" x14ac:dyDescent="0.2">
      <c r="E2166" s="63"/>
    </row>
    <row r="2167" spans="5:5" x14ac:dyDescent="0.2">
      <c r="E2167" s="63"/>
    </row>
    <row r="2168" spans="5:5" x14ac:dyDescent="0.2">
      <c r="E2168" s="63"/>
    </row>
    <row r="2169" spans="5:5" x14ac:dyDescent="0.2">
      <c r="E2169" s="63"/>
    </row>
    <row r="2170" spans="5:5" x14ac:dyDescent="0.2">
      <c r="E2170" s="63"/>
    </row>
    <row r="2171" spans="5:5" x14ac:dyDescent="0.2">
      <c r="E2171" s="63"/>
    </row>
    <row r="2172" spans="5:5" x14ac:dyDescent="0.2">
      <c r="E2172" s="63"/>
    </row>
    <row r="2173" spans="5:5" x14ac:dyDescent="0.2">
      <c r="E2173" s="63"/>
    </row>
    <row r="2174" spans="5:5" x14ac:dyDescent="0.2">
      <c r="E2174" s="63"/>
    </row>
    <row r="2175" spans="5:5" x14ac:dyDescent="0.2">
      <c r="E2175" s="63"/>
    </row>
    <row r="2176" spans="5:5" x14ac:dyDescent="0.2">
      <c r="E2176" s="63"/>
    </row>
    <row r="2177" spans="5:5" x14ac:dyDescent="0.2">
      <c r="E2177" s="63"/>
    </row>
    <row r="2178" spans="5:5" x14ac:dyDescent="0.2">
      <c r="E2178" s="63"/>
    </row>
    <row r="2179" spans="5:5" x14ac:dyDescent="0.2">
      <c r="E2179" s="63"/>
    </row>
    <row r="2180" spans="5:5" x14ac:dyDescent="0.2">
      <c r="E2180" s="63"/>
    </row>
    <row r="2181" spans="5:5" x14ac:dyDescent="0.2">
      <c r="E2181" s="63"/>
    </row>
    <row r="2182" spans="5:5" x14ac:dyDescent="0.2">
      <c r="E2182" s="63"/>
    </row>
    <row r="2183" spans="5:5" x14ac:dyDescent="0.2">
      <c r="E2183" s="63"/>
    </row>
    <row r="2184" spans="5:5" x14ac:dyDescent="0.2">
      <c r="E2184" s="63"/>
    </row>
    <row r="2185" spans="5:5" x14ac:dyDescent="0.2">
      <c r="E2185" s="63"/>
    </row>
    <row r="2186" spans="5:5" x14ac:dyDescent="0.2">
      <c r="E2186" s="63"/>
    </row>
    <row r="2187" spans="5:5" x14ac:dyDescent="0.2">
      <c r="E2187" s="63"/>
    </row>
    <row r="2188" spans="5:5" x14ac:dyDescent="0.2">
      <c r="E2188" s="63"/>
    </row>
    <row r="2189" spans="5:5" x14ac:dyDescent="0.2">
      <c r="E2189" s="63"/>
    </row>
    <row r="2190" spans="5:5" x14ac:dyDescent="0.2">
      <c r="E2190" s="63"/>
    </row>
    <row r="2191" spans="5:5" x14ac:dyDescent="0.2">
      <c r="E2191" s="63"/>
    </row>
    <row r="2192" spans="5:5" x14ac:dyDescent="0.2">
      <c r="E2192" s="63"/>
    </row>
    <row r="2193" spans="5:5" x14ac:dyDescent="0.2">
      <c r="E2193" s="63"/>
    </row>
    <row r="2194" spans="5:5" x14ac:dyDescent="0.2">
      <c r="E2194" s="63"/>
    </row>
    <row r="2195" spans="5:5" x14ac:dyDescent="0.2">
      <c r="E2195" s="63"/>
    </row>
    <row r="2196" spans="5:5" x14ac:dyDescent="0.2">
      <c r="E2196" s="63"/>
    </row>
    <row r="2197" spans="5:5" x14ac:dyDescent="0.2">
      <c r="E2197" s="63"/>
    </row>
    <row r="2198" spans="5:5" x14ac:dyDescent="0.2">
      <c r="E2198" s="63"/>
    </row>
    <row r="2199" spans="5:5" x14ac:dyDescent="0.2">
      <c r="E2199" s="63"/>
    </row>
    <row r="2200" spans="5:5" x14ac:dyDescent="0.2">
      <c r="E2200" s="63"/>
    </row>
    <row r="2201" spans="5:5" x14ac:dyDescent="0.2">
      <c r="E2201" s="63"/>
    </row>
    <row r="2202" spans="5:5" x14ac:dyDescent="0.2">
      <c r="E2202" s="63"/>
    </row>
    <row r="2203" spans="5:5" x14ac:dyDescent="0.2">
      <c r="E2203" s="63"/>
    </row>
    <row r="2204" spans="5:5" x14ac:dyDescent="0.2">
      <c r="E2204" s="63"/>
    </row>
    <row r="2205" spans="5:5" x14ac:dyDescent="0.2">
      <c r="E2205" s="63"/>
    </row>
    <row r="2206" spans="5:5" x14ac:dyDescent="0.2">
      <c r="E2206" s="63"/>
    </row>
    <row r="2207" spans="5:5" x14ac:dyDescent="0.2">
      <c r="E2207" s="63"/>
    </row>
    <row r="2208" spans="5:5" x14ac:dyDescent="0.2">
      <c r="E2208" s="63"/>
    </row>
    <row r="2209" spans="5:5" x14ac:dyDescent="0.2">
      <c r="E2209" s="63"/>
    </row>
    <row r="2210" spans="5:5" x14ac:dyDescent="0.2">
      <c r="E2210" s="63"/>
    </row>
    <row r="2211" spans="5:5" x14ac:dyDescent="0.2">
      <c r="E2211" s="63"/>
    </row>
    <row r="2212" spans="5:5" x14ac:dyDescent="0.2">
      <c r="E2212" s="63"/>
    </row>
    <row r="2213" spans="5:5" x14ac:dyDescent="0.2">
      <c r="E2213" s="63"/>
    </row>
    <row r="2214" spans="5:5" x14ac:dyDescent="0.2">
      <c r="E2214" s="63"/>
    </row>
    <row r="2215" spans="5:5" x14ac:dyDescent="0.2">
      <c r="E2215" s="63"/>
    </row>
    <row r="2216" spans="5:5" x14ac:dyDescent="0.2">
      <c r="E2216" s="63"/>
    </row>
    <row r="2217" spans="5:5" x14ac:dyDescent="0.2">
      <c r="E2217" s="63"/>
    </row>
    <row r="2218" spans="5:5" x14ac:dyDescent="0.2">
      <c r="E2218" s="63"/>
    </row>
    <row r="2219" spans="5:5" x14ac:dyDescent="0.2">
      <c r="E2219" s="63"/>
    </row>
    <row r="2220" spans="5:5" x14ac:dyDescent="0.2">
      <c r="E2220" s="63"/>
    </row>
    <row r="2221" spans="5:5" x14ac:dyDescent="0.2">
      <c r="E2221" s="63"/>
    </row>
    <row r="2222" spans="5:5" x14ac:dyDescent="0.2">
      <c r="E2222" s="63"/>
    </row>
    <row r="2223" spans="5:5" x14ac:dyDescent="0.2">
      <c r="E2223" s="63"/>
    </row>
    <row r="2224" spans="5:5" x14ac:dyDescent="0.2">
      <c r="E2224" s="63"/>
    </row>
    <row r="2225" spans="5:5" x14ac:dyDescent="0.2">
      <c r="E2225" s="63"/>
    </row>
    <row r="2226" spans="5:5" x14ac:dyDescent="0.2">
      <c r="E2226" s="63"/>
    </row>
    <row r="2227" spans="5:5" x14ac:dyDescent="0.2">
      <c r="E2227" s="63"/>
    </row>
    <row r="2228" spans="5:5" x14ac:dyDescent="0.2">
      <c r="E2228" s="63"/>
    </row>
    <row r="2229" spans="5:5" x14ac:dyDescent="0.2">
      <c r="E2229" s="63"/>
    </row>
    <row r="2230" spans="5:5" x14ac:dyDescent="0.2">
      <c r="E2230" s="63"/>
    </row>
    <row r="2231" spans="5:5" x14ac:dyDescent="0.2">
      <c r="E2231" s="63"/>
    </row>
    <row r="2232" spans="5:5" x14ac:dyDescent="0.2">
      <c r="E2232" s="63"/>
    </row>
    <row r="2233" spans="5:5" x14ac:dyDescent="0.2">
      <c r="E2233" s="63"/>
    </row>
    <row r="2234" spans="5:5" x14ac:dyDescent="0.2">
      <c r="E2234" s="63"/>
    </row>
    <row r="2235" spans="5:5" x14ac:dyDescent="0.2">
      <c r="E2235" s="63"/>
    </row>
    <row r="2236" spans="5:5" x14ac:dyDescent="0.2">
      <c r="E2236" s="63"/>
    </row>
    <row r="2237" spans="5:5" x14ac:dyDescent="0.2">
      <c r="E2237" s="63"/>
    </row>
    <row r="2238" spans="5:5" x14ac:dyDescent="0.2">
      <c r="E2238" s="63"/>
    </row>
    <row r="2239" spans="5:5" x14ac:dyDescent="0.2">
      <c r="E2239" s="63"/>
    </row>
    <row r="2240" spans="5:5" x14ac:dyDescent="0.2">
      <c r="E2240" s="63"/>
    </row>
    <row r="2241" spans="5:5" x14ac:dyDescent="0.2">
      <c r="E2241" s="63"/>
    </row>
    <row r="2242" spans="5:5" x14ac:dyDescent="0.2">
      <c r="E2242" s="63"/>
    </row>
    <row r="2243" spans="5:5" x14ac:dyDescent="0.2">
      <c r="E2243" s="63"/>
    </row>
    <row r="2244" spans="5:5" x14ac:dyDescent="0.2">
      <c r="E2244" s="63"/>
    </row>
    <row r="2245" spans="5:5" x14ac:dyDescent="0.2">
      <c r="E2245" s="63"/>
    </row>
    <row r="2246" spans="5:5" x14ac:dyDescent="0.2">
      <c r="E2246" s="63"/>
    </row>
    <row r="2247" spans="5:5" x14ac:dyDescent="0.2">
      <c r="E2247" s="63"/>
    </row>
    <row r="2248" spans="5:5" x14ac:dyDescent="0.2">
      <c r="E2248" s="63"/>
    </row>
    <row r="2249" spans="5:5" x14ac:dyDescent="0.2">
      <c r="E2249" s="63"/>
    </row>
    <row r="2250" spans="5:5" x14ac:dyDescent="0.2">
      <c r="E2250" s="63"/>
    </row>
    <row r="2251" spans="5:5" x14ac:dyDescent="0.2">
      <c r="E2251" s="63"/>
    </row>
    <row r="2252" spans="5:5" x14ac:dyDescent="0.2">
      <c r="E2252" s="63"/>
    </row>
    <row r="2253" spans="5:5" x14ac:dyDescent="0.2">
      <c r="E2253" s="63"/>
    </row>
    <row r="2254" spans="5:5" x14ac:dyDescent="0.2">
      <c r="E2254" s="63"/>
    </row>
    <row r="2255" spans="5:5" x14ac:dyDescent="0.2">
      <c r="E2255" s="63"/>
    </row>
    <row r="2256" spans="5:5" x14ac:dyDescent="0.2">
      <c r="E2256" s="63"/>
    </row>
    <row r="2257" spans="5:5" x14ac:dyDescent="0.2">
      <c r="E2257" s="63"/>
    </row>
    <row r="2258" spans="5:5" x14ac:dyDescent="0.2">
      <c r="E2258" s="63"/>
    </row>
    <row r="2259" spans="5:5" x14ac:dyDescent="0.2">
      <c r="E2259" s="63"/>
    </row>
    <row r="2260" spans="5:5" x14ac:dyDescent="0.2">
      <c r="E2260" s="63"/>
    </row>
    <row r="2261" spans="5:5" x14ac:dyDescent="0.2">
      <c r="E2261" s="63"/>
    </row>
    <row r="2262" spans="5:5" x14ac:dyDescent="0.2">
      <c r="E2262" s="63"/>
    </row>
    <row r="2263" spans="5:5" x14ac:dyDescent="0.2">
      <c r="E2263" s="63"/>
    </row>
    <row r="2264" spans="5:5" x14ac:dyDescent="0.2">
      <c r="E2264" s="63"/>
    </row>
    <row r="2265" spans="5:5" x14ac:dyDescent="0.2">
      <c r="E2265" s="63"/>
    </row>
    <row r="2266" spans="5:5" x14ac:dyDescent="0.2">
      <c r="E2266" s="63"/>
    </row>
    <row r="2267" spans="5:5" x14ac:dyDescent="0.2">
      <c r="E2267" s="63"/>
    </row>
    <row r="2268" spans="5:5" x14ac:dyDescent="0.2">
      <c r="E2268" s="63"/>
    </row>
    <row r="2269" spans="5:5" x14ac:dyDescent="0.2">
      <c r="E2269" s="63"/>
    </row>
    <row r="2270" spans="5:5" x14ac:dyDescent="0.2">
      <c r="E2270" s="63"/>
    </row>
    <row r="2271" spans="5:5" x14ac:dyDescent="0.2">
      <c r="E2271" s="63"/>
    </row>
    <row r="2272" spans="5:5" x14ac:dyDescent="0.2">
      <c r="E2272" s="63"/>
    </row>
    <row r="2273" spans="5:5" x14ac:dyDescent="0.2">
      <c r="E2273" s="63"/>
    </row>
    <row r="2274" spans="5:5" x14ac:dyDescent="0.2">
      <c r="E2274" s="63"/>
    </row>
    <row r="2275" spans="5:5" x14ac:dyDescent="0.2">
      <c r="E2275" s="63"/>
    </row>
    <row r="2276" spans="5:5" x14ac:dyDescent="0.2">
      <c r="E2276" s="63"/>
    </row>
    <row r="2277" spans="5:5" x14ac:dyDescent="0.2">
      <c r="E2277" s="63"/>
    </row>
    <row r="2278" spans="5:5" x14ac:dyDescent="0.2">
      <c r="E2278" s="63"/>
    </row>
    <row r="2279" spans="5:5" x14ac:dyDescent="0.2">
      <c r="E2279" s="63"/>
    </row>
    <row r="2280" spans="5:5" x14ac:dyDescent="0.2">
      <c r="E2280" s="63"/>
    </row>
    <row r="2281" spans="5:5" x14ac:dyDescent="0.2">
      <c r="E2281" s="63"/>
    </row>
    <row r="2282" spans="5:5" x14ac:dyDescent="0.2">
      <c r="E2282" s="63"/>
    </row>
    <row r="2283" spans="5:5" x14ac:dyDescent="0.2">
      <c r="E2283" s="63"/>
    </row>
    <row r="2284" spans="5:5" x14ac:dyDescent="0.2">
      <c r="E2284" s="63"/>
    </row>
    <row r="2285" spans="5:5" x14ac:dyDescent="0.2">
      <c r="E2285" s="63"/>
    </row>
    <row r="2286" spans="5:5" x14ac:dyDescent="0.2">
      <c r="E2286" s="63"/>
    </row>
    <row r="2287" spans="5:5" x14ac:dyDescent="0.2">
      <c r="E2287" s="63"/>
    </row>
    <row r="2288" spans="5:5" x14ac:dyDescent="0.2">
      <c r="E2288" s="63"/>
    </row>
    <row r="2289" spans="5:5" x14ac:dyDescent="0.2">
      <c r="E2289" s="63"/>
    </row>
    <row r="2290" spans="5:5" x14ac:dyDescent="0.2">
      <c r="E2290" s="63"/>
    </row>
    <row r="2291" spans="5:5" x14ac:dyDescent="0.2">
      <c r="E2291" s="63"/>
    </row>
    <row r="2292" spans="5:5" x14ac:dyDescent="0.2">
      <c r="E2292" s="63"/>
    </row>
    <row r="2293" spans="5:5" x14ac:dyDescent="0.2">
      <c r="E2293" s="63"/>
    </row>
    <row r="2294" spans="5:5" x14ac:dyDescent="0.2">
      <c r="E2294" s="63"/>
    </row>
    <row r="2295" spans="5:5" x14ac:dyDescent="0.2">
      <c r="E2295" s="63"/>
    </row>
    <row r="2296" spans="5:5" x14ac:dyDescent="0.2">
      <c r="E2296" s="63"/>
    </row>
    <row r="2297" spans="5:5" x14ac:dyDescent="0.2">
      <c r="E2297" s="63"/>
    </row>
    <row r="2298" spans="5:5" x14ac:dyDescent="0.2">
      <c r="E2298" s="63"/>
    </row>
    <row r="2299" spans="5:5" x14ac:dyDescent="0.2">
      <c r="E2299" s="63"/>
    </row>
    <row r="2300" spans="5:5" x14ac:dyDescent="0.2">
      <c r="E2300" s="63"/>
    </row>
    <row r="2301" spans="5:5" x14ac:dyDescent="0.2">
      <c r="E2301" s="63"/>
    </row>
    <row r="2302" spans="5:5" x14ac:dyDescent="0.2">
      <c r="E2302" s="63"/>
    </row>
    <row r="2303" spans="5:5" x14ac:dyDescent="0.2">
      <c r="E2303" s="63"/>
    </row>
    <row r="2304" spans="5:5" x14ac:dyDescent="0.2">
      <c r="E2304" s="63"/>
    </row>
    <row r="2305" spans="5:5" x14ac:dyDescent="0.2">
      <c r="E2305" s="63"/>
    </row>
    <row r="2306" spans="5:5" x14ac:dyDescent="0.2">
      <c r="E2306" s="63"/>
    </row>
    <row r="2307" spans="5:5" x14ac:dyDescent="0.2">
      <c r="E2307" s="63"/>
    </row>
    <row r="2308" spans="5:5" x14ac:dyDescent="0.2">
      <c r="E2308" s="63"/>
    </row>
    <row r="2309" spans="5:5" x14ac:dyDescent="0.2">
      <c r="E2309" s="63"/>
    </row>
    <row r="2310" spans="5:5" x14ac:dyDescent="0.2">
      <c r="E2310" s="63"/>
    </row>
    <row r="2311" spans="5:5" x14ac:dyDescent="0.2">
      <c r="E2311" s="63"/>
    </row>
    <row r="2312" spans="5:5" x14ac:dyDescent="0.2">
      <c r="E2312" s="63"/>
    </row>
    <row r="2313" spans="5:5" x14ac:dyDescent="0.2">
      <c r="E2313" s="63"/>
    </row>
    <row r="2314" spans="5:5" x14ac:dyDescent="0.2">
      <c r="E2314" s="63"/>
    </row>
    <row r="2315" spans="5:5" x14ac:dyDescent="0.2">
      <c r="E2315" s="63"/>
    </row>
    <row r="2316" spans="5:5" x14ac:dyDescent="0.2">
      <c r="E2316" s="63"/>
    </row>
    <row r="2317" spans="5:5" x14ac:dyDescent="0.2">
      <c r="E2317" s="63"/>
    </row>
    <row r="2318" spans="5:5" x14ac:dyDescent="0.2">
      <c r="E2318" s="63"/>
    </row>
    <row r="2319" spans="5:5" x14ac:dyDescent="0.2">
      <c r="E2319" s="63"/>
    </row>
    <row r="2320" spans="5:5" x14ac:dyDescent="0.2">
      <c r="E2320" s="63"/>
    </row>
    <row r="2321" spans="5:5" x14ac:dyDescent="0.2">
      <c r="E2321" s="63"/>
    </row>
    <row r="2322" spans="5:5" x14ac:dyDescent="0.2">
      <c r="E2322" s="63"/>
    </row>
    <row r="2323" spans="5:5" x14ac:dyDescent="0.2">
      <c r="E2323" s="63"/>
    </row>
    <row r="2324" spans="5:5" x14ac:dyDescent="0.2">
      <c r="E2324" s="63"/>
    </row>
    <row r="2325" spans="5:5" x14ac:dyDescent="0.2">
      <c r="E2325" s="63"/>
    </row>
    <row r="2326" spans="5:5" x14ac:dyDescent="0.2">
      <c r="E2326" s="63"/>
    </row>
    <row r="2327" spans="5:5" x14ac:dyDescent="0.2">
      <c r="E2327" s="63"/>
    </row>
    <row r="2328" spans="5:5" x14ac:dyDescent="0.2">
      <c r="E2328" s="63"/>
    </row>
    <row r="2329" spans="5:5" x14ac:dyDescent="0.2">
      <c r="E2329" s="63"/>
    </row>
    <row r="2330" spans="5:5" x14ac:dyDescent="0.2">
      <c r="E2330" s="63"/>
    </row>
    <row r="2331" spans="5:5" x14ac:dyDescent="0.2">
      <c r="E2331" s="63"/>
    </row>
    <row r="2332" spans="5:5" x14ac:dyDescent="0.2">
      <c r="E2332" s="63"/>
    </row>
    <row r="2333" spans="5:5" x14ac:dyDescent="0.2">
      <c r="E2333" s="63"/>
    </row>
    <row r="2334" spans="5:5" x14ac:dyDescent="0.2">
      <c r="E2334" s="63"/>
    </row>
    <row r="2335" spans="5:5" x14ac:dyDescent="0.2">
      <c r="E2335" s="63"/>
    </row>
    <row r="2336" spans="5:5" x14ac:dyDescent="0.2">
      <c r="E2336" s="63"/>
    </row>
    <row r="2337" spans="5:5" x14ac:dyDescent="0.2">
      <c r="E2337" s="63"/>
    </row>
    <row r="2338" spans="5:5" x14ac:dyDescent="0.2">
      <c r="E2338" s="63"/>
    </row>
    <row r="2339" spans="5:5" x14ac:dyDescent="0.2">
      <c r="E2339" s="63"/>
    </row>
    <row r="2340" spans="5:5" x14ac:dyDescent="0.2">
      <c r="E2340" s="63"/>
    </row>
    <row r="2341" spans="5:5" x14ac:dyDescent="0.2">
      <c r="E2341" s="63"/>
    </row>
    <row r="2342" spans="5:5" x14ac:dyDescent="0.2">
      <c r="E2342" s="63"/>
    </row>
    <row r="2343" spans="5:5" x14ac:dyDescent="0.2">
      <c r="E2343" s="63"/>
    </row>
    <row r="2344" spans="5:5" x14ac:dyDescent="0.2">
      <c r="E2344" s="63"/>
    </row>
    <row r="2345" spans="5:5" x14ac:dyDescent="0.2">
      <c r="E2345" s="63"/>
    </row>
    <row r="2346" spans="5:5" x14ac:dyDescent="0.2">
      <c r="E2346" s="63"/>
    </row>
    <row r="2347" spans="5:5" x14ac:dyDescent="0.2">
      <c r="E2347" s="63"/>
    </row>
    <row r="2348" spans="5:5" x14ac:dyDescent="0.2">
      <c r="E2348" s="63"/>
    </row>
    <row r="2349" spans="5:5" x14ac:dyDescent="0.2">
      <c r="E2349" s="63"/>
    </row>
    <row r="2350" spans="5:5" x14ac:dyDescent="0.2">
      <c r="E2350" s="63"/>
    </row>
    <row r="2351" spans="5:5" x14ac:dyDescent="0.2">
      <c r="E2351" s="63"/>
    </row>
    <row r="2352" spans="5:5" x14ac:dyDescent="0.2">
      <c r="E2352" s="63"/>
    </row>
    <row r="2353" spans="5:5" x14ac:dyDescent="0.2">
      <c r="E2353" s="63"/>
    </row>
    <row r="2354" spans="5:5" x14ac:dyDescent="0.2">
      <c r="E2354" s="63"/>
    </row>
    <row r="2355" spans="5:5" x14ac:dyDescent="0.2">
      <c r="E2355" s="63"/>
    </row>
    <row r="2356" spans="5:5" x14ac:dyDescent="0.2">
      <c r="E2356" s="63"/>
    </row>
    <row r="2357" spans="5:5" x14ac:dyDescent="0.2">
      <c r="E2357" s="63"/>
    </row>
    <row r="2358" spans="5:5" x14ac:dyDescent="0.2">
      <c r="E2358" s="63"/>
    </row>
    <row r="2359" spans="5:5" x14ac:dyDescent="0.2">
      <c r="E2359" s="63"/>
    </row>
    <row r="2360" spans="5:5" x14ac:dyDescent="0.2">
      <c r="E2360" s="63"/>
    </row>
    <row r="2361" spans="5:5" x14ac:dyDescent="0.2">
      <c r="E2361" s="63"/>
    </row>
    <row r="2362" spans="5:5" x14ac:dyDescent="0.2">
      <c r="E2362" s="63"/>
    </row>
    <row r="2363" spans="5:5" x14ac:dyDescent="0.2">
      <c r="E2363" s="63"/>
    </row>
    <row r="2364" spans="5:5" x14ac:dyDescent="0.2">
      <c r="E2364" s="63"/>
    </row>
    <row r="2365" spans="5:5" x14ac:dyDescent="0.2">
      <c r="E2365" s="63"/>
    </row>
    <row r="2366" spans="5:5" x14ac:dyDescent="0.2">
      <c r="E2366" s="63"/>
    </row>
    <row r="2367" spans="5:5" x14ac:dyDescent="0.2">
      <c r="E2367" s="63"/>
    </row>
    <row r="2368" spans="5:5" x14ac:dyDescent="0.2">
      <c r="E2368" s="63"/>
    </row>
    <row r="2369" spans="5:5" x14ac:dyDescent="0.2">
      <c r="E2369" s="63"/>
    </row>
    <row r="2370" spans="5:5" x14ac:dyDescent="0.2">
      <c r="E2370" s="63"/>
    </row>
    <row r="2371" spans="5:5" x14ac:dyDescent="0.2">
      <c r="E2371" s="63"/>
    </row>
    <row r="2372" spans="5:5" x14ac:dyDescent="0.2">
      <c r="E2372" s="63"/>
    </row>
    <row r="2373" spans="5:5" x14ac:dyDescent="0.2">
      <c r="E2373" s="63"/>
    </row>
    <row r="2374" spans="5:5" x14ac:dyDescent="0.2">
      <c r="E2374" s="63"/>
    </row>
    <row r="2375" spans="5:5" x14ac:dyDescent="0.2">
      <c r="E2375" s="63"/>
    </row>
    <row r="2376" spans="5:5" x14ac:dyDescent="0.2">
      <c r="E2376" s="63"/>
    </row>
    <row r="2377" spans="5:5" x14ac:dyDescent="0.2">
      <c r="E2377" s="63"/>
    </row>
    <row r="2378" spans="5:5" x14ac:dyDescent="0.2">
      <c r="E2378" s="63"/>
    </row>
    <row r="2379" spans="5:5" x14ac:dyDescent="0.2">
      <c r="E2379" s="63"/>
    </row>
    <row r="2380" spans="5:5" x14ac:dyDescent="0.2">
      <c r="E2380" s="63"/>
    </row>
    <row r="2381" spans="5:5" x14ac:dyDescent="0.2">
      <c r="E2381" s="63"/>
    </row>
    <row r="2382" spans="5:5" x14ac:dyDescent="0.2">
      <c r="E2382" s="63"/>
    </row>
    <row r="2383" spans="5:5" x14ac:dyDescent="0.2">
      <c r="E2383" s="63"/>
    </row>
    <row r="2384" spans="5:5" x14ac:dyDescent="0.2">
      <c r="E2384" s="63"/>
    </row>
    <row r="2385" spans="5:5" x14ac:dyDescent="0.2">
      <c r="E2385" s="63"/>
    </row>
    <row r="2386" spans="5:5" x14ac:dyDescent="0.2">
      <c r="E2386" s="63"/>
    </row>
    <row r="2387" spans="5:5" x14ac:dyDescent="0.2">
      <c r="E2387" s="63"/>
    </row>
    <row r="2388" spans="5:5" x14ac:dyDescent="0.2">
      <c r="E2388" s="63"/>
    </row>
    <row r="2389" spans="5:5" x14ac:dyDescent="0.2">
      <c r="E2389" s="63"/>
    </row>
    <row r="2390" spans="5:5" x14ac:dyDescent="0.2">
      <c r="E2390" s="63"/>
    </row>
    <row r="2391" spans="5:5" x14ac:dyDescent="0.2">
      <c r="E2391" s="63"/>
    </row>
    <row r="2392" spans="5:5" x14ac:dyDescent="0.2">
      <c r="E2392" s="63"/>
    </row>
    <row r="2393" spans="5:5" x14ac:dyDescent="0.2">
      <c r="E2393" s="63"/>
    </row>
    <row r="2394" spans="5:5" x14ac:dyDescent="0.2">
      <c r="E2394" s="63"/>
    </row>
    <row r="2395" spans="5:5" x14ac:dyDescent="0.2">
      <c r="E2395" s="63"/>
    </row>
    <row r="2396" spans="5:5" x14ac:dyDescent="0.2">
      <c r="E2396" s="63"/>
    </row>
    <row r="2397" spans="5:5" x14ac:dyDescent="0.2">
      <c r="E2397" s="63"/>
    </row>
    <row r="2398" spans="5:5" x14ac:dyDescent="0.2">
      <c r="E2398" s="63"/>
    </row>
    <row r="2399" spans="5:5" x14ac:dyDescent="0.2">
      <c r="E2399" s="63"/>
    </row>
    <row r="2400" spans="5:5" x14ac:dyDescent="0.2">
      <c r="E2400" s="63"/>
    </row>
    <row r="2401" spans="5:5" x14ac:dyDescent="0.2">
      <c r="E2401" s="63"/>
    </row>
    <row r="2402" spans="5:5" x14ac:dyDescent="0.2">
      <c r="E2402" s="63"/>
    </row>
    <row r="2403" spans="5:5" x14ac:dyDescent="0.2">
      <c r="E2403" s="63"/>
    </row>
    <row r="2404" spans="5:5" x14ac:dyDescent="0.2">
      <c r="E2404" s="63"/>
    </row>
    <row r="2405" spans="5:5" x14ac:dyDescent="0.2">
      <c r="E2405" s="63"/>
    </row>
    <row r="2406" spans="5:5" x14ac:dyDescent="0.2">
      <c r="E2406" s="63"/>
    </row>
    <row r="2407" spans="5:5" x14ac:dyDescent="0.2">
      <c r="E2407" s="63"/>
    </row>
    <row r="2408" spans="5:5" x14ac:dyDescent="0.2">
      <c r="E2408" s="63"/>
    </row>
    <row r="2409" spans="5:5" x14ac:dyDescent="0.2">
      <c r="E2409" s="63"/>
    </row>
    <row r="2410" spans="5:5" x14ac:dyDescent="0.2">
      <c r="E2410" s="63"/>
    </row>
    <row r="2411" spans="5:5" x14ac:dyDescent="0.2">
      <c r="E2411" s="63"/>
    </row>
    <row r="2412" spans="5:5" x14ac:dyDescent="0.2">
      <c r="E2412" s="63"/>
    </row>
    <row r="2413" spans="5:5" x14ac:dyDescent="0.2">
      <c r="E2413" s="63"/>
    </row>
    <row r="2414" spans="5:5" x14ac:dyDescent="0.2">
      <c r="E2414" s="63"/>
    </row>
    <row r="2415" spans="5:5" x14ac:dyDescent="0.2">
      <c r="E2415" s="63"/>
    </row>
    <row r="2416" spans="5:5" x14ac:dyDescent="0.2">
      <c r="E2416" s="63"/>
    </row>
    <row r="2417" spans="5:5" x14ac:dyDescent="0.2">
      <c r="E2417" s="63"/>
    </row>
    <row r="2418" spans="5:5" x14ac:dyDescent="0.2">
      <c r="E2418" s="63"/>
    </row>
    <row r="2419" spans="5:5" x14ac:dyDescent="0.2">
      <c r="E2419" s="63"/>
    </row>
    <row r="2420" spans="5:5" x14ac:dyDescent="0.2">
      <c r="E2420" s="63"/>
    </row>
    <row r="2421" spans="5:5" x14ac:dyDescent="0.2">
      <c r="E2421" s="63"/>
    </row>
    <row r="2422" spans="5:5" x14ac:dyDescent="0.2">
      <c r="E2422" s="63"/>
    </row>
    <row r="2423" spans="5:5" x14ac:dyDescent="0.2">
      <c r="E2423" s="63"/>
    </row>
    <row r="2424" spans="5:5" x14ac:dyDescent="0.2">
      <c r="E2424" s="63"/>
    </row>
    <row r="2425" spans="5:5" x14ac:dyDescent="0.2">
      <c r="E2425" s="63"/>
    </row>
    <row r="2426" spans="5:5" x14ac:dyDescent="0.2">
      <c r="E2426" s="63"/>
    </row>
    <row r="2427" spans="5:5" x14ac:dyDescent="0.2">
      <c r="E2427" s="63"/>
    </row>
    <row r="2428" spans="5:5" x14ac:dyDescent="0.2">
      <c r="E2428" s="63"/>
    </row>
    <row r="2429" spans="5:5" x14ac:dyDescent="0.2">
      <c r="E2429" s="63"/>
    </row>
    <row r="2430" spans="5:5" x14ac:dyDescent="0.2">
      <c r="E2430" s="63"/>
    </row>
    <row r="2431" spans="5:5" x14ac:dyDescent="0.2">
      <c r="E2431" s="63"/>
    </row>
    <row r="2432" spans="5:5" x14ac:dyDescent="0.2">
      <c r="E2432" s="63"/>
    </row>
    <row r="2433" spans="5:5" x14ac:dyDescent="0.2">
      <c r="E2433" s="63"/>
    </row>
    <row r="2434" spans="5:5" x14ac:dyDescent="0.2">
      <c r="E2434" s="63"/>
    </row>
    <row r="2435" spans="5:5" x14ac:dyDescent="0.2">
      <c r="E2435" s="63"/>
    </row>
    <row r="2436" spans="5:5" x14ac:dyDescent="0.2">
      <c r="E2436" s="63"/>
    </row>
    <row r="2437" spans="5:5" x14ac:dyDescent="0.2">
      <c r="E2437" s="63"/>
    </row>
    <row r="2438" spans="5:5" x14ac:dyDescent="0.2">
      <c r="E2438" s="63"/>
    </row>
    <row r="2439" spans="5:5" x14ac:dyDescent="0.2">
      <c r="E2439" s="63"/>
    </row>
    <row r="2440" spans="5:5" x14ac:dyDescent="0.2">
      <c r="E2440" s="63"/>
    </row>
    <row r="2441" spans="5:5" x14ac:dyDescent="0.2">
      <c r="E2441" s="63"/>
    </row>
    <row r="2442" spans="5:5" x14ac:dyDescent="0.2">
      <c r="E2442" s="63"/>
    </row>
    <row r="2443" spans="5:5" x14ac:dyDescent="0.2">
      <c r="E2443" s="63"/>
    </row>
    <row r="2444" spans="5:5" x14ac:dyDescent="0.2">
      <c r="E2444" s="63"/>
    </row>
    <row r="2445" spans="5:5" x14ac:dyDescent="0.2">
      <c r="E2445" s="63"/>
    </row>
    <row r="2446" spans="5:5" x14ac:dyDescent="0.2">
      <c r="E2446" s="63"/>
    </row>
    <row r="2447" spans="5:5" x14ac:dyDescent="0.2">
      <c r="E2447" s="63"/>
    </row>
    <row r="2448" spans="5:5" x14ac:dyDescent="0.2">
      <c r="E2448" s="63"/>
    </row>
    <row r="2449" spans="5:5" x14ac:dyDescent="0.2">
      <c r="E2449" s="63"/>
    </row>
    <row r="2450" spans="5:5" x14ac:dyDescent="0.2">
      <c r="E2450" s="63"/>
    </row>
    <row r="2451" spans="5:5" x14ac:dyDescent="0.2">
      <c r="E2451" s="63"/>
    </row>
    <row r="2452" spans="5:5" x14ac:dyDescent="0.2">
      <c r="E2452" s="63"/>
    </row>
    <row r="2453" spans="5:5" x14ac:dyDescent="0.2">
      <c r="E2453" s="63"/>
    </row>
    <row r="2454" spans="5:5" x14ac:dyDescent="0.2">
      <c r="E2454" s="63"/>
    </row>
    <row r="2455" spans="5:5" x14ac:dyDescent="0.2">
      <c r="E2455" s="63"/>
    </row>
    <row r="2456" spans="5:5" x14ac:dyDescent="0.2">
      <c r="E2456" s="63"/>
    </row>
    <row r="2457" spans="5:5" x14ac:dyDescent="0.2">
      <c r="E2457" s="63"/>
    </row>
    <row r="2458" spans="5:5" x14ac:dyDescent="0.2">
      <c r="E2458" s="63"/>
    </row>
    <row r="2459" spans="5:5" x14ac:dyDescent="0.2">
      <c r="E2459" s="63"/>
    </row>
    <row r="2460" spans="5:5" x14ac:dyDescent="0.2">
      <c r="E2460" s="63"/>
    </row>
    <row r="2461" spans="5:5" x14ac:dyDescent="0.2">
      <c r="E2461" s="63"/>
    </row>
    <row r="2462" spans="5:5" x14ac:dyDescent="0.2">
      <c r="E2462" s="63"/>
    </row>
    <row r="2463" spans="5:5" x14ac:dyDescent="0.2">
      <c r="E2463" s="63"/>
    </row>
    <row r="2464" spans="5:5" x14ac:dyDescent="0.2">
      <c r="E2464" s="63"/>
    </row>
    <row r="2465" spans="5:5" x14ac:dyDescent="0.2">
      <c r="E2465" s="63"/>
    </row>
    <row r="2466" spans="5:5" x14ac:dyDescent="0.2">
      <c r="E2466" s="63"/>
    </row>
    <row r="2467" spans="5:5" x14ac:dyDescent="0.2">
      <c r="E2467" s="63"/>
    </row>
    <row r="2468" spans="5:5" x14ac:dyDescent="0.2">
      <c r="E2468" s="63"/>
    </row>
    <row r="2469" spans="5:5" x14ac:dyDescent="0.2">
      <c r="E2469" s="63"/>
    </row>
    <row r="2470" spans="5:5" x14ac:dyDescent="0.2">
      <c r="E2470" s="63"/>
    </row>
    <row r="2471" spans="5:5" x14ac:dyDescent="0.2">
      <c r="E2471" s="63"/>
    </row>
    <row r="2472" spans="5:5" x14ac:dyDescent="0.2">
      <c r="E2472" s="63"/>
    </row>
    <row r="2473" spans="5:5" x14ac:dyDescent="0.2">
      <c r="E2473" s="63"/>
    </row>
    <row r="2474" spans="5:5" x14ac:dyDescent="0.2">
      <c r="E2474" s="63"/>
    </row>
    <row r="2475" spans="5:5" x14ac:dyDescent="0.2">
      <c r="E2475" s="63"/>
    </row>
    <row r="2476" spans="5:5" x14ac:dyDescent="0.2">
      <c r="E2476" s="63"/>
    </row>
    <row r="2477" spans="5:5" x14ac:dyDescent="0.2">
      <c r="E2477" s="63"/>
    </row>
    <row r="2478" spans="5:5" x14ac:dyDescent="0.2">
      <c r="E2478" s="63"/>
    </row>
    <row r="2479" spans="5:5" x14ac:dyDescent="0.2">
      <c r="E2479" s="63"/>
    </row>
    <row r="2480" spans="5:5" x14ac:dyDescent="0.2">
      <c r="E2480" s="63"/>
    </row>
    <row r="2481" spans="5:5" x14ac:dyDescent="0.2">
      <c r="E2481" s="63"/>
    </row>
    <row r="2482" spans="5:5" x14ac:dyDescent="0.2">
      <c r="E2482" s="63"/>
    </row>
    <row r="2483" spans="5:5" x14ac:dyDescent="0.2">
      <c r="E2483" s="63"/>
    </row>
    <row r="2484" spans="5:5" x14ac:dyDescent="0.2">
      <c r="E2484" s="63"/>
    </row>
    <row r="2485" spans="5:5" x14ac:dyDescent="0.2">
      <c r="E2485" s="63"/>
    </row>
    <row r="2486" spans="5:5" x14ac:dyDescent="0.2">
      <c r="E2486" s="63"/>
    </row>
    <row r="2487" spans="5:5" x14ac:dyDescent="0.2">
      <c r="E2487" s="63"/>
    </row>
    <row r="2488" spans="5:5" x14ac:dyDescent="0.2">
      <c r="E2488" s="63"/>
    </row>
    <row r="2489" spans="5:5" x14ac:dyDescent="0.2">
      <c r="E2489" s="63"/>
    </row>
    <row r="2490" spans="5:5" x14ac:dyDescent="0.2">
      <c r="E2490" s="63"/>
    </row>
    <row r="2491" spans="5:5" x14ac:dyDescent="0.2">
      <c r="E2491" s="63"/>
    </row>
    <row r="2492" spans="5:5" x14ac:dyDescent="0.2">
      <c r="E2492" s="63"/>
    </row>
    <row r="2493" spans="5:5" x14ac:dyDescent="0.2">
      <c r="E2493" s="63"/>
    </row>
    <row r="2494" spans="5:5" x14ac:dyDescent="0.2">
      <c r="E2494" s="63"/>
    </row>
    <row r="2495" spans="5:5" x14ac:dyDescent="0.2">
      <c r="E2495" s="63"/>
    </row>
    <row r="2496" spans="5:5" x14ac:dyDescent="0.2">
      <c r="E2496" s="63"/>
    </row>
    <row r="2497" spans="5:5" x14ac:dyDescent="0.2">
      <c r="E2497" s="63"/>
    </row>
    <row r="2498" spans="5:5" x14ac:dyDescent="0.2">
      <c r="E2498" s="63"/>
    </row>
    <row r="2499" spans="5:5" x14ac:dyDescent="0.2">
      <c r="E2499" s="63"/>
    </row>
    <row r="2500" spans="5:5" x14ac:dyDescent="0.2">
      <c r="E2500" s="63"/>
    </row>
    <row r="2501" spans="5:5" x14ac:dyDescent="0.2">
      <c r="E2501" s="63"/>
    </row>
    <row r="2502" spans="5:5" x14ac:dyDescent="0.2">
      <c r="E2502" s="63"/>
    </row>
    <row r="2503" spans="5:5" x14ac:dyDescent="0.2">
      <c r="E2503" s="63"/>
    </row>
    <row r="2504" spans="5:5" x14ac:dyDescent="0.2">
      <c r="E2504" s="63"/>
    </row>
    <row r="2505" spans="5:5" x14ac:dyDescent="0.2">
      <c r="E2505" s="63"/>
    </row>
    <row r="2506" spans="5:5" x14ac:dyDescent="0.2">
      <c r="E2506" s="63"/>
    </row>
    <row r="2507" spans="5:5" x14ac:dyDescent="0.2">
      <c r="E2507" s="63"/>
    </row>
    <row r="2508" spans="5:5" x14ac:dyDescent="0.2">
      <c r="E2508" s="63"/>
    </row>
    <row r="2509" spans="5:5" x14ac:dyDescent="0.2">
      <c r="E2509" s="63"/>
    </row>
    <row r="2510" spans="5:5" x14ac:dyDescent="0.2">
      <c r="E2510" s="63"/>
    </row>
    <row r="2511" spans="5:5" x14ac:dyDescent="0.2">
      <c r="E2511" s="63"/>
    </row>
    <row r="2512" spans="5:5" x14ac:dyDescent="0.2">
      <c r="E2512" s="63"/>
    </row>
    <row r="2513" spans="5:5" x14ac:dyDescent="0.2">
      <c r="E2513" s="63"/>
    </row>
    <row r="2514" spans="5:5" x14ac:dyDescent="0.2">
      <c r="E2514" s="63"/>
    </row>
    <row r="2515" spans="5:5" x14ac:dyDescent="0.2">
      <c r="E2515" s="63"/>
    </row>
    <row r="2516" spans="5:5" x14ac:dyDescent="0.2">
      <c r="E2516" s="63"/>
    </row>
    <row r="2517" spans="5:5" x14ac:dyDescent="0.2">
      <c r="E2517" s="63"/>
    </row>
    <row r="2518" spans="5:5" x14ac:dyDescent="0.2">
      <c r="E2518" s="63"/>
    </row>
    <row r="2519" spans="5:5" x14ac:dyDescent="0.2">
      <c r="E2519" s="63"/>
    </row>
    <row r="2520" spans="5:5" x14ac:dyDescent="0.2">
      <c r="E2520" s="63"/>
    </row>
    <row r="2521" spans="5:5" x14ac:dyDescent="0.2">
      <c r="E2521" s="63"/>
    </row>
    <row r="2522" spans="5:5" x14ac:dyDescent="0.2">
      <c r="E2522" s="63"/>
    </row>
    <row r="2523" spans="5:5" x14ac:dyDescent="0.2">
      <c r="E2523" s="63"/>
    </row>
    <row r="2524" spans="5:5" x14ac:dyDescent="0.2">
      <c r="E2524" s="63"/>
    </row>
    <row r="2525" spans="5:5" x14ac:dyDescent="0.2">
      <c r="E2525" s="63"/>
    </row>
    <row r="2526" spans="5:5" x14ac:dyDescent="0.2">
      <c r="E2526" s="63"/>
    </row>
    <row r="2527" spans="5:5" x14ac:dyDescent="0.2">
      <c r="E2527" s="63"/>
    </row>
    <row r="2528" spans="5:5" x14ac:dyDescent="0.2">
      <c r="E2528" s="63"/>
    </row>
    <row r="2529" spans="5:5" x14ac:dyDescent="0.2">
      <c r="E2529" s="63"/>
    </row>
    <row r="2530" spans="5:5" x14ac:dyDescent="0.2">
      <c r="E2530" s="63"/>
    </row>
    <row r="2531" spans="5:5" x14ac:dyDescent="0.2">
      <c r="E2531" s="63"/>
    </row>
    <row r="2532" spans="5:5" x14ac:dyDescent="0.2">
      <c r="E2532" s="63"/>
    </row>
    <row r="2533" spans="5:5" x14ac:dyDescent="0.2">
      <c r="E2533" s="63"/>
    </row>
    <row r="2534" spans="5:5" x14ac:dyDescent="0.2">
      <c r="E2534" s="63"/>
    </row>
    <row r="2535" spans="5:5" x14ac:dyDescent="0.2">
      <c r="E2535" s="63"/>
    </row>
    <row r="2536" spans="5:5" x14ac:dyDescent="0.2">
      <c r="E2536" s="63"/>
    </row>
    <row r="2537" spans="5:5" x14ac:dyDescent="0.2">
      <c r="E2537" s="63"/>
    </row>
    <row r="2538" spans="5:5" x14ac:dyDescent="0.2">
      <c r="E2538" s="63"/>
    </row>
    <row r="2539" spans="5:5" x14ac:dyDescent="0.2">
      <c r="E2539" s="63"/>
    </row>
    <row r="2540" spans="5:5" x14ac:dyDescent="0.2">
      <c r="E2540" s="63"/>
    </row>
    <row r="2541" spans="5:5" x14ac:dyDescent="0.2">
      <c r="E2541" s="63"/>
    </row>
    <row r="2542" spans="5:5" x14ac:dyDescent="0.2">
      <c r="E2542" s="63"/>
    </row>
    <row r="2543" spans="5:5" x14ac:dyDescent="0.2">
      <c r="E2543" s="63"/>
    </row>
    <row r="2544" spans="5:5" x14ac:dyDescent="0.2">
      <c r="E2544" s="63"/>
    </row>
    <row r="2545" spans="5:5" x14ac:dyDescent="0.2">
      <c r="E2545" s="63"/>
    </row>
    <row r="2546" spans="5:5" x14ac:dyDescent="0.2">
      <c r="E2546" s="63"/>
    </row>
    <row r="2547" spans="5:5" x14ac:dyDescent="0.2">
      <c r="E2547" s="63"/>
    </row>
    <row r="2548" spans="5:5" x14ac:dyDescent="0.2">
      <c r="E2548" s="63"/>
    </row>
    <row r="2549" spans="5:5" x14ac:dyDescent="0.2">
      <c r="E2549" s="63"/>
    </row>
    <row r="2550" spans="5:5" x14ac:dyDescent="0.2">
      <c r="E2550" s="63"/>
    </row>
    <row r="2551" spans="5:5" x14ac:dyDescent="0.2">
      <c r="E2551" s="63"/>
    </row>
    <row r="2552" spans="5:5" x14ac:dyDescent="0.2">
      <c r="E2552" s="63"/>
    </row>
    <row r="2553" spans="5:5" x14ac:dyDescent="0.2">
      <c r="E2553" s="63"/>
    </row>
    <row r="2554" spans="5:5" x14ac:dyDescent="0.2">
      <c r="E2554" s="63"/>
    </row>
    <row r="2555" spans="5:5" x14ac:dyDescent="0.2">
      <c r="E2555" s="63"/>
    </row>
    <row r="2556" spans="5:5" x14ac:dyDescent="0.2">
      <c r="E2556" s="63"/>
    </row>
    <row r="2557" spans="5:5" x14ac:dyDescent="0.2">
      <c r="E2557" s="63"/>
    </row>
    <row r="2558" spans="5:5" x14ac:dyDescent="0.2">
      <c r="E2558" s="63"/>
    </row>
    <row r="2559" spans="5:5" x14ac:dyDescent="0.2">
      <c r="E2559" s="63"/>
    </row>
    <row r="2560" spans="5:5" x14ac:dyDescent="0.2">
      <c r="E2560" s="63"/>
    </row>
    <row r="2561" spans="5:5" x14ac:dyDescent="0.2">
      <c r="E2561" s="63"/>
    </row>
    <row r="2562" spans="5:5" x14ac:dyDescent="0.2">
      <c r="E2562" s="63"/>
    </row>
    <row r="2563" spans="5:5" x14ac:dyDescent="0.2">
      <c r="E2563" s="63"/>
    </row>
    <row r="2564" spans="5:5" x14ac:dyDescent="0.2">
      <c r="E2564" s="63"/>
    </row>
    <row r="2565" spans="5:5" x14ac:dyDescent="0.2">
      <c r="E2565" s="63"/>
    </row>
    <row r="2566" spans="5:5" x14ac:dyDescent="0.2">
      <c r="E2566" s="63"/>
    </row>
    <row r="2567" spans="5:5" x14ac:dyDescent="0.2">
      <c r="E2567" s="63"/>
    </row>
    <row r="2568" spans="5:5" x14ac:dyDescent="0.2">
      <c r="E2568" s="63"/>
    </row>
    <row r="2569" spans="5:5" x14ac:dyDescent="0.2">
      <c r="E2569" s="63"/>
    </row>
    <row r="2570" spans="5:5" x14ac:dyDescent="0.2">
      <c r="E2570" s="63"/>
    </row>
    <row r="2571" spans="5:5" x14ac:dyDescent="0.2">
      <c r="E2571" s="63"/>
    </row>
    <row r="2572" spans="5:5" x14ac:dyDescent="0.2">
      <c r="E2572" s="63"/>
    </row>
    <row r="2573" spans="5:5" x14ac:dyDescent="0.2">
      <c r="E2573" s="63"/>
    </row>
    <row r="2574" spans="5:5" x14ac:dyDescent="0.2">
      <c r="E2574" s="63"/>
    </row>
    <row r="2575" spans="5:5" x14ac:dyDescent="0.2">
      <c r="E2575" s="63"/>
    </row>
    <row r="2576" spans="5:5" x14ac:dyDescent="0.2">
      <c r="E2576" s="63"/>
    </row>
    <row r="2577" spans="5:5" x14ac:dyDescent="0.2">
      <c r="E2577" s="63"/>
    </row>
  </sheetData>
  <mergeCells count="1">
    <mergeCell ref="A1:E1"/>
  </mergeCells>
  <printOptions horizontalCentered="1"/>
  <pageMargins left="0.7" right="0.7" top="0.75" bottom="0.75" header="0.3" footer="0.3"/>
  <pageSetup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38"/>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65" customWidth="1"/>
    <col min="2" max="4" width="5.42578125" style="49" bestFit="1" customWidth="1"/>
    <col min="5" max="6" width="6" style="49" bestFit="1" customWidth="1"/>
    <col min="7" max="7" width="7.28515625" style="49" customWidth="1"/>
    <col min="8" max="10" width="7.28515625" style="65" customWidth="1"/>
    <col min="11" max="16384" width="9.140625" style="65"/>
  </cols>
  <sheetData>
    <row r="1" spans="1:11" ht="150" customHeight="1" thickBot="1" x14ac:dyDescent="0.25">
      <c r="A1" s="111" t="s">
        <v>1099</v>
      </c>
      <c r="B1" s="37" t="s">
        <v>1106</v>
      </c>
      <c r="C1" s="37" t="s">
        <v>1107</v>
      </c>
      <c r="D1" s="38" t="s">
        <v>1108</v>
      </c>
      <c r="E1" s="37" t="s">
        <v>86</v>
      </c>
      <c r="F1" s="37" t="s">
        <v>0</v>
      </c>
    </row>
    <row r="2" spans="1:11" ht="16.5" customHeight="1" thickBot="1" x14ac:dyDescent="0.25">
      <c r="A2" s="112">
        <v>2017</v>
      </c>
      <c r="B2" s="42" t="s">
        <v>1102</v>
      </c>
      <c r="C2" s="39" t="s">
        <v>1103</v>
      </c>
      <c r="D2" s="39" t="s">
        <v>1104</v>
      </c>
      <c r="E2" s="113"/>
      <c r="F2" s="114"/>
    </row>
    <row r="3" spans="1:11" ht="3.95" customHeight="1" x14ac:dyDescent="0.2"/>
    <row r="4" spans="1:11" x14ac:dyDescent="0.2">
      <c r="A4" s="8" t="s">
        <v>1</v>
      </c>
    </row>
    <row r="5" spans="1:11" x14ac:dyDescent="0.2">
      <c r="A5" s="66" t="s">
        <v>3</v>
      </c>
      <c r="B5" s="58"/>
    </row>
    <row r="6" spans="1:11" ht="12.6" customHeight="1" x14ac:dyDescent="0.2">
      <c r="A6" s="32" t="s">
        <v>146</v>
      </c>
      <c r="B6" s="44">
        <v>80</v>
      </c>
      <c r="C6" s="137">
        <v>11</v>
      </c>
      <c r="D6" s="44">
        <v>6</v>
      </c>
      <c r="E6" s="50">
        <f t="shared" ref="E6:E37" si="0">F6-(SUM(B6:D6))</f>
        <v>26</v>
      </c>
      <c r="F6" s="50">
        <f>Sheriff!J44</f>
        <v>123</v>
      </c>
    </row>
    <row r="7" spans="1:11" ht="12.6" customHeight="1" x14ac:dyDescent="0.2">
      <c r="A7" s="32" t="s">
        <v>148</v>
      </c>
      <c r="B7" s="59">
        <v>69</v>
      </c>
      <c r="C7" s="44">
        <v>2</v>
      </c>
      <c r="D7" s="44">
        <v>1</v>
      </c>
      <c r="E7" s="50">
        <f t="shared" si="0"/>
        <v>9</v>
      </c>
      <c r="F7" s="50">
        <f>Sheriff!J46</f>
        <v>81</v>
      </c>
    </row>
    <row r="8" spans="1:11" ht="12.6" customHeight="1" x14ac:dyDescent="0.2">
      <c r="A8" s="32" t="s">
        <v>149</v>
      </c>
      <c r="B8" s="44">
        <v>43</v>
      </c>
      <c r="C8" s="44">
        <v>2</v>
      </c>
      <c r="D8" s="44">
        <v>0</v>
      </c>
      <c r="E8" s="50">
        <f t="shared" si="0"/>
        <v>7</v>
      </c>
      <c r="F8" s="50">
        <f>Sheriff!J47</f>
        <v>52</v>
      </c>
    </row>
    <row r="9" spans="1:11" ht="12.6" customHeight="1" x14ac:dyDescent="0.2">
      <c r="A9" s="32" t="s">
        <v>150</v>
      </c>
      <c r="B9" s="44">
        <v>83</v>
      </c>
      <c r="C9" s="44">
        <v>1</v>
      </c>
      <c r="D9" s="44">
        <v>0</v>
      </c>
      <c r="E9" s="50">
        <f t="shared" si="0"/>
        <v>17</v>
      </c>
      <c r="F9" s="50">
        <f>Sheriff!J48</f>
        <v>101</v>
      </c>
    </row>
    <row r="10" spans="1:11" ht="12.6" customHeight="1" x14ac:dyDescent="0.2">
      <c r="A10" s="32" t="s">
        <v>151</v>
      </c>
      <c r="B10" s="44">
        <v>97</v>
      </c>
      <c r="C10" s="44">
        <v>0</v>
      </c>
      <c r="D10" s="44">
        <v>1</v>
      </c>
      <c r="E10" s="50">
        <f t="shared" si="0"/>
        <v>11</v>
      </c>
      <c r="F10" s="50">
        <f>Sheriff!J49</f>
        <v>109</v>
      </c>
    </row>
    <row r="11" spans="1:11" ht="12.6" customHeight="1" x14ac:dyDescent="0.2">
      <c r="A11" s="32" t="s">
        <v>154</v>
      </c>
      <c r="B11" s="44">
        <v>74</v>
      </c>
      <c r="C11" s="44">
        <v>3</v>
      </c>
      <c r="D11" s="44">
        <v>3</v>
      </c>
      <c r="E11" s="50">
        <f t="shared" si="0"/>
        <v>16</v>
      </c>
      <c r="F11" s="50">
        <f>Sheriff!J52</f>
        <v>96</v>
      </c>
      <c r="K11" s="115"/>
    </row>
    <row r="12" spans="1:11" ht="12.6" customHeight="1" x14ac:dyDescent="0.2">
      <c r="A12" s="32" t="s">
        <v>155</v>
      </c>
      <c r="B12" s="44">
        <v>75</v>
      </c>
      <c r="C12" s="44">
        <v>4</v>
      </c>
      <c r="D12" s="44">
        <v>2</v>
      </c>
      <c r="E12" s="50">
        <f t="shared" si="0"/>
        <v>17</v>
      </c>
      <c r="F12" s="50">
        <f>Sheriff!J53</f>
        <v>98</v>
      </c>
    </row>
    <row r="13" spans="1:11" ht="12.6" customHeight="1" x14ac:dyDescent="0.2">
      <c r="A13" s="32" t="s">
        <v>156</v>
      </c>
      <c r="B13" s="44">
        <v>139</v>
      </c>
      <c r="C13" s="44">
        <v>2</v>
      </c>
      <c r="D13" s="44">
        <v>1</v>
      </c>
      <c r="E13" s="50">
        <f t="shared" si="0"/>
        <v>25</v>
      </c>
      <c r="F13" s="50">
        <f>Sheriff!J54</f>
        <v>167</v>
      </c>
    </row>
    <row r="14" spans="1:11" ht="12.6" customHeight="1" x14ac:dyDescent="0.2">
      <c r="A14" s="32" t="s">
        <v>157</v>
      </c>
      <c r="B14" s="44">
        <v>143</v>
      </c>
      <c r="C14" s="44">
        <v>3</v>
      </c>
      <c r="D14" s="44">
        <v>0</v>
      </c>
      <c r="E14" s="50">
        <f t="shared" si="0"/>
        <v>22</v>
      </c>
      <c r="F14" s="50">
        <f>Sheriff!J55</f>
        <v>168</v>
      </c>
    </row>
    <row r="15" spans="1:11" ht="12.6" customHeight="1" x14ac:dyDescent="0.2">
      <c r="A15" s="32" t="s">
        <v>158</v>
      </c>
      <c r="B15" s="44">
        <v>43</v>
      </c>
      <c r="C15" s="44">
        <v>6</v>
      </c>
      <c r="D15" s="44">
        <v>2</v>
      </c>
      <c r="E15" s="50">
        <f t="shared" si="0"/>
        <v>21</v>
      </c>
      <c r="F15" s="50">
        <f>Sheriff!J56</f>
        <v>72</v>
      </c>
      <c r="I15" s="16"/>
    </row>
    <row r="16" spans="1:11" ht="12.6" customHeight="1" x14ac:dyDescent="0.2">
      <c r="A16" s="32" t="s">
        <v>159</v>
      </c>
      <c r="B16" s="44">
        <v>64</v>
      </c>
      <c r="C16" s="44">
        <v>7</v>
      </c>
      <c r="D16" s="44">
        <v>4</v>
      </c>
      <c r="E16" s="50">
        <f t="shared" si="0"/>
        <v>27</v>
      </c>
      <c r="F16" s="50">
        <f>Sheriff!J57</f>
        <v>102</v>
      </c>
    </row>
    <row r="17" spans="1:6" ht="12.6" customHeight="1" x14ac:dyDescent="0.2">
      <c r="A17" s="32" t="s">
        <v>160</v>
      </c>
      <c r="B17" s="44">
        <v>104</v>
      </c>
      <c r="C17" s="44">
        <v>11</v>
      </c>
      <c r="D17" s="44">
        <v>7</v>
      </c>
      <c r="E17" s="50">
        <f t="shared" si="0"/>
        <v>45</v>
      </c>
      <c r="F17" s="50">
        <f>Sheriff!J58</f>
        <v>167</v>
      </c>
    </row>
    <row r="18" spans="1:6" ht="12.6" customHeight="1" x14ac:dyDescent="0.2">
      <c r="A18" s="32" t="s">
        <v>161</v>
      </c>
      <c r="B18" s="44">
        <v>66</v>
      </c>
      <c r="C18" s="44">
        <v>1</v>
      </c>
      <c r="D18" s="44">
        <v>1</v>
      </c>
      <c r="E18" s="50">
        <f t="shared" si="0"/>
        <v>16</v>
      </c>
      <c r="F18" s="50">
        <f>Sheriff!J59</f>
        <v>84</v>
      </c>
    </row>
    <row r="19" spans="1:6" ht="12.6" customHeight="1" x14ac:dyDescent="0.2">
      <c r="A19" s="32" t="s">
        <v>162</v>
      </c>
      <c r="B19" s="44">
        <v>47</v>
      </c>
      <c r="C19" s="44">
        <v>0</v>
      </c>
      <c r="D19" s="44">
        <v>0</v>
      </c>
      <c r="E19" s="50">
        <f t="shared" si="0"/>
        <v>17</v>
      </c>
      <c r="F19" s="50">
        <f>Sheriff!J60</f>
        <v>64</v>
      </c>
    </row>
    <row r="20" spans="1:6" ht="12.6" customHeight="1" x14ac:dyDescent="0.2">
      <c r="A20" s="32" t="s">
        <v>163</v>
      </c>
      <c r="B20" s="44">
        <v>167</v>
      </c>
      <c r="C20" s="44">
        <v>4</v>
      </c>
      <c r="D20" s="44">
        <v>0</v>
      </c>
      <c r="E20" s="50">
        <f t="shared" si="0"/>
        <v>33</v>
      </c>
      <c r="F20" s="50">
        <f>Sheriff!J61</f>
        <v>204</v>
      </c>
    </row>
    <row r="21" spans="1:6" ht="12.6" customHeight="1" x14ac:dyDescent="0.2">
      <c r="A21" s="32" t="s">
        <v>164</v>
      </c>
      <c r="B21" s="44">
        <v>86</v>
      </c>
      <c r="C21" s="44">
        <v>2</v>
      </c>
      <c r="D21" s="44">
        <v>0</v>
      </c>
      <c r="E21" s="50">
        <f t="shared" si="0"/>
        <v>18</v>
      </c>
      <c r="F21" s="50">
        <f>Sheriff!J62</f>
        <v>106</v>
      </c>
    </row>
    <row r="22" spans="1:6" ht="12.6" customHeight="1" x14ac:dyDescent="0.2">
      <c r="A22" s="32" t="s">
        <v>165</v>
      </c>
      <c r="B22" s="44">
        <v>125</v>
      </c>
      <c r="C22" s="44">
        <v>5</v>
      </c>
      <c r="D22" s="44">
        <v>1</v>
      </c>
      <c r="E22" s="50">
        <f t="shared" si="0"/>
        <v>22</v>
      </c>
      <c r="F22" s="50">
        <f>Sheriff!J63</f>
        <v>153</v>
      </c>
    </row>
    <row r="23" spans="1:6" ht="12.6" customHeight="1" x14ac:dyDescent="0.2">
      <c r="A23" s="32" t="s">
        <v>166</v>
      </c>
      <c r="B23" s="44">
        <v>148</v>
      </c>
      <c r="C23" s="44">
        <v>6</v>
      </c>
      <c r="D23" s="44">
        <v>1</v>
      </c>
      <c r="E23" s="50">
        <f t="shared" si="0"/>
        <v>25</v>
      </c>
      <c r="F23" s="50">
        <f>Sheriff!J64</f>
        <v>180</v>
      </c>
    </row>
    <row r="24" spans="1:6" ht="12.6" customHeight="1" x14ac:dyDescent="0.2">
      <c r="A24" s="32" t="s">
        <v>167</v>
      </c>
      <c r="B24" s="44">
        <v>95</v>
      </c>
      <c r="C24" s="44">
        <v>1</v>
      </c>
      <c r="D24" s="44">
        <v>0</v>
      </c>
      <c r="E24" s="50">
        <f t="shared" si="0"/>
        <v>10</v>
      </c>
      <c r="F24" s="50">
        <f>Sheriff!J65</f>
        <v>106</v>
      </c>
    </row>
    <row r="25" spans="1:6" ht="12.6" customHeight="1" x14ac:dyDescent="0.2">
      <c r="A25" s="32" t="s">
        <v>168</v>
      </c>
      <c r="B25" s="44">
        <v>28</v>
      </c>
      <c r="C25" s="44">
        <v>1</v>
      </c>
      <c r="D25" s="44">
        <v>1</v>
      </c>
      <c r="E25" s="50">
        <f t="shared" si="0"/>
        <v>8</v>
      </c>
      <c r="F25" s="50">
        <f>Sheriff!J66</f>
        <v>38</v>
      </c>
    </row>
    <row r="26" spans="1:6" ht="12.6" customHeight="1" x14ac:dyDescent="0.2">
      <c r="A26" s="32" t="s">
        <v>169</v>
      </c>
      <c r="B26" s="44">
        <v>53</v>
      </c>
      <c r="C26" s="44">
        <v>8</v>
      </c>
      <c r="D26" s="44">
        <v>2</v>
      </c>
      <c r="E26" s="50">
        <f t="shared" si="0"/>
        <v>24</v>
      </c>
      <c r="F26" s="50">
        <f>Sheriff!J67</f>
        <v>87</v>
      </c>
    </row>
    <row r="27" spans="1:6" ht="12.6" customHeight="1" x14ac:dyDescent="0.2">
      <c r="A27" s="32" t="s">
        <v>170</v>
      </c>
      <c r="B27" s="44">
        <v>233</v>
      </c>
      <c r="C27" s="44">
        <v>8</v>
      </c>
      <c r="D27" s="44">
        <v>0</v>
      </c>
      <c r="E27" s="50">
        <f t="shared" si="0"/>
        <v>38</v>
      </c>
      <c r="F27" s="50">
        <f>Sheriff!J68</f>
        <v>279</v>
      </c>
    </row>
    <row r="28" spans="1:6" ht="12.6" customHeight="1" x14ac:dyDescent="0.2">
      <c r="A28" s="32" t="s">
        <v>171</v>
      </c>
      <c r="B28" s="44">
        <v>100</v>
      </c>
      <c r="C28" s="44">
        <v>1</v>
      </c>
      <c r="D28" s="44">
        <v>0</v>
      </c>
      <c r="E28" s="50">
        <f t="shared" si="0"/>
        <v>17</v>
      </c>
      <c r="F28" s="50">
        <f>Sheriff!J69</f>
        <v>118</v>
      </c>
    </row>
    <row r="29" spans="1:6" ht="12.6" customHeight="1" x14ac:dyDescent="0.2">
      <c r="A29" s="32" t="s">
        <v>172</v>
      </c>
      <c r="B29" s="44">
        <v>95</v>
      </c>
      <c r="C29" s="44">
        <v>4</v>
      </c>
      <c r="D29" s="44">
        <v>2</v>
      </c>
      <c r="E29" s="50">
        <f t="shared" si="0"/>
        <v>15</v>
      </c>
      <c r="F29" s="50">
        <f>Sheriff!J70</f>
        <v>116</v>
      </c>
    </row>
    <row r="30" spans="1:6" ht="12.6" customHeight="1" x14ac:dyDescent="0.2">
      <c r="A30" s="32" t="s">
        <v>173</v>
      </c>
      <c r="B30" s="44">
        <v>228</v>
      </c>
      <c r="C30" s="44">
        <v>2</v>
      </c>
      <c r="D30" s="44">
        <v>1</v>
      </c>
      <c r="E30" s="50">
        <f t="shared" si="0"/>
        <v>26</v>
      </c>
      <c r="F30" s="50">
        <f>Sheriff!J71</f>
        <v>257</v>
      </c>
    </row>
    <row r="31" spans="1:6" ht="12.6" customHeight="1" x14ac:dyDescent="0.2">
      <c r="A31" s="32" t="s">
        <v>174</v>
      </c>
      <c r="B31" s="44">
        <v>74</v>
      </c>
      <c r="C31" s="44">
        <v>2</v>
      </c>
      <c r="D31" s="44">
        <v>0</v>
      </c>
      <c r="E31" s="50">
        <f t="shared" si="0"/>
        <v>8</v>
      </c>
      <c r="F31" s="50">
        <f>Sheriff!J72</f>
        <v>84</v>
      </c>
    </row>
    <row r="32" spans="1:6" ht="12.6" customHeight="1" x14ac:dyDescent="0.2">
      <c r="A32" s="32" t="s">
        <v>175</v>
      </c>
      <c r="B32" s="44">
        <v>214</v>
      </c>
      <c r="C32" s="44">
        <v>2</v>
      </c>
      <c r="D32" s="44">
        <v>1</v>
      </c>
      <c r="E32" s="50">
        <f t="shared" si="0"/>
        <v>25</v>
      </c>
      <c r="F32" s="50">
        <f>Sheriff!J73</f>
        <v>242</v>
      </c>
    </row>
    <row r="33" spans="1:8" ht="12.6" customHeight="1" x14ac:dyDescent="0.2">
      <c r="A33" s="32" t="s">
        <v>176</v>
      </c>
      <c r="B33" s="44">
        <v>62</v>
      </c>
      <c r="C33" s="44">
        <v>2</v>
      </c>
      <c r="D33" s="44">
        <v>0</v>
      </c>
      <c r="E33" s="50">
        <f t="shared" si="0"/>
        <v>10</v>
      </c>
      <c r="F33" s="50">
        <f>Sheriff!J74</f>
        <v>74</v>
      </c>
    </row>
    <row r="34" spans="1:8" ht="12.6" customHeight="1" x14ac:dyDescent="0.2">
      <c r="A34" s="32" t="s">
        <v>177</v>
      </c>
      <c r="B34" s="44">
        <v>65</v>
      </c>
      <c r="C34" s="44">
        <v>8</v>
      </c>
      <c r="D34" s="44">
        <v>5</v>
      </c>
      <c r="E34" s="50">
        <f t="shared" si="0"/>
        <v>37</v>
      </c>
      <c r="F34" s="50">
        <f>Sheriff!J75</f>
        <v>115</v>
      </c>
    </row>
    <row r="35" spans="1:8" ht="12.6" customHeight="1" x14ac:dyDescent="0.2">
      <c r="A35" s="32" t="s">
        <v>178</v>
      </c>
      <c r="B35" s="44">
        <v>46</v>
      </c>
      <c r="C35" s="44">
        <v>4</v>
      </c>
      <c r="D35" s="44">
        <v>0</v>
      </c>
      <c r="E35" s="50">
        <f t="shared" si="0"/>
        <v>11</v>
      </c>
      <c r="F35" s="50">
        <f>Sheriff!J76</f>
        <v>61</v>
      </c>
    </row>
    <row r="36" spans="1:8" ht="12.6" customHeight="1" x14ac:dyDescent="0.2">
      <c r="A36" s="32" t="s">
        <v>179</v>
      </c>
      <c r="B36" s="44">
        <v>116</v>
      </c>
      <c r="C36" s="44">
        <v>8</v>
      </c>
      <c r="D36" s="44">
        <v>3</v>
      </c>
      <c r="E36" s="50">
        <f t="shared" si="0"/>
        <v>49</v>
      </c>
      <c r="F36" s="50">
        <f>Sheriff!J77</f>
        <v>176</v>
      </c>
    </row>
    <row r="37" spans="1:8" ht="12.6" customHeight="1" x14ac:dyDescent="0.2">
      <c r="A37" s="32" t="s">
        <v>180</v>
      </c>
      <c r="B37" s="44">
        <v>46</v>
      </c>
      <c r="C37" s="44">
        <v>6</v>
      </c>
      <c r="D37" s="44">
        <v>3</v>
      </c>
      <c r="E37" s="50">
        <f t="shared" si="0"/>
        <v>12</v>
      </c>
      <c r="F37" s="50">
        <f>Sheriff!J78</f>
        <v>67</v>
      </c>
    </row>
    <row r="38" spans="1:8" x14ac:dyDescent="0.2">
      <c r="A38" s="67" t="s">
        <v>439</v>
      </c>
      <c r="B38" s="47">
        <f t="shared" ref="B38:E38" si="1">SUM(B6:B37)</f>
        <v>3108</v>
      </c>
      <c r="C38" s="47">
        <f t="shared" si="1"/>
        <v>127</v>
      </c>
      <c r="D38" s="47">
        <f t="shared" si="1"/>
        <v>48</v>
      </c>
      <c r="E38" s="47">
        <f t="shared" si="1"/>
        <v>664</v>
      </c>
      <c r="F38" s="47">
        <f>SUM(F6:F37)</f>
        <v>3947</v>
      </c>
      <c r="G38" s="10"/>
      <c r="H38" s="115"/>
    </row>
    <row r="39" spans="1:8" ht="9.9499999999999993" customHeight="1" x14ac:dyDescent="0.2">
      <c r="A39" s="8"/>
      <c r="B39" s="10"/>
      <c r="C39" s="10"/>
      <c r="D39" s="10"/>
      <c r="E39" s="10"/>
      <c r="F39" s="52"/>
      <c r="G39" s="52"/>
      <c r="H39" s="115"/>
    </row>
    <row r="40" spans="1:8" x14ac:dyDescent="0.2">
      <c r="A40" s="8" t="s">
        <v>4</v>
      </c>
    </row>
    <row r="41" spans="1:8" ht="12" customHeight="1" x14ac:dyDescent="0.2">
      <c r="A41" s="32" t="s">
        <v>181</v>
      </c>
      <c r="B41" s="44">
        <v>156</v>
      </c>
      <c r="C41" s="44">
        <v>18</v>
      </c>
      <c r="D41" s="44">
        <v>12</v>
      </c>
      <c r="E41" s="50">
        <f t="shared" ref="E41:E75" si="2">F41-(SUM(B41:D41))</f>
        <v>41</v>
      </c>
      <c r="F41" s="50">
        <f>Sheriff!J82</f>
        <v>227</v>
      </c>
    </row>
    <row r="42" spans="1:8" ht="12" customHeight="1" x14ac:dyDescent="0.2">
      <c r="A42" s="32" t="s">
        <v>182</v>
      </c>
      <c r="B42" s="44">
        <v>125</v>
      </c>
      <c r="C42" s="44">
        <v>21</v>
      </c>
      <c r="D42" s="44">
        <v>8</v>
      </c>
      <c r="E42" s="50">
        <f t="shared" si="2"/>
        <v>44</v>
      </c>
      <c r="F42" s="50">
        <f>Sheriff!J83</f>
        <v>198</v>
      </c>
    </row>
    <row r="43" spans="1:8" ht="12" customHeight="1" x14ac:dyDescent="0.2">
      <c r="A43" s="32" t="s">
        <v>183</v>
      </c>
      <c r="B43" s="44">
        <v>102</v>
      </c>
      <c r="C43" s="44">
        <v>15</v>
      </c>
      <c r="D43" s="44">
        <v>11</v>
      </c>
      <c r="E43" s="50">
        <f t="shared" si="2"/>
        <v>35</v>
      </c>
      <c r="F43" s="50">
        <f>Sheriff!J84</f>
        <v>163</v>
      </c>
    </row>
    <row r="44" spans="1:8" ht="12" customHeight="1" x14ac:dyDescent="0.2">
      <c r="A44" s="32" t="s">
        <v>184</v>
      </c>
      <c r="B44" s="44">
        <v>72</v>
      </c>
      <c r="C44" s="44">
        <v>8</v>
      </c>
      <c r="D44" s="44">
        <v>4</v>
      </c>
      <c r="E44" s="50">
        <f t="shared" si="2"/>
        <v>19</v>
      </c>
      <c r="F44" s="50">
        <f>Sheriff!J85</f>
        <v>103</v>
      </c>
    </row>
    <row r="45" spans="1:8" ht="12" customHeight="1" x14ac:dyDescent="0.2">
      <c r="A45" s="32" t="s">
        <v>185</v>
      </c>
      <c r="B45" s="44">
        <v>117</v>
      </c>
      <c r="C45" s="44">
        <v>22</v>
      </c>
      <c r="D45" s="44">
        <v>4</v>
      </c>
      <c r="E45" s="50">
        <f t="shared" si="2"/>
        <v>43</v>
      </c>
      <c r="F45" s="50">
        <f>Sheriff!J86</f>
        <v>186</v>
      </c>
    </row>
    <row r="46" spans="1:8" ht="12" customHeight="1" x14ac:dyDescent="0.2">
      <c r="A46" s="32" t="s">
        <v>186</v>
      </c>
      <c r="B46" s="44">
        <v>30</v>
      </c>
      <c r="C46" s="44">
        <v>3</v>
      </c>
      <c r="D46" s="44">
        <v>2</v>
      </c>
      <c r="E46" s="50">
        <f t="shared" si="2"/>
        <v>8</v>
      </c>
      <c r="F46" s="50">
        <f>Sheriff!J87</f>
        <v>43</v>
      </c>
    </row>
    <row r="47" spans="1:8" ht="12" customHeight="1" x14ac:dyDescent="0.2">
      <c r="A47" s="32" t="s">
        <v>187</v>
      </c>
      <c r="B47" s="44">
        <v>81</v>
      </c>
      <c r="C47" s="44">
        <v>3</v>
      </c>
      <c r="D47" s="44">
        <v>2</v>
      </c>
      <c r="E47" s="50">
        <f t="shared" si="2"/>
        <v>32</v>
      </c>
      <c r="F47" s="50">
        <f>Sheriff!J88</f>
        <v>118</v>
      </c>
    </row>
    <row r="48" spans="1:8" ht="12" customHeight="1" x14ac:dyDescent="0.2">
      <c r="A48" s="32" t="s">
        <v>188</v>
      </c>
      <c r="B48" s="44">
        <v>168</v>
      </c>
      <c r="C48" s="44">
        <v>19</v>
      </c>
      <c r="D48" s="44">
        <v>6</v>
      </c>
      <c r="E48" s="50">
        <f t="shared" si="2"/>
        <v>119</v>
      </c>
      <c r="F48" s="50">
        <f>Sheriff!J89</f>
        <v>312</v>
      </c>
    </row>
    <row r="49" spans="1:6" ht="12" customHeight="1" x14ac:dyDescent="0.2">
      <c r="A49" s="32" t="s">
        <v>189</v>
      </c>
      <c r="B49" s="44">
        <v>45</v>
      </c>
      <c r="C49" s="44">
        <v>1</v>
      </c>
      <c r="D49" s="44">
        <v>0</v>
      </c>
      <c r="E49" s="50">
        <f t="shared" si="2"/>
        <v>9</v>
      </c>
      <c r="F49" s="50">
        <f>Sheriff!J90</f>
        <v>55</v>
      </c>
    </row>
    <row r="50" spans="1:6" ht="12" customHeight="1" x14ac:dyDescent="0.2">
      <c r="A50" s="32" t="s">
        <v>190</v>
      </c>
      <c r="B50" s="44">
        <v>145</v>
      </c>
      <c r="C50" s="44">
        <v>4</v>
      </c>
      <c r="D50" s="44">
        <v>4</v>
      </c>
      <c r="E50" s="50">
        <f t="shared" si="2"/>
        <v>44</v>
      </c>
      <c r="F50" s="50">
        <f>Sheriff!J91</f>
        <v>197</v>
      </c>
    </row>
    <row r="51" spans="1:6" ht="12" customHeight="1" x14ac:dyDescent="0.2">
      <c r="A51" s="32" t="s">
        <v>191</v>
      </c>
      <c r="B51" s="44">
        <v>214</v>
      </c>
      <c r="C51" s="44">
        <v>6</v>
      </c>
      <c r="D51" s="44">
        <v>0</v>
      </c>
      <c r="E51" s="50">
        <f t="shared" si="2"/>
        <v>25</v>
      </c>
      <c r="F51" s="50">
        <f>Sheriff!J92</f>
        <v>245</v>
      </c>
    </row>
    <row r="52" spans="1:6" ht="12.75" customHeight="1" x14ac:dyDescent="0.2">
      <c r="A52" s="32" t="s">
        <v>192</v>
      </c>
      <c r="B52" s="44">
        <v>3</v>
      </c>
      <c r="C52" s="44">
        <v>0</v>
      </c>
      <c r="D52" s="44">
        <v>1</v>
      </c>
      <c r="E52" s="50">
        <f t="shared" si="2"/>
        <v>8</v>
      </c>
      <c r="F52" s="50">
        <f>Sheriff!J93</f>
        <v>12</v>
      </c>
    </row>
    <row r="53" spans="1:6" ht="12" customHeight="1" x14ac:dyDescent="0.2">
      <c r="A53" s="32" t="s">
        <v>193</v>
      </c>
      <c r="B53" s="44">
        <v>156</v>
      </c>
      <c r="C53" s="44">
        <v>18</v>
      </c>
      <c r="D53" s="44">
        <v>6</v>
      </c>
      <c r="E53" s="50">
        <f t="shared" si="2"/>
        <v>131</v>
      </c>
      <c r="F53" s="50">
        <f>Sheriff!J94</f>
        <v>311</v>
      </c>
    </row>
    <row r="54" spans="1:6" ht="12" customHeight="1" x14ac:dyDescent="0.2">
      <c r="A54" s="32" t="s">
        <v>194</v>
      </c>
      <c r="B54" s="44">
        <v>98</v>
      </c>
      <c r="C54" s="44">
        <v>9</v>
      </c>
      <c r="D54" s="44">
        <v>2</v>
      </c>
      <c r="E54" s="50">
        <f t="shared" si="2"/>
        <v>60</v>
      </c>
      <c r="F54" s="50">
        <f>Sheriff!J95</f>
        <v>169</v>
      </c>
    </row>
    <row r="55" spans="1:6" ht="12" customHeight="1" x14ac:dyDescent="0.2">
      <c r="A55" s="32" t="s">
        <v>195</v>
      </c>
      <c r="B55" s="44">
        <v>53</v>
      </c>
      <c r="C55" s="44">
        <v>3</v>
      </c>
      <c r="D55" s="44">
        <v>1</v>
      </c>
      <c r="E55" s="50">
        <f t="shared" si="2"/>
        <v>25</v>
      </c>
      <c r="F55" s="50">
        <f>Sheriff!J96</f>
        <v>82</v>
      </c>
    </row>
    <row r="56" spans="1:6" ht="12" customHeight="1" x14ac:dyDescent="0.2">
      <c r="A56" s="32" t="s">
        <v>196</v>
      </c>
      <c r="B56" s="44">
        <v>17</v>
      </c>
      <c r="C56" s="44">
        <v>1</v>
      </c>
      <c r="D56" s="44">
        <v>1</v>
      </c>
      <c r="E56" s="50">
        <f t="shared" si="2"/>
        <v>11</v>
      </c>
      <c r="F56" s="50">
        <f>Sheriff!J97</f>
        <v>30</v>
      </c>
    </row>
    <row r="57" spans="1:6" ht="12" customHeight="1" x14ac:dyDescent="0.2">
      <c r="A57" s="32" t="s">
        <v>197</v>
      </c>
      <c r="B57" s="44">
        <v>12</v>
      </c>
      <c r="C57" s="44">
        <v>6</v>
      </c>
      <c r="D57" s="44">
        <v>2</v>
      </c>
      <c r="E57" s="50">
        <f t="shared" si="2"/>
        <v>8</v>
      </c>
      <c r="F57" s="50">
        <f>Sheriff!J98</f>
        <v>28</v>
      </c>
    </row>
    <row r="58" spans="1:6" ht="12" customHeight="1" x14ac:dyDescent="0.2">
      <c r="A58" s="32" t="s">
        <v>198</v>
      </c>
      <c r="B58" s="44">
        <v>109</v>
      </c>
      <c r="C58" s="44">
        <v>8</v>
      </c>
      <c r="D58" s="44">
        <v>3</v>
      </c>
      <c r="E58" s="50">
        <f t="shared" si="2"/>
        <v>35</v>
      </c>
      <c r="F58" s="50">
        <f>Sheriff!J99</f>
        <v>155</v>
      </c>
    </row>
    <row r="59" spans="1:6" ht="12" customHeight="1" x14ac:dyDescent="0.2">
      <c r="A59" s="32" t="s">
        <v>199</v>
      </c>
      <c r="B59" s="44">
        <v>108</v>
      </c>
      <c r="C59" s="44">
        <v>16</v>
      </c>
      <c r="D59" s="44">
        <v>5</v>
      </c>
      <c r="E59" s="50">
        <f t="shared" si="2"/>
        <v>40</v>
      </c>
      <c r="F59" s="50">
        <f>Sheriff!J100</f>
        <v>169</v>
      </c>
    </row>
    <row r="60" spans="1:6" ht="12" customHeight="1" x14ac:dyDescent="0.2">
      <c r="A60" s="32" t="s">
        <v>200</v>
      </c>
      <c r="B60" s="44">
        <v>116</v>
      </c>
      <c r="C60" s="44">
        <v>0</v>
      </c>
      <c r="D60" s="44">
        <v>0</v>
      </c>
      <c r="E60" s="50">
        <f t="shared" si="2"/>
        <v>18</v>
      </c>
      <c r="F60" s="50">
        <f>Sheriff!J101</f>
        <v>134</v>
      </c>
    </row>
    <row r="61" spans="1:6" ht="12" customHeight="1" x14ac:dyDescent="0.2">
      <c r="A61" s="32" t="s">
        <v>201</v>
      </c>
      <c r="B61" s="44">
        <v>40</v>
      </c>
      <c r="C61" s="44">
        <v>2</v>
      </c>
      <c r="D61" s="44">
        <v>2</v>
      </c>
      <c r="E61" s="50">
        <f t="shared" si="2"/>
        <v>13</v>
      </c>
      <c r="F61" s="50">
        <f>Sheriff!J102</f>
        <v>57</v>
      </c>
    </row>
    <row r="62" spans="1:6" ht="12" customHeight="1" x14ac:dyDescent="0.2">
      <c r="A62" s="32" t="s">
        <v>202</v>
      </c>
      <c r="B62" s="44">
        <v>29</v>
      </c>
      <c r="C62" s="44">
        <v>2</v>
      </c>
      <c r="D62" s="44">
        <v>0</v>
      </c>
      <c r="E62" s="50">
        <f t="shared" si="2"/>
        <v>0</v>
      </c>
      <c r="F62" s="50">
        <f>Sheriff!J103</f>
        <v>31</v>
      </c>
    </row>
    <row r="63" spans="1:6" ht="12" customHeight="1" x14ac:dyDescent="0.2">
      <c r="A63" s="32" t="s">
        <v>203</v>
      </c>
      <c r="B63" s="44">
        <v>26</v>
      </c>
      <c r="C63" s="44">
        <v>0</v>
      </c>
      <c r="D63" s="44">
        <v>0</v>
      </c>
      <c r="E63" s="50">
        <f t="shared" si="2"/>
        <v>12</v>
      </c>
      <c r="F63" s="50">
        <f>Sheriff!J104</f>
        <v>38</v>
      </c>
    </row>
    <row r="64" spans="1:6" ht="12" customHeight="1" x14ac:dyDescent="0.2">
      <c r="A64" s="32" t="s">
        <v>204</v>
      </c>
      <c r="B64" s="44">
        <v>35</v>
      </c>
      <c r="C64" s="44">
        <v>3</v>
      </c>
      <c r="D64" s="44">
        <v>1</v>
      </c>
      <c r="E64" s="50">
        <f t="shared" si="2"/>
        <v>14</v>
      </c>
      <c r="F64" s="50">
        <f>Sheriff!J105</f>
        <v>53</v>
      </c>
    </row>
    <row r="65" spans="1:6" ht="12" customHeight="1" x14ac:dyDescent="0.2">
      <c r="A65" s="32" t="s">
        <v>205</v>
      </c>
      <c r="B65" s="44">
        <v>66</v>
      </c>
      <c r="C65" s="44">
        <v>5</v>
      </c>
      <c r="D65" s="44">
        <v>3</v>
      </c>
      <c r="E65" s="50">
        <f t="shared" si="2"/>
        <v>14</v>
      </c>
      <c r="F65" s="50">
        <f>Sheriff!J106</f>
        <v>88</v>
      </c>
    </row>
    <row r="66" spans="1:6" ht="12" customHeight="1" x14ac:dyDescent="0.2">
      <c r="A66" s="32" t="s">
        <v>206</v>
      </c>
      <c r="B66" s="44">
        <v>51</v>
      </c>
      <c r="C66" s="44">
        <v>2</v>
      </c>
      <c r="D66" s="44">
        <v>2</v>
      </c>
      <c r="E66" s="50">
        <f t="shared" si="2"/>
        <v>7</v>
      </c>
      <c r="F66" s="50">
        <f>Sheriff!J107</f>
        <v>62</v>
      </c>
    </row>
    <row r="67" spans="1:6" ht="12" customHeight="1" x14ac:dyDescent="0.2">
      <c r="A67" s="32" t="s">
        <v>207</v>
      </c>
      <c r="B67" s="44">
        <v>64</v>
      </c>
      <c r="C67" s="44">
        <v>0</v>
      </c>
      <c r="D67" s="44">
        <v>0</v>
      </c>
      <c r="E67" s="50">
        <f t="shared" si="2"/>
        <v>11</v>
      </c>
      <c r="F67" s="50">
        <f>Sheriff!J108</f>
        <v>75</v>
      </c>
    </row>
    <row r="68" spans="1:6" ht="12" customHeight="1" x14ac:dyDescent="0.2">
      <c r="A68" s="32" t="s">
        <v>208</v>
      </c>
      <c r="B68" s="44">
        <v>52</v>
      </c>
      <c r="C68" s="44">
        <v>2</v>
      </c>
      <c r="D68" s="44">
        <v>1</v>
      </c>
      <c r="E68" s="50">
        <f t="shared" si="2"/>
        <v>22</v>
      </c>
      <c r="F68" s="50">
        <f>Sheriff!J109</f>
        <v>77</v>
      </c>
    </row>
    <row r="69" spans="1:6" ht="12" customHeight="1" x14ac:dyDescent="0.2">
      <c r="A69" s="32" t="s">
        <v>209</v>
      </c>
      <c r="B69" s="44">
        <v>97</v>
      </c>
      <c r="C69" s="44">
        <v>0</v>
      </c>
      <c r="D69" s="44">
        <v>1</v>
      </c>
      <c r="E69" s="50">
        <f t="shared" si="2"/>
        <v>13</v>
      </c>
      <c r="F69" s="50">
        <f>Sheriff!J110</f>
        <v>111</v>
      </c>
    </row>
    <row r="70" spans="1:6" ht="12" customHeight="1" x14ac:dyDescent="0.2">
      <c r="A70" s="32" t="s">
        <v>210</v>
      </c>
      <c r="B70" s="44">
        <v>90</v>
      </c>
      <c r="C70" s="44">
        <v>3</v>
      </c>
      <c r="D70" s="44">
        <v>1</v>
      </c>
      <c r="E70" s="50">
        <f t="shared" si="2"/>
        <v>15</v>
      </c>
      <c r="F70" s="50">
        <f>Sheriff!J111</f>
        <v>109</v>
      </c>
    </row>
    <row r="71" spans="1:6" ht="12" customHeight="1" x14ac:dyDescent="0.2">
      <c r="A71" s="32" t="s">
        <v>211</v>
      </c>
      <c r="B71" s="44">
        <v>47</v>
      </c>
      <c r="C71" s="44">
        <v>2</v>
      </c>
      <c r="D71" s="44">
        <v>1</v>
      </c>
      <c r="E71" s="50">
        <f t="shared" si="2"/>
        <v>14</v>
      </c>
      <c r="F71" s="50">
        <f>Sheriff!J112</f>
        <v>64</v>
      </c>
    </row>
    <row r="72" spans="1:6" ht="12" customHeight="1" x14ac:dyDescent="0.2">
      <c r="A72" s="32" t="s">
        <v>212</v>
      </c>
      <c r="B72" s="44">
        <v>52</v>
      </c>
      <c r="C72" s="44">
        <v>3</v>
      </c>
      <c r="D72" s="44">
        <v>2</v>
      </c>
      <c r="E72" s="50">
        <f t="shared" si="2"/>
        <v>5</v>
      </c>
      <c r="F72" s="50">
        <f>Sheriff!J113</f>
        <v>62</v>
      </c>
    </row>
    <row r="73" spans="1:6" ht="12" customHeight="1" x14ac:dyDescent="0.2">
      <c r="A73" s="32" t="s">
        <v>213</v>
      </c>
      <c r="B73" s="44">
        <v>57</v>
      </c>
      <c r="C73" s="44">
        <v>3</v>
      </c>
      <c r="D73" s="44">
        <v>0</v>
      </c>
      <c r="E73" s="50">
        <f t="shared" si="2"/>
        <v>8</v>
      </c>
      <c r="F73" s="50">
        <f>Sheriff!J114</f>
        <v>68</v>
      </c>
    </row>
    <row r="74" spans="1:6" ht="12" customHeight="1" x14ac:dyDescent="0.2">
      <c r="A74" s="32" t="s">
        <v>214</v>
      </c>
      <c r="B74" s="44">
        <v>43</v>
      </c>
      <c r="C74" s="44">
        <v>1</v>
      </c>
      <c r="D74" s="44">
        <v>0</v>
      </c>
      <c r="E74" s="50">
        <f t="shared" si="2"/>
        <v>9</v>
      </c>
      <c r="F74" s="50">
        <f>Sheriff!J115</f>
        <v>53</v>
      </c>
    </row>
    <row r="75" spans="1:6" ht="12" customHeight="1" x14ac:dyDescent="0.2">
      <c r="A75" s="32" t="s">
        <v>215</v>
      </c>
      <c r="B75" s="44">
        <v>63</v>
      </c>
      <c r="C75" s="44">
        <v>0</v>
      </c>
      <c r="D75" s="44">
        <v>1</v>
      </c>
      <c r="E75" s="50">
        <f t="shared" si="2"/>
        <v>11</v>
      </c>
      <c r="F75" s="50">
        <f>Sheriff!J116</f>
        <v>75</v>
      </c>
    </row>
    <row r="76" spans="1:6" ht="12" customHeight="1" x14ac:dyDescent="0.2">
      <c r="A76" s="67" t="s">
        <v>440</v>
      </c>
      <c r="B76" s="47">
        <f t="shared" ref="B76:E76" si="3">SUM(B41:B75)</f>
        <v>2739</v>
      </c>
      <c r="C76" s="47">
        <f t="shared" si="3"/>
        <v>209</v>
      </c>
      <c r="D76" s="47">
        <f t="shared" si="3"/>
        <v>89</v>
      </c>
      <c r="E76" s="47">
        <f t="shared" si="3"/>
        <v>923</v>
      </c>
      <c r="F76" s="47">
        <f>SUM(F41:F75)</f>
        <v>3960</v>
      </c>
    </row>
    <row r="77" spans="1:6" ht="12" customHeight="1" x14ac:dyDescent="0.2">
      <c r="B77" s="54"/>
      <c r="C77" s="54"/>
      <c r="D77" s="54"/>
    </row>
    <row r="78" spans="1:6" ht="14.45" customHeight="1" x14ac:dyDescent="0.2">
      <c r="A78" s="8" t="s">
        <v>5</v>
      </c>
    </row>
    <row r="79" spans="1:6" ht="12" customHeight="1" x14ac:dyDescent="0.2">
      <c r="A79" s="32" t="s">
        <v>221</v>
      </c>
      <c r="B79" s="44">
        <v>116</v>
      </c>
      <c r="C79" s="44">
        <v>8</v>
      </c>
      <c r="D79" s="44">
        <v>0</v>
      </c>
      <c r="E79" s="50">
        <f t="shared" ref="E79:E97" si="4">F79-(SUM(B79:D79))</f>
        <v>18</v>
      </c>
      <c r="F79" s="50">
        <f>Sheriff!J125</f>
        <v>142</v>
      </c>
    </row>
    <row r="80" spans="1:6" ht="12" customHeight="1" x14ac:dyDescent="0.2">
      <c r="A80" s="32" t="s">
        <v>222</v>
      </c>
      <c r="B80" s="44">
        <v>51</v>
      </c>
      <c r="C80" s="44">
        <v>2</v>
      </c>
      <c r="D80" s="44">
        <v>1</v>
      </c>
      <c r="E80" s="50">
        <f t="shared" si="4"/>
        <v>3</v>
      </c>
      <c r="F80" s="50">
        <f>Sheriff!J126</f>
        <v>57</v>
      </c>
    </row>
    <row r="81" spans="1:9" ht="12" customHeight="1" x14ac:dyDescent="0.2">
      <c r="A81" s="32" t="s">
        <v>223</v>
      </c>
      <c r="B81" s="44">
        <v>30</v>
      </c>
      <c r="C81" s="44">
        <v>0</v>
      </c>
      <c r="D81" s="44">
        <v>1</v>
      </c>
      <c r="E81" s="50">
        <f t="shared" si="4"/>
        <v>6</v>
      </c>
      <c r="F81" s="50">
        <f>Sheriff!J127</f>
        <v>37</v>
      </c>
    </row>
    <row r="82" spans="1:9" ht="12" customHeight="1" x14ac:dyDescent="0.2">
      <c r="A82" s="32" t="s">
        <v>224</v>
      </c>
      <c r="B82" s="44">
        <v>77</v>
      </c>
      <c r="C82" s="44">
        <v>3</v>
      </c>
      <c r="D82" s="44">
        <v>1</v>
      </c>
      <c r="E82" s="50">
        <f t="shared" si="4"/>
        <v>17</v>
      </c>
      <c r="F82" s="50">
        <f>Sheriff!J128</f>
        <v>98</v>
      </c>
    </row>
    <row r="83" spans="1:9" ht="12" customHeight="1" x14ac:dyDescent="0.2">
      <c r="A83" s="32" t="s">
        <v>225</v>
      </c>
      <c r="B83" s="44">
        <v>96</v>
      </c>
      <c r="C83" s="44">
        <v>2</v>
      </c>
      <c r="D83" s="44">
        <v>3</v>
      </c>
      <c r="E83" s="50">
        <f t="shared" si="4"/>
        <v>15</v>
      </c>
      <c r="F83" s="50">
        <f>Sheriff!J129</f>
        <v>116</v>
      </c>
    </row>
    <row r="84" spans="1:9" ht="12" customHeight="1" x14ac:dyDescent="0.2">
      <c r="A84" s="32" t="s">
        <v>226</v>
      </c>
      <c r="B84" s="44">
        <v>42</v>
      </c>
      <c r="C84" s="44">
        <v>0</v>
      </c>
      <c r="D84" s="44">
        <v>1</v>
      </c>
      <c r="E84" s="50">
        <f t="shared" si="4"/>
        <v>10</v>
      </c>
      <c r="F84" s="50">
        <f>Sheriff!J130</f>
        <v>53</v>
      </c>
    </row>
    <row r="85" spans="1:9" ht="12" customHeight="1" x14ac:dyDescent="0.2">
      <c r="A85" s="32" t="s">
        <v>227</v>
      </c>
      <c r="B85" s="44">
        <v>83</v>
      </c>
      <c r="C85" s="44">
        <v>2</v>
      </c>
      <c r="D85" s="44">
        <v>2</v>
      </c>
      <c r="E85" s="50">
        <f t="shared" si="4"/>
        <v>29</v>
      </c>
      <c r="F85" s="50">
        <f>Sheriff!J131</f>
        <v>116</v>
      </c>
    </row>
    <row r="86" spans="1:9" ht="12" customHeight="1" x14ac:dyDescent="0.2">
      <c r="A86" s="32" t="s">
        <v>228</v>
      </c>
      <c r="B86" s="44">
        <v>88</v>
      </c>
      <c r="C86" s="44">
        <v>4</v>
      </c>
      <c r="D86" s="44">
        <v>0</v>
      </c>
      <c r="E86" s="50">
        <f t="shared" si="4"/>
        <v>24</v>
      </c>
      <c r="F86" s="50">
        <f>Sheriff!J132</f>
        <v>116</v>
      </c>
    </row>
    <row r="87" spans="1:9" ht="12" customHeight="1" x14ac:dyDescent="0.2">
      <c r="A87" s="32" t="s">
        <v>229</v>
      </c>
      <c r="B87" s="44">
        <v>175</v>
      </c>
      <c r="C87" s="44">
        <v>7</v>
      </c>
      <c r="D87" s="44">
        <v>2</v>
      </c>
      <c r="E87" s="50">
        <f t="shared" si="4"/>
        <v>32</v>
      </c>
      <c r="F87" s="50">
        <f>Sheriff!J133</f>
        <v>216</v>
      </c>
    </row>
    <row r="88" spans="1:9" ht="12" customHeight="1" x14ac:dyDescent="0.2">
      <c r="A88" s="32" t="s">
        <v>230</v>
      </c>
      <c r="B88" s="44">
        <v>40</v>
      </c>
      <c r="C88" s="44">
        <v>12</v>
      </c>
      <c r="D88" s="44">
        <v>4</v>
      </c>
      <c r="E88" s="50">
        <f t="shared" si="4"/>
        <v>26</v>
      </c>
      <c r="F88" s="50">
        <f>Sheriff!J134</f>
        <v>82</v>
      </c>
    </row>
    <row r="89" spans="1:9" ht="12" customHeight="1" x14ac:dyDescent="0.2">
      <c r="A89" s="32" t="s">
        <v>231</v>
      </c>
      <c r="B89" s="44">
        <v>101</v>
      </c>
      <c r="C89" s="44">
        <v>7</v>
      </c>
      <c r="D89" s="44">
        <v>6</v>
      </c>
      <c r="E89" s="50">
        <f t="shared" si="4"/>
        <v>45</v>
      </c>
      <c r="F89" s="50">
        <f>Sheriff!J135</f>
        <v>159</v>
      </c>
    </row>
    <row r="90" spans="1:9" ht="12" customHeight="1" x14ac:dyDescent="0.2">
      <c r="A90" s="32" t="s">
        <v>232</v>
      </c>
      <c r="B90" s="44">
        <v>93</v>
      </c>
      <c r="C90" s="44">
        <v>12</v>
      </c>
      <c r="D90" s="44">
        <v>6</v>
      </c>
      <c r="E90" s="50">
        <f t="shared" si="4"/>
        <v>48</v>
      </c>
      <c r="F90" s="50">
        <f>Sheriff!J136</f>
        <v>159</v>
      </c>
      <c r="I90" s="8"/>
    </row>
    <row r="91" spans="1:9" ht="12" customHeight="1" x14ac:dyDescent="0.2">
      <c r="A91" s="32" t="s">
        <v>233</v>
      </c>
      <c r="B91" s="44">
        <v>62</v>
      </c>
      <c r="C91" s="44">
        <v>7</v>
      </c>
      <c r="D91" s="44">
        <v>4</v>
      </c>
      <c r="E91" s="50">
        <f t="shared" si="4"/>
        <v>47</v>
      </c>
      <c r="F91" s="50">
        <f>Sheriff!J137</f>
        <v>120</v>
      </c>
    </row>
    <row r="92" spans="1:9" ht="12" customHeight="1" x14ac:dyDescent="0.2">
      <c r="A92" s="32" t="s">
        <v>234</v>
      </c>
      <c r="B92" s="44">
        <v>35</v>
      </c>
      <c r="C92" s="44">
        <v>6</v>
      </c>
      <c r="D92" s="44">
        <v>2</v>
      </c>
      <c r="E92" s="50">
        <f t="shared" si="4"/>
        <v>36</v>
      </c>
      <c r="F92" s="50">
        <f>Sheriff!J138</f>
        <v>79</v>
      </c>
    </row>
    <row r="93" spans="1:9" ht="12" customHeight="1" x14ac:dyDescent="0.2">
      <c r="A93" s="32" t="s">
        <v>235</v>
      </c>
      <c r="B93" s="44">
        <v>52</v>
      </c>
      <c r="C93" s="44">
        <v>9</v>
      </c>
      <c r="D93" s="44">
        <v>0</v>
      </c>
      <c r="E93" s="50">
        <f t="shared" si="4"/>
        <v>26</v>
      </c>
      <c r="F93" s="50">
        <f>Sheriff!J139</f>
        <v>87</v>
      </c>
    </row>
    <row r="94" spans="1:9" ht="12" customHeight="1" x14ac:dyDescent="0.2">
      <c r="A94" s="32" t="s">
        <v>236</v>
      </c>
      <c r="B94" s="44">
        <v>30</v>
      </c>
      <c r="C94" s="44">
        <v>2</v>
      </c>
      <c r="D94" s="44">
        <v>1</v>
      </c>
      <c r="E94" s="50">
        <f t="shared" si="4"/>
        <v>20</v>
      </c>
      <c r="F94" s="50">
        <f>Sheriff!J140</f>
        <v>53</v>
      </c>
    </row>
    <row r="95" spans="1:9" ht="12" customHeight="1" x14ac:dyDescent="0.2">
      <c r="A95" s="32" t="s">
        <v>238</v>
      </c>
      <c r="B95" s="44">
        <v>39</v>
      </c>
      <c r="C95" s="44">
        <v>4</v>
      </c>
      <c r="D95" s="44">
        <v>7</v>
      </c>
      <c r="E95" s="50">
        <f t="shared" si="4"/>
        <v>37</v>
      </c>
      <c r="F95" s="50">
        <f>Sheriff!J142</f>
        <v>87</v>
      </c>
    </row>
    <row r="96" spans="1:9" ht="12" customHeight="1" x14ac:dyDescent="0.2">
      <c r="A96" s="32" t="s">
        <v>240</v>
      </c>
      <c r="B96" s="44">
        <v>1</v>
      </c>
      <c r="C96" s="44">
        <v>0</v>
      </c>
      <c r="D96" s="44">
        <v>0</v>
      </c>
      <c r="E96" s="50">
        <f t="shared" si="4"/>
        <v>1</v>
      </c>
      <c r="F96" s="50">
        <f>Sheriff!J144</f>
        <v>2</v>
      </c>
    </row>
    <row r="97" spans="1:6" ht="12" customHeight="1" x14ac:dyDescent="0.2">
      <c r="A97" s="32" t="s">
        <v>241</v>
      </c>
      <c r="B97" s="44">
        <v>30</v>
      </c>
      <c r="C97" s="44">
        <v>12</v>
      </c>
      <c r="D97" s="44">
        <v>2</v>
      </c>
      <c r="E97" s="50">
        <f t="shared" si="4"/>
        <v>25</v>
      </c>
      <c r="F97" s="50">
        <f>Sheriff!J145</f>
        <v>69</v>
      </c>
    </row>
    <row r="98" spans="1:6" ht="11.45" customHeight="1" x14ac:dyDescent="0.2">
      <c r="A98" s="68" t="s">
        <v>441</v>
      </c>
      <c r="B98" s="47">
        <f t="shared" ref="B98:E98" si="5">SUM(B79:B97)</f>
        <v>1241</v>
      </c>
      <c r="C98" s="47">
        <f t="shared" si="5"/>
        <v>99</v>
      </c>
      <c r="D98" s="47">
        <f t="shared" si="5"/>
        <v>43</v>
      </c>
      <c r="E98" s="47">
        <f t="shared" si="5"/>
        <v>465</v>
      </c>
      <c r="F98" s="47">
        <f>SUM(F79:F97)</f>
        <v>1848</v>
      </c>
    </row>
    <row r="99" spans="1:6" ht="12.75" customHeight="1" x14ac:dyDescent="0.2"/>
    <row r="100" spans="1:6" x14ac:dyDescent="0.2">
      <c r="A100" s="8" t="s">
        <v>6</v>
      </c>
    </row>
    <row r="101" spans="1:6" ht="12" customHeight="1" x14ac:dyDescent="0.2">
      <c r="A101" s="32" t="s">
        <v>274</v>
      </c>
      <c r="B101" s="44">
        <v>191</v>
      </c>
      <c r="C101" s="44">
        <v>6</v>
      </c>
      <c r="D101" s="44">
        <v>2</v>
      </c>
      <c r="E101" s="50">
        <f t="shared" ref="E101:E116" si="6">F101-(SUM(B101:D101))</f>
        <v>32</v>
      </c>
      <c r="F101" s="50">
        <f>Sheriff!J181</f>
        <v>231</v>
      </c>
    </row>
    <row r="102" spans="1:6" ht="12" customHeight="1" x14ac:dyDescent="0.2">
      <c r="A102" s="32" t="s">
        <v>275</v>
      </c>
      <c r="B102" s="44">
        <v>138</v>
      </c>
      <c r="C102" s="44">
        <v>2</v>
      </c>
      <c r="D102" s="44">
        <v>0</v>
      </c>
      <c r="E102" s="50">
        <f t="shared" si="6"/>
        <v>22</v>
      </c>
      <c r="F102" s="50">
        <f>Sheriff!J182</f>
        <v>162</v>
      </c>
    </row>
    <row r="103" spans="1:6" ht="12" customHeight="1" x14ac:dyDescent="0.2">
      <c r="A103" s="32" t="s">
        <v>276</v>
      </c>
      <c r="B103" s="44">
        <v>115</v>
      </c>
      <c r="C103" s="44">
        <v>3</v>
      </c>
      <c r="D103" s="44">
        <v>1</v>
      </c>
      <c r="E103" s="50">
        <f t="shared" si="6"/>
        <v>9</v>
      </c>
      <c r="F103" s="50">
        <f>Sheriff!J183</f>
        <v>128</v>
      </c>
    </row>
    <row r="104" spans="1:6" ht="12" customHeight="1" x14ac:dyDescent="0.2">
      <c r="A104" s="32" t="s">
        <v>277</v>
      </c>
      <c r="B104" s="44">
        <v>93</v>
      </c>
      <c r="C104" s="44">
        <v>5</v>
      </c>
      <c r="D104" s="44">
        <v>1</v>
      </c>
      <c r="E104" s="50">
        <f t="shared" si="6"/>
        <v>18</v>
      </c>
      <c r="F104" s="50">
        <f>Sheriff!J184</f>
        <v>117</v>
      </c>
    </row>
    <row r="105" spans="1:6" ht="12" customHeight="1" x14ac:dyDescent="0.2">
      <c r="A105" s="32" t="s">
        <v>278</v>
      </c>
      <c r="B105" s="44">
        <v>41</v>
      </c>
      <c r="C105" s="44">
        <v>0</v>
      </c>
      <c r="D105" s="44">
        <v>0</v>
      </c>
      <c r="E105" s="50">
        <f t="shared" si="6"/>
        <v>4</v>
      </c>
      <c r="F105" s="50">
        <f>Sheriff!J185</f>
        <v>45</v>
      </c>
    </row>
    <row r="106" spans="1:6" ht="12" customHeight="1" x14ac:dyDescent="0.2">
      <c r="A106" s="32" t="s">
        <v>279</v>
      </c>
      <c r="B106" s="44">
        <v>137</v>
      </c>
      <c r="C106" s="44">
        <v>1</v>
      </c>
      <c r="D106" s="44">
        <v>0</v>
      </c>
      <c r="E106" s="50">
        <f t="shared" si="6"/>
        <v>22</v>
      </c>
      <c r="F106" s="50">
        <f>Sheriff!J186</f>
        <v>160</v>
      </c>
    </row>
    <row r="107" spans="1:6" ht="12" customHeight="1" x14ac:dyDescent="0.2">
      <c r="A107" s="32" t="s">
        <v>280</v>
      </c>
      <c r="B107" s="44">
        <v>130</v>
      </c>
      <c r="C107" s="44">
        <v>5</v>
      </c>
      <c r="D107" s="44">
        <v>0</v>
      </c>
      <c r="E107" s="50">
        <f t="shared" si="6"/>
        <v>22</v>
      </c>
      <c r="F107" s="50">
        <f>Sheriff!J187</f>
        <v>157</v>
      </c>
    </row>
    <row r="108" spans="1:6" ht="12" customHeight="1" x14ac:dyDescent="0.2">
      <c r="A108" s="32" t="s">
        <v>281</v>
      </c>
      <c r="B108" s="44">
        <v>41</v>
      </c>
      <c r="C108" s="44">
        <v>4</v>
      </c>
      <c r="D108" s="44">
        <v>0</v>
      </c>
      <c r="E108" s="50">
        <f t="shared" si="6"/>
        <v>6</v>
      </c>
      <c r="F108" s="50">
        <f>Sheriff!J188</f>
        <v>51</v>
      </c>
    </row>
    <row r="109" spans="1:6" ht="12" customHeight="1" x14ac:dyDescent="0.2">
      <c r="A109" s="32" t="s">
        <v>282</v>
      </c>
      <c r="B109" s="44">
        <v>97</v>
      </c>
      <c r="C109" s="44">
        <v>2</v>
      </c>
      <c r="D109" s="44">
        <v>0</v>
      </c>
      <c r="E109" s="50">
        <f t="shared" si="6"/>
        <v>11</v>
      </c>
      <c r="F109" s="50">
        <f>Sheriff!J189</f>
        <v>110</v>
      </c>
    </row>
    <row r="110" spans="1:6" ht="12" customHeight="1" x14ac:dyDescent="0.2">
      <c r="A110" s="32" t="s">
        <v>283</v>
      </c>
      <c r="B110" s="44">
        <v>82</v>
      </c>
      <c r="C110" s="44">
        <v>1</v>
      </c>
      <c r="D110" s="44">
        <v>0</v>
      </c>
      <c r="E110" s="50">
        <f t="shared" si="6"/>
        <v>10</v>
      </c>
      <c r="F110" s="50">
        <f>Sheriff!J190</f>
        <v>93</v>
      </c>
    </row>
    <row r="111" spans="1:6" ht="12" customHeight="1" x14ac:dyDescent="0.2">
      <c r="A111" s="32" t="s">
        <v>284</v>
      </c>
      <c r="B111" s="44">
        <v>15</v>
      </c>
      <c r="C111" s="44">
        <v>1</v>
      </c>
      <c r="D111" s="44">
        <v>0</v>
      </c>
      <c r="E111" s="50">
        <f t="shared" si="6"/>
        <v>2</v>
      </c>
      <c r="F111" s="50">
        <f>Sheriff!J191</f>
        <v>18</v>
      </c>
    </row>
    <row r="112" spans="1:6" ht="12" customHeight="1" x14ac:dyDescent="0.2">
      <c r="A112" s="32" t="s">
        <v>285</v>
      </c>
      <c r="B112" s="44">
        <v>111</v>
      </c>
      <c r="C112" s="44">
        <v>1</v>
      </c>
      <c r="D112" s="44">
        <v>0</v>
      </c>
      <c r="E112" s="50">
        <f t="shared" si="6"/>
        <v>12</v>
      </c>
      <c r="F112" s="50">
        <f>Sheriff!J192</f>
        <v>124</v>
      </c>
    </row>
    <row r="113" spans="1:7" ht="12" customHeight="1" x14ac:dyDescent="0.2">
      <c r="A113" s="32" t="s">
        <v>286</v>
      </c>
      <c r="B113" s="44">
        <v>16</v>
      </c>
      <c r="C113" s="44">
        <v>0</v>
      </c>
      <c r="D113" s="44">
        <v>0</v>
      </c>
      <c r="E113" s="50">
        <f t="shared" si="6"/>
        <v>4</v>
      </c>
      <c r="F113" s="50">
        <f>Sheriff!J193</f>
        <v>20</v>
      </c>
    </row>
    <row r="114" spans="1:7" ht="12" customHeight="1" x14ac:dyDescent="0.2">
      <c r="A114" s="32" t="s">
        <v>287</v>
      </c>
      <c r="B114" s="44">
        <v>64</v>
      </c>
      <c r="C114" s="44">
        <v>2</v>
      </c>
      <c r="D114" s="44">
        <v>0</v>
      </c>
      <c r="E114" s="50">
        <f t="shared" si="6"/>
        <v>7</v>
      </c>
      <c r="F114" s="50">
        <f>Sheriff!J194</f>
        <v>73</v>
      </c>
    </row>
    <row r="115" spans="1:7" ht="12" customHeight="1" x14ac:dyDescent="0.2">
      <c r="A115" s="32" t="s">
        <v>288</v>
      </c>
      <c r="B115" s="44">
        <v>43</v>
      </c>
      <c r="C115" s="44">
        <v>1</v>
      </c>
      <c r="D115" s="44">
        <v>0</v>
      </c>
      <c r="E115" s="50">
        <f t="shared" si="6"/>
        <v>7</v>
      </c>
      <c r="F115" s="50">
        <f>Sheriff!J195</f>
        <v>51</v>
      </c>
    </row>
    <row r="116" spans="1:7" ht="12" customHeight="1" x14ac:dyDescent="0.2">
      <c r="A116" s="32" t="s">
        <v>289</v>
      </c>
      <c r="B116" s="44">
        <v>120</v>
      </c>
      <c r="C116" s="44">
        <v>2</v>
      </c>
      <c r="D116" s="44">
        <v>0</v>
      </c>
      <c r="E116" s="50">
        <f t="shared" si="6"/>
        <v>10</v>
      </c>
      <c r="F116" s="50">
        <f>Sheriff!J196</f>
        <v>132</v>
      </c>
    </row>
    <row r="117" spans="1:7" s="8" customFormat="1" ht="12" customHeight="1" x14ac:dyDescent="0.2">
      <c r="A117" s="68" t="s">
        <v>442</v>
      </c>
      <c r="B117" s="47">
        <f t="shared" ref="B117:E117" si="7">SUM(B101:B116)</f>
        <v>1434</v>
      </c>
      <c r="C117" s="47">
        <f t="shared" si="7"/>
        <v>36</v>
      </c>
      <c r="D117" s="47">
        <f t="shared" si="7"/>
        <v>4</v>
      </c>
      <c r="E117" s="47">
        <f t="shared" si="7"/>
        <v>198</v>
      </c>
      <c r="F117" s="47">
        <f>SUM(F101:F116)</f>
        <v>1672</v>
      </c>
      <c r="G117" s="7"/>
    </row>
    <row r="118" spans="1:7" ht="12" customHeight="1" x14ac:dyDescent="0.2">
      <c r="A118" s="8"/>
      <c r="B118" s="10"/>
      <c r="C118" s="10"/>
      <c r="D118" s="10"/>
      <c r="E118" s="10"/>
    </row>
    <row r="119" spans="1:7" ht="15" customHeight="1" x14ac:dyDescent="0.2">
      <c r="A119" s="8" t="s">
        <v>7</v>
      </c>
    </row>
    <row r="120" spans="1:7" ht="12.75" customHeight="1" x14ac:dyDescent="0.2">
      <c r="A120" s="32" t="s">
        <v>306</v>
      </c>
      <c r="B120" s="44">
        <v>29</v>
      </c>
      <c r="C120" s="44">
        <v>2</v>
      </c>
      <c r="D120" s="44">
        <v>0</v>
      </c>
      <c r="E120" s="50">
        <f t="shared" ref="E120:E126" si="8">F120-(SUM(B120:D120))</f>
        <v>8</v>
      </c>
      <c r="F120" s="50">
        <f>Sheriff!J216</f>
        <v>39</v>
      </c>
    </row>
    <row r="121" spans="1:7" ht="12.75" customHeight="1" x14ac:dyDescent="0.2">
      <c r="A121" s="32" t="s">
        <v>310</v>
      </c>
      <c r="B121" s="44">
        <v>123</v>
      </c>
      <c r="C121" s="44">
        <v>20</v>
      </c>
      <c r="D121" s="44">
        <v>11</v>
      </c>
      <c r="E121" s="50">
        <f t="shared" si="8"/>
        <v>57</v>
      </c>
      <c r="F121" s="50">
        <f>Sheriff!J220</f>
        <v>211</v>
      </c>
    </row>
    <row r="122" spans="1:7" ht="12.75" customHeight="1" x14ac:dyDescent="0.2">
      <c r="A122" s="32" t="s">
        <v>311</v>
      </c>
      <c r="B122" s="44">
        <v>45</v>
      </c>
      <c r="C122" s="44">
        <v>3</v>
      </c>
      <c r="D122" s="44">
        <v>1</v>
      </c>
      <c r="E122" s="50">
        <f t="shared" si="8"/>
        <v>13</v>
      </c>
      <c r="F122" s="50">
        <f>Sheriff!J221</f>
        <v>62</v>
      </c>
    </row>
    <row r="123" spans="1:7" ht="12.75" customHeight="1" x14ac:dyDescent="0.2">
      <c r="A123" s="32" t="s">
        <v>312</v>
      </c>
      <c r="B123" s="44">
        <v>63</v>
      </c>
      <c r="C123" s="44">
        <v>11</v>
      </c>
      <c r="D123" s="44">
        <v>4</v>
      </c>
      <c r="E123" s="50">
        <f t="shared" si="8"/>
        <v>21</v>
      </c>
      <c r="F123" s="50">
        <f>Sheriff!J222</f>
        <v>99</v>
      </c>
    </row>
    <row r="124" spans="1:7" ht="12.75" customHeight="1" x14ac:dyDescent="0.2">
      <c r="A124" s="32" t="s">
        <v>313</v>
      </c>
      <c r="B124" s="44">
        <v>146</v>
      </c>
      <c r="C124" s="44">
        <v>24</v>
      </c>
      <c r="D124" s="44">
        <v>4</v>
      </c>
      <c r="E124" s="50">
        <f t="shared" si="8"/>
        <v>42</v>
      </c>
      <c r="F124" s="50">
        <f>Sheriff!J223</f>
        <v>216</v>
      </c>
    </row>
    <row r="125" spans="1:7" ht="12.75" customHeight="1" x14ac:dyDescent="0.2">
      <c r="A125" s="32" t="s">
        <v>316</v>
      </c>
      <c r="B125" s="44">
        <v>40</v>
      </c>
      <c r="C125" s="44">
        <v>11</v>
      </c>
      <c r="D125" s="44">
        <v>2</v>
      </c>
      <c r="E125" s="50">
        <f t="shared" si="8"/>
        <v>16</v>
      </c>
      <c r="F125" s="50">
        <f>Sheriff!J226</f>
        <v>69</v>
      </c>
    </row>
    <row r="126" spans="1:7" ht="12.75" customHeight="1" x14ac:dyDescent="0.2">
      <c r="A126" s="32" t="s">
        <v>317</v>
      </c>
      <c r="B126" s="44">
        <v>106</v>
      </c>
      <c r="C126" s="44">
        <v>24</v>
      </c>
      <c r="D126" s="44">
        <v>11</v>
      </c>
      <c r="E126" s="50">
        <f t="shared" si="8"/>
        <v>35</v>
      </c>
      <c r="F126" s="50">
        <f>Sheriff!J227</f>
        <v>176</v>
      </c>
    </row>
    <row r="127" spans="1:7" s="8" customFormat="1" ht="12.75" customHeight="1" x14ac:dyDescent="0.2">
      <c r="A127" s="68" t="s">
        <v>443</v>
      </c>
      <c r="B127" s="47">
        <f t="shared" ref="B127:E127" si="9">SUM(B120:B126)</f>
        <v>552</v>
      </c>
      <c r="C127" s="47">
        <f t="shared" si="9"/>
        <v>95</v>
      </c>
      <c r="D127" s="47">
        <f t="shared" si="9"/>
        <v>33</v>
      </c>
      <c r="E127" s="47">
        <f t="shared" si="9"/>
        <v>192</v>
      </c>
      <c r="F127" s="47">
        <f>SUM(F120:F126)</f>
        <v>872</v>
      </c>
      <c r="G127" s="7"/>
    </row>
    <row r="128" spans="1:7" ht="12.75" customHeight="1" x14ac:dyDescent="0.2"/>
    <row r="129" spans="1:6" ht="12" customHeight="1" x14ac:dyDescent="0.2">
      <c r="A129" s="8"/>
      <c r="B129" s="10"/>
      <c r="C129" s="10"/>
      <c r="D129" s="10"/>
      <c r="E129" s="10"/>
    </row>
    <row r="130" spans="1:6" ht="36" customHeight="1" x14ac:dyDescent="0.2">
      <c r="A130" s="158" t="s">
        <v>84</v>
      </c>
      <c r="B130" s="159"/>
    </row>
    <row r="131" spans="1:6" x14ac:dyDescent="0.2">
      <c r="A131" s="69" t="s">
        <v>39</v>
      </c>
      <c r="B131" s="47">
        <f t="shared" ref="B131:E131" si="10">B38</f>
        <v>3108</v>
      </c>
      <c r="C131" s="47">
        <f t="shared" si="10"/>
        <v>127</v>
      </c>
      <c r="D131" s="47">
        <f t="shared" si="10"/>
        <v>48</v>
      </c>
      <c r="E131" s="47">
        <f t="shared" si="10"/>
        <v>664</v>
      </c>
      <c r="F131" s="47">
        <f>F38</f>
        <v>3947</v>
      </c>
    </row>
    <row r="132" spans="1:6" x14ac:dyDescent="0.2">
      <c r="A132" s="67" t="s">
        <v>40</v>
      </c>
      <c r="B132" s="47">
        <f t="shared" ref="B132:E132" si="11">B76</f>
        <v>2739</v>
      </c>
      <c r="C132" s="47">
        <f t="shared" si="11"/>
        <v>209</v>
      </c>
      <c r="D132" s="47">
        <f t="shared" si="11"/>
        <v>89</v>
      </c>
      <c r="E132" s="47">
        <f t="shared" si="11"/>
        <v>923</v>
      </c>
      <c r="F132" s="47">
        <f>F76</f>
        <v>3960</v>
      </c>
    </row>
    <row r="133" spans="1:6" x14ac:dyDescent="0.2">
      <c r="A133" s="67" t="s">
        <v>41</v>
      </c>
      <c r="B133" s="47">
        <f t="shared" ref="B133:E133" si="12">B98</f>
        <v>1241</v>
      </c>
      <c r="C133" s="47">
        <f t="shared" si="12"/>
        <v>99</v>
      </c>
      <c r="D133" s="47">
        <f t="shared" si="12"/>
        <v>43</v>
      </c>
      <c r="E133" s="47">
        <f t="shared" si="12"/>
        <v>465</v>
      </c>
      <c r="F133" s="47">
        <f>F98</f>
        <v>1848</v>
      </c>
    </row>
    <row r="134" spans="1:6" x14ac:dyDescent="0.2">
      <c r="A134" s="67" t="s">
        <v>42</v>
      </c>
      <c r="B134" s="47">
        <f t="shared" ref="B134:E134" si="13">B117</f>
        <v>1434</v>
      </c>
      <c r="C134" s="47">
        <f t="shared" si="13"/>
        <v>36</v>
      </c>
      <c r="D134" s="47">
        <f t="shared" si="13"/>
        <v>4</v>
      </c>
      <c r="E134" s="47">
        <f t="shared" si="13"/>
        <v>198</v>
      </c>
      <c r="F134" s="47">
        <f>F117</f>
        <v>1672</v>
      </c>
    </row>
    <row r="135" spans="1:6" x14ac:dyDescent="0.2">
      <c r="A135" s="67" t="s">
        <v>43</v>
      </c>
      <c r="B135" s="47">
        <f t="shared" ref="B135:E135" si="14">B127</f>
        <v>552</v>
      </c>
      <c r="C135" s="47">
        <f t="shared" si="14"/>
        <v>95</v>
      </c>
      <c r="D135" s="47">
        <f t="shared" si="14"/>
        <v>33</v>
      </c>
      <c r="E135" s="47">
        <f t="shared" si="14"/>
        <v>192</v>
      </c>
      <c r="F135" s="47">
        <f>F127</f>
        <v>872</v>
      </c>
    </row>
    <row r="136" spans="1:6" x14ac:dyDescent="0.2">
      <c r="A136" s="67" t="s">
        <v>83</v>
      </c>
      <c r="B136" s="47">
        <f t="shared" ref="B136:E136" si="15">SUM(B131:B135)</f>
        <v>9074</v>
      </c>
      <c r="C136" s="47">
        <f t="shared" si="15"/>
        <v>566</v>
      </c>
      <c r="D136" s="47">
        <f t="shared" si="15"/>
        <v>217</v>
      </c>
      <c r="E136" s="47">
        <f t="shared" si="15"/>
        <v>2442</v>
      </c>
      <c r="F136" s="47">
        <f>SUM(F131:F135)</f>
        <v>12299</v>
      </c>
    </row>
    <row r="137" spans="1:6" x14ac:dyDescent="0.2">
      <c r="A137" s="8"/>
      <c r="B137" s="10"/>
      <c r="C137" s="10"/>
      <c r="D137" s="10"/>
      <c r="E137" s="10"/>
    </row>
    <row r="138" spans="1:6" x14ac:dyDescent="0.2">
      <c r="A138" s="8"/>
      <c r="B138" s="10"/>
      <c r="C138" s="10"/>
      <c r="D138" s="10"/>
      <c r="E138" s="10"/>
    </row>
  </sheetData>
  <mergeCells count="1">
    <mergeCell ref="A130:B130"/>
  </mergeCells>
  <printOptions horizontalCentered="1"/>
  <pageMargins left="0.7" right="0.7" top="0.75" bottom="0.75" header="0.3" footer="0.3"/>
  <pageSetup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 style="23" customWidth="1"/>
    <col min="2" max="6" width="6.7109375" style="94" customWidth="1"/>
    <col min="7" max="7" width="9.140625" style="6"/>
    <col min="8" max="17" width="6.7109375" style="23" customWidth="1"/>
    <col min="18" max="16384" width="9.140625" style="23"/>
  </cols>
  <sheetData>
    <row r="1" spans="1:10" ht="110.25" thickBot="1" x14ac:dyDescent="0.25">
      <c r="A1" s="119" t="s">
        <v>1750</v>
      </c>
      <c r="B1" s="84" t="s">
        <v>1751</v>
      </c>
      <c r="C1" s="84" t="s">
        <v>1752</v>
      </c>
      <c r="D1" s="84" t="s">
        <v>1753</v>
      </c>
      <c r="E1" s="84" t="s">
        <v>79</v>
      </c>
      <c r="F1" s="81" t="s">
        <v>0</v>
      </c>
      <c r="J1" s="128"/>
    </row>
    <row r="2" spans="1:10" ht="18" customHeight="1" thickBot="1" x14ac:dyDescent="0.25">
      <c r="A2" s="78">
        <v>2017</v>
      </c>
      <c r="B2" s="81" t="s">
        <v>1303</v>
      </c>
      <c r="C2" s="81" t="s">
        <v>1304</v>
      </c>
      <c r="D2" s="81" t="s">
        <v>1305</v>
      </c>
      <c r="E2" s="81"/>
      <c r="F2" s="103"/>
    </row>
    <row r="3" spans="1:10" ht="3.95" customHeight="1" x14ac:dyDescent="0.2"/>
    <row r="4" spans="1:10" x14ac:dyDescent="0.2">
      <c r="A4" s="25" t="s">
        <v>31</v>
      </c>
    </row>
    <row r="5" spans="1:10" ht="12.75" customHeight="1" x14ac:dyDescent="0.2">
      <c r="A5" s="32" t="s">
        <v>615</v>
      </c>
      <c r="B5" s="95">
        <v>196</v>
      </c>
      <c r="C5" s="95">
        <v>51</v>
      </c>
      <c r="D5" s="95">
        <v>48</v>
      </c>
      <c r="E5" s="95">
        <f t="shared" ref="E5:E10" si="0">F5-SUM(B5:D5)</f>
        <v>68</v>
      </c>
      <c r="F5" s="95">
        <f>Sheriff!J829</f>
        <v>363</v>
      </c>
    </row>
    <row r="6" spans="1:10" ht="12.75" customHeight="1" x14ac:dyDescent="0.2">
      <c r="A6" s="32" t="s">
        <v>616</v>
      </c>
      <c r="B6" s="95">
        <v>126</v>
      </c>
      <c r="C6" s="95">
        <v>40</v>
      </c>
      <c r="D6" s="95">
        <v>23</v>
      </c>
      <c r="E6" s="95">
        <f t="shared" si="0"/>
        <v>53</v>
      </c>
      <c r="F6" s="95">
        <f>Sheriff!J830</f>
        <v>242</v>
      </c>
    </row>
    <row r="7" spans="1:10" ht="12.75" customHeight="1" x14ac:dyDescent="0.2">
      <c r="A7" s="32" t="s">
        <v>617</v>
      </c>
      <c r="B7" s="95">
        <v>347</v>
      </c>
      <c r="C7" s="95">
        <v>108</v>
      </c>
      <c r="D7" s="95">
        <v>73</v>
      </c>
      <c r="E7" s="95">
        <f t="shared" si="0"/>
        <v>103</v>
      </c>
      <c r="F7" s="95">
        <f>Sheriff!J831</f>
        <v>631</v>
      </c>
    </row>
    <row r="8" spans="1:10" ht="12.75" customHeight="1" x14ac:dyDescent="0.2">
      <c r="A8" s="32" t="s">
        <v>618</v>
      </c>
      <c r="B8" s="95">
        <v>237</v>
      </c>
      <c r="C8" s="95">
        <v>79</v>
      </c>
      <c r="D8" s="95">
        <v>42</v>
      </c>
      <c r="E8" s="95">
        <f t="shared" si="0"/>
        <v>75</v>
      </c>
      <c r="F8" s="95">
        <f>Sheriff!J832</f>
        <v>433</v>
      </c>
    </row>
    <row r="9" spans="1:10" ht="12.75" customHeight="1" x14ac:dyDescent="0.2">
      <c r="A9" s="32" t="s">
        <v>619</v>
      </c>
      <c r="B9" s="95">
        <v>230</v>
      </c>
      <c r="C9" s="95">
        <v>47</v>
      </c>
      <c r="D9" s="95">
        <v>36</v>
      </c>
      <c r="E9" s="95">
        <f t="shared" si="0"/>
        <v>55</v>
      </c>
      <c r="F9" s="95">
        <f>Sheriff!J833</f>
        <v>368</v>
      </c>
    </row>
    <row r="10" spans="1:10" ht="12.75" customHeight="1" x14ac:dyDescent="0.2">
      <c r="A10" s="32" t="s">
        <v>620</v>
      </c>
      <c r="B10" s="95">
        <v>203</v>
      </c>
      <c r="C10" s="95">
        <v>61</v>
      </c>
      <c r="D10" s="95">
        <v>24</v>
      </c>
      <c r="E10" s="95">
        <f t="shared" si="0"/>
        <v>64</v>
      </c>
      <c r="F10" s="95">
        <f>Sheriff!J834</f>
        <v>352</v>
      </c>
    </row>
    <row r="11" spans="1:10" ht="12.75" customHeight="1" x14ac:dyDescent="0.2">
      <c r="A11" s="36" t="s">
        <v>621</v>
      </c>
      <c r="B11" s="91">
        <f t="shared" ref="B11:E11" si="1">SUM(B5:B10)</f>
        <v>1339</v>
      </c>
      <c r="C11" s="91">
        <f t="shared" si="1"/>
        <v>386</v>
      </c>
      <c r="D11" s="91">
        <f t="shared" si="1"/>
        <v>246</v>
      </c>
      <c r="E11" s="91">
        <f t="shared" si="1"/>
        <v>418</v>
      </c>
      <c r="F11" s="91">
        <f>SUM(F5:F10)</f>
        <v>2389</v>
      </c>
    </row>
  </sheetData>
  <printOptions horizontalCentered="1"/>
  <pageMargins left="0.7" right="0.7" top="0.75" bottom="0.75" header="0.3" footer="0.3"/>
  <pageSetup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 style="23" customWidth="1"/>
    <col min="2" max="6" width="6.7109375" style="94" customWidth="1"/>
    <col min="7" max="7" width="9.140625" style="6"/>
    <col min="8" max="17" width="6.7109375" style="23" customWidth="1"/>
    <col min="18" max="16384" width="9.140625" style="23"/>
  </cols>
  <sheetData>
    <row r="1" spans="1:10" ht="120" customHeight="1" thickBot="1" x14ac:dyDescent="0.25">
      <c r="A1" s="119" t="s">
        <v>1754</v>
      </c>
      <c r="B1" s="84" t="s">
        <v>1755</v>
      </c>
      <c r="C1" s="84" t="s">
        <v>1756</v>
      </c>
      <c r="D1" s="84" t="s">
        <v>1757</v>
      </c>
      <c r="E1" s="84" t="s">
        <v>79</v>
      </c>
      <c r="F1" s="81" t="s">
        <v>0</v>
      </c>
      <c r="J1" s="128"/>
    </row>
    <row r="2" spans="1:10" ht="18" customHeight="1" thickBot="1" x14ac:dyDescent="0.25">
      <c r="A2" s="78">
        <v>2017</v>
      </c>
      <c r="B2" s="81" t="s">
        <v>1363</v>
      </c>
      <c r="C2" s="81" t="s">
        <v>1364</v>
      </c>
      <c r="D2" s="81" t="s">
        <v>1366</v>
      </c>
      <c r="E2" s="81"/>
      <c r="F2" s="103"/>
    </row>
    <row r="3" spans="1:10" ht="3.95" customHeight="1" x14ac:dyDescent="0.2"/>
    <row r="4" spans="1:10" x14ac:dyDescent="0.2">
      <c r="A4" s="25" t="s">
        <v>31</v>
      </c>
    </row>
    <row r="5" spans="1:10" ht="12.75" customHeight="1" x14ac:dyDescent="0.2">
      <c r="A5" s="32" t="s">
        <v>615</v>
      </c>
      <c r="B5" s="95">
        <v>187</v>
      </c>
      <c r="C5" s="95">
        <v>54</v>
      </c>
      <c r="D5" s="95">
        <v>52</v>
      </c>
      <c r="E5" s="95">
        <f t="shared" ref="E5:E10" si="0">F5-SUM(B5:D5)</f>
        <v>70</v>
      </c>
      <c r="F5" s="95">
        <f>Sheriff!J829</f>
        <v>363</v>
      </c>
    </row>
    <row r="6" spans="1:10" ht="12.75" customHeight="1" x14ac:dyDescent="0.2">
      <c r="A6" s="32" t="s">
        <v>616</v>
      </c>
      <c r="B6" s="95">
        <v>124</v>
      </c>
      <c r="C6" s="95">
        <v>42</v>
      </c>
      <c r="D6" s="95">
        <v>23</v>
      </c>
      <c r="E6" s="95">
        <f t="shared" si="0"/>
        <v>53</v>
      </c>
      <c r="F6" s="95">
        <f>Sheriff!J830</f>
        <v>242</v>
      </c>
    </row>
    <row r="7" spans="1:10" ht="12.75" customHeight="1" x14ac:dyDescent="0.2">
      <c r="A7" s="32" t="s">
        <v>617</v>
      </c>
      <c r="B7" s="95">
        <v>348</v>
      </c>
      <c r="C7" s="95">
        <v>96</v>
      </c>
      <c r="D7" s="95">
        <v>72</v>
      </c>
      <c r="E7" s="95">
        <f t="shared" si="0"/>
        <v>115</v>
      </c>
      <c r="F7" s="95">
        <f>Sheriff!J831</f>
        <v>631</v>
      </c>
    </row>
    <row r="8" spans="1:10" ht="12.75" customHeight="1" x14ac:dyDescent="0.2">
      <c r="A8" s="32" t="s">
        <v>618</v>
      </c>
      <c r="B8" s="95">
        <v>221</v>
      </c>
      <c r="C8" s="95">
        <v>82</v>
      </c>
      <c r="D8" s="95">
        <v>39</v>
      </c>
      <c r="E8" s="95">
        <f t="shared" si="0"/>
        <v>91</v>
      </c>
      <c r="F8" s="95">
        <f>Sheriff!J832</f>
        <v>433</v>
      </c>
    </row>
    <row r="9" spans="1:10" ht="12.75" customHeight="1" x14ac:dyDescent="0.2">
      <c r="A9" s="32" t="s">
        <v>619</v>
      </c>
      <c r="B9" s="95">
        <v>225</v>
      </c>
      <c r="C9" s="95">
        <v>44</v>
      </c>
      <c r="D9" s="95">
        <v>37</v>
      </c>
      <c r="E9" s="95">
        <f t="shared" si="0"/>
        <v>62</v>
      </c>
      <c r="F9" s="95">
        <f>Sheriff!J833</f>
        <v>368</v>
      </c>
    </row>
    <row r="10" spans="1:10" ht="12.75" customHeight="1" x14ac:dyDescent="0.2">
      <c r="A10" s="32" t="s">
        <v>620</v>
      </c>
      <c r="B10" s="95">
        <v>203</v>
      </c>
      <c r="C10" s="95">
        <v>63</v>
      </c>
      <c r="D10" s="95">
        <v>26</v>
      </c>
      <c r="E10" s="95">
        <f t="shared" si="0"/>
        <v>60</v>
      </c>
      <c r="F10" s="95">
        <f>Sheriff!J834</f>
        <v>352</v>
      </c>
    </row>
    <row r="11" spans="1:10" ht="12.75" customHeight="1" x14ac:dyDescent="0.2">
      <c r="A11" s="36" t="s">
        <v>621</v>
      </c>
      <c r="B11" s="91">
        <f t="shared" ref="B11:E11" si="1">SUM(B5:B10)</f>
        <v>1308</v>
      </c>
      <c r="C11" s="91">
        <f t="shared" si="1"/>
        <v>381</v>
      </c>
      <c r="D11" s="91">
        <f t="shared" si="1"/>
        <v>249</v>
      </c>
      <c r="E11" s="91">
        <f t="shared" si="1"/>
        <v>451</v>
      </c>
      <c r="F11" s="91">
        <f>SUM(F5:F10)</f>
        <v>2389</v>
      </c>
    </row>
  </sheetData>
  <printOptions horizontalCentered="1"/>
  <pageMargins left="0.7" right="0.7" top="0.75" bottom="0.75" header="0.3" footer="0.3"/>
  <pageSetup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140625" style="23" customWidth="1"/>
    <col min="2" max="5" width="6.7109375" style="94" customWidth="1"/>
    <col min="6" max="6" width="9.140625" style="6"/>
    <col min="7" max="16" width="6.7109375" style="23" customWidth="1"/>
    <col min="17" max="16384" width="9.140625" style="23"/>
  </cols>
  <sheetData>
    <row r="1" spans="1:9" ht="118.5" customHeight="1" thickBot="1" x14ac:dyDescent="0.25">
      <c r="A1" s="119" t="s">
        <v>1758</v>
      </c>
      <c r="B1" s="84" t="s">
        <v>1759</v>
      </c>
      <c r="C1" s="84" t="s">
        <v>1760</v>
      </c>
      <c r="D1" s="84" t="s">
        <v>79</v>
      </c>
      <c r="E1" s="81" t="s">
        <v>0</v>
      </c>
      <c r="I1" s="128"/>
    </row>
    <row r="2" spans="1:9" ht="16.5" customHeight="1" thickBot="1" x14ac:dyDescent="0.25">
      <c r="A2" s="78">
        <v>2017</v>
      </c>
      <c r="B2" s="81" t="s">
        <v>1647</v>
      </c>
      <c r="C2" s="81" t="s">
        <v>1651</v>
      </c>
      <c r="D2" s="81"/>
      <c r="E2" s="103"/>
    </row>
    <row r="3" spans="1:9" ht="3.95" customHeight="1" x14ac:dyDescent="0.2"/>
    <row r="4" spans="1:9" x14ac:dyDescent="0.2">
      <c r="A4" s="25" t="s">
        <v>31</v>
      </c>
    </row>
    <row r="5" spans="1:9" ht="12.75" customHeight="1" x14ac:dyDescent="0.2">
      <c r="A5" s="32" t="s">
        <v>615</v>
      </c>
      <c r="B5" s="95">
        <v>208</v>
      </c>
      <c r="C5" s="95">
        <v>26</v>
      </c>
      <c r="D5" s="95">
        <f t="shared" ref="D5:D10" si="0">E5-SUM(B5:C5)</f>
        <v>129</v>
      </c>
      <c r="E5" s="95">
        <f>Sheriff!J829</f>
        <v>363</v>
      </c>
    </row>
    <row r="6" spans="1:9" ht="12.75" customHeight="1" x14ac:dyDescent="0.2">
      <c r="A6" s="32" t="s">
        <v>616</v>
      </c>
      <c r="B6" s="95">
        <v>143</v>
      </c>
      <c r="C6" s="95">
        <v>21</v>
      </c>
      <c r="D6" s="95">
        <f t="shared" si="0"/>
        <v>78</v>
      </c>
      <c r="E6" s="95">
        <f>Sheriff!J830</f>
        <v>242</v>
      </c>
    </row>
    <row r="7" spans="1:9" ht="12.75" customHeight="1" x14ac:dyDescent="0.2">
      <c r="A7" s="32" t="s">
        <v>617</v>
      </c>
      <c r="B7" s="95">
        <v>322</v>
      </c>
      <c r="C7" s="95">
        <v>69</v>
      </c>
      <c r="D7" s="95">
        <f t="shared" si="0"/>
        <v>240</v>
      </c>
      <c r="E7" s="95">
        <f>Sheriff!J831</f>
        <v>631</v>
      </c>
    </row>
    <row r="8" spans="1:9" ht="12.75" customHeight="1" x14ac:dyDescent="0.2">
      <c r="A8" s="32" t="s">
        <v>618</v>
      </c>
      <c r="B8" s="95">
        <v>281</v>
      </c>
      <c r="C8" s="95">
        <v>38</v>
      </c>
      <c r="D8" s="95">
        <f t="shared" si="0"/>
        <v>114</v>
      </c>
      <c r="E8" s="95">
        <f>Sheriff!J832</f>
        <v>433</v>
      </c>
    </row>
    <row r="9" spans="1:9" ht="12.75" customHeight="1" x14ac:dyDescent="0.2">
      <c r="A9" s="32" t="s">
        <v>619</v>
      </c>
      <c r="B9" s="95">
        <v>230</v>
      </c>
      <c r="C9" s="95">
        <v>39</v>
      </c>
      <c r="D9" s="95">
        <f t="shared" si="0"/>
        <v>99</v>
      </c>
      <c r="E9" s="95">
        <f>Sheriff!J833</f>
        <v>368</v>
      </c>
    </row>
    <row r="10" spans="1:9" ht="12.75" customHeight="1" x14ac:dyDescent="0.2">
      <c r="A10" s="32" t="s">
        <v>620</v>
      </c>
      <c r="B10" s="95">
        <v>177</v>
      </c>
      <c r="C10" s="95">
        <v>40</v>
      </c>
      <c r="D10" s="95">
        <f t="shared" si="0"/>
        <v>135</v>
      </c>
      <c r="E10" s="95">
        <f>Sheriff!J834</f>
        <v>352</v>
      </c>
    </row>
    <row r="11" spans="1:9" ht="12.75" customHeight="1" x14ac:dyDescent="0.2">
      <c r="A11" s="36" t="s">
        <v>621</v>
      </c>
      <c r="B11" s="91">
        <f t="shared" ref="B11:D11" si="1">SUM(B5:B10)</f>
        <v>1361</v>
      </c>
      <c r="C11" s="91">
        <f t="shared" si="1"/>
        <v>233</v>
      </c>
      <c r="D11" s="91">
        <f t="shared" si="1"/>
        <v>795</v>
      </c>
      <c r="E11" s="91">
        <f>SUM(E5:E10)</f>
        <v>2389</v>
      </c>
    </row>
  </sheetData>
  <printOptions horizontalCentered="1"/>
  <pageMargins left="0.7" right="0.7" top="0.75" bottom="0.75" header="0.3" footer="0.3"/>
  <pageSetup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0"/>
  <sheetViews>
    <sheetView workbookViewId="0">
      <pane ySplit="2" topLeftCell="A3" activePane="bottomLeft" state="frozen"/>
      <selection activeCell="H19" sqref="H19"/>
      <selection pane="bottomLeft" activeCell="H19" sqref="H19"/>
    </sheetView>
  </sheetViews>
  <sheetFormatPr defaultRowHeight="12" x14ac:dyDescent="0.2"/>
  <cols>
    <col min="1" max="1" width="24" style="6" customWidth="1"/>
    <col min="2" max="8" width="5.7109375" style="49" customWidth="1"/>
    <col min="9" max="13" width="7.28515625" style="6" customWidth="1"/>
    <col min="14" max="16384" width="9.140625" style="6"/>
  </cols>
  <sheetData>
    <row r="1" spans="1:8" ht="150" customHeight="1" thickBot="1" x14ac:dyDescent="0.25">
      <c r="A1" s="40" t="s">
        <v>1761</v>
      </c>
      <c r="B1" s="37" t="s">
        <v>1762</v>
      </c>
      <c r="C1" s="37" t="s">
        <v>1900</v>
      </c>
      <c r="D1" s="37" t="s">
        <v>1763</v>
      </c>
      <c r="E1" s="37" t="s">
        <v>1764</v>
      </c>
      <c r="F1" s="37" t="s">
        <v>1901</v>
      </c>
      <c r="G1" s="37" t="s">
        <v>81</v>
      </c>
      <c r="H1" s="87" t="s">
        <v>80</v>
      </c>
    </row>
    <row r="2" spans="1:8" ht="13.5" customHeight="1" thickBot="1" x14ac:dyDescent="0.25">
      <c r="A2" s="41">
        <v>2017</v>
      </c>
      <c r="B2" s="42" t="s">
        <v>1188</v>
      </c>
      <c r="C2" s="42" t="s">
        <v>1225</v>
      </c>
      <c r="D2" s="42" t="s">
        <v>1189</v>
      </c>
      <c r="E2" s="42" t="s">
        <v>1190</v>
      </c>
      <c r="F2" s="42" t="s">
        <v>1196</v>
      </c>
      <c r="G2" s="42"/>
      <c r="H2" s="42"/>
    </row>
    <row r="3" spans="1:8" ht="3.95" customHeight="1" x14ac:dyDescent="0.2"/>
    <row r="4" spans="1:8" ht="12" customHeight="1" x14ac:dyDescent="0.2">
      <c r="A4" s="8" t="s">
        <v>32</v>
      </c>
    </row>
    <row r="5" spans="1:8" ht="12" customHeight="1" x14ac:dyDescent="0.2">
      <c r="A5" s="32" t="s">
        <v>611</v>
      </c>
      <c r="B5" s="106">
        <v>119</v>
      </c>
      <c r="C5" s="106">
        <v>139</v>
      </c>
      <c r="D5" s="106">
        <v>127</v>
      </c>
      <c r="E5" s="106">
        <v>106</v>
      </c>
      <c r="F5" s="106">
        <v>16</v>
      </c>
      <c r="G5" s="50">
        <f>H5-SUM(B5:F5)</f>
        <v>71</v>
      </c>
      <c r="H5" s="50">
        <f>Sheriff!J838*2</f>
        <v>578</v>
      </c>
    </row>
    <row r="6" spans="1:8" ht="12" customHeight="1" x14ac:dyDescent="0.2">
      <c r="A6" s="32" t="s">
        <v>612</v>
      </c>
      <c r="B6" s="106">
        <v>113</v>
      </c>
      <c r="C6" s="106">
        <v>113</v>
      </c>
      <c r="D6" s="106">
        <v>245</v>
      </c>
      <c r="E6" s="106">
        <v>225</v>
      </c>
      <c r="F6" s="106">
        <v>9</v>
      </c>
      <c r="G6" s="50">
        <f>H6-SUM(B6:F6)</f>
        <v>67</v>
      </c>
      <c r="H6" s="50">
        <f>Sheriff!J839*2</f>
        <v>772</v>
      </c>
    </row>
    <row r="7" spans="1:8" ht="12" customHeight="1" x14ac:dyDescent="0.2">
      <c r="A7" s="32" t="s">
        <v>613</v>
      </c>
      <c r="B7" s="106">
        <v>138</v>
      </c>
      <c r="C7" s="106">
        <v>138</v>
      </c>
      <c r="D7" s="106">
        <v>200</v>
      </c>
      <c r="E7" s="106">
        <v>177</v>
      </c>
      <c r="F7" s="106">
        <v>15</v>
      </c>
      <c r="G7" s="50">
        <f>H7-SUM(B7:F7)</f>
        <v>62</v>
      </c>
      <c r="H7" s="50">
        <f>Sheriff!J840*2</f>
        <v>730</v>
      </c>
    </row>
    <row r="8" spans="1:8" ht="12" customHeight="1" x14ac:dyDescent="0.2">
      <c r="A8" s="36" t="s">
        <v>614</v>
      </c>
      <c r="B8" s="47">
        <f t="shared" ref="B8:G8" si="0">SUM(B5:B7)</f>
        <v>370</v>
      </c>
      <c r="C8" s="47">
        <f t="shared" si="0"/>
        <v>390</v>
      </c>
      <c r="D8" s="47">
        <f t="shared" si="0"/>
        <v>572</v>
      </c>
      <c r="E8" s="47">
        <f t="shared" si="0"/>
        <v>508</v>
      </c>
      <c r="F8" s="47">
        <f t="shared" si="0"/>
        <v>40</v>
      </c>
      <c r="G8" s="47">
        <f t="shared" si="0"/>
        <v>200</v>
      </c>
      <c r="H8" s="47">
        <f>SUM(H5:H7)</f>
        <v>2080</v>
      </c>
    </row>
    <row r="9" spans="1:8" ht="11.45" customHeight="1" x14ac:dyDescent="0.2"/>
    <row r="10" spans="1:8" ht="11.45" customHeight="1" x14ac:dyDescent="0.2"/>
    <row r="11" spans="1:8" ht="11.45" customHeight="1" x14ac:dyDescent="0.2"/>
    <row r="12" spans="1:8" ht="11.45" customHeight="1" x14ac:dyDescent="0.2"/>
    <row r="13" spans="1:8" ht="11.45" customHeight="1" x14ac:dyDescent="0.2"/>
    <row r="14" spans="1:8" ht="11.45" customHeight="1" x14ac:dyDescent="0.2"/>
    <row r="15" spans="1:8" ht="11.45" customHeight="1" x14ac:dyDescent="0.2"/>
    <row r="16" spans="1:8" ht="11.45" customHeight="1" x14ac:dyDescent="0.2"/>
    <row r="17" ht="11.45" customHeight="1" x14ac:dyDescent="0.2"/>
    <row r="18" ht="11.45" customHeight="1" x14ac:dyDescent="0.2"/>
    <row r="19" ht="11.45" customHeight="1" x14ac:dyDescent="0.2"/>
    <row r="20" ht="11.45" customHeight="1" x14ac:dyDescent="0.2"/>
    <row r="21" ht="11.45" customHeight="1" x14ac:dyDescent="0.2"/>
    <row r="22" ht="11.45" customHeight="1" x14ac:dyDescent="0.2"/>
    <row r="23" ht="11.45" customHeight="1" x14ac:dyDescent="0.2"/>
    <row r="24" ht="11.45" customHeight="1" x14ac:dyDescent="0.2"/>
    <row r="25" ht="11.45" customHeight="1" x14ac:dyDescent="0.2"/>
    <row r="26" ht="11.45" customHeight="1" x14ac:dyDescent="0.2"/>
    <row r="27" ht="11.45" customHeight="1" x14ac:dyDescent="0.2"/>
    <row r="28" ht="11.45" customHeight="1" x14ac:dyDescent="0.2"/>
    <row r="29" ht="12.75" customHeight="1" x14ac:dyDescent="0.2"/>
    <row r="30" ht="12.75" customHeight="1" x14ac:dyDescent="0.2"/>
  </sheetData>
  <printOptions horizontalCentered="1"/>
  <pageMargins left="0.7" right="0.7" top="0.75" bottom="0.75" header="0.3" footer="0.3"/>
  <pageSetup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2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8" ht="150" customHeight="1" thickBot="1" x14ac:dyDescent="0.25">
      <c r="A1" s="119" t="s">
        <v>1765</v>
      </c>
      <c r="B1" s="84" t="s">
        <v>1766</v>
      </c>
      <c r="C1" s="84" t="s">
        <v>1767</v>
      </c>
      <c r="D1" s="84" t="s">
        <v>1768</v>
      </c>
      <c r="E1" s="84" t="s">
        <v>1769</v>
      </c>
      <c r="F1" s="84" t="s">
        <v>1770</v>
      </c>
      <c r="G1" s="84" t="s">
        <v>79</v>
      </c>
      <c r="H1" s="118" t="s">
        <v>85</v>
      </c>
    </row>
    <row r="2" spans="1:8" ht="11.85" customHeight="1" thickBot="1" x14ac:dyDescent="0.25">
      <c r="A2" s="78">
        <v>2017</v>
      </c>
      <c r="B2" s="81" t="s">
        <v>1189</v>
      </c>
      <c r="C2" s="81" t="s">
        <v>1191</v>
      </c>
      <c r="D2" s="81" t="s">
        <v>1160</v>
      </c>
      <c r="E2" s="81" t="s">
        <v>1247</v>
      </c>
      <c r="F2" s="81" t="s">
        <v>1771</v>
      </c>
      <c r="G2" s="81"/>
      <c r="H2" s="103"/>
    </row>
    <row r="3" spans="1:8" ht="3.95" customHeight="1" x14ac:dyDescent="0.2"/>
    <row r="4" spans="1:8" x14ac:dyDescent="0.2">
      <c r="A4" s="25" t="s">
        <v>33</v>
      </c>
    </row>
    <row r="5" spans="1:8" ht="12.75" customHeight="1" x14ac:dyDescent="0.2">
      <c r="A5" s="32" t="s">
        <v>589</v>
      </c>
      <c r="B5" s="101">
        <v>120</v>
      </c>
      <c r="C5" s="101">
        <v>31</v>
      </c>
      <c r="D5" s="101">
        <v>24</v>
      </c>
      <c r="E5" s="101">
        <v>3</v>
      </c>
      <c r="F5" s="101">
        <v>74</v>
      </c>
      <c r="G5" s="95">
        <f t="shared" ref="G5:G25" si="0">H5-SUM(B5:F5)</f>
        <v>46</v>
      </c>
      <c r="H5" s="95">
        <f>Sheriff!J844</f>
        <v>298</v>
      </c>
    </row>
    <row r="6" spans="1:8" ht="12.75" customHeight="1" x14ac:dyDescent="0.2">
      <c r="A6" s="32" t="s">
        <v>590</v>
      </c>
      <c r="B6" s="101">
        <v>159</v>
      </c>
      <c r="C6" s="101">
        <v>33</v>
      </c>
      <c r="D6" s="101">
        <v>33</v>
      </c>
      <c r="E6" s="101">
        <v>3</v>
      </c>
      <c r="F6" s="101">
        <v>76</v>
      </c>
      <c r="G6" s="95">
        <f t="shared" si="0"/>
        <v>52</v>
      </c>
      <c r="H6" s="95">
        <f>Sheriff!J845</f>
        <v>356</v>
      </c>
    </row>
    <row r="7" spans="1:8" ht="12.75" customHeight="1" x14ac:dyDescent="0.2">
      <c r="A7" s="32" t="s">
        <v>591</v>
      </c>
      <c r="B7" s="101">
        <v>170</v>
      </c>
      <c r="C7" s="101">
        <v>33</v>
      </c>
      <c r="D7" s="101">
        <v>23</v>
      </c>
      <c r="E7" s="101">
        <v>2</v>
      </c>
      <c r="F7" s="101">
        <v>57</v>
      </c>
      <c r="G7" s="95">
        <f t="shared" si="0"/>
        <v>52</v>
      </c>
      <c r="H7" s="95">
        <f>Sheriff!J846</f>
        <v>337</v>
      </c>
    </row>
    <row r="8" spans="1:8" ht="12.75" customHeight="1" x14ac:dyDescent="0.2">
      <c r="A8" s="32" t="s">
        <v>592</v>
      </c>
      <c r="B8" s="101">
        <v>181</v>
      </c>
      <c r="C8" s="101">
        <v>52</v>
      </c>
      <c r="D8" s="101">
        <v>16</v>
      </c>
      <c r="E8" s="101">
        <v>5</v>
      </c>
      <c r="F8" s="101">
        <v>84</v>
      </c>
      <c r="G8" s="95">
        <f t="shared" si="0"/>
        <v>47</v>
      </c>
      <c r="H8" s="95">
        <f>Sheriff!J847</f>
        <v>385</v>
      </c>
    </row>
    <row r="9" spans="1:8" ht="12.75" customHeight="1" x14ac:dyDescent="0.2">
      <c r="A9" s="32" t="s">
        <v>593</v>
      </c>
      <c r="B9" s="101">
        <v>269</v>
      </c>
      <c r="C9" s="101">
        <v>55</v>
      </c>
      <c r="D9" s="101">
        <v>37</v>
      </c>
      <c r="E9" s="101">
        <v>2</v>
      </c>
      <c r="F9" s="101">
        <v>115</v>
      </c>
      <c r="G9" s="95">
        <f t="shared" si="0"/>
        <v>61</v>
      </c>
      <c r="H9" s="95">
        <f>Sheriff!J848</f>
        <v>539</v>
      </c>
    </row>
    <row r="10" spans="1:8" ht="12.75" customHeight="1" x14ac:dyDescent="0.2">
      <c r="A10" s="32" t="s">
        <v>594</v>
      </c>
      <c r="B10" s="101">
        <v>126</v>
      </c>
      <c r="C10" s="101">
        <v>58</v>
      </c>
      <c r="D10" s="101">
        <v>21</v>
      </c>
      <c r="E10" s="101">
        <v>1</v>
      </c>
      <c r="F10" s="101">
        <v>72</v>
      </c>
      <c r="G10" s="95">
        <f t="shared" si="0"/>
        <v>34</v>
      </c>
      <c r="H10" s="95">
        <f>Sheriff!J849</f>
        <v>312</v>
      </c>
    </row>
    <row r="11" spans="1:8" ht="12.75" customHeight="1" x14ac:dyDescent="0.2">
      <c r="A11" s="32" t="s">
        <v>595</v>
      </c>
      <c r="B11" s="101">
        <v>184</v>
      </c>
      <c r="C11" s="101">
        <v>46</v>
      </c>
      <c r="D11" s="101">
        <v>18</v>
      </c>
      <c r="E11" s="101">
        <v>2</v>
      </c>
      <c r="F11" s="101">
        <v>87</v>
      </c>
      <c r="G11" s="95">
        <f t="shared" si="0"/>
        <v>47</v>
      </c>
      <c r="H11" s="95">
        <f>Sheriff!J850</f>
        <v>384</v>
      </c>
    </row>
    <row r="12" spans="1:8" ht="12.75" customHeight="1" x14ac:dyDescent="0.2">
      <c r="A12" s="32" t="s">
        <v>596</v>
      </c>
      <c r="B12" s="101">
        <v>159</v>
      </c>
      <c r="C12" s="101">
        <v>59</v>
      </c>
      <c r="D12" s="101">
        <v>24</v>
      </c>
      <c r="E12" s="101">
        <v>1</v>
      </c>
      <c r="F12" s="101">
        <v>64</v>
      </c>
      <c r="G12" s="95">
        <f t="shared" si="0"/>
        <v>62</v>
      </c>
      <c r="H12" s="95">
        <f>Sheriff!J851</f>
        <v>369</v>
      </c>
    </row>
    <row r="13" spans="1:8" ht="12.75" customHeight="1" x14ac:dyDescent="0.2">
      <c r="A13" s="32" t="s">
        <v>597</v>
      </c>
      <c r="B13" s="101">
        <v>232</v>
      </c>
      <c r="C13" s="101">
        <v>77</v>
      </c>
      <c r="D13" s="101">
        <v>36</v>
      </c>
      <c r="E13" s="101">
        <v>6</v>
      </c>
      <c r="F13" s="101">
        <v>76</v>
      </c>
      <c r="G13" s="95">
        <f t="shared" si="0"/>
        <v>69</v>
      </c>
      <c r="H13" s="95">
        <f>Sheriff!J852</f>
        <v>496</v>
      </c>
    </row>
    <row r="14" spans="1:8" ht="12.75" customHeight="1" x14ac:dyDescent="0.2">
      <c r="A14" s="32" t="s">
        <v>598</v>
      </c>
      <c r="B14" s="101">
        <v>154</v>
      </c>
      <c r="C14" s="101">
        <v>45</v>
      </c>
      <c r="D14" s="101">
        <v>18</v>
      </c>
      <c r="E14" s="101">
        <v>1</v>
      </c>
      <c r="F14" s="101">
        <v>62</v>
      </c>
      <c r="G14" s="95">
        <f t="shared" si="0"/>
        <v>45</v>
      </c>
      <c r="H14" s="95">
        <f>Sheriff!J853</f>
        <v>325</v>
      </c>
    </row>
    <row r="15" spans="1:8" ht="12.75" customHeight="1" x14ac:dyDescent="0.2">
      <c r="A15" s="32" t="s">
        <v>599</v>
      </c>
      <c r="B15" s="101">
        <v>126</v>
      </c>
      <c r="C15" s="101">
        <v>46</v>
      </c>
      <c r="D15" s="101">
        <v>28</v>
      </c>
      <c r="E15" s="101">
        <v>2</v>
      </c>
      <c r="F15" s="101">
        <v>103</v>
      </c>
      <c r="G15" s="95">
        <f t="shared" si="0"/>
        <v>67</v>
      </c>
      <c r="H15" s="95">
        <f>Sheriff!J854</f>
        <v>372</v>
      </c>
    </row>
    <row r="16" spans="1:8" ht="12.75" customHeight="1" x14ac:dyDescent="0.2">
      <c r="A16" s="32" t="s">
        <v>600</v>
      </c>
      <c r="B16" s="101">
        <v>164</v>
      </c>
      <c r="C16" s="101">
        <v>44</v>
      </c>
      <c r="D16" s="101">
        <v>24</v>
      </c>
      <c r="E16" s="101">
        <v>2</v>
      </c>
      <c r="F16" s="101">
        <v>89</v>
      </c>
      <c r="G16" s="95">
        <f t="shared" si="0"/>
        <v>52</v>
      </c>
      <c r="H16" s="95">
        <f>Sheriff!J855</f>
        <v>375</v>
      </c>
    </row>
    <row r="17" spans="1:8" ht="12.75" customHeight="1" x14ac:dyDescent="0.2">
      <c r="A17" s="32" t="s">
        <v>601</v>
      </c>
      <c r="B17" s="101">
        <v>211</v>
      </c>
      <c r="C17" s="101">
        <v>84</v>
      </c>
      <c r="D17" s="101">
        <v>37</v>
      </c>
      <c r="E17" s="101">
        <v>3</v>
      </c>
      <c r="F17" s="101">
        <v>75</v>
      </c>
      <c r="G17" s="95">
        <f t="shared" si="0"/>
        <v>62</v>
      </c>
      <c r="H17" s="95">
        <f>Sheriff!J856</f>
        <v>472</v>
      </c>
    </row>
    <row r="18" spans="1:8" ht="12.75" customHeight="1" x14ac:dyDescent="0.2">
      <c r="A18" s="32" t="s">
        <v>602</v>
      </c>
      <c r="B18" s="101">
        <v>174</v>
      </c>
      <c r="C18" s="101">
        <v>41</v>
      </c>
      <c r="D18" s="101">
        <v>25</v>
      </c>
      <c r="E18" s="101">
        <v>0</v>
      </c>
      <c r="F18" s="101">
        <v>63</v>
      </c>
      <c r="G18" s="95">
        <f t="shared" si="0"/>
        <v>50</v>
      </c>
      <c r="H18" s="95">
        <f>Sheriff!J857</f>
        <v>353</v>
      </c>
    </row>
    <row r="19" spans="1:8" ht="12.75" customHeight="1" x14ac:dyDescent="0.2">
      <c r="A19" s="32" t="s">
        <v>603</v>
      </c>
      <c r="B19" s="101">
        <v>242</v>
      </c>
      <c r="C19" s="101">
        <v>48</v>
      </c>
      <c r="D19" s="101">
        <v>26</v>
      </c>
      <c r="E19" s="101">
        <v>0</v>
      </c>
      <c r="F19" s="101">
        <v>71</v>
      </c>
      <c r="G19" s="95">
        <f t="shared" si="0"/>
        <v>55</v>
      </c>
      <c r="H19" s="95">
        <f>Sheriff!J858</f>
        <v>442</v>
      </c>
    </row>
    <row r="20" spans="1:8" ht="12.75" customHeight="1" x14ac:dyDescent="0.2">
      <c r="A20" s="32" t="s">
        <v>604</v>
      </c>
      <c r="B20" s="101">
        <v>167</v>
      </c>
      <c r="C20" s="101">
        <v>33</v>
      </c>
      <c r="D20" s="101">
        <v>24</v>
      </c>
      <c r="E20" s="101">
        <v>3</v>
      </c>
      <c r="F20" s="101">
        <v>65</v>
      </c>
      <c r="G20" s="95">
        <f t="shared" si="0"/>
        <v>49</v>
      </c>
      <c r="H20" s="95">
        <f>Sheriff!J859</f>
        <v>341</v>
      </c>
    </row>
    <row r="21" spans="1:8" ht="12.75" customHeight="1" x14ac:dyDescent="0.2">
      <c r="A21" s="32" t="s">
        <v>605</v>
      </c>
      <c r="B21" s="101">
        <v>212</v>
      </c>
      <c r="C21" s="101">
        <v>63</v>
      </c>
      <c r="D21" s="101">
        <v>28</v>
      </c>
      <c r="E21" s="101">
        <v>3</v>
      </c>
      <c r="F21" s="101">
        <v>106</v>
      </c>
      <c r="G21" s="95">
        <f t="shared" si="0"/>
        <v>66</v>
      </c>
      <c r="H21" s="95">
        <f>Sheriff!J860</f>
        <v>478</v>
      </c>
    </row>
    <row r="22" spans="1:8" ht="12.75" customHeight="1" x14ac:dyDescent="0.2">
      <c r="A22" s="32" t="s">
        <v>606</v>
      </c>
      <c r="B22" s="101">
        <v>244</v>
      </c>
      <c r="C22" s="101">
        <v>55</v>
      </c>
      <c r="D22" s="101">
        <v>36</v>
      </c>
      <c r="E22" s="101">
        <v>3</v>
      </c>
      <c r="F22" s="101">
        <v>128</v>
      </c>
      <c r="G22" s="95">
        <f t="shared" si="0"/>
        <v>72</v>
      </c>
      <c r="H22" s="95">
        <f>Sheriff!J861</f>
        <v>538</v>
      </c>
    </row>
    <row r="23" spans="1:8" ht="12.75" customHeight="1" x14ac:dyDescent="0.2">
      <c r="A23" s="32" t="s">
        <v>607</v>
      </c>
      <c r="B23" s="101">
        <v>262</v>
      </c>
      <c r="C23" s="101">
        <v>75</v>
      </c>
      <c r="D23" s="101">
        <v>53</v>
      </c>
      <c r="E23" s="101">
        <v>4</v>
      </c>
      <c r="F23" s="101">
        <v>89</v>
      </c>
      <c r="G23" s="95">
        <f t="shared" si="0"/>
        <v>111</v>
      </c>
      <c r="H23" s="95">
        <f>Sheriff!J862</f>
        <v>594</v>
      </c>
    </row>
    <row r="24" spans="1:8" ht="12.75" customHeight="1" x14ac:dyDescent="0.2">
      <c r="A24" s="32" t="s">
        <v>608</v>
      </c>
      <c r="B24" s="101">
        <v>264</v>
      </c>
      <c r="C24" s="101">
        <v>69</v>
      </c>
      <c r="D24" s="101">
        <v>46</v>
      </c>
      <c r="E24" s="101">
        <v>2</v>
      </c>
      <c r="F24" s="101">
        <v>105</v>
      </c>
      <c r="G24" s="95">
        <f t="shared" si="0"/>
        <v>72</v>
      </c>
      <c r="H24" s="95">
        <f>Sheriff!J863</f>
        <v>558</v>
      </c>
    </row>
    <row r="25" spans="1:8" ht="12.75" customHeight="1" x14ac:dyDescent="0.2">
      <c r="A25" s="32" t="s">
        <v>609</v>
      </c>
      <c r="B25" s="101">
        <v>197</v>
      </c>
      <c r="C25" s="101">
        <v>50</v>
      </c>
      <c r="D25" s="101">
        <v>29</v>
      </c>
      <c r="E25" s="101">
        <v>1</v>
      </c>
      <c r="F25" s="101">
        <v>110</v>
      </c>
      <c r="G25" s="95">
        <f t="shared" si="0"/>
        <v>52</v>
      </c>
      <c r="H25" s="95">
        <f>Sheriff!J864</f>
        <v>439</v>
      </c>
    </row>
    <row r="26" spans="1:8" ht="12.75" customHeight="1" x14ac:dyDescent="0.2">
      <c r="A26" s="36" t="s">
        <v>610</v>
      </c>
      <c r="B26" s="91">
        <f t="shared" ref="B26:G26" si="1">SUM(B5:B25)</f>
        <v>4017</v>
      </c>
      <c r="C26" s="91">
        <f t="shared" si="1"/>
        <v>1097</v>
      </c>
      <c r="D26" s="91">
        <f t="shared" si="1"/>
        <v>606</v>
      </c>
      <c r="E26" s="91">
        <f t="shared" si="1"/>
        <v>49</v>
      </c>
      <c r="F26" s="91">
        <f t="shared" si="1"/>
        <v>1771</v>
      </c>
      <c r="G26" s="91">
        <f t="shared" si="1"/>
        <v>1223</v>
      </c>
      <c r="H26" s="91">
        <f>SUM(H5:H25)</f>
        <v>8763</v>
      </c>
    </row>
  </sheetData>
  <printOptions horizontalCentered="1"/>
  <pageMargins left="0.7" right="0.7" top="0.75" bottom="0.75" header="0.3" footer="0.3"/>
  <pageSetup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27"/>
  <sheetViews>
    <sheetView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7" width="6.7109375" style="94" customWidth="1"/>
    <col min="8" max="25" width="6.7109375" style="23" customWidth="1"/>
    <col min="26" max="16384" width="9.140625" style="23"/>
  </cols>
  <sheetData>
    <row r="1" spans="1:7" ht="122.25" customHeight="1" thickBot="1" x14ac:dyDescent="0.25">
      <c r="A1" s="119" t="s">
        <v>1772</v>
      </c>
      <c r="B1" s="84" t="s">
        <v>1773</v>
      </c>
      <c r="C1" s="84" t="s">
        <v>1774</v>
      </c>
      <c r="D1" s="84" t="s">
        <v>1775</v>
      </c>
      <c r="E1" s="84" t="s">
        <v>1776</v>
      </c>
      <c r="F1" s="84" t="s">
        <v>79</v>
      </c>
      <c r="G1" s="81" t="s">
        <v>0</v>
      </c>
    </row>
    <row r="2" spans="1:7" ht="15" customHeight="1" thickBot="1" x14ac:dyDescent="0.25">
      <c r="A2" s="78">
        <v>2017</v>
      </c>
      <c r="B2" s="81" t="s">
        <v>1190</v>
      </c>
      <c r="C2" s="81" t="s">
        <v>1192</v>
      </c>
      <c r="D2" s="81" t="s">
        <v>1197</v>
      </c>
      <c r="E2" s="81" t="s">
        <v>1255</v>
      </c>
      <c r="F2" s="81"/>
      <c r="G2" s="81"/>
    </row>
    <row r="3" spans="1:7" ht="3.95" customHeight="1" x14ac:dyDescent="0.2"/>
    <row r="4" spans="1:7" ht="14.1" customHeight="1" x14ac:dyDescent="0.2">
      <c r="A4" s="25" t="s">
        <v>33</v>
      </c>
    </row>
    <row r="5" spans="1:7" ht="12.75" customHeight="1" x14ac:dyDescent="0.2">
      <c r="A5" s="32" t="s">
        <v>589</v>
      </c>
      <c r="B5" s="95">
        <v>135</v>
      </c>
      <c r="C5" s="95">
        <v>35</v>
      </c>
      <c r="D5" s="95">
        <v>39</v>
      </c>
      <c r="E5" s="95">
        <v>4</v>
      </c>
      <c r="F5" s="95">
        <f t="shared" ref="F5:F25" si="0">G5-SUM(B5:E5)</f>
        <v>85</v>
      </c>
      <c r="G5" s="95">
        <f>Sheriff!J844</f>
        <v>298</v>
      </c>
    </row>
    <row r="6" spans="1:7" ht="12.75" customHeight="1" x14ac:dyDescent="0.2">
      <c r="A6" s="32" t="s">
        <v>590</v>
      </c>
      <c r="B6" s="95">
        <v>164</v>
      </c>
      <c r="C6" s="95">
        <v>30</v>
      </c>
      <c r="D6" s="95">
        <v>42</v>
      </c>
      <c r="E6" s="95">
        <v>3</v>
      </c>
      <c r="F6" s="95">
        <f t="shared" si="0"/>
        <v>117</v>
      </c>
      <c r="G6" s="95">
        <f>Sheriff!J845</f>
        <v>356</v>
      </c>
    </row>
    <row r="7" spans="1:7" ht="12.75" customHeight="1" x14ac:dyDescent="0.2">
      <c r="A7" s="32" t="s">
        <v>591</v>
      </c>
      <c r="B7" s="95">
        <v>175</v>
      </c>
      <c r="C7" s="95">
        <v>32</v>
      </c>
      <c r="D7" s="95">
        <v>34</v>
      </c>
      <c r="E7" s="95">
        <v>1</v>
      </c>
      <c r="F7" s="95">
        <f t="shared" si="0"/>
        <v>95</v>
      </c>
      <c r="G7" s="95">
        <f>Sheriff!J846</f>
        <v>337</v>
      </c>
    </row>
    <row r="8" spans="1:7" ht="12.75" customHeight="1" x14ac:dyDescent="0.2">
      <c r="A8" s="32" t="s">
        <v>592</v>
      </c>
      <c r="B8" s="95">
        <v>204</v>
      </c>
      <c r="C8" s="95">
        <v>55</v>
      </c>
      <c r="D8" s="95">
        <v>30</v>
      </c>
      <c r="E8" s="95">
        <v>7</v>
      </c>
      <c r="F8" s="95">
        <f t="shared" si="0"/>
        <v>89</v>
      </c>
      <c r="G8" s="95">
        <f>Sheriff!J847</f>
        <v>385</v>
      </c>
    </row>
    <row r="9" spans="1:7" ht="12.75" customHeight="1" x14ac:dyDescent="0.2">
      <c r="A9" s="32" t="s">
        <v>593</v>
      </c>
      <c r="B9" s="95">
        <v>271</v>
      </c>
      <c r="C9" s="95">
        <v>57</v>
      </c>
      <c r="D9" s="95">
        <v>52</v>
      </c>
      <c r="E9" s="95">
        <v>6</v>
      </c>
      <c r="F9" s="95">
        <f t="shared" si="0"/>
        <v>153</v>
      </c>
      <c r="G9" s="95">
        <f>Sheriff!J848</f>
        <v>539</v>
      </c>
    </row>
    <row r="10" spans="1:7" ht="12.75" customHeight="1" x14ac:dyDescent="0.2">
      <c r="A10" s="32" t="s">
        <v>594</v>
      </c>
      <c r="B10" s="95">
        <v>138</v>
      </c>
      <c r="C10" s="95">
        <v>57</v>
      </c>
      <c r="D10" s="95">
        <v>26</v>
      </c>
      <c r="E10" s="95">
        <v>5</v>
      </c>
      <c r="F10" s="138">
        <f t="shared" si="0"/>
        <v>86</v>
      </c>
      <c r="G10" s="95">
        <f>Sheriff!J849</f>
        <v>312</v>
      </c>
    </row>
    <row r="11" spans="1:7" ht="12.75" customHeight="1" x14ac:dyDescent="0.2">
      <c r="A11" s="32" t="s">
        <v>595</v>
      </c>
      <c r="B11" s="95">
        <v>195</v>
      </c>
      <c r="C11" s="95">
        <v>51</v>
      </c>
      <c r="D11" s="95">
        <v>29</v>
      </c>
      <c r="E11" s="95">
        <v>4</v>
      </c>
      <c r="F11" s="95">
        <f t="shared" si="0"/>
        <v>105</v>
      </c>
      <c r="G11" s="95">
        <f>Sheriff!J850</f>
        <v>384</v>
      </c>
    </row>
    <row r="12" spans="1:7" ht="12.75" customHeight="1" x14ac:dyDescent="0.2">
      <c r="A12" s="32" t="s">
        <v>596</v>
      </c>
      <c r="B12" s="95">
        <v>166</v>
      </c>
      <c r="C12" s="95">
        <v>59</v>
      </c>
      <c r="D12" s="95">
        <v>32</v>
      </c>
      <c r="E12" s="95">
        <v>6</v>
      </c>
      <c r="F12" s="95">
        <f t="shared" si="0"/>
        <v>106</v>
      </c>
      <c r="G12" s="95">
        <f>Sheriff!J851</f>
        <v>369</v>
      </c>
    </row>
    <row r="13" spans="1:7" ht="12.75" customHeight="1" x14ac:dyDescent="0.2">
      <c r="A13" s="32" t="s">
        <v>597</v>
      </c>
      <c r="B13" s="95">
        <v>231</v>
      </c>
      <c r="C13" s="95">
        <v>83</v>
      </c>
      <c r="D13" s="95">
        <v>53</v>
      </c>
      <c r="E13" s="95">
        <v>5</v>
      </c>
      <c r="F13" s="95">
        <f t="shared" si="0"/>
        <v>124</v>
      </c>
      <c r="G13" s="95">
        <f>Sheriff!J852</f>
        <v>496</v>
      </c>
    </row>
    <row r="14" spans="1:7" ht="12.75" customHeight="1" x14ac:dyDescent="0.2">
      <c r="A14" s="32" t="s">
        <v>598</v>
      </c>
      <c r="B14" s="95">
        <v>170</v>
      </c>
      <c r="C14" s="95">
        <v>54</v>
      </c>
      <c r="D14" s="95">
        <v>24</v>
      </c>
      <c r="E14" s="95">
        <v>3</v>
      </c>
      <c r="F14" s="95">
        <f t="shared" si="0"/>
        <v>74</v>
      </c>
      <c r="G14" s="95">
        <f>Sheriff!J853</f>
        <v>325</v>
      </c>
    </row>
    <row r="15" spans="1:7" ht="12.75" customHeight="1" x14ac:dyDescent="0.2">
      <c r="A15" s="32" t="s">
        <v>599</v>
      </c>
      <c r="B15" s="95">
        <v>158</v>
      </c>
      <c r="C15" s="95">
        <v>56</v>
      </c>
      <c r="D15" s="95">
        <v>37</v>
      </c>
      <c r="E15" s="95">
        <v>6</v>
      </c>
      <c r="F15" s="95">
        <f t="shared" si="0"/>
        <v>115</v>
      </c>
      <c r="G15" s="95">
        <f>Sheriff!J854</f>
        <v>372</v>
      </c>
    </row>
    <row r="16" spans="1:7" ht="12.75" customHeight="1" x14ac:dyDescent="0.2">
      <c r="A16" s="32" t="s">
        <v>600</v>
      </c>
      <c r="B16" s="95">
        <v>178</v>
      </c>
      <c r="C16" s="95">
        <v>48</v>
      </c>
      <c r="D16" s="95">
        <v>32</v>
      </c>
      <c r="E16" s="95">
        <v>5</v>
      </c>
      <c r="F16" s="95">
        <f t="shared" si="0"/>
        <v>112</v>
      </c>
      <c r="G16" s="95">
        <f>Sheriff!J855</f>
        <v>375</v>
      </c>
    </row>
    <row r="17" spans="1:8" ht="12.75" customHeight="1" x14ac:dyDescent="0.2">
      <c r="A17" s="32" t="s">
        <v>601</v>
      </c>
      <c r="B17" s="95">
        <v>209</v>
      </c>
      <c r="C17" s="95">
        <v>84</v>
      </c>
      <c r="D17" s="95">
        <v>42</v>
      </c>
      <c r="E17" s="95">
        <v>6</v>
      </c>
      <c r="F17" s="95">
        <f t="shared" si="0"/>
        <v>131</v>
      </c>
      <c r="G17" s="95">
        <f>Sheriff!J856</f>
        <v>472</v>
      </c>
    </row>
    <row r="18" spans="1:8" ht="12.75" customHeight="1" x14ac:dyDescent="0.2">
      <c r="A18" s="32" t="s">
        <v>602</v>
      </c>
      <c r="B18" s="95">
        <v>179</v>
      </c>
      <c r="C18" s="95">
        <v>51</v>
      </c>
      <c r="D18" s="95">
        <v>27</v>
      </c>
      <c r="E18" s="95">
        <v>1</v>
      </c>
      <c r="F18" s="95">
        <f t="shared" si="0"/>
        <v>95</v>
      </c>
      <c r="G18" s="95">
        <f>Sheriff!J857</f>
        <v>353</v>
      </c>
    </row>
    <row r="19" spans="1:8" ht="12.75" customHeight="1" x14ac:dyDescent="0.2">
      <c r="A19" s="32" t="s">
        <v>603</v>
      </c>
      <c r="B19" s="95">
        <v>251</v>
      </c>
      <c r="C19" s="95">
        <v>51</v>
      </c>
      <c r="D19" s="95">
        <v>34</v>
      </c>
      <c r="E19" s="95">
        <v>8</v>
      </c>
      <c r="F19" s="95">
        <f t="shared" si="0"/>
        <v>98</v>
      </c>
      <c r="G19" s="95">
        <f>Sheriff!J858</f>
        <v>442</v>
      </c>
    </row>
    <row r="20" spans="1:8" ht="12.75" customHeight="1" x14ac:dyDescent="0.2">
      <c r="A20" s="32" t="s">
        <v>604</v>
      </c>
      <c r="B20" s="95">
        <v>171</v>
      </c>
      <c r="C20" s="95">
        <v>32</v>
      </c>
      <c r="D20" s="95">
        <v>21</v>
      </c>
      <c r="E20" s="95">
        <v>4</v>
      </c>
      <c r="F20" s="95">
        <f t="shared" si="0"/>
        <v>113</v>
      </c>
      <c r="G20" s="95">
        <f>Sheriff!J859</f>
        <v>341</v>
      </c>
    </row>
    <row r="21" spans="1:8" ht="12.75" customHeight="1" x14ac:dyDescent="0.2">
      <c r="A21" s="32" t="s">
        <v>605</v>
      </c>
      <c r="B21" s="95">
        <v>233</v>
      </c>
      <c r="C21" s="95">
        <v>74</v>
      </c>
      <c r="D21" s="95">
        <v>39</v>
      </c>
      <c r="E21" s="95">
        <v>6</v>
      </c>
      <c r="F21" s="95">
        <f t="shared" si="0"/>
        <v>126</v>
      </c>
      <c r="G21" s="95">
        <f>Sheriff!J860</f>
        <v>478</v>
      </c>
    </row>
    <row r="22" spans="1:8" ht="12.75" customHeight="1" x14ac:dyDescent="0.2">
      <c r="A22" s="32" t="s">
        <v>606</v>
      </c>
      <c r="B22" s="95">
        <v>261</v>
      </c>
      <c r="C22" s="95">
        <v>71</v>
      </c>
      <c r="D22" s="95">
        <v>56</v>
      </c>
      <c r="E22" s="95">
        <v>5</v>
      </c>
      <c r="F22" s="95">
        <f t="shared" si="0"/>
        <v>145</v>
      </c>
      <c r="G22" s="95">
        <f>Sheriff!J861</f>
        <v>538</v>
      </c>
    </row>
    <row r="23" spans="1:8" ht="12.75" customHeight="1" x14ac:dyDescent="0.2">
      <c r="A23" s="32" t="s">
        <v>607</v>
      </c>
      <c r="B23" s="95">
        <v>268</v>
      </c>
      <c r="C23" s="95">
        <v>76</v>
      </c>
      <c r="D23" s="95">
        <v>61</v>
      </c>
      <c r="E23" s="95">
        <v>8</v>
      </c>
      <c r="F23" s="95">
        <f t="shared" si="0"/>
        <v>181</v>
      </c>
      <c r="G23" s="95">
        <f>Sheriff!J862</f>
        <v>594</v>
      </c>
    </row>
    <row r="24" spans="1:8" ht="12.75" customHeight="1" x14ac:dyDescent="0.2">
      <c r="A24" s="32" t="s">
        <v>608</v>
      </c>
      <c r="B24" s="95">
        <v>267</v>
      </c>
      <c r="C24" s="95">
        <v>79</v>
      </c>
      <c r="D24" s="95">
        <v>53</v>
      </c>
      <c r="E24" s="95">
        <v>2</v>
      </c>
      <c r="F24" s="95">
        <f t="shared" si="0"/>
        <v>157</v>
      </c>
      <c r="G24" s="95">
        <f>Sheriff!J863</f>
        <v>558</v>
      </c>
    </row>
    <row r="25" spans="1:8" ht="12.75" customHeight="1" x14ac:dyDescent="0.2">
      <c r="A25" s="32" t="s">
        <v>609</v>
      </c>
      <c r="B25" s="95">
        <v>226</v>
      </c>
      <c r="C25" s="95">
        <v>57</v>
      </c>
      <c r="D25" s="95">
        <v>44</v>
      </c>
      <c r="E25" s="95">
        <v>2</v>
      </c>
      <c r="F25" s="95">
        <f t="shared" si="0"/>
        <v>110</v>
      </c>
      <c r="G25" s="95">
        <f>Sheriff!J864</f>
        <v>439</v>
      </c>
    </row>
    <row r="26" spans="1:8" ht="12.75" customHeight="1" x14ac:dyDescent="0.2">
      <c r="A26" s="36" t="s">
        <v>610</v>
      </c>
      <c r="B26" s="91">
        <f t="shared" ref="B26:F26" si="1">SUM(B5:B25)</f>
        <v>4250</v>
      </c>
      <c r="C26" s="91">
        <f t="shared" si="1"/>
        <v>1192</v>
      </c>
      <c r="D26" s="91">
        <f t="shared" si="1"/>
        <v>807</v>
      </c>
      <c r="E26" s="91">
        <f t="shared" si="1"/>
        <v>97</v>
      </c>
      <c r="F26" s="91">
        <f t="shared" si="1"/>
        <v>2417</v>
      </c>
      <c r="G26" s="91">
        <f>SUM(G5:G25)</f>
        <v>8763</v>
      </c>
      <c r="H26" s="28"/>
    </row>
    <row r="27" spans="1:8" x14ac:dyDescent="0.2">
      <c r="A27" s="18"/>
      <c r="B27" s="29"/>
      <c r="C27" s="29"/>
      <c r="D27" s="29"/>
      <c r="E27" s="29"/>
      <c r="F27" s="29"/>
      <c r="G27" s="29"/>
      <c r="H27" s="28"/>
    </row>
  </sheetData>
  <printOptions horizontalCentered="1"/>
  <pageMargins left="0.7" right="0.7" top="0.75" bottom="0.75" header="0.3" footer="0.3"/>
  <pageSetup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2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50" customHeight="1" thickBot="1" x14ac:dyDescent="0.25">
      <c r="A1" s="119" t="s">
        <v>1894</v>
      </c>
      <c r="B1" s="84" t="s">
        <v>1777</v>
      </c>
      <c r="C1" s="84" t="s">
        <v>1778</v>
      </c>
      <c r="D1" s="84" t="s">
        <v>1779</v>
      </c>
      <c r="E1" s="84" t="s">
        <v>1780</v>
      </c>
      <c r="F1" s="84" t="s">
        <v>79</v>
      </c>
      <c r="G1" s="118" t="s">
        <v>85</v>
      </c>
    </row>
    <row r="2" spans="1:7" ht="15" customHeight="1" thickBot="1" x14ac:dyDescent="0.25">
      <c r="A2" s="78">
        <v>2017</v>
      </c>
      <c r="B2" s="81" t="s">
        <v>1206</v>
      </c>
      <c r="C2" s="81" t="s">
        <v>1291</v>
      </c>
      <c r="D2" s="81" t="s">
        <v>1207</v>
      </c>
      <c r="E2" s="81" t="s">
        <v>1210</v>
      </c>
      <c r="F2" s="81"/>
      <c r="G2" s="103"/>
    </row>
    <row r="3" spans="1:7" ht="3.95" customHeight="1" x14ac:dyDescent="0.2"/>
    <row r="4" spans="1:7" x14ac:dyDescent="0.2">
      <c r="A4" s="25" t="s">
        <v>33</v>
      </c>
    </row>
    <row r="5" spans="1:7" ht="12.75" customHeight="1" x14ac:dyDescent="0.2">
      <c r="A5" s="32" t="s">
        <v>589</v>
      </c>
      <c r="B5" s="139">
        <v>122</v>
      </c>
      <c r="C5" s="139">
        <v>100</v>
      </c>
      <c r="D5" s="139">
        <v>28</v>
      </c>
      <c r="E5" s="139">
        <v>21</v>
      </c>
      <c r="F5" s="95">
        <f t="shared" ref="F5:F25" si="0">G5-SUM(B5:E5)</f>
        <v>27</v>
      </c>
      <c r="G5" s="95">
        <f>Sheriff!J844</f>
        <v>298</v>
      </c>
    </row>
    <row r="6" spans="1:7" ht="12.75" customHeight="1" x14ac:dyDescent="0.2">
      <c r="A6" s="32" t="s">
        <v>590</v>
      </c>
      <c r="B6" s="139">
        <v>134</v>
      </c>
      <c r="C6" s="139">
        <v>120</v>
      </c>
      <c r="D6" s="139">
        <v>31</v>
      </c>
      <c r="E6" s="139">
        <v>18</v>
      </c>
      <c r="F6" s="95">
        <f t="shared" si="0"/>
        <v>53</v>
      </c>
      <c r="G6" s="95">
        <f>Sheriff!J845</f>
        <v>356</v>
      </c>
    </row>
    <row r="7" spans="1:7" ht="12.75" customHeight="1" x14ac:dyDescent="0.2">
      <c r="A7" s="32" t="s">
        <v>591</v>
      </c>
      <c r="B7" s="139">
        <v>126</v>
      </c>
      <c r="C7" s="139">
        <v>135</v>
      </c>
      <c r="D7" s="139">
        <v>30</v>
      </c>
      <c r="E7" s="139">
        <v>14</v>
      </c>
      <c r="F7" s="95">
        <f t="shared" si="0"/>
        <v>32</v>
      </c>
      <c r="G7" s="95">
        <f>Sheriff!J846</f>
        <v>337</v>
      </c>
    </row>
    <row r="8" spans="1:7" ht="12.75" customHeight="1" x14ac:dyDescent="0.2">
      <c r="A8" s="32" t="s">
        <v>592</v>
      </c>
      <c r="B8" s="139">
        <v>115</v>
      </c>
      <c r="C8" s="139">
        <v>155</v>
      </c>
      <c r="D8" s="139">
        <v>50</v>
      </c>
      <c r="E8" s="139">
        <v>19</v>
      </c>
      <c r="F8" s="95">
        <f t="shared" si="0"/>
        <v>46</v>
      </c>
      <c r="G8" s="95">
        <f>Sheriff!J847</f>
        <v>385</v>
      </c>
    </row>
    <row r="9" spans="1:7" ht="12.75" customHeight="1" x14ac:dyDescent="0.2">
      <c r="A9" s="32" t="s">
        <v>593</v>
      </c>
      <c r="B9" s="139">
        <v>169</v>
      </c>
      <c r="C9" s="139">
        <v>221</v>
      </c>
      <c r="D9" s="139">
        <v>53</v>
      </c>
      <c r="E9" s="139">
        <v>31</v>
      </c>
      <c r="F9" s="95">
        <f t="shared" si="0"/>
        <v>65</v>
      </c>
      <c r="G9" s="95">
        <f>Sheriff!J848</f>
        <v>539</v>
      </c>
    </row>
    <row r="10" spans="1:7" ht="12.75" customHeight="1" x14ac:dyDescent="0.2">
      <c r="A10" s="32" t="s">
        <v>594</v>
      </c>
      <c r="B10" s="139">
        <v>81</v>
      </c>
      <c r="C10" s="139">
        <v>119</v>
      </c>
      <c r="D10" s="139">
        <v>54</v>
      </c>
      <c r="E10" s="139">
        <v>15</v>
      </c>
      <c r="F10" s="95">
        <f t="shared" si="0"/>
        <v>43</v>
      </c>
      <c r="G10" s="95">
        <f>Sheriff!J849</f>
        <v>312</v>
      </c>
    </row>
    <row r="11" spans="1:7" ht="12.75" customHeight="1" x14ac:dyDescent="0.2">
      <c r="A11" s="32" t="s">
        <v>595</v>
      </c>
      <c r="B11" s="139">
        <v>100</v>
      </c>
      <c r="C11" s="139">
        <v>157</v>
      </c>
      <c r="D11" s="139">
        <v>50</v>
      </c>
      <c r="E11" s="139">
        <v>18</v>
      </c>
      <c r="F11" s="95">
        <f t="shared" si="0"/>
        <v>59</v>
      </c>
      <c r="G11" s="95">
        <f>Sheriff!J850</f>
        <v>384</v>
      </c>
    </row>
    <row r="12" spans="1:7" ht="12.75" customHeight="1" x14ac:dyDescent="0.2">
      <c r="A12" s="32" t="s">
        <v>596</v>
      </c>
      <c r="B12" s="139">
        <v>117</v>
      </c>
      <c r="C12" s="139">
        <v>124</v>
      </c>
      <c r="D12" s="139">
        <v>54</v>
      </c>
      <c r="E12" s="139">
        <v>12</v>
      </c>
      <c r="F12" s="95">
        <f t="shared" si="0"/>
        <v>62</v>
      </c>
      <c r="G12" s="95">
        <f>Sheriff!J851</f>
        <v>369</v>
      </c>
    </row>
    <row r="13" spans="1:7" ht="12.75" customHeight="1" x14ac:dyDescent="0.2">
      <c r="A13" s="32" t="s">
        <v>597</v>
      </c>
      <c r="B13" s="139">
        <v>168</v>
      </c>
      <c r="C13" s="139">
        <v>166</v>
      </c>
      <c r="D13" s="139">
        <v>72</v>
      </c>
      <c r="E13" s="139">
        <v>38</v>
      </c>
      <c r="F13" s="95">
        <f t="shared" si="0"/>
        <v>52</v>
      </c>
      <c r="G13" s="95">
        <f>Sheriff!J852</f>
        <v>496</v>
      </c>
    </row>
    <row r="14" spans="1:7" ht="12.75" customHeight="1" x14ac:dyDescent="0.2">
      <c r="A14" s="32" t="s">
        <v>598</v>
      </c>
      <c r="B14" s="139">
        <v>111</v>
      </c>
      <c r="C14" s="139">
        <v>123</v>
      </c>
      <c r="D14" s="139">
        <v>44</v>
      </c>
      <c r="E14" s="139">
        <v>9</v>
      </c>
      <c r="F14" s="95">
        <f t="shared" si="0"/>
        <v>38</v>
      </c>
      <c r="G14" s="95">
        <f>Sheriff!J853</f>
        <v>325</v>
      </c>
    </row>
    <row r="15" spans="1:7" ht="12.75" customHeight="1" x14ac:dyDescent="0.2">
      <c r="A15" s="32" t="s">
        <v>599</v>
      </c>
      <c r="B15" s="139">
        <v>140</v>
      </c>
      <c r="C15" s="139">
        <v>101</v>
      </c>
      <c r="D15" s="139">
        <v>41</v>
      </c>
      <c r="E15" s="139">
        <v>25</v>
      </c>
      <c r="F15" s="95">
        <f t="shared" si="0"/>
        <v>65</v>
      </c>
      <c r="G15" s="95">
        <f>Sheriff!J854</f>
        <v>372</v>
      </c>
    </row>
    <row r="16" spans="1:7" ht="12.75" customHeight="1" x14ac:dyDescent="0.2">
      <c r="A16" s="32" t="s">
        <v>600</v>
      </c>
      <c r="B16" s="139">
        <v>130</v>
      </c>
      <c r="C16" s="139">
        <v>137</v>
      </c>
      <c r="D16" s="139">
        <v>37</v>
      </c>
      <c r="E16" s="139">
        <v>14</v>
      </c>
      <c r="F16" s="95">
        <f t="shared" si="0"/>
        <v>57</v>
      </c>
      <c r="G16" s="95">
        <f>Sheriff!J855</f>
        <v>375</v>
      </c>
    </row>
    <row r="17" spans="1:7" ht="12.75" customHeight="1" x14ac:dyDescent="0.2">
      <c r="A17" s="32" t="s">
        <v>601</v>
      </c>
      <c r="B17" s="139">
        <v>128</v>
      </c>
      <c r="C17" s="139">
        <v>168</v>
      </c>
      <c r="D17" s="139">
        <v>73</v>
      </c>
      <c r="E17" s="139">
        <v>33</v>
      </c>
      <c r="F17" s="95">
        <f t="shared" si="0"/>
        <v>70</v>
      </c>
      <c r="G17" s="95">
        <f>Sheriff!J856</f>
        <v>472</v>
      </c>
    </row>
    <row r="18" spans="1:7" ht="12.75" customHeight="1" x14ac:dyDescent="0.2">
      <c r="A18" s="32" t="s">
        <v>602</v>
      </c>
      <c r="B18" s="139">
        <v>99</v>
      </c>
      <c r="C18" s="139">
        <v>141</v>
      </c>
      <c r="D18" s="139">
        <v>43</v>
      </c>
      <c r="E18" s="139">
        <v>18</v>
      </c>
      <c r="F18" s="95">
        <f t="shared" si="0"/>
        <v>52</v>
      </c>
      <c r="G18" s="95">
        <f>Sheriff!J857</f>
        <v>353</v>
      </c>
    </row>
    <row r="19" spans="1:7" ht="12.75" customHeight="1" x14ac:dyDescent="0.2">
      <c r="A19" s="32" t="s">
        <v>603</v>
      </c>
      <c r="B19" s="139">
        <v>132</v>
      </c>
      <c r="C19" s="139">
        <v>196</v>
      </c>
      <c r="D19" s="139">
        <v>45</v>
      </c>
      <c r="E19" s="139">
        <v>18</v>
      </c>
      <c r="F19" s="138">
        <f t="shared" si="0"/>
        <v>51</v>
      </c>
      <c r="G19" s="95">
        <f>Sheriff!J858</f>
        <v>442</v>
      </c>
    </row>
    <row r="20" spans="1:7" ht="12.75" customHeight="1" x14ac:dyDescent="0.2">
      <c r="A20" s="32" t="s">
        <v>604</v>
      </c>
      <c r="B20" s="139">
        <v>132</v>
      </c>
      <c r="C20" s="139">
        <v>123</v>
      </c>
      <c r="D20" s="139">
        <v>30</v>
      </c>
      <c r="E20" s="139">
        <v>14</v>
      </c>
      <c r="F20" s="95">
        <f t="shared" si="0"/>
        <v>42</v>
      </c>
      <c r="G20" s="95">
        <f>Sheriff!J859</f>
        <v>341</v>
      </c>
    </row>
    <row r="21" spans="1:7" ht="12.75" customHeight="1" x14ac:dyDescent="0.2">
      <c r="A21" s="32" t="s">
        <v>605</v>
      </c>
      <c r="B21" s="139">
        <v>154</v>
      </c>
      <c r="C21" s="139">
        <v>177</v>
      </c>
      <c r="D21" s="139">
        <v>64</v>
      </c>
      <c r="E21" s="139">
        <v>19</v>
      </c>
      <c r="F21" s="95">
        <f t="shared" si="0"/>
        <v>64</v>
      </c>
      <c r="G21" s="95">
        <f>Sheriff!J860</f>
        <v>478</v>
      </c>
    </row>
    <row r="22" spans="1:7" ht="12.75" customHeight="1" x14ac:dyDescent="0.2">
      <c r="A22" s="32" t="s">
        <v>606</v>
      </c>
      <c r="B22" s="139">
        <v>172</v>
      </c>
      <c r="C22" s="139">
        <v>181</v>
      </c>
      <c r="D22" s="139">
        <v>63</v>
      </c>
      <c r="E22" s="139">
        <v>33</v>
      </c>
      <c r="F22" s="95">
        <f t="shared" si="0"/>
        <v>89</v>
      </c>
      <c r="G22" s="95">
        <f>Sheriff!J861</f>
        <v>538</v>
      </c>
    </row>
    <row r="23" spans="1:7" ht="12.75" customHeight="1" x14ac:dyDescent="0.2">
      <c r="A23" s="32" t="s">
        <v>607</v>
      </c>
      <c r="B23" s="139">
        <v>221</v>
      </c>
      <c r="C23" s="139">
        <v>196</v>
      </c>
      <c r="D23" s="139">
        <v>55</v>
      </c>
      <c r="E23" s="139">
        <v>34</v>
      </c>
      <c r="F23" s="95">
        <f t="shared" si="0"/>
        <v>88</v>
      </c>
      <c r="G23" s="95">
        <f>Sheriff!J862</f>
        <v>594</v>
      </c>
    </row>
    <row r="24" spans="1:7" ht="12.75" customHeight="1" x14ac:dyDescent="0.2">
      <c r="A24" s="32" t="s">
        <v>608</v>
      </c>
      <c r="B24" s="139">
        <v>185</v>
      </c>
      <c r="C24" s="139">
        <v>209</v>
      </c>
      <c r="D24" s="139">
        <v>62</v>
      </c>
      <c r="E24" s="139">
        <v>34</v>
      </c>
      <c r="F24" s="95">
        <f t="shared" si="0"/>
        <v>68</v>
      </c>
      <c r="G24" s="95">
        <f>Sheriff!J863</f>
        <v>558</v>
      </c>
    </row>
    <row r="25" spans="1:7" ht="12.75" customHeight="1" x14ac:dyDescent="0.2">
      <c r="A25" s="32" t="s">
        <v>609</v>
      </c>
      <c r="B25" s="139">
        <v>128</v>
      </c>
      <c r="C25" s="139">
        <v>172</v>
      </c>
      <c r="D25" s="139">
        <v>60</v>
      </c>
      <c r="E25" s="139">
        <v>23</v>
      </c>
      <c r="F25" s="95">
        <f t="shared" si="0"/>
        <v>56</v>
      </c>
      <c r="G25" s="95">
        <f>Sheriff!J864</f>
        <v>439</v>
      </c>
    </row>
    <row r="26" spans="1:7" ht="12.75" customHeight="1" x14ac:dyDescent="0.2">
      <c r="A26" s="36" t="s">
        <v>610</v>
      </c>
      <c r="B26" s="91">
        <f t="shared" ref="B26:F26" si="1">SUM(B5:B25)</f>
        <v>2864</v>
      </c>
      <c r="C26" s="91">
        <f t="shared" si="1"/>
        <v>3221</v>
      </c>
      <c r="D26" s="91">
        <f t="shared" si="1"/>
        <v>1039</v>
      </c>
      <c r="E26" s="91">
        <f t="shared" si="1"/>
        <v>460</v>
      </c>
      <c r="F26" s="91">
        <f t="shared" si="1"/>
        <v>1179</v>
      </c>
      <c r="G26" s="91">
        <f>SUM(G5:G25)</f>
        <v>8763</v>
      </c>
    </row>
  </sheetData>
  <printOptions horizontalCentered="1"/>
  <pageMargins left="0.7" right="0.7" top="0.75" bottom="0.75" header="0.3" footer="0.3"/>
  <pageSetup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2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7109375" style="23" customWidth="1"/>
    <col min="2" max="7" width="7.7109375" style="94" customWidth="1"/>
    <col min="8" max="12" width="7.28515625" style="23" customWidth="1"/>
    <col min="13" max="16384" width="9.140625" style="23"/>
  </cols>
  <sheetData>
    <row r="1" spans="1:7" ht="150" customHeight="1" thickBot="1" x14ac:dyDescent="0.25">
      <c r="A1" s="119" t="s">
        <v>1781</v>
      </c>
      <c r="B1" s="84" t="s">
        <v>1782</v>
      </c>
      <c r="C1" s="84" t="s">
        <v>1783</v>
      </c>
      <c r="D1" s="84" t="s">
        <v>1784</v>
      </c>
      <c r="E1" s="84" t="s">
        <v>1785</v>
      </c>
      <c r="F1" s="84" t="s">
        <v>79</v>
      </c>
      <c r="G1" s="118" t="s">
        <v>85</v>
      </c>
    </row>
    <row r="2" spans="1:7" ht="14.25" customHeight="1" thickBot="1" x14ac:dyDescent="0.25">
      <c r="A2" s="78">
        <v>2017</v>
      </c>
      <c r="B2" s="81" t="s">
        <v>1303</v>
      </c>
      <c r="C2" s="81" t="s">
        <v>1304</v>
      </c>
      <c r="D2" s="81" t="s">
        <v>1305</v>
      </c>
      <c r="E2" s="81" t="s">
        <v>1306</v>
      </c>
      <c r="F2" s="81"/>
      <c r="G2" s="103"/>
    </row>
    <row r="3" spans="1:7" ht="3.95" customHeight="1" x14ac:dyDescent="0.2"/>
    <row r="4" spans="1:7" x14ac:dyDescent="0.2">
      <c r="A4" s="25" t="s">
        <v>33</v>
      </c>
    </row>
    <row r="5" spans="1:7" ht="12.75" customHeight="1" x14ac:dyDescent="0.2">
      <c r="A5" s="32" t="s">
        <v>589</v>
      </c>
      <c r="B5" s="101">
        <v>140</v>
      </c>
      <c r="C5" s="101">
        <v>38</v>
      </c>
      <c r="D5" s="101">
        <v>36</v>
      </c>
      <c r="E5" s="101">
        <v>8</v>
      </c>
      <c r="F5" s="95">
        <f t="shared" ref="F5:F25" si="0">G5-SUM(B5:E5)</f>
        <v>76</v>
      </c>
      <c r="G5" s="95">
        <f>Sheriff!J844</f>
        <v>298</v>
      </c>
    </row>
    <row r="6" spans="1:7" ht="12.75" customHeight="1" x14ac:dyDescent="0.2">
      <c r="A6" s="32" t="s">
        <v>590</v>
      </c>
      <c r="B6" s="101">
        <v>169</v>
      </c>
      <c r="C6" s="101">
        <v>33</v>
      </c>
      <c r="D6" s="101">
        <v>40</v>
      </c>
      <c r="E6" s="101">
        <v>5</v>
      </c>
      <c r="F6" s="95">
        <f t="shared" si="0"/>
        <v>109</v>
      </c>
      <c r="G6" s="95">
        <f>Sheriff!J845</f>
        <v>356</v>
      </c>
    </row>
    <row r="7" spans="1:7" ht="12.75" customHeight="1" x14ac:dyDescent="0.2">
      <c r="A7" s="32" t="s">
        <v>591</v>
      </c>
      <c r="B7" s="101">
        <v>182</v>
      </c>
      <c r="C7" s="101">
        <v>34</v>
      </c>
      <c r="D7" s="101">
        <v>31</v>
      </c>
      <c r="E7" s="101">
        <v>4</v>
      </c>
      <c r="F7" s="95">
        <f t="shared" si="0"/>
        <v>86</v>
      </c>
      <c r="G7" s="95">
        <f>Sheriff!J846</f>
        <v>337</v>
      </c>
    </row>
    <row r="8" spans="1:7" ht="12.75" customHeight="1" x14ac:dyDescent="0.2">
      <c r="A8" s="32" t="s">
        <v>592</v>
      </c>
      <c r="B8" s="101">
        <v>206</v>
      </c>
      <c r="C8" s="101">
        <v>59</v>
      </c>
      <c r="D8" s="101">
        <v>29</v>
      </c>
      <c r="E8" s="101">
        <v>9</v>
      </c>
      <c r="F8" s="95">
        <f t="shared" si="0"/>
        <v>82</v>
      </c>
      <c r="G8" s="95">
        <f>Sheriff!J847</f>
        <v>385</v>
      </c>
    </row>
    <row r="9" spans="1:7" ht="12.75" customHeight="1" x14ac:dyDescent="0.2">
      <c r="A9" s="32" t="s">
        <v>593</v>
      </c>
      <c r="B9" s="101">
        <v>282</v>
      </c>
      <c r="C9" s="101">
        <v>55</v>
      </c>
      <c r="D9" s="101">
        <v>55</v>
      </c>
      <c r="E9" s="101">
        <v>7</v>
      </c>
      <c r="F9" s="95">
        <f t="shared" si="0"/>
        <v>140</v>
      </c>
      <c r="G9" s="95">
        <f>Sheriff!J848</f>
        <v>539</v>
      </c>
    </row>
    <row r="10" spans="1:7" ht="12.75" customHeight="1" x14ac:dyDescent="0.2">
      <c r="A10" s="32" t="s">
        <v>594</v>
      </c>
      <c r="B10" s="101">
        <v>148</v>
      </c>
      <c r="C10" s="101">
        <v>58</v>
      </c>
      <c r="D10" s="101">
        <v>31</v>
      </c>
      <c r="E10" s="101">
        <v>6</v>
      </c>
      <c r="F10" s="95">
        <f t="shared" si="0"/>
        <v>69</v>
      </c>
      <c r="G10" s="95">
        <f>Sheriff!J849</f>
        <v>312</v>
      </c>
    </row>
    <row r="11" spans="1:7" ht="12.75" customHeight="1" x14ac:dyDescent="0.2">
      <c r="A11" s="32" t="s">
        <v>595</v>
      </c>
      <c r="B11" s="101">
        <v>199</v>
      </c>
      <c r="C11" s="101">
        <v>59</v>
      </c>
      <c r="D11" s="101">
        <v>31</v>
      </c>
      <c r="E11" s="101">
        <v>6</v>
      </c>
      <c r="F11" s="95">
        <f t="shared" si="0"/>
        <v>89</v>
      </c>
      <c r="G11" s="95">
        <f>Sheriff!J850</f>
        <v>384</v>
      </c>
    </row>
    <row r="12" spans="1:7" ht="12.75" customHeight="1" x14ac:dyDescent="0.2">
      <c r="A12" s="32" t="s">
        <v>596</v>
      </c>
      <c r="B12" s="101">
        <v>177</v>
      </c>
      <c r="C12" s="101">
        <v>60</v>
      </c>
      <c r="D12" s="101">
        <v>33</v>
      </c>
      <c r="E12" s="101">
        <v>5</v>
      </c>
      <c r="F12" s="95">
        <f t="shared" si="0"/>
        <v>94</v>
      </c>
      <c r="G12" s="95">
        <f>Sheriff!J851</f>
        <v>369</v>
      </c>
    </row>
    <row r="13" spans="1:7" ht="12.75" customHeight="1" x14ac:dyDescent="0.2">
      <c r="A13" s="32" t="s">
        <v>597</v>
      </c>
      <c r="B13" s="101">
        <v>233</v>
      </c>
      <c r="C13" s="101">
        <v>85</v>
      </c>
      <c r="D13" s="101">
        <v>56</v>
      </c>
      <c r="E13" s="101">
        <v>7</v>
      </c>
      <c r="F13" s="95">
        <f t="shared" si="0"/>
        <v>115</v>
      </c>
      <c r="G13" s="95">
        <f>Sheriff!J852</f>
        <v>496</v>
      </c>
    </row>
    <row r="14" spans="1:7" ht="12.75" customHeight="1" x14ac:dyDescent="0.2">
      <c r="A14" s="32" t="s">
        <v>598</v>
      </c>
      <c r="B14" s="101">
        <v>173</v>
      </c>
      <c r="C14" s="101">
        <v>53</v>
      </c>
      <c r="D14" s="101">
        <v>24</v>
      </c>
      <c r="E14" s="101">
        <v>4</v>
      </c>
      <c r="F14" s="95">
        <f t="shared" si="0"/>
        <v>71</v>
      </c>
      <c r="G14" s="95">
        <f>Sheriff!J853</f>
        <v>325</v>
      </c>
    </row>
    <row r="15" spans="1:7" ht="12.75" customHeight="1" x14ac:dyDescent="0.2">
      <c r="A15" s="32" t="s">
        <v>599</v>
      </c>
      <c r="B15" s="101">
        <v>162</v>
      </c>
      <c r="C15" s="101">
        <v>56</v>
      </c>
      <c r="D15" s="101">
        <v>42</v>
      </c>
      <c r="E15" s="101">
        <v>7</v>
      </c>
      <c r="F15" s="95">
        <f t="shared" si="0"/>
        <v>105</v>
      </c>
      <c r="G15" s="95">
        <f>Sheriff!J854</f>
        <v>372</v>
      </c>
    </row>
    <row r="16" spans="1:7" ht="12.75" customHeight="1" x14ac:dyDescent="0.2">
      <c r="A16" s="32" t="s">
        <v>600</v>
      </c>
      <c r="B16" s="101">
        <v>185</v>
      </c>
      <c r="C16" s="101">
        <v>49</v>
      </c>
      <c r="D16" s="101">
        <v>37</v>
      </c>
      <c r="E16" s="101">
        <v>3</v>
      </c>
      <c r="F16" s="95">
        <f t="shared" si="0"/>
        <v>101</v>
      </c>
      <c r="G16" s="95">
        <f>Sheriff!J855</f>
        <v>375</v>
      </c>
    </row>
    <row r="17" spans="1:7" ht="12.75" customHeight="1" x14ac:dyDescent="0.2">
      <c r="A17" s="32" t="s">
        <v>601</v>
      </c>
      <c r="B17" s="101">
        <v>212</v>
      </c>
      <c r="C17" s="101">
        <v>85</v>
      </c>
      <c r="D17" s="101">
        <v>47</v>
      </c>
      <c r="E17" s="101">
        <v>5</v>
      </c>
      <c r="F17" s="95">
        <f t="shared" si="0"/>
        <v>123</v>
      </c>
      <c r="G17" s="95">
        <f>Sheriff!J856</f>
        <v>472</v>
      </c>
    </row>
    <row r="18" spans="1:7" ht="12.75" customHeight="1" x14ac:dyDescent="0.2">
      <c r="A18" s="32" t="s">
        <v>602</v>
      </c>
      <c r="B18" s="101">
        <v>175</v>
      </c>
      <c r="C18" s="101">
        <v>54</v>
      </c>
      <c r="D18" s="101">
        <v>33</v>
      </c>
      <c r="E18" s="101">
        <v>2</v>
      </c>
      <c r="F18" s="95">
        <f t="shared" si="0"/>
        <v>89</v>
      </c>
      <c r="G18" s="95">
        <f>Sheriff!J857</f>
        <v>353</v>
      </c>
    </row>
    <row r="19" spans="1:7" ht="12.75" customHeight="1" x14ac:dyDescent="0.2">
      <c r="A19" s="32" t="s">
        <v>603</v>
      </c>
      <c r="B19" s="101">
        <v>259</v>
      </c>
      <c r="C19" s="101">
        <v>53</v>
      </c>
      <c r="D19" s="101">
        <v>32</v>
      </c>
      <c r="E19" s="101">
        <v>10</v>
      </c>
      <c r="F19" s="95">
        <f t="shared" si="0"/>
        <v>88</v>
      </c>
      <c r="G19" s="95">
        <f>Sheriff!J858</f>
        <v>442</v>
      </c>
    </row>
    <row r="20" spans="1:7" ht="12.75" customHeight="1" x14ac:dyDescent="0.2">
      <c r="A20" s="32" t="s">
        <v>604</v>
      </c>
      <c r="B20" s="101">
        <v>168</v>
      </c>
      <c r="C20" s="101">
        <v>35</v>
      </c>
      <c r="D20" s="101">
        <v>32</v>
      </c>
      <c r="E20" s="101">
        <v>3</v>
      </c>
      <c r="F20" s="95">
        <f t="shared" si="0"/>
        <v>103</v>
      </c>
      <c r="G20" s="95">
        <f>Sheriff!J859</f>
        <v>341</v>
      </c>
    </row>
    <row r="21" spans="1:7" ht="12.75" customHeight="1" x14ac:dyDescent="0.2">
      <c r="A21" s="32" t="s">
        <v>605</v>
      </c>
      <c r="B21" s="101">
        <v>242</v>
      </c>
      <c r="C21" s="101">
        <v>73</v>
      </c>
      <c r="D21" s="101">
        <v>39</v>
      </c>
      <c r="E21" s="101">
        <v>5</v>
      </c>
      <c r="F21" s="95">
        <f t="shared" si="0"/>
        <v>119</v>
      </c>
      <c r="G21" s="95">
        <f>Sheriff!J860</f>
        <v>478</v>
      </c>
    </row>
    <row r="22" spans="1:7" ht="12.75" customHeight="1" x14ac:dyDescent="0.2">
      <c r="A22" s="32" t="s">
        <v>606</v>
      </c>
      <c r="B22" s="101">
        <v>257</v>
      </c>
      <c r="C22" s="101">
        <v>63</v>
      </c>
      <c r="D22" s="101">
        <v>57</v>
      </c>
      <c r="E22" s="101">
        <v>6</v>
      </c>
      <c r="F22" s="95">
        <f t="shared" si="0"/>
        <v>155</v>
      </c>
      <c r="G22" s="95">
        <f>Sheriff!J861</f>
        <v>538</v>
      </c>
    </row>
    <row r="23" spans="1:7" ht="12.75" customHeight="1" x14ac:dyDescent="0.2">
      <c r="A23" s="32" t="s">
        <v>607</v>
      </c>
      <c r="B23" s="101">
        <v>272</v>
      </c>
      <c r="C23" s="101">
        <v>76</v>
      </c>
      <c r="D23" s="101">
        <v>62</v>
      </c>
      <c r="E23" s="101">
        <v>10</v>
      </c>
      <c r="F23" s="95">
        <f t="shared" si="0"/>
        <v>174</v>
      </c>
      <c r="G23" s="95">
        <f>Sheriff!J862</f>
        <v>594</v>
      </c>
    </row>
    <row r="24" spans="1:7" ht="12.75" customHeight="1" x14ac:dyDescent="0.2">
      <c r="A24" s="32" t="s">
        <v>608</v>
      </c>
      <c r="B24" s="101">
        <v>276</v>
      </c>
      <c r="C24" s="101">
        <v>77</v>
      </c>
      <c r="D24" s="101">
        <v>57</v>
      </c>
      <c r="E24" s="101">
        <v>3</v>
      </c>
      <c r="F24" s="95">
        <f t="shared" si="0"/>
        <v>145</v>
      </c>
      <c r="G24" s="95">
        <f>Sheriff!J863</f>
        <v>558</v>
      </c>
    </row>
    <row r="25" spans="1:7" ht="12.75" customHeight="1" x14ac:dyDescent="0.2">
      <c r="A25" s="32" t="s">
        <v>609</v>
      </c>
      <c r="B25" s="101">
        <v>225</v>
      </c>
      <c r="C25" s="101">
        <v>65</v>
      </c>
      <c r="D25" s="101">
        <v>45</v>
      </c>
      <c r="E25" s="101">
        <v>3</v>
      </c>
      <c r="F25" s="95">
        <f t="shared" si="0"/>
        <v>101</v>
      </c>
      <c r="G25" s="95">
        <f>Sheriff!J864</f>
        <v>439</v>
      </c>
    </row>
    <row r="26" spans="1:7" ht="12.75" customHeight="1" x14ac:dyDescent="0.2">
      <c r="A26" s="36" t="s">
        <v>610</v>
      </c>
      <c r="B26" s="91">
        <f t="shared" ref="B26:F26" si="1">SUM(B5:B25)</f>
        <v>4342</v>
      </c>
      <c r="C26" s="91">
        <f t="shared" si="1"/>
        <v>1220</v>
      </c>
      <c r="D26" s="91">
        <f t="shared" si="1"/>
        <v>849</v>
      </c>
      <c r="E26" s="91">
        <f t="shared" si="1"/>
        <v>118</v>
      </c>
      <c r="F26" s="91">
        <f t="shared" si="1"/>
        <v>2234</v>
      </c>
      <c r="G26" s="91">
        <f>SUM(G5:G25)</f>
        <v>8763</v>
      </c>
    </row>
  </sheetData>
  <printOptions horizontalCentered="1"/>
  <pageMargins left="0.7" right="0.7" top="0.75" bottom="0.75" header="0.3" footer="0.3"/>
  <pageSetup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5" width="7.7109375" style="94" customWidth="1"/>
    <col min="6" max="10" width="7.28515625" style="23" customWidth="1"/>
    <col min="11" max="16384" width="9.140625" style="23"/>
  </cols>
  <sheetData>
    <row r="1" spans="1:5" ht="150" customHeight="1" thickBot="1" x14ac:dyDescent="0.25">
      <c r="A1" s="119" t="s">
        <v>1786</v>
      </c>
      <c r="B1" s="84" t="s">
        <v>1787</v>
      </c>
      <c r="C1" s="84" t="s">
        <v>1788</v>
      </c>
      <c r="D1" s="84" t="s">
        <v>79</v>
      </c>
      <c r="E1" s="118" t="s">
        <v>85</v>
      </c>
    </row>
    <row r="2" spans="1:5" ht="15" customHeight="1" thickBot="1" x14ac:dyDescent="0.25">
      <c r="A2" s="78">
        <v>2017</v>
      </c>
      <c r="B2" s="81" t="s">
        <v>1189</v>
      </c>
      <c r="C2" s="81" t="s">
        <v>1160</v>
      </c>
      <c r="D2" s="81"/>
      <c r="E2" s="103"/>
    </row>
    <row r="3" spans="1:5" ht="3.95" customHeight="1" x14ac:dyDescent="0.2"/>
    <row r="4" spans="1:5" x14ac:dyDescent="0.2">
      <c r="A4" s="25" t="s">
        <v>34</v>
      </c>
    </row>
    <row r="5" spans="1:5" ht="12.75" customHeight="1" x14ac:dyDescent="0.2">
      <c r="A5" s="32" t="s">
        <v>586</v>
      </c>
      <c r="B5" s="139">
        <v>284</v>
      </c>
      <c r="C5" s="139">
        <v>39</v>
      </c>
      <c r="D5" s="95">
        <f>E5-SUM(B5:C5)</f>
        <v>75</v>
      </c>
      <c r="E5" s="95">
        <f>Sheriff!J868</f>
        <v>398</v>
      </c>
    </row>
    <row r="6" spans="1:5" ht="12.75" customHeight="1" x14ac:dyDescent="0.2">
      <c r="A6" s="32" t="s">
        <v>587</v>
      </c>
      <c r="B6" s="139">
        <v>306</v>
      </c>
      <c r="C6" s="139">
        <v>40</v>
      </c>
      <c r="D6" s="95">
        <f>E6-SUM(B6:C6)</f>
        <v>107</v>
      </c>
      <c r="E6" s="95">
        <f>Sheriff!J869</f>
        <v>453</v>
      </c>
    </row>
    <row r="7" spans="1:5" ht="12.75" customHeight="1" x14ac:dyDescent="0.2">
      <c r="A7" s="36" t="s">
        <v>588</v>
      </c>
      <c r="B7" s="91">
        <f t="shared" ref="B7:D7" si="0">SUM(B5:B6)</f>
        <v>590</v>
      </c>
      <c r="C7" s="91">
        <f t="shared" si="0"/>
        <v>79</v>
      </c>
      <c r="D7" s="91">
        <f t="shared" si="0"/>
        <v>182</v>
      </c>
      <c r="E7" s="91">
        <f>SUM(E5:E6)</f>
        <v>851</v>
      </c>
    </row>
  </sheetData>
  <printOptions horizontalCentered="1"/>
  <pageMargins left="0.7" right="0.7" top="0.75" bottom="0.75" header="0.3" footer="0.3"/>
  <pageSetup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54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19.42578125" style="23" customWidth="1"/>
    <col min="2" max="9" width="7.28515625" style="94" customWidth="1"/>
    <col min="10" max="10" width="9.140625" style="6"/>
    <col min="11" max="15" width="7.28515625" style="23" customWidth="1"/>
    <col min="16" max="16384" width="9.140625" style="23"/>
  </cols>
  <sheetData>
    <row r="1" spans="1:10" ht="150" customHeight="1" thickBot="1" x14ac:dyDescent="0.25">
      <c r="A1" s="119" t="s">
        <v>1789</v>
      </c>
      <c r="B1" s="84" t="s">
        <v>1790</v>
      </c>
      <c r="C1" s="84" t="s">
        <v>1791</v>
      </c>
      <c r="D1" s="84" t="s">
        <v>1792</v>
      </c>
      <c r="E1" s="84" t="s">
        <v>1793</v>
      </c>
      <c r="F1" s="84" t="s">
        <v>1795</v>
      </c>
      <c r="G1" s="84" t="s">
        <v>1794</v>
      </c>
      <c r="H1" s="84" t="s">
        <v>79</v>
      </c>
      <c r="I1" s="118" t="s">
        <v>85</v>
      </c>
    </row>
    <row r="2" spans="1:10" ht="16.5" customHeight="1" thickBot="1" x14ac:dyDescent="0.25">
      <c r="A2" s="78">
        <v>2017</v>
      </c>
      <c r="B2" s="81" t="s">
        <v>1190</v>
      </c>
      <c r="C2" s="81" t="s">
        <v>1291</v>
      </c>
      <c r="D2" s="81" t="s">
        <v>1192</v>
      </c>
      <c r="E2" s="81" t="s">
        <v>1207</v>
      </c>
      <c r="F2" s="81" t="s">
        <v>1197</v>
      </c>
      <c r="G2" s="81" t="s">
        <v>1210</v>
      </c>
      <c r="H2" s="81"/>
      <c r="I2" s="103"/>
      <c r="J2" s="23"/>
    </row>
    <row r="3" spans="1:10" ht="3.95" customHeight="1" x14ac:dyDescent="0.2"/>
    <row r="4" spans="1:10" ht="14.1" customHeight="1" x14ac:dyDescent="0.2">
      <c r="A4" s="25" t="s">
        <v>34</v>
      </c>
    </row>
    <row r="5" spans="1:10" ht="12.75" customHeight="1" x14ac:dyDescent="0.2">
      <c r="A5" s="32" t="s">
        <v>586</v>
      </c>
      <c r="B5" s="139">
        <v>227</v>
      </c>
      <c r="C5" s="139">
        <v>219</v>
      </c>
      <c r="D5" s="139">
        <v>87</v>
      </c>
      <c r="E5" s="139">
        <v>100</v>
      </c>
      <c r="F5" s="139">
        <v>35</v>
      </c>
      <c r="G5" s="139">
        <v>37</v>
      </c>
      <c r="H5" s="95">
        <f>I5-SUM(B5:G5)</f>
        <v>91</v>
      </c>
      <c r="I5" s="95">
        <f>Sheriff!J868*2</f>
        <v>796</v>
      </c>
    </row>
    <row r="6" spans="1:10" ht="12.75" customHeight="1" x14ac:dyDescent="0.2">
      <c r="A6" s="32" t="s">
        <v>587</v>
      </c>
      <c r="B6" s="139">
        <v>221</v>
      </c>
      <c r="C6" s="139">
        <v>206</v>
      </c>
      <c r="D6" s="139">
        <v>160</v>
      </c>
      <c r="E6" s="139">
        <v>179</v>
      </c>
      <c r="F6" s="139">
        <v>27</v>
      </c>
      <c r="G6" s="139">
        <v>21</v>
      </c>
      <c r="H6" s="95">
        <f>I6-SUM(B6:G6)</f>
        <v>92</v>
      </c>
      <c r="I6" s="95">
        <f>Sheriff!J869*2</f>
        <v>906</v>
      </c>
    </row>
    <row r="7" spans="1:10" ht="12.75" customHeight="1" x14ac:dyDescent="0.2">
      <c r="A7" s="36" t="s">
        <v>588</v>
      </c>
      <c r="B7" s="91">
        <f t="shared" ref="B7:H7" si="0">SUM(B5:B6)</f>
        <v>448</v>
      </c>
      <c r="C7" s="91">
        <f t="shared" si="0"/>
        <v>425</v>
      </c>
      <c r="D7" s="91">
        <f t="shared" si="0"/>
        <v>247</v>
      </c>
      <c r="E7" s="91">
        <f t="shared" si="0"/>
        <v>279</v>
      </c>
      <c r="F7" s="91">
        <f t="shared" si="0"/>
        <v>62</v>
      </c>
      <c r="G7" s="91">
        <f t="shared" si="0"/>
        <v>58</v>
      </c>
      <c r="H7" s="91">
        <f t="shared" si="0"/>
        <v>183</v>
      </c>
      <c r="I7" s="91">
        <f>SUM(I5:I6)</f>
        <v>1702</v>
      </c>
    </row>
    <row r="17" spans="10:10" x14ac:dyDescent="0.2">
      <c r="J17" s="23"/>
    </row>
    <row r="18" spans="10:10" x14ac:dyDescent="0.2">
      <c r="J18" s="23"/>
    </row>
    <row r="19" spans="10:10" x14ac:dyDescent="0.2">
      <c r="J19" s="23"/>
    </row>
    <row r="20" spans="10:10" x14ac:dyDescent="0.2">
      <c r="J20" s="23"/>
    </row>
    <row r="21" spans="10:10" x14ac:dyDescent="0.2">
      <c r="J21" s="23"/>
    </row>
    <row r="22" spans="10:10" x14ac:dyDescent="0.2">
      <c r="J22" s="23"/>
    </row>
    <row r="23" spans="10:10" x14ac:dyDescent="0.2">
      <c r="J23" s="23"/>
    </row>
    <row r="24" spans="10:10" x14ac:dyDescent="0.2">
      <c r="J24" s="23"/>
    </row>
    <row r="25" spans="10:10" x14ac:dyDescent="0.2">
      <c r="J25" s="23"/>
    </row>
    <row r="26" spans="10:10" x14ac:dyDescent="0.2">
      <c r="J26" s="23"/>
    </row>
    <row r="27" spans="10:10" x14ac:dyDescent="0.2">
      <c r="J27" s="23"/>
    </row>
    <row r="28" spans="10:10" x14ac:dyDescent="0.2">
      <c r="J28" s="23"/>
    </row>
    <row r="29" spans="10:10" x14ac:dyDescent="0.2">
      <c r="J29" s="23"/>
    </row>
    <row r="30" spans="10:10" x14ac:dyDescent="0.2">
      <c r="J30" s="23"/>
    </row>
    <row r="31" spans="10:10" x14ac:dyDescent="0.2">
      <c r="J31" s="23"/>
    </row>
    <row r="32" spans="10:10" x14ac:dyDescent="0.2">
      <c r="J32" s="23"/>
    </row>
    <row r="33" spans="10:10" x14ac:dyDescent="0.2">
      <c r="J33" s="23"/>
    </row>
    <row r="34" spans="10:10" x14ac:dyDescent="0.2">
      <c r="J34" s="23"/>
    </row>
    <row r="35" spans="10:10" x14ac:dyDescent="0.2">
      <c r="J35" s="23"/>
    </row>
    <row r="36" spans="10:10" x14ac:dyDescent="0.2">
      <c r="J36" s="23"/>
    </row>
    <row r="37" spans="10:10" x14ac:dyDescent="0.2">
      <c r="J37" s="23"/>
    </row>
    <row r="38" spans="10:10" x14ac:dyDescent="0.2">
      <c r="J38" s="23"/>
    </row>
    <row r="39" spans="10:10" x14ac:dyDescent="0.2">
      <c r="J39" s="23"/>
    </row>
    <row r="40" spans="10:10" x14ac:dyDescent="0.2">
      <c r="J40" s="23"/>
    </row>
    <row r="41" spans="10:10" x14ac:dyDescent="0.2">
      <c r="J41" s="23"/>
    </row>
    <row r="42" spans="10:10" x14ac:dyDescent="0.2">
      <c r="J42" s="23"/>
    </row>
    <row r="43" spans="10:10" x14ac:dyDescent="0.2">
      <c r="J43" s="23"/>
    </row>
    <row r="44" spans="10:10" x14ac:dyDescent="0.2">
      <c r="J44" s="23"/>
    </row>
    <row r="45" spans="10:10" x14ac:dyDescent="0.2">
      <c r="J45" s="23"/>
    </row>
    <row r="46" spans="10:10" x14ac:dyDescent="0.2">
      <c r="J46" s="23"/>
    </row>
    <row r="47" spans="10:10" x14ac:dyDescent="0.2">
      <c r="J47" s="23"/>
    </row>
    <row r="48" spans="10:10" x14ac:dyDescent="0.2">
      <c r="J48" s="23"/>
    </row>
    <row r="49" spans="10:10" x14ac:dyDescent="0.2">
      <c r="J49" s="23"/>
    </row>
    <row r="50" spans="10:10" x14ac:dyDescent="0.2">
      <c r="J50" s="23"/>
    </row>
    <row r="51" spans="10:10" x14ac:dyDescent="0.2">
      <c r="J51" s="23"/>
    </row>
    <row r="52" spans="10:10" x14ac:dyDescent="0.2">
      <c r="J52" s="23"/>
    </row>
    <row r="53" spans="10:10" x14ac:dyDescent="0.2">
      <c r="J53" s="23"/>
    </row>
    <row r="54" spans="10:10" x14ac:dyDescent="0.2">
      <c r="J54" s="23"/>
    </row>
    <row r="55" spans="10:10" x14ac:dyDescent="0.2">
      <c r="J55" s="23"/>
    </row>
    <row r="56" spans="10:10" x14ac:dyDescent="0.2">
      <c r="J56" s="23"/>
    </row>
    <row r="57" spans="10:10" x14ac:dyDescent="0.2">
      <c r="J57" s="23"/>
    </row>
    <row r="58" spans="10:10" x14ac:dyDescent="0.2">
      <c r="J58" s="23"/>
    </row>
    <row r="59" spans="10:10" x14ac:dyDescent="0.2">
      <c r="J59" s="23"/>
    </row>
    <row r="60" spans="10:10" x14ac:dyDescent="0.2">
      <c r="J60" s="23"/>
    </row>
    <row r="61" spans="10:10" x14ac:dyDescent="0.2">
      <c r="J61" s="23"/>
    </row>
    <row r="62" spans="10:10" x14ac:dyDescent="0.2">
      <c r="J62" s="23"/>
    </row>
    <row r="63" spans="10:10" x14ac:dyDescent="0.2">
      <c r="J63" s="23"/>
    </row>
    <row r="64" spans="10:10" x14ac:dyDescent="0.2">
      <c r="J64" s="23"/>
    </row>
    <row r="65" spans="10:10" x14ac:dyDescent="0.2">
      <c r="J65" s="23"/>
    </row>
    <row r="66" spans="10:10" x14ac:dyDescent="0.2">
      <c r="J66" s="23"/>
    </row>
    <row r="67" spans="10:10" x14ac:dyDescent="0.2">
      <c r="J67" s="23"/>
    </row>
    <row r="68" spans="10:10" x14ac:dyDescent="0.2">
      <c r="J68" s="23"/>
    </row>
    <row r="69" spans="10:10" x14ac:dyDescent="0.2">
      <c r="J69" s="23"/>
    </row>
    <row r="70" spans="10:10" x14ac:dyDescent="0.2">
      <c r="J70" s="23"/>
    </row>
    <row r="71" spans="10:10" x14ac:dyDescent="0.2">
      <c r="J71" s="23"/>
    </row>
    <row r="72" spans="10:10" x14ac:dyDescent="0.2">
      <c r="J72" s="23"/>
    </row>
    <row r="73" spans="10:10" x14ac:dyDescent="0.2">
      <c r="J73" s="23"/>
    </row>
    <row r="74" spans="10:10" x14ac:dyDescent="0.2">
      <c r="J74" s="23"/>
    </row>
    <row r="75" spans="10:10" x14ac:dyDescent="0.2">
      <c r="J75" s="23"/>
    </row>
    <row r="76" spans="10:10" x14ac:dyDescent="0.2">
      <c r="J76" s="23"/>
    </row>
    <row r="77" spans="10:10" x14ac:dyDescent="0.2">
      <c r="J77" s="23"/>
    </row>
    <row r="78" spans="10:10" x14ac:dyDescent="0.2">
      <c r="J78" s="23"/>
    </row>
    <row r="79" spans="10:10" x14ac:dyDescent="0.2">
      <c r="J79" s="23"/>
    </row>
    <row r="80" spans="10:10" x14ac:dyDescent="0.2">
      <c r="J80" s="23"/>
    </row>
    <row r="81" spans="10:10" x14ac:dyDescent="0.2">
      <c r="J81" s="23"/>
    </row>
    <row r="82" spans="10:10" x14ac:dyDescent="0.2">
      <c r="J82" s="23"/>
    </row>
    <row r="83" spans="10:10" x14ac:dyDescent="0.2">
      <c r="J83" s="23"/>
    </row>
    <row r="84" spans="10:10" x14ac:dyDescent="0.2">
      <c r="J84" s="23"/>
    </row>
    <row r="85" spans="10:10" x14ac:dyDescent="0.2">
      <c r="J85" s="23"/>
    </row>
    <row r="86" spans="10:10" x14ac:dyDescent="0.2">
      <c r="J86" s="23"/>
    </row>
    <row r="87" spans="10:10" x14ac:dyDescent="0.2">
      <c r="J87" s="23"/>
    </row>
    <row r="88" spans="10:10" x14ac:dyDescent="0.2">
      <c r="J88" s="23"/>
    </row>
    <row r="89" spans="10:10" x14ac:dyDescent="0.2">
      <c r="J89" s="23"/>
    </row>
    <row r="90" spans="10:10" x14ac:dyDescent="0.2">
      <c r="J90" s="23"/>
    </row>
    <row r="91" spans="10:10" x14ac:dyDescent="0.2">
      <c r="J91" s="23"/>
    </row>
    <row r="92" spans="10:10" x14ac:dyDescent="0.2">
      <c r="J92" s="23"/>
    </row>
    <row r="93" spans="10:10" x14ac:dyDescent="0.2">
      <c r="J93" s="23"/>
    </row>
    <row r="94" spans="10:10" x14ac:dyDescent="0.2">
      <c r="J94" s="23"/>
    </row>
    <row r="95" spans="10:10" x14ac:dyDescent="0.2">
      <c r="J95" s="23"/>
    </row>
    <row r="96" spans="10:10" x14ac:dyDescent="0.2">
      <c r="J96" s="23"/>
    </row>
    <row r="97" spans="10:10" x14ac:dyDescent="0.2">
      <c r="J97" s="23"/>
    </row>
    <row r="98" spans="10:10" x14ac:dyDescent="0.2">
      <c r="J98" s="23"/>
    </row>
    <row r="99" spans="10:10" x14ac:dyDescent="0.2">
      <c r="J99" s="23"/>
    </row>
    <row r="100" spans="10:10" x14ac:dyDescent="0.2">
      <c r="J100" s="23"/>
    </row>
    <row r="101" spans="10:10" x14ac:dyDescent="0.2">
      <c r="J101" s="23"/>
    </row>
    <row r="102" spans="10:10" x14ac:dyDescent="0.2">
      <c r="J102" s="23"/>
    </row>
    <row r="103" spans="10:10" x14ac:dyDescent="0.2">
      <c r="J103" s="23"/>
    </row>
    <row r="104" spans="10:10" x14ac:dyDescent="0.2">
      <c r="J104" s="23"/>
    </row>
    <row r="105" spans="10:10" x14ac:dyDescent="0.2">
      <c r="J105" s="23"/>
    </row>
    <row r="106" spans="10:10" x14ac:dyDescent="0.2">
      <c r="J106" s="23"/>
    </row>
    <row r="107" spans="10:10" x14ac:dyDescent="0.2">
      <c r="J107" s="23"/>
    </row>
    <row r="108" spans="10:10" x14ac:dyDescent="0.2">
      <c r="J108" s="23"/>
    </row>
    <row r="109" spans="10:10" x14ac:dyDescent="0.2">
      <c r="J109" s="23"/>
    </row>
    <row r="110" spans="10:10" x14ac:dyDescent="0.2">
      <c r="J110" s="23"/>
    </row>
    <row r="111" spans="10:10" x14ac:dyDescent="0.2">
      <c r="J111" s="23"/>
    </row>
    <row r="112" spans="10:10" x14ac:dyDescent="0.2">
      <c r="J112" s="23"/>
    </row>
    <row r="113" spans="10:10" x14ac:dyDescent="0.2">
      <c r="J113" s="23"/>
    </row>
    <row r="114" spans="10:10" x14ac:dyDescent="0.2">
      <c r="J114" s="23"/>
    </row>
    <row r="115" spans="10:10" x14ac:dyDescent="0.2">
      <c r="J115" s="23"/>
    </row>
    <row r="116" spans="10:10" x14ac:dyDescent="0.2">
      <c r="J116" s="23"/>
    </row>
    <row r="117" spans="10:10" x14ac:dyDescent="0.2">
      <c r="J117" s="23"/>
    </row>
    <row r="118" spans="10:10" x14ac:dyDescent="0.2">
      <c r="J118" s="23"/>
    </row>
    <row r="119" spans="10:10" x14ac:dyDescent="0.2">
      <c r="J119" s="23"/>
    </row>
    <row r="120" spans="10:10" x14ac:dyDescent="0.2">
      <c r="J120" s="23"/>
    </row>
    <row r="121" spans="10:10" x14ac:dyDescent="0.2">
      <c r="J121" s="23"/>
    </row>
    <row r="122" spans="10:10" x14ac:dyDescent="0.2">
      <c r="J122" s="23"/>
    </row>
    <row r="123" spans="10:10" x14ac:dyDescent="0.2">
      <c r="J123" s="23"/>
    </row>
    <row r="124" spans="10:10" x14ac:dyDescent="0.2">
      <c r="J124" s="23"/>
    </row>
    <row r="125" spans="10:10" x14ac:dyDescent="0.2">
      <c r="J125" s="23"/>
    </row>
    <row r="126" spans="10:10" x14ac:dyDescent="0.2">
      <c r="J126" s="23"/>
    </row>
    <row r="127" spans="10:10" x14ac:dyDescent="0.2">
      <c r="J127" s="23"/>
    </row>
    <row r="128" spans="10:10" x14ac:dyDescent="0.2">
      <c r="J128" s="23"/>
    </row>
    <row r="129" spans="10:10" x14ac:dyDescent="0.2">
      <c r="J129" s="23"/>
    </row>
    <row r="130" spans="10:10" x14ac:dyDescent="0.2">
      <c r="J130" s="23"/>
    </row>
    <row r="131" spans="10:10" x14ac:dyDescent="0.2">
      <c r="J131" s="23"/>
    </row>
    <row r="132" spans="10:10" x14ac:dyDescent="0.2">
      <c r="J132" s="23"/>
    </row>
    <row r="133" spans="10:10" x14ac:dyDescent="0.2">
      <c r="J133" s="23"/>
    </row>
    <row r="134" spans="10:10" x14ac:dyDescent="0.2">
      <c r="J134" s="23"/>
    </row>
    <row r="135" spans="10:10" x14ac:dyDescent="0.2">
      <c r="J135" s="23"/>
    </row>
    <row r="136" spans="10:10" x14ac:dyDescent="0.2">
      <c r="J136" s="23"/>
    </row>
    <row r="137" spans="10:10" x14ac:dyDescent="0.2">
      <c r="J137" s="23"/>
    </row>
    <row r="138" spans="10:10" x14ac:dyDescent="0.2">
      <c r="J138" s="23"/>
    </row>
    <row r="139" spans="10:10" x14ac:dyDescent="0.2">
      <c r="J139" s="23"/>
    </row>
    <row r="140" spans="10:10" x14ac:dyDescent="0.2">
      <c r="J140" s="23"/>
    </row>
    <row r="141" spans="10:10" x14ac:dyDescent="0.2">
      <c r="J141" s="23"/>
    </row>
    <row r="142" spans="10:10" x14ac:dyDescent="0.2">
      <c r="J142" s="23"/>
    </row>
    <row r="143" spans="10:10" x14ac:dyDescent="0.2">
      <c r="J143" s="23"/>
    </row>
    <row r="144" spans="10:10" x14ac:dyDescent="0.2">
      <c r="J144" s="23"/>
    </row>
    <row r="145" spans="10:10" x14ac:dyDescent="0.2">
      <c r="J145" s="23"/>
    </row>
    <row r="146" spans="10:10" x14ac:dyDescent="0.2">
      <c r="J146" s="23"/>
    </row>
    <row r="147" spans="10:10" x14ac:dyDescent="0.2">
      <c r="J147" s="23"/>
    </row>
    <row r="148" spans="10:10" x14ac:dyDescent="0.2">
      <c r="J148" s="23"/>
    </row>
    <row r="149" spans="10:10" x14ac:dyDescent="0.2">
      <c r="J149" s="23"/>
    </row>
    <row r="150" spans="10:10" x14ac:dyDescent="0.2">
      <c r="J150" s="23"/>
    </row>
    <row r="151" spans="10:10" x14ac:dyDescent="0.2">
      <c r="J151" s="23"/>
    </row>
    <row r="152" spans="10:10" x14ac:dyDescent="0.2">
      <c r="J152" s="23"/>
    </row>
    <row r="153" spans="10:10" x14ac:dyDescent="0.2">
      <c r="J153" s="23"/>
    </row>
    <row r="154" spans="10:10" x14ac:dyDescent="0.2">
      <c r="J154" s="23"/>
    </row>
    <row r="155" spans="10:10" x14ac:dyDescent="0.2">
      <c r="J155" s="23"/>
    </row>
    <row r="156" spans="10:10" x14ac:dyDescent="0.2">
      <c r="J156" s="23"/>
    </row>
    <row r="157" spans="10:10" x14ac:dyDescent="0.2">
      <c r="J157" s="23"/>
    </row>
    <row r="158" spans="10:10" x14ac:dyDescent="0.2">
      <c r="J158" s="23"/>
    </row>
    <row r="159" spans="10:10" x14ac:dyDescent="0.2">
      <c r="J159" s="23"/>
    </row>
    <row r="160" spans="10:10" x14ac:dyDescent="0.2">
      <c r="J160" s="23"/>
    </row>
    <row r="161" spans="10:10" x14ac:dyDescent="0.2">
      <c r="J161" s="23"/>
    </row>
    <row r="162" spans="10:10" x14ac:dyDescent="0.2">
      <c r="J162" s="23"/>
    </row>
    <row r="163" spans="10:10" x14ac:dyDescent="0.2">
      <c r="J163" s="23"/>
    </row>
    <row r="164" spans="10:10" x14ac:dyDescent="0.2">
      <c r="J164" s="23"/>
    </row>
    <row r="165" spans="10:10" x14ac:dyDescent="0.2">
      <c r="J165" s="23"/>
    </row>
    <row r="166" spans="10:10" x14ac:dyDescent="0.2">
      <c r="J166" s="23"/>
    </row>
    <row r="167" spans="10:10" x14ac:dyDescent="0.2">
      <c r="J167" s="23"/>
    </row>
    <row r="168" spans="10:10" x14ac:dyDescent="0.2">
      <c r="J168" s="23"/>
    </row>
    <row r="169" spans="10:10" x14ac:dyDescent="0.2">
      <c r="J169" s="23"/>
    </row>
    <row r="170" spans="10:10" x14ac:dyDescent="0.2">
      <c r="J170" s="23"/>
    </row>
    <row r="171" spans="10:10" x14ac:dyDescent="0.2">
      <c r="J171" s="23"/>
    </row>
    <row r="172" spans="10:10" x14ac:dyDescent="0.2">
      <c r="J172" s="23"/>
    </row>
    <row r="173" spans="10:10" x14ac:dyDescent="0.2">
      <c r="J173" s="23"/>
    </row>
    <row r="174" spans="10:10" x14ac:dyDescent="0.2">
      <c r="J174" s="23"/>
    </row>
    <row r="175" spans="10:10" x14ac:dyDescent="0.2">
      <c r="J175" s="23"/>
    </row>
    <row r="176" spans="10:10" x14ac:dyDescent="0.2">
      <c r="J176" s="23"/>
    </row>
    <row r="177" spans="10:10" x14ac:dyDescent="0.2">
      <c r="J177" s="23"/>
    </row>
    <row r="178" spans="10:10" x14ac:dyDescent="0.2">
      <c r="J178" s="23"/>
    </row>
    <row r="179" spans="10:10" x14ac:dyDescent="0.2">
      <c r="J179" s="23"/>
    </row>
    <row r="180" spans="10:10" x14ac:dyDescent="0.2">
      <c r="J180" s="23"/>
    </row>
    <row r="181" spans="10:10" x14ac:dyDescent="0.2">
      <c r="J181" s="23"/>
    </row>
    <row r="182" spans="10:10" x14ac:dyDescent="0.2">
      <c r="J182" s="23"/>
    </row>
    <row r="183" spans="10:10" x14ac:dyDescent="0.2">
      <c r="J183" s="23"/>
    </row>
    <row r="184" spans="10:10" x14ac:dyDescent="0.2">
      <c r="J184" s="23"/>
    </row>
    <row r="185" spans="10:10" x14ac:dyDescent="0.2">
      <c r="J185" s="23"/>
    </row>
    <row r="186" spans="10:10" x14ac:dyDescent="0.2">
      <c r="J186" s="23"/>
    </row>
    <row r="187" spans="10:10" x14ac:dyDescent="0.2">
      <c r="J187" s="23"/>
    </row>
    <row r="188" spans="10:10" x14ac:dyDescent="0.2">
      <c r="J188" s="23"/>
    </row>
    <row r="189" spans="10:10" x14ac:dyDescent="0.2">
      <c r="J189" s="23"/>
    </row>
    <row r="190" spans="10:10" x14ac:dyDescent="0.2">
      <c r="J190" s="23"/>
    </row>
    <row r="191" spans="10:10" x14ac:dyDescent="0.2">
      <c r="J191" s="23"/>
    </row>
    <row r="192" spans="10:10" x14ac:dyDescent="0.2">
      <c r="J192" s="23"/>
    </row>
    <row r="193" spans="10:10" x14ac:dyDescent="0.2">
      <c r="J193" s="23"/>
    </row>
    <row r="194" spans="10:10" x14ac:dyDescent="0.2">
      <c r="J194" s="23"/>
    </row>
    <row r="195" spans="10:10" x14ac:dyDescent="0.2">
      <c r="J195" s="23"/>
    </row>
    <row r="196" spans="10:10" x14ac:dyDescent="0.2">
      <c r="J196" s="23"/>
    </row>
    <row r="197" spans="10:10" x14ac:dyDescent="0.2">
      <c r="J197" s="23"/>
    </row>
    <row r="198" spans="10:10" x14ac:dyDescent="0.2">
      <c r="J198" s="23"/>
    </row>
    <row r="199" spans="10:10" x14ac:dyDescent="0.2">
      <c r="J199" s="23"/>
    </row>
    <row r="200" spans="10:10" x14ac:dyDescent="0.2">
      <c r="J200" s="23"/>
    </row>
    <row r="201" spans="10:10" x14ac:dyDescent="0.2">
      <c r="J201" s="23"/>
    </row>
    <row r="202" spans="10:10" x14ac:dyDescent="0.2">
      <c r="J202" s="23"/>
    </row>
    <row r="203" spans="10:10" x14ac:dyDescent="0.2">
      <c r="J203" s="23"/>
    </row>
    <row r="204" spans="10:10" x14ac:dyDescent="0.2">
      <c r="J204" s="23"/>
    </row>
    <row r="205" spans="10:10" x14ac:dyDescent="0.2">
      <c r="J205" s="23"/>
    </row>
    <row r="206" spans="10:10" x14ac:dyDescent="0.2">
      <c r="J206" s="23"/>
    </row>
    <row r="207" spans="10:10" x14ac:dyDescent="0.2">
      <c r="J207" s="23"/>
    </row>
    <row r="208" spans="10:10" x14ac:dyDescent="0.2">
      <c r="J208" s="23"/>
    </row>
    <row r="209" spans="10:10" x14ac:dyDescent="0.2">
      <c r="J209" s="23"/>
    </row>
    <row r="210" spans="10:10" x14ac:dyDescent="0.2">
      <c r="J210" s="23"/>
    </row>
    <row r="211" spans="10:10" x14ac:dyDescent="0.2">
      <c r="J211" s="23"/>
    </row>
    <row r="212" spans="10:10" x14ac:dyDescent="0.2">
      <c r="J212" s="23"/>
    </row>
    <row r="213" spans="10:10" x14ac:dyDescent="0.2">
      <c r="J213" s="23"/>
    </row>
    <row r="214" spans="10:10" x14ac:dyDescent="0.2">
      <c r="J214" s="23"/>
    </row>
    <row r="215" spans="10:10" x14ac:dyDescent="0.2">
      <c r="J215" s="23"/>
    </row>
    <row r="216" spans="10:10" x14ac:dyDescent="0.2">
      <c r="J216" s="23"/>
    </row>
    <row r="217" spans="10:10" x14ac:dyDescent="0.2">
      <c r="J217" s="23"/>
    </row>
    <row r="218" spans="10:10" x14ac:dyDescent="0.2">
      <c r="J218" s="23"/>
    </row>
    <row r="219" spans="10:10" x14ac:dyDescent="0.2">
      <c r="J219" s="23"/>
    </row>
    <row r="220" spans="10:10" x14ac:dyDescent="0.2">
      <c r="J220" s="23"/>
    </row>
    <row r="221" spans="10:10" x14ac:dyDescent="0.2">
      <c r="J221" s="23"/>
    </row>
    <row r="222" spans="10:10" x14ac:dyDescent="0.2">
      <c r="J222" s="23"/>
    </row>
    <row r="223" spans="10:10" x14ac:dyDescent="0.2">
      <c r="J223" s="23"/>
    </row>
    <row r="224" spans="10:10" x14ac:dyDescent="0.2">
      <c r="J224" s="23"/>
    </row>
    <row r="225" spans="10:10" x14ac:dyDescent="0.2">
      <c r="J225" s="23"/>
    </row>
    <row r="226" spans="10:10" x14ac:dyDescent="0.2">
      <c r="J226" s="23"/>
    </row>
    <row r="227" spans="10:10" x14ac:dyDescent="0.2">
      <c r="J227" s="23"/>
    </row>
    <row r="228" spans="10:10" x14ac:dyDescent="0.2">
      <c r="J228" s="23"/>
    </row>
    <row r="229" spans="10:10" x14ac:dyDescent="0.2">
      <c r="J229" s="23"/>
    </row>
    <row r="230" spans="10:10" x14ac:dyDescent="0.2">
      <c r="J230" s="23"/>
    </row>
    <row r="231" spans="10:10" x14ac:dyDescent="0.2">
      <c r="J231" s="23"/>
    </row>
    <row r="232" spans="10:10" x14ac:dyDescent="0.2">
      <c r="J232" s="23"/>
    </row>
    <row r="233" spans="10:10" x14ac:dyDescent="0.2">
      <c r="J233" s="23"/>
    </row>
    <row r="234" spans="10:10" x14ac:dyDescent="0.2">
      <c r="J234" s="23"/>
    </row>
    <row r="235" spans="10:10" x14ac:dyDescent="0.2">
      <c r="J235" s="23"/>
    </row>
    <row r="236" spans="10:10" x14ac:dyDescent="0.2">
      <c r="J236" s="23"/>
    </row>
    <row r="237" spans="10:10" x14ac:dyDescent="0.2">
      <c r="J237" s="23"/>
    </row>
    <row r="238" spans="10:10" x14ac:dyDescent="0.2">
      <c r="J238" s="23"/>
    </row>
    <row r="239" spans="10:10" x14ac:dyDescent="0.2">
      <c r="J239" s="23"/>
    </row>
    <row r="240" spans="10:10" x14ac:dyDescent="0.2">
      <c r="J240" s="23"/>
    </row>
    <row r="241" spans="10:10" x14ac:dyDescent="0.2">
      <c r="J241" s="23"/>
    </row>
    <row r="242" spans="10:10" x14ac:dyDescent="0.2">
      <c r="J242" s="23"/>
    </row>
    <row r="243" spans="10:10" x14ac:dyDescent="0.2">
      <c r="J243" s="23"/>
    </row>
    <row r="244" spans="10:10" x14ac:dyDescent="0.2">
      <c r="J244" s="23"/>
    </row>
    <row r="245" spans="10:10" x14ac:dyDescent="0.2">
      <c r="J245" s="23"/>
    </row>
    <row r="246" spans="10:10" x14ac:dyDescent="0.2">
      <c r="J246" s="23"/>
    </row>
    <row r="247" spans="10:10" x14ac:dyDescent="0.2">
      <c r="J247" s="23"/>
    </row>
    <row r="248" spans="10:10" x14ac:dyDescent="0.2">
      <c r="J248" s="23"/>
    </row>
    <row r="249" spans="10:10" x14ac:dyDescent="0.2">
      <c r="J249" s="23"/>
    </row>
    <row r="250" spans="10:10" x14ac:dyDescent="0.2">
      <c r="J250" s="23"/>
    </row>
    <row r="251" spans="10:10" x14ac:dyDescent="0.2">
      <c r="J251" s="23"/>
    </row>
    <row r="252" spans="10:10" x14ac:dyDescent="0.2">
      <c r="J252" s="23"/>
    </row>
    <row r="253" spans="10:10" x14ac:dyDescent="0.2">
      <c r="J253" s="23"/>
    </row>
    <row r="254" spans="10:10" x14ac:dyDescent="0.2">
      <c r="J254" s="23"/>
    </row>
    <row r="255" spans="10:10" x14ac:dyDescent="0.2">
      <c r="J255" s="23"/>
    </row>
    <row r="256" spans="10:10" x14ac:dyDescent="0.2">
      <c r="J256" s="23"/>
    </row>
    <row r="257" spans="10:10" x14ac:dyDescent="0.2">
      <c r="J257" s="23"/>
    </row>
    <row r="258" spans="10:10" x14ac:dyDescent="0.2">
      <c r="J258" s="23"/>
    </row>
    <row r="259" spans="10:10" x14ac:dyDescent="0.2">
      <c r="J259" s="23"/>
    </row>
    <row r="260" spans="10:10" x14ac:dyDescent="0.2">
      <c r="J260" s="23"/>
    </row>
    <row r="261" spans="10:10" x14ac:dyDescent="0.2">
      <c r="J261" s="23"/>
    </row>
    <row r="262" spans="10:10" x14ac:dyDescent="0.2">
      <c r="J262" s="23"/>
    </row>
    <row r="263" spans="10:10" x14ac:dyDescent="0.2">
      <c r="J263" s="23"/>
    </row>
    <row r="264" spans="10:10" x14ac:dyDescent="0.2">
      <c r="J264" s="23"/>
    </row>
    <row r="265" spans="10:10" x14ac:dyDescent="0.2">
      <c r="J265" s="23"/>
    </row>
    <row r="266" spans="10:10" x14ac:dyDescent="0.2">
      <c r="J266" s="23"/>
    </row>
    <row r="267" spans="10:10" x14ac:dyDescent="0.2">
      <c r="J267" s="23"/>
    </row>
    <row r="268" spans="10:10" x14ac:dyDescent="0.2">
      <c r="J268" s="23"/>
    </row>
    <row r="269" spans="10:10" x14ac:dyDescent="0.2">
      <c r="J269" s="23"/>
    </row>
    <row r="270" spans="10:10" x14ac:dyDescent="0.2">
      <c r="J270" s="23"/>
    </row>
    <row r="271" spans="10:10" x14ac:dyDescent="0.2">
      <c r="J271" s="23"/>
    </row>
    <row r="272" spans="10:10" x14ac:dyDescent="0.2">
      <c r="J272" s="23"/>
    </row>
    <row r="273" spans="10:10" x14ac:dyDescent="0.2">
      <c r="J273" s="23"/>
    </row>
    <row r="274" spans="10:10" x14ac:dyDescent="0.2">
      <c r="J274" s="23"/>
    </row>
    <row r="275" spans="10:10" x14ac:dyDescent="0.2">
      <c r="J275" s="23"/>
    </row>
    <row r="276" spans="10:10" x14ac:dyDescent="0.2">
      <c r="J276" s="23"/>
    </row>
    <row r="277" spans="10:10" x14ac:dyDescent="0.2">
      <c r="J277" s="23"/>
    </row>
    <row r="278" spans="10:10" x14ac:dyDescent="0.2">
      <c r="J278" s="23"/>
    </row>
    <row r="279" spans="10:10" x14ac:dyDescent="0.2">
      <c r="J279" s="23"/>
    </row>
    <row r="280" spans="10:10" x14ac:dyDescent="0.2">
      <c r="J280" s="23"/>
    </row>
    <row r="281" spans="10:10" x14ac:dyDescent="0.2">
      <c r="J281" s="23"/>
    </row>
    <row r="282" spans="10:10" x14ac:dyDescent="0.2">
      <c r="J282" s="23"/>
    </row>
    <row r="283" spans="10:10" x14ac:dyDescent="0.2">
      <c r="J283" s="23"/>
    </row>
    <row r="284" spans="10:10" x14ac:dyDescent="0.2">
      <c r="J284" s="23"/>
    </row>
    <row r="285" spans="10:10" x14ac:dyDescent="0.2">
      <c r="J285" s="23"/>
    </row>
    <row r="286" spans="10:10" x14ac:dyDescent="0.2">
      <c r="J286" s="23"/>
    </row>
    <row r="287" spans="10:10" x14ac:dyDescent="0.2">
      <c r="J287" s="23"/>
    </row>
    <row r="288" spans="10:10" x14ac:dyDescent="0.2">
      <c r="J288" s="23"/>
    </row>
    <row r="289" spans="10:10" x14ac:dyDescent="0.2">
      <c r="J289" s="23"/>
    </row>
    <row r="290" spans="10:10" x14ac:dyDescent="0.2">
      <c r="J290" s="23"/>
    </row>
    <row r="291" spans="10:10" x14ac:dyDescent="0.2">
      <c r="J291" s="23"/>
    </row>
    <row r="292" spans="10:10" x14ac:dyDescent="0.2">
      <c r="J292" s="23"/>
    </row>
    <row r="293" spans="10:10" x14ac:dyDescent="0.2">
      <c r="J293" s="23"/>
    </row>
    <row r="294" spans="10:10" x14ac:dyDescent="0.2">
      <c r="J294" s="23"/>
    </row>
    <row r="295" spans="10:10" x14ac:dyDescent="0.2">
      <c r="J295" s="23"/>
    </row>
    <row r="296" spans="10:10" x14ac:dyDescent="0.2">
      <c r="J296" s="23"/>
    </row>
    <row r="297" spans="10:10" x14ac:dyDescent="0.2">
      <c r="J297" s="23"/>
    </row>
    <row r="298" spans="10:10" x14ac:dyDescent="0.2">
      <c r="J298" s="23"/>
    </row>
    <row r="299" spans="10:10" x14ac:dyDescent="0.2">
      <c r="J299" s="23"/>
    </row>
    <row r="300" spans="10:10" x14ac:dyDescent="0.2">
      <c r="J300" s="23"/>
    </row>
    <row r="301" spans="10:10" x14ac:dyDescent="0.2">
      <c r="J301" s="23"/>
    </row>
    <row r="302" spans="10:10" x14ac:dyDescent="0.2">
      <c r="J302" s="23"/>
    </row>
    <row r="303" spans="10:10" x14ac:dyDescent="0.2">
      <c r="J303" s="23"/>
    </row>
    <row r="304" spans="10:10" x14ac:dyDescent="0.2">
      <c r="J304" s="23"/>
    </row>
    <row r="305" spans="10:10" x14ac:dyDescent="0.2">
      <c r="J305" s="23"/>
    </row>
    <row r="306" spans="10:10" x14ac:dyDescent="0.2">
      <c r="J306" s="23"/>
    </row>
    <row r="307" spans="10:10" x14ac:dyDescent="0.2">
      <c r="J307" s="23"/>
    </row>
    <row r="308" spans="10:10" x14ac:dyDescent="0.2">
      <c r="J308" s="23"/>
    </row>
    <row r="309" spans="10:10" x14ac:dyDescent="0.2">
      <c r="J309" s="23"/>
    </row>
    <row r="310" spans="10:10" x14ac:dyDescent="0.2">
      <c r="J310" s="23"/>
    </row>
    <row r="311" spans="10:10" x14ac:dyDescent="0.2">
      <c r="J311" s="23"/>
    </row>
    <row r="312" spans="10:10" x14ac:dyDescent="0.2">
      <c r="J312" s="23"/>
    </row>
    <row r="313" spans="10:10" x14ac:dyDescent="0.2">
      <c r="J313" s="23"/>
    </row>
    <row r="314" spans="10:10" x14ac:dyDescent="0.2">
      <c r="J314" s="23"/>
    </row>
    <row r="315" spans="10:10" x14ac:dyDescent="0.2">
      <c r="J315" s="23"/>
    </row>
    <row r="316" spans="10:10" x14ac:dyDescent="0.2">
      <c r="J316" s="23"/>
    </row>
    <row r="317" spans="10:10" x14ac:dyDescent="0.2">
      <c r="J317" s="23"/>
    </row>
    <row r="318" spans="10:10" x14ac:dyDescent="0.2">
      <c r="J318" s="23"/>
    </row>
    <row r="319" spans="10:10" x14ac:dyDescent="0.2">
      <c r="J319" s="23"/>
    </row>
    <row r="320" spans="10:10" x14ac:dyDescent="0.2">
      <c r="J320" s="23"/>
    </row>
    <row r="321" spans="10:10" x14ac:dyDescent="0.2">
      <c r="J321" s="23"/>
    </row>
    <row r="322" spans="10:10" x14ac:dyDescent="0.2">
      <c r="J322" s="23"/>
    </row>
    <row r="323" spans="10:10" x14ac:dyDescent="0.2">
      <c r="J323" s="23"/>
    </row>
    <row r="324" spans="10:10" x14ac:dyDescent="0.2">
      <c r="J324" s="23"/>
    </row>
    <row r="325" spans="10:10" x14ac:dyDescent="0.2">
      <c r="J325" s="23"/>
    </row>
    <row r="326" spans="10:10" x14ac:dyDescent="0.2">
      <c r="J326" s="23"/>
    </row>
    <row r="327" spans="10:10" x14ac:dyDescent="0.2">
      <c r="J327" s="23"/>
    </row>
    <row r="328" spans="10:10" x14ac:dyDescent="0.2">
      <c r="J328" s="23"/>
    </row>
    <row r="329" spans="10:10" x14ac:dyDescent="0.2">
      <c r="J329" s="23"/>
    </row>
    <row r="330" spans="10:10" x14ac:dyDescent="0.2">
      <c r="J330" s="23"/>
    </row>
    <row r="331" spans="10:10" x14ac:dyDescent="0.2">
      <c r="J331" s="23"/>
    </row>
    <row r="332" spans="10:10" x14ac:dyDescent="0.2">
      <c r="J332" s="23"/>
    </row>
    <row r="333" spans="10:10" x14ac:dyDescent="0.2">
      <c r="J333" s="23"/>
    </row>
    <row r="334" spans="10:10" x14ac:dyDescent="0.2">
      <c r="J334" s="23"/>
    </row>
    <row r="335" spans="10:10" x14ac:dyDescent="0.2">
      <c r="J335" s="23"/>
    </row>
    <row r="336" spans="10:10" x14ac:dyDescent="0.2">
      <c r="J336" s="23"/>
    </row>
    <row r="337" spans="10:10" x14ac:dyDescent="0.2">
      <c r="J337" s="23"/>
    </row>
    <row r="338" spans="10:10" x14ac:dyDescent="0.2">
      <c r="J338" s="23"/>
    </row>
    <row r="339" spans="10:10" x14ac:dyDescent="0.2">
      <c r="J339" s="23"/>
    </row>
    <row r="340" spans="10:10" x14ac:dyDescent="0.2">
      <c r="J340" s="23"/>
    </row>
    <row r="341" spans="10:10" x14ac:dyDescent="0.2">
      <c r="J341" s="23"/>
    </row>
    <row r="342" spans="10:10" x14ac:dyDescent="0.2">
      <c r="J342" s="23"/>
    </row>
    <row r="343" spans="10:10" x14ac:dyDescent="0.2">
      <c r="J343" s="23"/>
    </row>
    <row r="344" spans="10:10" x14ac:dyDescent="0.2">
      <c r="J344" s="23"/>
    </row>
    <row r="345" spans="10:10" x14ac:dyDescent="0.2">
      <c r="J345" s="23"/>
    </row>
    <row r="346" spans="10:10" x14ac:dyDescent="0.2">
      <c r="J346" s="23"/>
    </row>
    <row r="347" spans="10:10" x14ac:dyDescent="0.2">
      <c r="J347" s="23"/>
    </row>
    <row r="348" spans="10:10" x14ac:dyDescent="0.2">
      <c r="J348" s="23"/>
    </row>
    <row r="349" spans="10:10" x14ac:dyDescent="0.2">
      <c r="J349" s="23"/>
    </row>
    <row r="350" spans="10:10" x14ac:dyDescent="0.2">
      <c r="J350" s="23"/>
    </row>
    <row r="351" spans="10:10" x14ac:dyDescent="0.2">
      <c r="J351" s="23"/>
    </row>
    <row r="352" spans="10:10" x14ac:dyDescent="0.2">
      <c r="J352" s="23"/>
    </row>
    <row r="353" spans="10:10" x14ac:dyDescent="0.2">
      <c r="J353" s="23"/>
    </row>
    <row r="354" spans="10:10" x14ac:dyDescent="0.2">
      <c r="J354" s="23"/>
    </row>
    <row r="355" spans="10:10" x14ac:dyDescent="0.2">
      <c r="J355" s="23"/>
    </row>
    <row r="356" spans="10:10" x14ac:dyDescent="0.2">
      <c r="J356" s="23"/>
    </row>
    <row r="357" spans="10:10" x14ac:dyDescent="0.2">
      <c r="J357" s="23"/>
    </row>
    <row r="358" spans="10:10" x14ac:dyDescent="0.2">
      <c r="J358" s="23"/>
    </row>
    <row r="359" spans="10:10" x14ac:dyDescent="0.2">
      <c r="J359" s="23"/>
    </row>
    <row r="360" spans="10:10" x14ac:dyDescent="0.2">
      <c r="J360" s="23"/>
    </row>
    <row r="361" spans="10:10" x14ac:dyDescent="0.2">
      <c r="J361" s="23"/>
    </row>
    <row r="362" spans="10:10" x14ac:dyDescent="0.2">
      <c r="J362" s="23"/>
    </row>
    <row r="363" spans="10:10" x14ac:dyDescent="0.2">
      <c r="J363" s="23"/>
    </row>
    <row r="364" spans="10:10" x14ac:dyDescent="0.2">
      <c r="J364" s="23"/>
    </row>
    <row r="365" spans="10:10" x14ac:dyDescent="0.2">
      <c r="J365" s="23"/>
    </row>
    <row r="366" spans="10:10" x14ac:dyDescent="0.2">
      <c r="J366" s="23"/>
    </row>
    <row r="367" spans="10:10" x14ac:dyDescent="0.2">
      <c r="J367" s="23"/>
    </row>
    <row r="368" spans="10:10" x14ac:dyDescent="0.2">
      <c r="J368" s="23"/>
    </row>
    <row r="369" spans="10:10" x14ac:dyDescent="0.2">
      <c r="J369" s="23"/>
    </row>
    <row r="370" spans="10:10" x14ac:dyDescent="0.2">
      <c r="J370" s="23"/>
    </row>
    <row r="371" spans="10:10" x14ac:dyDescent="0.2">
      <c r="J371" s="23"/>
    </row>
    <row r="372" spans="10:10" x14ac:dyDescent="0.2">
      <c r="J372" s="23"/>
    </row>
    <row r="373" spans="10:10" x14ac:dyDescent="0.2">
      <c r="J373" s="23"/>
    </row>
    <row r="374" spans="10:10" x14ac:dyDescent="0.2">
      <c r="J374" s="23"/>
    </row>
    <row r="375" spans="10:10" x14ac:dyDescent="0.2">
      <c r="J375" s="23"/>
    </row>
    <row r="376" spans="10:10" x14ac:dyDescent="0.2">
      <c r="J376" s="23"/>
    </row>
    <row r="377" spans="10:10" x14ac:dyDescent="0.2">
      <c r="J377" s="23"/>
    </row>
    <row r="378" spans="10:10" x14ac:dyDescent="0.2">
      <c r="J378" s="23"/>
    </row>
    <row r="379" spans="10:10" x14ac:dyDescent="0.2">
      <c r="J379" s="23"/>
    </row>
    <row r="380" spans="10:10" x14ac:dyDescent="0.2">
      <c r="J380" s="23"/>
    </row>
    <row r="381" spans="10:10" x14ac:dyDescent="0.2">
      <c r="J381" s="23"/>
    </row>
    <row r="382" spans="10:10" x14ac:dyDescent="0.2">
      <c r="J382" s="23"/>
    </row>
    <row r="383" spans="10:10" x14ac:dyDescent="0.2">
      <c r="J383" s="23"/>
    </row>
    <row r="384" spans="10:10" x14ac:dyDescent="0.2">
      <c r="J384" s="23"/>
    </row>
    <row r="385" spans="10:10" x14ac:dyDescent="0.2">
      <c r="J385" s="23"/>
    </row>
    <row r="386" spans="10:10" x14ac:dyDescent="0.2">
      <c r="J386" s="23"/>
    </row>
    <row r="387" spans="10:10" x14ac:dyDescent="0.2">
      <c r="J387" s="23"/>
    </row>
    <row r="388" spans="10:10" x14ac:dyDescent="0.2">
      <c r="J388" s="23"/>
    </row>
    <row r="389" spans="10:10" x14ac:dyDescent="0.2">
      <c r="J389" s="23"/>
    </row>
    <row r="390" spans="10:10" x14ac:dyDescent="0.2">
      <c r="J390" s="23"/>
    </row>
    <row r="391" spans="10:10" x14ac:dyDescent="0.2">
      <c r="J391" s="23"/>
    </row>
    <row r="392" spans="10:10" x14ac:dyDescent="0.2">
      <c r="J392" s="23"/>
    </row>
    <row r="393" spans="10:10" x14ac:dyDescent="0.2">
      <c r="J393" s="23"/>
    </row>
    <row r="394" spans="10:10" x14ac:dyDescent="0.2">
      <c r="J394" s="23"/>
    </row>
    <row r="395" spans="10:10" x14ac:dyDescent="0.2">
      <c r="J395" s="23"/>
    </row>
    <row r="396" spans="10:10" x14ac:dyDescent="0.2">
      <c r="J396" s="23"/>
    </row>
    <row r="397" spans="10:10" x14ac:dyDescent="0.2">
      <c r="J397" s="23"/>
    </row>
    <row r="398" spans="10:10" x14ac:dyDescent="0.2">
      <c r="J398" s="23"/>
    </row>
    <row r="399" spans="10:10" x14ac:dyDescent="0.2">
      <c r="J399" s="23"/>
    </row>
    <row r="400" spans="10:10" x14ac:dyDescent="0.2">
      <c r="J400" s="23"/>
    </row>
    <row r="401" spans="10:10" x14ac:dyDescent="0.2">
      <c r="J401" s="23"/>
    </row>
    <row r="402" spans="10:10" x14ac:dyDescent="0.2">
      <c r="J402" s="23"/>
    </row>
    <row r="403" spans="10:10" x14ac:dyDescent="0.2">
      <c r="J403" s="23"/>
    </row>
    <row r="404" spans="10:10" x14ac:dyDescent="0.2">
      <c r="J404" s="23"/>
    </row>
    <row r="405" spans="10:10" x14ac:dyDescent="0.2">
      <c r="J405" s="23"/>
    </row>
    <row r="406" spans="10:10" x14ac:dyDescent="0.2">
      <c r="J406" s="23"/>
    </row>
    <row r="407" spans="10:10" x14ac:dyDescent="0.2">
      <c r="J407" s="23"/>
    </row>
    <row r="408" spans="10:10" x14ac:dyDescent="0.2">
      <c r="J408" s="23"/>
    </row>
    <row r="409" spans="10:10" x14ac:dyDescent="0.2">
      <c r="J409" s="23"/>
    </row>
    <row r="410" spans="10:10" x14ac:dyDescent="0.2">
      <c r="J410" s="23"/>
    </row>
    <row r="411" spans="10:10" x14ac:dyDescent="0.2">
      <c r="J411" s="23"/>
    </row>
    <row r="412" spans="10:10" x14ac:dyDescent="0.2">
      <c r="J412" s="23"/>
    </row>
    <row r="413" spans="10:10" x14ac:dyDescent="0.2">
      <c r="J413" s="23"/>
    </row>
    <row r="414" spans="10:10" x14ac:dyDescent="0.2">
      <c r="J414" s="23"/>
    </row>
    <row r="415" spans="10:10" x14ac:dyDescent="0.2">
      <c r="J415" s="23"/>
    </row>
    <row r="416" spans="10:10" x14ac:dyDescent="0.2">
      <c r="J416" s="23"/>
    </row>
    <row r="417" spans="10:10" x14ac:dyDescent="0.2">
      <c r="J417" s="23"/>
    </row>
    <row r="418" spans="10:10" x14ac:dyDescent="0.2">
      <c r="J418" s="23"/>
    </row>
    <row r="419" spans="10:10" x14ac:dyDescent="0.2">
      <c r="J419" s="23"/>
    </row>
    <row r="420" spans="10:10" x14ac:dyDescent="0.2">
      <c r="J420" s="23"/>
    </row>
    <row r="421" spans="10:10" x14ac:dyDescent="0.2">
      <c r="J421" s="23"/>
    </row>
    <row r="422" spans="10:10" x14ac:dyDescent="0.2">
      <c r="J422" s="23"/>
    </row>
    <row r="423" spans="10:10" x14ac:dyDescent="0.2">
      <c r="J423" s="23"/>
    </row>
    <row r="424" spans="10:10" x14ac:dyDescent="0.2">
      <c r="J424" s="23"/>
    </row>
    <row r="425" spans="10:10" x14ac:dyDescent="0.2">
      <c r="J425" s="23"/>
    </row>
    <row r="426" spans="10:10" x14ac:dyDescent="0.2">
      <c r="J426" s="23"/>
    </row>
    <row r="427" spans="10:10" x14ac:dyDescent="0.2">
      <c r="J427" s="23"/>
    </row>
    <row r="428" spans="10:10" x14ac:dyDescent="0.2">
      <c r="J428" s="23"/>
    </row>
    <row r="429" spans="10:10" x14ac:dyDescent="0.2">
      <c r="J429" s="23"/>
    </row>
    <row r="430" spans="10:10" x14ac:dyDescent="0.2">
      <c r="J430" s="23"/>
    </row>
    <row r="431" spans="10:10" x14ac:dyDescent="0.2">
      <c r="J431" s="23"/>
    </row>
    <row r="432" spans="10:10" x14ac:dyDescent="0.2">
      <c r="J432" s="23"/>
    </row>
    <row r="433" spans="10:10" x14ac:dyDescent="0.2">
      <c r="J433" s="23"/>
    </row>
    <row r="434" spans="10:10" x14ac:dyDescent="0.2">
      <c r="J434" s="23"/>
    </row>
    <row r="435" spans="10:10" x14ac:dyDescent="0.2">
      <c r="J435" s="23"/>
    </row>
    <row r="436" spans="10:10" x14ac:dyDescent="0.2">
      <c r="J436" s="23"/>
    </row>
    <row r="437" spans="10:10" x14ac:dyDescent="0.2">
      <c r="J437" s="23"/>
    </row>
    <row r="438" spans="10:10" x14ac:dyDescent="0.2">
      <c r="J438" s="23"/>
    </row>
    <row r="439" spans="10:10" x14ac:dyDescent="0.2">
      <c r="J439" s="23"/>
    </row>
    <row r="440" spans="10:10" x14ac:dyDescent="0.2">
      <c r="J440" s="23"/>
    </row>
    <row r="441" spans="10:10" x14ac:dyDescent="0.2">
      <c r="J441" s="23"/>
    </row>
    <row r="442" spans="10:10" x14ac:dyDescent="0.2">
      <c r="J442" s="23"/>
    </row>
    <row r="443" spans="10:10" x14ac:dyDescent="0.2">
      <c r="J443" s="23"/>
    </row>
    <row r="444" spans="10:10" x14ac:dyDescent="0.2">
      <c r="J444" s="23"/>
    </row>
    <row r="445" spans="10:10" x14ac:dyDescent="0.2">
      <c r="J445" s="23"/>
    </row>
    <row r="446" spans="10:10" x14ac:dyDescent="0.2">
      <c r="J446" s="23"/>
    </row>
    <row r="447" spans="10:10" x14ac:dyDescent="0.2">
      <c r="J447" s="23"/>
    </row>
    <row r="448" spans="10:10" x14ac:dyDescent="0.2">
      <c r="J448" s="23"/>
    </row>
    <row r="449" spans="10:10" x14ac:dyDescent="0.2">
      <c r="J449" s="23"/>
    </row>
    <row r="450" spans="10:10" x14ac:dyDescent="0.2">
      <c r="J450" s="23"/>
    </row>
    <row r="451" spans="10:10" x14ac:dyDescent="0.2">
      <c r="J451" s="23"/>
    </row>
    <row r="452" spans="10:10" x14ac:dyDescent="0.2">
      <c r="J452" s="23"/>
    </row>
    <row r="453" spans="10:10" x14ac:dyDescent="0.2">
      <c r="J453" s="23"/>
    </row>
    <row r="454" spans="10:10" x14ac:dyDescent="0.2">
      <c r="J454" s="23"/>
    </row>
    <row r="455" spans="10:10" x14ac:dyDescent="0.2">
      <c r="J455" s="23"/>
    </row>
    <row r="456" spans="10:10" x14ac:dyDescent="0.2">
      <c r="J456" s="23"/>
    </row>
    <row r="457" spans="10:10" x14ac:dyDescent="0.2">
      <c r="J457" s="23"/>
    </row>
    <row r="458" spans="10:10" x14ac:dyDescent="0.2">
      <c r="J458" s="23"/>
    </row>
    <row r="459" spans="10:10" x14ac:dyDescent="0.2">
      <c r="J459" s="23"/>
    </row>
    <row r="460" spans="10:10" x14ac:dyDescent="0.2">
      <c r="J460" s="23"/>
    </row>
    <row r="461" spans="10:10" x14ac:dyDescent="0.2">
      <c r="J461" s="23"/>
    </row>
    <row r="462" spans="10:10" x14ac:dyDescent="0.2">
      <c r="J462" s="23"/>
    </row>
    <row r="463" spans="10:10" x14ac:dyDescent="0.2">
      <c r="J463" s="23"/>
    </row>
    <row r="464" spans="10:10" x14ac:dyDescent="0.2">
      <c r="J464" s="23"/>
    </row>
    <row r="465" spans="10:10" x14ac:dyDescent="0.2">
      <c r="J465" s="23"/>
    </row>
    <row r="466" spans="10:10" x14ac:dyDescent="0.2">
      <c r="J466" s="23"/>
    </row>
    <row r="467" spans="10:10" x14ac:dyDescent="0.2">
      <c r="J467" s="23"/>
    </row>
    <row r="468" spans="10:10" x14ac:dyDescent="0.2">
      <c r="J468" s="23"/>
    </row>
    <row r="469" spans="10:10" x14ac:dyDescent="0.2">
      <c r="J469" s="23"/>
    </row>
    <row r="470" spans="10:10" x14ac:dyDescent="0.2">
      <c r="J470" s="23"/>
    </row>
    <row r="471" spans="10:10" x14ac:dyDescent="0.2">
      <c r="J471" s="23"/>
    </row>
    <row r="472" spans="10:10" x14ac:dyDescent="0.2">
      <c r="J472" s="23"/>
    </row>
    <row r="473" spans="10:10" x14ac:dyDescent="0.2">
      <c r="J473" s="23"/>
    </row>
    <row r="474" spans="10:10" x14ac:dyDescent="0.2">
      <c r="J474" s="23"/>
    </row>
    <row r="475" spans="10:10" x14ac:dyDescent="0.2">
      <c r="J475" s="23"/>
    </row>
    <row r="476" spans="10:10" x14ac:dyDescent="0.2">
      <c r="J476" s="23"/>
    </row>
    <row r="477" spans="10:10" x14ac:dyDescent="0.2">
      <c r="J477" s="23"/>
    </row>
    <row r="478" spans="10:10" x14ac:dyDescent="0.2">
      <c r="J478" s="23"/>
    </row>
    <row r="479" spans="10:10" x14ac:dyDescent="0.2">
      <c r="J479" s="23"/>
    </row>
    <row r="480" spans="10:10" x14ac:dyDescent="0.2">
      <c r="J480" s="23"/>
    </row>
    <row r="481" spans="10:10" x14ac:dyDescent="0.2">
      <c r="J481" s="23"/>
    </row>
    <row r="482" spans="10:10" x14ac:dyDescent="0.2">
      <c r="J482" s="23"/>
    </row>
    <row r="483" spans="10:10" x14ac:dyDescent="0.2">
      <c r="J483" s="23"/>
    </row>
    <row r="484" spans="10:10" x14ac:dyDescent="0.2">
      <c r="J484" s="23"/>
    </row>
    <row r="485" spans="10:10" x14ac:dyDescent="0.2">
      <c r="J485" s="23"/>
    </row>
    <row r="486" spans="10:10" x14ac:dyDescent="0.2">
      <c r="J486" s="23"/>
    </row>
    <row r="487" spans="10:10" x14ac:dyDescent="0.2">
      <c r="J487" s="23"/>
    </row>
    <row r="488" spans="10:10" x14ac:dyDescent="0.2">
      <c r="J488" s="23"/>
    </row>
    <row r="489" spans="10:10" x14ac:dyDescent="0.2">
      <c r="J489" s="23"/>
    </row>
    <row r="490" spans="10:10" x14ac:dyDescent="0.2">
      <c r="J490" s="23"/>
    </row>
    <row r="491" spans="10:10" x14ac:dyDescent="0.2">
      <c r="J491" s="23"/>
    </row>
    <row r="492" spans="10:10" x14ac:dyDescent="0.2">
      <c r="J492" s="23"/>
    </row>
    <row r="493" spans="10:10" x14ac:dyDescent="0.2">
      <c r="J493" s="23"/>
    </row>
    <row r="494" spans="10:10" x14ac:dyDescent="0.2">
      <c r="J494" s="23"/>
    </row>
    <row r="495" spans="10:10" x14ac:dyDescent="0.2">
      <c r="J495" s="23"/>
    </row>
    <row r="496" spans="10:10" x14ac:dyDescent="0.2">
      <c r="J496" s="23"/>
    </row>
    <row r="497" spans="10:10" x14ac:dyDescent="0.2">
      <c r="J497" s="23"/>
    </row>
    <row r="498" spans="10:10" x14ac:dyDescent="0.2">
      <c r="J498" s="23"/>
    </row>
    <row r="499" spans="10:10" x14ac:dyDescent="0.2">
      <c r="J499" s="23"/>
    </row>
    <row r="500" spans="10:10" x14ac:dyDescent="0.2">
      <c r="J500" s="23"/>
    </row>
    <row r="501" spans="10:10" x14ac:dyDescent="0.2">
      <c r="J501" s="23"/>
    </row>
    <row r="502" spans="10:10" x14ac:dyDescent="0.2">
      <c r="J502" s="23"/>
    </row>
    <row r="503" spans="10:10" x14ac:dyDescent="0.2">
      <c r="J503" s="23"/>
    </row>
    <row r="504" spans="10:10" x14ac:dyDescent="0.2">
      <c r="J504" s="23"/>
    </row>
    <row r="505" spans="10:10" x14ac:dyDescent="0.2">
      <c r="J505" s="23"/>
    </row>
    <row r="506" spans="10:10" x14ac:dyDescent="0.2">
      <c r="J506" s="23"/>
    </row>
    <row r="507" spans="10:10" x14ac:dyDescent="0.2">
      <c r="J507" s="23"/>
    </row>
    <row r="508" spans="10:10" x14ac:dyDescent="0.2">
      <c r="J508" s="23"/>
    </row>
    <row r="509" spans="10:10" x14ac:dyDescent="0.2">
      <c r="J509" s="23"/>
    </row>
    <row r="510" spans="10:10" x14ac:dyDescent="0.2">
      <c r="J510" s="23"/>
    </row>
    <row r="511" spans="10:10" x14ac:dyDescent="0.2">
      <c r="J511" s="23"/>
    </row>
    <row r="512" spans="10:10" x14ac:dyDescent="0.2">
      <c r="J512" s="23"/>
    </row>
    <row r="513" spans="10:10" x14ac:dyDescent="0.2">
      <c r="J513" s="23"/>
    </row>
    <row r="514" spans="10:10" x14ac:dyDescent="0.2">
      <c r="J514" s="23"/>
    </row>
    <row r="515" spans="10:10" x14ac:dyDescent="0.2">
      <c r="J515" s="23"/>
    </row>
    <row r="516" spans="10:10" x14ac:dyDescent="0.2">
      <c r="J516" s="23"/>
    </row>
    <row r="517" spans="10:10" x14ac:dyDescent="0.2">
      <c r="J517" s="23"/>
    </row>
    <row r="518" spans="10:10" x14ac:dyDescent="0.2">
      <c r="J518" s="23"/>
    </row>
    <row r="519" spans="10:10" x14ac:dyDescent="0.2">
      <c r="J519" s="23"/>
    </row>
    <row r="520" spans="10:10" x14ac:dyDescent="0.2">
      <c r="J520" s="23"/>
    </row>
    <row r="521" spans="10:10" x14ac:dyDescent="0.2">
      <c r="J521" s="23"/>
    </row>
    <row r="522" spans="10:10" x14ac:dyDescent="0.2">
      <c r="J522" s="23"/>
    </row>
    <row r="523" spans="10:10" x14ac:dyDescent="0.2">
      <c r="J523" s="23"/>
    </row>
    <row r="524" spans="10:10" x14ac:dyDescent="0.2">
      <c r="J524" s="23"/>
    </row>
    <row r="525" spans="10:10" x14ac:dyDescent="0.2">
      <c r="J525" s="23"/>
    </row>
    <row r="526" spans="10:10" x14ac:dyDescent="0.2">
      <c r="J526" s="23"/>
    </row>
    <row r="527" spans="10:10" x14ac:dyDescent="0.2">
      <c r="J527" s="23"/>
    </row>
    <row r="528" spans="10:10" x14ac:dyDescent="0.2">
      <c r="J528" s="23"/>
    </row>
    <row r="529" spans="10:10" x14ac:dyDescent="0.2">
      <c r="J529" s="23"/>
    </row>
    <row r="530" spans="10:10" x14ac:dyDescent="0.2">
      <c r="J530" s="23"/>
    </row>
    <row r="531" spans="10:10" x14ac:dyDescent="0.2">
      <c r="J531" s="23"/>
    </row>
    <row r="532" spans="10:10" x14ac:dyDescent="0.2">
      <c r="J532" s="23"/>
    </row>
    <row r="533" spans="10:10" x14ac:dyDescent="0.2">
      <c r="J533" s="23"/>
    </row>
    <row r="534" spans="10:10" x14ac:dyDescent="0.2">
      <c r="J534" s="23"/>
    </row>
    <row r="535" spans="10:10" x14ac:dyDescent="0.2">
      <c r="J535" s="23"/>
    </row>
    <row r="536" spans="10:10" x14ac:dyDescent="0.2">
      <c r="J536" s="23"/>
    </row>
    <row r="537" spans="10:10" x14ac:dyDescent="0.2">
      <c r="J537" s="23"/>
    </row>
    <row r="538" spans="10:10" x14ac:dyDescent="0.2">
      <c r="J538" s="23"/>
    </row>
    <row r="539" spans="10:10" x14ac:dyDescent="0.2">
      <c r="J539" s="23"/>
    </row>
    <row r="540" spans="10:10" x14ac:dyDescent="0.2">
      <c r="J540" s="23"/>
    </row>
    <row r="541" spans="10:10" x14ac:dyDescent="0.2">
      <c r="J541" s="23"/>
    </row>
    <row r="542" spans="10:10" x14ac:dyDescent="0.2">
      <c r="J542" s="23"/>
    </row>
    <row r="543" spans="10:10" x14ac:dyDescent="0.2">
      <c r="J543" s="23"/>
    </row>
    <row r="544" spans="10:10" x14ac:dyDescent="0.2">
      <c r="J544" s="23"/>
    </row>
    <row r="545" spans="10:10" x14ac:dyDescent="0.2">
      <c r="J545" s="23"/>
    </row>
    <row r="546" spans="10:10" x14ac:dyDescent="0.2">
      <c r="J546" s="23"/>
    </row>
    <row r="547" spans="10:10" x14ac:dyDescent="0.2">
      <c r="J547" s="23"/>
    </row>
    <row r="548" spans="10:10" x14ac:dyDescent="0.2">
      <c r="J548" s="23"/>
    </row>
    <row r="549" spans="10:10" x14ac:dyDescent="0.2">
      <c r="J549" s="23"/>
    </row>
    <row r="550" spans="10:10" x14ac:dyDescent="0.2">
      <c r="J550" s="23"/>
    </row>
    <row r="551" spans="10:10" x14ac:dyDescent="0.2">
      <c r="J551" s="23"/>
    </row>
    <row r="552" spans="10:10" x14ac:dyDescent="0.2">
      <c r="J552" s="23"/>
    </row>
    <row r="553" spans="10:10" x14ac:dyDescent="0.2">
      <c r="J553" s="23"/>
    </row>
    <row r="554" spans="10:10" x14ac:dyDescent="0.2">
      <c r="J554" s="23"/>
    </row>
    <row r="555" spans="10:10" x14ac:dyDescent="0.2">
      <c r="J555" s="23"/>
    </row>
    <row r="556" spans="10:10" x14ac:dyDescent="0.2">
      <c r="J556" s="23"/>
    </row>
    <row r="557" spans="10:10" x14ac:dyDescent="0.2">
      <c r="J557" s="23"/>
    </row>
    <row r="558" spans="10:10" x14ac:dyDescent="0.2">
      <c r="J558" s="23"/>
    </row>
    <row r="559" spans="10:10" x14ac:dyDescent="0.2">
      <c r="J559" s="23"/>
    </row>
    <row r="560" spans="10:10" x14ac:dyDescent="0.2">
      <c r="J560" s="23"/>
    </row>
    <row r="561" spans="10:10" x14ac:dyDescent="0.2">
      <c r="J561" s="23"/>
    </row>
    <row r="562" spans="10:10" x14ac:dyDescent="0.2">
      <c r="J562" s="23"/>
    </row>
    <row r="563" spans="10:10" x14ac:dyDescent="0.2">
      <c r="J563" s="23"/>
    </row>
    <row r="564" spans="10:10" x14ac:dyDescent="0.2">
      <c r="J564" s="23"/>
    </row>
    <row r="565" spans="10:10" x14ac:dyDescent="0.2">
      <c r="J565" s="23"/>
    </row>
    <row r="566" spans="10:10" x14ac:dyDescent="0.2">
      <c r="J566" s="23"/>
    </row>
    <row r="567" spans="10:10" x14ac:dyDescent="0.2">
      <c r="J567" s="23"/>
    </row>
    <row r="568" spans="10:10" x14ac:dyDescent="0.2">
      <c r="J568" s="23"/>
    </row>
    <row r="569" spans="10:10" x14ac:dyDescent="0.2">
      <c r="J569" s="23"/>
    </row>
    <row r="570" spans="10:10" x14ac:dyDescent="0.2">
      <c r="J570" s="23"/>
    </row>
    <row r="571" spans="10:10" x14ac:dyDescent="0.2">
      <c r="J571" s="23"/>
    </row>
    <row r="572" spans="10:10" x14ac:dyDescent="0.2">
      <c r="J572" s="23"/>
    </row>
    <row r="573" spans="10:10" x14ac:dyDescent="0.2">
      <c r="J573" s="23"/>
    </row>
    <row r="574" spans="10:10" x14ac:dyDescent="0.2">
      <c r="J574" s="23"/>
    </row>
    <row r="575" spans="10:10" x14ac:dyDescent="0.2">
      <c r="J575" s="23"/>
    </row>
    <row r="576" spans="10:10" x14ac:dyDescent="0.2">
      <c r="J576" s="23"/>
    </row>
    <row r="577" spans="10:10" x14ac:dyDescent="0.2">
      <c r="J577" s="23"/>
    </row>
    <row r="578" spans="10:10" x14ac:dyDescent="0.2">
      <c r="J578" s="23"/>
    </row>
    <row r="579" spans="10:10" x14ac:dyDescent="0.2">
      <c r="J579" s="23"/>
    </row>
    <row r="580" spans="10:10" x14ac:dyDescent="0.2">
      <c r="J580" s="23"/>
    </row>
    <row r="581" spans="10:10" x14ac:dyDescent="0.2">
      <c r="J581" s="23"/>
    </row>
    <row r="582" spans="10:10" x14ac:dyDescent="0.2">
      <c r="J582" s="23"/>
    </row>
    <row r="583" spans="10:10" x14ac:dyDescent="0.2">
      <c r="J583" s="23"/>
    </row>
    <row r="584" spans="10:10" x14ac:dyDescent="0.2">
      <c r="J584" s="23"/>
    </row>
    <row r="585" spans="10:10" x14ac:dyDescent="0.2">
      <c r="J585" s="23"/>
    </row>
    <row r="586" spans="10:10" x14ac:dyDescent="0.2">
      <c r="J586" s="23"/>
    </row>
    <row r="587" spans="10:10" x14ac:dyDescent="0.2">
      <c r="J587" s="23"/>
    </row>
    <row r="588" spans="10:10" x14ac:dyDescent="0.2">
      <c r="J588" s="23"/>
    </row>
    <row r="589" spans="10:10" x14ac:dyDescent="0.2">
      <c r="J589" s="23"/>
    </row>
    <row r="590" spans="10:10" x14ac:dyDescent="0.2">
      <c r="J590" s="23"/>
    </row>
    <row r="591" spans="10:10" x14ac:dyDescent="0.2">
      <c r="J591" s="23"/>
    </row>
    <row r="592" spans="10:10" x14ac:dyDescent="0.2">
      <c r="J592" s="23"/>
    </row>
    <row r="593" spans="10:10" x14ac:dyDescent="0.2">
      <c r="J593" s="23"/>
    </row>
    <row r="594" spans="10:10" x14ac:dyDescent="0.2">
      <c r="J594" s="23"/>
    </row>
    <row r="595" spans="10:10" x14ac:dyDescent="0.2">
      <c r="J595" s="23"/>
    </row>
    <row r="596" spans="10:10" x14ac:dyDescent="0.2">
      <c r="J596" s="23"/>
    </row>
    <row r="597" spans="10:10" x14ac:dyDescent="0.2">
      <c r="J597" s="23"/>
    </row>
    <row r="598" spans="10:10" x14ac:dyDescent="0.2">
      <c r="J598" s="23"/>
    </row>
    <row r="599" spans="10:10" x14ac:dyDescent="0.2">
      <c r="J599" s="23"/>
    </row>
    <row r="600" spans="10:10" x14ac:dyDescent="0.2">
      <c r="J600" s="23"/>
    </row>
    <row r="601" spans="10:10" x14ac:dyDescent="0.2">
      <c r="J601" s="23"/>
    </row>
    <row r="602" spans="10:10" x14ac:dyDescent="0.2">
      <c r="J602" s="23"/>
    </row>
    <row r="603" spans="10:10" x14ac:dyDescent="0.2">
      <c r="J603" s="23"/>
    </row>
    <row r="604" spans="10:10" x14ac:dyDescent="0.2">
      <c r="J604" s="23"/>
    </row>
    <row r="605" spans="10:10" x14ac:dyDescent="0.2">
      <c r="J605" s="23"/>
    </row>
    <row r="606" spans="10:10" x14ac:dyDescent="0.2">
      <c r="J606" s="23"/>
    </row>
    <row r="607" spans="10:10" x14ac:dyDescent="0.2">
      <c r="J607" s="23"/>
    </row>
    <row r="608" spans="10:10" x14ac:dyDescent="0.2">
      <c r="J608" s="23"/>
    </row>
    <row r="609" spans="10:10" x14ac:dyDescent="0.2">
      <c r="J609" s="23"/>
    </row>
    <row r="610" spans="10:10" x14ac:dyDescent="0.2">
      <c r="J610" s="23"/>
    </row>
    <row r="611" spans="10:10" x14ac:dyDescent="0.2">
      <c r="J611" s="23"/>
    </row>
    <row r="612" spans="10:10" x14ac:dyDescent="0.2">
      <c r="J612" s="23"/>
    </row>
    <row r="613" spans="10:10" x14ac:dyDescent="0.2">
      <c r="J613" s="23"/>
    </row>
    <row r="614" spans="10:10" x14ac:dyDescent="0.2">
      <c r="J614" s="23"/>
    </row>
    <row r="615" spans="10:10" x14ac:dyDescent="0.2">
      <c r="J615" s="23"/>
    </row>
    <row r="616" spans="10:10" x14ac:dyDescent="0.2">
      <c r="J616" s="23"/>
    </row>
    <row r="617" spans="10:10" x14ac:dyDescent="0.2">
      <c r="J617" s="23"/>
    </row>
    <row r="618" spans="10:10" x14ac:dyDescent="0.2">
      <c r="J618" s="23"/>
    </row>
    <row r="619" spans="10:10" x14ac:dyDescent="0.2">
      <c r="J619" s="23"/>
    </row>
    <row r="620" spans="10:10" x14ac:dyDescent="0.2">
      <c r="J620" s="23"/>
    </row>
    <row r="621" spans="10:10" x14ac:dyDescent="0.2">
      <c r="J621" s="23"/>
    </row>
    <row r="622" spans="10:10" x14ac:dyDescent="0.2">
      <c r="J622" s="23"/>
    </row>
    <row r="623" spans="10:10" x14ac:dyDescent="0.2">
      <c r="J623" s="23"/>
    </row>
    <row r="624" spans="10:10" x14ac:dyDescent="0.2">
      <c r="J624" s="23"/>
    </row>
    <row r="625" spans="10:10" x14ac:dyDescent="0.2">
      <c r="J625" s="23"/>
    </row>
    <row r="626" spans="10:10" x14ac:dyDescent="0.2">
      <c r="J626" s="23"/>
    </row>
    <row r="627" spans="10:10" x14ac:dyDescent="0.2">
      <c r="J627" s="23"/>
    </row>
    <row r="628" spans="10:10" x14ac:dyDescent="0.2">
      <c r="J628" s="23"/>
    </row>
    <row r="629" spans="10:10" x14ac:dyDescent="0.2">
      <c r="J629" s="23"/>
    </row>
    <row r="630" spans="10:10" x14ac:dyDescent="0.2">
      <c r="J630" s="23"/>
    </row>
    <row r="631" spans="10:10" x14ac:dyDescent="0.2">
      <c r="J631" s="23"/>
    </row>
    <row r="632" spans="10:10" x14ac:dyDescent="0.2">
      <c r="J632" s="23"/>
    </row>
    <row r="633" spans="10:10" x14ac:dyDescent="0.2">
      <c r="J633" s="23"/>
    </row>
    <row r="634" spans="10:10" x14ac:dyDescent="0.2">
      <c r="J634" s="23"/>
    </row>
    <row r="635" spans="10:10" x14ac:dyDescent="0.2">
      <c r="J635" s="23"/>
    </row>
    <row r="636" spans="10:10" x14ac:dyDescent="0.2">
      <c r="J636" s="23"/>
    </row>
    <row r="637" spans="10:10" x14ac:dyDescent="0.2">
      <c r="J637" s="23"/>
    </row>
    <row r="638" spans="10:10" x14ac:dyDescent="0.2">
      <c r="J638" s="23"/>
    </row>
    <row r="639" spans="10:10" x14ac:dyDescent="0.2">
      <c r="J639" s="23"/>
    </row>
    <row r="640" spans="10:10" x14ac:dyDescent="0.2">
      <c r="J640" s="23"/>
    </row>
    <row r="641" spans="10:10" x14ac:dyDescent="0.2">
      <c r="J641" s="23"/>
    </row>
    <row r="642" spans="10:10" x14ac:dyDescent="0.2">
      <c r="J642" s="23"/>
    </row>
    <row r="643" spans="10:10" x14ac:dyDescent="0.2">
      <c r="J643" s="23"/>
    </row>
    <row r="644" spans="10:10" x14ac:dyDescent="0.2">
      <c r="J644" s="23"/>
    </row>
    <row r="645" spans="10:10" x14ac:dyDescent="0.2">
      <c r="J645" s="23"/>
    </row>
    <row r="646" spans="10:10" x14ac:dyDescent="0.2">
      <c r="J646" s="23"/>
    </row>
    <row r="647" spans="10:10" x14ac:dyDescent="0.2">
      <c r="J647" s="23"/>
    </row>
    <row r="648" spans="10:10" x14ac:dyDescent="0.2">
      <c r="J648" s="23"/>
    </row>
    <row r="649" spans="10:10" x14ac:dyDescent="0.2">
      <c r="J649" s="23"/>
    </row>
    <row r="650" spans="10:10" x14ac:dyDescent="0.2">
      <c r="J650" s="23"/>
    </row>
    <row r="651" spans="10:10" x14ac:dyDescent="0.2">
      <c r="J651" s="23"/>
    </row>
    <row r="652" spans="10:10" x14ac:dyDescent="0.2">
      <c r="J652" s="23"/>
    </row>
    <row r="653" spans="10:10" x14ac:dyDescent="0.2">
      <c r="J653" s="23"/>
    </row>
    <row r="654" spans="10:10" x14ac:dyDescent="0.2">
      <c r="J654" s="23"/>
    </row>
    <row r="655" spans="10:10" x14ac:dyDescent="0.2">
      <c r="J655" s="23"/>
    </row>
    <row r="656" spans="10:10" x14ac:dyDescent="0.2">
      <c r="J656" s="23"/>
    </row>
    <row r="657" spans="10:10" x14ac:dyDescent="0.2">
      <c r="J657" s="23"/>
    </row>
    <row r="658" spans="10:10" x14ac:dyDescent="0.2">
      <c r="J658" s="23"/>
    </row>
    <row r="659" spans="10:10" x14ac:dyDescent="0.2">
      <c r="J659" s="23"/>
    </row>
    <row r="660" spans="10:10" x14ac:dyDescent="0.2">
      <c r="J660" s="23"/>
    </row>
    <row r="661" spans="10:10" x14ac:dyDescent="0.2">
      <c r="J661" s="23"/>
    </row>
    <row r="662" spans="10:10" x14ac:dyDescent="0.2">
      <c r="J662" s="23"/>
    </row>
    <row r="663" spans="10:10" x14ac:dyDescent="0.2">
      <c r="J663" s="23"/>
    </row>
    <row r="664" spans="10:10" x14ac:dyDescent="0.2">
      <c r="J664" s="23"/>
    </row>
    <row r="665" spans="10:10" x14ac:dyDescent="0.2">
      <c r="J665" s="23"/>
    </row>
    <row r="666" spans="10:10" x14ac:dyDescent="0.2">
      <c r="J666" s="23"/>
    </row>
    <row r="667" spans="10:10" x14ac:dyDescent="0.2">
      <c r="J667" s="23"/>
    </row>
    <row r="668" spans="10:10" x14ac:dyDescent="0.2">
      <c r="J668" s="23"/>
    </row>
    <row r="669" spans="10:10" x14ac:dyDescent="0.2">
      <c r="J669" s="23"/>
    </row>
    <row r="670" spans="10:10" x14ac:dyDescent="0.2">
      <c r="J670" s="23"/>
    </row>
    <row r="671" spans="10:10" x14ac:dyDescent="0.2">
      <c r="J671" s="23"/>
    </row>
    <row r="672" spans="10:10" x14ac:dyDescent="0.2">
      <c r="J672" s="23"/>
    </row>
    <row r="673" spans="10:10" x14ac:dyDescent="0.2">
      <c r="J673" s="23"/>
    </row>
    <row r="674" spans="10:10" x14ac:dyDescent="0.2">
      <c r="J674" s="23"/>
    </row>
    <row r="675" spans="10:10" x14ac:dyDescent="0.2">
      <c r="J675" s="23"/>
    </row>
    <row r="676" spans="10:10" x14ac:dyDescent="0.2">
      <c r="J676" s="23"/>
    </row>
    <row r="677" spans="10:10" x14ac:dyDescent="0.2">
      <c r="J677" s="23"/>
    </row>
    <row r="678" spans="10:10" x14ac:dyDescent="0.2">
      <c r="J678" s="23"/>
    </row>
    <row r="679" spans="10:10" x14ac:dyDescent="0.2">
      <c r="J679" s="23"/>
    </row>
    <row r="680" spans="10:10" x14ac:dyDescent="0.2">
      <c r="J680" s="23"/>
    </row>
    <row r="681" spans="10:10" x14ac:dyDescent="0.2">
      <c r="J681" s="23"/>
    </row>
    <row r="682" spans="10:10" x14ac:dyDescent="0.2">
      <c r="J682" s="23"/>
    </row>
    <row r="683" spans="10:10" x14ac:dyDescent="0.2">
      <c r="J683" s="23"/>
    </row>
    <row r="684" spans="10:10" x14ac:dyDescent="0.2">
      <c r="J684" s="23"/>
    </row>
    <row r="685" spans="10:10" x14ac:dyDescent="0.2">
      <c r="J685" s="23"/>
    </row>
    <row r="686" spans="10:10" x14ac:dyDescent="0.2">
      <c r="J686" s="23"/>
    </row>
    <row r="687" spans="10:10" x14ac:dyDescent="0.2">
      <c r="J687" s="23"/>
    </row>
    <row r="688" spans="10:10" x14ac:dyDescent="0.2">
      <c r="J688" s="23"/>
    </row>
    <row r="689" spans="10:10" x14ac:dyDescent="0.2">
      <c r="J689" s="23"/>
    </row>
    <row r="690" spans="10:10" x14ac:dyDescent="0.2">
      <c r="J690" s="23"/>
    </row>
    <row r="691" spans="10:10" x14ac:dyDescent="0.2">
      <c r="J691" s="23"/>
    </row>
    <row r="692" spans="10:10" x14ac:dyDescent="0.2">
      <c r="J692" s="23"/>
    </row>
    <row r="693" spans="10:10" x14ac:dyDescent="0.2">
      <c r="J693" s="23"/>
    </row>
    <row r="694" spans="10:10" x14ac:dyDescent="0.2">
      <c r="J694" s="23"/>
    </row>
    <row r="695" spans="10:10" x14ac:dyDescent="0.2">
      <c r="J695" s="23"/>
    </row>
    <row r="696" spans="10:10" x14ac:dyDescent="0.2">
      <c r="J696" s="23"/>
    </row>
    <row r="697" spans="10:10" x14ac:dyDescent="0.2">
      <c r="J697" s="23"/>
    </row>
    <row r="698" spans="10:10" x14ac:dyDescent="0.2">
      <c r="J698" s="23"/>
    </row>
    <row r="699" spans="10:10" x14ac:dyDescent="0.2">
      <c r="J699" s="23"/>
    </row>
    <row r="700" spans="10:10" x14ac:dyDescent="0.2">
      <c r="J700" s="23"/>
    </row>
    <row r="701" spans="10:10" x14ac:dyDescent="0.2">
      <c r="J701" s="23"/>
    </row>
    <row r="702" spans="10:10" x14ac:dyDescent="0.2">
      <c r="J702" s="23"/>
    </row>
    <row r="703" spans="10:10" x14ac:dyDescent="0.2">
      <c r="J703" s="23"/>
    </row>
    <row r="704" spans="10:10" x14ac:dyDescent="0.2">
      <c r="J704" s="23"/>
    </row>
    <row r="705" spans="10:10" x14ac:dyDescent="0.2">
      <c r="J705" s="23"/>
    </row>
    <row r="706" spans="10:10" x14ac:dyDescent="0.2">
      <c r="J706" s="23"/>
    </row>
    <row r="707" spans="10:10" x14ac:dyDescent="0.2">
      <c r="J707" s="23"/>
    </row>
    <row r="708" spans="10:10" x14ac:dyDescent="0.2">
      <c r="J708" s="23"/>
    </row>
    <row r="709" spans="10:10" x14ac:dyDescent="0.2">
      <c r="J709" s="23"/>
    </row>
    <row r="710" spans="10:10" x14ac:dyDescent="0.2">
      <c r="J710" s="23"/>
    </row>
    <row r="711" spans="10:10" x14ac:dyDescent="0.2">
      <c r="J711" s="23"/>
    </row>
    <row r="712" spans="10:10" x14ac:dyDescent="0.2">
      <c r="J712" s="23"/>
    </row>
    <row r="713" spans="10:10" x14ac:dyDescent="0.2">
      <c r="J713" s="23"/>
    </row>
    <row r="714" spans="10:10" x14ac:dyDescent="0.2">
      <c r="J714" s="23"/>
    </row>
    <row r="715" spans="10:10" x14ac:dyDescent="0.2">
      <c r="J715" s="23"/>
    </row>
    <row r="716" spans="10:10" x14ac:dyDescent="0.2">
      <c r="J716" s="23"/>
    </row>
    <row r="717" spans="10:10" x14ac:dyDescent="0.2">
      <c r="J717" s="23"/>
    </row>
    <row r="718" spans="10:10" x14ac:dyDescent="0.2">
      <c r="J718" s="23"/>
    </row>
    <row r="719" spans="10:10" x14ac:dyDescent="0.2">
      <c r="J719" s="23"/>
    </row>
    <row r="720" spans="10:10" x14ac:dyDescent="0.2">
      <c r="J720" s="23"/>
    </row>
    <row r="721" spans="10:10" x14ac:dyDescent="0.2">
      <c r="J721" s="23"/>
    </row>
    <row r="722" spans="10:10" x14ac:dyDescent="0.2">
      <c r="J722" s="23"/>
    </row>
    <row r="723" spans="10:10" x14ac:dyDescent="0.2">
      <c r="J723" s="23"/>
    </row>
    <row r="724" spans="10:10" x14ac:dyDescent="0.2">
      <c r="J724" s="23"/>
    </row>
    <row r="725" spans="10:10" x14ac:dyDescent="0.2">
      <c r="J725" s="23"/>
    </row>
    <row r="726" spans="10:10" x14ac:dyDescent="0.2">
      <c r="J726" s="23"/>
    </row>
    <row r="727" spans="10:10" x14ac:dyDescent="0.2">
      <c r="J727" s="23"/>
    </row>
    <row r="728" spans="10:10" x14ac:dyDescent="0.2">
      <c r="J728" s="23"/>
    </row>
    <row r="729" spans="10:10" x14ac:dyDescent="0.2">
      <c r="J729" s="23"/>
    </row>
    <row r="730" spans="10:10" x14ac:dyDescent="0.2">
      <c r="J730" s="23"/>
    </row>
    <row r="731" spans="10:10" x14ac:dyDescent="0.2">
      <c r="J731" s="23"/>
    </row>
    <row r="732" spans="10:10" x14ac:dyDescent="0.2">
      <c r="J732" s="23"/>
    </row>
    <row r="733" spans="10:10" x14ac:dyDescent="0.2">
      <c r="J733" s="23"/>
    </row>
    <row r="734" spans="10:10" x14ac:dyDescent="0.2">
      <c r="J734" s="23"/>
    </row>
    <row r="735" spans="10:10" x14ac:dyDescent="0.2">
      <c r="J735" s="23"/>
    </row>
    <row r="736" spans="10:10" x14ac:dyDescent="0.2">
      <c r="J736" s="23"/>
    </row>
    <row r="737" spans="10:10" x14ac:dyDescent="0.2">
      <c r="J737" s="23"/>
    </row>
    <row r="738" spans="10:10" x14ac:dyDescent="0.2">
      <c r="J738" s="23"/>
    </row>
    <row r="739" spans="10:10" x14ac:dyDescent="0.2">
      <c r="J739" s="23"/>
    </row>
    <row r="740" spans="10:10" x14ac:dyDescent="0.2">
      <c r="J740" s="23"/>
    </row>
    <row r="741" spans="10:10" x14ac:dyDescent="0.2">
      <c r="J741" s="23"/>
    </row>
    <row r="742" spans="10:10" x14ac:dyDescent="0.2">
      <c r="J742" s="23"/>
    </row>
    <row r="743" spans="10:10" x14ac:dyDescent="0.2">
      <c r="J743" s="23"/>
    </row>
    <row r="744" spans="10:10" x14ac:dyDescent="0.2">
      <c r="J744" s="23"/>
    </row>
    <row r="745" spans="10:10" x14ac:dyDescent="0.2">
      <c r="J745" s="23"/>
    </row>
    <row r="746" spans="10:10" x14ac:dyDescent="0.2">
      <c r="J746" s="23"/>
    </row>
    <row r="747" spans="10:10" x14ac:dyDescent="0.2">
      <c r="J747" s="23"/>
    </row>
    <row r="748" spans="10:10" x14ac:dyDescent="0.2">
      <c r="J748" s="23"/>
    </row>
    <row r="749" spans="10:10" x14ac:dyDescent="0.2">
      <c r="J749" s="23"/>
    </row>
    <row r="750" spans="10:10" x14ac:dyDescent="0.2">
      <c r="J750" s="23"/>
    </row>
    <row r="751" spans="10:10" x14ac:dyDescent="0.2">
      <c r="J751" s="23"/>
    </row>
    <row r="752" spans="10:10" x14ac:dyDescent="0.2">
      <c r="J752" s="23"/>
    </row>
    <row r="753" spans="10:10" x14ac:dyDescent="0.2">
      <c r="J753" s="23"/>
    </row>
    <row r="754" spans="10:10" x14ac:dyDescent="0.2">
      <c r="J754" s="23"/>
    </row>
    <row r="755" spans="10:10" x14ac:dyDescent="0.2">
      <c r="J755" s="23"/>
    </row>
    <row r="756" spans="10:10" x14ac:dyDescent="0.2">
      <c r="J756" s="23"/>
    </row>
    <row r="757" spans="10:10" x14ac:dyDescent="0.2">
      <c r="J757" s="23"/>
    </row>
    <row r="758" spans="10:10" x14ac:dyDescent="0.2">
      <c r="J758" s="23"/>
    </row>
    <row r="759" spans="10:10" x14ac:dyDescent="0.2">
      <c r="J759" s="23"/>
    </row>
    <row r="760" spans="10:10" x14ac:dyDescent="0.2">
      <c r="J760" s="23"/>
    </row>
    <row r="761" spans="10:10" x14ac:dyDescent="0.2">
      <c r="J761" s="23"/>
    </row>
    <row r="762" spans="10:10" x14ac:dyDescent="0.2">
      <c r="J762" s="23"/>
    </row>
    <row r="763" spans="10:10" x14ac:dyDescent="0.2">
      <c r="J763" s="23"/>
    </row>
    <row r="764" spans="10:10" x14ac:dyDescent="0.2">
      <c r="J764" s="23"/>
    </row>
    <row r="765" spans="10:10" x14ac:dyDescent="0.2">
      <c r="J765" s="23"/>
    </row>
    <row r="766" spans="10:10" x14ac:dyDescent="0.2">
      <c r="J766" s="23"/>
    </row>
    <row r="767" spans="10:10" x14ac:dyDescent="0.2">
      <c r="J767" s="23"/>
    </row>
    <row r="768" spans="10:10" x14ac:dyDescent="0.2">
      <c r="J768" s="23"/>
    </row>
    <row r="769" spans="10:10" x14ac:dyDescent="0.2">
      <c r="J769" s="23"/>
    </row>
    <row r="770" spans="10:10" x14ac:dyDescent="0.2">
      <c r="J770" s="23"/>
    </row>
    <row r="771" spans="10:10" x14ac:dyDescent="0.2">
      <c r="J771" s="23"/>
    </row>
    <row r="772" spans="10:10" x14ac:dyDescent="0.2">
      <c r="J772" s="23"/>
    </row>
    <row r="773" spans="10:10" x14ac:dyDescent="0.2">
      <c r="J773" s="23"/>
    </row>
    <row r="774" spans="10:10" x14ac:dyDescent="0.2">
      <c r="J774" s="23"/>
    </row>
    <row r="775" spans="10:10" x14ac:dyDescent="0.2">
      <c r="J775" s="23"/>
    </row>
    <row r="776" spans="10:10" x14ac:dyDescent="0.2">
      <c r="J776" s="23"/>
    </row>
    <row r="777" spans="10:10" x14ac:dyDescent="0.2">
      <c r="J777" s="23"/>
    </row>
    <row r="778" spans="10:10" x14ac:dyDescent="0.2">
      <c r="J778" s="23"/>
    </row>
    <row r="779" spans="10:10" x14ac:dyDescent="0.2">
      <c r="J779" s="23"/>
    </row>
    <row r="780" spans="10:10" x14ac:dyDescent="0.2">
      <c r="J780" s="23"/>
    </row>
    <row r="781" spans="10:10" x14ac:dyDescent="0.2">
      <c r="J781" s="23"/>
    </row>
    <row r="782" spans="10:10" x14ac:dyDescent="0.2">
      <c r="J782" s="23"/>
    </row>
    <row r="783" spans="10:10" x14ac:dyDescent="0.2">
      <c r="J783" s="23"/>
    </row>
    <row r="784" spans="10:10" x14ac:dyDescent="0.2">
      <c r="J784" s="23"/>
    </row>
    <row r="785" spans="10:10" x14ac:dyDescent="0.2">
      <c r="J785" s="23"/>
    </row>
    <row r="786" spans="10:10" x14ac:dyDescent="0.2">
      <c r="J786" s="23"/>
    </row>
    <row r="787" spans="10:10" x14ac:dyDescent="0.2">
      <c r="J787" s="23"/>
    </row>
    <row r="788" spans="10:10" x14ac:dyDescent="0.2">
      <c r="J788" s="23"/>
    </row>
    <row r="789" spans="10:10" x14ac:dyDescent="0.2">
      <c r="J789" s="23"/>
    </row>
    <row r="790" spans="10:10" x14ac:dyDescent="0.2">
      <c r="J790" s="23"/>
    </row>
    <row r="791" spans="10:10" x14ac:dyDescent="0.2">
      <c r="J791" s="23"/>
    </row>
    <row r="792" spans="10:10" x14ac:dyDescent="0.2">
      <c r="J792" s="23"/>
    </row>
    <row r="793" spans="10:10" x14ac:dyDescent="0.2">
      <c r="J793" s="23"/>
    </row>
    <row r="794" spans="10:10" x14ac:dyDescent="0.2">
      <c r="J794" s="23"/>
    </row>
    <row r="795" spans="10:10" x14ac:dyDescent="0.2">
      <c r="J795" s="23"/>
    </row>
    <row r="796" spans="10:10" x14ac:dyDescent="0.2">
      <c r="J796" s="23"/>
    </row>
    <row r="797" spans="10:10" x14ac:dyDescent="0.2">
      <c r="J797" s="23"/>
    </row>
    <row r="798" spans="10:10" x14ac:dyDescent="0.2">
      <c r="J798" s="23"/>
    </row>
    <row r="799" spans="10:10" x14ac:dyDescent="0.2">
      <c r="J799" s="23"/>
    </row>
    <row r="800" spans="10:10" x14ac:dyDescent="0.2">
      <c r="J800" s="23"/>
    </row>
    <row r="801" spans="10:10" x14ac:dyDescent="0.2">
      <c r="J801" s="23"/>
    </row>
    <row r="802" spans="10:10" x14ac:dyDescent="0.2">
      <c r="J802" s="23"/>
    </row>
    <row r="803" spans="10:10" x14ac:dyDescent="0.2">
      <c r="J803" s="23"/>
    </row>
    <row r="804" spans="10:10" x14ac:dyDescent="0.2">
      <c r="J804" s="23"/>
    </row>
    <row r="805" spans="10:10" x14ac:dyDescent="0.2">
      <c r="J805" s="23"/>
    </row>
    <row r="806" spans="10:10" x14ac:dyDescent="0.2">
      <c r="J806" s="23"/>
    </row>
    <row r="807" spans="10:10" x14ac:dyDescent="0.2">
      <c r="J807" s="23"/>
    </row>
    <row r="808" spans="10:10" x14ac:dyDescent="0.2">
      <c r="J808" s="23"/>
    </row>
    <row r="809" spans="10:10" x14ac:dyDescent="0.2">
      <c r="J809" s="23"/>
    </row>
    <row r="810" spans="10:10" x14ac:dyDescent="0.2">
      <c r="J810" s="23"/>
    </row>
    <row r="811" spans="10:10" x14ac:dyDescent="0.2">
      <c r="J811" s="23"/>
    </row>
    <row r="812" spans="10:10" x14ac:dyDescent="0.2">
      <c r="J812" s="23"/>
    </row>
    <row r="813" spans="10:10" x14ac:dyDescent="0.2">
      <c r="J813" s="23"/>
    </row>
    <row r="814" spans="10:10" x14ac:dyDescent="0.2">
      <c r="J814" s="23"/>
    </row>
    <row r="815" spans="10:10" x14ac:dyDescent="0.2">
      <c r="J815" s="23"/>
    </row>
    <row r="816" spans="10:10" x14ac:dyDescent="0.2">
      <c r="J816" s="23"/>
    </row>
    <row r="817" spans="10:10" x14ac:dyDescent="0.2">
      <c r="J817" s="23"/>
    </row>
    <row r="818" spans="10:10" x14ac:dyDescent="0.2">
      <c r="J818" s="23"/>
    </row>
    <row r="819" spans="10:10" x14ac:dyDescent="0.2">
      <c r="J819" s="23"/>
    </row>
    <row r="820" spans="10:10" x14ac:dyDescent="0.2">
      <c r="J820" s="23"/>
    </row>
    <row r="821" spans="10:10" x14ac:dyDescent="0.2">
      <c r="J821" s="23"/>
    </row>
    <row r="822" spans="10:10" x14ac:dyDescent="0.2">
      <c r="J822" s="23"/>
    </row>
    <row r="823" spans="10:10" x14ac:dyDescent="0.2">
      <c r="J823" s="23"/>
    </row>
    <row r="824" spans="10:10" x14ac:dyDescent="0.2">
      <c r="J824" s="23"/>
    </row>
    <row r="825" spans="10:10" x14ac:dyDescent="0.2">
      <c r="J825" s="23"/>
    </row>
    <row r="826" spans="10:10" x14ac:dyDescent="0.2">
      <c r="J826" s="23"/>
    </row>
    <row r="827" spans="10:10" x14ac:dyDescent="0.2">
      <c r="J827" s="23"/>
    </row>
    <row r="828" spans="10:10" x14ac:dyDescent="0.2">
      <c r="J828" s="23"/>
    </row>
    <row r="829" spans="10:10" x14ac:dyDescent="0.2">
      <c r="J829" s="23"/>
    </row>
    <row r="830" spans="10:10" x14ac:dyDescent="0.2">
      <c r="J830" s="23"/>
    </row>
    <row r="831" spans="10:10" x14ac:dyDescent="0.2">
      <c r="J831" s="23"/>
    </row>
    <row r="832" spans="10:10" x14ac:dyDescent="0.2">
      <c r="J832" s="23"/>
    </row>
    <row r="833" spans="10:10" x14ac:dyDescent="0.2">
      <c r="J833" s="23"/>
    </row>
    <row r="834" spans="10:10" x14ac:dyDescent="0.2">
      <c r="J834" s="23"/>
    </row>
    <row r="835" spans="10:10" x14ac:dyDescent="0.2">
      <c r="J835" s="23"/>
    </row>
    <row r="836" spans="10:10" x14ac:dyDescent="0.2">
      <c r="J836" s="23"/>
    </row>
    <row r="837" spans="10:10" x14ac:dyDescent="0.2">
      <c r="J837" s="23"/>
    </row>
    <row r="838" spans="10:10" x14ac:dyDescent="0.2">
      <c r="J838" s="23"/>
    </row>
    <row r="839" spans="10:10" x14ac:dyDescent="0.2">
      <c r="J839" s="23"/>
    </row>
    <row r="840" spans="10:10" x14ac:dyDescent="0.2">
      <c r="J840" s="23"/>
    </row>
    <row r="841" spans="10:10" x14ac:dyDescent="0.2">
      <c r="J841" s="23"/>
    </row>
    <row r="842" spans="10:10" x14ac:dyDescent="0.2">
      <c r="J842" s="23"/>
    </row>
    <row r="843" spans="10:10" x14ac:dyDescent="0.2">
      <c r="J843" s="23"/>
    </row>
    <row r="844" spans="10:10" x14ac:dyDescent="0.2">
      <c r="J844" s="23"/>
    </row>
    <row r="845" spans="10:10" x14ac:dyDescent="0.2">
      <c r="J845" s="23"/>
    </row>
    <row r="846" spans="10:10" x14ac:dyDescent="0.2">
      <c r="J846" s="23"/>
    </row>
    <row r="847" spans="10:10" x14ac:dyDescent="0.2">
      <c r="J847" s="23"/>
    </row>
    <row r="848" spans="10:10" x14ac:dyDescent="0.2">
      <c r="J848" s="23"/>
    </row>
    <row r="849" spans="10:10" x14ac:dyDescent="0.2">
      <c r="J849" s="23"/>
    </row>
    <row r="850" spans="10:10" x14ac:dyDescent="0.2">
      <c r="J850" s="23"/>
    </row>
    <row r="851" spans="10:10" x14ac:dyDescent="0.2">
      <c r="J851" s="23"/>
    </row>
    <row r="852" spans="10:10" x14ac:dyDescent="0.2">
      <c r="J852" s="23"/>
    </row>
    <row r="853" spans="10:10" x14ac:dyDescent="0.2">
      <c r="J853" s="23"/>
    </row>
    <row r="854" spans="10:10" x14ac:dyDescent="0.2">
      <c r="J854" s="23"/>
    </row>
    <row r="855" spans="10:10" x14ac:dyDescent="0.2">
      <c r="J855" s="23"/>
    </row>
    <row r="856" spans="10:10" x14ac:dyDescent="0.2">
      <c r="J856" s="23"/>
    </row>
    <row r="857" spans="10:10" x14ac:dyDescent="0.2">
      <c r="J857" s="23"/>
    </row>
    <row r="858" spans="10:10" x14ac:dyDescent="0.2">
      <c r="J858" s="23"/>
    </row>
    <row r="859" spans="10:10" x14ac:dyDescent="0.2">
      <c r="J859" s="23"/>
    </row>
    <row r="860" spans="10:10" x14ac:dyDescent="0.2">
      <c r="J860" s="23"/>
    </row>
    <row r="861" spans="10:10" x14ac:dyDescent="0.2">
      <c r="J861" s="23"/>
    </row>
    <row r="862" spans="10:10" x14ac:dyDescent="0.2">
      <c r="J862" s="23"/>
    </row>
    <row r="863" spans="10:10" x14ac:dyDescent="0.2">
      <c r="J863" s="23"/>
    </row>
    <row r="864" spans="10:10" x14ac:dyDescent="0.2">
      <c r="J864" s="23"/>
    </row>
    <row r="865" spans="10:10" x14ac:dyDescent="0.2">
      <c r="J865" s="23"/>
    </row>
    <row r="866" spans="10:10" x14ac:dyDescent="0.2">
      <c r="J866" s="23"/>
    </row>
    <row r="867" spans="10:10" x14ac:dyDescent="0.2">
      <c r="J867" s="23"/>
    </row>
    <row r="868" spans="10:10" x14ac:dyDescent="0.2">
      <c r="J868" s="23"/>
    </row>
    <row r="869" spans="10:10" x14ac:dyDescent="0.2">
      <c r="J869" s="23"/>
    </row>
    <row r="870" spans="10:10" x14ac:dyDescent="0.2">
      <c r="J870" s="23"/>
    </row>
    <row r="871" spans="10:10" x14ac:dyDescent="0.2">
      <c r="J871" s="23"/>
    </row>
    <row r="872" spans="10:10" x14ac:dyDescent="0.2">
      <c r="J872" s="23"/>
    </row>
    <row r="873" spans="10:10" x14ac:dyDescent="0.2">
      <c r="J873" s="23"/>
    </row>
    <row r="874" spans="10:10" x14ac:dyDescent="0.2">
      <c r="J874" s="23"/>
    </row>
    <row r="875" spans="10:10" x14ac:dyDescent="0.2">
      <c r="J875" s="23"/>
    </row>
    <row r="876" spans="10:10" x14ac:dyDescent="0.2">
      <c r="J876" s="23"/>
    </row>
    <row r="877" spans="10:10" x14ac:dyDescent="0.2">
      <c r="J877" s="23"/>
    </row>
    <row r="878" spans="10:10" x14ac:dyDescent="0.2">
      <c r="J878" s="23"/>
    </row>
    <row r="879" spans="10:10" x14ac:dyDescent="0.2">
      <c r="J879" s="23"/>
    </row>
    <row r="880" spans="10:10" x14ac:dyDescent="0.2">
      <c r="J880" s="23"/>
    </row>
    <row r="881" spans="10:10" x14ac:dyDescent="0.2">
      <c r="J881" s="23"/>
    </row>
    <row r="882" spans="10:10" x14ac:dyDescent="0.2">
      <c r="J882" s="23"/>
    </row>
    <row r="883" spans="10:10" x14ac:dyDescent="0.2">
      <c r="J883" s="23"/>
    </row>
    <row r="884" spans="10:10" x14ac:dyDescent="0.2">
      <c r="J884" s="23"/>
    </row>
    <row r="885" spans="10:10" x14ac:dyDescent="0.2">
      <c r="J885" s="23"/>
    </row>
    <row r="886" spans="10:10" x14ac:dyDescent="0.2">
      <c r="J886" s="23"/>
    </row>
    <row r="887" spans="10:10" x14ac:dyDescent="0.2">
      <c r="J887" s="23"/>
    </row>
    <row r="888" spans="10:10" x14ac:dyDescent="0.2">
      <c r="J888" s="23"/>
    </row>
    <row r="889" spans="10:10" x14ac:dyDescent="0.2">
      <c r="J889" s="23"/>
    </row>
    <row r="890" spans="10:10" x14ac:dyDescent="0.2">
      <c r="J890" s="23"/>
    </row>
    <row r="891" spans="10:10" x14ac:dyDescent="0.2">
      <c r="J891" s="23"/>
    </row>
    <row r="892" spans="10:10" x14ac:dyDescent="0.2">
      <c r="J892" s="23"/>
    </row>
    <row r="893" spans="10:10" x14ac:dyDescent="0.2">
      <c r="J893" s="23"/>
    </row>
    <row r="894" spans="10:10" x14ac:dyDescent="0.2">
      <c r="J894" s="23"/>
    </row>
    <row r="895" spans="10:10" x14ac:dyDescent="0.2">
      <c r="J895" s="23"/>
    </row>
    <row r="896" spans="10:10" x14ac:dyDescent="0.2">
      <c r="J896" s="23"/>
    </row>
    <row r="897" spans="10:10" x14ac:dyDescent="0.2">
      <c r="J897" s="23"/>
    </row>
    <row r="898" spans="10:10" x14ac:dyDescent="0.2">
      <c r="J898" s="23"/>
    </row>
    <row r="899" spans="10:10" x14ac:dyDescent="0.2">
      <c r="J899" s="23"/>
    </row>
    <row r="900" spans="10:10" x14ac:dyDescent="0.2">
      <c r="J900" s="23"/>
    </row>
    <row r="901" spans="10:10" x14ac:dyDescent="0.2">
      <c r="J901" s="23"/>
    </row>
    <row r="902" spans="10:10" x14ac:dyDescent="0.2">
      <c r="J902" s="23"/>
    </row>
    <row r="903" spans="10:10" x14ac:dyDescent="0.2">
      <c r="J903" s="23"/>
    </row>
    <row r="904" spans="10:10" x14ac:dyDescent="0.2">
      <c r="J904" s="23"/>
    </row>
    <row r="905" spans="10:10" x14ac:dyDescent="0.2">
      <c r="J905" s="23"/>
    </row>
    <row r="906" spans="10:10" x14ac:dyDescent="0.2">
      <c r="J906" s="23"/>
    </row>
    <row r="907" spans="10:10" x14ac:dyDescent="0.2">
      <c r="J907" s="23"/>
    </row>
    <row r="908" spans="10:10" x14ac:dyDescent="0.2">
      <c r="J908" s="23"/>
    </row>
    <row r="909" spans="10:10" x14ac:dyDescent="0.2">
      <c r="J909" s="23"/>
    </row>
    <row r="910" spans="10:10" x14ac:dyDescent="0.2">
      <c r="J910" s="23"/>
    </row>
    <row r="911" spans="10:10" x14ac:dyDescent="0.2">
      <c r="J911" s="23"/>
    </row>
    <row r="912" spans="10:10" x14ac:dyDescent="0.2">
      <c r="J912" s="23"/>
    </row>
    <row r="913" spans="10:10" x14ac:dyDescent="0.2">
      <c r="J913" s="23"/>
    </row>
    <row r="914" spans="10:10" x14ac:dyDescent="0.2">
      <c r="J914" s="23"/>
    </row>
    <row r="915" spans="10:10" x14ac:dyDescent="0.2">
      <c r="J915" s="23"/>
    </row>
    <row r="916" spans="10:10" x14ac:dyDescent="0.2">
      <c r="J916" s="23"/>
    </row>
    <row r="917" spans="10:10" x14ac:dyDescent="0.2">
      <c r="J917" s="23"/>
    </row>
    <row r="918" spans="10:10" x14ac:dyDescent="0.2">
      <c r="J918" s="23"/>
    </row>
    <row r="919" spans="10:10" x14ac:dyDescent="0.2">
      <c r="J919" s="23"/>
    </row>
    <row r="920" spans="10:10" x14ac:dyDescent="0.2">
      <c r="J920" s="23"/>
    </row>
    <row r="921" spans="10:10" x14ac:dyDescent="0.2">
      <c r="J921" s="23"/>
    </row>
    <row r="922" spans="10:10" x14ac:dyDescent="0.2">
      <c r="J922" s="23"/>
    </row>
    <row r="923" spans="10:10" x14ac:dyDescent="0.2">
      <c r="J923" s="23"/>
    </row>
    <row r="924" spans="10:10" x14ac:dyDescent="0.2">
      <c r="J924" s="23"/>
    </row>
    <row r="925" spans="10:10" x14ac:dyDescent="0.2">
      <c r="J925" s="23"/>
    </row>
    <row r="926" spans="10:10" x14ac:dyDescent="0.2">
      <c r="J926" s="23"/>
    </row>
    <row r="927" spans="10:10" x14ac:dyDescent="0.2">
      <c r="J927" s="23"/>
    </row>
    <row r="928" spans="10:10" x14ac:dyDescent="0.2">
      <c r="J928" s="23"/>
    </row>
    <row r="929" spans="10:10" x14ac:dyDescent="0.2">
      <c r="J929" s="23"/>
    </row>
    <row r="930" spans="10:10" x14ac:dyDescent="0.2">
      <c r="J930" s="23"/>
    </row>
    <row r="931" spans="10:10" x14ac:dyDescent="0.2">
      <c r="J931" s="23"/>
    </row>
    <row r="932" spans="10:10" x14ac:dyDescent="0.2">
      <c r="J932" s="23"/>
    </row>
    <row r="933" spans="10:10" x14ac:dyDescent="0.2">
      <c r="J933" s="23"/>
    </row>
    <row r="934" spans="10:10" x14ac:dyDescent="0.2">
      <c r="J934" s="23"/>
    </row>
    <row r="935" spans="10:10" x14ac:dyDescent="0.2">
      <c r="J935" s="23"/>
    </row>
    <row r="936" spans="10:10" x14ac:dyDescent="0.2">
      <c r="J936" s="23"/>
    </row>
    <row r="937" spans="10:10" x14ac:dyDescent="0.2">
      <c r="J937" s="23"/>
    </row>
    <row r="938" spans="10:10" x14ac:dyDescent="0.2">
      <c r="J938" s="23"/>
    </row>
    <row r="939" spans="10:10" x14ac:dyDescent="0.2">
      <c r="J939" s="23"/>
    </row>
    <row r="940" spans="10:10" x14ac:dyDescent="0.2">
      <c r="J940" s="23"/>
    </row>
    <row r="941" spans="10:10" x14ac:dyDescent="0.2">
      <c r="J941" s="23"/>
    </row>
    <row r="942" spans="10:10" x14ac:dyDescent="0.2">
      <c r="J942" s="23"/>
    </row>
    <row r="943" spans="10:10" x14ac:dyDescent="0.2">
      <c r="J943" s="23"/>
    </row>
    <row r="944" spans="10:10" x14ac:dyDescent="0.2">
      <c r="J944" s="23"/>
    </row>
    <row r="945" spans="10:10" x14ac:dyDescent="0.2">
      <c r="J945" s="23"/>
    </row>
    <row r="946" spans="10:10" x14ac:dyDescent="0.2">
      <c r="J946" s="23"/>
    </row>
    <row r="947" spans="10:10" x14ac:dyDescent="0.2">
      <c r="J947" s="23"/>
    </row>
    <row r="948" spans="10:10" x14ac:dyDescent="0.2">
      <c r="J948" s="23"/>
    </row>
    <row r="949" spans="10:10" x14ac:dyDescent="0.2">
      <c r="J949" s="23"/>
    </row>
    <row r="950" spans="10:10" x14ac:dyDescent="0.2">
      <c r="J950" s="23"/>
    </row>
    <row r="951" spans="10:10" x14ac:dyDescent="0.2">
      <c r="J951" s="23"/>
    </row>
    <row r="952" spans="10:10" x14ac:dyDescent="0.2">
      <c r="J952" s="23"/>
    </row>
    <row r="953" spans="10:10" x14ac:dyDescent="0.2">
      <c r="J953" s="23"/>
    </row>
    <row r="954" spans="10:10" x14ac:dyDescent="0.2">
      <c r="J954" s="23"/>
    </row>
    <row r="955" spans="10:10" x14ac:dyDescent="0.2">
      <c r="J955" s="23"/>
    </row>
    <row r="956" spans="10:10" x14ac:dyDescent="0.2">
      <c r="J956" s="23"/>
    </row>
    <row r="957" spans="10:10" x14ac:dyDescent="0.2">
      <c r="J957" s="23"/>
    </row>
    <row r="958" spans="10:10" x14ac:dyDescent="0.2">
      <c r="J958" s="23"/>
    </row>
    <row r="959" spans="10:10" x14ac:dyDescent="0.2">
      <c r="J959" s="23"/>
    </row>
    <row r="960" spans="10:10" x14ac:dyDescent="0.2">
      <c r="J960" s="23"/>
    </row>
    <row r="961" spans="10:10" x14ac:dyDescent="0.2">
      <c r="J961" s="23"/>
    </row>
    <row r="962" spans="10:10" x14ac:dyDescent="0.2">
      <c r="J962" s="23"/>
    </row>
    <row r="963" spans="10:10" x14ac:dyDescent="0.2">
      <c r="J963" s="23"/>
    </row>
    <row r="964" spans="10:10" x14ac:dyDescent="0.2">
      <c r="J964" s="23"/>
    </row>
    <row r="965" spans="10:10" x14ac:dyDescent="0.2">
      <c r="J965" s="23"/>
    </row>
    <row r="966" spans="10:10" x14ac:dyDescent="0.2">
      <c r="J966" s="23"/>
    </row>
    <row r="967" spans="10:10" x14ac:dyDescent="0.2">
      <c r="J967" s="23"/>
    </row>
    <row r="968" spans="10:10" x14ac:dyDescent="0.2">
      <c r="J968" s="23"/>
    </row>
    <row r="969" spans="10:10" x14ac:dyDescent="0.2">
      <c r="J969" s="23"/>
    </row>
    <row r="970" spans="10:10" x14ac:dyDescent="0.2">
      <c r="J970" s="23"/>
    </row>
    <row r="971" spans="10:10" x14ac:dyDescent="0.2">
      <c r="J971" s="23"/>
    </row>
    <row r="972" spans="10:10" x14ac:dyDescent="0.2">
      <c r="J972" s="23"/>
    </row>
    <row r="973" spans="10:10" x14ac:dyDescent="0.2">
      <c r="J973" s="23"/>
    </row>
    <row r="974" spans="10:10" x14ac:dyDescent="0.2">
      <c r="J974" s="23"/>
    </row>
    <row r="975" spans="10:10" x14ac:dyDescent="0.2">
      <c r="J975" s="23"/>
    </row>
    <row r="976" spans="10:10" x14ac:dyDescent="0.2">
      <c r="J976" s="23"/>
    </row>
    <row r="977" spans="10:10" x14ac:dyDescent="0.2">
      <c r="J977" s="23"/>
    </row>
    <row r="978" spans="10:10" x14ac:dyDescent="0.2">
      <c r="J978" s="23"/>
    </row>
    <row r="979" spans="10:10" x14ac:dyDescent="0.2">
      <c r="J979" s="23"/>
    </row>
    <row r="980" spans="10:10" x14ac:dyDescent="0.2">
      <c r="J980" s="23"/>
    </row>
    <row r="981" spans="10:10" x14ac:dyDescent="0.2">
      <c r="J981" s="23"/>
    </row>
    <row r="982" spans="10:10" x14ac:dyDescent="0.2">
      <c r="J982" s="23"/>
    </row>
    <row r="983" spans="10:10" x14ac:dyDescent="0.2">
      <c r="J983" s="23"/>
    </row>
    <row r="984" spans="10:10" x14ac:dyDescent="0.2">
      <c r="J984" s="23"/>
    </row>
    <row r="985" spans="10:10" x14ac:dyDescent="0.2">
      <c r="J985" s="23"/>
    </row>
    <row r="986" spans="10:10" x14ac:dyDescent="0.2">
      <c r="J986" s="23"/>
    </row>
    <row r="987" spans="10:10" x14ac:dyDescent="0.2">
      <c r="J987" s="23"/>
    </row>
    <row r="988" spans="10:10" x14ac:dyDescent="0.2">
      <c r="J988" s="23"/>
    </row>
    <row r="989" spans="10:10" x14ac:dyDescent="0.2">
      <c r="J989" s="23"/>
    </row>
    <row r="990" spans="10:10" x14ac:dyDescent="0.2">
      <c r="J990" s="23"/>
    </row>
    <row r="991" spans="10:10" x14ac:dyDescent="0.2">
      <c r="J991" s="23"/>
    </row>
    <row r="992" spans="10:10" x14ac:dyDescent="0.2">
      <c r="J992" s="23"/>
    </row>
    <row r="993" spans="10:10" x14ac:dyDescent="0.2">
      <c r="J993" s="23"/>
    </row>
    <row r="994" spans="10:10" x14ac:dyDescent="0.2">
      <c r="J994" s="23"/>
    </row>
    <row r="995" spans="10:10" x14ac:dyDescent="0.2">
      <c r="J995" s="23"/>
    </row>
    <row r="996" spans="10:10" x14ac:dyDescent="0.2">
      <c r="J996" s="23"/>
    </row>
    <row r="997" spans="10:10" x14ac:dyDescent="0.2">
      <c r="J997" s="23"/>
    </row>
    <row r="998" spans="10:10" x14ac:dyDescent="0.2">
      <c r="J998" s="23"/>
    </row>
    <row r="999" spans="10:10" x14ac:dyDescent="0.2">
      <c r="J999" s="23"/>
    </row>
    <row r="1000" spans="10:10" x14ac:dyDescent="0.2">
      <c r="J1000" s="23"/>
    </row>
    <row r="1001" spans="10:10" x14ac:dyDescent="0.2">
      <c r="J1001" s="23"/>
    </row>
    <row r="1002" spans="10:10" x14ac:dyDescent="0.2">
      <c r="J1002" s="23"/>
    </row>
    <row r="1003" spans="10:10" x14ac:dyDescent="0.2">
      <c r="J1003" s="23"/>
    </row>
    <row r="1004" spans="10:10" x14ac:dyDescent="0.2">
      <c r="J1004" s="23"/>
    </row>
    <row r="1005" spans="10:10" x14ac:dyDescent="0.2">
      <c r="J1005" s="23"/>
    </row>
    <row r="1006" spans="10:10" x14ac:dyDescent="0.2">
      <c r="J1006" s="23"/>
    </row>
    <row r="1007" spans="10:10" x14ac:dyDescent="0.2">
      <c r="J1007" s="23"/>
    </row>
    <row r="1008" spans="10:10" x14ac:dyDescent="0.2">
      <c r="J1008" s="23"/>
    </row>
    <row r="1009" spans="10:10" x14ac:dyDescent="0.2">
      <c r="J1009" s="23"/>
    </row>
    <row r="1010" spans="10:10" x14ac:dyDescent="0.2">
      <c r="J1010" s="23"/>
    </row>
    <row r="1011" spans="10:10" x14ac:dyDescent="0.2">
      <c r="J1011" s="23"/>
    </row>
    <row r="1012" spans="10:10" x14ac:dyDescent="0.2">
      <c r="J1012" s="23"/>
    </row>
    <row r="1013" spans="10:10" x14ac:dyDescent="0.2">
      <c r="J1013" s="23"/>
    </row>
    <row r="1014" spans="10:10" x14ac:dyDescent="0.2">
      <c r="J1014" s="23"/>
    </row>
    <row r="1015" spans="10:10" x14ac:dyDescent="0.2">
      <c r="J1015" s="23"/>
    </row>
    <row r="1016" spans="10:10" x14ac:dyDescent="0.2">
      <c r="J1016" s="23"/>
    </row>
    <row r="1017" spans="10:10" x14ac:dyDescent="0.2">
      <c r="J1017" s="23"/>
    </row>
    <row r="1018" spans="10:10" x14ac:dyDescent="0.2">
      <c r="J1018" s="23"/>
    </row>
    <row r="1019" spans="10:10" x14ac:dyDescent="0.2">
      <c r="J1019" s="23"/>
    </row>
    <row r="1020" spans="10:10" x14ac:dyDescent="0.2">
      <c r="J1020" s="23"/>
    </row>
    <row r="1021" spans="10:10" x14ac:dyDescent="0.2">
      <c r="J1021" s="23"/>
    </row>
    <row r="1022" spans="10:10" x14ac:dyDescent="0.2">
      <c r="J1022" s="23"/>
    </row>
    <row r="1023" spans="10:10" x14ac:dyDescent="0.2">
      <c r="J1023" s="23"/>
    </row>
    <row r="1024" spans="10:10" x14ac:dyDescent="0.2">
      <c r="J1024" s="23"/>
    </row>
    <row r="1025" spans="10:10" x14ac:dyDescent="0.2">
      <c r="J1025" s="23"/>
    </row>
    <row r="1026" spans="10:10" x14ac:dyDescent="0.2">
      <c r="J1026" s="23"/>
    </row>
    <row r="1027" spans="10:10" x14ac:dyDescent="0.2">
      <c r="J1027" s="23"/>
    </row>
    <row r="1028" spans="10:10" x14ac:dyDescent="0.2">
      <c r="J1028" s="23"/>
    </row>
    <row r="1029" spans="10:10" x14ac:dyDescent="0.2">
      <c r="J1029" s="23"/>
    </row>
    <row r="1030" spans="10:10" x14ac:dyDescent="0.2">
      <c r="J1030" s="23"/>
    </row>
    <row r="1031" spans="10:10" x14ac:dyDescent="0.2">
      <c r="J1031" s="23"/>
    </row>
    <row r="1032" spans="10:10" x14ac:dyDescent="0.2">
      <c r="J1032" s="23"/>
    </row>
    <row r="1033" spans="10:10" x14ac:dyDescent="0.2">
      <c r="J1033" s="23"/>
    </row>
    <row r="1034" spans="10:10" x14ac:dyDescent="0.2">
      <c r="J1034" s="23"/>
    </row>
    <row r="1035" spans="10:10" x14ac:dyDescent="0.2">
      <c r="J1035" s="23"/>
    </row>
    <row r="1036" spans="10:10" x14ac:dyDescent="0.2">
      <c r="J1036" s="23"/>
    </row>
    <row r="1037" spans="10:10" x14ac:dyDescent="0.2">
      <c r="J1037" s="23"/>
    </row>
    <row r="1038" spans="10:10" x14ac:dyDescent="0.2">
      <c r="J1038" s="23"/>
    </row>
    <row r="1039" spans="10:10" x14ac:dyDescent="0.2">
      <c r="J1039" s="23"/>
    </row>
    <row r="1040" spans="10:10" x14ac:dyDescent="0.2">
      <c r="J1040" s="23"/>
    </row>
    <row r="1041" spans="10:10" x14ac:dyDescent="0.2">
      <c r="J1041" s="23"/>
    </row>
    <row r="1042" spans="10:10" x14ac:dyDescent="0.2">
      <c r="J1042" s="23"/>
    </row>
    <row r="1043" spans="10:10" x14ac:dyDescent="0.2">
      <c r="J1043" s="23"/>
    </row>
    <row r="1044" spans="10:10" x14ac:dyDescent="0.2">
      <c r="J1044" s="23"/>
    </row>
    <row r="1045" spans="10:10" x14ac:dyDescent="0.2">
      <c r="J1045" s="23"/>
    </row>
    <row r="1046" spans="10:10" x14ac:dyDescent="0.2">
      <c r="J1046" s="23"/>
    </row>
    <row r="1047" spans="10:10" x14ac:dyDescent="0.2">
      <c r="J1047" s="23"/>
    </row>
    <row r="1048" spans="10:10" x14ac:dyDescent="0.2">
      <c r="J1048" s="23"/>
    </row>
    <row r="1049" spans="10:10" x14ac:dyDescent="0.2">
      <c r="J1049" s="23"/>
    </row>
    <row r="1050" spans="10:10" x14ac:dyDescent="0.2">
      <c r="J1050" s="23"/>
    </row>
    <row r="1051" spans="10:10" x14ac:dyDescent="0.2">
      <c r="J1051" s="23"/>
    </row>
    <row r="1052" spans="10:10" x14ac:dyDescent="0.2">
      <c r="J1052" s="23"/>
    </row>
    <row r="1053" spans="10:10" x14ac:dyDescent="0.2">
      <c r="J1053" s="23"/>
    </row>
    <row r="1054" spans="10:10" x14ac:dyDescent="0.2">
      <c r="J1054" s="23"/>
    </row>
    <row r="1055" spans="10:10" x14ac:dyDescent="0.2">
      <c r="J1055" s="23"/>
    </row>
    <row r="1056" spans="10:10" x14ac:dyDescent="0.2">
      <c r="J1056" s="23"/>
    </row>
    <row r="1057" spans="10:10" x14ac:dyDescent="0.2">
      <c r="J1057" s="23"/>
    </row>
    <row r="1058" spans="10:10" x14ac:dyDescent="0.2">
      <c r="J1058" s="23"/>
    </row>
    <row r="1059" spans="10:10" x14ac:dyDescent="0.2">
      <c r="J1059" s="23"/>
    </row>
    <row r="1060" spans="10:10" x14ac:dyDescent="0.2">
      <c r="J1060" s="23"/>
    </row>
    <row r="1061" spans="10:10" x14ac:dyDescent="0.2">
      <c r="J1061" s="23"/>
    </row>
    <row r="1062" spans="10:10" x14ac:dyDescent="0.2">
      <c r="J1062" s="23"/>
    </row>
    <row r="1063" spans="10:10" x14ac:dyDescent="0.2">
      <c r="J1063" s="23"/>
    </row>
    <row r="1064" spans="10:10" x14ac:dyDescent="0.2">
      <c r="J1064" s="23"/>
    </row>
    <row r="1065" spans="10:10" x14ac:dyDescent="0.2">
      <c r="J1065" s="23"/>
    </row>
    <row r="1066" spans="10:10" x14ac:dyDescent="0.2">
      <c r="J1066" s="23"/>
    </row>
    <row r="1067" spans="10:10" x14ac:dyDescent="0.2">
      <c r="J1067" s="23"/>
    </row>
    <row r="1068" spans="10:10" x14ac:dyDescent="0.2">
      <c r="J1068" s="23"/>
    </row>
    <row r="1069" spans="10:10" x14ac:dyDescent="0.2">
      <c r="J1069" s="23"/>
    </row>
    <row r="1070" spans="10:10" x14ac:dyDescent="0.2">
      <c r="J1070" s="23"/>
    </row>
    <row r="1071" spans="10:10" x14ac:dyDescent="0.2">
      <c r="J1071" s="23"/>
    </row>
    <row r="1072" spans="10:10" x14ac:dyDescent="0.2">
      <c r="J1072" s="23"/>
    </row>
    <row r="1073" spans="10:10" x14ac:dyDescent="0.2">
      <c r="J1073" s="23"/>
    </row>
    <row r="1074" spans="10:10" x14ac:dyDescent="0.2">
      <c r="J1074" s="23"/>
    </row>
    <row r="1075" spans="10:10" x14ac:dyDescent="0.2">
      <c r="J1075" s="23"/>
    </row>
    <row r="1076" spans="10:10" x14ac:dyDescent="0.2">
      <c r="J1076" s="23"/>
    </row>
    <row r="1077" spans="10:10" x14ac:dyDescent="0.2">
      <c r="J1077" s="23"/>
    </row>
    <row r="1078" spans="10:10" x14ac:dyDescent="0.2">
      <c r="J1078" s="23"/>
    </row>
    <row r="1079" spans="10:10" x14ac:dyDescent="0.2">
      <c r="J1079" s="23"/>
    </row>
    <row r="1080" spans="10:10" x14ac:dyDescent="0.2">
      <c r="J1080" s="23"/>
    </row>
    <row r="1081" spans="10:10" x14ac:dyDescent="0.2">
      <c r="J1081" s="23"/>
    </row>
    <row r="1082" spans="10:10" x14ac:dyDescent="0.2">
      <c r="J1082" s="23"/>
    </row>
    <row r="1083" spans="10:10" x14ac:dyDescent="0.2">
      <c r="J1083" s="23"/>
    </row>
    <row r="1084" spans="10:10" x14ac:dyDescent="0.2">
      <c r="J1084" s="23"/>
    </row>
    <row r="1085" spans="10:10" x14ac:dyDescent="0.2">
      <c r="J1085" s="23"/>
    </row>
    <row r="1086" spans="10:10" x14ac:dyDescent="0.2">
      <c r="J1086" s="23"/>
    </row>
    <row r="1087" spans="10:10" x14ac:dyDescent="0.2">
      <c r="J1087" s="23"/>
    </row>
    <row r="1088" spans="10:10" x14ac:dyDescent="0.2">
      <c r="J1088" s="23"/>
    </row>
    <row r="1089" spans="10:10" x14ac:dyDescent="0.2">
      <c r="J1089" s="23"/>
    </row>
    <row r="1090" spans="10:10" x14ac:dyDescent="0.2">
      <c r="J1090" s="23"/>
    </row>
    <row r="1091" spans="10:10" x14ac:dyDescent="0.2">
      <c r="J1091" s="23"/>
    </row>
    <row r="1092" spans="10:10" x14ac:dyDescent="0.2">
      <c r="J1092" s="23"/>
    </row>
    <row r="1093" spans="10:10" x14ac:dyDescent="0.2">
      <c r="J1093" s="23"/>
    </row>
    <row r="1094" spans="10:10" x14ac:dyDescent="0.2">
      <c r="J1094" s="23"/>
    </row>
    <row r="1095" spans="10:10" x14ac:dyDescent="0.2">
      <c r="J1095" s="23"/>
    </row>
    <row r="1096" spans="10:10" x14ac:dyDescent="0.2">
      <c r="J1096" s="23"/>
    </row>
    <row r="1097" spans="10:10" x14ac:dyDescent="0.2">
      <c r="J1097" s="23"/>
    </row>
    <row r="1098" spans="10:10" x14ac:dyDescent="0.2">
      <c r="J1098" s="23"/>
    </row>
    <row r="1099" spans="10:10" x14ac:dyDescent="0.2">
      <c r="J1099" s="23"/>
    </row>
    <row r="1100" spans="10:10" x14ac:dyDescent="0.2">
      <c r="J1100" s="23"/>
    </row>
    <row r="1101" spans="10:10" x14ac:dyDescent="0.2">
      <c r="J1101" s="23"/>
    </row>
    <row r="1102" spans="10:10" x14ac:dyDescent="0.2">
      <c r="J1102" s="23"/>
    </row>
    <row r="1103" spans="10:10" x14ac:dyDescent="0.2">
      <c r="J1103" s="23"/>
    </row>
    <row r="1104" spans="10:10" x14ac:dyDescent="0.2">
      <c r="J1104" s="23"/>
    </row>
    <row r="1105" spans="10:10" x14ac:dyDescent="0.2">
      <c r="J1105" s="23"/>
    </row>
    <row r="1106" spans="10:10" x14ac:dyDescent="0.2">
      <c r="J1106" s="23"/>
    </row>
    <row r="1107" spans="10:10" x14ac:dyDescent="0.2">
      <c r="J1107" s="23"/>
    </row>
    <row r="1108" spans="10:10" x14ac:dyDescent="0.2">
      <c r="J1108" s="23"/>
    </row>
    <row r="1109" spans="10:10" x14ac:dyDescent="0.2">
      <c r="J1109" s="23"/>
    </row>
    <row r="1110" spans="10:10" x14ac:dyDescent="0.2">
      <c r="J1110" s="23"/>
    </row>
    <row r="1111" spans="10:10" x14ac:dyDescent="0.2">
      <c r="J1111" s="23"/>
    </row>
    <row r="1112" spans="10:10" x14ac:dyDescent="0.2">
      <c r="J1112" s="23"/>
    </row>
    <row r="1113" spans="10:10" x14ac:dyDescent="0.2">
      <c r="J1113" s="23"/>
    </row>
    <row r="1114" spans="10:10" x14ac:dyDescent="0.2">
      <c r="J1114" s="23"/>
    </row>
    <row r="1115" spans="10:10" x14ac:dyDescent="0.2">
      <c r="J1115" s="23"/>
    </row>
    <row r="1116" spans="10:10" x14ac:dyDescent="0.2">
      <c r="J1116" s="23"/>
    </row>
    <row r="1117" spans="10:10" x14ac:dyDescent="0.2">
      <c r="J1117" s="23"/>
    </row>
    <row r="1118" spans="10:10" x14ac:dyDescent="0.2">
      <c r="J1118" s="23"/>
    </row>
    <row r="1119" spans="10:10" x14ac:dyDescent="0.2">
      <c r="J1119" s="23"/>
    </row>
    <row r="1120" spans="10:10" x14ac:dyDescent="0.2">
      <c r="J1120" s="23"/>
    </row>
    <row r="1121" spans="10:10" x14ac:dyDescent="0.2">
      <c r="J1121" s="23"/>
    </row>
    <row r="1122" spans="10:10" x14ac:dyDescent="0.2">
      <c r="J1122" s="23"/>
    </row>
    <row r="1123" spans="10:10" x14ac:dyDescent="0.2">
      <c r="J1123" s="23"/>
    </row>
    <row r="1124" spans="10:10" x14ac:dyDescent="0.2">
      <c r="J1124" s="23"/>
    </row>
    <row r="1125" spans="10:10" x14ac:dyDescent="0.2">
      <c r="J1125" s="23"/>
    </row>
    <row r="1126" spans="10:10" x14ac:dyDescent="0.2">
      <c r="J1126" s="23"/>
    </row>
    <row r="1127" spans="10:10" x14ac:dyDescent="0.2">
      <c r="J1127" s="23"/>
    </row>
    <row r="1128" spans="10:10" x14ac:dyDescent="0.2">
      <c r="J1128" s="23"/>
    </row>
    <row r="1129" spans="10:10" x14ac:dyDescent="0.2">
      <c r="J1129" s="23"/>
    </row>
    <row r="1130" spans="10:10" x14ac:dyDescent="0.2">
      <c r="J1130" s="23"/>
    </row>
    <row r="1131" spans="10:10" x14ac:dyDescent="0.2">
      <c r="J1131" s="23"/>
    </row>
    <row r="1132" spans="10:10" x14ac:dyDescent="0.2">
      <c r="J1132" s="23"/>
    </row>
    <row r="1133" spans="10:10" x14ac:dyDescent="0.2">
      <c r="J1133" s="23"/>
    </row>
    <row r="1134" spans="10:10" x14ac:dyDescent="0.2">
      <c r="J1134" s="23"/>
    </row>
    <row r="1135" spans="10:10" x14ac:dyDescent="0.2">
      <c r="J1135" s="23"/>
    </row>
    <row r="1136" spans="10:10" x14ac:dyDescent="0.2">
      <c r="J1136" s="23"/>
    </row>
    <row r="1137" spans="10:10" x14ac:dyDescent="0.2">
      <c r="J1137" s="23"/>
    </row>
    <row r="1138" spans="10:10" x14ac:dyDescent="0.2">
      <c r="J1138" s="23"/>
    </row>
    <row r="1139" spans="10:10" x14ac:dyDescent="0.2">
      <c r="J1139" s="23"/>
    </row>
    <row r="1140" spans="10:10" x14ac:dyDescent="0.2">
      <c r="J1140" s="23"/>
    </row>
    <row r="1141" spans="10:10" x14ac:dyDescent="0.2">
      <c r="J1141" s="23"/>
    </row>
    <row r="1142" spans="10:10" x14ac:dyDescent="0.2">
      <c r="J1142" s="23"/>
    </row>
    <row r="1143" spans="10:10" x14ac:dyDescent="0.2">
      <c r="J1143" s="23"/>
    </row>
    <row r="1144" spans="10:10" x14ac:dyDescent="0.2">
      <c r="J1144" s="23"/>
    </row>
    <row r="1145" spans="10:10" x14ac:dyDescent="0.2">
      <c r="J1145" s="23"/>
    </row>
    <row r="1146" spans="10:10" x14ac:dyDescent="0.2">
      <c r="J1146" s="23"/>
    </row>
    <row r="1147" spans="10:10" x14ac:dyDescent="0.2">
      <c r="J1147" s="23"/>
    </row>
    <row r="1148" spans="10:10" x14ac:dyDescent="0.2">
      <c r="J1148" s="23"/>
    </row>
    <row r="1149" spans="10:10" x14ac:dyDescent="0.2">
      <c r="J1149" s="23"/>
    </row>
    <row r="1150" spans="10:10" x14ac:dyDescent="0.2">
      <c r="J1150" s="23"/>
    </row>
    <row r="1151" spans="10:10" x14ac:dyDescent="0.2">
      <c r="J1151" s="23"/>
    </row>
    <row r="1152" spans="10:10" x14ac:dyDescent="0.2">
      <c r="J1152" s="23"/>
    </row>
    <row r="1153" spans="10:10" x14ac:dyDescent="0.2">
      <c r="J1153" s="23"/>
    </row>
    <row r="1154" spans="10:10" x14ac:dyDescent="0.2">
      <c r="J1154" s="23"/>
    </row>
    <row r="1155" spans="10:10" x14ac:dyDescent="0.2">
      <c r="J1155" s="23"/>
    </row>
    <row r="1156" spans="10:10" x14ac:dyDescent="0.2">
      <c r="J1156" s="23"/>
    </row>
    <row r="1157" spans="10:10" x14ac:dyDescent="0.2">
      <c r="J1157" s="23"/>
    </row>
    <row r="1158" spans="10:10" x14ac:dyDescent="0.2">
      <c r="J1158" s="23"/>
    </row>
    <row r="1159" spans="10:10" x14ac:dyDescent="0.2">
      <c r="J1159" s="23"/>
    </row>
    <row r="1160" spans="10:10" x14ac:dyDescent="0.2">
      <c r="J1160" s="23"/>
    </row>
    <row r="1161" spans="10:10" x14ac:dyDescent="0.2">
      <c r="J1161" s="23"/>
    </row>
    <row r="1162" spans="10:10" x14ac:dyDescent="0.2">
      <c r="J1162" s="23"/>
    </row>
    <row r="1163" spans="10:10" x14ac:dyDescent="0.2">
      <c r="J1163" s="23"/>
    </row>
    <row r="1164" spans="10:10" x14ac:dyDescent="0.2">
      <c r="J1164" s="23"/>
    </row>
    <row r="1165" spans="10:10" x14ac:dyDescent="0.2">
      <c r="J1165" s="23"/>
    </row>
    <row r="1166" spans="10:10" x14ac:dyDescent="0.2">
      <c r="J1166" s="23"/>
    </row>
    <row r="1167" spans="10:10" x14ac:dyDescent="0.2">
      <c r="J1167" s="23"/>
    </row>
    <row r="1168" spans="10:10" x14ac:dyDescent="0.2">
      <c r="J1168" s="23"/>
    </row>
    <row r="1169" spans="10:10" x14ac:dyDescent="0.2">
      <c r="J1169" s="23"/>
    </row>
    <row r="1170" spans="10:10" x14ac:dyDescent="0.2">
      <c r="J1170" s="23"/>
    </row>
    <row r="1171" spans="10:10" x14ac:dyDescent="0.2">
      <c r="J1171" s="23"/>
    </row>
    <row r="1172" spans="10:10" x14ac:dyDescent="0.2">
      <c r="J1172" s="23"/>
    </row>
    <row r="1173" spans="10:10" x14ac:dyDescent="0.2">
      <c r="J1173" s="23"/>
    </row>
    <row r="1174" spans="10:10" x14ac:dyDescent="0.2">
      <c r="J1174" s="23"/>
    </row>
    <row r="1175" spans="10:10" x14ac:dyDescent="0.2">
      <c r="J1175" s="23"/>
    </row>
    <row r="1176" spans="10:10" x14ac:dyDescent="0.2">
      <c r="J1176" s="23"/>
    </row>
    <row r="1177" spans="10:10" x14ac:dyDescent="0.2">
      <c r="J1177" s="23"/>
    </row>
    <row r="1178" spans="10:10" x14ac:dyDescent="0.2">
      <c r="J1178" s="23"/>
    </row>
    <row r="1179" spans="10:10" x14ac:dyDescent="0.2">
      <c r="J1179" s="23"/>
    </row>
    <row r="1180" spans="10:10" x14ac:dyDescent="0.2">
      <c r="J1180" s="23"/>
    </row>
    <row r="1181" spans="10:10" x14ac:dyDescent="0.2">
      <c r="J1181" s="23"/>
    </row>
    <row r="1182" spans="10:10" x14ac:dyDescent="0.2">
      <c r="J1182" s="23"/>
    </row>
    <row r="1183" spans="10:10" x14ac:dyDescent="0.2">
      <c r="J1183" s="23"/>
    </row>
    <row r="1184" spans="10:10" x14ac:dyDescent="0.2">
      <c r="J1184" s="23"/>
    </row>
    <row r="1185" spans="10:10" x14ac:dyDescent="0.2">
      <c r="J1185" s="23"/>
    </row>
    <row r="1186" spans="10:10" x14ac:dyDescent="0.2">
      <c r="J1186" s="23"/>
    </row>
    <row r="1187" spans="10:10" x14ac:dyDescent="0.2">
      <c r="J1187" s="23"/>
    </row>
    <row r="1188" spans="10:10" x14ac:dyDescent="0.2">
      <c r="J1188" s="23"/>
    </row>
    <row r="1189" spans="10:10" x14ac:dyDescent="0.2">
      <c r="J1189" s="23"/>
    </row>
    <row r="1190" spans="10:10" x14ac:dyDescent="0.2">
      <c r="J1190" s="23"/>
    </row>
    <row r="1191" spans="10:10" x14ac:dyDescent="0.2">
      <c r="J1191" s="23"/>
    </row>
    <row r="1192" spans="10:10" x14ac:dyDescent="0.2">
      <c r="J1192" s="23"/>
    </row>
    <row r="1193" spans="10:10" x14ac:dyDescent="0.2">
      <c r="J1193" s="23"/>
    </row>
    <row r="1194" spans="10:10" x14ac:dyDescent="0.2">
      <c r="J1194" s="23"/>
    </row>
    <row r="1195" spans="10:10" x14ac:dyDescent="0.2">
      <c r="J1195" s="23"/>
    </row>
    <row r="1196" spans="10:10" x14ac:dyDescent="0.2">
      <c r="J1196" s="23"/>
    </row>
    <row r="1197" spans="10:10" x14ac:dyDescent="0.2">
      <c r="J1197" s="23"/>
    </row>
    <row r="1198" spans="10:10" x14ac:dyDescent="0.2">
      <c r="J1198" s="23"/>
    </row>
    <row r="1199" spans="10:10" x14ac:dyDescent="0.2">
      <c r="J1199" s="23"/>
    </row>
    <row r="1200" spans="10:10" x14ac:dyDescent="0.2">
      <c r="J1200" s="23"/>
    </row>
    <row r="1201" spans="10:10" x14ac:dyDescent="0.2">
      <c r="J1201" s="23"/>
    </row>
    <row r="1202" spans="10:10" x14ac:dyDescent="0.2">
      <c r="J1202" s="23"/>
    </row>
    <row r="1203" spans="10:10" x14ac:dyDescent="0.2">
      <c r="J1203" s="23"/>
    </row>
    <row r="1204" spans="10:10" x14ac:dyDescent="0.2">
      <c r="J1204" s="23"/>
    </row>
    <row r="1205" spans="10:10" x14ac:dyDescent="0.2">
      <c r="J1205" s="23"/>
    </row>
    <row r="1206" spans="10:10" x14ac:dyDescent="0.2">
      <c r="J1206" s="23"/>
    </row>
    <row r="1207" spans="10:10" x14ac:dyDescent="0.2">
      <c r="J1207" s="23"/>
    </row>
    <row r="1208" spans="10:10" x14ac:dyDescent="0.2">
      <c r="J1208" s="23"/>
    </row>
    <row r="1209" spans="10:10" x14ac:dyDescent="0.2">
      <c r="J1209" s="23"/>
    </row>
    <row r="1210" spans="10:10" x14ac:dyDescent="0.2">
      <c r="J1210" s="23"/>
    </row>
    <row r="1211" spans="10:10" x14ac:dyDescent="0.2">
      <c r="J1211" s="23"/>
    </row>
    <row r="1212" spans="10:10" x14ac:dyDescent="0.2">
      <c r="J1212" s="23"/>
    </row>
    <row r="1213" spans="10:10" x14ac:dyDescent="0.2">
      <c r="J1213" s="23"/>
    </row>
    <row r="1214" spans="10:10" x14ac:dyDescent="0.2">
      <c r="J1214" s="23"/>
    </row>
    <row r="1215" spans="10:10" x14ac:dyDescent="0.2">
      <c r="J1215" s="23"/>
    </row>
    <row r="1216" spans="10:10" x14ac:dyDescent="0.2">
      <c r="J1216" s="23"/>
    </row>
    <row r="1217" spans="10:10" x14ac:dyDescent="0.2">
      <c r="J1217" s="23"/>
    </row>
    <row r="1218" spans="10:10" x14ac:dyDescent="0.2">
      <c r="J1218" s="23"/>
    </row>
    <row r="1219" spans="10:10" x14ac:dyDescent="0.2">
      <c r="J1219" s="23"/>
    </row>
    <row r="1220" spans="10:10" x14ac:dyDescent="0.2">
      <c r="J1220" s="23"/>
    </row>
    <row r="1221" spans="10:10" x14ac:dyDescent="0.2">
      <c r="J1221" s="23"/>
    </row>
    <row r="1222" spans="10:10" x14ac:dyDescent="0.2">
      <c r="J1222" s="23"/>
    </row>
    <row r="1223" spans="10:10" x14ac:dyDescent="0.2">
      <c r="J1223" s="23"/>
    </row>
    <row r="1224" spans="10:10" x14ac:dyDescent="0.2">
      <c r="J1224" s="23"/>
    </row>
    <row r="1225" spans="10:10" x14ac:dyDescent="0.2">
      <c r="J1225" s="23"/>
    </row>
    <row r="1226" spans="10:10" x14ac:dyDescent="0.2">
      <c r="J1226" s="23"/>
    </row>
    <row r="1227" spans="10:10" x14ac:dyDescent="0.2">
      <c r="J1227" s="23"/>
    </row>
    <row r="1228" spans="10:10" x14ac:dyDescent="0.2">
      <c r="J1228" s="23"/>
    </row>
    <row r="1229" spans="10:10" x14ac:dyDescent="0.2">
      <c r="J1229" s="23"/>
    </row>
    <row r="1230" spans="10:10" x14ac:dyDescent="0.2">
      <c r="J1230" s="23"/>
    </row>
    <row r="1231" spans="10:10" x14ac:dyDescent="0.2">
      <c r="J1231" s="23"/>
    </row>
    <row r="1232" spans="10:10" x14ac:dyDescent="0.2">
      <c r="J1232" s="23"/>
    </row>
    <row r="1233" spans="10:10" x14ac:dyDescent="0.2">
      <c r="J1233" s="23"/>
    </row>
    <row r="1234" spans="10:10" x14ac:dyDescent="0.2">
      <c r="J1234" s="23"/>
    </row>
    <row r="1235" spans="10:10" x14ac:dyDescent="0.2">
      <c r="J1235" s="23"/>
    </row>
    <row r="1236" spans="10:10" x14ac:dyDescent="0.2">
      <c r="J1236" s="23"/>
    </row>
    <row r="1237" spans="10:10" x14ac:dyDescent="0.2">
      <c r="J1237" s="23"/>
    </row>
    <row r="1238" spans="10:10" x14ac:dyDescent="0.2">
      <c r="J1238" s="23"/>
    </row>
    <row r="1239" spans="10:10" x14ac:dyDescent="0.2">
      <c r="J1239" s="23"/>
    </row>
    <row r="1240" spans="10:10" x14ac:dyDescent="0.2">
      <c r="J1240" s="23"/>
    </row>
    <row r="1241" spans="10:10" x14ac:dyDescent="0.2">
      <c r="J1241" s="23"/>
    </row>
    <row r="1242" spans="10:10" x14ac:dyDescent="0.2">
      <c r="J1242" s="23"/>
    </row>
    <row r="1243" spans="10:10" x14ac:dyDescent="0.2">
      <c r="J1243" s="23"/>
    </row>
    <row r="1244" spans="10:10" x14ac:dyDescent="0.2">
      <c r="J1244" s="23"/>
    </row>
    <row r="1245" spans="10:10" x14ac:dyDescent="0.2">
      <c r="J1245" s="23"/>
    </row>
    <row r="1246" spans="10:10" x14ac:dyDescent="0.2">
      <c r="J1246" s="23"/>
    </row>
    <row r="1247" spans="10:10" x14ac:dyDescent="0.2">
      <c r="J1247" s="23"/>
    </row>
    <row r="1248" spans="10:10" x14ac:dyDescent="0.2">
      <c r="J1248" s="23"/>
    </row>
    <row r="1249" spans="10:10" x14ac:dyDescent="0.2">
      <c r="J1249" s="23"/>
    </row>
    <row r="1250" spans="10:10" x14ac:dyDescent="0.2">
      <c r="J1250" s="23"/>
    </row>
    <row r="1251" spans="10:10" x14ac:dyDescent="0.2">
      <c r="J1251" s="23"/>
    </row>
    <row r="1252" spans="10:10" x14ac:dyDescent="0.2">
      <c r="J1252" s="23"/>
    </row>
    <row r="1253" spans="10:10" x14ac:dyDescent="0.2">
      <c r="J1253" s="23"/>
    </row>
    <row r="1254" spans="10:10" x14ac:dyDescent="0.2">
      <c r="J1254" s="23"/>
    </row>
    <row r="1255" spans="10:10" x14ac:dyDescent="0.2">
      <c r="J1255" s="23"/>
    </row>
    <row r="1256" spans="10:10" x14ac:dyDescent="0.2">
      <c r="J1256" s="23"/>
    </row>
    <row r="1257" spans="10:10" x14ac:dyDescent="0.2">
      <c r="J1257" s="23"/>
    </row>
    <row r="1258" spans="10:10" x14ac:dyDescent="0.2">
      <c r="J1258" s="23"/>
    </row>
    <row r="1259" spans="10:10" x14ac:dyDescent="0.2">
      <c r="J1259" s="23"/>
    </row>
    <row r="1260" spans="10:10" x14ac:dyDescent="0.2">
      <c r="J1260" s="23"/>
    </row>
    <row r="1261" spans="10:10" x14ac:dyDescent="0.2">
      <c r="J1261" s="23"/>
    </row>
    <row r="1262" spans="10:10" x14ac:dyDescent="0.2">
      <c r="J1262" s="23"/>
    </row>
    <row r="1263" spans="10:10" x14ac:dyDescent="0.2">
      <c r="J1263" s="23"/>
    </row>
    <row r="1264" spans="10:10" x14ac:dyDescent="0.2">
      <c r="J1264" s="23"/>
    </row>
    <row r="1265" spans="10:10" x14ac:dyDescent="0.2">
      <c r="J1265" s="23"/>
    </row>
    <row r="1266" spans="10:10" x14ac:dyDescent="0.2">
      <c r="J1266" s="23"/>
    </row>
    <row r="1267" spans="10:10" x14ac:dyDescent="0.2">
      <c r="J1267" s="23"/>
    </row>
    <row r="1268" spans="10:10" x14ac:dyDescent="0.2">
      <c r="J1268" s="23"/>
    </row>
    <row r="1269" spans="10:10" x14ac:dyDescent="0.2">
      <c r="J1269" s="23"/>
    </row>
    <row r="1270" spans="10:10" x14ac:dyDescent="0.2">
      <c r="J1270" s="23"/>
    </row>
    <row r="1271" spans="10:10" x14ac:dyDescent="0.2">
      <c r="J1271" s="23"/>
    </row>
    <row r="1272" spans="10:10" x14ac:dyDescent="0.2">
      <c r="J1272" s="23"/>
    </row>
    <row r="1273" spans="10:10" x14ac:dyDescent="0.2">
      <c r="J1273" s="23"/>
    </row>
    <row r="1274" spans="10:10" x14ac:dyDescent="0.2">
      <c r="J1274" s="23"/>
    </row>
    <row r="1275" spans="10:10" x14ac:dyDescent="0.2">
      <c r="J1275" s="23"/>
    </row>
    <row r="1276" spans="10:10" x14ac:dyDescent="0.2">
      <c r="J1276" s="23"/>
    </row>
    <row r="1277" spans="10:10" x14ac:dyDescent="0.2">
      <c r="J1277" s="23"/>
    </row>
    <row r="1278" spans="10:10" x14ac:dyDescent="0.2">
      <c r="J1278" s="23"/>
    </row>
    <row r="1279" spans="10:10" x14ac:dyDescent="0.2">
      <c r="J1279" s="23"/>
    </row>
    <row r="1280" spans="10:10" x14ac:dyDescent="0.2">
      <c r="J1280" s="23"/>
    </row>
    <row r="1281" spans="10:10" x14ac:dyDescent="0.2">
      <c r="J1281" s="23"/>
    </row>
    <row r="1282" spans="10:10" x14ac:dyDescent="0.2">
      <c r="J1282" s="23"/>
    </row>
    <row r="1283" spans="10:10" x14ac:dyDescent="0.2">
      <c r="J1283" s="23"/>
    </row>
    <row r="1284" spans="10:10" x14ac:dyDescent="0.2">
      <c r="J1284" s="23"/>
    </row>
    <row r="1285" spans="10:10" x14ac:dyDescent="0.2">
      <c r="J1285" s="23"/>
    </row>
    <row r="1286" spans="10:10" x14ac:dyDescent="0.2">
      <c r="J1286" s="23"/>
    </row>
    <row r="1287" spans="10:10" x14ac:dyDescent="0.2">
      <c r="J1287" s="23"/>
    </row>
    <row r="1288" spans="10:10" x14ac:dyDescent="0.2">
      <c r="J1288" s="23"/>
    </row>
    <row r="1289" spans="10:10" x14ac:dyDescent="0.2">
      <c r="J1289" s="23"/>
    </row>
    <row r="1290" spans="10:10" x14ac:dyDescent="0.2">
      <c r="J1290" s="23"/>
    </row>
    <row r="1291" spans="10:10" x14ac:dyDescent="0.2">
      <c r="J1291" s="23"/>
    </row>
    <row r="1292" spans="10:10" x14ac:dyDescent="0.2">
      <c r="J1292" s="23"/>
    </row>
    <row r="1293" spans="10:10" x14ac:dyDescent="0.2">
      <c r="J1293" s="23"/>
    </row>
    <row r="1294" spans="10:10" x14ac:dyDescent="0.2">
      <c r="J1294" s="23"/>
    </row>
    <row r="1295" spans="10:10" x14ac:dyDescent="0.2">
      <c r="J1295" s="23"/>
    </row>
    <row r="1296" spans="10:10" x14ac:dyDescent="0.2">
      <c r="J1296" s="23"/>
    </row>
    <row r="1297" spans="10:10" x14ac:dyDescent="0.2">
      <c r="J1297" s="23"/>
    </row>
    <row r="1298" spans="10:10" x14ac:dyDescent="0.2">
      <c r="J1298" s="23"/>
    </row>
    <row r="1299" spans="10:10" x14ac:dyDescent="0.2">
      <c r="J1299" s="23"/>
    </row>
    <row r="1300" spans="10:10" x14ac:dyDescent="0.2">
      <c r="J1300" s="23"/>
    </row>
    <row r="1301" spans="10:10" x14ac:dyDescent="0.2">
      <c r="J1301" s="23"/>
    </row>
    <row r="1302" spans="10:10" x14ac:dyDescent="0.2">
      <c r="J1302" s="23"/>
    </row>
    <row r="1303" spans="10:10" x14ac:dyDescent="0.2">
      <c r="J1303" s="23"/>
    </row>
    <row r="1304" spans="10:10" x14ac:dyDescent="0.2">
      <c r="J1304" s="23"/>
    </row>
    <row r="1305" spans="10:10" x14ac:dyDescent="0.2">
      <c r="J1305" s="23"/>
    </row>
    <row r="1306" spans="10:10" x14ac:dyDescent="0.2">
      <c r="J1306" s="23"/>
    </row>
    <row r="1307" spans="10:10" x14ac:dyDescent="0.2">
      <c r="J1307" s="23"/>
    </row>
    <row r="1308" spans="10:10" x14ac:dyDescent="0.2">
      <c r="J1308" s="23"/>
    </row>
    <row r="1309" spans="10:10" x14ac:dyDescent="0.2">
      <c r="J1309" s="23"/>
    </row>
    <row r="1310" spans="10:10" x14ac:dyDescent="0.2">
      <c r="J1310" s="23"/>
    </row>
    <row r="1311" spans="10:10" x14ac:dyDescent="0.2">
      <c r="J1311" s="23"/>
    </row>
    <row r="1312" spans="10:10" x14ac:dyDescent="0.2">
      <c r="J1312" s="23"/>
    </row>
    <row r="1313" spans="10:10" x14ac:dyDescent="0.2">
      <c r="J1313" s="23"/>
    </row>
    <row r="1314" spans="10:10" x14ac:dyDescent="0.2">
      <c r="J1314" s="23"/>
    </row>
    <row r="1315" spans="10:10" x14ac:dyDescent="0.2">
      <c r="J1315" s="23"/>
    </row>
    <row r="1316" spans="10:10" x14ac:dyDescent="0.2">
      <c r="J1316" s="23"/>
    </row>
    <row r="1317" spans="10:10" x14ac:dyDescent="0.2">
      <c r="J1317" s="23"/>
    </row>
    <row r="1318" spans="10:10" x14ac:dyDescent="0.2">
      <c r="J1318" s="23"/>
    </row>
    <row r="1319" spans="10:10" x14ac:dyDescent="0.2">
      <c r="J1319" s="23"/>
    </row>
    <row r="1320" spans="10:10" x14ac:dyDescent="0.2">
      <c r="J1320" s="23"/>
    </row>
    <row r="1321" spans="10:10" x14ac:dyDescent="0.2">
      <c r="J1321" s="23"/>
    </row>
    <row r="1322" spans="10:10" x14ac:dyDescent="0.2">
      <c r="J1322" s="23"/>
    </row>
    <row r="1323" spans="10:10" x14ac:dyDescent="0.2">
      <c r="J1323" s="23"/>
    </row>
    <row r="1324" spans="10:10" x14ac:dyDescent="0.2">
      <c r="J1324" s="23"/>
    </row>
    <row r="1325" spans="10:10" x14ac:dyDescent="0.2">
      <c r="J1325" s="23"/>
    </row>
    <row r="1326" spans="10:10" x14ac:dyDescent="0.2">
      <c r="J1326" s="23"/>
    </row>
    <row r="1327" spans="10:10" x14ac:dyDescent="0.2">
      <c r="J1327" s="23"/>
    </row>
    <row r="1328" spans="10:10" x14ac:dyDescent="0.2">
      <c r="J1328" s="23"/>
    </row>
    <row r="1329" spans="10:10" x14ac:dyDescent="0.2">
      <c r="J1329" s="23"/>
    </row>
    <row r="1330" spans="10:10" x14ac:dyDescent="0.2">
      <c r="J1330" s="23"/>
    </row>
    <row r="1331" spans="10:10" x14ac:dyDescent="0.2">
      <c r="J1331" s="23"/>
    </row>
    <row r="1332" spans="10:10" x14ac:dyDescent="0.2">
      <c r="J1332" s="23"/>
    </row>
    <row r="1333" spans="10:10" x14ac:dyDescent="0.2">
      <c r="J1333" s="23"/>
    </row>
    <row r="1334" spans="10:10" x14ac:dyDescent="0.2">
      <c r="J1334" s="23"/>
    </row>
    <row r="1335" spans="10:10" x14ac:dyDescent="0.2">
      <c r="J1335" s="23"/>
    </row>
    <row r="1336" spans="10:10" x14ac:dyDescent="0.2">
      <c r="J1336" s="23"/>
    </row>
    <row r="1337" spans="10:10" x14ac:dyDescent="0.2">
      <c r="J1337" s="23"/>
    </row>
    <row r="1338" spans="10:10" x14ac:dyDescent="0.2">
      <c r="J1338" s="23"/>
    </row>
    <row r="1339" spans="10:10" x14ac:dyDescent="0.2">
      <c r="J1339" s="23"/>
    </row>
    <row r="1340" spans="10:10" x14ac:dyDescent="0.2">
      <c r="J1340" s="23"/>
    </row>
    <row r="1341" spans="10:10" x14ac:dyDescent="0.2">
      <c r="J1341" s="23"/>
    </row>
    <row r="1342" spans="10:10" x14ac:dyDescent="0.2">
      <c r="J1342" s="23"/>
    </row>
    <row r="1343" spans="10:10" x14ac:dyDescent="0.2">
      <c r="J1343" s="23"/>
    </row>
    <row r="1344" spans="10:10" x14ac:dyDescent="0.2">
      <c r="J1344" s="23"/>
    </row>
    <row r="1345" spans="10:10" x14ac:dyDescent="0.2">
      <c r="J1345" s="23"/>
    </row>
    <row r="1346" spans="10:10" x14ac:dyDescent="0.2">
      <c r="J1346" s="23"/>
    </row>
    <row r="1347" spans="10:10" x14ac:dyDescent="0.2">
      <c r="J1347" s="23"/>
    </row>
    <row r="1348" spans="10:10" x14ac:dyDescent="0.2">
      <c r="J1348" s="23"/>
    </row>
    <row r="1349" spans="10:10" x14ac:dyDescent="0.2">
      <c r="J1349" s="23"/>
    </row>
    <row r="1350" spans="10:10" x14ac:dyDescent="0.2">
      <c r="J1350" s="23"/>
    </row>
    <row r="1351" spans="10:10" x14ac:dyDescent="0.2">
      <c r="J1351" s="23"/>
    </row>
    <row r="1352" spans="10:10" x14ac:dyDescent="0.2">
      <c r="J1352" s="23"/>
    </row>
    <row r="1353" spans="10:10" x14ac:dyDescent="0.2">
      <c r="J1353" s="23"/>
    </row>
    <row r="1354" spans="10:10" x14ac:dyDescent="0.2">
      <c r="J1354" s="23"/>
    </row>
    <row r="1355" spans="10:10" x14ac:dyDescent="0.2">
      <c r="J1355" s="23"/>
    </row>
    <row r="1356" spans="10:10" x14ac:dyDescent="0.2">
      <c r="J1356" s="23"/>
    </row>
    <row r="1357" spans="10:10" x14ac:dyDescent="0.2">
      <c r="J1357" s="23"/>
    </row>
    <row r="1358" spans="10:10" x14ac:dyDescent="0.2">
      <c r="J1358" s="23"/>
    </row>
    <row r="1359" spans="10:10" x14ac:dyDescent="0.2">
      <c r="J1359" s="23"/>
    </row>
    <row r="1360" spans="10:10" x14ac:dyDescent="0.2">
      <c r="J1360" s="23"/>
    </row>
    <row r="1361" spans="10:10" x14ac:dyDescent="0.2">
      <c r="J1361" s="23"/>
    </row>
    <row r="1362" spans="10:10" x14ac:dyDescent="0.2">
      <c r="J1362" s="23"/>
    </row>
    <row r="1363" spans="10:10" x14ac:dyDescent="0.2">
      <c r="J1363" s="23"/>
    </row>
    <row r="1364" spans="10:10" x14ac:dyDescent="0.2">
      <c r="J1364" s="23"/>
    </row>
    <row r="1365" spans="10:10" x14ac:dyDescent="0.2">
      <c r="J1365" s="23"/>
    </row>
    <row r="1366" spans="10:10" x14ac:dyDescent="0.2">
      <c r="J1366" s="23"/>
    </row>
    <row r="1367" spans="10:10" x14ac:dyDescent="0.2">
      <c r="J1367" s="23"/>
    </row>
    <row r="1368" spans="10:10" x14ac:dyDescent="0.2">
      <c r="J1368" s="23"/>
    </row>
    <row r="1369" spans="10:10" x14ac:dyDescent="0.2">
      <c r="J1369" s="23"/>
    </row>
    <row r="1370" spans="10:10" x14ac:dyDescent="0.2">
      <c r="J1370" s="23"/>
    </row>
    <row r="1371" spans="10:10" x14ac:dyDescent="0.2">
      <c r="J1371" s="23"/>
    </row>
    <row r="1372" spans="10:10" x14ac:dyDescent="0.2">
      <c r="J1372" s="23"/>
    </row>
    <row r="1373" spans="10:10" x14ac:dyDescent="0.2">
      <c r="J1373" s="23"/>
    </row>
    <row r="1374" spans="10:10" x14ac:dyDescent="0.2">
      <c r="J1374" s="23"/>
    </row>
    <row r="1375" spans="10:10" x14ac:dyDescent="0.2">
      <c r="J1375" s="23"/>
    </row>
    <row r="1376" spans="10:10" x14ac:dyDescent="0.2">
      <c r="J1376" s="23"/>
    </row>
    <row r="1377" spans="10:10" x14ac:dyDescent="0.2">
      <c r="J1377" s="23"/>
    </row>
    <row r="1378" spans="10:10" x14ac:dyDescent="0.2">
      <c r="J1378" s="23"/>
    </row>
    <row r="1379" spans="10:10" x14ac:dyDescent="0.2">
      <c r="J1379" s="23"/>
    </row>
    <row r="1380" spans="10:10" x14ac:dyDescent="0.2">
      <c r="J1380" s="23"/>
    </row>
    <row r="1381" spans="10:10" x14ac:dyDescent="0.2">
      <c r="J1381" s="23"/>
    </row>
    <row r="1382" spans="10:10" x14ac:dyDescent="0.2">
      <c r="J1382" s="23"/>
    </row>
    <row r="1383" spans="10:10" x14ac:dyDescent="0.2">
      <c r="J1383" s="23"/>
    </row>
    <row r="1384" spans="10:10" x14ac:dyDescent="0.2">
      <c r="J1384" s="23"/>
    </row>
    <row r="1385" spans="10:10" x14ac:dyDescent="0.2">
      <c r="J1385" s="23"/>
    </row>
    <row r="1386" spans="10:10" x14ac:dyDescent="0.2">
      <c r="J1386" s="23"/>
    </row>
    <row r="1387" spans="10:10" x14ac:dyDescent="0.2">
      <c r="J1387" s="23"/>
    </row>
    <row r="1388" spans="10:10" x14ac:dyDescent="0.2">
      <c r="J1388" s="23"/>
    </row>
    <row r="1389" spans="10:10" x14ac:dyDescent="0.2">
      <c r="J1389" s="23"/>
    </row>
    <row r="1390" spans="10:10" x14ac:dyDescent="0.2">
      <c r="J1390" s="23"/>
    </row>
    <row r="1391" spans="10:10" x14ac:dyDescent="0.2">
      <c r="J1391" s="23"/>
    </row>
    <row r="1392" spans="10:10" x14ac:dyDescent="0.2">
      <c r="J1392" s="23"/>
    </row>
    <row r="1393" spans="10:10" x14ac:dyDescent="0.2">
      <c r="J1393" s="23"/>
    </row>
    <row r="1394" spans="10:10" x14ac:dyDescent="0.2">
      <c r="J1394" s="23"/>
    </row>
    <row r="1395" spans="10:10" x14ac:dyDescent="0.2">
      <c r="J1395" s="23"/>
    </row>
    <row r="1396" spans="10:10" x14ac:dyDescent="0.2">
      <c r="J1396" s="23"/>
    </row>
    <row r="1397" spans="10:10" x14ac:dyDescent="0.2">
      <c r="J1397" s="23"/>
    </row>
    <row r="1398" spans="10:10" x14ac:dyDescent="0.2">
      <c r="J1398" s="23"/>
    </row>
    <row r="1399" spans="10:10" x14ac:dyDescent="0.2">
      <c r="J1399" s="23"/>
    </row>
    <row r="1400" spans="10:10" x14ac:dyDescent="0.2">
      <c r="J1400" s="23"/>
    </row>
    <row r="1401" spans="10:10" x14ac:dyDescent="0.2">
      <c r="J1401" s="23"/>
    </row>
    <row r="1402" spans="10:10" x14ac:dyDescent="0.2">
      <c r="J1402" s="23"/>
    </row>
    <row r="1403" spans="10:10" x14ac:dyDescent="0.2">
      <c r="J1403" s="23"/>
    </row>
    <row r="1404" spans="10:10" x14ac:dyDescent="0.2">
      <c r="J1404" s="23"/>
    </row>
    <row r="1405" spans="10:10" x14ac:dyDescent="0.2">
      <c r="J1405" s="23"/>
    </row>
    <row r="1406" spans="10:10" x14ac:dyDescent="0.2">
      <c r="J1406" s="23"/>
    </row>
    <row r="1407" spans="10:10" x14ac:dyDescent="0.2">
      <c r="J1407" s="23"/>
    </row>
    <row r="1408" spans="10:10" x14ac:dyDescent="0.2">
      <c r="J1408" s="23"/>
    </row>
    <row r="1409" spans="10:10" x14ac:dyDescent="0.2">
      <c r="J1409" s="23"/>
    </row>
    <row r="1410" spans="10:10" x14ac:dyDescent="0.2">
      <c r="J1410" s="23"/>
    </row>
    <row r="1411" spans="10:10" x14ac:dyDescent="0.2">
      <c r="J1411" s="23"/>
    </row>
    <row r="1412" spans="10:10" x14ac:dyDescent="0.2">
      <c r="J1412" s="23"/>
    </row>
    <row r="1413" spans="10:10" x14ac:dyDescent="0.2">
      <c r="J1413" s="23"/>
    </row>
    <row r="1414" spans="10:10" x14ac:dyDescent="0.2">
      <c r="J1414" s="23"/>
    </row>
    <row r="1415" spans="10:10" x14ac:dyDescent="0.2">
      <c r="J1415" s="23"/>
    </row>
    <row r="1416" spans="10:10" x14ac:dyDescent="0.2">
      <c r="J1416" s="23"/>
    </row>
    <row r="1417" spans="10:10" x14ac:dyDescent="0.2">
      <c r="J1417" s="23"/>
    </row>
    <row r="1418" spans="10:10" x14ac:dyDescent="0.2">
      <c r="J1418" s="23"/>
    </row>
    <row r="1419" spans="10:10" x14ac:dyDescent="0.2">
      <c r="J1419" s="23"/>
    </row>
    <row r="1420" spans="10:10" x14ac:dyDescent="0.2">
      <c r="J1420" s="23"/>
    </row>
    <row r="1421" spans="10:10" x14ac:dyDescent="0.2">
      <c r="J1421" s="23"/>
    </row>
    <row r="1422" spans="10:10" x14ac:dyDescent="0.2">
      <c r="J1422" s="23"/>
    </row>
    <row r="1423" spans="10:10" x14ac:dyDescent="0.2">
      <c r="J1423" s="23"/>
    </row>
    <row r="1424" spans="10:10" x14ac:dyDescent="0.2">
      <c r="J1424" s="23"/>
    </row>
    <row r="1425" spans="10:10" x14ac:dyDescent="0.2">
      <c r="J1425" s="23"/>
    </row>
    <row r="1426" spans="10:10" x14ac:dyDescent="0.2">
      <c r="J1426" s="23"/>
    </row>
    <row r="1427" spans="10:10" x14ac:dyDescent="0.2">
      <c r="J1427" s="23"/>
    </row>
    <row r="1428" spans="10:10" x14ac:dyDescent="0.2">
      <c r="J1428" s="23"/>
    </row>
    <row r="1429" spans="10:10" x14ac:dyDescent="0.2">
      <c r="J1429" s="23"/>
    </row>
    <row r="1430" spans="10:10" x14ac:dyDescent="0.2">
      <c r="J1430" s="23"/>
    </row>
    <row r="1431" spans="10:10" x14ac:dyDescent="0.2">
      <c r="J1431" s="23"/>
    </row>
    <row r="1432" spans="10:10" x14ac:dyDescent="0.2">
      <c r="J1432" s="23"/>
    </row>
    <row r="1433" spans="10:10" x14ac:dyDescent="0.2">
      <c r="J1433" s="23"/>
    </row>
    <row r="1434" spans="10:10" x14ac:dyDescent="0.2">
      <c r="J1434" s="23"/>
    </row>
    <row r="1435" spans="10:10" x14ac:dyDescent="0.2">
      <c r="J1435" s="23"/>
    </row>
    <row r="1436" spans="10:10" x14ac:dyDescent="0.2">
      <c r="J1436" s="23"/>
    </row>
    <row r="1437" spans="10:10" x14ac:dyDescent="0.2">
      <c r="J1437" s="23"/>
    </row>
    <row r="1438" spans="10:10" x14ac:dyDescent="0.2">
      <c r="J1438" s="23"/>
    </row>
    <row r="1439" spans="10:10" x14ac:dyDescent="0.2">
      <c r="J1439" s="23"/>
    </row>
    <row r="1440" spans="10:10" x14ac:dyDescent="0.2">
      <c r="J1440" s="23"/>
    </row>
    <row r="1441" spans="10:10" x14ac:dyDescent="0.2">
      <c r="J1441" s="23"/>
    </row>
    <row r="1442" spans="10:10" x14ac:dyDescent="0.2">
      <c r="J1442" s="23"/>
    </row>
    <row r="1443" spans="10:10" x14ac:dyDescent="0.2">
      <c r="J1443" s="23"/>
    </row>
    <row r="1444" spans="10:10" x14ac:dyDescent="0.2">
      <c r="J1444" s="23"/>
    </row>
    <row r="1445" spans="10:10" x14ac:dyDescent="0.2">
      <c r="J1445" s="23"/>
    </row>
    <row r="1446" spans="10:10" x14ac:dyDescent="0.2">
      <c r="J1446" s="23"/>
    </row>
    <row r="1447" spans="10:10" x14ac:dyDescent="0.2">
      <c r="J1447" s="23"/>
    </row>
    <row r="1448" spans="10:10" x14ac:dyDescent="0.2">
      <c r="J1448" s="23"/>
    </row>
    <row r="1449" spans="10:10" x14ac:dyDescent="0.2">
      <c r="J1449" s="23"/>
    </row>
    <row r="1450" spans="10:10" x14ac:dyDescent="0.2">
      <c r="J1450" s="23"/>
    </row>
    <row r="1451" spans="10:10" x14ac:dyDescent="0.2">
      <c r="J1451" s="23"/>
    </row>
    <row r="1452" spans="10:10" x14ac:dyDescent="0.2">
      <c r="J1452" s="23"/>
    </row>
    <row r="1453" spans="10:10" x14ac:dyDescent="0.2">
      <c r="J1453" s="23"/>
    </row>
    <row r="1454" spans="10:10" x14ac:dyDescent="0.2">
      <c r="J1454" s="23"/>
    </row>
    <row r="1455" spans="10:10" x14ac:dyDescent="0.2">
      <c r="J1455" s="23"/>
    </row>
    <row r="1456" spans="10:10" x14ac:dyDescent="0.2">
      <c r="J1456" s="23"/>
    </row>
    <row r="1457" spans="10:10" x14ac:dyDescent="0.2">
      <c r="J1457" s="23"/>
    </row>
    <row r="1458" spans="10:10" x14ac:dyDescent="0.2">
      <c r="J1458" s="23"/>
    </row>
    <row r="1459" spans="10:10" x14ac:dyDescent="0.2">
      <c r="J1459" s="23"/>
    </row>
    <row r="1460" spans="10:10" x14ac:dyDescent="0.2">
      <c r="J1460" s="23"/>
    </row>
    <row r="1461" spans="10:10" x14ac:dyDescent="0.2">
      <c r="J1461" s="23"/>
    </row>
    <row r="1462" spans="10:10" x14ac:dyDescent="0.2">
      <c r="J1462" s="23"/>
    </row>
    <row r="1463" spans="10:10" x14ac:dyDescent="0.2">
      <c r="J1463" s="23"/>
    </row>
    <row r="1464" spans="10:10" x14ac:dyDescent="0.2">
      <c r="J1464" s="23"/>
    </row>
    <row r="1465" spans="10:10" x14ac:dyDescent="0.2">
      <c r="J1465" s="23"/>
    </row>
    <row r="1466" spans="10:10" x14ac:dyDescent="0.2">
      <c r="J1466" s="23"/>
    </row>
    <row r="1467" spans="10:10" x14ac:dyDescent="0.2">
      <c r="J1467" s="23"/>
    </row>
    <row r="1468" spans="10:10" x14ac:dyDescent="0.2">
      <c r="J1468" s="23"/>
    </row>
    <row r="1469" spans="10:10" x14ac:dyDescent="0.2">
      <c r="J1469" s="23"/>
    </row>
    <row r="1470" spans="10:10" x14ac:dyDescent="0.2">
      <c r="J1470" s="23"/>
    </row>
    <row r="1471" spans="10:10" x14ac:dyDescent="0.2">
      <c r="J1471" s="23"/>
    </row>
    <row r="1472" spans="10:10" x14ac:dyDescent="0.2">
      <c r="J1472" s="23"/>
    </row>
    <row r="1473" spans="10:10" x14ac:dyDescent="0.2">
      <c r="J1473" s="23"/>
    </row>
    <row r="1474" spans="10:10" x14ac:dyDescent="0.2">
      <c r="J1474" s="23"/>
    </row>
    <row r="1475" spans="10:10" x14ac:dyDescent="0.2">
      <c r="J1475" s="23"/>
    </row>
    <row r="1476" spans="10:10" x14ac:dyDescent="0.2">
      <c r="J1476" s="23"/>
    </row>
    <row r="1477" spans="10:10" x14ac:dyDescent="0.2">
      <c r="J1477" s="23"/>
    </row>
    <row r="1478" spans="10:10" x14ac:dyDescent="0.2">
      <c r="J1478" s="23"/>
    </row>
    <row r="1479" spans="10:10" x14ac:dyDescent="0.2">
      <c r="J1479" s="23"/>
    </row>
    <row r="1480" spans="10:10" x14ac:dyDescent="0.2">
      <c r="J1480" s="23"/>
    </row>
    <row r="1481" spans="10:10" x14ac:dyDescent="0.2">
      <c r="J1481" s="23"/>
    </row>
    <row r="1482" spans="10:10" x14ac:dyDescent="0.2">
      <c r="J1482" s="23"/>
    </row>
    <row r="1483" spans="10:10" x14ac:dyDescent="0.2">
      <c r="J1483" s="23"/>
    </row>
    <row r="1484" spans="10:10" x14ac:dyDescent="0.2">
      <c r="J1484" s="23"/>
    </row>
    <row r="1485" spans="10:10" x14ac:dyDescent="0.2">
      <c r="J1485" s="23"/>
    </row>
    <row r="1486" spans="10:10" x14ac:dyDescent="0.2">
      <c r="J1486" s="23"/>
    </row>
    <row r="1487" spans="10:10" x14ac:dyDescent="0.2">
      <c r="J1487" s="23"/>
    </row>
    <row r="1488" spans="10:10" x14ac:dyDescent="0.2">
      <c r="J1488" s="23"/>
    </row>
    <row r="1489" spans="10:10" x14ac:dyDescent="0.2">
      <c r="J1489" s="23"/>
    </row>
    <row r="1490" spans="10:10" x14ac:dyDescent="0.2">
      <c r="J1490" s="23"/>
    </row>
    <row r="1491" spans="10:10" x14ac:dyDescent="0.2">
      <c r="J1491" s="23"/>
    </row>
    <row r="1492" spans="10:10" x14ac:dyDescent="0.2">
      <c r="J1492" s="23"/>
    </row>
    <row r="1493" spans="10:10" x14ac:dyDescent="0.2">
      <c r="J1493" s="23"/>
    </row>
    <row r="1494" spans="10:10" x14ac:dyDescent="0.2">
      <c r="J1494" s="23"/>
    </row>
    <row r="1495" spans="10:10" x14ac:dyDescent="0.2">
      <c r="J1495" s="23"/>
    </row>
    <row r="1496" spans="10:10" x14ac:dyDescent="0.2">
      <c r="J1496" s="23"/>
    </row>
    <row r="1497" spans="10:10" x14ac:dyDescent="0.2">
      <c r="J1497" s="23"/>
    </row>
    <row r="1498" spans="10:10" x14ac:dyDescent="0.2">
      <c r="J1498" s="23"/>
    </row>
    <row r="1499" spans="10:10" x14ac:dyDescent="0.2">
      <c r="J1499" s="23"/>
    </row>
    <row r="1500" spans="10:10" x14ac:dyDescent="0.2">
      <c r="J1500" s="23"/>
    </row>
    <row r="1501" spans="10:10" x14ac:dyDescent="0.2">
      <c r="J1501" s="23"/>
    </row>
    <row r="1502" spans="10:10" x14ac:dyDescent="0.2">
      <c r="J1502" s="23"/>
    </row>
    <row r="1503" spans="10:10" x14ac:dyDescent="0.2">
      <c r="J1503" s="23"/>
    </row>
    <row r="1504" spans="10:10" x14ac:dyDescent="0.2">
      <c r="J1504" s="23"/>
    </row>
    <row r="1505" spans="10:10" x14ac:dyDescent="0.2">
      <c r="J1505" s="23"/>
    </row>
    <row r="1506" spans="10:10" x14ac:dyDescent="0.2">
      <c r="J1506" s="23"/>
    </row>
    <row r="1507" spans="10:10" x14ac:dyDescent="0.2">
      <c r="J1507" s="23"/>
    </row>
    <row r="1508" spans="10:10" x14ac:dyDescent="0.2">
      <c r="J1508" s="23"/>
    </row>
    <row r="1509" spans="10:10" x14ac:dyDescent="0.2">
      <c r="J1509" s="23"/>
    </row>
    <row r="1510" spans="10:10" x14ac:dyDescent="0.2">
      <c r="J1510" s="23"/>
    </row>
    <row r="1511" spans="10:10" x14ac:dyDescent="0.2">
      <c r="J1511" s="23"/>
    </row>
    <row r="1512" spans="10:10" x14ac:dyDescent="0.2">
      <c r="J1512" s="23"/>
    </row>
    <row r="1513" spans="10:10" x14ac:dyDescent="0.2">
      <c r="J1513" s="23"/>
    </row>
    <row r="1514" spans="10:10" x14ac:dyDescent="0.2">
      <c r="J1514" s="23"/>
    </row>
    <row r="1515" spans="10:10" x14ac:dyDescent="0.2">
      <c r="J1515" s="23"/>
    </row>
    <row r="1516" spans="10:10" x14ac:dyDescent="0.2">
      <c r="J1516" s="23"/>
    </row>
    <row r="1517" spans="10:10" x14ac:dyDescent="0.2">
      <c r="J1517" s="23"/>
    </row>
    <row r="1518" spans="10:10" x14ac:dyDescent="0.2">
      <c r="J1518" s="23"/>
    </row>
    <row r="1519" spans="10:10" x14ac:dyDescent="0.2">
      <c r="J1519" s="23"/>
    </row>
    <row r="1520" spans="10:10" x14ac:dyDescent="0.2">
      <c r="J1520" s="23"/>
    </row>
    <row r="1521" spans="10:10" x14ac:dyDescent="0.2">
      <c r="J1521" s="23"/>
    </row>
    <row r="1522" spans="10:10" x14ac:dyDescent="0.2">
      <c r="J1522" s="23"/>
    </row>
    <row r="1523" spans="10:10" x14ac:dyDescent="0.2">
      <c r="J1523" s="23"/>
    </row>
    <row r="1524" spans="10:10" x14ac:dyDescent="0.2">
      <c r="J1524" s="23"/>
    </row>
    <row r="1525" spans="10:10" x14ac:dyDescent="0.2">
      <c r="J1525" s="23"/>
    </row>
    <row r="1526" spans="10:10" x14ac:dyDescent="0.2">
      <c r="J1526" s="23"/>
    </row>
    <row r="1527" spans="10:10" x14ac:dyDescent="0.2">
      <c r="J1527" s="23"/>
    </row>
    <row r="1528" spans="10:10" x14ac:dyDescent="0.2">
      <c r="J1528" s="23"/>
    </row>
    <row r="1529" spans="10:10" x14ac:dyDescent="0.2">
      <c r="J1529" s="23"/>
    </row>
    <row r="1530" spans="10:10" x14ac:dyDescent="0.2">
      <c r="J1530" s="23"/>
    </row>
    <row r="1531" spans="10:10" x14ac:dyDescent="0.2">
      <c r="J1531" s="23"/>
    </row>
    <row r="1532" spans="10:10" x14ac:dyDescent="0.2">
      <c r="J1532" s="23"/>
    </row>
    <row r="1533" spans="10:10" x14ac:dyDescent="0.2">
      <c r="J1533" s="23"/>
    </row>
    <row r="1534" spans="10:10" x14ac:dyDescent="0.2">
      <c r="J1534" s="23"/>
    </row>
    <row r="1535" spans="10:10" x14ac:dyDescent="0.2">
      <c r="J1535" s="23"/>
    </row>
    <row r="1536" spans="10:10" x14ac:dyDescent="0.2">
      <c r="J1536" s="23"/>
    </row>
    <row r="1537" spans="10:10" x14ac:dyDescent="0.2">
      <c r="J1537" s="23"/>
    </row>
    <row r="1538" spans="10:10" x14ac:dyDescent="0.2">
      <c r="J1538" s="23"/>
    </row>
    <row r="1539" spans="10:10" x14ac:dyDescent="0.2">
      <c r="J1539" s="23"/>
    </row>
    <row r="1540" spans="10:10" x14ac:dyDescent="0.2">
      <c r="J1540" s="23"/>
    </row>
    <row r="1541" spans="10:10" x14ac:dyDescent="0.2">
      <c r="J1541" s="23"/>
    </row>
    <row r="1542" spans="10:10" x14ac:dyDescent="0.2">
      <c r="J1542" s="23"/>
    </row>
    <row r="1543" spans="10:10" x14ac:dyDescent="0.2">
      <c r="J1543" s="23"/>
    </row>
    <row r="1544" spans="10:10" x14ac:dyDescent="0.2">
      <c r="J1544" s="23"/>
    </row>
    <row r="1545" spans="10:10" x14ac:dyDescent="0.2">
      <c r="J1545" s="23"/>
    </row>
    <row r="1546" spans="10:10" x14ac:dyDescent="0.2">
      <c r="J1546" s="23"/>
    </row>
    <row r="1547" spans="10:10" x14ac:dyDescent="0.2">
      <c r="J1547" s="23"/>
    </row>
    <row r="1548" spans="10:10" x14ac:dyDescent="0.2">
      <c r="J1548" s="23"/>
    </row>
    <row r="1549" spans="10:10" x14ac:dyDescent="0.2">
      <c r="J1549" s="23"/>
    </row>
  </sheetData>
  <printOptions horizontalCentered="1"/>
  <pageMargins left="0.7" right="0.7" top="0.75" bottom="0.75" header="0.3" footer="0.3"/>
  <pageSetup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20"/>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4" width="5.42578125" style="94" bestFit="1" customWidth="1"/>
    <col min="5" max="5" width="6" style="94" bestFit="1" customWidth="1"/>
    <col min="6" max="6" width="7.7109375" style="94" customWidth="1"/>
    <col min="7" max="11" width="7.28515625" style="23" customWidth="1"/>
    <col min="12" max="16384" width="9.140625" style="23"/>
  </cols>
  <sheetData>
    <row r="1" spans="1:10" ht="150" customHeight="1" thickBot="1" x14ac:dyDescent="0.25">
      <c r="A1" s="116" t="s">
        <v>1105</v>
      </c>
      <c r="B1" s="37" t="s">
        <v>1098</v>
      </c>
      <c r="C1" s="37" t="s">
        <v>1100</v>
      </c>
      <c r="D1" s="38" t="s">
        <v>1101</v>
      </c>
      <c r="E1" s="117" t="s">
        <v>79</v>
      </c>
      <c r="F1" s="118" t="s">
        <v>85</v>
      </c>
    </row>
    <row r="2" spans="1:10" ht="15" customHeight="1" thickBot="1" x14ac:dyDescent="0.25">
      <c r="A2" s="77">
        <v>2017</v>
      </c>
      <c r="B2" s="81" t="s">
        <v>1102</v>
      </c>
      <c r="C2" s="80" t="s">
        <v>1103</v>
      </c>
      <c r="D2" s="80" t="s">
        <v>1104</v>
      </c>
      <c r="E2" s="80"/>
      <c r="F2" s="100"/>
    </row>
    <row r="3" spans="1:10" ht="3.95" customHeight="1" x14ac:dyDescent="0.2"/>
    <row r="4" spans="1:10" x14ac:dyDescent="0.2">
      <c r="A4" s="24" t="s">
        <v>1</v>
      </c>
    </row>
    <row r="5" spans="1:10" x14ac:dyDescent="0.2">
      <c r="A5" s="25" t="s">
        <v>2</v>
      </c>
      <c r="B5" s="96"/>
    </row>
    <row r="6" spans="1:10" x14ac:dyDescent="0.2">
      <c r="A6" s="71" t="s">
        <v>137</v>
      </c>
      <c r="B6" s="139">
        <v>67</v>
      </c>
      <c r="C6" s="139">
        <v>5</v>
      </c>
      <c r="D6" s="139">
        <v>0</v>
      </c>
      <c r="E6" s="95">
        <f t="shared" ref="E6:E12" si="0">F6-(SUM(B6:D6))</f>
        <v>31</v>
      </c>
      <c r="F6" s="95">
        <f>Sheriff!J32</f>
        <v>103</v>
      </c>
    </row>
    <row r="7" spans="1:10" x14ac:dyDescent="0.2">
      <c r="A7" s="70" t="s">
        <v>139</v>
      </c>
      <c r="B7" s="139">
        <v>202</v>
      </c>
      <c r="C7" s="139">
        <v>30</v>
      </c>
      <c r="D7" s="139">
        <v>15</v>
      </c>
      <c r="E7" s="95">
        <f t="shared" si="0"/>
        <v>61</v>
      </c>
      <c r="F7" s="95">
        <f>Sheriff!J34</f>
        <v>308</v>
      </c>
    </row>
    <row r="8" spans="1:10" x14ac:dyDescent="0.2">
      <c r="A8" s="70" t="s">
        <v>140</v>
      </c>
      <c r="B8" s="139">
        <v>215</v>
      </c>
      <c r="C8" s="139">
        <v>38</v>
      </c>
      <c r="D8" s="139">
        <v>15</v>
      </c>
      <c r="E8" s="95">
        <f t="shared" si="0"/>
        <v>75</v>
      </c>
      <c r="F8" s="95">
        <f>Sheriff!J35</f>
        <v>343</v>
      </c>
      <c r="J8" s="94"/>
    </row>
    <row r="9" spans="1:10" x14ac:dyDescent="0.2">
      <c r="A9" s="70" t="s">
        <v>141</v>
      </c>
      <c r="B9" s="139">
        <v>283</v>
      </c>
      <c r="C9" s="139">
        <v>42</v>
      </c>
      <c r="D9" s="139">
        <v>13</v>
      </c>
      <c r="E9" s="95">
        <f t="shared" si="0"/>
        <v>62</v>
      </c>
      <c r="F9" s="95">
        <f>Sheriff!J36</f>
        <v>400</v>
      </c>
    </row>
    <row r="10" spans="1:10" x14ac:dyDescent="0.2">
      <c r="A10" s="70" t="s">
        <v>142</v>
      </c>
      <c r="B10" s="139">
        <v>293</v>
      </c>
      <c r="C10" s="139">
        <v>35</v>
      </c>
      <c r="D10" s="139">
        <v>14</v>
      </c>
      <c r="E10" s="95">
        <f t="shared" si="0"/>
        <v>89</v>
      </c>
      <c r="F10" s="95">
        <f>Sheriff!J37</f>
        <v>431</v>
      </c>
    </row>
    <row r="11" spans="1:10" x14ac:dyDescent="0.2">
      <c r="A11" s="70" t="s">
        <v>143</v>
      </c>
      <c r="B11" s="139">
        <v>156</v>
      </c>
      <c r="C11" s="139">
        <v>15</v>
      </c>
      <c r="D11" s="139">
        <v>4</v>
      </c>
      <c r="E11" s="95">
        <f t="shared" si="0"/>
        <v>54</v>
      </c>
      <c r="F11" s="95">
        <f>Sheriff!J38</f>
        <v>229</v>
      </c>
    </row>
    <row r="12" spans="1:10" x14ac:dyDescent="0.2">
      <c r="A12" s="70" t="s">
        <v>144</v>
      </c>
      <c r="B12" s="139">
        <v>215</v>
      </c>
      <c r="C12" s="139">
        <v>13</v>
      </c>
      <c r="D12" s="139">
        <v>5</v>
      </c>
      <c r="E12" s="95">
        <f t="shared" si="0"/>
        <v>76</v>
      </c>
      <c r="F12" s="95">
        <f>Sheriff!J39</f>
        <v>309</v>
      </c>
    </row>
    <row r="13" spans="1:10" x14ac:dyDescent="0.2">
      <c r="A13" s="35" t="s">
        <v>438</v>
      </c>
      <c r="B13" s="91">
        <f t="shared" ref="B13:E13" si="1">SUM(B6:B12)</f>
        <v>1431</v>
      </c>
      <c r="C13" s="91">
        <f t="shared" si="1"/>
        <v>178</v>
      </c>
      <c r="D13" s="91">
        <f t="shared" si="1"/>
        <v>66</v>
      </c>
      <c r="E13" s="91">
        <f t="shared" si="1"/>
        <v>448</v>
      </c>
      <c r="F13" s="91">
        <f>SUM(F6:F12)</f>
        <v>2123</v>
      </c>
      <c r="G13" s="31"/>
      <c r="H13" s="31"/>
      <c r="I13" s="31"/>
    </row>
    <row r="14" spans="1:10" x14ac:dyDescent="0.2">
      <c r="A14" s="18"/>
      <c r="B14" s="29"/>
      <c r="C14" s="29"/>
      <c r="D14" s="29"/>
      <c r="E14" s="29"/>
      <c r="F14" s="29"/>
      <c r="G14" s="31"/>
      <c r="H14" s="31"/>
      <c r="I14" s="31"/>
    </row>
    <row r="15" spans="1:10" ht="15.75" customHeight="1" x14ac:dyDescent="0.2">
      <c r="A15" s="25" t="s">
        <v>3</v>
      </c>
    </row>
    <row r="16" spans="1:10" ht="12.75" customHeight="1" x14ac:dyDescent="0.2">
      <c r="A16" s="32" t="s">
        <v>145</v>
      </c>
      <c r="B16" s="139">
        <v>302</v>
      </c>
      <c r="C16" s="139">
        <v>32</v>
      </c>
      <c r="D16" s="139">
        <v>12</v>
      </c>
      <c r="E16" s="95">
        <f>F16-(SUM(B16:D16))</f>
        <v>75</v>
      </c>
      <c r="F16" s="95">
        <f>Sheriff!J43</f>
        <v>421</v>
      </c>
    </row>
    <row r="17" spans="1:9" ht="12.75" customHeight="1" x14ac:dyDescent="0.2">
      <c r="A17" s="32" t="s">
        <v>147</v>
      </c>
      <c r="B17" s="139">
        <v>143</v>
      </c>
      <c r="C17" s="139">
        <v>4</v>
      </c>
      <c r="D17" s="139">
        <v>5</v>
      </c>
      <c r="E17" s="95">
        <f>F17-(SUM(B17:D17))</f>
        <v>69</v>
      </c>
      <c r="F17" s="95">
        <f>Sheriff!J45</f>
        <v>221</v>
      </c>
    </row>
    <row r="18" spans="1:9" ht="12.75" customHeight="1" x14ac:dyDescent="0.2">
      <c r="A18" s="32" t="s">
        <v>152</v>
      </c>
      <c r="B18" s="139">
        <v>32</v>
      </c>
      <c r="C18" s="139">
        <v>6</v>
      </c>
      <c r="D18" s="139">
        <v>5</v>
      </c>
      <c r="E18" s="95">
        <f>F18-(SUM(B18:D18))</f>
        <v>11</v>
      </c>
      <c r="F18" s="95">
        <f>Sheriff!J50</f>
        <v>54</v>
      </c>
    </row>
    <row r="19" spans="1:9" ht="12.75" customHeight="1" x14ac:dyDescent="0.2">
      <c r="A19" s="32" t="s">
        <v>153</v>
      </c>
      <c r="B19" s="139">
        <v>41</v>
      </c>
      <c r="C19" s="139">
        <v>6</v>
      </c>
      <c r="D19" s="139">
        <v>1</v>
      </c>
      <c r="E19" s="95">
        <f>F19-(SUM(B19:D19))</f>
        <v>7</v>
      </c>
      <c r="F19" s="95">
        <f>Sheriff!J51</f>
        <v>55</v>
      </c>
    </row>
    <row r="20" spans="1:9" x14ac:dyDescent="0.2">
      <c r="A20" s="36" t="s">
        <v>439</v>
      </c>
      <c r="B20" s="91">
        <f t="shared" ref="B20:E20" si="2">SUM(B16:B19)</f>
        <v>518</v>
      </c>
      <c r="C20" s="91">
        <f t="shared" si="2"/>
        <v>48</v>
      </c>
      <c r="D20" s="91">
        <f t="shared" si="2"/>
        <v>23</v>
      </c>
      <c r="E20" s="91">
        <f t="shared" si="2"/>
        <v>162</v>
      </c>
      <c r="F20" s="91">
        <f>SUM(F16:F19)</f>
        <v>751</v>
      </c>
      <c r="G20" s="31"/>
      <c r="H20" s="31"/>
      <c r="I20" s="31"/>
    </row>
    <row r="21" spans="1:9" x14ac:dyDescent="0.2">
      <c r="A21" s="18"/>
      <c r="B21" s="29"/>
      <c r="C21" s="29"/>
      <c r="D21" s="29"/>
      <c r="E21" s="29"/>
      <c r="F21" s="29"/>
      <c r="G21" s="31"/>
      <c r="H21" s="31"/>
      <c r="I21" s="31"/>
    </row>
    <row r="22" spans="1:9" ht="15" customHeight="1" x14ac:dyDescent="0.2">
      <c r="A22" s="25" t="s">
        <v>5</v>
      </c>
    </row>
    <row r="23" spans="1:9" ht="12.75" customHeight="1" x14ac:dyDescent="0.2">
      <c r="A23" s="32" t="s">
        <v>216</v>
      </c>
      <c r="B23" s="139">
        <v>43</v>
      </c>
      <c r="C23" s="139">
        <v>1</v>
      </c>
      <c r="D23" s="139">
        <v>0</v>
      </c>
      <c r="E23" s="95">
        <f>F23-SUM(B23:D23)</f>
        <v>13</v>
      </c>
      <c r="F23" s="95">
        <f>Sheriff!J120</f>
        <v>57</v>
      </c>
    </row>
    <row r="24" spans="1:9" ht="12.75" customHeight="1" x14ac:dyDescent="0.2">
      <c r="A24" s="32" t="s">
        <v>217</v>
      </c>
      <c r="B24" s="139">
        <v>16</v>
      </c>
      <c r="C24" s="139">
        <v>0</v>
      </c>
      <c r="D24" s="139">
        <v>0</v>
      </c>
      <c r="E24" s="95">
        <f>F24-SUM(B24:D24)</f>
        <v>1</v>
      </c>
      <c r="F24" s="95">
        <f>Sheriff!J121</f>
        <v>17</v>
      </c>
    </row>
    <row r="25" spans="1:9" ht="12.75" customHeight="1" x14ac:dyDescent="0.2">
      <c r="A25" s="32" t="s">
        <v>218</v>
      </c>
      <c r="B25" s="139">
        <v>121</v>
      </c>
      <c r="C25" s="139">
        <v>0</v>
      </c>
      <c r="D25" s="139">
        <v>0</v>
      </c>
      <c r="E25" s="95">
        <f>F25-SUM(B25:D25)</f>
        <v>25</v>
      </c>
      <c r="F25" s="95">
        <f>Sheriff!J122</f>
        <v>146</v>
      </c>
    </row>
    <row r="26" spans="1:9" ht="12.75" customHeight="1" x14ac:dyDescent="0.2">
      <c r="A26" s="32" t="s">
        <v>219</v>
      </c>
      <c r="B26" s="139">
        <v>101</v>
      </c>
      <c r="C26" s="139">
        <v>0</v>
      </c>
      <c r="D26" s="139">
        <v>2</v>
      </c>
      <c r="E26" s="95">
        <f>F26-SUM(B26:D26)</f>
        <v>15</v>
      </c>
      <c r="F26" s="95">
        <f>Sheriff!J123</f>
        <v>118</v>
      </c>
    </row>
    <row r="27" spans="1:9" ht="12.75" customHeight="1" x14ac:dyDescent="0.2">
      <c r="A27" s="32" t="s">
        <v>220</v>
      </c>
      <c r="B27" s="139">
        <v>83</v>
      </c>
      <c r="C27" s="139">
        <v>1</v>
      </c>
      <c r="D27" s="139">
        <v>0</v>
      </c>
      <c r="E27" s="95">
        <f>F27-SUM(B27:D27)</f>
        <v>13</v>
      </c>
      <c r="F27" s="95">
        <f>Sheriff!J124</f>
        <v>97</v>
      </c>
    </row>
    <row r="28" spans="1:9" ht="11.45" customHeight="1" x14ac:dyDescent="0.2">
      <c r="A28" s="36" t="s">
        <v>441</v>
      </c>
      <c r="B28" s="91">
        <f t="shared" ref="B28:E28" si="3">SUM(B23:B27)</f>
        <v>364</v>
      </c>
      <c r="C28" s="91">
        <f t="shared" si="3"/>
        <v>2</v>
      </c>
      <c r="D28" s="91">
        <f t="shared" si="3"/>
        <v>2</v>
      </c>
      <c r="E28" s="91">
        <f t="shared" si="3"/>
        <v>67</v>
      </c>
      <c r="F28" s="91">
        <f>SUM(F23:F27)</f>
        <v>435</v>
      </c>
    </row>
    <row r="29" spans="1:9" ht="12.75" customHeight="1" x14ac:dyDescent="0.2"/>
    <row r="30" spans="1:9" x14ac:dyDescent="0.2">
      <c r="A30" s="25" t="s">
        <v>6</v>
      </c>
    </row>
    <row r="31" spans="1:9" ht="12" customHeight="1" x14ac:dyDescent="0.2">
      <c r="A31" s="32" t="s">
        <v>248</v>
      </c>
      <c r="B31" s="139">
        <v>137</v>
      </c>
      <c r="C31" s="139">
        <v>10</v>
      </c>
      <c r="D31" s="139">
        <v>2</v>
      </c>
      <c r="E31" s="95">
        <f t="shared" ref="E31:E55" si="4">F31-SUM(B31:D31)</f>
        <v>34</v>
      </c>
      <c r="F31" s="95">
        <f>Sheriff!J155</f>
        <v>183</v>
      </c>
    </row>
    <row r="32" spans="1:9" ht="12" customHeight="1" x14ac:dyDescent="0.2">
      <c r="A32" s="32" t="s">
        <v>250</v>
      </c>
      <c r="B32" s="139">
        <v>150</v>
      </c>
      <c r="C32" s="139">
        <v>3</v>
      </c>
      <c r="D32" s="139">
        <v>0</v>
      </c>
      <c r="E32" s="95">
        <f t="shared" si="4"/>
        <v>31</v>
      </c>
      <c r="F32" s="95">
        <f>Sheriff!J157</f>
        <v>184</v>
      </c>
    </row>
    <row r="33" spans="1:6" ht="12" customHeight="1" x14ac:dyDescent="0.2">
      <c r="A33" s="32" t="s">
        <v>251</v>
      </c>
      <c r="B33" s="139">
        <v>109</v>
      </c>
      <c r="C33" s="139">
        <v>0</v>
      </c>
      <c r="D33" s="139">
        <v>1</v>
      </c>
      <c r="E33" s="95">
        <f t="shared" si="4"/>
        <v>25</v>
      </c>
      <c r="F33" s="95">
        <f>Sheriff!J158</f>
        <v>135</v>
      </c>
    </row>
    <row r="34" spans="1:6" ht="12" customHeight="1" x14ac:dyDescent="0.2">
      <c r="A34" s="32" t="s">
        <v>252</v>
      </c>
      <c r="B34" s="139">
        <v>10</v>
      </c>
      <c r="C34" s="139">
        <v>1</v>
      </c>
      <c r="D34" s="139">
        <v>0</v>
      </c>
      <c r="E34" s="95">
        <f t="shared" si="4"/>
        <v>1</v>
      </c>
      <c r="F34" s="95">
        <f>Sheriff!J159</f>
        <v>12</v>
      </c>
    </row>
    <row r="35" spans="1:6" ht="12" customHeight="1" x14ac:dyDescent="0.2">
      <c r="A35" s="32" t="s">
        <v>253</v>
      </c>
      <c r="B35" s="139">
        <v>51</v>
      </c>
      <c r="C35" s="139">
        <v>1</v>
      </c>
      <c r="D35" s="139">
        <v>0</v>
      </c>
      <c r="E35" s="95">
        <f t="shared" si="4"/>
        <v>13</v>
      </c>
      <c r="F35" s="95">
        <f>Sheriff!J160</f>
        <v>65</v>
      </c>
    </row>
    <row r="36" spans="1:6" ht="12" customHeight="1" x14ac:dyDescent="0.2">
      <c r="A36" s="32" t="s">
        <v>254</v>
      </c>
      <c r="B36" s="139">
        <v>157</v>
      </c>
      <c r="C36" s="139">
        <v>4</v>
      </c>
      <c r="D36" s="139">
        <v>0</v>
      </c>
      <c r="E36" s="95">
        <f t="shared" si="4"/>
        <v>26</v>
      </c>
      <c r="F36" s="95">
        <f>Sheriff!J161</f>
        <v>187</v>
      </c>
    </row>
    <row r="37" spans="1:6" ht="12" customHeight="1" x14ac:dyDescent="0.2">
      <c r="A37" s="32" t="s">
        <v>255</v>
      </c>
      <c r="B37" s="139">
        <v>74</v>
      </c>
      <c r="C37" s="139">
        <v>3</v>
      </c>
      <c r="D37" s="139">
        <v>2</v>
      </c>
      <c r="E37" s="95">
        <f t="shared" si="4"/>
        <v>28</v>
      </c>
      <c r="F37" s="95">
        <f>Sheriff!J162</f>
        <v>107</v>
      </c>
    </row>
    <row r="38" spans="1:6" ht="12" customHeight="1" x14ac:dyDescent="0.2">
      <c r="A38" s="32" t="s">
        <v>256</v>
      </c>
      <c r="B38" s="139">
        <v>67</v>
      </c>
      <c r="C38" s="139">
        <v>3</v>
      </c>
      <c r="D38" s="139">
        <v>0</v>
      </c>
      <c r="E38" s="95">
        <f t="shared" si="4"/>
        <v>17</v>
      </c>
      <c r="F38" s="95">
        <f>Sheriff!J163</f>
        <v>87</v>
      </c>
    </row>
    <row r="39" spans="1:6" ht="12" customHeight="1" x14ac:dyDescent="0.2">
      <c r="A39" s="32" t="s">
        <v>257</v>
      </c>
      <c r="B39" s="139">
        <v>52</v>
      </c>
      <c r="C39" s="139">
        <v>6</v>
      </c>
      <c r="D39" s="139">
        <v>0</v>
      </c>
      <c r="E39" s="95">
        <f t="shared" si="4"/>
        <v>29</v>
      </c>
      <c r="F39" s="95">
        <f>Sheriff!J164</f>
        <v>87</v>
      </c>
    </row>
    <row r="40" spans="1:6" ht="12" customHeight="1" x14ac:dyDescent="0.2">
      <c r="A40" s="32" t="s">
        <v>258</v>
      </c>
      <c r="B40" s="139">
        <v>163</v>
      </c>
      <c r="C40" s="139">
        <v>5</v>
      </c>
      <c r="D40" s="139">
        <v>0</v>
      </c>
      <c r="E40" s="95">
        <f t="shared" si="4"/>
        <v>28</v>
      </c>
      <c r="F40" s="95">
        <f>Sheriff!J165</f>
        <v>196</v>
      </c>
    </row>
    <row r="41" spans="1:6" ht="12" customHeight="1" x14ac:dyDescent="0.2">
      <c r="A41" s="32" t="s">
        <v>259</v>
      </c>
      <c r="B41" s="139">
        <v>139</v>
      </c>
      <c r="C41" s="139">
        <v>5</v>
      </c>
      <c r="D41" s="139">
        <v>0</v>
      </c>
      <c r="E41" s="95">
        <f t="shared" si="4"/>
        <v>29</v>
      </c>
      <c r="F41" s="95">
        <f>Sheriff!J166</f>
        <v>173</v>
      </c>
    </row>
    <row r="42" spans="1:6" ht="12" customHeight="1" x14ac:dyDescent="0.2">
      <c r="A42" s="32" t="s">
        <v>260</v>
      </c>
      <c r="B42" s="139">
        <v>117</v>
      </c>
      <c r="C42" s="139">
        <v>1</v>
      </c>
      <c r="D42" s="139">
        <v>0</v>
      </c>
      <c r="E42" s="95">
        <f t="shared" si="4"/>
        <v>15</v>
      </c>
      <c r="F42" s="95">
        <f>Sheriff!J167</f>
        <v>133</v>
      </c>
    </row>
    <row r="43" spans="1:6" ht="12" customHeight="1" x14ac:dyDescent="0.2">
      <c r="A43" s="32" t="s">
        <v>261</v>
      </c>
      <c r="B43" s="139">
        <v>98</v>
      </c>
      <c r="C43" s="139">
        <v>3</v>
      </c>
      <c r="D43" s="139">
        <v>1</v>
      </c>
      <c r="E43" s="95">
        <f t="shared" si="4"/>
        <v>6</v>
      </c>
      <c r="F43" s="95">
        <f>Sheriff!J168</f>
        <v>108</v>
      </c>
    </row>
    <row r="44" spans="1:6" ht="12" customHeight="1" x14ac:dyDescent="0.2">
      <c r="A44" s="32" t="s">
        <v>262</v>
      </c>
      <c r="B44" s="139">
        <v>80</v>
      </c>
      <c r="C44" s="139">
        <v>2</v>
      </c>
      <c r="D44" s="139">
        <v>2</v>
      </c>
      <c r="E44" s="95">
        <f t="shared" si="4"/>
        <v>11</v>
      </c>
      <c r="F44" s="95">
        <f>Sheriff!J169</f>
        <v>95</v>
      </c>
    </row>
    <row r="45" spans="1:6" ht="12" customHeight="1" x14ac:dyDescent="0.2">
      <c r="A45" s="32" t="s">
        <v>263</v>
      </c>
      <c r="B45" s="139">
        <v>59</v>
      </c>
      <c r="C45" s="139">
        <v>1</v>
      </c>
      <c r="D45" s="139">
        <v>0</v>
      </c>
      <c r="E45" s="95">
        <f t="shared" si="4"/>
        <v>16</v>
      </c>
      <c r="F45" s="95">
        <f>Sheriff!J170</f>
        <v>76</v>
      </c>
    </row>
    <row r="46" spans="1:6" ht="12" customHeight="1" x14ac:dyDescent="0.2">
      <c r="A46" s="32" t="s">
        <v>264</v>
      </c>
      <c r="B46" s="139">
        <v>86</v>
      </c>
      <c r="C46" s="139">
        <v>8</v>
      </c>
      <c r="D46" s="139">
        <v>2</v>
      </c>
      <c r="E46" s="95">
        <f t="shared" si="4"/>
        <v>32</v>
      </c>
      <c r="F46" s="95">
        <f>Sheriff!J171</f>
        <v>128</v>
      </c>
    </row>
    <row r="47" spans="1:6" ht="12" customHeight="1" x14ac:dyDescent="0.2">
      <c r="A47" s="32" t="s">
        <v>265</v>
      </c>
      <c r="B47" s="139">
        <v>84</v>
      </c>
      <c r="C47" s="139">
        <v>2</v>
      </c>
      <c r="D47" s="139">
        <v>0</v>
      </c>
      <c r="E47" s="95">
        <f t="shared" si="4"/>
        <v>22</v>
      </c>
      <c r="F47" s="95">
        <f>Sheriff!J172</f>
        <v>108</v>
      </c>
    </row>
    <row r="48" spans="1:6" ht="12" customHeight="1" x14ac:dyDescent="0.2">
      <c r="A48" s="32" t="s">
        <v>266</v>
      </c>
      <c r="B48" s="139">
        <v>114</v>
      </c>
      <c r="C48" s="139">
        <v>1</v>
      </c>
      <c r="D48" s="139">
        <v>0</v>
      </c>
      <c r="E48" s="95">
        <f t="shared" si="4"/>
        <v>14</v>
      </c>
      <c r="F48" s="95">
        <f>Sheriff!J173</f>
        <v>129</v>
      </c>
    </row>
    <row r="49" spans="1:6" ht="12" customHeight="1" x14ac:dyDescent="0.2">
      <c r="A49" s="32" t="s">
        <v>267</v>
      </c>
      <c r="B49" s="139">
        <v>153</v>
      </c>
      <c r="C49" s="139">
        <v>2</v>
      </c>
      <c r="D49" s="139">
        <v>2</v>
      </c>
      <c r="E49" s="95">
        <f t="shared" si="4"/>
        <v>24</v>
      </c>
      <c r="F49" s="95">
        <f>Sheriff!J174</f>
        <v>181</v>
      </c>
    </row>
    <row r="50" spans="1:6" ht="12" customHeight="1" x14ac:dyDescent="0.2">
      <c r="A50" s="32" t="s">
        <v>268</v>
      </c>
      <c r="B50" s="139">
        <v>94</v>
      </c>
      <c r="C50" s="139">
        <v>1</v>
      </c>
      <c r="D50" s="139">
        <v>0</v>
      </c>
      <c r="E50" s="95">
        <f t="shared" si="4"/>
        <v>26</v>
      </c>
      <c r="F50" s="95">
        <f>Sheriff!J175</f>
        <v>121</v>
      </c>
    </row>
    <row r="51" spans="1:6" ht="12" customHeight="1" x14ac:dyDescent="0.2">
      <c r="A51" s="32" t="s">
        <v>269</v>
      </c>
      <c r="B51" s="139">
        <v>84</v>
      </c>
      <c r="C51" s="139">
        <v>1</v>
      </c>
      <c r="D51" s="139">
        <v>1</v>
      </c>
      <c r="E51" s="95">
        <f t="shared" si="4"/>
        <v>19</v>
      </c>
      <c r="F51" s="95">
        <f>Sheriff!J176</f>
        <v>105</v>
      </c>
    </row>
    <row r="52" spans="1:6" ht="12" customHeight="1" x14ac:dyDescent="0.2">
      <c r="A52" s="32" t="s">
        <v>270</v>
      </c>
      <c r="B52" s="139">
        <v>202</v>
      </c>
      <c r="C52" s="139">
        <v>3</v>
      </c>
      <c r="D52" s="139">
        <v>0</v>
      </c>
      <c r="E52" s="95">
        <f t="shared" si="4"/>
        <v>34</v>
      </c>
      <c r="F52" s="95">
        <f>Sheriff!J177</f>
        <v>239</v>
      </c>
    </row>
    <row r="53" spans="1:6" ht="12" customHeight="1" x14ac:dyDescent="0.2">
      <c r="A53" s="32" t="s">
        <v>271</v>
      </c>
      <c r="B53" s="139">
        <v>199</v>
      </c>
      <c r="C53" s="139">
        <v>6</v>
      </c>
      <c r="D53" s="139">
        <v>2</v>
      </c>
      <c r="E53" s="95">
        <f t="shared" si="4"/>
        <v>26</v>
      </c>
      <c r="F53" s="95">
        <f>Sheriff!J178</f>
        <v>233</v>
      </c>
    </row>
    <row r="54" spans="1:6" ht="12" customHeight="1" x14ac:dyDescent="0.2">
      <c r="A54" s="32" t="s">
        <v>272</v>
      </c>
      <c r="B54" s="139">
        <v>82</v>
      </c>
      <c r="C54" s="139">
        <v>3</v>
      </c>
      <c r="D54" s="139">
        <v>0</v>
      </c>
      <c r="E54" s="95">
        <f t="shared" si="4"/>
        <v>18</v>
      </c>
      <c r="F54" s="95">
        <f>Sheriff!J179</f>
        <v>103</v>
      </c>
    </row>
    <row r="55" spans="1:6" ht="12" customHeight="1" x14ac:dyDescent="0.2">
      <c r="A55" s="32" t="s">
        <v>273</v>
      </c>
      <c r="B55" s="139">
        <v>62</v>
      </c>
      <c r="C55" s="139">
        <v>2</v>
      </c>
      <c r="D55" s="139">
        <v>0</v>
      </c>
      <c r="E55" s="95">
        <f t="shared" si="4"/>
        <v>14</v>
      </c>
      <c r="F55" s="95">
        <f>Sheriff!J180</f>
        <v>78</v>
      </c>
    </row>
    <row r="56" spans="1:6" ht="12" customHeight="1" x14ac:dyDescent="0.2">
      <c r="A56" s="36" t="s">
        <v>442</v>
      </c>
      <c r="B56" s="91">
        <f t="shared" ref="B56:E56" si="5">SUM(B31:B55)</f>
        <v>2623</v>
      </c>
      <c r="C56" s="91">
        <f t="shared" si="5"/>
        <v>77</v>
      </c>
      <c r="D56" s="91">
        <f t="shared" si="5"/>
        <v>15</v>
      </c>
      <c r="E56" s="91">
        <f t="shared" si="5"/>
        <v>538</v>
      </c>
      <c r="F56" s="91">
        <f>SUM(F31:F55)</f>
        <v>3253</v>
      </c>
    </row>
    <row r="57" spans="1:6" ht="12" customHeight="1" x14ac:dyDescent="0.2"/>
    <row r="58" spans="1:6" ht="15" customHeight="1" x14ac:dyDescent="0.2">
      <c r="A58" s="25" t="s">
        <v>7</v>
      </c>
    </row>
    <row r="59" spans="1:6" ht="12.75" customHeight="1" x14ac:dyDescent="0.2">
      <c r="A59" s="32" t="s">
        <v>290</v>
      </c>
      <c r="B59" s="139">
        <v>50</v>
      </c>
      <c r="C59" s="139">
        <v>8</v>
      </c>
      <c r="D59" s="139">
        <v>2</v>
      </c>
      <c r="E59" s="95">
        <f t="shared" ref="E59:E79" si="6">F59-SUM(B59:D59)</f>
        <v>23</v>
      </c>
      <c r="F59" s="95">
        <f>Sheriff!J200</f>
        <v>83</v>
      </c>
    </row>
    <row r="60" spans="1:6" ht="12.75" customHeight="1" x14ac:dyDescent="0.2">
      <c r="A60" s="32" t="s">
        <v>291</v>
      </c>
      <c r="B60" s="139">
        <v>122</v>
      </c>
      <c r="C60" s="139">
        <v>24</v>
      </c>
      <c r="D60" s="139">
        <v>12</v>
      </c>
      <c r="E60" s="95">
        <f t="shared" si="6"/>
        <v>44</v>
      </c>
      <c r="F60" s="95">
        <f>Sheriff!J201</f>
        <v>202</v>
      </c>
    </row>
    <row r="61" spans="1:6" ht="12.75" customHeight="1" x14ac:dyDescent="0.2">
      <c r="A61" s="32" t="s">
        <v>292</v>
      </c>
      <c r="B61" s="139">
        <v>43</v>
      </c>
      <c r="C61" s="139">
        <v>4</v>
      </c>
      <c r="D61" s="139">
        <v>6</v>
      </c>
      <c r="E61" s="95">
        <f t="shared" si="6"/>
        <v>7</v>
      </c>
      <c r="F61" s="95">
        <f>Sheriff!J202</f>
        <v>60</v>
      </c>
    </row>
    <row r="62" spans="1:6" ht="12.75" customHeight="1" x14ac:dyDescent="0.2">
      <c r="A62" s="32" t="s">
        <v>293</v>
      </c>
      <c r="B62" s="139">
        <v>18</v>
      </c>
      <c r="C62" s="139">
        <v>5</v>
      </c>
      <c r="D62" s="139">
        <v>0</v>
      </c>
      <c r="E62" s="95">
        <f t="shared" si="6"/>
        <v>8</v>
      </c>
      <c r="F62" s="95">
        <f>Sheriff!J203</f>
        <v>31</v>
      </c>
    </row>
    <row r="63" spans="1:6" ht="12.75" customHeight="1" x14ac:dyDescent="0.2">
      <c r="A63" s="32" t="s">
        <v>294</v>
      </c>
      <c r="B63" s="139">
        <v>126</v>
      </c>
      <c r="C63" s="139">
        <v>24</v>
      </c>
      <c r="D63" s="139">
        <v>14</v>
      </c>
      <c r="E63" s="95">
        <f t="shared" si="6"/>
        <v>47</v>
      </c>
      <c r="F63" s="95">
        <f>Sheriff!J204</f>
        <v>211</v>
      </c>
    </row>
    <row r="64" spans="1:6" ht="12.75" customHeight="1" x14ac:dyDescent="0.2">
      <c r="A64" s="32" t="s">
        <v>295</v>
      </c>
      <c r="B64" s="139">
        <v>133</v>
      </c>
      <c r="C64" s="139">
        <v>27</v>
      </c>
      <c r="D64" s="139">
        <v>9</v>
      </c>
      <c r="E64" s="95">
        <f t="shared" si="6"/>
        <v>32</v>
      </c>
      <c r="F64" s="95">
        <f>Sheriff!J205</f>
        <v>201</v>
      </c>
    </row>
    <row r="65" spans="1:6" ht="12.75" customHeight="1" x14ac:dyDescent="0.2">
      <c r="A65" s="32" t="s">
        <v>296</v>
      </c>
      <c r="B65" s="139">
        <v>70</v>
      </c>
      <c r="C65" s="139">
        <v>12</v>
      </c>
      <c r="D65" s="139">
        <v>2</v>
      </c>
      <c r="E65" s="95">
        <f t="shared" si="6"/>
        <v>22</v>
      </c>
      <c r="F65" s="95">
        <f>Sheriff!J206</f>
        <v>106</v>
      </c>
    </row>
    <row r="66" spans="1:6" ht="12.75" customHeight="1" x14ac:dyDescent="0.2">
      <c r="A66" s="32" t="s">
        <v>297</v>
      </c>
      <c r="B66" s="139">
        <v>88</v>
      </c>
      <c r="C66" s="139">
        <v>16</v>
      </c>
      <c r="D66" s="139">
        <v>7</v>
      </c>
      <c r="E66" s="95">
        <f t="shared" si="6"/>
        <v>20</v>
      </c>
      <c r="F66" s="95">
        <f>Sheriff!J207</f>
        <v>131</v>
      </c>
    </row>
    <row r="67" spans="1:6" ht="12.75" customHeight="1" x14ac:dyDescent="0.2">
      <c r="A67" s="32" t="s">
        <v>298</v>
      </c>
      <c r="B67" s="139">
        <v>193</v>
      </c>
      <c r="C67" s="139">
        <v>43</v>
      </c>
      <c r="D67" s="139">
        <v>9</v>
      </c>
      <c r="E67" s="95">
        <f t="shared" si="6"/>
        <v>54</v>
      </c>
      <c r="F67" s="95">
        <f>Sheriff!J208</f>
        <v>299</v>
      </c>
    </row>
    <row r="68" spans="1:6" ht="12.75" customHeight="1" x14ac:dyDescent="0.2">
      <c r="A68" s="32" t="s">
        <v>299</v>
      </c>
      <c r="B68" s="139">
        <v>43</v>
      </c>
      <c r="C68" s="139">
        <v>4</v>
      </c>
      <c r="D68" s="139">
        <v>1</v>
      </c>
      <c r="E68" s="95">
        <f t="shared" si="6"/>
        <v>22</v>
      </c>
      <c r="F68" s="95">
        <f>Sheriff!J209</f>
        <v>70</v>
      </c>
    </row>
    <row r="69" spans="1:6" ht="12.75" customHeight="1" x14ac:dyDescent="0.2">
      <c r="A69" s="32" t="s">
        <v>300</v>
      </c>
      <c r="B69" s="139">
        <v>56</v>
      </c>
      <c r="C69" s="139">
        <v>12</v>
      </c>
      <c r="D69" s="139">
        <v>3</v>
      </c>
      <c r="E69" s="95">
        <f t="shared" si="6"/>
        <v>25</v>
      </c>
      <c r="F69" s="95">
        <f>Sheriff!J210</f>
        <v>96</v>
      </c>
    </row>
    <row r="70" spans="1:6" ht="12.75" customHeight="1" x14ac:dyDescent="0.2">
      <c r="A70" s="32" t="s">
        <v>301</v>
      </c>
      <c r="B70" s="139">
        <v>75</v>
      </c>
      <c r="C70" s="139">
        <v>6</v>
      </c>
      <c r="D70" s="139">
        <v>4</v>
      </c>
      <c r="E70" s="95">
        <f t="shared" si="6"/>
        <v>32</v>
      </c>
      <c r="F70" s="95">
        <f>Sheriff!J211</f>
        <v>117</v>
      </c>
    </row>
    <row r="71" spans="1:6" ht="12.75" customHeight="1" x14ac:dyDescent="0.2">
      <c r="A71" s="32" t="s">
        <v>302</v>
      </c>
      <c r="B71" s="139">
        <v>55</v>
      </c>
      <c r="C71" s="139">
        <v>6</v>
      </c>
      <c r="D71" s="139">
        <v>6</v>
      </c>
      <c r="E71" s="95">
        <f t="shared" si="6"/>
        <v>12</v>
      </c>
      <c r="F71" s="95">
        <f>Sheriff!J212</f>
        <v>79</v>
      </c>
    </row>
    <row r="72" spans="1:6" ht="12.75" customHeight="1" x14ac:dyDescent="0.2">
      <c r="A72" s="32" t="s">
        <v>303</v>
      </c>
      <c r="B72" s="139">
        <v>137</v>
      </c>
      <c r="C72" s="139">
        <v>29</v>
      </c>
      <c r="D72" s="139">
        <v>8</v>
      </c>
      <c r="E72" s="95">
        <f t="shared" si="6"/>
        <v>26</v>
      </c>
      <c r="F72" s="95">
        <f>Sheriff!J213</f>
        <v>200</v>
      </c>
    </row>
    <row r="73" spans="1:6" ht="12.75" customHeight="1" x14ac:dyDescent="0.2">
      <c r="A73" s="32" t="s">
        <v>304</v>
      </c>
      <c r="B73" s="139">
        <v>48</v>
      </c>
      <c r="C73" s="139">
        <v>13</v>
      </c>
      <c r="D73" s="139">
        <v>3</v>
      </c>
      <c r="E73" s="95">
        <f t="shared" si="6"/>
        <v>14</v>
      </c>
      <c r="F73" s="95">
        <f>Sheriff!J214</f>
        <v>78</v>
      </c>
    </row>
    <row r="74" spans="1:6" ht="12.75" customHeight="1" x14ac:dyDescent="0.2">
      <c r="A74" s="32" t="s">
        <v>305</v>
      </c>
      <c r="B74" s="139">
        <v>89</v>
      </c>
      <c r="C74" s="139">
        <v>11</v>
      </c>
      <c r="D74" s="139">
        <v>3</v>
      </c>
      <c r="E74" s="95">
        <f t="shared" si="6"/>
        <v>41</v>
      </c>
      <c r="F74" s="95">
        <f>Sheriff!J215</f>
        <v>144</v>
      </c>
    </row>
    <row r="75" spans="1:6" ht="12.75" customHeight="1" x14ac:dyDescent="0.2">
      <c r="A75" s="32" t="s">
        <v>307</v>
      </c>
      <c r="B75" s="139">
        <v>244</v>
      </c>
      <c r="C75" s="139">
        <v>53</v>
      </c>
      <c r="D75" s="139">
        <v>17</v>
      </c>
      <c r="E75" s="95">
        <f t="shared" si="6"/>
        <v>58</v>
      </c>
      <c r="F75" s="95">
        <f>Sheriff!J217</f>
        <v>372</v>
      </c>
    </row>
    <row r="76" spans="1:6" ht="12.75" customHeight="1" x14ac:dyDescent="0.2">
      <c r="A76" s="32" t="s">
        <v>308</v>
      </c>
      <c r="B76" s="139">
        <v>291</v>
      </c>
      <c r="C76" s="139">
        <v>40</v>
      </c>
      <c r="D76" s="139">
        <v>18</v>
      </c>
      <c r="E76" s="95">
        <f t="shared" si="6"/>
        <v>108</v>
      </c>
      <c r="F76" s="95">
        <f>Sheriff!J218</f>
        <v>457</v>
      </c>
    </row>
    <row r="77" spans="1:6" ht="12.75" customHeight="1" x14ac:dyDescent="0.2">
      <c r="A77" s="32" t="s">
        <v>309</v>
      </c>
      <c r="B77" s="139">
        <v>15</v>
      </c>
      <c r="C77" s="139">
        <v>4</v>
      </c>
      <c r="D77" s="139">
        <v>1</v>
      </c>
      <c r="E77" s="95">
        <f t="shared" si="6"/>
        <v>8</v>
      </c>
      <c r="F77" s="95">
        <f>Sheriff!J219</f>
        <v>28</v>
      </c>
    </row>
    <row r="78" spans="1:6" ht="12.75" customHeight="1" x14ac:dyDescent="0.2">
      <c r="A78" s="32" t="s">
        <v>314</v>
      </c>
      <c r="B78" s="139">
        <v>211</v>
      </c>
      <c r="C78" s="139">
        <v>35</v>
      </c>
      <c r="D78" s="139">
        <v>5</v>
      </c>
      <c r="E78" s="95">
        <f t="shared" si="6"/>
        <v>60</v>
      </c>
      <c r="F78" s="95">
        <f>Sheriff!J224</f>
        <v>311</v>
      </c>
    </row>
    <row r="79" spans="1:6" ht="12.75" customHeight="1" x14ac:dyDescent="0.2">
      <c r="A79" s="32" t="s">
        <v>315</v>
      </c>
      <c r="B79" s="139">
        <v>82</v>
      </c>
      <c r="C79" s="139">
        <v>9</v>
      </c>
      <c r="D79" s="139">
        <v>5</v>
      </c>
      <c r="E79" s="95">
        <f t="shared" si="6"/>
        <v>32</v>
      </c>
      <c r="F79" s="95">
        <f>Sheriff!J225</f>
        <v>128</v>
      </c>
    </row>
    <row r="80" spans="1:6" ht="12.75" customHeight="1" x14ac:dyDescent="0.2">
      <c r="A80" s="36" t="s">
        <v>443</v>
      </c>
      <c r="B80" s="91">
        <f t="shared" ref="B80:E80" si="7">SUM(B59:B79)</f>
        <v>2189</v>
      </c>
      <c r="C80" s="91">
        <f t="shared" si="7"/>
        <v>385</v>
      </c>
      <c r="D80" s="91">
        <f t="shared" si="7"/>
        <v>135</v>
      </c>
      <c r="E80" s="91">
        <f t="shared" si="7"/>
        <v>695</v>
      </c>
      <c r="F80" s="91">
        <f>SUM(F59:F79)</f>
        <v>3404</v>
      </c>
    </row>
    <row r="81" spans="1:6" ht="12.75" customHeight="1" x14ac:dyDescent="0.2"/>
    <row r="82" spans="1:6" x14ac:dyDescent="0.2">
      <c r="A82" s="25" t="s">
        <v>8</v>
      </c>
    </row>
    <row r="83" spans="1:6" x14ac:dyDescent="0.2">
      <c r="A83" s="32" t="s">
        <v>338</v>
      </c>
      <c r="B83" s="139">
        <v>77</v>
      </c>
      <c r="C83" s="139">
        <v>8</v>
      </c>
      <c r="D83" s="139">
        <v>3</v>
      </c>
      <c r="E83" s="95">
        <f>F83-SUM(B83:D83)</f>
        <v>29</v>
      </c>
      <c r="F83" s="95">
        <f>Sheriff!J251</f>
        <v>117</v>
      </c>
    </row>
    <row r="84" spans="1:6" x14ac:dyDescent="0.2">
      <c r="A84" s="32" t="s">
        <v>339</v>
      </c>
      <c r="B84" s="139">
        <v>36</v>
      </c>
      <c r="C84" s="139">
        <v>5</v>
      </c>
      <c r="D84" s="139">
        <v>1</v>
      </c>
      <c r="E84" s="95">
        <f>F84-SUM(B84:D84)</f>
        <v>12</v>
      </c>
      <c r="F84" s="95">
        <f>Sheriff!J252</f>
        <v>54</v>
      </c>
    </row>
    <row r="85" spans="1:6" x14ac:dyDescent="0.2">
      <c r="A85" s="32" t="s">
        <v>342</v>
      </c>
      <c r="B85" s="139">
        <v>26</v>
      </c>
      <c r="C85" s="139">
        <v>7</v>
      </c>
      <c r="D85" s="139">
        <v>0</v>
      </c>
      <c r="E85" s="95">
        <f>F85-SUM(B85:D85)</f>
        <v>10</v>
      </c>
      <c r="F85" s="95">
        <f>Sheriff!J255</f>
        <v>43</v>
      </c>
    </row>
    <row r="86" spans="1:6" x14ac:dyDescent="0.2">
      <c r="A86" s="32" t="s">
        <v>343</v>
      </c>
      <c r="B86" s="139">
        <v>23</v>
      </c>
      <c r="C86" s="139">
        <v>1</v>
      </c>
      <c r="D86" s="139">
        <v>1</v>
      </c>
      <c r="E86" s="95">
        <f>F86-SUM(B86:D86)</f>
        <v>7</v>
      </c>
      <c r="F86" s="95">
        <f>Sheriff!J256</f>
        <v>32</v>
      </c>
    </row>
    <row r="87" spans="1:6" x14ac:dyDescent="0.2">
      <c r="A87" s="36" t="s">
        <v>444</v>
      </c>
      <c r="B87" s="91">
        <f t="shared" ref="B87:E87" si="8">SUM(B83:B86)</f>
        <v>162</v>
      </c>
      <c r="C87" s="91">
        <f t="shared" si="8"/>
        <v>21</v>
      </c>
      <c r="D87" s="91">
        <f t="shared" si="8"/>
        <v>5</v>
      </c>
      <c r="E87" s="91">
        <f t="shared" si="8"/>
        <v>58</v>
      </c>
      <c r="F87" s="91">
        <f>SUM(F83:F86)</f>
        <v>246</v>
      </c>
    </row>
    <row r="89" spans="1:6" x14ac:dyDescent="0.2">
      <c r="A89" s="25" t="s">
        <v>10</v>
      </c>
    </row>
    <row r="90" spans="1:6" ht="12.75" customHeight="1" x14ac:dyDescent="0.2">
      <c r="A90" s="32" t="s">
        <v>384</v>
      </c>
      <c r="B90" s="139">
        <v>227</v>
      </c>
      <c r="C90" s="139">
        <v>14</v>
      </c>
      <c r="D90" s="139">
        <v>8</v>
      </c>
      <c r="E90" s="95">
        <f t="shared" ref="E90:E107" si="9">F90-SUM(B90:D90)</f>
        <v>46</v>
      </c>
      <c r="F90" s="95">
        <f>Sheriff!J303</f>
        <v>295</v>
      </c>
    </row>
    <row r="91" spans="1:6" ht="12.75" customHeight="1" x14ac:dyDescent="0.2">
      <c r="A91" s="32" t="s">
        <v>385</v>
      </c>
      <c r="B91" s="139">
        <v>123</v>
      </c>
      <c r="C91" s="139">
        <v>13</v>
      </c>
      <c r="D91" s="139">
        <v>4</v>
      </c>
      <c r="E91" s="95">
        <f t="shared" si="9"/>
        <v>29</v>
      </c>
      <c r="F91" s="95">
        <f>Sheriff!J304</f>
        <v>169</v>
      </c>
    </row>
    <row r="92" spans="1:6" ht="12.75" customHeight="1" x14ac:dyDescent="0.2">
      <c r="A92" s="32" t="s">
        <v>386</v>
      </c>
      <c r="B92" s="139">
        <v>238</v>
      </c>
      <c r="C92" s="139">
        <v>22</v>
      </c>
      <c r="D92" s="139">
        <v>3</v>
      </c>
      <c r="E92" s="95">
        <f t="shared" si="9"/>
        <v>69</v>
      </c>
      <c r="F92" s="95">
        <f>Sheriff!J305</f>
        <v>332</v>
      </c>
    </row>
    <row r="93" spans="1:6" ht="12.75" customHeight="1" x14ac:dyDescent="0.2">
      <c r="A93" s="32" t="s">
        <v>387</v>
      </c>
      <c r="B93" s="139">
        <v>208</v>
      </c>
      <c r="C93" s="139">
        <v>5</v>
      </c>
      <c r="D93" s="139">
        <v>0</v>
      </c>
      <c r="E93" s="95">
        <f t="shared" si="9"/>
        <v>51</v>
      </c>
      <c r="F93" s="95">
        <f>Sheriff!J306</f>
        <v>264</v>
      </c>
    </row>
    <row r="94" spans="1:6" ht="12.75" customHeight="1" x14ac:dyDescent="0.2">
      <c r="A94" s="32" t="s">
        <v>388</v>
      </c>
      <c r="B94" s="139">
        <v>136</v>
      </c>
      <c r="C94" s="139">
        <v>7</v>
      </c>
      <c r="D94" s="139">
        <v>1</v>
      </c>
      <c r="E94" s="95">
        <f t="shared" si="9"/>
        <v>32</v>
      </c>
      <c r="F94" s="95">
        <f>Sheriff!J307</f>
        <v>176</v>
      </c>
    </row>
    <row r="95" spans="1:6" ht="12.75" customHeight="1" x14ac:dyDescent="0.2">
      <c r="A95" s="32" t="s">
        <v>389</v>
      </c>
      <c r="B95" s="139">
        <v>146</v>
      </c>
      <c r="C95" s="139">
        <v>2</v>
      </c>
      <c r="D95" s="139">
        <v>0</v>
      </c>
      <c r="E95" s="95">
        <f t="shared" si="9"/>
        <v>24</v>
      </c>
      <c r="F95" s="95">
        <f>Sheriff!J308</f>
        <v>172</v>
      </c>
    </row>
    <row r="96" spans="1:6" ht="12.75" customHeight="1" x14ac:dyDescent="0.2">
      <c r="A96" s="32" t="s">
        <v>390</v>
      </c>
      <c r="B96" s="139">
        <v>178</v>
      </c>
      <c r="C96" s="139">
        <v>2</v>
      </c>
      <c r="D96" s="139">
        <v>2</v>
      </c>
      <c r="E96" s="95">
        <f t="shared" si="9"/>
        <v>18</v>
      </c>
      <c r="F96" s="95">
        <f>Sheriff!J309</f>
        <v>200</v>
      </c>
    </row>
    <row r="97" spans="1:6" ht="12.75" customHeight="1" x14ac:dyDescent="0.2">
      <c r="A97" s="32" t="s">
        <v>391</v>
      </c>
      <c r="B97" s="139">
        <v>127</v>
      </c>
      <c r="C97" s="139">
        <v>7</v>
      </c>
      <c r="D97" s="139">
        <v>0</v>
      </c>
      <c r="E97" s="95">
        <f t="shared" si="9"/>
        <v>38</v>
      </c>
      <c r="F97" s="95">
        <f>Sheriff!J310</f>
        <v>172</v>
      </c>
    </row>
    <row r="98" spans="1:6" ht="12.75" customHeight="1" x14ac:dyDescent="0.2">
      <c r="A98" s="32" t="s">
        <v>392</v>
      </c>
      <c r="B98" s="139">
        <v>58</v>
      </c>
      <c r="C98" s="139">
        <v>1</v>
      </c>
      <c r="D98" s="139">
        <v>0</v>
      </c>
      <c r="E98" s="95">
        <f t="shared" si="9"/>
        <v>17</v>
      </c>
      <c r="F98" s="95">
        <f>Sheriff!J311</f>
        <v>76</v>
      </c>
    </row>
    <row r="99" spans="1:6" ht="12.75" customHeight="1" x14ac:dyDescent="0.2">
      <c r="A99" s="32" t="s">
        <v>393</v>
      </c>
      <c r="B99" s="139">
        <v>139</v>
      </c>
      <c r="C99" s="139">
        <v>4</v>
      </c>
      <c r="D99" s="139">
        <v>0</v>
      </c>
      <c r="E99" s="95">
        <f t="shared" si="9"/>
        <v>30</v>
      </c>
      <c r="F99" s="95">
        <f>Sheriff!J312</f>
        <v>173</v>
      </c>
    </row>
    <row r="100" spans="1:6" ht="12.75" customHeight="1" x14ac:dyDescent="0.2">
      <c r="A100" s="32" t="s">
        <v>394</v>
      </c>
      <c r="B100" s="139">
        <v>119</v>
      </c>
      <c r="C100" s="139">
        <v>4</v>
      </c>
      <c r="D100" s="139">
        <v>1</v>
      </c>
      <c r="E100" s="95">
        <f t="shared" si="9"/>
        <v>39</v>
      </c>
      <c r="F100" s="95">
        <f>Sheriff!J313</f>
        <v>163</v>
      </c>
    </row>
    <row r="101" spans="1:6" ht="12.75" customHeight="1" x14ac:dyDescent="0.2">
      <c r="A101" s="32" t="s">
        <v>395</v>
      </c>
      <c r="B101" s="139">
        <v>180</v>
      </c>
      <c r="C101" s="139">
        <v>6</v>
      </c>
      <c r="D101" s="139">
        <v>0</v>
      </c>
      <c r="E101" s="95">
        <f t="shared" si="9"/>
        <v>25</v>
      </c>
      <c r="F101" s="95">
        <f>Sheriff!J314</f>
        <v>211</v>
      </c>
    </row>
    <row r="102" spans="1:6" ht="12.75" customHeight="1" x14ac:dyDescent="0.2">
      <c r="A102" s="32" t="s">
        <v>396</v>
      </c>
      <c r="B102" s="139">
        <v>133</v>
      </c>
      <c r="C102" s="139">
        <v>2</v>
      </c>
      <c r="D102" s="139">
        <v>1</v>
      </c>
      <c r="E102" s="95">
        <f t="shared" si="9"/>
        <v>26</v>
      </c>
      <c r="F102" s="95">
        <f>Sheriff!J315</f>
        <v>162</v>
      </c>
    </row>
    <row r="103" spans="1:6" ht="12.75" customHeight="1" x14ac:dyDescent="0.2">
      <c r="A103" s="32" t="s">
        <v>397</v>
      </c>
      <c r="B103" s="139">
        <v>126</v>
      </c>
      <c r="C103" s="139">
        <v>2</v>
      </c>
      <c r="D103" s="139">
        <v>0</v>
      </c>
      <c r="E103" s="95">
        <f t="shared" si="9"/>
        <v>28</v>
      </c>
      <c r="F103" s="95">
        <f>Sheriff!J316</f>
        <v>156</v>
      </c>
    </row>
    <row r="104" spans="1:6" ht="12.75" customHeight="1" x14ac:dyDescent="0.2">
      <c r="A104" s="32" t="s">
        <v>398</v>
      </c>
      <c r="B104" s="139">
        <v>173</v>
      </c>
      <c r="C104" s="139">
        <v>1</v>
      </c>
      <c r="D104" s="139">
        <v>0</v>
      </c>
      <c r="E104" s="95">
        <f t="shared" si="9"/>
        <v>29</v>
      </c>
      <c r="F104" s="95">
        <f>Sheriff!J317</f>
        <v>203</v>
      </c>
    </row>
    <row r="105" spans="1:6" ht="12.75" customHeight="1" x14ac:dyDescent="0.2">
      <c r="A105" s="32" t="s">
        <v>399</v>
      </c>
      <c r="B105" s="139">
        <v>196</v>
      </c>
      <c r="C105" s="139">
        <v>9</v>
      </c>
      <c r="D105" s="139">
        <v>1</v>
      </c>
      <c r="E105" s="95">
        <f t="shared" si="9"/>
        <v>49</v>
      </c>
      <c r="F105" s="95">
        <f>Sheriff!J318</f>
        <v>255</v>
      </c>
    </row>
    <row r="106" spans="1:6" ht="12.75" customHeight="1" x14ac:dyDescent="0.2">
      <c r="A106" s="32" t="s">
        <v>400</v>
      </c>
      <c r="B106" s="139">
        <v>129</v>
      </c>
      <c r="C106" s="139">
        <v>2</v>
      </c>
      <c r="D106" s="139">
        <v>2</v>
      </c>
      <c r="E106" s="95">
        <f t="shared" si="9"/>
        <v>27</v>
      </c>
      <c r="F106" s="95">
        <f>Sheriff!J319</f>
        <v>160</v>
      </c>
    </row>
    <row r="107" spans="1:6" ht="12.75" customHeight="1" x14ac:dyDescent="0.2">
      <c r="A107" s="32" t="s">
        <v>401</v>
      </c>
      <c r="B107" s="139">
        <v>68</v>
      </c>
      <c r="C107" s="139">
        <v>2</v>
      </c>
      <c r="D107" s="139">
        <v>0</v>
      </c>
      <c r="E107" s="95">
        <f t="shared" si="9"/>
        <v>13</v>
      </c>
      <c r="F107" s="95">
        <f>Sheriff!J320</f>
        <v>83</v>
      </c>
    </row>
    <row r="108" spans="1:6" ht="12.75" customHeight="1" x14ac:dyDescent="0.2">
      <c r="A108" s="36" t="s">
        <v>446</v>
      </c>
      <c r="B108" s="91">
        <f t="shared" ref="B108:E108" si="10">SUM(B90:B107)</f>
        <v>2704</v>
      </c>
      <c r="C108" s="91">
        <f t="shared" si="10"/>
        <v>105</v>
      </c>
      <c r="D108" s="91">
        <f t="shared" si="10"/>
        <v>23</v>
      </c>
      <c r="E108" s="91">
        <f t="shared" si="10"/>
        <v>590</v>
      </c>
      <c r="F108" s="91">
        <f>SUM(F90:F107)</f>
        <v>3422</v>
      </c>
    </row>
    <row r="109" spans="1:6" ht="12.75" customHeight="1" x14ac:dyDescent="0.2"/>
    <row r="110" spans="1:6" ht="12" customHeight="1" x14ac:dyDescent="0.2">
      <c r="A110" s="18"/>
      <c r="B110" s="29"/>
      <c r="C110" s="29"/>
      <c r="D110" s="29"/>
      <c r="E110" s="29"/>
      <c r="F110" s="29"/>
    </row>
    <row r="111" spans="1:6" ht="36" customHeight="1" x14ac:dyDescent="0.2">
      <c r="A111" s="160" t="s">
        <v>88</v>
      </c>
      <c r="B111" s="161"/>
    </row>
    <row r="112" spans="1:6" ht="12.75" customHeight="1" x14ac:dyDescent="0.2">
      <c r="A112" s="36" t="s">
        <v>448</v>
      </c>
      <c r="B112" s="91">
        <f t="shared" ref="B112:E112" si="11">B13</f>
        <v>1431</v>
      </c>
      <c r="C112" s="91">
        <f t="shared" si="11"/>
        <v>178</v>
      </c>
      <c r="D112" s="91">
        <f t="shared" si="11"/>
        <v>66</v>
      </c>
      <c r="E112" s="91">
        <f t="shared" si="11"/>
        <v>448</v>
      </c>
      <c r="F112" s="91">
        <f>F13</f>
        <v>2123</v>
      </c>
    </row>
    <row r="113" spans="1:6" ht="12.75" customHeight="1" x14ac:dyDescent="0.2">
      <c r="A113" s="36" t="s">
        <v>449</v>
      </c>
      <c r="B113" s="91">
        <f t="shared" ref="B113:E113" si="12">B20</f>
        <v>518</v>
      </c>
      <c r="C113" s="91">
        <f t="shared" si="12"/>
        <v>48</v>
      </c>
      <c r="D113" s="91">
        <f t="shared" si="12"/>
        <v>23</v>
      </c>
      <c r="E113" s="91">
        <f t="shared" si="12"/>
        <v>162</v>
      </c>
      <c r="F113" s="91">
        <f>F20</f>
        <v>751</v>
      </c>
    </row>
    <row r="114" spans="1:6" ht="12.75" customHeight="1" x14ac:dyDescent="0.2">
      <c r="A114" s="36" t="s">
        <v>451</v>
      </c>
      <c r="B114" s="91">
        <f t="shared" ref="B114:E114" si="13">B28</f>
        <v>364</v>
      </c>
      <c r="C114" s="91">
        <f t="shared" si="13"/>
        <v>2</v>
      </c>
      <c r="D114" s="91">
        <f t="shared" si="13"/>
        <v>2</v>
      </c>
      <c r="E114" s="91">
        <f t="shared" si="13"/>
        <v>67</v>
      </c>
      <c r="F114" s="91">
        <f>F28</f>
        <v>435</v>
      </c>
    </row>
    <row r="115" spans="1:6" ht="12.75" customHeight="1" x14ac:dyDescent="0.2">
      <c r="A115" s="36" t="s">
        <v>442</v>
      </c>
      <c r="B115" s="91">
        <f t="shared" ref="B115:E115" si="14">B56</f>
        <v>2623</v>
      </c>
      <c r="C115" s="91">
        <f t="shared" si="14"/>
        <v>77</v>
      </c>
      <c r="D115" s="91">
        <f t="shared" si="14"/>
        <v>15</v>
      </c>
      <c r="E115" s="91">
        <f t="shared" si="14"/>
        <v>538</v>
      </c>
      <c r="F115" s="91">
        <f>F56</f>
        <v>3253</v>
      </c>
    </row>
    <row r="116" spans="1:6" ht="12.75" customHeight="1" x14ac:dyDescent="0.2">
      <c r="A116" s="36" t="s">
        <v>443</v>
      </c>
      <c r="B116" s="91">
        <f t="shared" ref="B116:E116" si="15">B80</f>
        <v>2189</v>
      </c>
      <c r="C116" s="91">
        <f t="shared" si="15"/>
        <v>385</v>
      </c>
      <c r="D116" s="91">
        <f t="shared" si="15"/>
        <v>135</v>
      </c>
      <c r="E116" s="91">
        <f t="shared" si="15"/>
        <v>695</v>
      </c>
      <c r="F116" s="91">
        <f>F80</f>
        <v>3404</v>
      </c>
    </row>
    <row r="117" spans="1:6" ht="12.75" customHeight="1" x14ac:dyDescent="0.2">
      <c r="A117" s="36" t="s">
        <v>444</v>
      </c>
      <c r="B117" s="91">
        <f t="shared" ref="B117:E117" si="16">B87</f>
        <v>162</v>
      </c>
      <c r="C117" s="91">
        <f t="shared" si="16"/>
        <v>21</v>
      </c>
      <c r="D117" s="91">
        <f t="shared" si="16"/>
        <v>5</v>
      </c>
      <c r="E117" s="91">
        <f t="shared" si="16"/>
        <v>58</v>
      </c>
      <c r="F117" s="91">
        <f>F87</f>
        <v>246</v>
      </c>
    </row>
    <row r="118" spans="1:6" ht="12.75" customHeight="1" x14ac:dyDescent="0.2">
      <c r="A118" s="72" t="s">
        <v>446</v>
      </c>
      <c r="B118" s="91">
        <f t="shared" ref="B118:E118" si="17">B108</f>
        <v>2704</v>
      </c>
      <c r="C118" s="91">
        <f t="shared" si="17"/>
        <v>105</v>
      </c>
      <c r="D118" s="91">
        <f t="shared" si="17"/>
        <v>23</v>
      </c>
      <c r="E118" s="91">
        <f t="shared" si="17"/>
        <v>590</v>
      </c>
      <c r="F118" s="91">
        <f>F108</f>
        <v>3422</v>
      </c>
    </row>
    <row r="119" spans="1:6" ht="12.75" customHeight="1" x14ac:dyDescent="0.2">
      <c r="A119" s="73" t="s">
        <v>87</v>
      </c>
      <c r="B119" s="91">
        <f t="shared" ref="B119:E119" si="18">SUM(B112:B118)</f>
        <v>9991</v>
      </c>
      <c r="C119" s="91">
        <f t="shared" si="18"/>
        <v>816</v>
      </c>
      <c r="D119" s="91">
        <f t="shared" si="18"/>
        <v>269</v>
      </c>
      <c r="E119" s="91">
        <f t="shared" si="18"/>
        <v>2558</v>
      </c>
      <c r="F119" s="91">
        <f>SUM(F112:F118)</f>
        <v>13634</v>
      </c>
    </row>
    <row r="120" spans="1:6" x14ac:dyDescent="0.2">
      <c r="A120" s="18"/>
      <c r="B120" s="29"/>
      <c r="C120" s="29"/>
      <c r="D120" s="29"/>
      <c r="E120" s="29"/>
      <c r="F120" s="29"/>
    </row>
  </sheetData>
  <mergeCells count="1">
    <mergeCell ref="A111:B111"/>
  </mergeCells>
  <printOptions horizontalCentered="1"/>
  <pageMargins left="0.7" right="0.7" top="0.75" bottom="0.75" header="0.3" footer="0.3"/>
  <pageSetup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1796</v>
      </c>
      <c r="B1" s="84" t="s">
        <v>1797</v>
      </c>
      <c r="C1" s="84" t="s">
        <v>1904</v>
      </c>
      <c r="D1" s="84" t="s">
        <v>1798</v>
      </c>
      <c r="E1" s="84" t="s">
        <v>79</v>
      </c>
      <c r="F1" s="118" t="s">
        <v>85</v>
      </c>
    </row>
    <row r="2" spans="1:6" ht="17.25" customHeight="1" thickBot="1" x14ac:dyDescent="0.25">
      <c r="A2" s="78">
        <v>2017</v>
      </c>
      <c r="B2" s="81" t="s">
        <v>1303</v>
      </c>
      <c r="C2" s="81" t="s">
        <v>1304</v>
      </c>
      <c r="D2" s="81" t="s">
        <v>1305</v>
      </c>
      <c r="E2" s="81"/>
      <c r="F2" s="103"/>
    </row>
    <row r="3" spans="1:6" ht="3.95" customHeight="1" x14ac:dyDescent="0.2"/>
    <row r="4" spans="1:6" x14ac:dyDescent="0.2">
      <c r="A4" s="25" t="s">
        <v>34</v>
      </c>
    </row>
    <row r="5" spans="1:6" ht="12.75" customHeight="1" x14ac:dyDescent="0.2">
      <c r="A5" s="32" t="s">
        <v>586</v>
      </c>
      <c r="B5" s="139">
        <v>266</v>
      </c>
      <c r="C5" s="139">
        <v>52</v>
      </c>
      <c r="D5" s="139">
        <v>34</v>
      </c>
      <c r="E5" s="95">
        <f>F5-SUM(B5:D5)</f>
        <v>46</v>
      </c>
      <c r="F5" s="95">
        <f>Sheriff!J868</f>
        <v>398</v>
      </c>
    </row>
    <row r="6" spans="1:6" ht="12.75" customHeight="1" x14ac:dyDescent="0.2">
      <c r="A6" s="32" t="s">
        <v>587</v>
      </c>
      <c r="B6" s="139">
        <v>265</v>
      </c>
      <c r="C6" s="139">
        <v>100</v>
      </c>
      <c r="D6" s="139">
        <v>27</v>
      </c>
      <c r="E6" s="95">
        <f>F6-SUM(B6:D6)</f>
        <v>61</v>
      </c>
      <c r="F6" s="95">
        <f>Sheriff!J869</f>
        <v>453</v>
      </c>
    </row>
    <row r="7" spans="1:6" ht="12.75" customHeight="1" x14ac:dyDescent="0.2">
      <c r="A7" s="36" t="s">
        <v>588</v>
      </c>
      <c r="B7" s="91">
        <f t="shared" ref="B7:E7" si="0">SUM(B5:B6)</f>
        <v>531</v>
      </c>
      <c r="C7" s="91">
        <f t="shared" si="0"/>
        <v>152</v>
      </c>
      <c r="D7" s="91">
        <f t="shared" si="0"/>
        <v>61</v>
      </c>
      <c r="E7" s="91">
        <f t="shared" si="0"/>
        <v>107</v>
      </c>
      <c r="F7" s="91">
        <f>SUM(F5:F6)</f>
        <v>851</v>
      </c>
    </row>
  </sheetData>
  <printOptions horizontalCentered="1"/>
  <pageMargins left="0.7" right="0.7" top="0.75" bottom="0.75" header="0.3" footer="0.3"/>
  <pageSetup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50" customHeight="1" thickBot="1" x14ac:dyDescent="0.25">
      <c r="A1" s="119" t="s">
        <v>1799</v>
      </c>
      <c r="B1" s="84" t="s">
        <v>1800</v>
      </c>
      <c r="C1" s="84" t="s">
        <v>1801</v>
      </c>
      <c r="D1" s="84" t="s">
        <v>1802</v>
      </c>
      <c r="E1" s="84" t="s">
        <v>1803</v>
      </c>
      <c r="F1" s="84" t="s">
        <v>79</v>
      </c>
      <c r="G1" s="118" t="s">
        <v>85</v>
      </c>
    </row>
    <row r="2" spans="1:7" ht="15.75" customHeight="1" thickBot="1" x14ac:dyDescent="0.25">
      <c r="A2" s="78">
        <v>2017</v>
      </c>
      <c r="B2" s="81" t="s">
        <v>1362</v>
      </c>
      <c r="C2" s="81" t="s">
        <v>1363</v>
      </c>
      <c r="D2" s="81" t="s">
        <v>1364</v>
      </c>
      <c r="E2" s="81" t="s">
        <v>1366</v>
      </c>
      <c r="F2" s="81"/>
      <c r="G2" s="103"/>
    </row>
    <row r="3" spans="1:7" ht="3.95" customHeight="1" x14ac:dyDescent="0.2"/>
    <row r="4" spans="1:7" x14ac:dyDescent="0.2">
      <c r="A4" s="25" t="s">
        <v>34</v>
      </c>
    </row>
    <row r="5" spans="1:7" ht="12.75" customHeight="1" x14ac:dyDescent="0.2">
      <c r="A5" s="32" t="s">
        <v>586</v>
      </c>
      <c r="B5" s="139">
        <v>66</v>
      </c>
      <c r="C5" s="139">
        <v>219</v>
      </c>
      <c r="D5" s="139">
        <v>46</v>
      </c>
      <c r="E5" s="139">
        <v>26</v>
      </c>
      <c r="F5" s="95">
        <f>G5-SUM(B5:E5)</f>
        <v>41</v>
      </c>
      <c r="G5" s="95">
        <f>Sheriff!J868</f>
        <v>398</v>
      </c>
    </row>
    <row r="6" spans="1:7" ht="12.75" customHeight="1" x14ac:dyDescent="0.2">
      <c r="A6" s="32" t="s">
        <v>587</v>
      </c>
      <c r="B6" s="139">
        <v>79</v>
      </c>
      <c r="C6" s="139">
        <v>228</v>
      </c>
      <c r="D6" s="139">
        <v>85</v>
      </c>
      <c r="E6" s="139">
        <v>18</v>
      </c>
      <c r="F6" s="95">
        <f>G6-SUM(B6:E6)</f>
        <v>43</v>
      </c>
      <c r="G6" s="95">
        <f>Sheriff!J869</f>
        <v>453</v>
      </c>
    </row>
    <row r="7" spans="1:7" ht="12.75" customHeight="1" x14ac:dyDescent="0.2">
      <c r="A7" s="36" t="s">
        <v>588</v>
      </c>
      <c r="B7" s="91">
        <f t="shared" ref="B7:F7" si="0">SUM(B5:B6)</f>
        <v>145</v>
      </c>
      <c r="C7" s="91">
        <f t="shared" si="0"/>
        <v>447</v>
      </c>
      <c r="D7" s="91">
        <f t="shared" si="0"/>
        <v>131</v>
      </c>
      <c r="E7" s="91">
        <f t="shared" si="0"/>
        <v>44</v>
      </c>
      <c r="F7" s="91">
        <f t="shared" si="0"/>
        <v>84</v>
      </c>
      <c r="G7" s="91">
        <f>SUM(G5:G6)</f>
        <v>851</v>
      </c>
    </row>
  </sheetData>
  <printOptions horizontalCentered="1"/>
  <pageMargins left="0.7" right="0.7" top="0.75" bottom="0.75" header="0.3" footer="0.3"/>
  <pageSetup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85546875" style="23" customWidth="1"/>
    <col min="2" max="5" width="7.7109375" style="94" customWidth="1"/>
    <col min="6" max="10" width="7.28515625" style="23" customWidth="1"/>
    <col min="11" max="16384" width="9.140625" style="23"/>
  </cols>
  <sheetData>
    <row r="1" spans="1:5" ht="150" customHeight="1" thickBot="1" x14ac:dyDescent="0.25">
      <c r="A1" s="119" t="s">
        <v>1804</v>
      </c>
      <c r="B1" s="84" t="s">
        <v>1805</v>
      </c>
      <c r="C1" s="84" t="s">
        <v>1806</v>
      </c>
      <c r="D1" s="84" t="s">
        <v>79</v>
      </c>
      <c r="E1" s="118" t="s">
        <v>85</v>
      </c>
    </row>
    <row r="2" spans="1:5" ht="18" customHeight="1" thickBot="1" x14ac:dyDescent="0.25">
      <c r="A2" s="78">
        <v>2017</v>
      </c>
      <c r="B2" s="81" t="s">
        <v>1372</v>
      </c>
      <c r="C2" s="81" t="s">
        <v>1374</v>
      </c>
      <c r="D2" s="81"/>
      <c r="E2" s="103"/>
    </row>
    <row r="3" spans="1:5" ht="3.95" customHeight="1" x14ac:dyDescent="0.2"/>
    <row r="4" spans="1:5" x14ac:dyDescent="0.2">
      <c r="A4" s="25" t="s">
        <v>34</v>
      </c>
    </row>
    <row r="5" spans="1:5" ht="12.75" customHeight="1" x14ac:dyDescent="0.2">
      <c r="A5" s="32" t="s">
        <v>586</v>
      </c>
      <c r="B5" s="139">
        <v>291</v>
      </c>
      <c r="C5" s="139">
        <v>44</v>
      </c>
      <c r="D5" s="95">
        <f>E5-SUM(B5:C5)</f>
        <v>63</v>
      </c>
      <c r="E5" s="95">
        <f>Sheriff!J868</f>
        <v>398</v>
      </c>
    </row>
    <row r="6" spans="1:5" ht="12.75" customHeight="1" x14ac:dyDescent="0.2">
      <c r="A6" s="32" t="s">
        <v>587</v>
      </c>
      <c r="B6" s="139">
        <v>316</v>
      </c>
      <c r="C6" s="139">
        <v>44</v>
      </c>
      <c r="D6" s="95">
        <f>E6-SUM(B6:C6)</f>
        <v>93</v>
      </c>
      <c r="E6" s="95">
        <f>Sheriff!J869</f>
        <v>453</v>
      </c>
    </row>
    <row r="7" spans="1:5" ht="12.75" customHeight="1" x14ac:dyDescent="0.2">
      <c r="A7" s="36" t="s">
        <v>588</v>
      </c>
      <c r="B7" s="91">
        <f t="shared" ref="B7:D7" si="0">SUM(B5:B6)</f>
        <v>607</v>
      </c>
      <c r="C7" s="91">
        <f t="shared" si="0"/>
        <v>88</v>
      </c>
      <c r="D7" s="91">
        <f t="shared" si="0"/>
        <v>156</v>
      </c>
      <c r="E7" s="91">
        <f>SUM(E5:E6)</f>
        <v>851</v>
      </c>
    </row>
  </sheetData>
  <printOptions horizontalCentered="1"/>
  <pageMargins left="0.7" right="0.7" top="0.75" bottom="0.75" header="0.3" footer="0.3"/>
  <pageSetup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9"/>
  <sheetViews>
    <sheetView workbookViewId="0">
      <pane ySplit="2" topLeftCell="A3" activePane="bottomLeft" state="frozen"/>
      <selection activeCell="H19" sqref="H19"/>
      <selection pane="bottomLeft" activeCell="H19" sqref="H19"/>
    </sheetView>
  </sheetViews>
  <sheetFormatPr defaultRowHeight="12" x14ac:dyDescent="0.2"/>
  <cols>
    <col min="1" max="1" width="27.5703125" style="6" customWidth="1"/>
    <col min="2" max="23" width="5.7109375" style="49" customWidth="1"/>
    <col min="24" max="16384" width="9.140625" style="6"/>
  </cols>
  <sheetData>
    <row r="1" spans="1:23" ht="173.25" customHeight="1" thickBot="1" x14ac:dyDescent="0.25">
      <c r="A1" s="40" t="s">
        <v>1812</v>
      </c>
      <c r="B1" s="37" t="s">
        <v>1813</v>
      </c>
      <c r="C1" s="37" t="s">
        <v>1814</v>
      </c>
      <c r="D1" s="37" t="s">
        <v>1815</v>
      </c>
      <c r="E1" s="37" t="s">
        <v>1816</v>
      </c>
      <c r="F1" s="37" t="s">
        <v>1817</v>
      </c>
      <c r="G1" s="37" t="s">
        <v>1818</v>
      </c>
      <c r="H1" s="37" t="s">
        <v>1819</v>
      </c>
      <c r="I1" s="37" t="s">
        <v>1820</v>
      </c>
      <c r="J1" s="37" t="s">
        <v>1821</v>
      </c>
      <c r="K1" s="37" t="s">
        <v>1822</v>
      </c>
      <c r="L1" s="37" t="s">
        <v>1823</v>
      </c>
      <c r="M1" s="37" t="s">
        <v>1824</v>
      </c>
      <c r="N1" s="37" t="s">
        <v>1825</v>
      </c>
      <c r="O1" s="37" t="s">
        <v>1826</v>
      </c>
      <c r="P1" s="37" t="s">
        <v>1827</v>
      </c>
      <c r="Q1" s="37" t="s">
        <v>1828</v>
      </c>
      <c r="R1" s="37" t="s">
        <v>1829</v>
      </c>
      <c r="S1" s="37" t="s">
        <v>1830</v>
      </c>
      <c r="T1" s="37" t="s">
        <v>1831</v>
      </c>
      <c r="U1" s="37" t="s">
        <v>1832</v>
      </c>
      <c r="V1" s="37" t="s">
        <v>82</v>
      </c>
      <c r="W1" s="37" t="s">
        <v>80</v>
      </c>
    </row>
    <row r="2" spans="1:23" ht="15.75" customHeight="1" thickBot="1" x14ac:dyDescent="0.25">
      <c r="A2" s="41">
        <v>2017</v>
      </c>
      <c r="B2" s="42" t="s">
        <v>1188</v>
      </c>
      <c r="C2" s="42" t="s">
        <v>1225</v>
      </c>
      <c r="D2" s="42" t="s">
        <v>1206</v>
      </c>
      <c r="E2" s="42" t="s">
        <v>1189</v>
      </c>
      <c r="F2" s="42" t="s">
        <v>1190</v>
      </c>
      <c r="G2" s="42" t="s">
        <v>1291</v>
      </c>
      <c r="H2" s="42" t="s">
        <v>1191</v>
      </c>
      <c r="I2" s="42" t="s">
        <v>1192</v>
      </c>
      <c r="J2" s="42" t="s">
        <v>1207</v>
      </c>
      <c r="K2" s="42" t="s">
        <v>1195</v>
      </c>
      <c r="L2" s="42" t="s">
        <v>1196</v>
      </c>
      <c r="M2" s="42" t="s">
        <v>1209</v>
      </c>
      <c r="N2" s="42" t="s">
        <v>1160</v>
      </c>
      <c r="O2" s="42" t="s">
        <v>1197</v>
      </c>
      <c r="P2" s="42" t="s">
        <v>1210</v>
      </c>
      <c r="Q2" s="42" t="s">
        <v>1198</v>
      </c>
      <c r="R2" s="42" t="s">
        <v>1199</v>
      </c>
      <c r="S2" s="42" t="s">
        <v>1247</v>
      </c>
      <c r="T2" s="42" t="s">
        <v>1255</v>
      </c>
      <c r="U2" s="42" t="s">
        <v>1292</v>
      </c>
      <c r="V2" s="42"/>
      <c r="W2" s="42"/>
    </row>
    <row r="3" spans="1:23" x14ac:dyDescent="0.2">
      <c r="A3" s="8" t="s">
        <v>35</v>
      </c>
    </row>
    <row r="4" spans="1:23" x14ac:dyDescent="0.2">
      <c r="A4" s="75" t="s">
        <v>510</v>
      </c>
      <c r="B4" s="50">
        <v>149</v>
      </c>
      <c r="C4" s="50">
        <v>145</v>
      </c>
      <c r="D4" s="50">
        <v>152</v>
      </c>
      <c r="E4" s="50">
        <v>46</v>
      </c>
      <c r="F4" s="50">
        <v>43</v>
      </c>
      <c r="G4" s="50">
        <v>46</v>
      </c>
      <c r="H4" s="50">
        <v>14</v>
      </c>
      <c r="I4" s="50">
        <v>14</v>
      </c>
      <c r="J4" s="50">
        <v>12</v>
      </c>
      <c r="K4" s="50">
        <v>14</v>
      </c>
      <c r="L4" s="50">
        <v>15</v>
      </c>
      <c r="M4" s="50">
        <v>18</v>
      </c>
      <c r="N4" s="50">
        <v>6</v>
      </c>
      <c r="O4" s="50">
        <v>7</v>
      </c>
      <c r="P4" s="50">
        <v>7</v>
      </c>
      <c r="Q4" s="50">
        <v>3</v>
      </c>
      <c r="R4" s="50">
        <v>7</v>
      </c>
      <c r="S4" s="50">
        <v>7</v>
      </c>
      <c r="T4" s="136">
        <v>0</v>
      </c>
      <c r="U4" s="50">
        <v>2</v>
      </c>
      <c r="V4" s="50">
        <f t="shared" ref="V4:V35" si="0">W4-SUM(B4:U4)</f>
        <v>55</v>
      </c>
      <c r="W4" s="50">
        <f>Sheriff!J873*3</f>
        <v>762</v>
      </c>
    </row>
    <row r="5" spans="1:23" x14ac:dyDescent="0.2">
      <c r="A5" s="75" t="s">
        <v>511</v>
      </c>
      <c r="B5" s="50">
        <v>118</v>
      </c>
      <c r="C5" s="50">
        <v>113</v>
      </c>
      <c r="D5" s="50">
        <v>114</v>
      </c>
      <c r="E5" s="50">
        <v>42</v>
      </c>
      <c r="F5" s="50">
        <v>40</v>
      </c>
      <c r="G5" s="50">
        <v>45</v>
      </c>
      <c r="H5" s="50">
        <v>11</v>
      </c>
      <c r="I5" s="50">
        <v>9</v>
      </c>
      <c r="J5" s="50">
        <v>10</v>
      </c>
      <c r="K5" s="50">
        <v>13</v>
      </c>
      <c r="L5" s="50">
        <v>15</v>
      </c>
      <c r="M5" s="50">
        <v>14</v>
      </c>
      <c r="N5" s="50">
        <v>2</v>
      </c>
      <c r="O5" s="50">
        <v>5</v>
      </c>
      <c r="P5" s="50">
        <v>2</v>
      </c>
      <c r="Q5" s="50">
        <v>3</v>
      </c>
      <c r="R5" s="50">
        <v>3</v>
      </c>
      <c r="S5" s="50">
        <v>3</v>
      </c>
      <c r="T5" s="136">
        <v>3</v>
      </c>
      <c r="U5" s="50">
        <v>4</v>
      </c>
      <c r="V5" s="50">
        <f t="shared" si="0"/>
        <v>43</v>
      </c>
      <c r="W5" s="50">
        <f>Sheriff!J874*3</f>
        <v>612</v>
      </c>
    </row>
    <row r="6" spans="1:23" x14ac:dyDescent="0.2">
      <c r="A6" s="75" t="s">
        <v>512</v>
      </c>
      <c r="B6" s="50">
        <v>167</v>
      </c>
      <c r="C6" s="50">
        <v>156</v>
      </c>
      <c r="D6" s="50">
        <v>154</v>
      </c>
      <c r="E6" s="50">
        <v>52</v>
      </c>
      <c r="F6" s="50">
        <v>50</v>
      </c>
      <c r="G6" s="50">
        <v>57</v>
      </c>
      <c r="H6" s="50">
        <v>16</v>
      </c>
      <c r="I6" s="50">
        <v>16</v>
      </c>
      <c r="J6" s="50">
        <v>18</v>
      </c>
      <c r="K6" s="50">
        <v>14</v>
      </c>
      <c r="L6" s="50">
        <v>15</v>
      </c>
      <c r="M6" s="50">
        <v>20</v>
      </c>
      <c r="N6" s="50">
        <v>6</v>
      </c>
      <c r="O6" s="50">
        <v>6</v>
      </c>
      <c r="P6" s="50">
        <v>4</v>
      </c>
      <c r="Q6" s="50">
        <v>3</v>
      </c>
      <c r="R6" s="50">
        <v>5</v>
      </c>
      <c r="S6" s="50">
        <v>2</v>
      </c>
      <c r="T6" s="136">
        <v>2</v>
      </c>
      <c r="U6" s="50">
        <v>1</v>
      </c>
      <c r="V6" s="50">
        <f t="shared" si="0"/>
        <v>55</v>
      </c>
      <c r="W6" s="50">
        <f>Sheriff!J875*3</f>
        <v>819</v>
      </c>
    </row>
    <row r="7" spans="1:23" x14ac:dyDescent="0.2">
      <c r="A7" s="75" t="s">
        <v>513</v>
      </c>
      <c r="B7" s="50">
        <v>112</v>
      </c>
      <c r="C7" s="50">
        <v>96</v>
      </c>
      <c r="D7" s="50">
        <v>98</v>
      </c>
      <c r="E7" s="50">
        <v>40</v>
      </c>
      <c r="F7" s="50">
        <v>38</v>
      </c>
      <c r="G7" s="50">
        <v>41</v>
      </c>
      <c r="H7" s="50">
        <v>14</v>
      </c>
      <c r="I7" s="50">
        <v>15</v>
      </c>
      <c r="J7" s="50">
        <v>17</v>
      </c>
      <c r="K7" s="50">
        <v>3</v>
      </c>
      <c r="L7" s="50">
        <v>2</v>
      </c>
      <c r="M7" s="50">
        <v>5</v>
      </c>
      <c r="N7" s="50">
        <v>4</v>
      </c>
      <c r="O7" s="50">
        <v>3</v>
      </c>
      <c r="P7" s="50">
        <v>3</v>
      </c>
      <c r="Q7" s="50">
        <v>2</v>
      </c>
      <c r="R7" s="50">
        <v>1</v>
      </c>
      <c r="S7" s="50">
        <v>2</v>
      </c>
      <c r="T7" s="136">
        <v>2</v>
      </c>
      <c r="U7" s="50">
        <v>0</v>
      </c>
      <c r="V7" s="50">
        <f t="shared" si="0"/>
        <v>54</v>
      </c>
      <c r="W7" s="50">
        <f>Sheriff!J876*3</f>
        <v>552</v>
      </c>
    </row>
    <row r="8" spans="1:23" x14ac:dyDescent="0.2">
      <c r="A8" s="75" t="s">
        <v>514</v>
      </c>
      <c r="B8" s="50">
        <v>177</v>
      </c>
      <c r="C8" s="50">
        <v>162</v>
      </c>
      <c r="D8" s="50">
        <v>167</v>
      </c>
      <c r="E8" s="50">
        <v>44</v>
      </c>
      <c r="F8" s="50">
        <v>51</v>
      </c>
      <c r="G8" s="50">
        <v>53</v>
      </c>
      <c r="H8" s="50">
        <v>18</v>
      </c>
      <c r="I8" s="50">
        <v>20</v>
      </c>
      <c r="J8" s="50">
        <v>15</v>
      </c>
      <c r="K8" s="50">
        <v>15</v>
      </c>
      <c r="L8" s="50">
        <v>14</v>
      </c>
      <c r="M8" s="50">
        <v>17</v>
      </c>
      <c r="N8" s="50">
        <v>4</v>
      </c>
      <c r="O8" s="50">
        <v>3</v>
      </c>
      <c r="P8" s="50">
        <v>5</v>
      </c>
      <c r="Q8" s="50">
        <v>4</v>
      </c>
      <c r="R8" s="50">
        <v>6</v>
      </c>
      <c r="S8" s="50">
        <v>3</v>
      </c>
      <c r="T8" s="136">
        <v>1</v>
      </c>
      <c r="U8" s="50">
        <v>1</v>
      </c>
      <c r="V8" s="50">
        <f t="shared" si="0"/>
        <v>63</v>
      </c>
      <c r="W8" s="50">
        <f>Sheriff!J877*3</f>
        <v>843</v>
      </c>
    </row>
    <row r="9" spans="1:23" x14ac:dyDescent="0.2">
      <c r="A9" s="75" t="s">
        <v>515</v>
      </c>
      <c r="B9" s="50">
        <v>173</v>
      </c>
      <c r="C9" s="50">
        <v>166</v>
      </c>
      <c r="D9" s="50">
        <v>173</v>
      </c>
      <c r="E9" s="50">
        <v>69</v>
      </c>
      <c r="F9" s="50">
        <v>65</v>
      </c>
      <c r="G9" s="50">
        <v>65</v>
      </c>
      <c r="H9" s="50">
        <v>19</v>
      </c>
      <c r="I9" s="50">
        <v>16</v>
      </c>
      <c r="J9" s="50">
        <v>20</v>
      </c>
      <c r="K9" s="50">
        <v>12</v>
      </c>
      <c r="L9" s="50">
        <v>15</v>
      </c>
      <c r="M9" s="50">
        <v>15</v>
      </c>
      <c r="N9" s="50">
        <v>3</v>
      </c>
      <c r="O9" s="50">
        <v>4</v>
      </c>
      <c r="P9" s="50">
        <v>2</v>
      </c>
      <c r="Q9" s="50">
        <v>4</v>
      </c>
      <c r="R9" s="50">
        <v>5</v>
      </c>
      <c r="S9" s="50">
        <v>1</v>
      </c>
      <c r="T9" s="136">
        <v>0</v>
      </c>
      <c r="U9" s="50">
        <v>0</v>
      </c>
      <c r="V9" s="50">
        <f t="shared" si="0"/>
        <v>103</v>
      </c>
      <c r="W9" s="50">
        <f>Sheriff!J878*3</f>
        <v>930</v>
      </c>
    </row>
    <row r="10" spans="1:23" x14ac:dyDescent="0.2">
      <c r="A10" s="75" t="s">
        <v>516</v>
      </c>
      <c r="B10" s="50">
        <v>185</v>
      </c>
      <c r="C10" s="50">
        <v>176</v>
      </c>
      <c r="D10" s="50">
        <v>178</v>
      </c>
      <c r="E10" s="50">
        <v>60</v>
      </c>
      <c r="F10" s="50">
        <v>50</v>
      </c>
      <c r="G10" s="50">
        <v>49</v>
      </c>
      <c r="H10" s="50">
        <v>22</v>
      </c>
      <c r="I10" s="50">
        <v>25</v>
      </c>
      <c r="J10" s="50">
        <v>27</v>
      </c>
      <c r="K10" s="50">
        <v>11</v>
      </c>
      <c r="L10" s="50">
        <v>12</v>
      </c>
      <c r="M10" s="50">
        <v>17</v>
      </c>
      <c r="N10" s="50">
        <v>1</v>
      </c>
      <c r="O10" s="50">
        <v>3</v>
      </c>
      <c r="P10" s="50">
        <v>5</v>
      </c>
      <c r="Q10" s="50">
        <v>5</v>
      </c>
      <c r="R10" s="50">
        <v>7</v>
      </c>
      <c r="S10" s="50">
        <v>5</v>
      </c>
      <c r="T10" s="136">
        <v>3</v>
      </c>
      <c r="U10" s="50">
        <v>2</v>
      </c>
      <c r="V10" s="50">
        <f t="shared" si="0"/>
        <v>81</v>
      </c>
      <c r="W10" s="50">
        <f>Sheriff!J879*3</f>
        <v>924</v>
      </c>
    </row>
    <row r="11" spans="1:23" x14ac:dyDescent="0.2">
      <c r="A11" s="75" t="s">
        <v>517</v>
      </c>
      <c r="B11" s="50">
        <v>108</v>
      </c>
      <c r="C11" s="50">
        <v>111</v>
      </c>
      <c r="D11" s="50">
        <v>108</v>
      </c>
      <c r="E11" s="50">
        <v>63</v>
      </c>
      <c r="F11" s="50">
        <v>44</v>
      </c>
      <c r="G11" s="50">
        <v>59</v>
      </c>
      <c r="H11" s="50">
        <v>12</v>
      </c>
      <c r="I11" s="50">
        <v>16</v>
      </c>
      <c r="J11" s="50">
        <v>11</v>
      </c>
      <c r="K11" s="50">
        <v>13</v>
      </c>
      <c r="L11" s="50">
        <v>15</v>
      </c>
      <c r="M11" s="50">
        <v>13</v>
      </c>
      <c r="N11" s="50">
        <v>4</v>
      </c>
      <c r="O11" s="50">
        <v>3</v>
      </c>
      <c r="P11" s="50">
        <v>8</v>
      </c>
      <c r="Q11" s="50">
        <v>2</v>
      </c>
      <c r="R11" s="50">
        <v>4</v>
      </c>
      <c r="S11" s="50">
        <v>5</v>
      </c>
      <c r="T11" s="136">
        <v>2</v>
      </c>
      <c r="U11" s="50">
        <v>3</v>
      </c>
      <c r="V11" s="50">
        <f t="shared" si="0"/>
        <v>35</v>
      </c>
      <c r="W11" s="50">
        <f>Sheriff!J880*3</f>
        <v>639</v>
      </c>
    </row>
    <row r="12" spans="1:23" x14ac:dyDescent="0.2">
      <c r="A12" s="75" t="s">
        <v>518</v>
      </c>
      <c r="B12" s="50">
        <v>173</v>
      </c>
      <c r="C12" s="50">
        <v>171</v>
      </c>
      <c r="D12" s="50">
        <v>164</v>
      </c>
      <c r="E12" s="50">
        <v>88</v>
      </c>
      <c r="F12" s="50">
        <v>79</v>
      </c>
      <c r="G12" s="50">
        <v>88</v>
      </c>
      <c r="H12" s="50">
        <v>13</v>
      </c>
      <c r="I12" s="50">
        <v>12</v>
      </c>
      <c r="J12" s="50">
        <v>12</v>
      </c>
      <c r="K12" s="50">
        <v>12</v>
      </c>
      <c r="L12" s="50">
        <v>12</v>
      </c>
      <c r="M12" s="50">
        <v>13</v>
      </c>
      <c r="N12" s="50">
        <v>5</v>
      </c>
      <c r="O12" s="50">
        <v>4</v>
      </c>
      <c r="P12" s="50">
        <v>6</v>
      </c>
      <c r="Q12" s="50">
        <v>3</v>
      </c>
      <c r="R12" s="50">
        <v>4</v>
      </c>
      <c r="S12" s="50">
        <v>3</v>
      </c>
      <c r="T12" s="136">
        <v>1</v>
      </c>
      <c r="U12" s="50">
        <v>2</v>
      </c>
      <c r="V12" s="50">
        <f t="shared" si="0"/>
        <v>92</v>
      </c>
      <c r="W12" s="50">
        <f>Sheriff!J881*3</f>
        <v>957</v>
      </c>
    </row>
    <row r="13" spans="1:23" x14ac:dyDescent="0.2">
      <c r="A13" s="75" t="s">
        <v>519</v>
      </c>
      <c r="B13" s="50">
        <v>144</v>
      </c>
      <c r="C13" s="50">
        <v>142</v>
      </c>
      <c r="D13" s="50">
        <v>130</v>
      </c>
      <c r="E13" s="50">
        <v>52</v>
      </c>
      <c r="F13" s="50">
        <v>53</v>
      </c>
      <c r="G13" s="50">
        <v>63</v>
      </c>
      <c r="H13" s="50">
        <v>13</v>
      </c>
      <c r="I13" s="50">
        <v>12</v>
      </c>
      <c r="J13" s="50">
        <v>10</v>
      </c>
      <c r="K13" s="50">
        <v>13</v>
      </c>
      <c r="L13" s="50">
        <v>18</v>
      </c>
      <c r="M13" s="50">
        <v>19</v>
      </c>
      <c r="N13" s="50">
        <v>4</v>
      </c>
      <c r="O13" s="50">
        <v>4</v>
      </c>
      <c r="P13" s="50">
        <v>10</v>
      </c>
      <c r="Q13" s="50">
        <v>6</v>
      </c>
      <c r="R13" s="50">
        <v>3</v>
      </c>
      <c r="S13" s="50">
        <v>5</v>
      </c>
      <c r="T13" s="136">
        <v>3</v>
      </c>
      <c r="U13" s="50">
        <v>1</v>
      </c>
      <c r="V13" s="50">
        <f t="shared" si="0"/>
        <v>114</v>
      </c>
      <c r="W13" s="50">
        <f>Sheriff!J882*3</f>
        <v>819</v>
      </c>
    </row>
    <row r="14" spans="1:23" x14ac:dyDescent="0.2">
      <c r="A14" s="75" t="s">
        <v>520</v>
      </c>
      <c r="B14" s="50">
        <v>141</v>
      </c>
      <c r="C14" s="50">
        <v>146</v>
      </c>
      <c r="D14" s="50">
        <v>152</v>
      </c>
      <c r="E14" s="50">
        <v>47</v>
      </c>
      <c r="F14" s="50">
        <v>36</v>
      </c>
      <c r="G14" s="50">
        <v>42</v>
      </c>
      <c r="H14" s="50">
        <v>14</v>
      </c>
      <c r="I14" s="50">
        <v>16</v>
      </c>
      <c r="J14" s="50">
        <v>19</v>
      </c>
      <c r="K14" s="50">
        <v>13</v>
      </c>
      <c r="L14" s="50">
        <v>10</v>
      </c>
      <c r="M14" s="50">
        <v>14</v>
      </c>
      <c r="N14" s="50">
        <v>3</v>
      </c>
      <c r="O14" s="50">
        <v>1</v>
      </c>
      <c r="P14" s="50">
        <v>0</v>
      </c>
      <c r="Q14" s="50">
        <v>4</v>
      </c>
      <c r="R14" s="50">
        <v>4</v>
      </c>
      <c r="S14" s="50">
        <v>3</v>
      </c>
      <c r="T14" s="136">
        <v>1</v>
      </c>
      <c r="U14" s="50">
        <v>1</v>
      </c>
      <c r="V14" s="50">
        <f t="shared" si="0"/>
        <v>56</v>
      </c>
      <c r="W14" s="50">
        <f>Sheriff!J883*3</f>
        <v>723</v>
      </c>
    </row>
    <row r="15" spans="1:23" x14ac:dyDescent="0.2">
      <c r="A15" s="75" t="s">
        <v>521</v>
      </c>
      <c r="B15" s="50">
        <v>119</v>
      </c>
      <c r="C15" s="50">
        <v>117</v>
      </c>
      <c r="D15" s="50">
        <v>117</v>
      </c>
      <c r="E15" s="50">
        <v>60</v>
      </c>
      <c r="F15" s="50">
        <v>54</v>
      </c>
      <c r="G15" s="50">
        <v>60</v>
      </c>
      <c r="H15" s="50">
        <v>16</v>
      </c>
      <c r="I15" s="50">
        <v>16</v>
      </c>
      <c r="J15" s="50">
        <v>15</v>
      </c>
      <c r="K15" s="50">
        <v>12</v>
      </c>
      <c r="L15" s="50">
        <v>14</v>
      </c>
      <c r="M15" s="50">
        <v>12</v>
      </c>
      <c r="N15" s="50">
        <v>1</v>
      </c>
      <c r="O15" s="50">
        <v>1</v>
      </c>
      <c r="P15" s="50">
        <v>3</v>
      </c>
      <c r="Q15" s="50">
        <v>2</v>
      </c>
      <c r="R15" s="50">
        <v>0</v>
      </c>
      <c r="S15" s="50">
        <v>0</v>
      </c>
      <c r="T15" s="136">
        <v>1</v>
      </c>
      <c r="U15" s="50">
        <v>0</v>
      </c>
      <c r="V15" s="50">
        <f t="shared" si="0"/>
        <v>52</v>
      </c>
      <c r="W15" s="50">
        <f>Sheriff!J884*3</f>
        <v>672</v>
      </c>
    </row>
    <row r="16" spans="1:23" x14ac:dyDescent="0.2">
      <c r="A16" s="75" t="s">
        <v>522</v>
      </c>
      <c r="B16" s="50">
        <v>123</v>
      </c>
      <c r="C16" s="50">
        <v>122</v>
      </c>
      <c r="D16" s="50">
        <v>117</v>
      </c>
      <c r="E16" s="50">
        <v>63</v>
      </c>
      <c r="F16" s="50">
        <v>57</v>
      </c>
      <c r="G16" s="50">
        <v>62</v>
      </c>
      <c r="H16" s="50">
        <v>11</v>
      </c>
      <c r="I16" s="50">
        <v>14</v>
      </c>
      <c r="J16" s="50">
        <v>14</v>
      </c>
      <c r="K16" s="50">
        <v>10</v>
      </c>
      <c r="L16" s="50">
        <v>10</v>
      </c>
      <c r="M16" s="50">
        <v>11</v>
      </c>
      <c r="N16" s="50">
        <v>3</v>
      </c>
      <c r="O16" s="50">
        <v>3</v>
      </c>
      <c r="P16" s="50">
        <v>4</v>
      </c>
      <c r="Q16" s="50">
        <v>2</v>
      </c>
      <c r="R16" s="50">
        <v>1</v>
      </c>
      <c r="S16" s="50">
        <v>3</v>
      </c>
      <c r="T16" s="136">
        <v>2</v>
      </c>
      <c r="U16" s="50">
        <v>3</v>
      </c>
      <c r="V16" s="50">
        <f t="shared" si="0"/>
        <v>37</v>
      </c>
      <c r="W16" s="50">
        <f>Sheriff!J885*3</f>
        <v>672</v>
      </c>
    </row>
    <row r="17" spans="1:23" x14ac:dyDescent="0.2">
      <c r="A17" s="75" t="s">
        <v>523</v>
      </c>
      <c r="B17" s="50">
        <v>125</v>
      </c>
      <c r="C17" s="50">
        <v>109</v>
      </c>
      <c r="D17" s="50">
        <v>112</v>
      </c>
      <c r="E17" s="50">
        <v>52</v>
      </c>
      <c r="F17" s="50">
        <v>61</v>
      </c>
      <c r="G17" s="50">
        <v>58</v>
      </c>
      <c r="H17" s="50">
        <v>17</v>
      </c>
      <c r="I17" s="50">
        <v>11</v>
      </c>
      <c r="J17" s="50">
        <v>16</v>
      </c>
      <c r="K17" s="50">
        <v>10</v>
      </c>
      <c r="L17" s="50">
        <v>10</v>
      </c>
      <c r="M17" s="50">
        <v>11</v>
      </c>
      <c r="N17" s="50">
        <v>5</v>
      </c>
      <c r="O17" s="50">
        <v>4</v>
      </c>
      <c r="P17" s="50">
        <v>6</v>
      </c>
      <c r="Q17" s="50">
        <v>2</v>
      </c>
      <c r="R17" s="50">
        <v>2</v>
      </c>
      <c r="S17" s="50">
        <v>1</v>
      </c>
      <c r="T17" s="136">
        <v>3</v>
      </c>
      <c r="U17" s="50">
        <v>1</v>
      </c>
      <c r="V17" s="50">
        <f t="shared" si="0"/>
        <v>59</v>
      </c>
      <c r="W17" s="50">
        <f>Sheriff!J886*3</f>
        <v>675</v>
      </c>
    </row>
    <row r="18" spans="1:23" x14ac:dyDescent="0.2">
      <c r="A18" s="75" t="s">
        <v>524</v>
      </c>
      <c r="B18" s="50">
        <v>136</v>
      </c>
      <c r="C18" s="50">
        <v>130</v>
      </c>
      <c r="D18" s="50">
        <v>132</v>
      </c>
      <c r="E18" s="50">
        <v>74</v>
      </c>
      <c r="F18" s="50">
        <v>51</v>
      </c>
      <c r="G18" s="50">
        <v>68</v>
      </c>
      <c r="H18" s="50">
        <v>15</v>
      </c>
      <c r="I18" s="50">
        <v>15</v>
      </c>
      <c r="J18" s="50">
        <v>16</v>
      </c>
      <c r="K18" s="50">
        <v>13</v>
      </c>
      <c r="L18" s="50">
        <v>16</v>
      </c>
      <c r="M18" s="50">
        <v>17</v>
      </c>
      <c r="N18" s="50">
        <v>4</v>
      </c>
      <c r="O18" s="50">
        <v>3</v>
      </c>
      <c r="P18" s="50">
        <v>5</v>
      </c>
      <c r="Q18" s="50">
        <v>4</v>
      </c>
      <c r="R18" s="50">
        <v>7</v>
      </c>
      <c r="S18" s="50">
        <v>5</v>
      </c>
      <c r="T18" s="136">
        <v>2</v>
      </c>
      <c r="U18" s="50">
        <v>2</v>
      </c>
      <c r="V18" s="50">
        <f t="shared" si="0"/>
        <v>104</v>
      </c>
      <c r="W18" s="50">
        <f>Sheriff!J887*3</f>
        <v>819</v>
      </c>
    </row>
    <row r="19" spans="1:23" x14ac:dyDescent="0.2">
      <c r="A19" s="75" t="s">
        <v>525</v>
      </c>
      <c r="B19" s="50">
        <v>133</v>
      </c>
      <c r="C19" s="50">
        <v>119</v>
      </c>
      <c r="D19" s="50">
        <v>131</v>
      </c>
      <c r="E19" s="50">
        <v>55</v>
      </c>
      <c r="F19" s="50">
        <v>55</v>
      </c>
      <c r="G19" s="50">
        <v>54</v>
      </c>
      <c r="H19" s="50">
        <v>16</v>
      </c>
      <c r="I19" s="50">
        <v>15</v>
      </c>
      <c r="J19" s="50">
        <v>14</v>
      </c>
      <c r="K19" s="50">
        <v>14</v>
      </c>
      <c r="L19" s="50">
        <v>14</v>
      </c>
      <c r="M19" s="50">
        <v>19</v>
      </c>
      <c r="N19" s="50">
        <v>2</v>
      </c>
      <c r="O19" s="50">
        <v>3</v>
      </c>
      <c r="P19" s="50">
        <v>2</v>
      </c>
      <c r="Q19" s="50">
        <v>8</v>
      </c>
      <c r="R19" s="50">
        <v>9</v>
      </c>
      <c r="S19" s="50">
        <v>0</v>
      </c>
      <c r="T19" s="136">
        <v>2</v>
      </c>
      <c r="U19" s="50">
        <v>0</v>
      </c>
      <c r="V19" s="50">
        <f t="shared" si="0"/>
        <v>52</v>
      </c>
      <c r="W19" s="50">
        <f>Sheriff!J888*3</f>
        <v>717</v>
      </c>
    </row>
    <row r="20" spans="1:23" x14ac:dyDescent="0.2">
      <c r="A20" s="75" t="s">
        <v>526</v>
      </c>
      <c r="B20" s="50">
        <v>183</v>
      </c>
      <c r="C20" s="50">
        <v>173</v>
      </c>
      <c r="D20" s="50">
        <v>171</v>
      </c>
      <c r="E20" s="50">
        <v>143</v>
      </c>
      <c r="F20" s="50">
        <v>127</v>
      </c>
      <c r="G20" s="50">
        <v>138</v>
      </c>
      <c r="H20" s="50">
        <v>40</v>
      </c>
      <c r="I20" s="50">
        <v>29</v>
      </c>
      <c r="J20" s="50">
        <v>32</v>
      </c>
      <c r="K20" s="50">
        <v>19</v>
      </c>
      <c r="L20" s="50">
        <v>22</v>
      </c>
      <c r="M20" s="50">
        <v>22</v>
      </c>
      <c r="N20" s="50">
        <v>11</v>
      </c>
      <c r="O20" s="50">
        <v>10</v>
      </c>
      <c r="P20" s="50">
        <v>11</v>
      </c>
      <c r="Q20" s="50">
        <v>4</v>
      </c>
      <c r="R20" s="50">
        <v>5</v>
      </c>
      <c r="S20" s="50">
        <v>7</v>
      </c>
      <c r="T20" s="136">
        <v>1</v>
      </c>
      <c r="U20" s="50">
        <v>1</v>
      </c>
      <c r="V20" s="50">
        <f t="shared" si="0"/>
        <v>84</v>
      </c>
      <c r="W20" s="50">
        <f>Sheriff!J889*3</f>
        <v>1233</v>
      </c>
    </row>
    <row r="21" spans="1:23" x14ac:dyDescent="0.2">
      <c r="A21" s="75" t="s">
        <v>527</v>
      </c>
      <c r="B21" s="50">
        <v>90</v>
      </c>
      <c r="C21" s="50">
        <v>84</v>
      </c>
      <c r="D21" s="50">
        <v>83</v>
      </c>
      <c r="E21" s="50">
        <v>65</v>
      </c>
      <c r="F21" s="50">
        <v>58</v>
      </c>
      <c r="G21" s="50">
        <v>61</v>
      </c>
      <c r="H21" s="50">
        <v>10</v>
      </c>
      <c r="I21" s="50">
        <v>15</v>
      </c>
      <c r="J21" s="50">
        <v>13</v>
      </c>
      <c r="K21" s="50">
        <v>11</v>
      </c>
      <c r="L21" s="50">
        <v>11</v>
      </c>
      <c r="M21" s="50">
        <v>12</v>
      </c>
      <c r="N21" s="50">
        <v>7</v>
      </c>
      <c r="O21" s="50">
        <v>6</v>
      </c>
      <c r="P21" s="50">
        <v>6</v>
      </c>
      <c r="Q21" s="50">
        <v>1</v>
      </c>
      <c r="R21" s="50">
        <v>1</v>
      </c>
      <c r="S21" s="50">
        <v>4</v>
      </c>
      <c r="T21" s="136">
        <v>2</v>
      </c>
      <c r="U21" s="50">
        <v>2</v>
      </c>
      <c r="V21" s="50">
        <f t="shared" si="0"/>
        <v>43</v>
      </c>
      <c r="W21" s="50">
        <f>Sheriff!J890*3</f>
        <v>585</v>
      </c>
    </row>
    <row r="22" spans="1:23" x14ac:dyDescent="0.2">
      <c r="A22" s="75" t="s">
        <v>528</v>
      </c>
      <c r="B22" s="50">
        <v>196</v>
      </c>
      <c r="C22" s="50">
        <v>179</v>
      </c>
      <c r="D22" s="50">
        <v>182</v>
      </c>
      <c r="E22" s="50">
        <v>210</v>
      </c>
      <c r="F22" s="50">
        <v>190</v>
      </c>
      <c r="G22" s="50">
        <v>207</v>
      </c>
      <c r="H22" s="50">
        <v>42</v>
      </c>
      <c r="I22" s="50">
        <v>41</v>
      </c>
      <c r="J22" s="50">
        <v>42</v>
      </c>
      <c r="K22" s="50">
        <v>14</v>
      </c>
      <c r="L22" s="50">
        <v>12</v>
      </c>
      <c r="M22" s="50">
        <v>14</v>
      </c>
      <c r="N22" s="50">
        <v>5</v>
      </c>
      <c r="O22" s="50">
        <v>9</v>
      </c>
      <c r="P22" s="50">
        <v>19</v>
      </c>
      <c r="Q22" s="50">
        <v>8</v>
      </c>
      <c r="R22" s="50">
        <v>11</v>
      </c>
      <c r="S22" s="50">
        <v>15</v>
      </c>
      <c r="T22" s="136">
        <v>7</v>
      </c>
      <c r="U22" s="50">
        <v>7</v>
      </c>
      <c r="V22" s="50">
        <f t="shared" si="0"/>
        <v>108</v>
      </c>
      <c r="W22" s="50">
        <f>Sheriff!J891*3</f>
        <v>1518</v>
      </c>
    </row>
    <row r="23" spans="1:23" x14ac:dyDescent="0.2">
      <c r="A23" s="75" t="s">
        <v>529</v>
      </c>
      <c r="B23" s="50">
        <v>45</v>
      </c>
      <c r="C23" s="50">
        <v>40</v>
      </c>
      <c r="D23" s="50">
        <v>43</v>
      </c>
      <c r="E23" s="50">
        <v>33</v>
      </c>
      <c r="F23" s="50">
        <v>30</v>
      </c>
      <c r="G23" s="50">
        <v>29</v>
      </c>
      <c r="H23" s="50">
        <v>7</v>
      </c>
      <c r="I23" s="50">
        <v>14</v>
      </c>
      <c r="J23" s="50">
        <v>11</v>
      </c>
      <c r="K23" s="50">
        <v>5</v>
      </c>
      <c r="L23" s="50">
        <v>6</v>
      </c>
      <c r="M23" s="50">
        <v>9</v>
      </c>
      <c r="N23" s="50">
        <v>3</v>
      </c>
      <c r="O23" s="50">
        <v>3</v>
      </c>
      <c r="P23" s="50">
        <v>4</v>
      </c>
      <c r="Q23" s="50">
        <v>3</v>
      </c>
      <c r="R23" s="50">
        <v>3</v>
      </c>
      <c r="S23" s="50">
        <v>1</v>
      </c>
      <c r="T23" s="136">
        <v>1</v>
      </c>
      <c r="U23" s="50">
        <v>1</v>
      </c>
      <c r="V23" s="50">
        <f t="shared" si="0"/>
        <v>36</v>
      </c>
      <c r="W23" s="50">
        <f>Sheriff!J892*3</f>
        <v>327</v>
      </c>
    </row>
    <row r="24" spans="1:23" x14ac:dyDescent="0.2">
      <c r="A24" s="75" t="s">
        <v>530</v>
      </c>
      <c r="B24" s="50">
        <v>143</v>
      </c>
      <c r="C24" s="50">
        <v>145</v>
      </c>
      <c r="D24" s="50">
        <v>134</v>
      </c>
      <c r="E24" s="50">
        <v>164</v>
      </c>
      <c r="F24" s="50">
        <v>134</v>
      </c>
      <c r="G24" s="50">
        <v>156</v>
      </c>
      <c r="H24" s="50">
        <v>22</v>
      </c>
      <c r="I24" s="50">
        <v>35</v>
      </c>
      <c r="J24" s="50">
        <v>26</v>
      </c>
      <c r="K24" s="50">
        <v>8</v>
      </c>
      <c r="L24" s="50">
        <v>10</v>
      </c>
      <c r="M24" s="50">
        <v>13</v>
      </c>
      <c r="N24" s="50">
        <v>11</v>
      </c>
      <c r="O24" s="50">
        <v>8</v>
      </c>
      <c r="P24" s="50">
        <v>12</v>
      </c>
      <c r="Q24" s="50">
        <v>7</v>
      </c>
      <c r="R24" s="50">
        <v>7</v>
      </c>
      <c r="S24" s="50">
        <v>7</v>
      </c>
      <c r="T24" s="136">
        <v>3</v>
      </c>
      <c r="U24" s="50">
        <v>6</v>
      </c>
      <c r="V24" s="50">
        <f t="shared" si="0"/>
        <v>95</v>
      </c>
      <c r="W24" s="50">
        <f>Sheriff!J893*3</f>
        <v>1146</v>
      </c>
    </row>
    <row r="25" spans="1:23" x14ac:dyDescent="0.2">
      <c r="A25" s="75" t="s">
        <v>531</v>
      </c>
      <c r="B25" s="50">
        <v>96</v>
      </c>
      <c r="C25" s="50">
        <v>93</v>
      </c>
      <c r="D25" s="50">
        <v>95</v>
      </c>
      <c r="E25" s="50">
        <v>93</v>
      </c>
      <c r="F25" s="50">
        <v>79</v>
      </c>
      <c r="G25" s="50">
        <v>83</v>
      </c>
      <c r="H25" s="50">
        <v>23</v>
      </c>
      <c r="I25" s="50">
        <v>30</v>
      </c>
      <c r="J25" s="50">
        <v>33</v>
      </c>
      <c r="K25" s="50">
        <v>2</v>
      </c>
      <c r="L25" s="50">
        <v>5</v>
      </c>
      <c r="M25" s="50">
        <v>3</v>
      </c>
      <c r="N25" s="50">
        <v>2</v>
      </c>
      <c r="O25" s="50">
        <v>2</v>
      </c>
      <c r="P25" s="50">
        <v>5</v>
      </c>
      <c r="Q25" s="50">
        <v>0</v>
      </c>
      <c r="R25" s="50">
        <v>1</v>
      </c>
      <c r="S25" s="50">
        <v>1</v>
      </c>
      <c r="T25" s="136">
        <v>0</v>
      </c>
      <c r="U25" s="50">
        <v>0</v>
      </c>
      <c r="V25" s="50">
        <f t="shared" si="0"/>
        <v>65</v>
      </c>
      <c r="W25" s="50">
        <f>Sheriff!J894*3</f>
        <v>711</v>
      </c>
    </row>
    <row r="26" spans="1:23" x14ac:dyDescent="0.2">
      <c r="A26" s="75" t="s">
        <v>532</v>
      </c>
      <c r="B26" s="50">
        <v>62</v>
      </c>
      <c r="C26" s="50">
        <v>61</v>
      </c>
      <c r="D26" s="50">
        <v>55</v>
      </c>
      <c r="E26" s="50">
        <v>36</v>
      </c>
      <c r="F26" s="50">
        <v>36</v>
      </c>
      <c r="G26" s="50">
        <v>38</v>
      </c>
      <c r="H26" s="50">
        <v>7</v>
      </c>
      <c r="I26" s="50">
        <v>6</v>
      </c>
      <c r="J26" s="50">
        <v>7</v>
      </c>
      <c r="K26" s="50">
        <v>3</v>
      </c>
      <c r="L26" s="50">
        <v>5</v>
      </c>
      <c r="M26" s="50">
        <v>5</v>
      </c>
      <c r="N26" s="50">
        <v>4</v>
      </c>
      <c r="O26" s="50">
        <v>4</v>
      </c>
      <c r="P26" s="50">
        <v>5</v>
      </c>
      <c r="Q26" s="50">
        <v>4</v>
      </c>
      <c r="R26" s="50">
        <v>6</v>
      </c>
      <c r="S26" s="50">
        <v>3</v>
      </c>
      <c r="T26" s="136">
        <v>1</v>
      </c>
      <c r="U26" s="50">
        <v>2</v>
      </c>
      <c r="V26" s="50">
        <f t="shared" si="0"/>
        <v>19</v>
      </c>
      <c r="W26" s="50">
        <f>Sheriff!J895*3</f>
        <v>369</v>
      </c>
    </row>
    <row r="27" spans="1:23" x14ac:dyDescent="0.2">
      <c r="A27" s="75" t="s">
        <v>533</v>
      </c>
      <c r="B27" s="50">
        <v>91</v>
      </c>
      <c r="C27" s="50">
        <v>93</v>
      </c>
      <c r="D27" s="50">
        <v>93</v>
      </c>
      <c r="E27" s="50">
        <v>82</v>
      </c>
      <c r="F27" s="50">
        <v>74</v>
      </c>
      <c r="G27" s="50">
        <v>78</v>
      </c>
      <c r="H27" s="50">
        <v>17</v>
      </c>
      <c r="I27" s="50">
        <v>21</v>
      </c>
      <c r="J27" s="50">
        <v>24</v>
      </c>
      <c r="K27" s="50">
        <v>9</v>
      </c>
      <c r="L27" s="50">
        <v>11</v>
      </c>
      <c r="M27" s="50">
        <v>9</v>
      </c>
      <c r="N27" s="50">
        <v>7</v>
      </c>
      <c r="O27" s="50">
        <v>6</v>
      </c>
      <c r="P27" s="50">
        <v>9</v>
      </c>
      <c r="Q27" s="50">
        <v>1</v>
      </c>
      <c r="R27" s="50">
        <v>3</v>
      </c>
      <c r="S27" s="50">
        <v>2</v>
      </c>
      <c r="T27" s="136">
        <v>1</v>
      </c>
      <c r="U27" s="50">
        <v>0</v>
      </c>
      <c r="V27" s="50">
        <f t="shared" si="0"/>
        <v>68</v>
      </c>
      <c r="W27" s="50">
        <f>Sheriff!J896*3</f>
        <v>699</v>
      </c>
    </row>
    <row r="28" spans="1:23" x14ac:dyDescent="0.2">
      <c r="A28" s="75" t="s">
        <v>534</v>
      </c>
      <c r="B28" s="50">
        <v>90</v>
      </c>
      <c r="C28" s="50">
        <v>95</v>
      </c>
      <c r="D28" s="50">
        <v>88</v>
      </c>
      <c r="E28" s="50">
        <v>80</v>
      </c>
      <c r="F28" s="50">
        <v>77</v>
      </c>
      <c r="G28" s="50">
        <v>82</v>
      </c>
      <c r="H28" s="50">
        <v>8</v>
      </c>
      <c r="I28" s="50">
        <v>10</v>
      </c>
      <c r="J28" s="50">
        <v>11</v>
      </c>
      <c r="K28" s="50">
        <v>13</v>
      </c>
      <c r="L28" s="50">
        <v>11</v>
      </c>
      <c r="M28" s="50">
        <v>12</v>
      </c>
      <c r="N28" s="50">
        <v>7</v>
      </c>
      <c r="O28" s="50">
        <v>7</v>
      </c>
      <c r="P28" s="50">
        <v>7</v>
      </c>
      <c r="Q28" s="50">
        <v>5</v>
      </c>
      <c r="R28" s="50">
        <v>4</v>
      </c>
      <c r="S28" s="50">
        <v>4</v>
      </c>
      <c r="T28" s="136">
        <v>2</v>
      </c>
      <c r="U28" s="50">
        <v>3</v>
      </c>
      <c r="V28" s="50">
        <f t="shared" si="0"/>
        <v>53</v>
      </c>
      <c r="W28" s="50">
        <f>Sheriff!J897*3</f>
        <v>669</v>
      </c>
    </row>
    <row r="29" spans="1:23" x14ac:dyDescent="0.2">
      <c r="A29" s="75" t="s">
        <v>535</v>
      </c>
      <c r="B29" s="50">
        <v>107</v>
      </c>
      <c r="C29" s="50">
        <v>98</v>
      </c>
      <c r="D29" s="50">
        <v>106</v>
      </c>
      <c r="E29" s="50">
        <v>106</v>
      </c>
      <c r="F29" s="50">
        <v>84</v>
      </c>
      <c r="G29" s="50">
        <v>92</v>
      </c>
      <c r="H29" s="50">
        <v>26</v>
      </c>
      <c r="I29" s="50">
        <v>26</v>
      </c>
      <c r="J29" s="50">
        <v>21</v>
      </c>
      <c r="K29" s="50">
        <v>4</v>
      </c>
      <c r="L29" s="50">
        <v>4</v>
      </c>
      <c r="M29" s="50">
        <v>6</v>
      </c>
      <c r="N29" s="50">
        <v>6</v>
      </c>
      <c r="O29" s="50">
        <v>8</v>
      </c>
      <c r="P29" s="50">
        <v>7</v>
      </c>
      <c r="Q29" s="50">
        <v>4</v>
      </c>
      <c r="R29" s="50">
        <v>3</v>
      </c>
      <c r="S29" s="50">
        <v>3</v>
      </c>
      <c r="T29" s="136">
        <v>3</v>
      </c>
      <c r="U29" s="50">
        <v>3</v>
      </c>
      <c r="V29" s="50">
        <f t="shared" si="0"/>
        <v>54</v>
      </c>
      <c r="W29" s="50">
        <f>Sheriff!J898*3</f>
        <v>771</v>
      </c>
    </row>
    <row r="30" spans="1:23" x14ac:dyDescent="0.2">
      <c r="A30" s="75" t="s">
        <v>536</v>
      </c>
      <c r="B30" s="50">
        <v>52</v>
      </c>
      <c r="C30" s="50">
        <v>48</v>
      </c>
      <c r="D30" s="50">
        <v>50</v>
      </c>
      <c r="E30" s="50">
        <v>73</v>
      </c>
      <c r="F30" s="50">
        <v>68</v>
      </c>
      <c r="G30" s="50">
        <v>70</v>
      </c>
      <c r="H30" s="50">
        <v>10</v>
      </c>
      <c r="I30" s="50">
        <v>8</v>
      </c>
      <c r="J30" s="50">
        <v>11</v>
      </c>
      <c r="K30" s="50">
        <v>4</v>
      </c>
      <c r="L30" s="50">
        <v>4</v>
      </c>
      <c r="M30" s="50">
        <v>3</v>
      </c>
      <c r="N30" s="50">
        <v>4</v>
      </c>
      <c r="O30" s="50">
        <v>8</v>
      </c>
      <c r="P30" s="50">
        <v>4</v>
      </c>
      <c r="Q30" s="50">
        <v>2</v>
      </c>
      <c r="R30" s="50">
        <v>0</v>
      </c>
      <c r="S30" s="50">
        <v>1</v>
      </c>
      <c r="T30" s="136">
        <v>1</v>
      </c>
      <c r="U30" s="50">
        <v>1</v>
      </c>
      <c r="V30" s="50">
        <f t="shared" si="0"/>
        <v>37</v>
      </c>
      <c r="W30" s="50">
        <f>Sheriff!J899*3</f>
        <v>459</v>
      </c>
    </row>
    <row r="31" spans="1:23" x14ac:dyDescent="0.2">
      <c r="A31" s="75" t="s">
        <v>537</v>
      </c>
      <c r="B31" s="50">
        <v>121</v>
      </c>
      <c r="C31" s="50">
        <v>128</v>
      </c>
      <c r="D31" s="50">
        <v>129</v>
      </c>
      <c r="E31" s="50">
        <v>108</v>
      </c>
      <c r="F31" s="50">
        <v>90</v>
      </c>
      <c r="G31" s="50">
        <v>107</v>
      </c>
      <c r="H31" s="50">
        <v>21</v>
      </c>
      <c r="I31" s="50">
        <v>21</v>
      </c>
      <c r="J31" s="50">
        <v>23</v>
      </c>
      <c r="K31" s="50">
        <v>6</v>
      </c>
      <c r="L31" s="50">
        <v>8</v>
      </c>
      <c r="M31" s="50">
        <v>7</v>
      </c>
      <c r="N31" s="50">
        <v>6</v>
      </c>
      <c r="O31" s="50">
        <v>10</v>
      </c>
      <c r="P31" s="50">
        <v>8</v>
      </c>
      <c r="Q31" s="50">
        <v>2</v>
      </c>
      <c r="R31" s="50">
        <v>3</v>
      </c>
      <c r="S31" s="50">
        <v>7</v>
      </c>
      <c r="T31" s="136">
        <v>0</v>
      </c>
      <c r="U31" s="50">
        <v>1</v>
      </c>
      <c r="V31" s="50">
        <f t="shared" si="0"/>
        <v>100</v>
      </c>
      <c r="W31" s="50">
        <f>Sheriff!J900*3</f>
        <v>906</v>
      </c>
    </row>
    <row r="32" spans="1:23" x14ac:dyDescent="0.2">
      <c r="A32" s="75" t="s">
        <v>538</v>
      </c>
      <c r="B32" s="50">
        <v>61</v>
      </c>
      <c r="C32" s="50">
        <v>51</v>
      </c>
      <c r="D32" s="50">
        <v>54</v>
      </c>
      <c r="E32" s="50">
        <v>27</v>
      </c>
      <c r="F32" s="50">
        <v>26</v>
      </c>
      <c r="G32" s="50">
        <v>25</v>
      </c>
      <c r="H32" s="50">
        <v>5</v>
      </c>
      <c r="I32" s="50">
        <v>6</v>
      </c>
      <c r="J32" s="50">
        <v>6</v>
      </c>
      <c r="K32" s="50">
        <v>6</v>
      </c>
      <c r="L32" s="50">
        <v>6</v>
      </c>
      <c r="M32" s="50">
        <v>5</v>
      </c>
      <c r="N32" s="50">
        <v>1</v>
      </c>
      <c r="O32" s="50">
        <v>3</v>
      </c>
      <c r="P32" s="50">
        <v>4</v>
      </c>
      <c r="Q32" s="50">
        <v>2</v>
      </c>
      <c r="R32" s="50">
        <v>2</v>
      </c>
      <c r="S32" s="50">
        <v>4</v>
      </c>
      <c r="T32" s="136">
        <v>4</v>
      </c>
      <c r="U32" s="50">
        <v>5</v>
      </c>
      <c r="V32" s="50">
        <f t="shared" si="0"/>
        <v>21</v>
      </c>
      <c r="W32" s="50">
        <f>Sheriff!J901*3</f>
        <v>324</v>
      </c>
    </row>
    <row r="33" spans="1:23" x14ac:dyDescent="0.2">
      <c r="A33" s="75" t="s">
        <v>539</v>
      </c>
      <c r="B33" s="50">
        <v>95</v>
      </c>
      <c r="C33" s="50">
        <v>89</v>
      </c>
      <c r="D33" s="50">
        <v>92</v>
      </c>
      <c r="E33" s="50">
        <v>68</v>
      </c>
      <c r="F33" s="50">
        <v>63</v>
      </c>
      <c r="G33" s="50">
        <v>66</v>
      </c>
      <c r="H33" s="50">
        <v>16</v>
      </c>
      <c r="I33" s="50">
        <v>21</v>
      </c>
      <c r="J33" s="50">
        <v>18</v>
      </c>
      <c r="K33" s="50">
        <v>12</v>
      </c>
      <c r="L33" s="50">
        <v>14</v>
      </c>
      <c r="M33" s="50">
        <v>13</v>
      </c>
      <c r="N33" s="50">
        <v>9</v>
      </c>
      <c r="O33" s="50">
        <v>7</v>
      </c>
      <c r="P33" s="50">
        <v>10</v>
      </c>
      <c r="Q33" s="50">
        <v>1</v>
      </c>
      <c r="R33" s="50">
        <v>2</v>
      </c>
      <c r="S33" s="50">
        <v>4</v>
      </c>
      <c r="T33" s="136">
        <v>2</v>
      </c>
      <c r="U33" s="50">
        <v>1</v>
      </c>
      <c r="V33" s="50">
        <f t="shared" si="0"/>
        <v>57</v>
      </c>
      <c r="W33" s="50">
        <f>Sheriff!J902*3</f>
        <v>660</v>
      </c>
    </row>
    <row r="34" spans="1:23" x14ac:dyDescent="0.2">
      <c r="A34" s="75" t="s">
        <v>540</v>
      </c>
      <c r="B34" s="50">
        <v>104</v>
      </c>
      <c r="C34" s="50">
        <v>101</v>
      </c>
      <c r="D34" s="50">
        <v>102</v>
      </c>
      <c r="E34" s="50">
        <v>56</v>
      </c>
      <c r="F34" s="50">
        <v>50</v>
      </c>
      <c r="G34" s="50">
        <v>59</v>
      </c>
      <c r="H34" s="50">
        <v>12</v>
      </c>
      <c r="I34" s="50">
        <v>12</v>
      </c>
      <c r="J34" s="50">
        <v>11</v>
      </c>
      <c r="K34" s="50">
        <v>9</v>
      </c>
      <c r="L34" s="50">
        <v>9</v>
      </c>
      <c r="M34" s="50">
        <v>9</v>
      </c>
      <c r="N34" s="50">
        <v>1</v>
      </c>
      <c r="O34" s="50">
        <v>1</v>
      </c>
      <c r="P34" s="50">
        <v>3</v>
      </c>
      <c r="Q34" s="50">
        <v>5</v>
      </c>
      <c r="R34" s="50">
        <v>6</v>
      </c>
      <c r="S34" s="50">
        <v>5</v>
      </c>
      <c r="T34" s="136">
        <v>3</v>
      </c>
      <c r="U34" s="50">
        <v>1</v>
      </c>
      <c r="V34" s="50">
        <f t="shared" si="0"/>
        <v>50</v>
      </c>
      <c r="W34" s="50">
        <f>Sheriff!J903*3</f>
        <v>609</v>
      </c>
    </row>
    <row r="35" spans="1:23" x14ac:dyDescent="0.2">
      <c r="A35" s="75" t="s">
        <v>541</v>
      </c>
      <c r="B35" s="50">
        <v>77</v>
      </c>
      <c r="C35" s="50">
        <v>79</v>
      </c>
      <c r="D35" s="50">
        <v>69</v>
      </c>
      <c r="E35" s="50">
        <v>86</v>
      </c>
      <c r="F35" s="50">
        <v>66</v>
      </c>
      <c r="G35" s="50">
        <v>70</v>
      </c>
      <c r="H35" s="50">
        <v>18</v>
      </c>
      <c r="I35" s="50">
        <v>14</v>
      </c>
      <c r="J35" s="50">
        <v>19</v>
      </c>
      <c r="K35" s="50">
        <v>2</v>
      </c>
      <c r="L35" s="50">
        <v>7</v>
      </c>
      <c r="M35" s="50">
        <v>3</v>
      </c>
      <c r="N35" s="50">
        <v>5</v>
      </c>
      <c r="O35" s="50">
        <v>6</v>
      </c>
      <c r="P35" s="50">
        <v>9</v>
      </c>
      <c r="Q35" s="50">
        <v>2</v>
      </c>
      <c r="R35" s="50">
        <v>1</v>
      </c>
      <c r="S35" s="50">
        <v>1</v>
      </c>
      <c r="T35" s="136">
        <v>2</v>
      </c>
      <c r="U35" s="50">
        <v>2</v>
      </c>
      <c r="V35" s="50">
        <f t="shared" si="0"/>
        <v>44</v>
      </c>
      <c r="W35" s="50">
        <f>Sheriff!J904*3</f>
        <v>582</v>
      </c>
    </row>
    <row r="36" spans="1:23" x14ac:dyDescent="0.2">
      <c r="A36" s="75" t="s">
        <v>542</v>
      </c>
      <c r="B36" s="50">
        <v>85</v>
      </c>
      <c r="C36" s="50">
        <v>87</v>
      </c>
      <c r="D36" s="50">
        <v>85</v>
      </c>
      <c r="E36" s="50">
        <v>62</v>
      </c>
      <c r="F36" s="50">
        <v>53</v>
      </c>
      <c r="G36" s="50">
        <v>62</v>
      </c>
      <c r="H36" s="50">
        <v>13</v>
      </c>
      <c r="I36" s="50">
        <v>10</v>
      </c>
      <c r="J36" s="50">
        <v>11</v>
      </c>
      <c r="K36" s="50">
        <v>9</v>
      </c>
      <c r="L36" s="50">
        <v>15</v>
      </c>
      <c r="M36" s="50">
        <v>11</v>
      </c>
      <c r="N36" s="50">
        <v>5</v>
      </c>
      <c r="O36" s="50">
        <v>4</v>
      </c>
      <c r="P36" s="50">
        <v>4</v>
      </c>
      <c r="Q36" s="50">
        <v>2</v>
      </c>
      <c r="R36" s="50">
        <v>2</v>
      </c>
      <c r="S36" s="50">
        <v>3</v>
      </c>
      <c r="T36" s="136">
        <v>0</v>
      </c>
      <c r="U36" s="50">
        <v>2</v>
      </c>
      <c r="V36" s="50">
        <f t="shared" ref="V36:V67" si="1">W36-SUM(B36:U36)</f>
        <v>48</v>
      </c>
      <c r="W36" s="50">
        <f>Sheriff!J905*3</f>
        <v>573</v>
      </c>
    </row>
    <row r="37" spans="1:23" x14ac:dyDescent="0.2">
      <c r="A37" s="75" t="s">
        <v>543</v>
      </c>
      <c r="B37" s="50">
        <v>48</v>
      </c>
      <c r="C37" s="50">
        <v>48</v>
      </c>
      <c r="D37" s="50">
        <v>43</v>
      </c>
      <c r="E37" s="50">
        <v>39</v>
      </c>
      <c r="F37" s="50">
        <v>37</v>
      </c>
      <c r="G37" s="50">
        <v>43</v>
      </c>
      <c r="H37" s="50">
        <v>11</v>
      </c>
      <c r="I37" s="50">
        <v>9</v>
      </c>
      <c r="J37" s="50">
        <v>9</v>
      </c>
      <c r="K37" s="50">
        <v>6</v>
      </c>
      <c r="L37" s="50">
        <v>6</v>
      </c>
      <c r="M37" s="50">
        <v>7</v>
      </c>
      <c r="N37" s="50">
        <v>2</v>
      </c>
      <c r="O37" s="50">
        <v>5</v>
      </c>
      <c r="P37" s="50">
        <v>3</v>
      </c>
      <c r="Q37" s="50">
        <v>0</v>
      </c>
      <c r="R37" s="50">
        <v>0</v>
      </c>
      <c r="S37" s="50">
        <v>1</v>
      </c>
      <c r="T37" s="136">
        <v>0</v>
      </c>
      <c r="U37" s="50">
        <v>0</v>
      </c>
      <c r="V37" s="50">
        <f t="shared" si="1"/>
        <v>31</v>
      </c>
      <c r="W37" s="50">
        <f>Sheriff!J906*3</f>
        <v>348</v>
      </c>
    </row>
    <row r="38" spans="1:23" x14ac:dyDescent="0.2">
      <c r="A38" s="75" t="s">
        <v>544</v>
      </c>
      <c r="B38" s="50">
        <v>86</v>
      </c>
      <c r="C38" s="50">
        <v>85</v>
      </c>
      <c r="D38" s="50">
        <v>92</v>
      </c>
      <c r="E38" s="50">
        <v>92</v>
      </c>
      <c r="F38" s="50">
        <v>74</v>
      </c>
      <c r="G38" s="50">
        <v>78</v>
      </c>
      <c r="H38" s="50">
        <v>16</v>
      </c>
      <c r="I38" s="50">
        <v>15</v>
      </c>
      <c r="J38" s="50">
        <v>16</v>
      </c>
      <c r="K38" s="50">
        <v>7</v>
      </c>
      <c r="L38" s="50">
        <v>8</v>
      </c>
      <c r="M38" s="50">
        <v>7</v>
      </c>
      <c r="N38" s="50">
        <v>4</v>
      </c>
      <c r="O38" s="50">
        <v>3</v>
      </c>
      <c r="P38" s="50">
        <v>6</v>
      </c>
      <c r="Q38" s="50">
        <v>1</v>
      </c>
      <c r="R38" s="50">
        <v>2</v>
      </c>
      <c r="S38" s="50">
        <v>4</v>
      </c>
      <c r="T38" s="136">
        <v>1</v>
      </c>
      <c r="U38" s="50">
        <v>3</v>
      </c>
      <c r="V38" s="50">
        <f t="shared" si="1"/>
        <v>39</v>
      </c>
      <c r="W38" s="50">
        <f>Sheriff!J907*3</f>
        <v>639</v>
      </c>
    </row>
    <row r="39" spans="1:23" x14ac:dyDescent="0.2">
      <c r="A39" s="75" t="s">
        <v>545</v>
      </c>
      <c r="B39" s="50">
        <v>131</v>
      </c>
      <c r="C39" s="50">
        <v>128</v>
      </c>
      <c r="D39" s="50">
        <v>127</v>
      </c>
      <c r="E39" s="50">
        <v>88</v>
      </c>
      <c r="F39" s="50">
        <v>71</v>
      </c>
      <c r="G39" s="50">
        <v>84</v>
      </c>
      <c r="H39" s="50">
        <v>14</v>
      </c>
      <c r="I39" s="50">
        <v>19</v>
      </c>
      <c r="J39" s="50">
        <v>14</v>
      </c>
      <c r="K39" s="50">
        <v>7</v>
      </c>
      <c r="L39" s="50">
        <v>6</v>
      </c>
      <c r="M39" s="50">
        <v>9</v>
      </c>
      <c r="N39" s="50">
        <v>8</v>
      </c>
      <c r="O39" s="50">
        <v>3</v>
      </c>
      <c r="P39" s="50">
        <v>4</v>
      </c>
      <c r="Q39" s="50">
        <v>2</v>
      </c>
      <c r="R39" s="50">
        <v>5</v>
      </c>
      <c r="S39" s="50">
        <v>5</v>
      </c>
      <c r="T39" s="136">
        <v>3</v>
      </c>
      <c r="U39" s="50">
        <v>4</v>
      </c>
      <c r="V39" s="50">
        <f t="shared" si="1"/>
        <v>48</v>
      </c>
      <c r="W39" s="50">
        <f>Sheriff!J908*3</f>
        <v>780</v>
      </c>
    </row>
    <row r="40" spans="1:23" x14ac:dyDescent="0.2">
      <c r="A40" s="75" t="s">
        <v>546</v>
      </c>
      <c r="B40" s="50">
        <v>113</v>
      </c>
      <c r="C40" s="50">
        <v>104</v>
      </c>
      <c r="D40" s="50">
        <v>103</v>
      </c>
      <c r="E40" s="50">
        <v>73</v>
      </c>
      <c r="F40" s="50">
        <v>67</v>
      </c>
      <c r="G40" s="50">
        <v>90</v>
      </c>
      <c r="H40" s="50">
        <v>21</v>
      </c>
      <c r="I40" s="50">
        <v>23</v>
      </c>
      <c r="J40" s="50">
        <v>11</v>
      </c>
      <c r="K40" s="50">
        <v>6</v>
      </c>
      <c r="L40" s="50">
        <v>6</v>
      </c>
      <c r="M40" s="50">
        <v>6</v>
      </c>
      <c r="N40" s="50">
        <v>3</v>
      </c>
      <c r="O40" s="50">
        <v>2</v>
      </c>
      <c r="P40" s="50">
        <v>2</v>
      </c>
      <c r="Q40" s="50">
        <v>3</v>
      </c>
      <c r="R40" s="50">
        <v>2</v>
      </c>
      <c r="S40" s="50">
        <v>7</v>
      </c>
      <c r="T40" s="136">
        <v>4</v>
      </c>
      <c r="U40" s="50">
        <v>5</v>
      </c>
      <c r="V40" s="50">
        <f t="shared" si="1"/>
        <v>45</v>
      </c>
      <c r="W40" s="50">
        <f>Sheriff!J909*3</f>
        <v>696</v>
      </c>
    </row>
    <row r="41" spans="1:23" x14ac:dyDescent="0.2">
      <c r="A41" s="75" t="s">
        <v>547</v>
      </c>
      <c r="B41" s="50">
        <v>68</v>
      </c>
      <c r="C41" s="50">
        <v>67</v>
      </c>
      <c r="D41" s="50">
        <v>67</v>
      </c>
      <c r="E41" s="50">
        <v>68</v>
      </c>
      <c r="F41" s="50">
        <v>58</v>
      </c>
      <c r="G41" s="50">
        <v>71</v>
      </c>
      <c r="H41" s="50">
        <v>12</v>
      </c>
      <c r="I41" s="50">
        <v>12</v>
      </c>
      <c r="J41" s="50">
        <v>9</v>
      </c>
      <c r="K41" s="50">
        <v>6</v>
      </c>
      <c r="L41" s="50">
        <v>7</v>
      </c>
      <c r="M41" s="50">
        <v>10</v>
      </c>
      <c r="N41" s="50">
        <v>1</v>
      </c>
      <c r="O41" s="50">
        <v>3</v>
      </c>
      <c r="P41" s="50">
        <v>4</v>
      </c>
      <c r="Q41" s="50">
        <v>4</v>
      </c>
      <c r="R41" s="50">
        <v>2</v>
      </c>
      <c r="S41" s="50">
        <v>1</v>
      </c>
      <c r="T41" s="136">
        <v>0</v>
      </c>
      <c r="U41" s="50">
        <v>0</v>
      </c>
      <c r="V41" s="50">
        <f t="shared" si="1"/>
        <v>58</v>
      </c>
      <c r="W41" s="50">
        <f>Sheriff!J910*3</f>
        <v>528</v>
      </c>
    </row>
    <row r="42" spans="1:23" x14ac:dyDescent="0.2">
      <c r="A42" s="75" t="s">
        <v>548</v>
      </c>
      <c r="B42" s="50">
        <v>98</v>
      </c>
      <c r="C42" s="50">
        <v>98</v>
      </c>
      <c r="D42" s="50">
        <v>95</v>
      </c>
      <c r="E42" s="50">
        <v>85</v>
      </c>
      <c r="F42" s="50">
        <v>69</v>
      </c>
      <c r="G42" s="50">
        <v>79</v>
      </c>
      <c r="H42" s="50">
        <v>10</v>
      </c>
      <c r="I42" s="50">
        <v>11</v>
      </c>
      <c r="J42" s="50">
        <v>14</v>
      </c>
      <c r="K42" s="50">
        <v>5</v>
      </c>
      <c r="L42" s="50">
        <v>6</v>
      </c>
      <c r="M42" s="50">
        <v>6</v>
      </c>
      <c r="N42" s="50">
        <v>5</v>
      </c>
      <c r="O42" s="50">
        <v>5</v>
      </c>
      <c r="P42" s="50">
        <v>6</v>
      </c>
      <c r="Q42" s="50">
        <v>1</v>
      </c>
      <c r="R42" s="50">
        <v>0</v>
      </c>
      <c r="S42" s="50">
        <v>2</v>
      </c>
      <c r="T42" s="136">
        <v>0</v>
      </c>
      <c r="U42" s="50">
        <v>0</v>
      </c>
      <c r="V42" s="50">
        <f t="shared" si="1"/>
        <v>29</v>
      </c>
      <c r="W42" s="50">
        <f>Sheriff!J911*3</f>
        <v>624</v>
      </c>
    </row>
    <row r="43" spans="1:23" x14ac:dyDescent="0.2">
      <c r="A43" s="75" t="s">
        <v>549</v>
      </c>
      <c r="B43" s="50">
        <v>137</v>
      </c>
      <c r="C43" s="50">
        <v>128</v>
      </c>
      <c r="D43" s="50">
        <v>143</v>
      </c>
      <c r="E43" s="50">
        <v>100</v>
      </c>
      <c r="F43" s="50">
        <v>93</v>
      </c>
      <c r="G43" s="50">
        <v>92</v>
      </c>
      <c r="H43" s="50">
        <v>38</v>
      </c>
      <c r="I43" s="50">
        <v>34</v>
      </c>
      <c r="J43" s="50">
        <v>31</v>
      </c>
      <c r="K43" s="50">
        <v>9</v>
      </c>
      <c r="L43" s="50">
        <v>9</v>
      </c>
      <c r="M43" s="50">
        <v>8</v>
      </c>
      <c r="N43" s="50">
        <v>5</v>
      </c>
      <c r="O43" s="50">
        <v>9</v>
      </c>
      <c r="P43" s="50">
        <v>8</v>
      </c>
      <c r="Q43" s="50">
        <v>5</v>
      </c>
      <c r="R43" s="50">
        <v>6</v>
      </c>
      <c r="S43" s="50">
        <v>7</v>
      </c>
      <c r="T43" s="136">
        <v>1</v>
      </c>
      <c r="U43" s="50">
        <v>2</v>
      </c>
      <c r="V43" s="50">
        <f t="shared" si="1"/>
        <v>62</v>
      </c>
      <c r="W43" s="50">
        <f>Sheriff!J912*3</f>
        <v>927</v>
      </c>
    </row>
    <row r="44" spans="1:23" x14ac:dyDescent="0.2">
      <c r="A44" s="75" t="s">
        <v>550</v>
      </c>
      <c r="B44" s="50">
        <v>116</v>
      </c>
      <c r="C44" s="50">
        <v>111</v>
      </c>
      <c r="D44" s="50">
        <v>107</v>
      </c>
      <c r="E44" s="50">
        <v>75</v>
      </c>
      <c r="F44" s="50">
        <v>67</v>
      </c>
      <c r="G44" s="50">
        <v>75</v>
      </c>
      <c r="H44" s="50">
        <v>18</v>
      </c>
      <c r="I44" s="50">
        <v>15</v>
      </c>
      <c r="J44" s="50">
        <v>17</v>
      </c>
      <c r="K44" s="50">
        <v>14</v>
      </c>
      <c r="L44" s="50">
        <v>14</v>
      </c>
      <c r="M44" s="50">
        <v>14</v>
      </c>
      <c r="N44" s="50">
        <v>6</v>
      </c>
      <c r="O44" s="50">
        <v>3</v>
      </c>
      <c r="P44" s="50">
        <v>6</v>
      </c>
      <c r="Q44" s="50">
        <v>3</v>
      </c>
      <c r="R44" s="50">
        <v>3</v>
      </c>
      <c r="S44" s="50">
        <v>1</v>
      </c>
      <c r="T44" s="136">
        <v>1</v>
      </c>
      <c r="U44" s="50">
        <v>4</v>
      </c>
      <c r="V44" s="50">
        <f t="shared" si="1"/>
        <v>62</v>
      </c>
      <c r="W44" s="50">
        <f>Sheriff!J913*3</f>
        <v>732</v>
      </c>
    </row>
    <row r="45" spans="1:23" x14ac:dyDescent="0.2">
      <c r="A45" s="75" t="s">
        <v>551</v>
      </c>
      <c r="B45" s="50">
        <v>243</v>
      </c>
      <c r="C45" s="50">
        <v>241</v>
      </c>
      <c r="D45" s="50">
        <v>249</v>
      </c>
      <c r="E45" s="50">
        <v>160</v>
      </c>
      <c r="F45" s="50">
        <v>137</v>
      </c>
      <c r="G45" s="50">
        <v>149</v>
      </c>
      <c r="H45" s="50">
        <v>38</v>
      </c>
      <c r="I45" s="50">
        <v>44</v>
      </c>
      <c r="J45" s="50">
        <v>39</v>
      </c>
      <c r="K45" s="50">
        <v>15</v>
      </c>
      <c r="L45" s="50">
        <v>16</v>
      </c>
      <c r="M45" s="50">
        <v>20</v>
      </c>
      <c r="N45" s="50">
        <v>10</v>
      </c>
      <c r="O45" s="50">
        <v>10</v>
      </c>
      <c r="P45" s="50">
        <v>12</v>
      </c>
      <c r="Q45" s="50">
        <v>8</v>
      </c>
      <c r="R45" s="50">
        <v>7</v>
      </c>
      <c r="S45" s="50">
        <v>7</v>
      </c>
      <c r="T45" s="136">
        <v>5</v>
      </c>
      <c r="U45" s="50">
        <v>6</v>
      </c>
      <c r="V45" s="50">
        <f t="shared" si="1"/>
        <v>120</v>
      </c>
      <c r="W45" s="50">
        <f>Sheriff!J914*3</f>
        <v>1536</v>
      </c>
    </row>
    <row r="46" spans="1:23" x14ac:dyDescent="0.2">
      <c r="A46" s="75" t="s">
        <v>552</v>
      </c>
      <c r="B46" s="50">
        <v>92</v>
      </c>
      <c r="C46" s="50">
        <v>88</v>
      </c>
      <c r="D46" s="50">
        <v>90</v>
      </c>
      <c r="E46" s="50">
        <v>62</v>
      </c>
      <c r="F46" s="50">
        <v>52</v>
      </c>
      <c r="G46" s="50">
        <v>61</v>
      </c>
      <c r="H46" s="50">
        <v>7</v>
      </c>
      <c r="I46" s="50">
        <v>7</v>
      </c>
      <c r="J46" s="50">
        <v>7</v>
      </c>
      <c r="K46" s="50">
        <v>2</v>
      </c>
      <c r="L46" s="50">
        <v>5</v>
      </c>
      <c r="M46" s="50">
        <v>7</v>
      </c>
      <c r="N46" s="50">
        <v>5</v>
      </c>
      <c r="O46" s="50">
        <v>3</v>
      </c>
      <c r="P46" s="50">
        <v>5</v>
      </c>
      <c r="Q46" s="50">
        <v>2</v>
      </c>
      <c r="R46" s="50">
        <v>1</v>
      </c>
      <c r="S46" s="50">
        <v>3</v>
      </c>
      <c r="T46" s="136">
        <v>2</v>
      </c>
      <c r="U46" s="50">
        <v>1</v>
      </c>
      <c r="V46" s="50">
        <f t="shared" si="1"/>
        <v>59</v>
      </c>
      <c r="W46" s="50">
        <f>Sheriff!J915*3</f>
        <v>561</v>
      </c>
    </row>
    <row r="47" spans="1:23" x14ac:dyDescent="0.2">
      <c r="A47" s="75" t="s">
        <v>553</v>
      </c>
      <c r="B47" s="50">
        <v>108</v>
      </c>
      <c r="C47" s="50">
        <v>105</v>
      </c>
      <c r="D47" s="50">
        <v>112</v>
      </c>
      <c r="E47" s="50">
        <v>74</v>
      </c>
      <c r="F47" s="50">
        <v>66</v>
      </c>
      <c r="G47" s="50">
        <v>68</v>
      </c>
      <c r="H47" s="50">
        <v>18</v>
      </c>
      <c r="I47" s="50">
        <v>15</v>
      </c>
      <c r="J47" s="50">
        <v>26</v>
      </c>
      <c r="K47" s="50">
        <v>9</v>
      </c>
      <c r="L47" s="50">
        <v>11</v>
      </c>
      <c r="M47" s="50">
        <v>11</v>
      </c>
      <c r="N47" s="50">
        <v>7</v>
      </c>
      <c r="O47" s="50">
        <v>4</v>
      </c>
      <c r="P47" s="50">
        <v>4</v>
      </c>
      <c r="Q47" s="50">
        <v>1</v>
      </c>
      <c r="R47" s="50">
        <v>2</v>
      </c>
      <c r="S47" s="50">
        <v>4</v>
      </c>
      <c r="T47" s="136">
        <v>2</v>
      </c>
      <c r="U47" s="50">
        <v>2</v>
      </c>
      <c r="V47" s="50">
        <f t="shared" si="1"/>
        <v>44</v>
      </c>
      <c r="W47" s="50">
        <f>Sheriff!J916*3</f>
        <v>693</v>
      </c>
    </row>
    <row r="48" spans="1:23" x14ac:dyDescent="0.2">
      <c r="A48" s="75" t="s">
        <v>554</v>
      </c>
      <c r="B48" s="50">
        <v>155</v>
      </c>
      <c r="C48" s="50">
        <v>145</v>
      </c>
      <c r="D48" s="50">
        <v>158</v>
      </c>
      <c r="E48" s="50">
        <v>88</v>
      </c>
      <c r="F48" s="50">
        <v>81</v>
      </c>
      <c r="G48" s="50">
        <v>79</v>
      </c>
      <c r="H48" s="50">
        <v>28</v>
      </c>
      <c r="I48" s="50">
        <v>25</v>
      </c>
      <c r="J48" s="50">
        <v>31</v>
      </c>
      <c r="K48" s="50">
        <v>7</v>
      </c>
      <c r="L48" s="50">
        <v>11</v>
      </c>
      <c r="M48" s="50">
        <v>11</v>
      </c>
      <c r="N48" s="50">
        <v>3</v>
      </c>
      <c r="O48" s="50">
        <v>2</v>
      </c>
      <c r="P48" s="50">
        <v>5</v>
      </c>
      <c r="Q48" s="50">
        <v>4</v>
      </c>
      <c r="R48" s="50">
        <v>3</v>
      </c>
      <c r="S48" s="50">
        <v>4</v>
      </c>
      <c r="T48" s="136">
        <v>2</v>
      </c>
      <c r="U48" s="50">
        <v>3</v>
      </c>
      <c r="V48" s="50">
        <f t="shared" si="1"/>
        <v>76</v>
      </c>
      <c r="W48" s="50">
        <f>Sheriff!J917*3</f>
        <v>921</v>
      </c>
    </row>
    <row r="49" spans="1:23" x14ac:dyDescent="0.2">
      <c r="A49" s="75" t="s">
        <v>555</v>
      </c>
      <c r="B49" s="50">
        <v>97</v>
      </c>
      <c r="C49" s="50">
        <v>88</v>
      </c>
      <c r="D49" s="50">
        <v>89</v>
      </c>
      <c r="E49" s="50">
        <v>68</v>
      </c>
      <c r="F49" s="50">
        <v>62</v>
      </c>
      <c r="G49" s="50">
        <v>72</v>
      </c>
      <c r="H49" s="50">
        <v>20</v>
      </c>
      <c r="I49" s="50">
        <v>16</v>
      </c>
      <c r="J49" s="50">
        <v>16</v>
      </c>
      <c r="K49" s="50">
        <v>3</v>
      </c>
      <c r="L49" s="50">
        <v>3</v>
      </c>
      <c r="M49" s="50">
        <v>5</v>
      </c>
      <c r="N49" s="50">
        <v>7</v>
      </c>
      <c r="O49" s="50">
        <v>6</v>
      </c>
      <c r="P49" s="50">
        <v>8</v>
      </c>
      <c r="Q49" s="50">
        <v>2</v>
      </c>
      <c r="R49" s="50">
        <v>3</v>
      </c>
      <c r="S49" s="50">
        <v>3</v>
      </c>
      <c r="T49" s="136">
        <v>2</v>
      </c>
      <c r="U49" s="50">
        <v>2</v>
      </c>
      <c r="V49" s="50">
        <f t="shared" si="1"/>
        <v>46</v>
      </c>
      <c r="W49" s="50">
        <f>Sheriff!J918*3</f>
        <v>618</v>
      </c>
    </row>
    <row r="50" spans="1:23" x14ac:dyDescent="0.2">
      <c r="A50" s="75" t="s">
        <v>556</v>
      </c>
      <c r="B50" s="50">
        <v>112</v>
      </c>
      <c r="C50" s="50">
        <v>107</v>
      </c>
      <c r="D50" s="50">
        <v>112</v>
      </c>
      <c r="E50" s="50">
        <v>94</v>
      </c>
      <c r="F50" s="50">
        <v>83</v>
      </c>
      <c r="G50" s="50">
        <v>96</v>
      </c>
      <c r="H50" s="50">
        <v>27</v>
      </c>
      <c r="I50" s="50">
        <v>25</v>
      </c>
      <c r="J50" s="50">
        <v>27</v>
      </c>
      <c r="K50" s="50">
        <v>16</v>
      </c>
      <c r="L50" s="50">
        <v>16</v>
      </c>
      <c r="M50" s="50">
        <v>14</v>
      </c>
      <c r="N50" s="50">
        <v>3</v>
      </c>
      <c r="O50" s="50">
        <v>4</v>
      </c>
      <c r="P50" s="50">
        <v>4</v>
      </c>
      <c r="Q50" s="50">
        <v>3</v>
      </c>
      <c r="R50" s="50">
        <v>4</v>
      </c>
      <c r="S50" s="50">
        <v>2</v>
      </c>
      <c r="T50" s="136">
        <v>1</v>
      </c>
      <c r="U50" s="50">
        <v>2</v>
      </c>
      <c r="V50" s="50">
        <f t="shared" si="1"/>
        <v>64</v>
      </c>
      <c r="W50" s="50">
        <f>Sheriff!J919*3</f>
        <v>816</v>
      </c>
    </row>
    <row r="51" spans="1:23" x14ac:dyDescent="0.2">
      <c r="A51" s="75" t="s">
        <v>557</v>
      </c>
      <c r="B51" s="50">
        <v>151</v>
      </c>
      <c r="C51" s="50">
        <v>151</v>
      </c>
      <c r="D51" s="50">
        <v>154</v>
      </c>
      <c r="E51" s="50">
        <v>93</v>
      </c>
      <c r="F51" s="50">
        <v>84</v>
      </c>
      <c r="G51" s="50">
        <v>90</v>
      </c>
      <c r="H51" s="50">
        <v>23</v>
      </c>
      <c r="I51" s="50">
        <v>19</v>
      </c>
      <c r="J51" s="50">
        <v>20</v>
      </c>
      <c r="K51" s="50">
        <v>9</v>
      </c>
      <c r="L51" s="50">
        <v>7</v>
      </c>
      <c r="M51" s="50">
        <v>12</v>
      </c>
      <c r="N51" s="50">
        <v>5</v>
      </c>
      <c r="O51" s="50">
        <v>5</v>
      </c>
      <c r="P51" s="50">
        <v>8</v>
      </c>
      <c r="Q51" s="50">
        <v>4</v>
      </c>
      <c r="R51" s="50">
        <v>5</v>
      </c>
      <c r="S51" s="50">
        <v>3</v>
      </c>
      <c r="T51" s="136">
        <v>2</v>
      </c>
      <c r="U51" s="50">
        <v>4</v>
      </c>
      <c r="V51" s="50">
        <f t="shared" si="1"/>
        <v>45</v>
      </c>
      <c r="W51" s="50">
        <f>Sheriff!J920*3</f>
        <v>894</v>
      </c>
    </row>
    <row r="52" spans="1:23" x14ac:dyDescent="0.2">
      <c r="A52" s="75" t="s">
        <v>558</v>
      </c>
      <c r="B52" s="50">
        <v>308</v>
      </c>
      <c r="C52" s="50">
        <v>291</v>
      </c>
      <c r="D52" s="50">
        <v>300</v>
      </c>
      <c r="E52" s="50">
        <v>154</v>
      </c>
      <c r="F52" s="50">
        <v>126</v>
      </c>
      <c r="G52" s="50">
        <v>140</v>
      </c>
      <c r="H52" s="50">
        <v>42</v>
      </c>
      <c r="I52" s="50">
        <v>44</v>
      </c>
      <c r="J52" s="50">
        <v>40</v>
      </c>
      <c r="K52" s="50">
        <v>23</v>
      </c>
      <c r="L52" s="50">
        <v>22</v>
      </c>
      <c r="M52" s="50">
        <v>23</v>
      </c>
      <c r="N52" s="50">
        <v>6</v>
      </c>
      <c r="O52" s="50">
        <v>8</v>
      </c>
      <c r="P52" s="50">
        <v>11</v>
      </c>
      <c r="Q52" s="50">
        <v>6</v>
      </c>
      <c r="R52" s="50">
        <v>6</v>
      </c>
      <c r="S52" s="50">
        <v>9</v>
      </c>
      <c r="T52" s="136">
        <v>4</v>
      </c>
      <c r="U52" s="50">
        <v>3</v>
      </c>
      <c r="V52" s="50">
        <f t="shared" si="1"/>
        <v>132</v>
      </c>
      <c r="W52" s="50">
        <f>Sheriff!J921*3</f>
        <v>1698</v>
      </c>
    </row>
    <row r="53" spans="1:23" x14ac:dyDescent="0.2">
      <c r="A53" s="75" t="s">
        <v>559</v>
      </c>
      <c r="B53" s="50">
        <v>91</v>
      </c>
      <c r="C53" s="50">
        <v>94</v>
      </c>
      <c r="D53" s="50">
        <v>92</v>
      </c>
      <c r="E53" s="50">
        <v>58</v>
      </c>
      <c r="F53" s="50">
        <v>45</v>
      </c>
      <c r="G53" s="50">
        <v>53</v>
      </c>
      <c r="H53" s="50">
        <v>16</v>
      </c>
      <c r="I53" s="50">
        <v>18</v>
      </c>
      <c r="J53" s="50">
        <v>20</v>
      </c>
      <c r="K53" s="50">
        <v>10</v>
      </c>
      <c r="L53" s="50">
        <v>12</v>
      </c>
      <c r="M53" s="50">
        <v>12</v>
      </c>
      <c r="N53" s="50">
        <v>5</v>
      </c>
      <c r="O53" s="50">
        <v>2</v>
      </c>
      <c r="P53" s="50">
        <v>2</v>
      </c>
      <c r="Q53" s="50">
        <v>1</v>
      </c>
      <c r="R53" s="50">
        <v>3</v>
      </c>
      <c r="S53" s="50">
        <v>2</v>
      </c>
      <c r="T53" s="136">
        <v>0</v>
      </c>
      <c r="U53" s="50">
        <v>0</v>
      </c>
      <c r="V53" s="50">
        <f t="shared" si="1"/>
        <v>43</v>
      </c>
      <c r="W53" s="50">
        <f>Sheriff!J922*3</f>
        <v>579</v>
      </c>
    </row>
    <row r="54" spans="1:23" x14ac:dyDescent="0.2">
      <c r="A54" s="75" t="s">
        <v>560</v>
      </c>
      <c r="B54" s="50">
        <v>96</v>
      </c>
      <c r="C54" s="50">
        <v>94</v>
      </c>
      <c r="D54" s="50">
        <v>97</v>
      </c>
      <c r="E54" s="50">
        <v>73</v>
      </c>
      <c r="F54" s="50">
        <v>69</v>
      </c>
      <c r="G54" s="50">
        <v>69</v>
      </c>
      <c r="H54" s="50">
        <v>22</v>
      </c>
      <c r="I54" s="50">
        <v>28</v>
      </c>
      <c r="J54" s="50">
        <v>24</v>
      </c>
      <c r="K54" s="50">
        <v>6</v>
      </c>
      <c r="L54" s="50">
        <v>5</v>
      </c>
      <c r="M54" s="50">
        <v>9</v>
      </c>
      <c r="N54" s="50">
        <v>6</v>
      </c>
      <c r="O54" s="50">
        <v>4</v>
      </c>
      <c r="P54" s="50">
        <v>5</v>
      </c>
      <c r="Q54" s="50">
        <v>3</v>
      </c>
      <c r="R54" s="50">
        <v>5</v>
      </c>
      <c r="S54" s="50">
        <v>1</v>
      </c>
      <c r="T54" s="136">
        <v>0</v>
      </c>
      <c r="U54" s="50">
        <v>0</v>
      </c>
      <c r="V54" s="50">
        <f t="shared" si="1"/>
        <v>56</v>
      </c>
      <c r="W54" s="50">
        <f>Sheriff!J923*3</f>
        <v>672</v>
      </c>
    </row>
    <row r="55" spans="1:23" x14ac:dyDescent="0.2">
      <c r="A55" s="75" t="s">
        <v>561</v>
      </c>
      <c r="B55" s="50">
        <v>262</v>
      </c>
      <c r="C55" s="50">
        <v>247</v>
      </c>
      <c r="D55" s="50">
        <v>249</v>
      </c>
      <c r="E55" s="50">
        <v>124</v>
      </c>
      <c r="F55" s="50">
        <v>117</v>
      </c>
      <c r="G55" s="50">
        <v>125</v>
      </c>
      <c r="H55" s="50">
        <v>26</v>
      </c>
      <c r="I55" s="50">
        <v>28</v>
      </c>
      <c r="J55" s="50">
        <v>30</v>
      </c>
      <c r="K55" s="50">
        <v>30</v>
      </c>
      <c r="L55" s="50">
        <v>30</v>
      </c>
      <c r="M55" s="50">
        <v>31</v>
      </c>
      <c r="N55" s="50">
        <v>5</v>
      </c>
      <c r="O55" s="50">
        <v>8</v>
      </c>
      <c r="P55" s="50">
        <v>12</v>
      </c>
      <c r="Q55" s="50">
        <v>5</v>
      </c>
      <c r="R55" s="50">
        <v>2</v>
      </c>
      <c r="S55" s="50">
        <v>6</v>
      </c>
      <c r="T55" s="136">
        <v>2</v>
      </c>
      <c r="U55" s="50">
        <v>2</v>
      </c>
      <c r="V55" s="50">
        <f t="shared" si="1"/>
        <v>93</v>
      </c>
      <c r="W55" s="50">
        <f>Sheriff!J924*3</f>
        <v>1434</v>
      </c>
    </row>
    <row r="56" spans="1:23" x14ac:dyDescent="0.2">
      <c r="A56" s="75" t="s">
        <v>562</v>
      </c>
      <c r="B56" s="50">
        <v>124</v>
      </c>
      <c r="C56" s="50">
        <v>118</v>
      </c>
      <c r="D56" s="50">
        <v>116</v>
      </c>
      <c r="E56" s="50">
        <v>84</v>
      </c>
      <c r="F56" s="50">
        <v>77</v>
      </c>
      <c r="G56" s="50">
        <v>78</v>
      </c>
      <c r="H56" s="50">
        <v>16</v>
      </c>
      <c r="I56" s="50">
        <v>14</v>
      </c>
      <c r="J56" s="50">
        <v>12</v>
      </c>
      <c r="K56" s="50">
        <v>11</v>
      </c>
      <c r="L56" s="50">
        <v>12</v>
      </c>
      <c r="M56" s="50">
        <v>13</v>
      </c>
      <c r="N56" s="50">
        <v>2</v>
      </c>
      <c r="O56" s="50">
        <v>3</v>
      </c>
      <c r="P56" s="50">
        <v>6</v>
      </c>
      <c r="Q56" s="50">
        <v>0</v>
      </c>
      <c r="R56" s="50">
        <v>1</v>
      </c>
      <c r="S56" s="50">
        <v>2</v>
      </c>
      <c r="T56" s="136">
        <v>0</v>
      </c>
      <c r="U56" s="50">
        <v>0</v>
      </c>
      <c r="V56" s="50">
        <f t="shared" si="1"/>
        <v>76</v>
      </c>
      <c r="W56" s="50">
        <f>Sheriff!J925*3</f>
        <v>765</v>
      </c>
    </row>
    <row r="57" spans="1:23" x14ac:dyDescent="0.2">
      <c r="A57" s="75" t="s">
        <v>563</v>
      </c>
      <c r="B57" s="50">
        <v>173</v>
      </c>
      <c r="C57" s="50">
        <v>169</v>
      </c>
      <c r="D57" s="50">
        <v>178</v>
      </c>
      <c r="E57" s="50">
        <v>160</v>
      </c>
      <c r="F57" s="50">
        <v>129</v>
      </c>
      <c r="G57" s="50">
        <v>138</v>
      </c>
      <c r="H57" s="50">
        <v>33</v>
      </c>
      <c r="I57" s="50">
        <v>34</v>
      </c>
      <c r="J57" s="50">
        <v>32</v>
      </c>
      <c r="K57" s="50">
        <v>9</v>
      </c>
      <c r="L57" s="50">
        <v>12</v>
      </c>
      <c r="M57" s="50">
        <v>13</v>
      </c>
      <c r="N57" s="50">
        <v>8</v>
      </c>
      <c r="O57" s="50">
        <v>5</v>
      </c>
      <c r="P57" s="50">
        <v>11</v>
      </c>
      <c r="Q57" s="50">
        <v>3</v>
      </c>
      <c r="R57" s="50">
        <v>5</v>
      </c>
      <c r="S57" s="50">
        <v>9</v>
      </c>
      <c r="T57" s="136">
        <v>4</v>
      </c>
      <c r="U57" s="50">
        <v>6</v>
      </c>
      <c r="V57" s="50">
        <f t="shared" si="1"/>
        <v>81</v>
      </c>
      <c r="W57" s="50">
        <f>Sheriff!J926*3</f>
        <v>1212</v>
      </c>
    </row>
    <row r="58" spans="1:23" x14ac:dyDescent="0.2">
      <c r="A58" s="75" t="s">
        <v>564</v>
      </c>
      <c r="B58" s="50">
        <v>124</v>
      </c>
      <c r="C58" s="50">
        <v>123</v>
      </c>
      <c r="D58" s="50">
        <v>126</v>
      </c>
      <c r="E58" s="50">
        <v>70</v>
      </c>
      <c r="F58" s="50">
        <v>57</v>
      </c>
      <c r="G58" s="50">
        <v>61</v>
      </c>
      <c r="H58" s="50">
        <v>18</v>
      </c>
      <c r="I58" s="50">
        <v>19</v>
      </c>
      <c r="J58" s="50">
        <v>10</v>
      </c>
      <c r="K58" s="50">
        <v>9</v>
      </c>
      <c r="L58" s="50">
        <v>8</v>
      </c>
      <c r="M58" s="50">
        <v>7</v>
      </c>
      <c r="N58" s="50">
        <v>4</v>
      </c>
      <c r="O58" s="50">
        <v>5</v>
      </c>
      <c r="P58" s="50">
        <v>12</v>
      </c>
      <c r="Q58" s="50">
        <v>2</v>
      </c>
      <c r="R58" s="50">
        <v>2</v>
      </c>
      <c r="S58" s="50">
        <v>7</v>
      </c>
      <c r="T58" s="136">
        <v>4</v>
      </c>
      <c r="U58" s="50">
        <v>5</v>
      </c>
      <c r="V58" s="50">
        <f t="shared" si="1"/>
        <v>62</v>
      </c>
      <c r="W58" s="50">
        <f>Sheriff!J927*3</f>
        <v>735</v>
      </c>
    </row>
    <row r="59" spans="1:23" x14ac:dyDescent="0.2">
      <c r="A59" s="75" t="s">
        <v>565</v>
      </c>
      <c r="B59" s="50">
        <v>196</v>
      </c>
      <c r="C59" s="50">
        <v>182</v>
      </c>
      <c r="D59" s="50">
        <v>189</v>
      </c>
      <c r="E59" s="50">
        <v>146</v>
      </c>
      <c r="F59" s="50">
        <v>134</v>
      </c>
      <c r="G59" s="50">
        <v>129</v>
      </c>
      <c r="H59" s="50">
        <v>29</v>
      </c>
      <c r="I59" s="50">
        <v>23</v>
      </c>
      <c r="J59" s="50">
        <v>26</v>
      </c>
      <c r="K59" s="50">
        <v>16</v>
      </c>
      <c r="L59" s="50">
        <v>14</v>
      </c>
      <c r="M59" s="50">
        <v>21</v>
      </c>
      <c r="N59" s="50">
        <v>5</v>
      </c>
      <c r="O59" s="50">
        <v>5</v>
      </c>
      <c r="P59" s="50">
        <v>12</v>
      </c>
      <c r="Q59" s="50">
        <v>4</v>
      </c>
      <c r="R59" s="50">
        <v>8</v>
      </c>
      <c r="S59" s="50">
        <v>6</v>
      </c>
      <c r="T59" s="136">
        <v>0</v>
      </c>
      <c r="U59" s="50">
        <v>3</v>
      </c>
      <c r="V59" s="50">
        <f t="shared" si="1"/>
        <v>88</v>
      </c>
      <c r="W59" s="50">
        <f>Sheriff!J928*3</f>
        <v>1236</v>
      </c>
    </row>
    <row r="60" spans="1:23" x14ac:dyDescent="0.2">
      <c r="A60" s="75" t="s">
        <v>566</v>
      </c>
      <c r="B60" s="50">
        <v>212</v>
      </c>
      <c r="C60" s="50">
        <v>200</v>
      </c>
      <c r="D60" s="50">
        <v>201</v>
      </c>
      <c r="E60" s="50">
        <v>145</v>
      </c>
      <c r="F60" s="50">
        <v>131</v>
      </c>
      <c r="G60" s="50">
        <v>141</v>
      </c>
      <c r="H60" s="50">
        <v>32</v>
      </c>
      <c r="I60" s="50">
        <v>31</v>
      </c>
      <c r="J60" s="50">
        <v>32</v>
      </c>
      <c r="K60" s="50">
        <v>15</v>
      </c>
      <c r="L60" s="50">
        <v>14</v>
      </c>
      <c r="M60" s="50">
        <v>22</v>
      </c>
      <c r="N60" s="50">
        <v>13</v>
      </c>
      <c r="O60" s="50">
        <v>15</v>
      </c>
      <c r="P60" s="50">
        <v>16</v>
      </c>
      <c r="Q60" s="50">
        <v>7</v>
      </c>
      <c r="R60" s="50">
        <v>11</v>
      </c>
      <c r="S60" s="50">
        <v>5</v>
      </c>
      <c r="T60" s="136">
        <v>0</v>
      </c>
      <c r="U60" s="50">
        <v>1</v>
      </c>
      <c r="V60" s="50">
        <f t="shared" si="1"/>
        <v>109</v>
      </c>
      <c r="W60" s="50">
        <f>Sheriff!J929*3</f>
        <v>1353</v>
      </c>
    </row>
    <row r="61" spans="1:23" x14ac:dyDescent="0.2">
      <c r="A61" s="75" t="s">
        <v>567</v>
      </c>
      <c r="B61" s="50">
        <v>164</v>
      </c>
      <c r="C61" s="50">
        <v>155</v>
      </c>
      <c r="D61" s="50">
        <v>168</v>
      </c>
      <c r="E61" s="50">
        <v>137</v>
      </c>
      <c r="F61" s="50">
        <v>109</v>
      </c>
      <c r="G61" s="50">
        <v>125</v>
      </c>
      <c r="H61" s="50">
        <v>18</v>
      </c>
      <c r="I61" s="50">
        <v>28</v>
      </c>
      <c r="J61" s="50">
        <v>26</v>
      </c>
      <c r="K61" s="50">
        <v>15</v>
      </c>
      <c r="L61" s="50">
        <v>19</v>
      </c>
      <c r="M61" s="50">
        <v>20</v>
      </c>
      <c r="N61" s="50">
        <v>12</v>
      </c>
      <c r="O61" s="50">
        <v>11</v>
      </c>
      <c r="P61" s="50">
        <v>11</v>
      </c>
      <c r="Q61" s="50">
        <v>6</v>
      </c>
      <c r="R61" s="50">
        <v>6</v>
      </c>
      <c r="S61" s="50">
        <v>8</v>
      </c>
      <c r="T61" s="136">
        <v>4</v>
      </c>
      <c r="U61" s="50">
        <v>4</v>
      </c>
      <c r="V61" s="50">
        <f t="shared" si="1"/>
        <v>67</v>
      </c>
      <c r="W61" s="50">
        <f>Sheriff!J930*3</f>
        <v>1113</v>
      </c>
    </row>
    <row r="62" spans="1:23" x14ac:dyDescent="0.2">
      <c r="A62" s="75" t="s">
        <v>568</v>
      </c>
      <c r="B62" s="50">
        <v>210</v>
      </c>
      <c r="C62" s="50">
        <v>207</v>
      </c>
      <c r="D62" s="50">
        <v>211</v>
      </c>
      <c r="E62" s="50">
        <v>146</v>
      </c>
      <c r="F62" s="50">
        <v>124</v>
      </c>
      <c r="G62" s="50">
        <v>136</v>
      </c>
      <c r="H62" s="50">
        <v>28</v>
      </c>
      <c r="I62" s="50">
        <v>32</v>
      </c>
      <c r="J62" s="50">
        <v>32</v>
      </c>
      <c r="K62" s="50">
        <v>25</v>
      </c>
      <c r="L62" s="50">
        <v>25</v>
      </c>
      <c r="M62" s="50">
        <v>27</v>
      </c>
      <c r="N62" s="50">
        <v>11</v>
      </c>
      <c r="O62" s="50">
        <v>11</v>
      </c>
      <c r="P62" s="50">
        <v>13</v>
      </c>
      <c r="Q62" s="50">
        <v>2</v>
      </c>
      <c r="R62" s="50">
        <v>2</v>
      </c>
      <c r="S62" s="50">
        <v>8</v>
      </c>
      <c r="T62" s="136">
        <v>6</v>
      </c>
      <c r="U62" s="50">
        <v>4</v>
      </c>
      <c r="V62" s="50">
        <f t="shared" si="1"/>
        <v>84</v>
      </c>
      <c r="W62" s="50">
        <f>Sheriff!J931*3</f>
        <v>1344</v>
      </c>
    </row>
    <row r="63" spans="1:23" x14ac:dyDescent="0.2">
      <c r="A63" s="75" t="s">
        <v>569</v>
      </c>
      <c r="B63" s="50">
        <v>81</v>
      </c>
      <c r="C63" s="50">
        <v>75</v>
      </c>
      <c r="D63" s="50">
        <v>83</v>
      </c>
      <c r="E63" s="50">
        <v>74</v>
      </c>
      <c r="F63" s="50">
        <v>66</v>
      </c>
      <c r="G63" s="50">
        <v>79</v>
      </c>
      <c r="H63" s="50">
        <v>16</v>
      </c>
      <c r="I63" s="50">
        <v>14</v>
      </c>
      <c r="J63" s="50">
        <v>20</v>
      </c>
      <c r="K63" s="50">
        <v>6</v>
      </c>
      <c r="L63" s="50">
        <v>6</v>
      </c>
      <c r="M63" s="50">
        <v>9</v>
      </c>
      <c r="N63" s="50">
        <v>5</v>
      </c>
      <c r="O63" s="50">
        <v>4</v>
      </c>
      <c r="P63" s="50">
        <v>3</v>
      </c>
      <c r="Q63" s="50">
        <v>3</v>
      </c>
      <c r="R63" s="50">
        <v>4</v>
      </c>
      <c r="S63" s="50">
        <v>3</v>
      </c>
      <c r="T63" s="136">
        <v>1</v>
      </c>
      <c r="U63" s="50">
        <v>3</v>
      </c>
      <c r="V63" s="50">
        <f t="shared" si="1"/>
        <v>78</v>
      </c>
      <c r="W63" s="50">
        <f>Sheriff!J932*3</f>
        <v>633</v>
      </c>
    </row>
    <row r="64" spans="1:23" x14ac:dyDescent="0.2">
      <c r="A64" s="75" t="s">
        <v>570</v>
      </c>
      <c r="B64" s="50">
        <v>109</v>
      </c>
      <c r="C64" s="50">
        <v>105</v>
      </c>
      <c r="D64" s="50">
        <v>106</v>
      </c>
      <c r="E64" s="50">
        <v>64</v>
      </c>
      <c r="F64" s="50">
        <v>55</v>
      </c>
      <c r="G64" s="50">
        <v>60</v>
      </c>
      <c r="H64" s="50">
        <v>19</v>
      </c>
      <c r="I64" s="50">
        <v>17</v>
      </c>
      <c r="J64" s="50">
        <v>16</v>
      </c>
      <c r="K64" s="50">
        <v>12</v>
      </c>
      <c r="L64" s="50">
        <v>12</v>
      </c>
      <c r="M64" s="50">
        <v>13</v>
      </c>
      <c r="N64" s="50">
        <v>3</v>
      </c>
      <c r="O64" s="50">
        <v>6</v>
      </c>
      <c r="P64" s="50">
        <v>7</v>
      </c>
      <c r="Q64" s="50">
        <v>1</v>
      </c>
      <c r="R64" s="50">
        <v>2</v>
      </c>
      <c r="S64" s="50">
        <v>3</v>
      </c>
      <c r="T64" s="136">
        <v>2</v>
      </c>
      <c r="U64" s="50">
        <v>1</v>
      </c>
      <c r="V64" s="50">
        <f t="shared" si="1"/>
        <v>74</v>
      </c>
      <c r="W64" s="50">
        <f>Sheriff!J933*3</f>
        <v>687</v>
      </c>
    </row>
    <row r="65" spans="1:23" x14ac:dyDescent="0.2">
      <c r="A65" s="75" t="s">
        <v>571</v>
      </c>
      <c r="B65" s="50">
        <v>97</v>
      </c>
      <c r="C65" s="50">
        <v>87</v>
      </c>
      <c r="D65" s="50">
        <v>94</v>
      </c>
      <c r="E65" s="50">
        <v>92</v>
      </c>
      <c r="F65" s="50">
        <v>67</v>
      </c>
      <c r="G65" s="50">
        <v>86</v>
      </c>
      <c r="H65" s="50">
        <v>16</v>
      </c>
      <c r="I65" s="50">
        <v>23</v>
      </c>
      <c r="J65" s="50">
        <v>19</v>
      </c>
      <c r="K65" s="50">
        <v>10</v>
      </c>
      <c r="L65" s="50">
        <v>11</v>
      </c>
      <c r="M65" s="50">
        <v>11</v>
      </c>
      <c r="N65" s="50">
        <v>3</v>
      </c>
      <c r="O65" s="50">
        <v>2</v>
      </c>
      <c r="P65" s="50">
        <v>3</v>
      </c>
      <c r="Q65" s="50">
        <v>3</v>
      </c>
      <c r="R65" s="50">
        <v>4</v>
      </c>
      <c r="S65" s="50">
        <v>1</v>
      </c>
      <c r="T65" s="136">
        <v>0</v>
      </c>
      <c r="U65" s="50">
        <v>0</v>
      </c>
      <c r="V65" s="50">
        <f t="shared" si="1"/>
        <v>61</v>
      </c>
      <c r="W65" s="50">
        <f>Sheriff!J934*3</f>
        <v>690</v>
      </c>
    </row>
    <row r="66" spans="1:23" x14ac:dyDescent="0.2">
      <c r="A66" s="75" t="s">
        <v>572</v>
      </c>
      <c r="B66" s="50">
        <v>52</v>
      </c>
      <c r="C66" s="50">
        <v>52</v>
      </c>
      <c r="D66" s="50">
        <v>50</v>
      </c>
      <c r="E66" s="50">
        <v>55</v>
      </c>
      <c r="F66" s="50">
        <v>49</v>
      </c>
      <c r="G66" s="50">
        <v>52</v>
      </c>
      <c r="H66" s="50">
        <v>14</v>
      </c>
      <c r="I66" s="50">
        <v>13</v>
      </c>
      <c r="J66" s="50">
        <v>12</v>
      </c>
      <c r="K66" s="50">
        <v>5</v>
      </c>
      <c r="L66" s="50">
        <v>6</v>
      </c>
      <c r="M66" s="50">
        <v>4</v>
      </c>
      <c r="N66" s="50">
        <v>3</v>
      </c>
      <c r="O66" s="50">
        <v>1</v>
      </c>
      <c r="P66" s="50">
        <v>5</v>
      </c>
      <c r="Q66" s="50">
        <v>6</v>
      </c>
      <c r="R66" s="50">
        <v>5</v>
      </c>
      <c r="S66" s="50">
        <v>5</v>
      </c>
      <c r="T66" s="136">
        <v>5</v>
      </c>
      <c r="U66" s="50">
        <v>4</v>
      </c>
      <c r="V66" s="50">
        <f t="shared" si="1"/>
        <v>52</v>
      </c>
      <c r="W66" s="50">
        <f>Sheriff!J935*3</f>
        <v>450</v>
      </c>
    </row>
    <row r="67" spans="1:23" x14ac:dyDescent="0.2">
      <c r="A67" s="75" t="s">
        <v>573</v>
      </c>
      <c r="B67" s="50">
        <v>115</v>
      </c>
      <c r="C67" s="50">
        <v>120</v>
      </c>
      <c r="D67" s="50">
        <v>115</v>
      </c>
      <c r="E67" s="50">
        <v>75</v>
      </c>
      <c r="F67" s="50">
        <v>64</v>
      </c>
      <c r="G67" s="50">
        <v>68</v>
      </c>
      <c r="H67" s="50">
        <v>11</v>
      </c>
      <c r="I67" s="50">
        <v>8</v>
      </c>
      <c r="J67" s="50">
        <v>14</v>
      </c>
      <c r="K67" s="50">
        <v>7</v>
      </c>
      <c r="L67" s="50">
        <v>6</v>
      </c>
      <c r="M67" s="50">
        <v>7</v>
      </c>
      <c r="N67" s="50">
        <v>5</v>
      </c>
      <c r="O67" s="50">
        <v>7</v>
      </c>
      <c r="P67" s="50">
        <v>12</v>
      </c>
      <c r="Q67" s="50">
        <v>1</v>
      </c>
      <c r="R67" s="50">
        <v>3</v>
      </c>
      <c r="S67" s="50">
        <v>6</v>
      </c>
      <c r="T67" s="136">
        <v>2</v>
      </c>
      <c r="U67" s="50">
        <v>2</v>
      </c>
      <c r="V67" s="50">
        <f t="shared" si="1"/>
        <v>63</v>
      </c>
      <c r="W67" s="50">
        <f>Sheriff!J936*3</f>
        <v>711</v>
      </c>
    </row>
    <row r="68" spans="1:23" x14ac:dyDescent="0.2">
      <c r="A68" s="75" t="s">
        <v>574</v>
      </c>
      <c r="B68" s="50">
        <v>108</v>
      </c>
      <c r="C68" s="50">
        <v>105</v>
      </c>
      <c r="D68" s="50">
        <v>115</v>
      </c>
      <c r="E68" s="50">
        <v>82</v>
      </c>
      <c r="F68" s="50">
        <v>71</v>
      </c>
      <c r="G68" s="50">
        <v>69</v>
      </c>
      <c r="H68" s="50">
        <v>10</v>
      </c>
      <c r="I68" s="50">
        <v>9</v>
      </c>
      <c r="J68" s="50">
        <v>10</v>
      </c>
      <c r="K68" s="50">
        <v>10</v>
      </c>
      <c r="L68" s="50">
        <v>7</v>
      </c>
      <c r="M68" s="50">
        <v>9</v>
      </c>
      <c r="N68" s="50">
        <v>5</v>
      </c>
      <c r="O68" s="50">
        <v>3</v>
      </c>
      <c r="P68" s="50">
        <v>3</v>
      </c>
      <c r="Q68" s="50">
        <v>1</v>
      </c>
      <c r="R68" s="50">
        <v>3</v>
      </c>
      <c r="S68" s="50">
        <v>3</v>
      </c>
      <c r="T68" s="136">
        <v>0</v>
      </c>
      <c r="U68" s="50">
        <v>2</v>
      </c>
      <c r="V68" s="50">
        <f t="shared" ref="V68:V78" si="2">W68-SUM(B68:U68)</f>
        <v>41</v>
      </c>
      <c r="W68" s="50">
        <f>Sheriff!J937*3</f>
        <v>666</v>
      </c>
    </row>
    <row r="69" spans="1:23" x14ac:dyDescent="0.2">
      <c r="A69" s="75" t="s">
        <v>575</v>
      </c>
      <c r="B69" s="50">
        <v>114</v>
      </c>
      <c r="C69" s="50">
        <v>116</v>
      </c>
      <c r="D69" s="50">
        <v>135</v>
      </c>
      <c r="E69" s="50">
        <v>63</v>
      </c>
      <c r="F69" s="50">
        <v>51</v>
      </c>
      <c r="G69" s="50">
        <v>50</v>
      </c>
      <c r="H69" s="50">
        <v>16</v>
      </c>
      <c r="I69" s="50">
        <v>17</v>
      </c>
      <c r="J69" s="50">
        <v>18</v>
      </c>
      <c r="K69" s="50">
        <v>13</v>
      </c>
      <c r="L69" s="50">
        <v>14</v>
      </c>
      <c r="M69" s="50">
        <v>15</v>
      </c>
      <c r="N69" s="50">
        <v>3</v>
      </c>
      <c r="O69" s="50">
        <v>5</v>
      </c>
      <c r="P69" s="50">
        <v>5</v>
      </c>
      <c r="Q69" s="50">
        <v>5</v>
      </c>
      <c r="R69" s="50">
        <v>4</v>
      </c>
      <c r="S69" s="50">
        <v>6</v>
      </c>
      <c r="T69" s="136">
        <v>2</v>
      </c>
      <c r="U69" s="50">
        <v>2</v>
      </c>
      <c r="V69" s="50">
        <f t="shared" si="2"/>
        <v>81</v>
      </c>
      <c r="W69" s="50">
        <f>Sheriff!J938*3</f>
        <v>735</v>
      </c>
    </row>
    <row r="70" spans="1:23" x14ac:dyDescent="0.2">
      <c r="A70" s="75" t="s">
        <v>576</v>
      </c>
      <c r="B70" s="50">
        <v>140</v>
      </c>
      <c r="C70" s="50">
        <v>133</v>
      </c>
      <c r="D70" s="50">
        <v>140</v>
      </c>
      <c r="E70" s="50">
        <v>92</v>
      </c>
      <c r="F70" s="50">
        <v>77</v>
      </c>
      <c r="G70" s="50">
        <v>80</v>
      </c>
      <c r="H70" s="50">
        <v>21</v>
      </c>
      <c r="I70" s="50">
        <v>20</v>
      </c>
      <c r="J70" s="50">
        <v>27</v>
      </c>
      <c r="K70" s="50">
        <v>13</v>
      </c>
      <c r="L70" s="50">
        <v>13</v>
      </c>
      <c r="M70" s="50">
        <v>14</v>
      </c>
      <c r="N70" s="50">
        <v>8</v>
      </c>
      <c r="O70" s="50">
        <v>6</v>
      </c>
      <c r="P70" s="50">
        <v>5</v>
      </c>
      <c r="Q70" s="50">
        <v>2</v>
      </c>
      <c r="R70" s="50">
        <v>4</v>
      </c>
      <c r="S70" s="50">
        <v>3</v>
      </c>
      <c r="T70" s="136">
        <v>2</v>
      </c>
      <c r="U70" s="50">
        <v>1</v>
      </c>
      <c r="V70" s="50">
        <f t="shared" si="2"/>
        <v>87</v>
      </c>
      <c r="W70" s="50">
        <f>Sheriff!J939*3</f>
        <v>888</v>
      </c>
    </row>
    <row r="71" spans="1:23" x14ac:dyDescent="0.2">
      <c r="A71" s="75" t="s">
        <v>577</v>
      </c>
      <c r="B71" s="50">
        <v>83</v>
      </c>
      <c r="C71" s="50">
        <v>78</v>
      </c>
      <c r="D71" s="50">
        <v>81</v>
      </c>
      <c r="E71" s="50">
        <v>74</v>
      </c>
      <c r="F71" s="50">
        <v>57</v>
      </c>
      <c r="G71" s="50">
        <v>64</v>
      </c>
      <c r="H71" s="50">
        <v>10</v>
      </c>
      <c r="I71" s="50">
        <v>13</v>
      </c>
      <c r="J71" s="50">
        <v>10</v>
      </c>
      <c r="K71" s="50">
        <v>1</v>
      </c>
      <c r="L71" s="50">
        <v>2</v>
      </c>
      <c r="M71" s="50">
        <v>3</v>
      </c>
      <c r="N71" s="50">
        <v>6</v>
      </c>
      <c r="O71" s="50">
        <v>8</v>
      </c>
      <c r="P71" s="50">
        <v>12</v>
      </c>
      <c r="Q71" s="50">
        <v>3</v>
      </c>
      <c r="R71" s="50">
        <v>2</v>
      </c>
      <c r="S71" s="50">
        <v>7</v>
      </c>
      <c r="T71" s="136">
        <v>3</v>
      </c>
      <c r="U71" s="50">
        <v>3</v>
      </c>
      <c r="V71" s="50">
        <f t="shared" si="2"/>
        <v>41</v>
      </c>
      <c r="W71" s="50">
        <f>Sheriff!J940*3</f>
        <v>561</v>
      </c>
    </row>
    <row r="72" spans="1:23" x14ac:dyDescent="0.2">
      <c r="A72" s="75" t="s">
        <v>578</v>
      </c>
      <c r="B72" s="50">
        <v>127</v>
      </c>
      <c r="C72" s="50">
        <v>123</v>
      </c>
      <c r="D72" s="50">
        <v>117</v>
      </c>
      <c r="E72" s="50">
        <v>119</v>
      </c>
      <c r="F72" s="50">
        <v>102</v>
      </c>
      <c r="G72" s="50">
        <v>120</v>
      </c>
      <c r="H72" s="50">
        <v>17</v>
      </c>
      <c r="I72" s="50">
        <v>19</v>
      </c>
      <c r="J72" s="50">
        <v>17</v>
      </c>
      <c r="K72" s="50">
        <v>2</v>
      </c>
      <c r="L72" s="50">
        <v>6</v>
      </c>
      <c r="M72" s="50">
        <v>9</v>
      </c>
      <c r="N72" s="50">
        <v>6</v>
      </c>
      <c r="O72" s="50">
        <v>8</v>
      </c>
      <c r="P72" s="50">
        <v>7</v>
      </c>
      <c r="Q72" s="50">
        <v>4</v>
      </c>
      <c r="R72" s="50">
        <v>5</v>
      </c>
      <c r="S72" s="50">
        <v>4</v>
      </c>
      <c r="T72" s="136">
        <v>1</v>
      </c>
      <c r="U72" s="50">
        <v>2</v>
      </c>
      <c r="V72" s="50">
        <f t="shared" si="2"/>
        <v>82</v>
      </c>
      <c r="W72" s="50">
        <f>Sheriff!J941*3</f>
        <v>897</v>
      </c>
    </row>
    <row r="73" spans="1:23" x14ac:dyDescent="0.2">
      <c r="A73" s="75" t="s">
        <v>579</v>
      </c>
      <c r="B73" s="50">
        <v>91</v>
      </c>
      <c r="C73" s="50">
        <v>79</v>
      </c>
      <c r="D73" s="50">
        <v>81</v>
      </c>
      <c r="E73" s="50">
        <v>89</v>
      </c>
      <c r="F73" s="50">
        <v>79</v>
      </c>
      <c r="G73" s="50">
        <v>87</v>
      </c>
      <c r="H73" s="50">
        <v>14</v>
      </c>
      <c r="I73" s="50">
        <v>16</v>
      </c>
      <c r="J73" s="50">
        <v>15</v>
      </c>
      <c r="K73" s="50">
        <v>3</v>
      </c>
      <c r="L73" s="50">
        <v>6</v>
      </c>
      <c r="M73" s="50">
        <v>6</v>
      </c>
      <c r="N73" s="50">
        <v>2</v>
      </c>
      <c r="O73" s="50">
        <v>2</v>
      </c>
      <c r="P73" s="50">
        <v>4</v>
      </c>
      <c r="Q73" s="50">
        <v>2</v>
      </c>
      <c r="R73" s="50">
        <v>4</v>
      </c>
      <c r="S73" s="50">
        <v>3</v>
      </c>
      <c r="T73" s="136">
        <v>0</v>
      </c>
      <c r="U73" s="50">
        <v>1</v>
      </c>
      <c r="V73" s="50">
        <f t="shared" si="2"/>
        <v>88</v>
      </c>
      <c r="W73" s="50">
        <f>Sheriff!J942*3</f>
        <v>672</v>
      </c>
    </row>
    <row r="74" spans="1:23" x14ac:dyDescent="0.2">
      <c r="A74" s="75" t="s">
        <v>580</v>
      </c>
      <c r="B74" s="50">
        <v>102</v>
      </c>
      <c r="C74" s="50">
        <v>92</v>
      </c>
      <c r="D74" s="50">
        <v>95</v>
      </c>
      <c r="E74" s="50">
        <v>98</v>
      </c>
      <c r="F74" s="50">
        <v>87</v>
      </c>
      <c r="G74" s="50">
        <v>92</v>
      </c>
      <c r="H74" s="50">
        <v>11</v>
      </c>
      <c r="I74" s="50">
        <v>12</v>
      </c>
      <c r="J74" s="50">
        <v>15</v>
      </c>
      <c r="K74" s="50">
        <v>8</v>
      </c>
      <c r="L74" s="50">
        <v>7</v>
      </c>
      <c r="M74" s="50">
        <v>8</v>
      </c>
      <c r="N74" s="50">
        <v>2</v>
      </c>
      <c r="O74" s="50">
        <v>2</v>
      </c>
      <c r="P74" s="50">
        <v>4</v>
      </c>
      <c r="Q74" s="50">
        <v>1</v>
      </c>
      <c r="R74" s="50">
        <v>2</v>
      </c>
      <c r="S74" s="50">
        <v>0</v>
      </c>
      <c r="T74" s="136">
        <v>0</v>
      </c>
      <c r="U74" s="50">
        <v>0</v>
      </c>
      <c r="V74" s="50">
        <f t="shared" si="2"/>
        <v>43</v>
      </c>
      <c r="W74" s="50">
        <f>Sheriff!J943*3</f>
        <v>681</v>
      </c>
    </row>
    <row r="75" spans="1:23" x14ac:dyDescent="0.2">
      <c r="A75" s="75" t="s">
        <v>581</v>
      </c>
      <c r="B75" s="50">
        <v>109</v>
      </c>
      <c r="C75" s="50">
        <v>105</v>
      </c>
      <c r="D75" s="50">
        <v>107</v>
      </c>
      <c r="E75" s="50">
        <v>110</v>
      </c>
      <c r="F75" s="50">
        <v>97</v>
      </c>
      <c r="G75" s="50">
        <v>104</v>
      </c>
      <c r="H75" s="50">
        <v>14</v>
      </c>
      <c r="I75" s="50">
        <v>17</v>
      </c>
      <c r="J75" s="50">
        <v>11</v>
      </c>
      <c r="K75" s="50">
        <v>9</v>
      </c>
      <c r="L75" s="50">
        <v>11</v>
      </c>
      <c r="M75" s="50">
        <v>12</v>
      </c>
      <c r="N75" s="50">
        <v>7</v>
      </c>
      <c r="O75" s="50">
        <v>5</v>
      </c>
      <c r="P75" s="50">
        <v>7</v>
      </c>
      <c r="Q75" s="50">
        <v>3</v>
      </c>
      <c r="R75" s="50">
        <v>3</v>
      </c>
      <c r="S75" s="50">
        <v>4</v>
      </c>
      <c r="T75" s="136">
        <v>3</v>
      </c>
      <c r="U75" s="50">
        <v>3</v>
      </c>
      <c r="V75" s="50">
        <f t="shared" si="2"/>
        <v>69</v>
      </c>
      <c r="W75" s="50">
        <f>Sheriff!J944*3</f>
        <v>810</v>
      </c>
    </row>
    <row r="76" spans="1:23" x14ac:dyDescent="0.2">
      <c r="A76" s="75" t="s">
        <v>582</v>
      </c>
      <c r="B76" s="50">
        <v>113</v>
      </c>
      <c r="C76" s="50">
        <v>111</v>
      </c>
      <c r="D76" s="50">
        <v>112</v>
      </c>
      <c r="E76" s="50">
        <v>91</v>
      </c>
      <c r="F76" s="50">
        <v>79</v>
      </c>
      <c r="G76" s="50">
        <v>88</v>
      </c>
      <c r="H76" s="50">
        <v>13</v>
      </c>
      <c r="I76" s="50">
        <v>9</v>
      </c>
      <c r="J76" s="50">
        <v>15</v>
      </c>
      <c r="K76" s="50">
        <v>7</v>
      </c>
      <c r="L76" s="50">
        <v>10</v>
      </c>
      <c r="M76" s="50">
        <v>10</v>
      </c>
      <c r="N76" s="50">
        <v>4</v>
      </c>
      <c r="O76" s="50">
        <v>6</v>
      </c>
      <c r="P76" s="50">
        <v>4</v>
      </c>
      <c r="Q76" s="50">
        <v>3</v>
      </c>
      <c r="R76" s="50">
        <v>3</v>
      </c>
      <c r="S76" s="50">
        <v>4</v>
      </c>
      <c r="T76" s="136">
        <v>1</v>
      </c>
      <c r="U76" s="50">
        <v>2</v>
      </c>
      <c r="V76" s="50">
        <f t="shared" si="2"/>
        <v>50</v>
      </c>
      <c r="W76" s="50">
        <f>Sheriff!J945*3</f>
        <v>735</v>
      </c>
    </row>
    <row r="77" spans="1:23" x14ac:dyDescent="0.2">
      <c r="A77" s="75" t="s">
        <v>583</v>
      </c>
      <c r="B77" s="50">
        <v>109</v>
      </c>
      <c r="C77" s="50">
        <v>104</v>
      </c>
      <c r="D77" s="50">
        <v>113</v>
      </c>
      <c r="E77" s="50">
        <v>96</v>
      </c>
      <c r="F77" s="50">
        <v>76</v>
      </c>
      <c r="G77" s="50">
        <v>87</v>
      </c>
      <c r="H77" s="50">
        <v>18</v>
      </c>
      <c r="I77" s="50">
        <v>17</v>
      </c>
      <c r="J77" s="50">
        <v>15</v>
      </c>
      <c r="K77" s="50">
        <v>13</v>
      </c>
      <c r="L77" s="50">
        <v>13</v>
      </c>
      <c r="M77" s="50">
        <v>12</v>
      </c>
      <c r="N77" s="50">
        <v>4</v>
      </c>
      <c r="O77" s="50">
        <v>4</v>
      </c>
      <c r="P77" s="50">
        <v>6</v>
      </c>
      <c r="Q77" s="50">
        <v>1</v>
      </c>
      <c r="R77" s="50">
        <v>4</v>
      </c>
      <c r="S77" s="50">
        <v>4</v>
      </c>
      <c r="T77" s="136">
        <v>1</v>
      </c>
      <c r="U77" s="50">
        <v>0</v>
      </c>
      <c r="V77" s="50">
        <f t="shared" si="2"/>
        <v>53</v>
      </c>
      <c r="W77" s="50">
        <f>Sheriff!J946*3</f>
        <v>750</v>
      </c>
    </row>
    <row r="78" spans="1:23" x14ac:dyDescent="0.2">
      <c r="A78" s="75" t="s">
        <v>584</v>
      </c>
      <c r="B78" s="50">
        <v>127</v>
      </c>
      <c r="C78" s="50">
        <v>123</v>
      </c>
      <c r="D78" s="50">
        <v>121</v>
      </c>
      <c r="E78" s="50">
        <v>79</v>
      </c>
      <c r="F78" s="50">
        <v>72</v>
      </c>
      <c r="G78" s="50">
        <v>78</v>
      </c>
      <c r="H78" s="50">
        <v>14</v>
      </c>
      <c r="I78" s="50">
        <v>21</v>
      </c>
      <c r="J78" s="50">
        <v>20</v>
      </c>
      <c r="K78" s="50">
        <v>10</v>
      </c>
      <c r="L78" s="50">
        <v>11</v>
      </c>
      <c r="M78" s="50">
        <v>18</v>
      </c>
      <c r="N78" s="50">
        <v>6</v>
      </c>
      <c r="O78" s="50">
        <v>2</v>
      </c>
      <c r="P78" s="50">
        <v>4</v>
      </c>
      <c r="Q78" s="50">
        <v>6</v>
      </c>
      <c r="R78" s="50">
        <v>6</v>
      </c>
      <c r="S78" s="50">
        <v>4</v>
      </c>
      <c r="T78" s="136">
        <v>4</v>
      </c>
      <c r="U78" s="50">
        <v>3</v>
      </c>
      <c r="V78" s="50">
        <f t="shared" si="2"/>
        <v>54</v>
      </c>
      <c r="W78" s="50">
        <f>Sheriff!J947*3</f>
        <v>783</v>
      </c>
    </row>
    <row r="79" spans="1:23" x14ac:dyDescent="0.2">
      <c r="A79" s="76" t="s">
        <v>585</v>
      </c>
      <c r="B79" s="47">
        <f t="shared" ref="B79:V79" si="3">SUM(B4:B78)</f>
        <v>9373</v>
      </c>
      <c r="C79" s="47">
        <f t="shared" si="3"/>
        <v>9007</v>
      </c>
      <c r="D79" s="47">
        <f t="shared" si="3"/>
        <v>9163</v>
      </c>
      <c r="E79" s="47">
        <f t="shared" si="3"/>
        <v>6308</v>
      </c>
      <c r="F79" s="47">
        <f t="shared" si="3"/>
        <v>5500</v>
      </c>
      <c r="G79" s="47">
        <f t="shared" si="3"/>
        <v>6019</v>
      </c>
      <c r="H79" s="47">
        <f t="shared" si="3"/>
        <v>1353</v>
      </c>
      <c r="I79" s="47">
        <f t="shared" si="3"/>
        <v>1394</v>
      </c>
      <c r="J79" s="47">
        <f t="shared" si="3"/>
        <v>1390</v>
      </c>
      <c r="K79" s="47">
        <f t="shared" si="3"/>
        <v>747</v>
      </c>
      <c r="L79" s="47">
        <f t="shared" si="3"/>
        <v>812</v>
      </c>
      <c r="M79" s="47">
        <f t="shared" si="3"/>
        <v>896</v>
      </c>
      <c r="N79" s="47">
        <f t="shared" si="3"/>
        <v>374</v>
      </c>
      <c r="O79" s="47">
        <f t="shared" si="3"/>
        <v>374</v>
      </c>
      <c r="P79" s="47">
        <f t="shared" si="3"/>
        <v>486</v>
      </c>
      <c r="Q79" s="47">
        <f t="shared" si="3"/>
        <v>237</v>
      </c>
      <c r="R79" s="47">
        <f t="shared" si="3"/>
        <v>282</v>
      </c>
      <c r="S79" s="47">
        <f t="shared" si="3"/>
        <v>297</v>
      </c>
      <c r="T79" s="47">
        <f t="shared" si="3"/>
        <v>138</v>
      </c>
      <c r="U79" s="47">
        <f t="shared" si="3"/>
        <v>156</v>
      </c>
      <c r="V79" s="47">
        <f t="shared" si="3"/>
        <v>4773</v>
      </c>
      <c r="W79" s="47">
        <f>SUM(W4:W78)</f>
        <v>59079</v>
      </c>
    </row>
  </sheetData>
  <printOptions horizontalCentered="1"/>
  <pageMargins left="0.7" right="0.7" top="0.75" bottom="0.75" header="0.3" footer="0.3"/>
  <pageSetup scale="60"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79"/>
  <sheetViews>
    <sheetView workbookViewId="0">
      <pane ySplit="2" topLeftCell="A3" activePane="bottomLeft" state="frozen"/>
      <selection activeCell="H19" sqref="H19"/>
      <selection pane="bottomLeft" activeCell="H19" sqref="H19"/>
    </sheetView>
  </sheetViews>
  <sheetFormatPr defaultRowHeight="12" x14ac:dyDescent="0.2"/>
  <cols>
    <col min="1" max="1" width="27.5703125" style="6" customWidth="1"/>
    <col min="2" max="6" width="5.7109375" style="49" customWidth="1"/>
    <col min="7" max="16384" width="9.140625" style="6"/>
  </cols>
  <sheetData>
    <row r="1" spans="1:6" ht="173.25" customHeight="1" thickBot="1" x14ac:dyDescent="0.25">
      <c r="A1" s="40" t="s">
        <v>1833</v>
      </c>
      <c r="B1" s="37" t="s">
        <v>1834</v>
      </c>
      <c r="C1" s="37" t="s">
        <v>1902</v>
      </c>
      <c r="D1" s="37" t="s">
        <v>1903</v>
      </c>
      <c r="E1" s="37" t="s">
        <v>82</v>
      </c>
      <c r="F1" s="37" t="s">
        <v>80</v>
      </c>
    </row>
    <row r="2" spans="1:6" ht="12.75" thickBot="1" x14ac:dyDescent="0.25">
      <c r="A2" s="41">
        <v>2017</v>
      </c>
      <c r="B2" s="42" t="s">
        <v>1302</v>
      </c>
      <c r="C2" s="42" t="s">
        <v>1304</v>
      </c>
      <c r="D2" s="42" t="s">
        <v>1341</v>
      </c>
      <c r="E2" s="42"/>
      <c r="F2" s="42"/>
    </row>
    <row r="3" spans="1:6" x14ac:dyDescent="0.2">
      <c r="A3" s="8" t="s">
        <v>35</v>
      </c>
    </row>
    <row r="4" spans="1:6" x14ac:dyDescent="0.2">
      <c r="A4" s="75" t="s">
        <v>510</v>
      </c>
      <c r="B4" s="50">
        <v>161</v>
      </c>
      <c r="C4" s="50">
        <v>38</v>
      </c>
      <c r="D4" s="50">
        <v>22</v>
      </c>
      <c r="E4" s="50">
        <f t="shared" ref="E4:E35" si="0">F4-SUM(B4:D4)</f>
        <v>33</v>
      </c>
      <c r="F4" s="50">
        <f>Sheriff!J873</f>
        <v>254</v>
      </c>
    </row>
    <row r="5" spans="1:6" x14ac:dyDescent="0.2">
      <c r="A5" s="75" t="s">
        <v>511</v>
      </c>
      <c r="B5" s="50">
        <v>123</v>
      </c>
      <c r="C5" s="50">
        <v>29</v>
      </c>
      <c r="D5" s="50">
        <v>16</v>
      </c>
      <c r="E5" s="50">
        <f t="shared" si="0"/>
        <v>36</v>
      </c>
      <c r="F5" s="50">
        <f>Sheriff!J874</f>
        <v>204</v>
      </c>
    </row>
    <row r="6" spans="1:6" x14ac:dyDescent="0.2">
      <c r="A6" s="75" t="s">
        <v>512</v>
      </c>
      <c r="B6" s="50">
        <v>170</v>
      </c>
      <c r="C6" s="50">
        <v>39</v>
      </c>
      <c r="D6" s="50">
        <v>19</v>
      </c>
      <c r="E6" s="50">
        <f t="shared" si="0"/>
        <v>45</v>
      </c>
      <c r="F6" s="50">
        <f>Sheriff!J875</f>
        <v>273</v>
      </c>
    </row>
    <row r="7" spans="1:6" x14ac:dyDescent="0.2">
      <c r="A7" s="75" t="s">
        <v>513</v>
      </c>
      <c r="B7" s="50">
        <v>108</v>
      </c>
      <c r="C7" s="50">
        <v>37</v>
      </c>
      <c r="D7" s="50">
        <v>3</v>
      </c>
      <c r="E7" s="50">
        <f t="shared" si="0"/>
        <v>36</v>
      </c>
      <c r="F7" s="50">
        <f>Sheriff!J876</f>
        <v>184</v>
      </c>
    </row>
    <row r="8" spans="1:6" x14ac:dyDescent="0.2">
      <c r="A8" s="75" t="s">
        <v>514</v>
      </c>
      <c r="B8" s="50">
        <v>172</v>
      </c>
      <c r="C8" s="50">
        <v>37</v>
      </c>
      <c r="D8" s="50">
        <v>19</v>
      </c>
      <c r="E8" s="50">
        <f t="shared" si="0"/>
        <v>53</v>
      </c>
      <c r="F8" s="50">
        <f>Sheriff!J877</f>
        <v>281</v>
      </c>
    </row>
    <row r="9" spans="1:6" x14ac:dyDescent="0.2">
      <c r="A9" s="75" t="s">
        <v>515</v>
      </c>
      <c r="B9" s="50">
        <v>184</v>
      </c>
      <c r="C9" s="50">
        <v>44</v>
      </c>
      <c r="D9" s="50">
        <v>22</v>
      </c>
      <c r="E9" s="50">
        <f t="shared" si="0"/>
        <v>60</v>
      </c>
      <c r="F9" s="50">
        <f>Sheriff!J878</f>
        <v>310</v>
      </c>
    </row>
    <row r="10" spans="1:6" x14ac:dyDescent="0.2">
      <c r="A10" s="75" t="s">
        <v>516</v>
      </c>
      <c r="B10" s="50">
        <v>187</v>
      </c>
      <c r="C10" s="50">
        <v>40</v>
      </c>
      <c r="D10" s="50">
        <v>16</v>
      </c>
      <c r="E10" s="50">
        <f t="shared" si="0"/>
        <v>65</v>
      </c>
      <c r="F10" s="50">
        <f>Sheriff!J879</f>
        <v>308</v>
      </c>
    </row>
    <row r="11" spans="1:6" x14ac:dyDescent="0.2">
      <c r="A11" s="75" t="s">
        <v>517</v>
      </c>
      <c r="B11" s="50">
        <v>117</v>
      </c>
      <c r="C11" s="50">
        <v>35</v>
      </c>
      <c r="D11" s="50">
        <v>27</v>
      </c>
      <c r="E11" s="50">
        <f t="shared" si="0"/>
        <v>34</v>
      </c>
      <c r="F11" s="50">
        <f>Sheriff!J880</f>
        <v>213</v>
      </c>
    </row>
    <row r="12" spans="1:6" x14ac:dyDescent="0.2">
      <c r="A12" s="75" t="s">
        <v>518</v>
      </c>
      <c r="B12" s="50">
        <v>184</v>
      </c>
      <c r="C12" s="50">
        <v>49</v>
      </c>
      <c r="D12" s="50">
        <v>20</v>
      </c>
      <c r="E12" s="50">
        <f t="shared" si="0"/>
        <v>66</v>
      </c>
      <c r="F12" s="50">
        <f>Sheriff!J881</f>
        <v>319</v>
      </c>
    </row>
    <row r="13" spans="1:6" x14ac:dyDescent="0.2">
      <c r="A13" s="75" t="s">
        <v>519</v>
      </c>
      <c r="B13" s="50">
        <v>151</v>
      </c>
      <c r="C13" s="50">
        <v>26</v>
      </c>
      <c r="D13" s="50">
        <v>23</v>
      </c>
      <c r="E13" s="50">
        <f t="shared" si="0"/>
        <v>73</v>
      </c>
      <c r="F13" s="50">
        <f>Sheriff!J882</f>
        <v>273</v>
      </c>
    </row>
    <row r="14" spans="1:6" x14ac:dyDescent="0.2">
      <c r="A14" s="75" t="s">
        <v>520</v>
      </c>
      <c r="B14" s="50">
        <v>158</v>
      </c>
      <c r="C14" s="50">
        <v>29</v>
      </c>
      <c r="D14" s="50">
        <v>13</v>
      </c>
      <c r="E14" s="50">
        <f t="shared" si="0"/>
        <v>41</v>
      </c>
      <c r="F14" s="50">
        <f>Sheriff!J883</f>
        <v>241</v>
      </c>
    </row>
    <row r="15" spans="1:6" x14ac:dyDescent="0.2">
      <c r="A15" s="75" t="s">
        <v>521</v>
      </c>
      <c r="B15" s="50">
        <v>130</v>
      </c>
      <c r="C15" s="50">
        <v>37</v>
      </c>
      <c r="D15" s="50">
        <v>14</v>
      </c>
      <c r="E15" s="50">
        <f t="shared" si="0"/>
        <v>43</v>
      </c>
      <c r="F15" s="50">
        <f>Sheriff!J884</f>
        <v>224</v>
      </c>
    </row>
    <row r="16" spans="1:6" x14ac:dyDescent="0.2">
      <c r="A16" s="75" t="s">
        <v>522</v>
      </c>
      <c r="B16" s="50">
        <v>136</v>
      </c>
      <c r="C16" s="50">
        <v>31</v>
      </c>
      <c r="D16" s="50">
        <v>14</v>
      </c>
      <c r="E16" s="50">
        <f t="shared" si="0"/>
        <v>43</v>
      </c>
      <c r="F16" s="50">
        <f>Sheriff!J885</f>
        <v>224</v>
      </c>
    </row>
    <row r="17" spans="1:6" x14ac:dyDescent="0.2">
      <c r="A17" s="75" t="s">
        <v>523</v>
      </c>
      <c r="B17" s="50">
        <v>140</v>
      </c>
      <c r="C17" s="50">
        <v>26</v>
      </c>
      <c r="D17" s="50">
        <v>14</v>
      </c>
      <c r="E17" s="50">
        <f t="shared" si="0"/>
        <v>45</v>
      </c>
      <c r="F17" s="50">
        <f>Sheriff!J886</f>
        <v>225</v>
      </c>
    </row>
    <row r="18" spans="1:6" x14ac:dyDescent="0.2">
      <c r="A18" s="75" t="s">
        <v>524</v>
      </c>
      <c r="B18" s="50">
        <v>147</v>
      </c>
      <c r="C18" s="50">
        <v>39</v>
      </c>
      <c r="D18" s="50">
        <v>21</v>
      </c>
      <c r="E18" s="50">
        <f t="shared" si="0"/>
        <v>66</v>
      </c>
      <c r="F18" s="50">
        <f>Sheriff!J887</f>
        <v>273</v>
      </c>
    </row>
    <row r="19" spans="1:6" x14ac:dyDescent="0.2">
      <c r="A19" s="75" t="s">
        <v>525</v>
      </c>
      <c r="B19" s="50">
        <v>143</v>
      </c>
      <c r="C19" s="50">
        <v>44</v>
      </c>
      <c r="D19" s="50">
        <v>23</v>
      </c>
      <c r="E19" s="50">
        <f t="shared" si="0"/>
        <v>29</v>
      </c>
      <c r="F19" s="50">
        <f>Sheriff!J888</f>
        <v>239</v>
      </c>
    </row>
    <row r="20" spans="1:6" x14ac:dyDescent="0.2">
      <c r="A20" s="75" t="s">
        <v>526</v>
      </c>
      <c r="B20" s="50">
        <v>213</v>
      </c>
      <c r="C20" s="50">
        <v>95</v>
      </c>
      <c r="D20" s="50">
        <v>36</v>
      </c>
      <c r="E20" s="50">
        <f t="shared" si="0"/>
        <v>67</v>
      </c>
      <c r="F20" s="50">
        <f>Sheriff!J889</f>
        <v>411</v>
      </c>
    </row>
    <row r="21" spans="1:6" x14ac:dyDescent="0.2">
      <c r="A21" s="75" t="s">
        <v>527</v>
      </c>
      <c r="B21" s="50">
        <v>101</v>
      </c>
      <c r="C21" s="50">
        <v>41</v>
      </c>
      <c r="D21" s="50">
        <v>17</v>
      </c>
      <c r="E21" s="50">
        <f t="shared" si="0"/>
        <v>36</v>
      </c>
      <c r="F21" s="50">
        <f>Sheriff!J890</f>
        <v>195</v>
      </c>
    </row>
    <row r="22" spans="1:6" x14ac:dyDescent="0.2">
      <c r="A22" s="75" t="s">
        <v>528</v>
      </c>
      <c r="B22" s="50">
        <v>242</v>
      </c>
      <c r="C22" s="50">
        <v>132</v>
      </c>
      <c r="D22" s="50">
        <v>40</v>
      </c>
      <c r="E22" s="50">
        <f t="shared" si="0"/>
        <v>92</v>
      </c>
      <c r="F22" s="50">
        <f>Sheriff!J891</f>
        <v>506</v>
      </c>
    </row>
    <row r="23" spans="1:6" x14ac:dyDescent="0.2">
      <c r="A23" s="75" t="s">
        <v>529</v>
      </c>
      <c r="B23" s="50">
        <v>52</v>
      </c>
      <c r="C23" s="50">
        <v>28</v>
      </c>
      <c r="D23" s="50">
        <v>8</v>
      </c>
      <c r="E23" s="50">
        <f t="shared" si="0"/>
        <v>21</v>
      </c>
      <c r="F23" s="50">
        <f>Sheriff!J892</f>
        <v>109</v>
      </c>
    </row>
    <row r="24" spans="1:6" x14ac:dyDescent="0.2">
      <c r="A24" s="75" t="s">
        <v>530</v>
      </c>
      <c r="B24" s="50">
        <v>195</v>
      </c>
      <c r="C24" s="50">
        <v>93</v>
      </c>
      <c r="D24" s="50">
        <v>30</v>
      </c>
      <c r="E24" s="50">
        <f t="shared" si="0"/>
        <v>64</v>
      </c>
      <c r="F24" s="50">
        <f>Sheriff!J893</f>
        <v>382</v>
      </c>
    </row>
    <row r="25" spans="1:6" x14ac:dyDescent="0.2">
      <c r="A25" s="75" t="s">
        <v>531</v>
      </c>
      <c r="B25" s="50">
        <v>115</v>
      </c>
      <c r="C25" s="50">
        <v>65</v>
      </c>
      <c r="D25" s="50">
        <v>13</v>
      </c>
      <c r="E25" s="50">
        <f t="shared" si="0"/>
        <v>44</v>
      </c>
      <c r="F25" s="50">
        <f>Sheriff!J894</f>
        <v>237</v>
      </c>
    </row>
    <row r="26" spans="1:6" x14ac:dyDescent="0.2">
      <c r="A26" s="75" t="s">
        <v>532</v>
      </c>
      <c r="B26" s="50">
        <v>73</v>
      </c>
      <c r="C26" s="50">
        <v>25</v>
      </c>
      <c r="D26" s="50">
        <v>10</v>
      </c>
      <c r="E26" s="50">
        <f t="shared" si="0"/>
        <v>15</v>
      </c>
      <c r="F26" s="50">
        <f>Sheriff!J895</f>
        <v>123</v>
      </c>
    </row>
    <row r="27" spans="1:6" x14ac:dyDescent="0.2">
      <c r="A27" s="75" t="s">
        <v>533</v>
      </c>
      <c r="B27" s="50">
        <v>116</v>
      </c>
      <c r="C27" s="50">
        <v>58</v>
      </c>
      <c r="D27" s="50">
        <v>14</v>
      </c>
      <c r="E27" s="50">
        <f t="shared" si="0"/>
        <v>45</v>
      </c>
      <c r="F27" s="50">
        <f>Sheriff!J896</f>
        <v>233</v>
      </c>
    </row>
    <row r="28" spans="1:6" x14ac:dyDescent="0.2">
      <c r="A28" s="75" t="s">
        <v>534</v>
      </c>
      <c r="B28" s="50">
        <v>125</v>
      </c>
      <c r="C28" s="50">
        <v>50</v>
      </c>
      <c r="D28" s="50">
        <v>16</v>
      </c>
      <c r="E28" s="50">
        <f t="shared" si="0"/>
        <v>32</v>
      </c>
      <c r="F28" s="50">
        <f>Sheriff!J897</f>
        <v>223</v>
      </c>
    </row>
    <row r="29" spans="1:6" x14ac:dyDescent="0.2">
      <c r="A29" s="75" t="s">
        <v>535</v>
      </c>
      <c r="B29" s="50">
        <v>111</v>
      </c>
      <c r="C29" s="50">
        <v>69</v>
      </c>
      <c r="D29" s="50">
        <v>11</v>
      </c>
      <c r="E29" s="50">
        <f t="shared" si="0"/>
        <v>66</v>
      </c>
      <c r="F29" s="50">
        <f>Sheriff!J898</f>
        <v>257</v>
      </c>
    </row>
    <row r="30" spans="1:6" x14ac:dyDescent="0.2">
      <c r="A30" s="75" t="s">
        <v>536</v>
      </c>
      <c r="B30" s="50">
        <v>65</v>
      </c>
      <c r="C30" s="50">
        <v>45</v>
      </c>
      <c r="D30" s="50">
        <v>15</v>
      </c>
      <c r="E30" s="50">
        <f t="shared" si="0"/>
        <v>28</v>
      </c>
      <c r="F30" s="50">
        <f>Sheriff!J899</f>
        <v>153</v>
      </c>
    </row>
    <row r="31" spans="1:6" x14ac:dyDescent="0.2">
      <c r="A31" s="75" t="s">
        <v>537</v>
      </c>
      <c r="B31" s="50">
        <v>173</v>
      </c>
      <c r="C31" s="50">
        <v>59</v>
      </c>
      <c r="D31" s="50">
        <v>19</v>
      </c>
      <c r="E31" s="50">
        <f t="shared" si="0"/>
        <v>51</v>
      </c>
      <c r="F31" s="50">
        <f>Sheriff!J900</f>
        <v>302</v>
      </c>
    </row>
    <row r="32" spans="1:6" x14ac:dyDescent="0.2">
      <c r="A32" s="75" t="s">
        <v>538</v>
      </c>
      <c r="B32" s="50">
        <v>63</v>
      </c>
      <c r="C32" s="50">
        <v>15</v>
      </c>
      <c r="D32" s="50">
        <v>9</v>
      </c>
      <c r="E32" s="50">
        <f t="shared" si="0"/>
        <v>21</v>
      </c>
      <c r="F32" s="50">
        <f>Sheriff!J901</f>
        <v>108</v>
      </c>
    </row>
    <row r="33" spans="1:6" x14ac:dyDescent="0.2">
      <c r="A33" s="75" t="s">
        <v>539</v>
      </c>
      <c r="B33" s="50">
        <v>106</v>
      </c>
      <c r="C33" s="50">
        <v>49</v>
      </c>
      <c r="D33" s="50">
        <v>17</v>
      </c>
      <c r="E33" s="50">
        <f t="shared" si="0"/>
        <v>48</v>
      </c>
      <c r="F33" s="50">
        <f>Sheriff!J902</f>
        <v>220</v>
      </c>
    </row>
    <row r="34" spans="1:6" x14ac:dyDescent="0.2">
      <c r="A34" s="75" t="s">
        <v>540</v>
      </c>
      <c r="B34" s="50">
        <v>122</v>
      </c>
      <c r="C34" s="50">
        <v>39</v>
      </c>
      <c r="D34" s="50">
        <v>10</v>
      </c>
      <c r="E34" s="50">
        <f t="shared" si="0"/>
        <v>32</v>
      </c>
      <c r="F34" s="50">
        <f>Sheriff!J903</f>
        <v>203</v>
      </c>
    </row>
    <row r="35" spans="1:6" x14ac:dyDescent="0.2">
      <c r="A35" s="75" t="s">
        <v>541</v>
      </c>
      <c r="B35" s="50">
        <v>112</v>
      </c>
      <c r="C35" s="50">
        <v>38</v>
      </c>
      <c r="D35" s="50">
        <v>9</v>
      </c>
      <c r="E35" s="50">
        <f t="shared" si="0"/>
        <v>35</v>
      </c>
      <c r="F35" s="50">
        <f>Sheriff!J904</f>
        <v>194</v>
      </c>
    </row>
    <row r="36" spans="1:6" x14ac:dyDescent="0.2">
      <c r="A36" s="75" t="s">
        <v>542</v>
      </c>
      <c r="B36" s="50">
        <v>100</v>
      </c>
      <c r="C36" s="50">
        <v>35</v>
      </c>
      <c r="D36" s="50">
        <v>19</v>
      </c>
      <c r="E36" s="50">
        <f t="shared" ref="E36:E67" si="1">F36-SUM(B36:D36)</f>
        <v>37</v>
      </c>
      <c r="F36" s="50">
        <f>Sheriff!J905</f>
        <v>191</v>
      </c>
    </row>
    <row r="37" spans="1:6" x14ac:dyDescent="0.2">
      <c r="A37" s="75" t="s">
        <v>543</v>
      </c>
      <c r="B37" s="50">
        <v>58</v>
      </c>
      <c r="C37" s="50">
        <v>25</v>
      </c>
      <c r="D37" s="50">
        <v>9</v>
      </c>
      <c r="E37" s="50">
        <f t="shared" si="1"/>
        <v>24</v>
      </c>
      <c r="F37" s="50">
        <f>Sheriff!J906</f>
        <v>116</v>
      </c>
    </row>
    <row r="38" spans="1:6" x14ac:dyDescent="0.2">
      <c r="A38" s="75" t="s">
        <v>544</v>
      </c>
      <c r="B38" s="50">
        <v>96</v>
      </c>
      <c r="C38" s="50">
        <v>64</v>
      </c>
      <c r="D38" s="50">
        <v>13</v>
      </c>
      <c r="E38" s="50">
        <f t="shared" si="1"/>
        <v>40</v>
      </c>
      <c r="F38" s="50">
        <f>Sheriff!J907</f>
        <v>213</v>
      </c>
    </row>
    <row r="39" spans="1:6" x14ac:dyDescent="0.2">
      <c r="A39" s="75" t="s">
        <v>545</v>
      </c>
      <c r="B39" s="50">
        <v>146</v>
      </c>
      <c r="C39" s="50">
        <v>50</v>
      </c>
      <c r="D39" s="50">
        <v>14</v>
      </c>
      <c r="E39" s="50">
        <f t="shared" si="1"/>
        <v>50</v>
      </c>
      <c r="F39" s="50">
        <f>Sheriff!J908</f>
        <v>260</v>
      </c>
    </row>
    <row r="40" spans="1:6" x14ac:dyDescent="0.2">
      <c r="A40" s="75" t="s">
        <v>546</v>
      </c>
      <c r="B40" s="50">
        <v>130</v>
      </c>
      <c r="C40" s="50">
        <v>44</v>
      </c>
      <c r="D40" s="50">
        <v>14</v>
      </c>
      <c r="E40" s="50">
        <f t="shared" si="1"/>
        <v>44</v>
      </c>
      <c r="F40" s="50">
        <f>Sheriff!J909</f>
        <v>232</v>
      </c>
    </row>
    <row r="41" spans="1:6" x14ac:dyDescent="0.2">
      <c r="A41" s="75" t="s">
        <v>547</v>
      </c>
      <c r="B41" s="50">
        <v>88</v>
      </c>
      <c r="C41" s="50">
        <v>35</v>
      </c>
      <c r="D41" s="50">
        <v>15</v>
      </c>
      <c r="E41" s="50">
        <f t="shared" si="1"/>
        <v>38</v>
      </c>
      <c r="F41" s="50">
        <f>Sheriff!J910</f>
        <v>176</v>
      </c>
    </row>
    <row r="42" spans="1:6" x14ac:dyDescent="0.2">
      <c r="A42" s="75" t="s">
        <v>548</v>
      </c>
      <c r="B42" s="50">
        <v>116</v>
      </c>
      <c r="C42" s="50">
        <v>40</v>
      </c>
      <c r="D42" s="50">
        <v>11</v>
      </c>
      <c r="E42" s="50">
        <f t="shared" si="1"/>
        <v>41</v>
      </c>
      <c r="F42" s="50">
        <f>Sheriff!J911</f>
        <v>208</v>
      </c>
    </row>
    <row r="43" spans="1:6" x14ac:dyDescent="0.2">
      <c r="A43" s="75" t="s">
        <v>549</v>
      </c>
      <c r="B43" s="50">
        <v>166</v>
      </c>
      <c r="C43" s="50">
        <v>75</v>
      </c>
      <c r="D43" s="50">
        <v>21</v>
      </c>
      <c r="E43" s="50">
        <f t="shared" si="1"/>
        <v>47</v>
      </c>
      <c r="F43" s="50">
        <f>Sheriff!J912</f>
        <v>309</v>
      </c>
    </row>
    <row r="44" spans="1:6" x14ac:dyDescent="0.2">
      <c r="A44" s="75" t="s">
        <v>550</v>
      </c>
      <c r="B44" s="50">
        <v>118</v>
      </c>
      <c r="C44" s="50">
        <v>55</v>
      </c>
      <c r="D44" s="50">
        <v>25</v>
      </c>
      <c r="E44" s="50">
        <f t="shared" si="1"/>
        <v>46</v>
      </c>
      <c r="F44" s="50">
        <f>Sheriff!J913</f>
        <v>244</v>
      </c>
    </row>
    <row r="45" spans="1:6" x14ac:dyDescent="0.2">
      <c r="A45" s="75" t="s">
        <v>551</v>
      </c>
      <c r="B45" s="50">
        <v>271</v>
      </c>
      <c r="C45" s="50">
        <v>120</v>
      </c>
      <c r="D45" s="50">
        <v>34</v>
      </c>
      <c r="E45" s="50">
        <f t="shared" si="1"/>
        <v>87</v>
      </c>
      <c r="F45" s="50">
        <f>Sheriff!J914</f>
        <v>512</v>
      </c>
    </row>
    <row r="46" spans="1:6" x14ac:dyDescent="0.2">
      <c r="A46" s="75" t="s">
        <v>552</v>
      </c>
      <c r="B46" s="50">
        <v>108</v>
      </c>
      <c r="C46" s="50">
        <v>30</v>
      </c>
      <c r="D46" s="50">
        <v>10</v>
      </c>
      <c r="E46" s="50">
        <f t="shared" si="1"/>
        <v>39</v>
      </c>
      <c r="F46" s="50">
        <f>Sheriff!J915</f>
        <v>187</v>
      </c>
    </row>
    <row r="47" spans="1:6" x14ac:dyDescent="0.2">
      <c r="A47" s="75" t="s">
        <v>553</v>
      </c>
      <c r="B47" s="50">
        <v>121</v>
      </c>
      <c r="C47" s="50">
        <v>58</v>
      </c>
      <c r="D47" s="50">
        <v>14</v>
      </c>
      <c r="E47" s="50">
        <f t="shared" si="1"/>
        <v>38</v>
      </c>
      <c r="F47" s="50">
        <f>Sheriff!J916</f>
        <v>231</v>
      </c>
    </row>
    <row r="48" spans="1:6" x14ac:dyDescent="0.2">
      <c r="A48" s="75" t="s">
        <v>554</v>
      </c>
      <c r="B48" s="50">
        <v>168</v>
      </c>
      <c r="C48" s="50">
        <v>57</v>
      </c>
      <c r="D48" s="50">
        <v>20</v>
      </c>
      <c r="E48" s="50">
        <f t="shared" si="1"/>
        <v>62</v>
      </c>
      <c r="F48" s="50">
        <f>Sheriff!J917</f>
        <v>307</v>
      </c>
    </row>
    <row r="49" spans="1:6" x14ac:dyDescent="0.2">
      <c r="A49" s="75" t="s">
        <v>555</v>
      </c>
      <c r="B49" s="50">
        <v>108</v>
      </c>
      <c r="C49" s="50">
        <v>44</v>
      </c>
      <c r="D49" s="50">
        <v>11</v>
      </c>
      <c r="E49" s="50">
        <f t="shared" si="1"/>
        <v>43</v>
      </c>
      <c r="F49" s="50">
        <f>Sheriff!J918</f>
        <v>206</v>
      </c>
    </row>
    <row r="50" spans="1:6" x14ac:dyDescent="0.2">
      <c r="A50" s="75" t="s">
        <v>556</v>
      </c>
      <c r="B50" s="50">
        <v>147</v>
      </c>
      <c r="C50" s="50">
        <v>65</v>
      </c>
      <c r="D50" s="50">
        <v>20</v>
      </c>
      <c r="E50" s="50">
        <f t="shared" si="1"/>
        <v>40</v>
      </c>
      <c r="F50" s="50">
        <f>Sheriff!J919</f>
        <v>272</v>
      </c>
    </row>
    <row r="51" spans="1:6" x14ac:dyDescent="0.2">
      <c r="A51" s="75" t="s">
        <v>557</v>
      </c>
      <c r="B51" s="50">
        <v>170</v>
      </c>
      <c r="C51" s="50">
        <v>61</v>
      </c>
      <c r="D51" s="50">
        <v>14</v>
      </c>
      <c r="E51" s="50">
        <f t="shared" si="1"/>
        <v>53</v>
      </c>
      <c r="F51" s="50">
        <f>Sheriff!J920</f>
        <v>298</v>
      </c>
    </row>
    <row r="52" spans="1:6" x14ac:dyDescent="0.2">
      <c r="A52" s="75" t="s">
        <v>558</v>
      </c>
      <c r="B52" s="50">
        <v>320</v>
      </c>
      <c r="C52" s="50">
        <v>99</v>
      </c>
      <c r="D52" s="50">
        <v>43</v>
      </c>
      <c r="E52" s="50">
        <f t="shared" si="1"/>
        <v>104</v>
      </c>
      <c r="F52" s="50">
        <f>Sheriff!J921</f>
        <v>566</v>
      </c>
    </row>
    <row r="53" spans="1:6" x14ac:dyDescent="0.2">
      <c r="A53" s="75" t="s">
        <v>559</v>
      </c>
      <c r="B53" s="50">
        <v>109</v>
      </c>
      <c r="C53" s="50">
        <v>36</v>
      </c>
      <c r="D53" s="50">
        <v>16</v>
      </c>
      <c r="E53" s="50">
        <f t="shared" si="1"/>
        <v>32</v>
      </c>
      <c r="F53" s="50">
        <f>Sheriff!J922</f>
        <v>193</v>
      </c>
    </row>
    <row r="54" spans="1:6" x14ac:dyDescent="0.2">
      <c r="A54" s="75" t="s">
        <v>560</v>
      </c>
      <c r="B54" s="50">
        <v>112</v>
      </c>
      <c r="C54" s="50">
        <v>52</v>
      </c>
      <c r="D54" s="50">
        <v>14</v>
      </c>
      <c r="E54" s="50">
        <f t="shared" si="1"/>
        <v>46</v>
      </c>
      <c r="F54" s="50">
        <f>Sheriff!J923</f>
        <v>224</v>
      </c>
    </row>
    <row r="55" spans="1:6" x14ac:dyDescent="0.2">
      <c r="A55" s="75" t="s">
        <v>561</v>
      </c>
      <c r="B55" s="50">
        <v>282</v>
      </c>
      <c r="C55" s="50">
        <v>82</v>
      </c>
      <c r="D55" s="50">
        <v>33</v>
      </c>
      <c r="E55" s="50">
        <f t="shared" si="1"/>
        <v>81</v>
      </c>
      <c r="F55" s="50">
        <f>Sheriff!J924</f>
        <v>478</v>
      </c>
    </row>
    <row r="56" spans="1:6" x14ac:dyDescent="0.2">
      <c r="A56" s="75" t="s">
        <v>562</v>
      </c>
      <c r="B56" s="50">
        <v>129</v>
      </c>
      <c r="C56" s="50">
        <v>56</v>
      </c>
      <c r="D56" s="50">
        <v>19</v>
      </c>
      <c r="E56" s="50">
        <f t="shared" si="1"/>
        <v>51</v>
      </c>
      <c r="F56" s="50">
        <f>Sheriff!J925</f>
        <v>255</v>
      </c>
    </row>
    <row r="57" spans="1:6" x14ac:dyDescent="0.2">
      <c r="A57" s="75" t="s">
        <v>563</v>
      </c>
      <c r="B57" s="50">
        <v>212</v>
      </c>
      <c r="C57" s="50">
        <v>99</v>
      </c>
      <c r="D57" s="50">
        <v>20</v>
      </c>
      <c r="E57" s="50">
        <f t="shared" si="1"/>
        <v>73</v>
      </c>
      <c r="F57" s="50">
        <f>Sheriff!J926</f>
        <v>404</v>
      </c>
    </row>
    <row r="58" spans="1:6" x14ac:dyDescent="0.2">
      <c r="A58" s="75" t="s">
        <v>564</v>
      </c>
      <c r="B58" s="50">
        <v>142</v>
      </c>
      <c r="C58" s="50">
        <v>36</v>
      </c>
      <c r="D58" s="50">
        <v>21</v>
      </c>
      <c r="E58" s="50">
        <f t="shared" si="1"/>
        <v>46</v>
      </c>
      <c r="F58" s="50">
        <f>Sheriff!J927</f>
        <v>245</v>
      </c>
    </row>
    <row r="59" spans="1:6" x14ac:dyDescent="0.2">
      <c r="A59" s="75" t="s">
        <v>565</v>
      </c>
      <c r="B59" s="50">
        <v>219</v>
      </c>
      <c r="C59" s="50">
        <v>90</v>
      </c>
      <c r="D59" s="50">
        <v>33</v>
      </c>
      <c r="E59" s="50">
        <f t="shared" si="1"/>
        <v>70</v>
      </c>
      <c r="F59" s="50">
        <f>Sheriff!J928</f>
        <v>412</v>
      </c>
    </row>
    <row r="60" spans="1:6" x14ac:dyDescent="0.2">
      <c r="A60" s="75" t="s">
        <v>566</v>
      </c>
      <c r="B60" s="50">
        <v>249</v>
      </c>
      <c r="C60" s="50">
        <v>87</v>
      </c>
      <c r="D60" s="50">
        <v>37</v>
      </c>
      <c r="E60" s="50">
        <f t="shared" si="1"/>
        <v>78</v>
      </c>
      <c r="F60" s="50">
        <f>Sheriff!J929</f>
        <v>451</v>
      </c>
    </row>
    <row r="61" spans="1:6" x14ac:dyDescent="0.2">
      <c r="A61" s="75" t="s">
        <v>567</v>
      </c>
      <c r="B61" s="50">
        <v>204</v>
      </c>
      <c r="C61" s="50">
        <v>75</v>
      </c>
      <c r="D61" s="50">
        <v>33</v>
      </c>
      <c r="E61" s="50">
        <f t="shared" si="1"/>
        <v>59</v>
      </c>
      <c r="F61" s="50">
        <f>Sheriff!J930</f>
        <v>371</v>
      </c>
    </row>
    <row r="62" spans="1:6" x14ac:dyDescent="0.2">
      <c r="A62" s="75" t="s">
        <v>568</v>
      </c>
      <c r="B62" s="50">
        <v>260</v>
      </c>
      <c r="C62" s="50">
        <v>80</v>
      </c>
      <c r="D62" s="50">
        <v>34</v>
      </c>
      <c r="E62" s="50">
        <f t="shared" si="1"/>
        <v>74</v>
      </c>
      <c r="F62" s="50">
        <f>Sheriff!J931</f>
        <v>448</v>
      </c>
    </row>
    <row r="63" spans="1:6" x14ac:dyDescent="0.2">
      <c r="A63" s="75" t="s">
        <v>569</v>
      </c>
      <c r="B63" s="50">
        <v>99</v>
      </c>
      <c r="C63" s="50">
        <v>54</v>
      </c>
      <c r="D63" s="50">
        <v>14</v>
      </c>
      <c r="E63" s="50">
        <f t="shared" si="1"/>
        <v>44</v>
      </c>
      <c r="F63" s="50">
        <f>Sheriff!J932</f>
        <v>211</v>
      </c>
    </row>
    <row r="64" spans="1:6" x14ac:dyDescent="0.2">
      <c r="A64" s="75" t="s">
        <v>570</v>
      </c>
      <c r="B64" s="50">
        <v>125</v>
      </c>
      <c r="C64" s="50">
        <v>49</v>
      </c>
      <c r="D64" s="50">
        <v>11</v>
      </c>
      <c r="E64" s="50">
        <f t="shared" si="1"/>
        <v>44</v>
      </c>
      <c r="F64" s="50">
        <f>Sheriff!J933</f>
        <v>229</v>
      </c>
    </row>
    <row r="65" spans="1:6" x14ac:dyDescent="0.2">
      <c r="A65" s="75" t="s">
        <v>571</v>
      </c>
      <c r="B65" s="50">
        <v>106</v>
      </c>
      <c r="C65" s="50">
        <v>73</v>
      </c>
      <c r="D65" s="50">
        <v>16</v>
      </c>
      <c r="E65" s="50">
        <f t="shared" si="1"/>
        <v>35</v>
      </c>
      <c r="F65" s="50">
        <f>Sheriff!J934</f>
        <v>230</v>
      </c>
    </row>
    <row r="66" spans="1:6" x14ac:dyDescent="0.2">
      <c r="A66" s="75" t="s">
        <v>572</v>
      </c>
      <c r="B66" s="50">
        <v>66</v>
      </c>
      <c r="C66" s="50">
        <v>44</v>
      </c>
      <c r="D66" s="50">
        <v>15</v>
      </c>
      <c r="E66" s="50">
        <f t="shared" si="1"/>
        <v>25</v>
      </c>
      <c r="F66" s="50">
        <f>Sheriff!J935</f>
        <v>150</v>
      </c>
    </row>
    <row r="67" spans="1:6" x14ac:dyDescent="0.2">
      <c r="A67" s="75" t="s">
        <v>573</v>
      </c>
      <c r="B67" s="50">
        <v>137</v>
      </c>
      <c r="C67" s="50">
        <v>40</v>
      </c>
      <c r="D67" s="50">
        <v>13</v>
      </c>
      <c r="E67" s="50">
        <f t="shared" si="1"/>
        <v>47</v>
      </c>
      <c r="F67" s="50">
        <f>Sheriff!J936</f>
        <v>237</v>
      </c>
    </row>
    <row r="68" spans="1:6" x14ac:dyDescent="0.2">
      <c r="A68" s="75" t="s">
        <v>574</v>
      </c>
      <c r="B68" s="50">
        <v>131</v>
      </c>
      <c r="C68" s="50">
        <v>40</v>
      </c>
      <c r="D68" s="50">
        <v>17</v>
      </c>
      <c r="E68" s="50">
        <f t="shared" ref="E68:E78" si="2">F68-SUM(B68:D68)</f>
        <v>34</v>
      </c>
      <c r="F68" s="50">
        <f>Sheriff!J937</f>
        <v>222</v>
      </c>
    </row>
    <row r="69" spans="1:6" x14ac:dyDescent="0.2">
      <c r="A69" s="75" t="s">
        <v>575</v>
      </c>
      <c r="B69" s="50">
        <v>142</v>
      </c>
      <c r="C69" s="50">
        <v>39</v>
      </c>
      <c r="D69" s="50">
        <v>17</v>
      </c>
      <c r="E69" s="50">
        <f t="shared" si="2"/>
        <v>47</v>
      </c>
      <c r="F69" s="50">
        <f>Sheriff!J938</f>
        <v>245</v>
      </c>
    </row>
    <row r="70" spans="1:6" x14ac:dyDescent="0.2">
      <c r="A70" s="75" t="s">
        <v>576</v>
      </c>
      <c r="B70" s="50">
        <v>158</v>
      </c>
      <c r="C70" s="50">
        <v>55</v>
      </c>
      <c r="D70" s="50">
        <v>21</v>
      </c>
      <c r="E70" s="50">
        <f t="shared" si="2"/>
        <v>62</v>
      </c>
      <c r="F70" s="50">
        <f>Sheriff!J939</f>
        <v>296</v>
      </c>
    </row>
    <row r="71" spans="1:6" x14ac:dyDescent="0.2">
      <c r="A71" s="75" t="s">
        <v>577</v>
      </c>
      <c r="B71" s="50">
        <v>102</v>
      </c>
      <c r="C71" s="50">
        <v>32</v>
      </c>
      <c r="D71" s="50">
        <v>11</v>
      </c>
      <c r="E71" s="50">
        <f t="shared" si="2"/>
        <v>42</v>
      </c>
      <c r="F71" s="50">
        <f>Sheriff!J940</f>
        <v>187</v>
      </c>
    </row>
    <row r="72" spans="1:6" x14ac:dyDescent="0.2">
      <c r="A72" s="75" t="s">
        <v>578</v>
      </c>
      <c r="B72" s="50">
        <v>162</v>
      </c>
      <c r="C72" s="50">
        <v>66</v>
      </c>
      <c r="D72" s="50">
        <v>12</v>
      </c>
      <c r="E72" s="50">
        <f t="shared" si="2"/>
        <v>59</v>
      </c>
      <c r="F72" s="50">
        <f>Sheriff!J941</f>
        <v>299</v>
      </c>
    </row>
    <row r="73" spans="1:6" x14ac:dyDescent="0.2">
      <c r="A73" s="75" t="s">
        <v>579</v>
      </c>
      <c r="B73" s="50">
        <v>108</v>
      </c>
      <c r="C73" s="50">
        <v>45</v>
      </c>
      <c r="D73" s="50">
        <v>9</v>
      </c>
      <c r="E73" s="50">
        <f t="shared" si="2"/>
        <v>62</v>
      </c>
      <c r="F73" s="50">
        <f>Sheriff!J942</f>
        <v>224</v>
      </c>
    </row>
    <row r="74" spans="1:6" x14ac:dyDescent="0.2">
      <c r="A74" s="75" t="s">
        <v>580</v>
      </c>
      <c r="B74" s="50">
        <v>113</v>
      </c>
      <c r="C74" s="50">
        <v>57</v>
      </c>
      <c r="D74" s="50">
        <v>17</v>
      </c>
      <c r="E74" s="50">
        <f t="shared" si="2"/>
        <v>40</v>
      </c>
      <c r="F74" s="50">
        <f>Sheriff!J943</f>
        <v>227</v>
      </c>
    </row>
    <row r="75" spans="1:6" x14ac:dyDescent="0.2">
      <c r="A75" s="75" t="s">
        <v>581</v>
      </c>
      <c r="B75" s="50">
        <v>122</v>
      </c>
      <c r="C75" s="50">
        <v>64</v>
      </c>
      <c r="D75" s="50">
        <v>20</v>
      </c>
      <c r="E75" s="50">
        <f t="shared" si="2"/>
        <v>64</v>
      </c>
      <c r="F75" s="50">
        <f>Sheriff!J944</f>
        <v>270</v>
      </c>
    </row>
    <row r="76" spans="1:6" x14ac:dyDescent="0.2">
      <c r="A76" s="75" t="s">
        <v>582</v>
      </c>
      <c r="B76" s="50">
        <v>131</v>
      </c>
      <c r="C76" s="50">
        <v>54</v>
      </c>
      <c r="D76" s="50">
        <v>18</v>
      </c>
      <c r="E76" s="50">
        <f t="shared" si="2"/>
        <v>42</v>
      </c>
      <c r="F76" s="50">
        <f>Sheriff!J945</f>
        <v>245</v>
      </c>
    </row>
    <row r="77" spans="1:6" x14ac:dyDescent="0.2">
      <c r="A77" s="75" t="s">
        <v>583</v>
      </c>
      <c r="B77" s="50">
        <v>121</v>
      </c>
      <c r="C77" s="50">
        <v>59</v>
      </c>
      <c r="D77" s="50">
        <v>24</v>
      </c>
      <c r="E77" s="50">
        <f t="shared" si="2"/>
        <v>46</v>
      </c>
      <c r="F77" s="50">
        <f>Sheriff!J946</f>
        <v>250</v>
      </c>
    </row>
    <row r="78" spans="1:6" x14ac:dyDescent="0.2">
      <c r="A78" s="75" t="s">
        <v>584</v>
      </c>
      <c r="B78" s="50">
        <v>151</v>
      </c>
      <c r="C78" s="50">
        <v>49</v>
      </c>
      <c r="D78" s="50">
        <v>20</v>
      </c>
      <c r="E78" s="50">
        <f t="shared" si="2"/>
        <v>41</v>
      </c>
      <c r="F78" s="50">
        <f>Sheriff!J947</f>
        <v>261</v>
      </c>
    </row>
    <row r="79" spans="1:6" x14ac:dyDescent="0.2">
      <c r="A79" s="76" t="s">
        <v>585</v>
      </c>
      <c r="B79" s="47">
        <f t="shared" ref="B79:E79" si="3">SUM(B4:B78)</f>
        <v>10718</v>
      </c>
      <c r="C79" s="47">
        <f t="shared" si="3"/>
        <v>3951</v>
      </c>
      <c r="D79" s="47">
        <f t="shared" si="3"/>
        <v>1382</v>
      </c>
      <c r="E79" s="47">
        <f t="shared" si="3"/>
        <v>3642</v>
      </c>
      <c r="F79" s="47">
        <f>SUM(F4:F78)</f>
        <v>19693</v>
      </c>
    </row>
  </sheetData>
  <printOptions horizontalCentered="1"/>
  <pageMargins left="0.7" right="0.7" top="0.75" bottom="0.75" header="0.3" footer="0.3"/>
  <pageSetup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28515625" style="6" customWidth="1"/>
    <col min="2" max="5" width="7.42578125" style="49" customWidth="1"/>
    <col min="6" max="11" width="7.28515625" style="6" customWidth="1"/>
    <col min="12" max="16384" width="9.140625" style="6"/>
  </cols>
  <sheetData>
    <row r="1" spans="1:5" ht="150" customHeight="1" thickBot="1" x14ac:dyDescent="0.25">
      <c r="A1" s="40" t="s">
        <v>1837</v>
      </c>
      <c r="B1" s="37" t="s">
        <v>1835</v>
      </c>
      <c r="C1" s="37" t="s">
        <v>1836</v>
      </c>
      <c r="D1" s="37" t="s">
        <v>79</v>
      </c>
      <c r="E1" s="87" t="s">
        <v>80</v>
      </c>
    </row>
    <row r="2" spans="1:5" ht="13.5" customHeight="1" thickBot="1" x14ac:dyDescent="0.25">
      <c r="A2" s="41">
        <v>2017</v>
      </c>
      <c r="B2" s="42" t="s">
        <v>1191</v>
      </c>
      <c r="C2" s="42" t="s">
        <v>1771</v>
      </c>
      <c r="D2" s="42"/>
      <c r="E2" s="48"/>
    </row>
    <row r="3" spans="1:5" ht="3.95" customHeight="1" x14ac:dyDescent="0.2"/>
    <row r="4" spans="1:5" x14ac:dyDescent="0.2">
      <c r="A4" s="8" t="s">
        <v>36</v>
      </c>
    </row>
    <row r="5" spans="1:5" x14ac:dyDescent="0.2">
      <c r="A5" s="32" t="s">
        <v>507</v>
      </c>
      <c r="B5" s="44">
        <v>271</v>
      </c>
      <c r="C5" s="142">
        <v>126</v>
      </c>
      <c r="D5" s="50">
        <f>E5-SUM(B5:C5)</f>
        <v>141</v>
      </c>
      <c r="E5" s="50">
        <f>Sheriff!J951</f>
        <v>538</v>
      </c>
    </row>
    <row r="6" spans="1:5" x14ac:dyDescent="0.2">
      <c r="A6" s="32" t="s">
        <v>508</v>
      </c>
      <c r="B6" s="44">
        <v>241</v>
      </c>
      <c r="C6" s="142">
        <v>70</v>
      </c>
      <c r="D6" s="50">
        <f>E6-SUM(B6:C6)</f>
        <v>103</v>
      </c>
      <c r="E6" s="50">
        <f>Sheriff!J952</f>
        <v>414</v>
      </c>
    </row>
    <row r="7" spans="1:5" x14ac:dyDescent="0.2">
      <c r="A7" s="36" t="s">
        <v>509</v>
      </c>
      <c r="B7" s="47">
        <f t="shared" ref="B7:D7" si="0">SUM(B5:B6)</f>
        <v>512</v>
      </c>
      <c r="C7" s="47">
        <f t="shared" si="0"/>
        <v>196</v>
      </c>
      <c r="D7" s="47">
        <f t="shared" si="0"/>
        <v>244</v>
      </c>
      <c r="E7" s="47">
        <f>SUM(E5:E6)</f>
        <v>952</v>
      </c>
    </row>
  </sheetData>
  <printOptions horizontalCentered="1"/>
  <pageMargins left="0.7" right="0.7" top="0.75" bottom="0.75" header="0.3" footer="0.3"/>
  <pageSetup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50" customHeight="1" thickBot="1" x14ac:dyDescent="0.25">
      <c r="A1" s="119" t="s">
        <v>1838</v>
      </c>
      <c r="B1" s="84" t="s">
        <v>1839</v>
      </c>
      <c r="C1" s="84" t="s">
        <v>1840</v>
      </c>
      <c r="D1" s="84" t="s">
        <v>1841</v>
      </c>
      <c r="E1" s="84" t="s">
        <v>1842</v>
      </c>
      <c r="F1" s="84" t="s">
        <v>79</v>
      </c>
      <c r="G1" s="118" t="s">
        <v>85</v>
      </c>
    </row>
    <row r="2" spans="1:7" ht="15" customHeight="1" thickBot="1" x14ac:dyDescent="0.25">
      <c r="A2" s="78">
        <v>2017</v>
      </c>
      <c r="B2" s="81" t="s">
        <v>1192</v>
      </c>
      <c r="C2" s="81" t="s">
        <v>1207</v>
      </c>
      <c r="D2" s="81" t="s">
        <v>1226</v>
      </c>
      <c r="E2" s="81" t="s">
        <v>1843</v>
      </c>
      <c r="F2" s="81"/>
      <c r="G2" s="103"/>
    </row>
    <row r="3" spans="1:7" ht="3.95" customHeight="1" x14ac:dyDescent="0.2"/>
    <row r="4" spans="1:7" x14ac:dyDescent="0.2">
      <c r="A4" s="25" t="s">
        <v>36</v>
      </c>
    </row>
    <row r="5" spans="1:7" ht="12.75" customHeight="1" x14ac:dyDescent="0.2">
      <c r="A5" s="32" t="s">
        <v>507</v>
      </c>
      <c r="B5" s="144">
        <v>241</v>
      </c>
      <c r="C5" s="144">
        <v>245</v>
      </c>
      <c r="D5" s="144">
        <v>69</v>
      </c>
      <c r="E5" s="144">
        <v>66</v>
      </c>
      <c r="F5" s="138">
        <f>G5-SUM(B5:E5)</f>
        <v>455</v>
      </c>
      <c r="G5" s="138">
        <f>Sheriff!J951*2</f>
        <v>1076</v>
      </c>
    </row>
    <row r="6" spans="1:7" ht="12.75" customHeight="1" x14ac:dyDescent="0.2">
      <c r="A6" s="32" t="s">
        <v>508</v>
      </c>
      <c r="B6" s="144">
        <v>219</v>
      </c>
      <c r="C6" s="144">
        <v>226</v>
      </c>
      <c r="D6" s="144">
        <v>124</v>
      </c>
      <c r="E6" s="144">
        <v>117</v>
      </c>
      <c r="F6" s="138">
        <f>G6-SUM(B6:E6)</f>
        <v>142</v>
      </c>
      <c r="G6" s="138">
        <f>Sheriff!J952*2</f>
        <v>828</v>
      </c>
    </row>
    <row r="7" spans="1:7" ht="12.75" customHeight="1" x14ac:dyDescent="0.2">
      <c r="A7" s="36" t="s">
        <v>509</v>
      </c>
      <c r="B7" s="91">
        <f t="shared" ref="B7:F7" si="0">SUM(B5:B6)</f>
        <v>460</v>
      </c>
      <c r="C7" s="91">
        <f t="shared" si="0"/>
        <v>471</v>
      </c>
      <c r="D7" s="91">
        <f t="shared" si="0"/>
        <v>193</v>
      </c>
      <c r="E7" s="91">
        <f t="shared" si="0"/>
        <v>183</v>
      </c>
      <c r="F7" s="91">
        <f t="shared" si="0"/>
        <v>597</v>
      </c>
      <c r="G7" s="91">
        <f>SUM(G5:G6)</f>
        <v>1904</v>
      </c>
    </row>
  </sheetData>
  <printOptions horizontalCentered="1"/>
  <pageMargins left="0.7" right="0.7" top="0.75" bottom="0.75" header="0.3" footer="0.3"/>
  <pageSetup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pageSetUpPr fitToPage="1"/>
  </sheetPr>
  <dimension ref="A1:D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28515625" style="6" customWidth="1"/>
    <col min="2" max="4" width="7.42578125" style="49" customWidth="1"/>
    <col min="5" max="10" width="7.28515625" style="6" customWidth="1"/>
    <col min="11" max="16384" width="9.140625" style="6"/>
  </cols>
  <sheetData>
    <row r="1" spans="1:4" ht="150" customHeight="1" thickBot="1" x14ac:dyDescent="0.25">
      <c r="A1" s="40" t="s">
        <v>1844</v>
      </c>
      <c r="B1" s="37" t="s">
        <v>1845</v>
      </c>
      <c r="C1" s="37" t="s">
        <v>79</v>
      </c>
      <c r="D1" s="87" t="s">
        <v>80</v>
      </c>
    </row>
    <row r="2" spans="1:4" ht="16.5" customHeight="1" thickBot="1" x14ac:dyDescent="0.25">
      <c r="A2" s="41">
        <v>2017</v>
      </c>
      <c r="B2" s="42" t="s">
        <v>1846</v>
      </c>
      <c r="C2" s="42"/>
      <c r="D2" s="48"/>
    </row>
    <row r="3" spans="1:4" ht="3.95" customHeight="1" x14ac:dyDescent="0.2"/>
    <row r="4" spans="1:4" x14ac:dyDescent="0.2">
      <c r="A4" s="8" t="s">
        <v>36</v>
      </c>
    </row>
    <row r="5" spans="1:4" x14ac:dyDescent="0.2">
      <c r="A5" s="32" t="s">
        <v>507</v>
      </c>
      <c r="B5" s="142">
        <v>202</v>
      </c>
      <c r="C5" s="95">
        <f>D5-SUM(B5:B5)</f>
        <v>336</v>
      </c>
      <c r="D5" s="50">
        <f>Sheriff!J951</f>
        <v>538</v>
      </c>
    </row>
    <row r="6" spans="1:4" x14ac:dyDescent="0.2">
      <c r="A6" s="32" t="s">
        <v>508</v>
      </c>
      <c r="B6" s="142">
        <v>298</v>
      </c>
      <c r="C6" s="95">
        <f>D6-SUM(B6:B6)</f>
        <v>116</v>
      </c>
      <c r="D6" s="50">
        <f>Sheriff!J952</f>
        <v>414</v>
      </c>
    </row>
    <row r="7" spans="1:4" x14ac:dyDescent="0.2">
      <c r="A7" s="36" t="s">
        <v>509</v>
      </c>
      <c r="B7" s="47">
        <f t="shared" ref="B7:C7" si="0">SUM(B5:B6)</f>
        <v>500</v>
      </c>
      <c r="C7" s="47">
        <f t="shared" si="0"/>
        <v>452</v>
      </c>
      <c r="D7" s="47">
        <f>SUM(D5:D6)</f>
        <v>952</v>
      </c>
    </row>
  </sheetData>
  <phoneticPr fontId="0" type="noConversion"/>
  <printOptions horizontalCentered="1"/>
  <pageMargins left="0.7" right="0.7" top="0.75" bottom="0.75" header="0.3" footer="0.3"/>
  <pageSetup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85546875" style="23" customWidth="1"/>
    <col min="2" max="5" width="7.7109375" style="94" customWidth="1"/>
    <col min="6" max="10" width="7.28515625" style="23" customWidth="1"/>
    <col min="11" max="16384" width="9.140625" style="23"/>
  </cols>
  <sheetData>
    <row r="1" spans="1:5" ht="150" customHeight="1" thickBot="1" x14ac:dyDescent="0.25">
      <c r="A1" s="119" t="s">
        <v>1847</v>
      </c>
      <c r="B1" s="84" t="s">
        <v>1849</v>
      </c>
      <c r="C1" s="84" t="s">
        <v>1850</v>
      </c>
      <c r="D1" s="84" t="s">
        <v>79</v>
      </c>
      <c r="E1" s="118" t="s">
        <v>85</v>
      </c>
    </row>
    <row r="2" spans="1:5" ht="15.75" customHeight="1" thickBot="1" x14ac:dyDescent="0.25">
      <c r="A2" s="78">
        <v>2017</v>
      </c>
      <c r="B2" s="81" t="s">
        <v>1364</v>
      </c>
      <c r="C2" s="81" t="s">
        <v>1848</v>
      </c>
      <c r="D2" s="81"/>
      <c r="E2" s="103"/>
    </row>
    <row r="3" spans="1:5" ht="3.95" customHeight="1" x14ac:dyDescent="0.2"/>
    <row r="4" spans="1:5" x14ac:dyDescent="0.2">
      <c r="A4" s="25" t="s">
        <v>36</v>
      </c>
    </row>
    <row r="5" spans="1:5" x14ac:dyDescent="0.2">
      <c r="A5" s="32" t="s">
        <v>507</v>
      </c>
      <c r="B5" s="139">
        <v>264</v>
      </c>
      <c r="C5" s="144">
        <v>89</v>
      </c>
      <c r="D5" s="95">
        <f>E5-SUM(B5:C5)</f>
        <v>185</v>
      </c>
      <c r="E5" s="95">
        <f>Sheriff!J951</f>
        <v>538</v>
      </c>
    </row>
    <row r="6" spans="1:5" x14ac:dyDescent="0.2">
      <c r="A6" s="32" t="s">
        <v>508</v>
      </c>
      <c r="B6" s="139">
        <v>219</v>
      </c>
      <c r="C6" s="144">
        <v>151</v>
      </c>
      <c r="D6" s="95">
        <f>E6-SUM(B6:C6)</f>
        <v>44</v>
      </c>
      <c r="E6" s="95">
        <f>Sheriff!J952</f>
        <v>414</v>
      </c>
    </row>
    <row r="7" spans="1:5" x14ac:dyDescent="0.2">
      <c r="A7" s="36" t="s">
        <v>509</v>
      </c>
      <c r="B7" s="91">
        <f t="shared" ref="B7:D7" si="0">SUM(B5:B6)</f>
        <v>483</v>
      </c>
      <c r="C7" s="91">
        <f t="shared" si="0"/>
        <v>240</v>
      </c>
      <c r="D7" s="91">
        <f t="shared" si="0"/>
        <v>229</v>
      </c>
      <c r="E7" s="91">
        <f>SUM(E5:E6)</f>
        <v>952</v>
      </c>
    </row>
  </sheetData>
  <printOptions horizontalCentered="1"/>
  <pageMargins left="0.7" right="0.7" top="0.75" bottom="0.75" header="0.3" footer="0.3"/>
  <pageSetup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85546875" style="23" customWidth="1"/>
    <col min="2" max="4" width="7.7109375" style="94" customWidth="1"/>
    <col min="5" max="9" width="7.28515625" style="23" customWidth="1"/>
    <col min="10" max="16384" width="9.140625" style="23"/>
  </cols>
  <sheetData>
    <row r="1" spans="1:4" ht="150" customHeight="1" thickBot="1" x14ac:dyDescent="0.25">
      <c r="A1" s="119" t="s">
        <v>1851</v>
      </c>
      <c r="B1" s="84" t="s">
        <v>1852</v>
      </c>
      <c r="C1" s="84" t="s">
        <v>79</v>
      </c>
      <c r="D1" s="118" t="s">
        <v>85</v>
      </c>
    </row>
    <row r="2" spans="1:4" ht="15.75" customHeight="1" thickBot="1" x14ac:dyDescent="0.25">
      <c r="A2" s="78">
        <v>2017</v>
      </c>
      <c r="B2" s="81" t="s">
        <v>1853</v>
      </c>
      <c r="C2" s="81"/>
      <c r="D2" s="103"/>
    </row>
    <row r="3" spans="1:4" ht="3.95" customHeight="1" x14ac:dyDescent="0.2"/>
    <row r="4" spans="1:4" x14ac:dyDescent="0.2">
      <c r="A4" s="25" t="s">
        <v>36</v>
      </c>
    </row>
    <row r="5" spans="1:4" x14ac:dyDescent="0.2">
      <c r="A5" s="32" t="s">
        <v>507</v>
      </c>
      <c r="B5" s="144">
        <v>204</v>
      </c>
      <c r="C5" s="95">
        <f>D5-SUM(B5:B5)</f>
        <v>334</v>
      </c>
      <c r="D5" s="95">
        <f>Sheriff!J951</f>
        <v>538</v>
      </c>
    </row>
    <row r="6" spans="1:4" x14ac:dyDescent="0.2">
      <c r="A6" s="32" t="s">
        <v>508</v>
      </c>
      <c r="B6" s="144">
        <v>282</v>
      </c>
      <c r="C6" s="95">
        <f>D6-SUM(B6:B6)</f>
        <v>132</v>
      </c>
      <c r="D6" s="95">
        <f>Sheriff!J952</f>
        <v>414</v>
      </c>
    </row>
    <row r="7" spans="1:4" x14ac:dyDescent="0.2">
      <c r="A7" s="36" t="s">
        <v>509</v>
      </c>
      <c r="B7" s="91">
        <f t="shared" ref="B7:C7" si="0">SUM(B5:B6)</f>
        <v>486</v>
      </c>
      <c r="C7" s="91">
        <f t="shared" si="0"/>
        <v>466</v>
      </c>
      <c r="D7" s="91">
        <f>SUM(D5:D6)</f>
        <v>952</v>
      </c>
    </row>
  </sheetData>
  <printOptions horizontalCentered="1"/>
  <pageMargins left="0.7" right="0.7" top="0.75" bottom="0.75" header="0.3" footer="0.3"/>
  <pageSetup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5"/>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2" width="6" style="94" bestFit="1" customWidth="1"/>
    <col min="3" max="6" width="5.42578125" style="94" bestFit="1" customWidth="1"/>
    <col min="7" max="7" width="6" style="94" bestFit="1" customWidth="1"/>
    <col min="8" max="8" width="6.42578125" style="94" bestFit="1" customWidth="1"/>
    <col min="9" max="13" width="7.28515625" style="23" customWidth="1"/>
    <col min="14" max="16384" width="9.140625" style="23"/>
  </cols>
  <sheetData>
    <row r="1" spans="1:15" ht="150" customHeight="1" thickBot="1" x14ac:dyDescent="0.25">
      <c r="A1" s="119" t="s">
        <v>1109</v>
      </c>
      <c r="B1" s="84" t="s">
        <v>1110</v>
      </c>
      <c r="C1" s="117" t="s">
        <v>1111</v>
      </c>
      <c r="D1" s="117" t="s">
        <v>1112</v>
      </c>
      <c r="E1" s="117" t="s">
        <v>1113</v>
      </c>
      <c r="F1" s="117" t="s">
        <v>1114</v>
      </c>
      <c r="G1" s="117" t="s">
        <v>79</v>
      </c>
      <c r="H1" s="118" t="s">
        <v>85</v>
      </c>
    </row>
    <row r="2" spans="1:15" ht="13.5" customHeight="1" thickBot="1" x14ac:dyDescent="0.25">
      <c r="A2" s="78">
        <v>2017</v>
      </c>
      <c r="B2" s="81" t="s">
        <v>1102</v>
      </c>
      <c r="C2" s="81" t="s">
        <v>1115</v>
      </c>
      <c r="D2" s="81" t="s">
        <v>1103</v>
      </c>
      <c r="E2" s="81" t="s">
        <v>1116</v>
      </c>
      <c r="F2" s="81" t="s">
        <v>1104</v>
      </c>
      <c r="G2" s="120"/>
      <c r="H2" s="121"/>
    </row>
    <row r="3" spans="1:15" ht="3.95" customHeight="1" x14ac:dyDescent="0.2"/>
    <row r="4" spans="1:15" x14ac:dyDescent="0.2">
      <c r="A4" s="24" t="s">
        <v>1</v>
      </c>
    </row>
    <row r="5" spans="1:15" x14ac:dyDescent="0.2">
      <c r="A5" s="25" t="s">
        <v>2</v>
      </c>
    </row>
    <row r="6" spans="1:15" x14ac:dyDescent="0.2">
      <c r="A6" s="32" t="s">
        <v>111</v>
      </c>
      <c r="B6" s="139">
        <v>5</v>
      </c>
      <c r="C6" s="139">
        <v>0</v>
      </c>
      <c r="D6" s="139">
        <v>0</v>
      </c>
      <c r="E6" s="139">
        <v>0</v>
      </c>
      <c r="F6" s="139">
        <v>0</v>
      </c>
      <c r="G6" s="95">
        <f t="shared" ref="G6:G32" si="0">H6-SUM(B6:F6)</f>
        <v>0</v>
      </c>
      <c r="H6" s="95">
        <f>Sheriff!J6</f>
        <v>5</v>
      </c>
    </row>
    <row r="7" spans="1:15" x14ac:dyDescent="0.2">
      <c r="A7" s="32" t="s">
        <v>112</v>
      </c>
      <c r="B7" s="139">
        <v>310</v>
      </c>
      <c r="C7" s="139">
        <v>45</v>
      </c>
      <c r="D7" s="139">
        <v>21</v>
      </c>
      <c r="E7" s="139">
        <v>19</v>
      </c>
      <c r="F7" s="139">
        <v>9</v>
      </c>
      <c r="G7" s="95">
        <f t="shared" si="0"/>
        <v>90</v>
      </c>
      <c r="H7" s="95">
        <f>Sheriff!J7</f>
        <v>494</v>
      </c>
    </row>
    <row r="8" spans="1:15" x14ac:dyDescent="0.2">
      <c r="A8" s="32" t="s">
        <v>113</v>
      </c>
      <c r="B8" s="139">
        <v>152</v>
      </c>
      <c r="C8" s="139">
        <v>19</v>
      </c>
      <c r="D8" s="139">
        <v>16</v>
      </c>
      <c r="E8" s="139">
        <v>10</v>
      </c>
      <c r="F8" s="139">
        <v>3</v>
      </c>
      <c r="G8" s="95">
        <f t="shared" si="0"/>
        <v>45</v>
      </c>
      <c r="H8" s="95">
        <f>Sheriff!J8</f>
        <v>245</v>
      </c>
    </row>
    <row r="9" spans="1:15" x14ac:dyDescent="0.2">
      <c r="A9" s="32" t="s">
        <v>114</v>
      </c>
      <c r="B9" s="139">
        <v>109</v>
      </c>
      <c r="C9" s="139">
        <v>9</v>
      </c>
      <c r="D9" s="139">
        <v>10</v>
      </c>
      <c r="E9" s="139">
        <v>7</v>
      </c>
      <c r="F9" s="139">
        <v>0</v>
      </c>
      <c r="G9" s="95">
        <f t="shared" si="0"/>
        <v>46</v>
      </c>
      <c r="H9" s="95">
        <f>Sheriff!J9</f>
        <v>181</v>
      </c>
    </row>
    <row r="10" spans="1:15" x14ac:dyDescent="0.2">
      <c r="A10" s="32" t="s">
        <v>115</v>
      </c>
      <c r="B10" s="139">
        <v>123</v>
      </c>
      <c r="C10" s="139">
        <v>13</v>
      </c>
      <c r="D10" s="139">
        <v>9</v>
      </c>
      <c r="E10" s="139">
        <v>12</v>
      </c>
      <c r="F10" s="139">
        <v>5</v>
      </c>
      <c r="G10" s="95">
        <f t="shared" si="0"/>
        <v>41</v>
      </c>
      <c r="H10" s="95">
        <f>Sheriff!J10</f>
        <v>203</v>
      </c>
    </row>
    <row r="11" spans="1:15" x14ac:dyDescent="0.2">
      <c r="A11" s="32" t="s">
        <v>116</v>
      </c>
      <c r="B11" s="139">
        <v>104</v>
      </c>
      <c r="C11" s="139">
        <v>16</v>
      </c>
      <c r="D11" s="139">
        <v>11</v>
      </c>
      <c r="E11" s="139">
        <v>4</v>
      </c>
      <c r="F11" s="139">
        <v>4</v>
      </c>
      <c r="G11" s="95">
        <f t="shared" si="0"/>
        <v>27</v>
      </c>
      <c r="H11" s="95">
        <f>Sheriff!J11</f>
        <v>166</v>
      </c>
    </row>
    <row r="12" spans="1:15" x14ac:dyDescent="0.2">
      <c r="A12" s="32" t="s">
        <v>117</v>
      </c>
      <c r="B12" s="139">
        <v>184</v>
      </c>
      <c r="C12" s="139">
        <v>23</v>
      </c>
      <c r="D12" s="139">
        <v>19</v>
      </c>
      <c r="E12" s="139">
        <v>7</v>
      </c>
      <c r="F12" s="139">
        <v>7</v>
      </c>
      <c r="G12" s="95">
        <f t="shared" si="0"/>
        <v>38</v>
      </c>
      <c r="H12" s="95">
        <f>Sheriff!J12</f>
        <v>278</v>
      </c>
    </row>
    <row r="13" spans="1:15" x14ac:dyDescent="0.2">
      <c r="A13" s="32" t="s">
        <v>118</v>
      </c>
      <c r="B13" s="139">
        <v>222</v>
      </c>
      <c r="C13" s="139">
        <v>31</v>
      </c>
      <c r="D13" s="139">
        <v>20</v>
      </c>
      <c r="E13" s="139">
        <v>13</v>
      </c>
      <c r="F13" s="139">
        <v>7</v>
      </c>
      <c r="G13" s="95">
        <f t="shared" si="0"/>
        <v>56</v>
      </c>
      <c r="H13" s="95">
        <f>Sheriff!J13</f>
        <v>349</v>
      </c>
      <c r="O13" s="94"/>
    </row>
    <row r="14" spans="1:15" x14ac:dyDescent="0.2">
      <c r="A14" s="32" t="s">
        <v>119</v>
      </c>
      <c r="B14" s="139">
        <v>295</v>
      </c>
      <c r="C14" s="139">
        <v>31</v>
      </c>
      <c r="D14" s="139">
        <v>27</v>
      </c>
      <c r="E14" s="139">
        <v>21</v>
      </c>
      <c r="F14" s="139">
        <v>7</v>
      </c>
      <c r="G14" s="95">
        <f t="shared" si="0"/>
        <v>61</v>
      </c>
      <c r="H14" s="95">
        <f>Sheriff!J14</f>
        <v>442</v>
      </c>
    </row>
    <row r="15" spans="1:15" x14ac:dyDescent="0.2">
      <c r="A15" s="32" t="s">
        <v>120</v>
      </c>
      <c r="B15" s="139">
        <v>100</v>
      </c>
      <c r="C15" s="139">
        <v>10</v>
      </c>
      <c r="D15" s="139">
        <v>11</v>
      </c>
      <c r="E15" s="139">
        <v>4</v>
      </c>
      <c r="F15" s="139">
        <v>2</v>
      </c>
      <c r="G15" s="95">
        <f t="shared" si="0"/>
        <v>19</v>
      </c>
      <c r="H15" s="95">
        <f>Sheriff!J15</f>
        <v>146</v>
      </c>
    </row>
    <row r="16" spans="1:15" x14ac:dyDescent="0.2">
      <c r="A16" s="32" t="s">
        <v>121</v>
      </c>
      <c r="B16" s="139">
        <v>199</v>
      </c>
      <c r="C16" s="139">
        <v>21</v>
      </c>
      <c r="D16" s="139">
        <v>14</v>
      </c>
      <c r="E16" s="139">
        <v>15</v>
      </c>
      <c r="F16" s="139">
        <v>4</v>
      </c>
      <c r="G16" s="95">
        <f t="shared" si="0"/>
        <v>52</v>
      </c>
      <c r="H16" s="95">
        <f>Sheriff!J16</f>
        <v>305</v>
      </c>
    </row>
    <row r="17" spans="1:8" x14ac:dyDescent="0.2">
      <c r="A17" s="32" t="s">
        <v>122</v>
      </c>
      <c r="B17" s="139">
        <v>153</v>
      </c>
      <c r="C17" s="139">
        <v>18</v>
      </c>
      <c r="D17" s="139">
        <v>19</v>
      </c>
      <c r="E17" s="139">
        <v>16</v>
      </c>
      <c r="F17" s="139">
        <v>5</v>
      </c>
      <c r="G17" s="95">
        <f t="shared" si="0"/>
        <v>46</v>
      </c>
      <c r="H17" s="95">
        <f>Sheriff!J17</f>
        <v>257</v>
      </c>
    </row>
    <row r="18" spans="1:8" x14ac:dyDescent="0.2">
      <c r="A18" s="32" t="s">
        <v>123</v>
      </c>
      <c r="B18" s="139">
        <v>106</v>
      </c>
      <c r="C18" s="139">
        <v>14</v>
      </c>
      <c r="D18" s="139">
        <v>10</v>
      </c>
      <c r="E18" s="139">
        <v>2</v>
      </c>
      <c r="F18" s="139">
        <v>0</v>
      </c>
      <c r="G18" s="95">
        <f t="shared" si="0"/>
        <v>18</v>
      </c>
      <c r="H18" s="95">
        <f>Sheriff!J18</f>
        <v>150</v>
      </c>
    </row>
    <row r="19" spans="1:8" x14ac:dyDescent="0.2">
      <c r="A19" s="32" t="s">
        <v>124</v>
      </c>
      <c r="B19" s="139">
        <v>144</v>
      </c>
      <c r="C19" s="139">
        <v>17</v>
      </c>
      <c r="D19" s="139">
        <v>12</v>
      </c>
      <c r="E19" s="139">
        <v>11</v>
      </c>
      <c r="F19" s="139">
        <v>3</v>
      </c>
      <c r="G19" s="95">
        <f t="shared" si="0"/>
        <v>49</v>
      </c>
      <c r="H19" s="95">
        <f>Sheriff!J19</f>
        <v>236</v>
      </c>
    </row>
    <row r="20" spans="1:8" x14ac:dyDescent="0.2">
      <c r="A20" s="32" t="s">
        <v>125</v>
      </c>
      <c r="B20" s="139">
        <v>94</v>
      </c>
      <c r="C20" s="139">
        <v>14</v>
      </c>
      <c r="D20" s="139">
        <v>7</v>
      </c>
      <c r="E20" s="139">
        <v>9</v>
      </c>
      <c r="F20" s="139">
        <v>2</v>
      </c>
      <c r="G20" s="95">
        <f t="shared" si="0"/>
        <v>30</v>
      </c>
      <c r="H20" s="95">
        <f>Sheriff!J20</f>
        <v>156</v>
      </c>
    </row>
    <row r="21" spans="1:8" x14ac:dyDescent="0.2">
      <c r="A21" s="32" t="s">
        <v>126</v>
      </c>
      <c r="B21" s="139">
        <v>233</v>
      </c>
      <c r="C21" s="139">
        <v>21</v>
      </c>
      <c r="D21" s="139">
        <v>27</v>
      </c>
      <c r="E21" s="139">
        <v>13</v>
      </c>
      <c r="F21" s="139">
        <v>8</v>
      </c>
      <c r="G21" s="95">
        <f t="shared" si="0"/>
        <v>64</v>
      </c>
      <c r="H21" s="95">
        <f>Sheriff!J21</f>
        <v>366</v>
      </c>
    </row>
    <row r="22" spans="1:8" x14ac:dyDescent="0.2">
      <c r="A22" s="32" t="s">
        <v>127</v>
      </c>
      <c r="B22" s="139">
        <v>181</v>
      </c>
      <c r="C22" s="139">
        <v>15</v>
      </c>
      <c r="D22" s="139">
        <v>25</v>
      </c>
      <c r="E22" s="139">
        <v>7</v>
      </c>
      <c r="F22" s="139">
        <v>5</v>
      </c>
      <c r="G22" s="95">
        <f t="shared" si="0"/>
        <v>32</v>
      </c>
      <c r="H22" s="95">
        <f>Sheriff!J22</f>
        <v>265</v>
      </c>
    </row>
    <row r="23" spans="1:8" x14ac:dyDescent="0.2">
      <c r="A23" s="32" t="s">
        <v>128</v>
      </c>
      <c r="B23" s="139">
        <v>82</v>
      </c>
      <c r="C23" s="139">
        <v>9</v>
      </c>
      <c r="D23" s="139">
        <v>6</v>
      </c>
      <c r="E23" s="139">
        <v>3</v>
      </c>
      <c r="F23" s="139">
        <v>2</v>
      </c>
      <c r="G23" s="95">
        <f t="shared" si="0"/>
        <v>24</v>
      </c>
      <c r="H23" s="95">
        <f>Sheriff!J23</f>
        <v>126</v>
      </c>
    </row>
    <row r="24" spans="1:8" x14ac:dyDescent="0.2">
      <c r="A24" s="32" t="s">
        <v>129</v>
      </c>
      <c r="B24" s="139">
        <v>155</v>
      </c>
      <c r="C24" s="139">
        <v>16</v>
      </c>
      <c r="D24" s="139">
        <v>13</v>
      </c>
      <c r="E24" s="139">
        <v>10</v>
      </c>
      <c r="F24" s="139">
        <v>5</v>
      </c>
      <c r="G24" s="95">
        <f t="shared" si="0"/>
        <v>26</v>
      </c>
      <c r="H24" s="95">
        <f>Sheriff!J24</f>
        <v>225</v>
      </c>
    </row>
    <row r="25" spans="1:8" x14ac:dyDescent="0.2">
      <c r="A25" s="32" t="s">
        <v>130</v>
      </c>
      <c r="B25" s="139">
        <v>127</v>
      </c>
      <c r="C25" s="139">
        <v>11</v>
      </c>
      <c r="D25" s="139">
        <v>15</v>
      </c>
      <c r="E25" s="139">
        <v>13</v>
      </c>
      <c r="F25" s="139">
        <v>2</v>
      </c>
      <c r="G25" s="95">
        <f t="shared" si="0"/>
        <v>37</v>
      </c>
      <c r="H25" s="95">
        <f>Sheriff!J25</f>
        <v>205</v>
      </c>
    </row>
    <row r="26" spans="1:8" x14ac:dyDescent="0.2">
      <c r="A26" s="32" t="s">
        <v>131</v>
      </c>
      <c r="B26" s="139">
        <v>189</v>
      </c>
      <c r="C26" s="139">
        <v>19</v>
      </c>
      <c r="D26" s="139">
        <v>11</v>
      </c>
      <c r="E26" s="139">
        <v>17</v>
      </c>
      <c r="F26" s="139">
        <v>4</v>
      </c>
      <c r="G26" s="95">
        <f t="shared" si="0"/>
        <v>54</v>
      </c>
      <c r="H26" s="95">
        <f>Sheriff!J26</f>
        <v>294</v>
      </c>
    </row>
    <row r="27" spans="1:8" x14ac:dyDescent="0.2">
      <c r="A27" s="32" t="s">
        <v>132</v>
      </c>
      <c r="B27" s="139">
        <v>95</v>
      </c>
      <c r="C27" s="139">
        <v>16</v>
      </c>
      <c r="D27" s="139">
        <v>7</v>
      </c>
      <c r="E27" s="139">
        <v>7</v>
      </c>
      <c r="F27" s="139">
        <v>4</v>
      </c>
      <c r="G27" s="95">
        <f t="shared" si="0"/>
        <v>29</v>
      </c>
      <c r="H27" s="95">
        <f>Sheriff!J27</f>
        <v>158</v>
      </c>
    </row>
    <row r="28" spans="1:8" x14ac:dyDescent="0.2">
      <c r="A28" s="32" t="s">
        <v>133</v>
      </c>
      <c r="B28" s="139">
        <v>206</v>
      </c>
      <c r="C28" s="139">
        <v>29</v>
      </c>
      <c r="D28" s="139">
        <v>33</v>
      </c>
      <c r="E28" s="139">
        <v>10</v>
      </c>
      <c r="F28" s="139">
        <v>10</v>
      </c>
      <c r="G28" s="95">
        <f t="shared" si="0"/>
        <v>42</v>
      </c>
      <c r="H28" s="95">
        <f>Sheriff!J28</f>
        <v>330</v>
      </c>
    </row>
    <row r="29" spans="1:8" x14ac:dyDescent="0.2">
      <c r="A29" s="32" t="s">
        <v>134</v>
      </c>
      <c r="B29" s="139">
        <v>157</v>
      </c>
      <c r="C29" s="139">
        <v>22</v>
      </c>
      <c r="D29" s="139">
        <v>17</v>
      </c>
      <c r="E29" s="139">
        <v>2</v>
      </c>
      <c r="F29" s="139">
        <v>6</v>
      </c>
      <c r="G29" s="95">
        <f t="shared" si="0"/>
        <v>17</v>
      </c>
      <c r="H29" s="95">
        <f>Sheriff!J29</f>
        <v>221</v>
      </c>
    </row>
    <row r="30" spans="1:8" x14ac:dyDescent="0.2">
      <c r="A30" s="32" t="s">
        <v>135</v>
      </c>
      <c r="B30" s="139">
        <v>175</v>
      </c>
      <c r="C30" s="139">
        <v>33</v>
      </c>
      <c r="D30" s="139">
        <v>31</v>
      </c>
      <c r="E30" s="139">
        <v>11</v>
      </c>
      <c r="F30" s="139">
        <v>10</v>
      </c>
      <c r="G30" s="95">
        <f t="shared" si="0"/>
        <v>39</v>
      </c>
      <c r="H30" s="95">
        <f>Sheriff!J30</f>
        <v>299</v>
      </c>
    </row>
    <row r="31" spans="1:8" x14ac:dyDescent="0.2">
      <c r="A31" s="32" t="s">
        <v>136</v>
      </c>
      <c r="B31" s="139">
        <v>173</v>
      </c>
      <c r="C31" s="139">
        <v>19</v>
      </c>
      <c r="D31" s="139">
        <v>15</v>
      </c>
      <c r="E31" s="139">
        <v>13</v>
      </c>
      <c r="F31" s="139">
        <v>6</v>
      </c>
      <c r="G31" s="95">
        <f t="shared" si="0"/>
        <v>48</v>
      </c>
      <c r="H31" s="95">
        <f>Sheriff!J31</f>
        <v>274</v>
      </c>
    </row>
    <row r="32" spans="1:8" x14ac:dyDescent="0.2">
      <c r="A32" s="32" t="s">
        <v>138</v>
      </c>
      <c r="B32" s="139">
        <v>131</v>
      </c>
      <c r="C32" s="139">
        <v>18</v>
      </c>
      <c r="D32" s="139">
        <v>13</v>
      </c>
      <c r="E32" s="139">
        <v>8</v>
      </c>
      <c r="F32" s="139">
        <v>7</v>
      </c>
      <c r="G32" s="95">
        <f t="shared" si="0"/>
        <v>25</v>
      </c>
      <c r="H32" s="95">
        <f>Sheriff!J33</f>
        <v>202</v>
      </c>
    </row>
    <row r="33" spans="1:11" x14ac:dyDescent="0.2">
      <c r="A33" s="72" t="s">
        <v>438</v>
      </c>
      <c r="B33" s="91">
        <f t="shared" ref="B33:H33" si="1">SUM(B6:B32)</f>
        <v>4204</v>
      </c>
      <c r="C33" s="91">
        <f t="shared" si="1"/>
        <v>509</v>
      </c>
      <c r="D33" s="91">
        <f t="shared" si="1"/>
        <v>419</v>
      </c>
      <c r="E33" s="91">
        <f t="shared" si="1"/>
        <v>264</v>
      </c>
      <c r="F33" s="91">
        <f t="shared" si="1"/>
        <v>127</v>
      </c>
      <c r="G33" s="91">
        <f t="shared" si="1"/>
        <v>1055</v>
      </c>
      <c r="H33" s="91">
        <f t="shared" si="1"/>
        <v>6578</v>
      </c>
      <c r="I33" s="31"/>
      <c r="J33" s="31"/>
      <c r="K33" s="31"/>
    </row>
    <row r="34" spans="1:11" x14ac:dyDescent="0.2">
      <c r="A34" s="18"/>
      <c r="B34" s="29"/>
      <c r="C34" s="29"/>
      <c r="D34" s="29"/>
      <c r="E34" s="29"/>
      <c r="F34" s="29"/>
      <c r="G34" s="29"/>
      <c r="H34" s="29"/>
      <c r="I34" s="31"/>
      <c r="J34" s="31"/>
      <c r="K34" s="31"/>
    </row>
    <row r="35" spans="1:11" x14ac:dyDescent="0.2">
      <c r="A35" s="25" t="s">
        <v>6</v>
      </c>
    </row>
    <row r="36" spans="1:11" ht="12" customHeight="1" x14ac:dyDescent="0.2">
      <c r="A36" s="32" t="s">
        <v>249</v>
      </c>
      <c r="B36" s="139">
        <v>47</v>
      </c>
      <c r="C36" s="139">
        <v>12</v>
      </c>
      <c r="D36" s="139">
        <v>13</v>
      </c>
      <c r="E36" s="139">
        <v>5</v>
      </c>
      <c r="F36" s="139">
        <v>0</v>
      </c>
      <c r="G36" s="95">
        <f>H36-SUM(B36:F36)</f>
        <v>20</v>
      </c>
      <c r="H36" s="95">
        <f>Sheriff!J156</f>
        <v>97</v>
      </c>
    </row>
    <row r="37" spans="1:11" ht="12" customHeight="1" x14ac:dyDescent="0.2">
      <c r="A37" s="36" t="s">
        <v>442</v>
      </c>
      <c r="B37" s="91">
        <f>B36</f>
        <v>47</v>
      </c>
      <c r="C37" s="91">
        <f>C36</f>
        <v>12</v>
      </c>
      <c r="D37" s="91">
        <f>D36</f>
        <v>13</v>
      </c>
      <c r="E37" s="91">
        <f>E36</f>
        <v>5</v>
      </c>
      <c r="F37" s="91">
        <f>F36</f>
        <v>0</v>
      </c>
      <c r="G37" s="91">
        <f>SUM(G36)</f>
        <v>20</v>
      </c>
      <c r="H37" s="91">
        <f>H36</f>
        <v>97</v>
      </c>
    </row>
    <row r="38" spans="1:11" ht="12" customHeight="1" x14ac:dyDescent="0.2">
      <c r="A38" s="18"/>
      <c r="B38" s="29"/>
      <c r="C38" s="29"/>
      <c r="D38" s="29"/>
      <c r="E38" s="29"/>
      <c r="F38" s="29"/>
      <c r="G38" s="29"/>
      <c r="H38" s="29"/>
    </row>
    <row r="39" spans="1:11" x14ac:dyDescent="0.2">
      <c r="A39" s="25" t="s">
        <v>8</v>
      </c>
    </row>
    <row r="40" spans="1:11" x14ac:dyDescent="0.2">
      <c r="A40" s="32" t="s">
        <v>318</v>
      </c>
      <c r="B40" s="139">
        <v>100</v>
      </c>
      <c r="C40" s="139">
        <v>15</v>
      </c>
      <c r="D40" s="139">
        <v>10</v>
      </c>
      <c r="E40" s="139">
        <v>7</v>
      </c>
      <c r="F40" s="139">
        <v>0</v>
      </c>
      <c r="G40" s="95">
        <f t="shared" ref="G40:G62" si="2">H40-SUM(B40:F40)</f>
        <v>33</v>
      </c>
      <c r="H40" s="95">
        <f>Sheriff!J231</f>
        <v>165</v>
      </c>
    </row>
    <row r="41" spans="1:11" x14ac:dyDescent="0.2">
      <c r="A41" s="32" t="s">
        <v>319</v>
      </c>
      <c r="B41" s="139">
        <v>94</v>
      </c>
      <c r="C41" s="139">
        <v>13</v>
      </c>
      <c r="D41" s="139">
        <v>15</v>
      </c>
      <c r="E41" s="139">
        <v>6</v>
      </c>
      <c r="F41" s="139">
        <v>3</v>
      </c>
      <c r="G41" s="95">
        <f t="shared" si="2"/>
        <v>32</v>
      </c>
      <c r="H41" s="95">
        <f>Sheriff!J232</f>
        <v>163</v>
      </c>
    </row>
    <row r="42" spans="1:11" x14ac:dyDescent="0.2">
      <c r="A42" s="32" t="s">
        <v>320</v>
      </c>
      <c r="B42" s="139">
        <v>36</v>
      </c>
      <c r="C42" s="139">
        <v>3</v>
      </c>
      <c r="D42" s="139">
        <v>4</v>
      </c>
      <c r="E42" s="139">
        <v>0</v>
      </c>
      <c r="F42" s="139">
        <v>3</v>
      </c>
      <c r="G42" s="95">
        <f t="shared" si="2"/>
        <v>13</v>
      </c>
      <c r="H42" s="95">
        <f>Sheriff!J233</f>
        <v>59</v>
      </c>
    </row>
    <row r="43" spans="1:11" x14ac:dyDescent="0.2">
      <c r="A43" s="32" t="s">
        <v>321</v>
      </c>
      <c r="B43" s="139">
        <v>86</v>
      </c>
      <c r="C43" s="139">
        <v>15</v>
      </c>
      <c r="D43" s="139">
        <v>5</v>
      </c>
      <c r="E43" s="139">
        <v>6</v>
      </c>
      <c r="F43" s="139">
        <v>3</v>
      </c>
      <c r="G43" s="95">
        <f t="shared" si="2"/>
        <v>26</v>
      </c>
      <c r="H43" s="95">
        <f>Sheriff!J234</f>
        <v>141</v>
      </c>
    </row>
    <row r="44" spans="1:11" x14ac:dyDescent="0.2">
      <c r="A44" s="32" t="s">
        <v>322</v>
      </c>
      <c r="B44" s="139">
        <v>77</v>
      </c>
      <c r="C44" s="139">
        <v>7</v>
      </c>
      <c r="D44" s="139">
        <v>6</v>
      </c>
      <c r="E44" s="139">
        <v>7</v>
      </c>
      <c r="F44" s="139">
        <v>0</v>
      </c>
      <c r="G44" s="95">
        <f t="shared" si="2"/>
        <v>24</v>
      </c>
      <c r="H44" s="95">
        <f>Sheriff!J235</f>
        <v>121</v>
      </c>
    </row>
    <row r="45" spans="1:11" x14ac:dyDescent="0.2">
      <c r="A45" s="32" t="s">
        <v>323</v>
      </c>
      <c r="B45" s="139">
        <v>55</v>
      </c>
      <c r="C45" s="139">
        <v>8</v>
      </c>
      <c r="D45" s="139">
        <v>9</v>
      </c>
      <c r="E45" s="139">
        <v>9</v>
      </c>
      <c r="F45" s="139">
        <v>2</v>
      </c>
      <c r="G45" s="95">
        <f t="shared" si="2"/>
        <v>22</v>
      </c>
      <c r="H45" s="95">
        <f>Sheriff!J236</f>
        <v>105</v>
      </c>
    </row>
    <row r="46" spans="1:11" x14ac:dyDescent="0.2">
      <c r="A46" s="32" t="s">
        <v>324</v>
      </c>
      <c r="B46" s="139">
        <v>51</v>
      </c>
      <c r="C46" s="139">
        <v>7</v>
      </c>
      <c r="D46" s="139">
        <v>4</v>
      </c>
      <c r="E46" s="139">
        <v>4</v>
      </c>
      <c r="F46" s="139">
        <v>0</v>
      </c>
      <c r="G46" s="95">
        <f t="shared" si="2"/>
        <v>22</v>
      </c>
      <c r="H46" s="95">
        <f>Sheriff!J237</f>
        <v>88</v>
      </c>
    </row>
    <row r="47" spans="1:11" x14ac:dyDescent="0.2">
      <c r="A47" s="32" t="s">
        <v>325</v>
      </c>
      <c r="B47" s="139">
        <v>8</v>
      </c>
      <c r="C47" s="139">
        <v>4</v>
      </c>
      <c r="D47" s="139">
        <v>2</v>
      </c>
      <c r="E47" s="139">
        <v>2</v>
      </c>
      <c r="F47" s="139">
        <v>0</v>
      </c>
      <c r="G47" s="95">
        <f t="shared" si="2"/>
        <v>3</v>
      </c>
      <c r="H47" s="95">
        <f>Sheriff!J238</f>
        <v>19</v>
      </c>
    </row>
    <row r="48" spans="1:11" x14ac:dyDescent="0.2">
      <c r="A48" s="32" t="s">
        <v>326</v>
      </c>
      <c r="B48" s="139">
        <v>99</v>
      </c>
      <c r="C48" s="139">
        <v>11</v>
      </c>
      <c r="D48" s="139">
        <v>5</v>
      </c>
      <c r="E48" s="139">
        <v>8</v>
      </c>
      <c r="F48" s="139">
        <v>0</v>
      </c>
      <c r="G48" s="95">
        <f t="shared" si="2"/>
        <v>31</v>
      </c>
      <c r="H48" s="95">
        <f>Sheriff!J239</f>
        <v>154</v>
      </c>
    </row>
    <row r="49" spans="1:8" x14ac:dyDescent="0.2">
      <c r="A49" s="32" t="s">
        <v>327</v>
      </c>
      <c r="B49" s="139">
        <v>88</v>
      </c>
      <c r="C49" s="139">
        <v>6</v>
      </c>
      <c r="D49" s="139">
        <v>5</v>
      </c>
      <c r="E49" s="139">
        <v>4</v>
      </c>
      <c r="F49" s="139">
        <v>3</v>
      </c>
      <c r="G49" s="95">
        <f t="shared" si="2"/>
        <v>19</v>
      </c>
      <c r="H49" s="95">
        <f>Sheriff!J240</f>
        <v>125</v>
      </c>
    </row>
    <row r="50" spans="1:8" x14ac:dyDescent="0.2">
      <c r="A50" s="32" t="s">
        <v>328</v>
      </c>
      <c r="B50" s="139">
        <v>96</v>
      </c>
      <c r="C50" s="139">
        <v>12</v>
      </c>
      <c r="D50" s="139">
        <v>15</v>
      </c>
      <c r="E50" s="139">
        <v>5</v>
      </c>
      <c r="F50" s="139">
        <v>5</v>
      </c>
      <c r="G50" s="95">
        <f t="shared" si="2"/>
        <v>44</v>
      </c>
      <c r="H50" s="95">
        <f>Sheriff!J241</f>
        <v>177</v>
      </c>
    </row>
    <row r="51" spans="1:8" x14ac:dyDescent="0.2">
      <c r="A51" s="32" t="s">
        <v>329</v>
      </c>
      <c r="B51" s="139">
        <v>95</v>
      </c>
      <c r="C51" s="139">
        <v>10</v>
      </c>
      <c r="D51" s="139">
        <v>12</v>
      </c>
      <c r="E51" s="139">
        <v>5</v>
      </c>
      <c r="F51" s="139">
        <v>5</v>
      </c>
      <c r="G51" s="95">
        <f t="shared" si="2"/>
        <v>33</v>
      </c>
      <c r="H51" s="95">
        <f>Sheriff!J242</f>
        <v>160</v>
      </c>
    </row>
    <row r="52" spans="1:8" x14ac:dyDescent="0.2">
      <c r="A52" s="32" t="s">
        <v>330</v>
      </c>
      <c r="B52" s="139">
        <v>78</v>
      </c>
      <c r="C52" s="139">
        <v>10</v>
      </c>
      <c r="D52" s="139">
        <v>6</v>
      </c>
      <c r="E52" s="139">
        <v>4</v>
      </c>
      <c r="F52" s="139">
        <v>1</v>
      </c>
      <c r="G52" s="95">
        <f t="shared" si="2"/>
        <v>19</v>
      </c>
      <c r="H52" s="95">
        <f>Sheriff!J243</f>
        <v>118</v>
      </c>
    </row>
    <row r="53" spans="1:8" x14ac:dyDescent="0.2">
      <c r="A53" s="32" t="s">
        <v>331</v>
      </c>
      <c r="B53" s="139">
        <v>47</v>
      </c>
      <c r="C53" s="139">
        <v>5</v>
      </c>
      <c r="D53" s="139">
        <v>5</v>
      </c>
      <c r="E53" s="139">
        <v>2</v>
      </c>
      <c r="F53" s="139">
        <v>0</v>
      </c>
      <c r="G53" s="95">
        <f t="shared" si="2"/>
        <v>9</v>
      </c>
      <c r="H53" s="95">
        <f>Sheriff!J244</f>
        <v>68</v>
      </c>
    </row>
    <row r="54" spans="1:8" x14ac:dyDescent="0.2">
      <c r="A54" s="32" t="s">
        <v>332</v>
      </c>
      <c r="B54" s="139">
        <v>23</v>
      </c>
      <c r="C54" s="139">
        <v>1</v>
      </c>
      <c r="D54" s="139">
        <v>1</v>
      </c>
      <c r="E54" s="139">
        <v>0</v>
      </c>
      <c r="F54" s="139">
        <v>0</v>
      </c>
      <c r="G54" s="95">
        <f t="shared" si="2"/>
        <v>8</v>
      </c>
      <c r="H54" s="95">
        <f>Sheriff!J245</f>
        <v>33</v>
      </c>
    </row>
    <row r="55" spans="1:8" x14ac:dyDescent="0.2">
      <c r="A55" s="32" t="s">
        <v>333</v>
      </c>
      <c r="B55" s="139">
        <v>82</v>
      </c>
      <c r="C55" s="139">
        <v>10</v>
      </c>
      <c r="D55" s="139">
        <v>7</v>
      </c>
      <c r="E55" s="139">
        <v>4</v>
      </c>
      <c r="F55" s="139">
        <v>1</v>
      </c>
      <c r="G55" s="95">
        <f t="shared" si="2"/>
        <v>31</v>
      </c>
      <c r="H55" s="95">
        <f>Sheriff!J246</f>
        <v>135</v>
      </c>
    </row>
    <row r="56" spans="1:8" x14ac:dyDescent="0.2">
      <c r="A56" s="32" t="s">
        <v>334</v>
      </c>
      <c r="B56" s="139">
        <v>69</v>
      </c>
      <c r="C56" s="139">
        <v>9</v>
      </c>
      <c r="D56" s="139">
        <v>7</v>
      </c>
      <c r="E56" s="139">
        <v>1</v>
      </c>
      <c r="F56" s="139">
        <v>2</v>
      </c>
      <c r="G56" s="95">
        <f t="shared" si="2"/>
        <v>23</v>
      </c>
      <c r="H56" s="95">
        <f>Sheriff!J247</f>
        <v>111</v>
      </c>
    </row>
    <row r="57" spans="1:8" x14ac:dyDescent="0.2">
      <c r="A57" s="32" t="s">
        <v>335</v>
      </c>
      <c r="B57" s="139">
        <v>88</v>
      </c>
      <c r="C57" s="139">
        <v>16</v>
      </c>
      <c r="D57" s="139">
        <v>7</v>
      </c>
      <c r="E57" s="139">
        <v>7</v>
      </c>
      <c r="F57" s="139">
        <v>1</v>
      </c>
      <c r="G57" s="95">
        <f t="shared" si="2"/>
        <v>29</v>
      </c>
      <c r="H57" s="95">
        <f>Sheriff!J248</f>
        <v>148</v>
      </c>
    </row>
    <row r="58" spans="1:8" x14ac:dyDescent="0.2">
      <c r="A58" s="32" t="s">
        <v>336</v>
      </c>
      <c r="B58" s="139">
        <v>69</v>
      </c>
      <c r="C58" s="139">
        <v>13</v>
      </c>
      <c r="D58" s="139">
        <v>4</v>
      </c>
      <c r="E58" s="139">
        <v>1</v>
      </c>
      <c r="F58" s="139">
        <v>0</v>
      </c>
      <c r="G58" s="95">
        <f t="shared" si="2"/>
        <v>22</v>
      </c>
      <c r="H58" s="95">
        <f>Sheriff!J249</f>
        <v>109</v>
      </c>
    </row>
    <row r="59" spans="1:8" x14ac:dyDescent="0.2">
      <c r="A59" s="32" t="s">
        <v>337</v>
      </c>
      <c r="B59" s="139">
        <v>200</v>
      </c>
      <c r="C59" s="139">
        <v>26</v>
      </c>
      <c r="D59" s="139">
        <v>20</v>
      </c>
      <c r="E59" s="139">
        <v>13</v>
      </c>
      <c r="F59" s="139">
        <v>6</v>
      </c>
      <c r="G59" s="95">
        <f t="shared" si="2"/>
        <v>72</v>
      </c>
      <c r="H59" s="95">
        <f>Sheriff!J250</f>
        <v>337</v>
      </c>
    </row>
    <row r="60" spans="1:8" x14ac:dyDescent="0.2">
      <c r="A60" s="32" t="s">
        <v>340</v>
      </c>
      <c r="B60" s="139">
        <v>194</v>
      </c>
      <c r="C60" s="139">
        <v>27</v>
      </c>
      <c r="D60" s="139">
        <v>19</v>
      </c>
      <c r="E60" s="139">
        <v>10</v>
      </c>
      <c r="F60" s="139">
        <v>8</v>
      </c>
      <c r="G60" s="95">
        <f t="shared" si="2"/>
        <v>46</v>
      </c>
      <c r="H60" s="95">
        <f>Sheriff!J253</f>
        <v>304</v>
      </c>
    </row>
    <row r="61" spans="1:8" x14ac:dyDescent="0.2">
      <c r="A61" s="32" t="s">
        <v>341</v>
      </c>
      <c r="B61" s="139">
        <v>142</v>
      </c>
      <c r="C61" s="139">
        <v>19</v>
      </c>
      <c r="D61" s="139">
        <v>12</v>
      </c>
      <c r="E61" s="139">
        <v>10</v>
      </c>
      <c r="F61" s="139">
        <v>0</v>
      </c>
      <c r="G61" s="95">
        <f t="shared" si="2"/>
        <v>41</v>
      </c>
      <c r="H61" s="95">
        <f>Sheriff!J254</f>
        <v>224</v>
      </c>
    </row>
    <row r="62" spans="1:8" x14ac:dyDescent="0.2">
      <c r="A62" s="32" t="s">
        <v>344</v>
      </c>
      <c r="B62" s="139">
        <v>20</v>
      </c>
      <c r="C62" s="139">
        <v>1</v>
      </c>
      <c r="D62" s="139">
        <v>3</v>
      </c>
      <c r="E62" s="139">
        <v>4</v>
      </c>
      <c r="F62" s="139">
        <v>1</v>
      </c>
      <c r="G62" s="95">
        <f t="shared" si="2"/>
        <v>6</v>
      </c>
      <c r="H62" s="95">
        <f>Sheriff!J257</f>
        <v>35</v>
      </c>
    </row>
    <row r="63" spans="1:8" x14ac:dyDescent="0.2">
      <c r="A63" s="36" t="s">
        <v>444</v>
      </c>
      <c r="B63" s="91">
        <f t="shared" ref="B63:H63" si="3">SUM(B40:B62)</f>
        <v>1897</v>
      </c>
      <c r="C63" s="91">
        <f t="shared" si="3"/>
        <v>248</v>
      </c>
      <c r="D63" s="91">
        <f t="shared" si="3"/>
        <v>183</v>
      </c>
      <c r="E63" s="91">
        <f t="shared" si="3"/>
        <v>119</v>
      </c>
      <c r="F63" s="91">
        <f t="shared" si="3"/>
        <v>44</v>
      </c>
      <c r="G63" s="91">
        <f t="shared" si="3"/>
        <v>608</v>
      </c>
      <c r="H63" s="91">
        <f t="shared" si="3"/>
        <v>3099</v>
      </c>
    </row>
    <row r="65" spans="1:8" x14ac:dyDescent="0.2">
      <c r="A65" s="25" t="s">
        <v>10</v>
      </c>
    </row>
    <row r="66" spans="1:8" ht="12.6" customHeight="1" x14ac:dyDescent="0.2">
      <c r="A66" s="32" t="s">
        <v>375</v>
      </c>
      <c r="B66" s="139">
        <v>82</v>
      </c>
      <c r="C66" s="139">
        <v>6</v>
      </c>
      <c r="D66" s="139">
        <v>10</v>
      </c>
      <c r="E66" s="139">
        <v>3</v>
      </c>
      <c r="F66" s="139">
        <v>3</v>
      </c>
      <c r="G66" s="95">
        <f t="shared" ref="G66:G74" si="4">H66-SUM(B66:F66)</f>
        <v>23</v>
      </c>
      <c r="H66" s="95">
        <f>Sheriff!J294</f>
        <v>127</v>
      </c>
    </row>
    <row r="67" spans="1:8" ht="12.6" customHeight="1" x14ac:dyDescent="0.2">
      <c r="A67" s="32" t="s">
        <v>376</v>
      </c>
      <c r="B67" s="139">
        <v>162</v>
      </c>
      <c r="C67" s="139">
        <v>23</v>
      </c>
      <c r="D67" s="139">
        <v>21</v>
      </c>
      <c r="E67" s="139">
        <v>10</v>
      </c>
      <c r="F67" s="139">
        <v>4</v>
      </c>
      <c r="G67" s="95">
        <f t="shared" si="4"/>
        <v>37</v>
      </c>
      <c r="H67" s="95">
        <f>Sheriff!J295</f>
        <v>257</v>
      </c>
    </row>
    <row r="68" spans="1:8" ht="12.6" customHeight="1" x14ac:dyDescent="0.2">
      <c r="A68" s="32" t="s">
        <v>377</v>
      </c>
      <c r="B68" s="139">
        <v>216</v>
      </c>
      <c r="C68" s="139">
        <v>14</v>
      </c>
      <c r="D68" s="139">
        <v>23</v>
      </c>
      <c r="E68" s="139">
        <v>22</v>
      </c>
      <c r="F68" s="139">
        <v>5</v>
      </c>
      <c r="G68" s="95">
        <f t="shared" si="4"/>
        <v>47</v>
      </c>
      <c r="H68" s="95">
        <f>Sheriff!J296</f>
        <v>327</v>
      </c>
    </row>
    <row r="69" spans="1:8" ht="12.6" customHeight="1" x14ac:dyDescent="0.2">
      <c r="A69" s="32" t="s">
        <v>378</v>
      </c>
      <c r="B69" s="139">
        <v>111</v>
      </c>
      <c r="C69" s="139">
        <v>18</v>
      </c>
      <c r="D69" s="139">
        <v>10</v>
      </c>
      <c r="E69" s="139">
        <v>5</v>
      </c>
      <c r="F69" s="139">
        <v>1</v>
      </c>
      <c r="G69" s="95">
        <f t="shared" si="4"/>
        <v>40</v>
      </c>
      <c r="H69" s="95">
        <f>Sheriff!J297</f>
        <v>185</v>
      </c>
    </row>
    <row r="70" spans="1:8" ht="12.6" customHeight="1" x14ac:dyDescent="0.2">
      <c r="A70" s="32" t="s">
        <v>379</v>
      </c>
      <c r="B70" s="139">
        <v>158</v>
      </c>
      <c r="C70" s="139">
        <v>17</v>
      </c>
      <c r="D70" s="139">
        <v>14</v>
      </c>
      <c r="E70" s="139">
        <v>8</v>
      </c>
      <c r="F70" s="139">
        <v>3</v>
      </c>
      <c r="G70" s="95">
        <f t="shared" si="4"/>
        <v>40</v>
      </c>
      <c r="H70" s="95">
        <f>Sheriff!J298</f>
        <v>240</v>
      </c>
    </row>
    <row r="71" spans="1:8" ht="12.6" customHeight="1" x14ac:dyDescent="0.2">
      <c r="A71" s="32" t="s">
        <v>380</v>
      </c>
      <c r="B71" s="139">
        <v>44</v>
      </c>
      <c r="C71" s="139">
        <v>9</v>
      </c>
      <c r="D71" s="139">
        <v>13</v>
      </c>
      <c r="E71" s="139">
        <v>1</v>
      </c>
      <c r="F71" s="139">
        <v>3</v>
      </c>
      <c r="G71" s="95">
        <f t="shared" si="4"/>
        <v>20</v>
      </c>
      <c r="H71" s="95">
        <f>Sheriff!J299</f>
        <v>90</v>
      </c>
    </row>
    <row r="72" spans="1:8" ht="12.6" customHeight="1" x14ac:dyDescent="0.2">
      <c r="A72" s="32" t="s">
        <v>381</v>
      </c>
      <c r="B72" s="139">
        <v>276</v>
      </c>
      <c r="C72" s="139">
        <v>23</v>
      </c>
      <c r="D72" s="139">
        <v>32</v>
      </c>
      <c r="E72" s="139">
        <v>22</v>
      </c>
      <c r="F72" s="139">
        <v>13</v>
      </c>
      <c r="G72" s="95">
        <f t="shared" si="4"/>
        <v>59</v>
      </c>
      <c r="H72" s="95">
        <f>Sheriff!J300</f>
        <v>425</v>
      </c>
    </row>
    <row r="73" spans="1:8" ht="12.6" customHeight="1" x14ac:dyDescent="0.2">
      <c r="A73" s="32" t="s">
        <v>382</v>
      </c>
      <c r="B73" s="139">
        <v>39</v>
      </c>
      <c r="C73" s="139">
        <v>14</v>
      </c>
      <c r="D73" s="139">
        <v>5</v>
      </c>
      <c r="E73" s="139">
        <v>1</v>
      </c>
      <c r="F73" s="139">
        <v>1</v>
      </c>
      <c r="G73" s="95">
        <f t="shared" si="4"/>
        <v>16</v>
      </c>
      <c r="H73" s="95">
        <f>Sheriff!J301</f>
        <v>76</v>
      </c>
    </row>
    <row r="74" spans="1:8" ht="12.6" customHeight="1" x14ac:dyDescent="0.2">
      <c r="A74" s="32" t="s">
        <v>383</v>
      </c>
      <c r="B74" s="139">
        <v>31</v>
      </c>
      <c r="C74" s="139">
        <v>0</v>
      </c>
      <c r="D74" s="139">
        <v>1</v>
      </c>
      <c r="E74" s="139">
        <v>2</v>
      </c>
      <c r="F74" s="139">
        <v>0</v>
      </c>
      <c r="G74" s="95">
        <f t="shared" si="4"/>
        <v>13</v>
      </c>
      <c r="H74" s="95">
        <f>Sheriff!J302</f>
        <v>47</v>
      </c>
    </row>
    <row r="75" spans="1:8" ht="12.6" customHeight="1" x14ac:dyDescent="0.2">
      <c r="A75" s="36" t="s">
        <v>446</v>
      </c>
      <c r="B75" s="91">
        <f t="shared" ref="B75:H75" si="5">SUM(B66:B74)</f>
        <v>1119</v>
      </c>
      <c r="C75" s="91">
        <f t="shared" si="5"/>
        <v>124</v>
      </c>
      <c r="D75" s="91">
        <f t="shared" si="5"/>
        <v>129</v>
      </c>
      <c r="E75" s="91">
        <f t="shared" si="5"/>
        <v>74</v>
      </c>
      <c r="F75" s="91">
        <f t="shared" si="5"/>
        <v>33</v>
      </c>
      <c r="G75" s="91">
        <f t="shared" si="5"/>
        <v>295</v>
      </c>
      <c r="H75" s="91">
        <f t="shared" si="5"/>
        <v>1774</v>
      </c>
    </row>
    <row r="76" spans="1:8" ht="12" customHeight="1" x14ac:dyDescent="0.2">
      <c r="A76" s="18"/>
      <c r="B76" s="29"/>
      <c r="C76" s="29"/>
      <c r="D76" s="29"/>
      <c r="E76" s="29"/>
      <c r="F76" s="29"/>
      <c r="G76" s="29"/>
      <c r="H76" s="29"/>
    </row>
    <row r="77" spans="1:8" ht="24" x14ac:dyDescent="0.2">
      <c r="A77" s="19" t="s">
        <v>74</v>
      </c>
    </row>
    <row r="78" spans="1:8" x14ac:dyDescent="0.2">
      <c r="A78" s="72" t="s">
        <v>438</v>
      </c>
      <c r="B78" s="91">
        <f t="shared" ref="B78:H78" si="6">B33</f>
        <v>4204</v>
      </c>
      <c r="C78" s="91">
        <f t="shared" si="6"/>
        <v>509</v>
      </c>
      <c r="D78" s="91">
        <f t="shared" si="6"/>
        <v>419</v>
      </c>
      <c r="E78" s="91">
        <f t="shared" si="6"/>
        <v>264</v>
      </c>
      <c r="F78" s="91">
        <f t="shared" si="6"/>
        <v>127</v>
      </c>
      <c r="G78" s="91">
        <f t="shared" si="6"/>
        <v>1055</v>
      </c>
      <c r="H78" s="91">
        <f t="shared" si="6"/>
        <v>6578</v>
      </c>
    </row>
    <row r="79" spans="1:8" x14ac:dyDescent="0.2">
      <c r="A79" s="36" t="s">
        <v>442</v>
      </c>
      <c r="B79" s="91">
        <f t="shared" ref="B79:H79" si="7">B37</f>
        <v>47</v>
      </c>
      <c r="C79" s="91">
        <f t="shared" si="7"/>
        <v>12</v>
      </c>
      <c r="D79" s="91">
        <f t="shared" si="7"/>
        <v>13</v>
      </c>
      <c r="E79" s="91">
        <f t="shared" si="7"/>
        <v>5</v>
      </c>
      <c r="F79" s="91">
        <f t="shared" si="7"/>
        <v>0</v>
      </c>
      <c r="G79" s="91">
        <f t="shared" si="7"/>
        <v>20</v>
      </c>
      <c r="H79" s="91">
        <f t="shared" si="7"/>
        <v>97</v>
      </c>
    </row>
    <row r="80" spans="1:8" x14ac:dyDescent="0.2">
      <c r="A80" s="36" t="s">
        <v>444</v>
      </c>
      <c r="B80" s="91">
        <f t="shared" ref="B80:H80" si="8">B63</f>
        <v>1897</v>
      </c>
      <c r="C80" s="91">
        <f t="shared" si="8"/>
        <v>248</v>
      </c>
      <c r="D80" s="91">
        <f t="shared" si="8"/>
        <v>183</v>
      </c>
      <c r="E80" s="91">
        <f t="shared" si="8"/>
        <v>119</v>
      </c>
      <c r="F80" s="91">
        <f t="shared" si="8"/>
        <v>44</v>
      </c>
      <c r="G80" s="91">
        <f t="shared" si="8"/>
        <v>608</v>
      </c>
      <c r="H80" s="91">
        <f t="shared" si="8"/>
        <v>3099</v>
      </c>
    </row>
    <row r="81" spans="1:8" x14ac:dyDescent="0.2">
      <c r="A81" s="36" t="s">
        <v>446</v>
      </c>
      <c r="B81" s="91">
        <f t="shared" ref="B81:H81" si="9">B75</f>
        <v>1119</v>
      </c>
      <c r="C81" s="91">
        <f t="shared" si="9"/>
        <v>124</v>
      </c>
      <c r="D81" s="91">
        <f t="shared" si="9"/>
        <v>129</v>
      </c>
      <c r="E81" s="91">
        <f t="shared" si="9"/>
        <v>74</v>
      </c>
      <c r="F81" s="91">
        <f t="shared" si="9"/>
        <v>33</v>
      </c>
      <c r="G81" s="91">
        <f t="shared" si="9"/>
        <v>295</v>
      </c>
      <c r="H81" s="91">
        <f t="shared" si="9"/>
        <v>1774</v>
      </c>
    </row>
    <row r="82" spans="1:8" x14ac:dyDescent="0.2">
      <c r="A82" s="36" t="s">
        <v>78</v>
      </c>
      <c r="B82" s="91">
        <f t="shared" ref="B82:H82" si="10">SUM(B78:B81)</f>
        <v>7267</v>
      </c>
      <c r="C82" s="91">
        <f t="shared" si="10"/>
        <v>893</v>
      </c>
      <c r="D82" s="91">
        <f t="shared" si="10"/>
        <v>744</v>
      </c>
      <c r="E82" s="91">
        <f t="shared" si="10"/>
        <v>462</v>
      </c>
      <c r="F82" s="91">
        <f t="shared" si="10"/>
        <v>204</v>
      </c>
      <c r="G82" s="91">
        <f t="shared" si="10"/>
        <v>1978</v>
      </c>
      <c r="H82" s="91">
        <f t="shared" si="10"/>
        <v>11548</v>
      </c>
    </row>
    <row r="83" spans="1:8" x14ac:dyDescent="0.2">
      <c r="A83" s="18"/>
      <c r="B83" s="29"/>
      <c r="C83" s="29"/>
      <c r="D83" s="29"/>
      <c r="E83" s="29"/>
      <c r="F83" s="29"/>
      <c r="G83" s="29"/>
      <c r="H83" s="29"/>
    </row>
    <row r="84" spans="1:8" x14ac:dyDescent="0.2">
      <c r="A84" s="25" t="s">
        <v>35</v>
      </c>
    </row>
    <row r="85" spans="1:8" ht="12.6" customHeight="1" x14ac:dyDescent="0.2">
      <c r="A85" s="32" t="s">
        <v>510</v>
      </c>
      <c r="B85" s="139">
        <v>163</v>
      </c>
      <c r="C85" s="139">
        <v>15</v>
      </c>
      <c r="D85" s="139">
        <v>15</v>
      </c>
      <c r="E85" s="139">
        <v>20</v>
      </c>
      <c r="F85" s="139">
        <v>7</v>
      </c>
      <c r="G85" s="95">
        <f t="shared" ref="G85:G109" si="11">H85-SUM(B85:F85)</f>
        <v>34</v>
      </c>
      <c r="H85" s="95">
        <f>Sheriff!J873</f>
        <v>254</v>
      </c>
    </row>
    <row r="86" spans="1:8" ht="12.6" customHeight="1" x14ac:dyDescent="0.2">
      <c r="A86" s="32" t="s">
        <v>511</v>
      </c>
      <c r="B86" s="139">
        <v>112</v>
      </c>
      <c r="C86" s="139">
        <v>30</v>
      </c>
      <c r="D86" s="139">
        <v>14</v>
      </c>
      <c r="E86" s="139">
        <v>6</v>
      </c>
      <c r="F86" s="139">
        <v>2</v>
      </c>
      <c r="G86" s="95">
        <f t="shared" si="11"/>
        <v>40</v>
      </c>
      <c r="H86" s="95">
        <f>Sheriff!J874</f>
        <v>204</v>
      </c>
    </row>
    <row r="87" spans="1:8" ht="12.6" customHeight="1" x14ac:dyDescent="0.2">
      <c r="A87" s="32" t="s">
        <v>512</v>
      </c>
      <c r="B87" s="139">
        <v>167</v>
      </c>
      <c r="C87" s="139">
        <v>21</v>
      </c>
      <c r="D87" s="139">
        <v>18</v>
      </c>
      <c r="E87" s="139">
        <v>14</v>
      </c>
      <c r="F87" s="139">
        <v>3</v>
      </c>
      <c r="G87" s="95">
        <f t="shared" si="11"/>
        <v>50</v>
      </c>
      <c r="H87" s="95">
        <f>Sheriff!J875</f>
        <v>273</v>
      </c>
    </row>
    <row r="88" spans="1:8" ht="12.6" customHeight="1" x14ac:dyDescent="0.2">
      <c r="A88" s="32" t="s">
        <v>514</v>
      </c>
      <c r="B88" s="139">
        <v>169</v>
      </c>
      <c r="C88" s="139">
        <v>26</v>
      </c>
      <c r="D88" s="139">
        <v>19</v>
      </c>
      <c r="E88" s="139">
        <v>15</v>
      </c>
      <c r="F88" s="139">
        <v>2</v>
      </c>
      <c r="G88" s="95">
        <f t="shared" si="11"/>
        <v>50</v>
      </c>
      <c r="H88" s="95">
        <f>Sheriff!J877</f>
        <v>281</v>
      </c>
    </row>
    <row r="89" spans="1:8" ht="12.6" customHeight="1" x14ac:dyDescent="0.2">
      <c r="A89" s="32" t="s">
        <v>515</v>
      </c>
      <c r="B89" s="139">
        <v>177</v>
      </c>
      <c r="C89" s="139">
        <v>24</v>
      </c>
      <c r="D89" s="139">
        <v>23</v>
      </c>
      <c r="E89" s="139">
        <v>11</v>
      </c>
      <c r="F89" s="139">
        <v>4</v>
      </c>
      <c r="G89" s="95">
        <f t="shared" si="11"/>
        <v>71</v>
      </c>
      <c r="H89" s="95">
        <f>Sheriff!J878</f>
        <v>310</v>
      </c>
    </row>
    <row r="90" spans="1:8" ht="12.6" customHeight="1" x14ac:dyDescent="0.2">
      <c r="A90" s="32" t="s">
        <v>516</v>
      </c>
      <c r="B90" s="139">
        <v>187</v>
      </c>
      <c r="C90" s="139">
        <v>24</v>
      </c>
      <c r="D90" s="139">
        <v>18</v>
      </c>
      <c r="E90" s="139">
        <v>11</v>
      </c>
      <c r="F90" s="139">
        <v>9</v>
      </c>
      <c r="G90" s="95">
        <f t="shared" si="11"/>
        <v>59</v>
      </c>
      <c r="H90" s="95">
        <f>Sheriff!J879</f>
        <v>308</v>
      </c>
    </row>
    <row r="91" spans="1:8" ht="12.6" customHeight="1" x14ac:dyDescent="0.2">
      <c r="A91" s="32" t="s">
        <v>517</v>
      </c>
      <c r="B91" s="139">
        <v>127</v>
      </c>
      <c r="C91" s="139">
        <v>8</v>
      </c>
      <c r="D91" s="139">
        <v>21</v>
      </c>
      <c r="E91" s="139">
        <v>12</v>
      </c>
      <c r="F91" s="139">
        <v>7</v>
      </c>
      <c r="G91" s="95">
        <f t="shared" si="11"/>
        <v>38</v>
      </c>
      <c r="H91" s="95">
        <f>Sheriff!J880</f>
        <v>213</v>
      </c>
    </row>
    <row r="92" spans="1:8" ht="12.6" customHeight="1" x14ac:dyDescent="0.2">
      <c r="A92" s="32" t="s">
        <v>518</v>
      </c>
      <c r="B92" s="139">
        <v>185</v>
      </c>
      <c r="C92" s="139">
        <v>25</v>
      </c>
      <c r="D92" s="139">
        <v>20</v>
      </c>
      <c r="E92" s="139">
        <v>12</v>
      </c>
      <c r="F92" s="139">
        <v>5</v>
      </c>
      <c r="G92" s="95">
        <f t="shared" si="11"/>
        <v>72</v>
      </c>
      <c r="H92" s="95">
        <f>Sheriff!J881</f>
        <v>319</v>
      </c>
    </row>
    <row r="93" spans="1:8" ht="12.6" customHeight="1" x14ac:dyDescent="0.2">
      <c r="A93" s="32" t="s">
        <v>519</v>
      </c>
      <c r="B93" s="139">
        <v>142</v>
      </c>
      <c r="C93" s="139">
        <v>20</v>
      </c>
      <c r="D93" s="139">
        <v>21</v>
      </c>
      <c r="E93" s="139">
        <v>14</v>
      </c>
      <c r="F93" s="139">
        <v>4</v>
      </c>
      <c r="G93" s="95">
        <f t="shared" si="11"/>
        <v>72</v>
      </c>
      <c r="H93" s="95">
        <f>Sheriff!J882</f>
        <v>273</v>
      </c>
    </row>
    <row r="94" spans="1:8" ht="12.6" customHeight="1" x14ac:dyDescent="0.2">
      <c r="A94" s="32" t="s">
        <v>520</v>
      </c>
      <c r="B94" s="139">
        <v>148</v>
      </c>
      <c r="C94" s="139">
        <v>17</v>
      </c>
      <c r="D94" s="139">
        <v>13</v>
      </c>
      <c r="E94" s="139">
        <v>9</v>
      </c>
      <c r="F94" s="139">
        <v>4</v>
      </c>
      <c r="G94" s="95">
        <f t="shared" si="11"/>
        <v>50</v>
      </c>
      <c r="H94" s="95">
        <f>Sheriff!J883</f>
        <v>241</v>
      </c>
    </row>
    <row r="95" spans="1:8" ht="12.6" customHeight="1" x14ac:dyDescent="0.2">
      <c r="A95" s="32" t="s">
        <v>521</v>
      </c>
      <c r="B95" s="139">
        <v>128</v>
      </c>
      <c r="C95" s="139">
        <v>19</v>
      </c>
      <c r="D95" s="139">
        <v>11</v>
      </c>
      <c r="E95" s="139">
        <v>9</v>
      </c>
      <c r="F95" s="139">
        <v>2</v>
      </c>
      <c r="G95" s="95">
        <f t="shared" si="11"/>
        <v>55</v>
      </c>
      <c r="H95" s="95">
        <f>Sheriff!J884</f>
        <v>224</v>
      </c>
    </row>
    <row r="96" spans="1:8" ht="12.2" customHeight="1" x14ac:dyDescent="0.2">
      <c r="A96" s="32" t="s">
        <v>522</v>
      </c>
      <c r="B96" s="139">
        <v>132</v>
      </c>
      <c r="C96" s="139">
        <v>15</v>
      </c>
      <c r="D96" s="139">
        <v>16</v>
      </c>
      <c r="E96" s="139">
        <v>9</v>
      </c>
      <c r="F96" s="139">
        <v>0</v>
      </c>
      <c r="G96" s="95">
        <f t="shared" si="11"/>
        <v>52</v>
      </c>
      <c r="H96" s="95">
        <f>Sheriff!J885</f>
        <v>224</v>
      </c>
    </row>
    <row r="97" spans="1:8" ht="12.2" customHeight="1" x14ac:dyDescent="0.2">
      <c r="A97" s="32" t="s">
        <v>523</v>
      </c>
      <c r="B97" s="139">
        <v>136</v>
      </c>
      <c r="C97" s="139">
        <v>19</v>
      </c>
      <c r="D97" s="139">
        <v>14</v>
      </c>
      <c r="E97" s="139">
        <v>9</v>
      </c>
      <c r="F97" s="139">
        <v>1</v>
      </c>
      <c r="G97" s="95">
        <f t="shared" si="11"/>
        <v>46</v>
      </c>
      <c r="H97" s="95">
        <f>Sheriff!J886</f>
        <v>225</v>
      </c>
    </row>
    <row r="98" spans="1:8" ht="12.2" customHeight="1" x14ac:dyDescent="0.2">
      <c r="A98" s="32" t="s">
        <v>538</v>
      </c>
      <c r="B98" s="139">
        <v>56</v>
      </c>
      <c r="C98" s="139">
        <v>16</v>
      </c>
      <c r="D98" s="139">
        <v>4</v>
      </c>
      <c r="E98" s="139">
        <v>4</v>
      </c>
      <c r="F98" s="139">
        <v>4</v>
      </c>
      <c r="G98" s="95">
        <f t="shared" si="11"/>
        <v>24</v>
      </c>
      <c r="H98" s="95">
        <f>Sheriff!J901</f>
        <v>108</v>
      </c>
    </row>
    <row r="99" spans="1:8" ht="12.6" customHeight="1" x14ac:dyDescent="0.2">
      <c r="A99" s="32" t="s">
        <v>554</v>
      </c>
      <c r="B99" s="139">
        <v>159</v>
      </c>
      <c r="C99" s="139">
        <v>23</v>
      </c>
      <c r="D99" s="139">
        <v>17</v>
      </c>
      <c r="E99" s="139">
        <v>16</v>
      </c>
      <c r="F99" s="139">
        <v>6</v>
      </c>
      <c r="G99" s="95">
        <f t="shared" si="11"/>
        <v>86</v>
      </c>
      <c r="H99" s="95">
        <f>Sheriff!J917</f>
        <v>307</v>
      </c>
    </row>
    <row r="100" spans="1:8" ht="12.6" customHeight="1" x14ac:dyDescent="0.2">
      <c r="A100" s="32" t="s">
        <v>556</v>
      </c>
      <c r="B100" s="139">
        <v>131</v>
      </c>
      <c r="C100" s="139">
        <v>16</v>
      </c>
      <c r="D100" s="139">
        <v>25</v>
      </c>
      <c r="E100" s="139">
        <v>15</v>
      </c>
      <c r="F100" s="139">
        <v>4</v>
      </c>
      <c r="G100" s="95">
        <f t="shared" si="11"/>
        <v>81</v>
      </c>
      <c r="H100" s="95">
        <f>Sheriff!J919</f>
        <v>272</v>
      </c>
    </row>
    <row r="101" spans="1:8" ht="12.6" customHeight="1" x14ac:dyDescent="0.2">
      <c r="A101" s="32" t="s">
        <v>557</v>
      </c>
      <c r="B101" s="139">
        <v>173</v>
      </c>
      <c r="C101" s="139">
        <v>13</v>
      </c>
      <c r="D101" s="139">
        <v>16</v>
      </c>
      <c r="E101" s="139">
        <v>17</v>
      </c>
      <c r="F101" s="139">
        <v>3</v>
      </c>
      <c r="G101" s="95">
        <f t="shared" si="11"/>
        <v>76</v>
      </c>
      <c r="H101" s="95">
        <f>Sheriff!J920</f>
        <v>298</v>
      </c>
    </row>
    <row r="102" spans="1:8" ht="12.6" customHeight="1" x14ac:dyDescent="0.2">
      <c r="A102" s="32" t="s">
        <v>558</v>
      </c>
      <c r="B102" s="139">
        <v>337</v>
      </c>
      <c r="C102" s="139">
        <v>35</v>
      </c>
      <c r="D102" s="139">
        <v>32</v>
      </c>
      <c r="E102" s="139">
        <v>28</v>
      </c>
      <c r="F102" s="139">
        <v>8</v>
      </c>
      <c r="G102" s="95">
        <f t="shared" si="11"/>
        <v>126</v>
      </c>
      <c r="H102" s="95">
        <f>Sheriff!J921</f>
        <v>566</v>
      </c>
    </row>
    <row r="103" spans="1:8" ht="12.6" customHeight="1" x14ac:dyDescent="0.2">
      <c r="A103" s="32" t="s">
        <v>559</v>
      </c>
      <c r="B103" s="139">
        <v>101</v>
      </c>
      <c r="C103" s="139">
        <v>18</v>
      </c>
      <c r="D103" s="139">
        <v>15</v>
      </c>
      <c r="E103" s="139">
        <v>14</v>
      </c>
      <c r="F103" s="139">
        <v>4</v>
      </c>
      <c r="G103" s="95">
        <f t="shared" si="11"/>
        <v>41</v>
      </c>
      <c r="H103" s="95">
        <f>Sheriff!J922</f>
        <v>193</v>
      </c>
    </row>
    <row r="104" spans="1:8" ht="12.6" customHeight="1" x14ac:dyDescent="0.2">
      <c r="A104" s="32" t="s">
        <v>561</v>
      </c>
      <c r="B104" s="139">
        <v>286</v>
      </c>
      <c r="C104" s="139">
        <v>29</v>
      </c>
      <c r="D104" s="139">
        <v>38</v>
      </c>
      <c r="E104" s="139">
        <v>13</v>
      </c>
      <c r="F104" s="139">
        <v>6</v>
      </c>
      <c r="G104" s="95">
        <f t="shared" si="11"/>
        <v>106</v>
      </c>
      <c r="H104" s="95">
        <f>Sheriff!J924</f>
        <v>478</v>
      </c>
    </row>
    <row r="105" spans="1:8" ht="12.6" customHeight="1" x14ac:dyDescent="0.2">
      <c r="A105" s="32" t="s">
        <v>564</v>
      </c>
      <c r="B105" s="139">
        <v>139</v>
      </c>
      <c r="C105" s="139">
        <v>15</v>
      </c>
      <c r="D105" s="139">
        <v>13</v>
      </c>
      <c r="E105" s="139">
        <v>21</v>
      </c>
      <c r="F105" s="139">
        <v>4</v>
      </c>
      <c r="G105" s="95">
        <f t="shared" si="11"/>
        <v>53</v>
      </c>
      <c r="H105" s="95">
        <f>Sheriff!J927</f>
        <v>245</v>
      </c>
    </row>
    <row r="106" spans="1:8" ht="12.6" customHeight="1" x14ac:dyDescent="0.2">
      <c r="A106" s="32" t="s">
        <v>566</v>
      </c>
      <c r="B106" s="139">
        <v>231</v>
      </c>
      <c r="C106" s="139">
        <v>48</v>
      </c>
      <c r="D106" s="139">
        <v>34</v>
      </c>
      <c r="E106" s="139">
        <v>29</v>
      </c>
      <c r="F106" s="139">
        <v>7</v>
      </c>
      <c r="G106" s="95">
        <f t="shared" si="11"/>
        <v>102</v>
      </c>
      <c r="H106" s="95">
        <f>Sheriff!J929</f>
        <v>451</v>
      </c>
    </row>
    <row r="107" spans="1:8" ht="12.6" customHeight="1" x14ac:dyDescent="0.2">
      <c r="A107" s="32" t="s">
        <v>568</v>
      </c>
      <c r="B107" s="139">
        <v>246</v>
      </c>
      <c r="C107" s="139">
        <v>39</v>
      </c>
      <c r="D107" s="139">
        <v>33</v>
      </c>
      <c r="E107" s="139">
        <v>28</v>
      </c>
      <c r="F107" s="139">
        <v>2</v>
      </c>
      <c r="G107" s="95">
        <f t="shared" si="11"/>
        <v>100</v>
      </c>
      <c r="H107" s="95">
        <f>Sheriff!J931</f>
        <v>448</v>
      </c>
    </row>
    <row r="108" spans="1:8" ht="12.6" customHeight="1" x14ac:dyDescent="0.2">
      <c r="A108" s="32" t="s">
        <v>570</v>
      </c>
      <c r="B108" s="139">
        <v>126</v>
      </c>
      <c r="C108" s="139">
        <v>15</v>
      </c>
      <c r="D108" s="139">
        <v>15</v>
      </c>
      <c r="E108" s="139">
        <v>14</v>
      </c>
      <c r="F108" s="139">
        <v>2</v>
      </c>
      <c r="G108" s="95">
        <f t="shared" si="11"/>
        <v>57</v>
      </c>
      <c r="H108" s="95">
        <f>Sheriff!J933</f>
        <v>229</v>
      </c>
    </row>
    <row r="109" spans="1:8" ht="12.6" customHeight="1" x14ac:dyDescent="0.2">
      <c r="A109" s="32" t="s">
        <v>572</v>
      </c>
      <c r="B109" s="139">
        <v>66</v>
      </c>
      <c r="C109" s="139">
        <v>8</v>
      </c>
      <c r="D109" s="139">
        <v>20</v>
      </c>
      <c r="E109" s="139">
        <v>9</v>
      </c>
      <c r="F109" s="139">
        <v>3</v>
      </c>
      <c r="G109" s="95">
        <f t="shared" si="11"/>
        <v>44</v>
      </c>
      <c r="H109" s="95">
        <f>Sheriff!J935</f>
        <v>150</v>
      </c>
    </row>
    <row r="110" spans="1:8" ht="12.6" customHeight="1" x14ac:dyDescent="0.2">
      <c r="A110" s="36" t="s">
        <v>585</v>
      </c>
      <c r="B110" s="91">
        <f t="shared" ref="B110:H110" si="12">SUM(B85:B109)</f>
        <v>4024</v>
      </c>
      <c r="C110" s="91">
        <f t="shared" si="12"/>
        <v>538</v>
      </c>
      <c r="D110" s="91">
        <f t="shared" si="12"/>
        <v>485</v>
      </c>
      <c r="E110" s="91">
        <f t="shared" si="12"/>
        <v>359</v>
      </c>
      <c r="F110" s="91">
        <f t="shared" si="12"/>
        <v>103</v>
      </c>
      <c r="G110" s="91">
        <f t="shared" si="12"/>
        <v>1585</v>
      </c>
      <c r="H110" s="91">
        <f t="shared" si="12"/>
        <v>7094</v>
      </c>
    </row>
    <row r="111" spans="1:8" x14ac:dyDescent="0.2">
      <c r="A111" s="18"/>
      <c r="B111" s="29"/>
      <c r="C111" s="29"/>
      <c r="D111" s="29"/>
      <c r="E111" s="29"/>
      <c r="F111" s="29"/>
      <c r="G111" s="29"/>
      <c r="H111" s="29"/>
    </row>
    <row r="112" spans="1:8" s="30" customFormat="1" ht="36" x14ac:dyDescent="0.2">
      <c r="A112" s="19" t="s">
        <v>90</v>
      </c>
      <c r="B112" s="97"/>
      <c r="C112" s="97"/>
      <c r="D112" s="97"/>
      <c r="E112" s="97"/>
      <c r="F112" s="97"/>
      <c r="G112" s="97"/>
      <c r="H112" s="97"/>
    </row>
    <row r="113" spans="1:8" ht="12.75" customHeight="1" x14ac:dyDescent="0.2">
      <c r="A113" s="36" t="s">
        <v>78</v>
      </c>
      <c r="B113" s="91">
        <f t="shared" ref="B113:H113" si="13">B82</f>
        <v>7267</v>
      </c>
      <c r="C113" s="91">
        <f t="shared" si="13"/>
        <v>893</v>
      </c>
      <c r="D113" s="91">
        <f t="shared" si="13"/>
        <v>744</v>
      </c>
      <c r="E113" s="91">
        <f t="shared" si="13"/>
        <v>462</v>
      </c>
      <c r="F113" s="91">
        <f t="shared" si="13"/>
        <v>204</v>
      </c>
      <c r="G113" s="91">
        <f t="shared" si="13"/>
        <v>1978</v>
      </c>
      <c r="H113" s="91">
        <f t="shared" si="13"/>
        <v>11548</v>
      </c>
    </row>
    <row r="114" spans="1:8" ht="12.75" customHeight="1" x14ac:dyDescent="0.2">
      <c r="A114" s="36" t="s">
        <v>585</v>
      </c>
      <c r="B114" s="91">
        <f t="shared" ref="B114:H114" si="14">B110</f>
        <v>4024</v>
      </c>
      <c r="C114" s="91">
        <f t="shared" si="14"/>
        <v>538</v>
      </c>
      <c r="D114" s="91">
        <f t="shared" si="14"/>
        <v>485</v>
      </c>
      <c r="E114" s="91">
        <f t="shared" si="14"/>
        <v>359</v>
      </c>
      <c r="F114" s="91">
        <f t="shared" si="14"/>
        <v>103</v>
      </c>
      <c r="G114" s="91">
        <f t="shared" si="14"/>
        <v>1585</v>
      </c>
      <c r="H114" s="91">
        <f t="shared" si="14"/>
        <v>7094</v>
      </c>
    </row>
    <row r="115" spans="1:8" ht="12.75" customHeight="1" x14ac:dyDescent="0.2">
      <c r="A115" s="73" t="s">
        <v>89</v>
      </c>
      <c r="B115" s="91">
        <f t="shared" ref="B115:H115" si="15">SUM(B113:B114)</f>
        <v>11291</v>
      </c>
      <c r="C115" s="91">
        <f t="shared" si="15"/>
        <v>1431</v>
      </c>
      <c r="D115" s="91">
        <f t="shared" si="15"/>
        <v>1229</v>
      </c>
      <c r="E115" s="91">
        <f t="shared" si="15"/>
        <v>821</v>
      </c>
      <c r="F115" s="91">
        <f t="shared" si="15"/>
        <v>307</v>
      </c>
      <c r="G115" s="91">
        <f t="shared" si="15"/>
        <v>3563</v>
      </c>
      <c r="H115" s="91">
        <f t="shared" si="15"/>
        <v>18642</v>
      </c>
    </row>
  </sheetData>
  <printOptions horizontalCentered="1"/>
  <pageMargins left="0.7" right="0.7" top="0.75" bottom="0.75" header="0.3" footer="0.3"/>
  <pageSetup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85546875" style="23" customWidth="1"/>
    <col min="2" max="5" width="7.7109375" style="94" customWidth="1"/>
    <col min="6" max="10" width="7.28515625" style="23" customWidth="1"/>
    <col min="11" max="16384" width="9.140625" style="23"/>
  </cols>
  <sheetData>
    <row r="1" spans="1:5" ht="150" customHeight="1" thickBot="1" x14ac:dyDescent="0.25">
      <c r="A1" s="119" t="s">
        <v>1854</v>
      </c>
      <c r="B1" s="84" t="s">
        <v>1529</v>
      </c>
      <c r="C1" s="84" t="s">
        <v>1530</v>
      </c>
      <c r="D1" s="84" t="s">
        <v>79</v>
      </c>
      <c r="E1" s="118" t="s">
        <v>85</v>
      </c>
    </row>
    <row r="2" spans="1:5" ht="13.5" customHeight="1" thickBot="1" x14ac:dyDescent="0.25">
      <c r="A2" s="78">
        <v>2017</v>
      </c>
      <c r="B2" s="81"/>
      <c r="C2" s="81"/>
      <c r="D2" s="81"/>
      <c r="E2" s="103"/>
    </row>
    <row r="3" spans="1:5" ht="3.95" customHeight="1" x14ac:dyDescent="0.2"/>
    <row r="4" spans="1:5" x14ac:dyDescent="0.2">
      <c r="A4" s="25" t="s">
        <v>36</v>
      </c>
    </row>
    <row r="5" spans="1:5" x14ac:dyDescent="0.2">
      <c r="A5" s="32" t="s">
        <v>507</v>
      </c>
      <c r="B5" s="101">
        <v>14</v>
      </c>
      <c r="C5" s="101">
        <v>23</v>
      </c>
      <c r="D5" s="95">
        <f>E5-SUM(B5:C5)</f>
        <v>501</v>
      </c>
      <c r="E5" s="95">
        <f>Sheriff!J951</f>
        <v>538</v>
      </c>
    </row>
    <row r="6" spans="1:5" x14ac:dyDescent="0.2">
      <c r="A6" s="32" t="s">
        <v>508</v>
      </c>
      <c r="B6" s="101">
        <v>20</v>
      </c>
      <c r="C6" s="143">
        <v>0</v>
      </c>
      <c r="D6" s="95">
        <f>E6-SUM(B6:C6)</f>
        <v>394</v>
      </c>
      <c r="E6" s="95">
        <f>Sheriff!J952</f>
        <v>414</v>
      </c>
    </row>
    <row r="7" spans="1:5" x14ac:dyDescent="0.2">
      <c r="A7" s="36" t="s">
        <v>509</v>
      </c>
      <c r="B7" s="107">
        <f t="shared" ref="B7:C7" si="0">SUM(B5:B6)</f>
        <v>34</v>
      </c>
      <c r="C7" s="107">
        <f t="shared" si="0"/>
        <v>23</v>
      </c>
      <c r="D7" s="107">
        <f>SUM(D5:D6)</f>
        <v>895</v>
      </c>
      <c r="E7" s="91">
        <f>SUM(E5:E6)</f>
        <v>952</v>
      </c>
    </row>
  </sheetData>
  <printOptions horizontalCentered="1"/>
  <pageMargins left="0.7" right="0.7" top="0.75" bottom="0.75" header="0.3" footer="0.3"/>
  <pageSetup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7" width="6.7109375" style="94" customWidth="1"/>
    <col min="8" max="25" width="6.7109375" style="23" customWidth="1"/>
    <col min="26" max="16384" width="9.140625" style="23"/>
  </cols>
  <sheetData>
    <row r="1" spans="1:7" ht="113.25" customHeight="1" thickBot="1" x14ac:dyDescent="0.25">
      <c r="A1" s="119" t="s">
        <v>1858</v>
      </c>
      <c r="B1" s="84" t="s">
        <v>1855</v>
      </c>
      <c r="C1" s="84" t="s">
        <v>1856</v>
      </c>
      <c r="D1" s="84" t="s">
        <v>1857</v>
      </c>
      <c r="E1" s="84" t="s">
        <v>1910</v>
      </c>
      <c r="F1" s="84" t="s">
        <v>79</v>
      </c>
      <c r="G1" s="81" t="s">
        <v>0</v>
      </c>
    </row>
    <row r="2" spans="1:7" ht="13.5" customHeight="1" thickBot="1" x14ac:dyDescent="0.25">
      <c r="A2" s="78">
        <v>2017</v>
      </c>
      <c r="B2" s="81" t="s">
        <v>1188</v>
      </c>
      <c r="C2" s="81" t="s">
        <v>1191</v>
      </c>
      <c r="D2" s="81" t="s">
        <v>1195</v>
      </c>
      <c r="E2" s="81" t="s">
        <v>1247</v>
      </c>
      <c r="F2" s="81"/>
      <c r="G2" s="81"/>
    </row>
    <row r="3" spans="1:7" ht="3.95" customHeight="1" x14ac:dyDescent="0.2"/>
    <row r="4" spans="1:7" x14ac:dyDescent="0.2">
      <c r="A4" s="25" t="s">
        <v>37</v>
      </c>
    </row>
    <row r="5" spans="1:7" ht="12.75" customHeight="1" x14ac:dyDescent="0.2">
      <c r="A5" s="32" t="s">
        <v>465</v>
      </c>
      <c r="B5" s="95">
        <v>89</v>
      </c>
      <c r="C5" s="95">
        <v>35</v>
      </c>
      <c r="D5" s="95">
        <v>15</v>
      </c>
      <c r="E5" s="95">
        <v>74</v>
      </c>
      <c r="F5" s="95">
        <f t="shared" ref="F5:F45" si="0">G5-SUM(B5:E5)</f>
        <v>62</v>
      </c>
      <c r="G5" s="95">
        <f>Sheriff!J956</f>
        <v>275</v>
      </c>
    </row>
    <row r="6" spans="1:7" ht="12.75" customHeight="1" x14ac:dyDescent="0.2">
      <c r="A6" s="32" t="s">
        <v>466</v>
      </c>
      <c r="B6" s="95">
        <v>191</v>
      </c>
      <c r="C6" s="95">
        <v>53</v>
      </c>
      <c r="D6" s="95">
        <v>14</v>
      </c>
      <c r="E6" s="95">
        <v>107</v>
      </c>
      <c r="F6" s="95">
        <f t="shared" si="0"/>
        <v>62</v>
      </c>
      <c r="G6" s="95">
        <f>Sheriff!J957</f>
        <v>427</v>
      </c>
    </row>
    <row r="7" spans="1:7" ht="12.75" customHeight="1" x14ac:dyDescent="0.2">
      <c r="A7" s="32" t="s">
        <v>467</v>
      </c>
      <c r="B7" s="95">
        <v>172</v>
      </c>
      <c r="C7" s="95">
        <v>104</v>
      </c>
      <c r="D7" s="95">
        <v>23</v>
      </c>
      <c r="E7" s="95">
        <v>138</v>
      </c>
      <c r="F7" s="95">
        <f t="shared" si="0"/>
        <v>83</v>
      </c>
      <c r="G7" s="95">
        <f>Sheriff!J958</f>
        <v>520</v>
      </c>
    </row>
    <row r="8" spans="1:7" ht="12.75" customHeight="1" x14ac:dyDescent="0.2">
      <c r="A8" s="32" t="s">
        <v>468</v>
      </c>
      <c r="B8" s="95">
        <v>126</v>
      </c>
      <c r="C8" s="95">
        <v>49</v>
      </c>
      <c r="D8" s="95">
        <v>20</v>
      </c>
      <c r="E8" s="95">
        <v>90</v>
      </c>
      <c r="F8" s="95">
        <f t="shared" si="0"/>
        <v>34</v>
      </c>
      <c r="G8" s="95">
        <f>Sheriff!J959</f>
        <v>319</v>
      </c>
    </row>
    <row r="9" spans="1:7" ht="12.75" customHeight="1" x14ac:dyDescent="0.2">
      <c r="A9" s="32" t="s">
        <v>469</v>
      </c>
      <c r="B9" s="95">
        <v>125</v>
      </c>
      <c r="C9" s="95">
        <v>57</v>
      </c>
      <c r="D9" s="95">
        <v>18</v>
      </c>
      <c r="E9" s="95">
        <v>70</v>
      </c>
      <c r="F9" s="95">
        <f t="shared" si="0"/>
        <v>45</v>
      </c>
      <c r="G9" s="95">
        <f>Sheriff!J960</f>
        <v>315</v>
      </c>
    </row>
    <row r="10" spans="1:7" ht="12.75" customHeight="1" x14ac:dyDescent="0.2">
      <c r="A10" s="32" t="s">
        <v>470</v>
      </c>
      <c r="B10" s="95">
        <v>133</v>
      </c>
      <c r="C10" s="95">
        <v>56</v>
      </c>
      <c r="D10" s="95">
        <v>16</v>
      </c>
      <c r="E10" s="95">
        <v>84</v>
      </c>
      <c r="F10" s="95">
        <f t="shared" si="0"/>
        <v>50</v>
      </c>
      <c r="G10" s="95">
        <f>Sheriff!J961</f>
        <v>339</v>
      </c>
    </row>
    <row r="11" spans="1:7" ht="12.75" customHeight="1" x14ac:dyDescent="0.2">
      <c r="A11" s="32" t="s">
        <v>471</v>
      </c>
      <c r="B11" s="95">
        <v>173</v>
      </c>
      <c r="C11" s="95">
        <v>53</v>
      </c>
      <c r="D11" s="95">
        <v>13</v>
      </c>
      <c r="E11" s="95">
        <v>171</v>
      </c>
      <c r="F11" s="95">
        <f t="shared" si="0"/>
        <v>66</v>
      </c>
      <c r="G11" s="95">
        <f>Sheriff!J962</f>
        <v>476</v>
      </c>
    </row>
    <row r="12" spans="1:7" ht="12.75" customHeight="1" x14ac:dyDescent="0.2">
      <c r="A12" s="32" t="s">
        <v>472</v>
      </c>
      <c r="B12" s="95">
        <v>160</v>
      </c>
      <c r="C12" s="95">
        <v>65</v>
      </c>
      <c r="D12" s="95">
        <v>16</v>
      </c>
      <c r="E12" s="95">
        <v>99</v>
      </c>
      <c r="F12" s="95">
        <f t="shared" si="0"/>
        <v>49</v>
      </c>
      <c r="G12" s="95">
        <f>Sheriff!J963</f>
        <v>389</v>
      </c>
    </row>
    <row r="13" spans="1:7" ht="12.75" customHeight="1" x14ac:dyDescent="0.2">
      <c r="A13" s="32" t="s">
        <v>473</v>
      </c>
      <c r="B13" s="95">
        <v>109</v>
      </c>
      <c r="C13" s="95">
        <v>43</v>
      </c>
      <c r="D13" s="95">
        <v>10</v>
      </c>
      <c r="E13" s="95">
        <v>44</v>
      </c>
      <c r="F13" s="95">
        <f t="shared" si="0"/>
        <v>37</v>
      </c>
      <c r="G13" s="95">
        <f>Sheriff!J964</f>
        <v>243</v>
      </c>
    </row>
    <row r="14" spans="1:7" ht="12.75" customHeight="1" x14ac:dyDescent="0.2">
      <c r="A14" s="32" t="s">
        <v>474</v>
      </c>
      <c r="B14" s="95">
        <v>113</v>
      </c>
      <c r="C14" s="95">
        <v>47</v>
      </c>
      <c r="D14" s="95">
        <v>15</v>
      </c>
      <c r="E14" s="95">
        <v>81</v>
      </c>
      <c r="F14" s="95">
        <f t="shared" si="0"/>
        <v>28</v>
      </c>
      <c r="G14" s="95">
        <f>Sheriff!J965</f>
        <v>284</v>
      </c>
    </row>
    <row r="15" spans="1:7" ht="12.75" customHeight="1" x14ac:dyDescent="0.2">
      <c r="A15" s="32" t="s">
        <v>475</v>
      </c>
      <c r="B15" s="95">
        <v>193</v>
      </c>
      <c r="C15" s="95">
        <v>84</v>
      </c>
      <c r="D15" s="95">
        <v>21</v>
      </c>
      <c r="E15" s="95">
        <v>180</v>
      </c>
      <c r="F15" s="95">
        <f t="shared" si="0"/>
        <v>78</v>
      </c>
      <c r="G15" s="95">
        <f>Sheriff!J966</f>
        <v>556</v>
      </c>
    </row>
    <row r="16" spans="1:7" ht="12.75" customHeight="1" x14ac:dyDescent="0.2">
      <c r="A16" s="32" t="s">
        <v>476</v>
      </c>
      <c r="B16" s="95">
        <v>93</v>
      </c>
      <c r="C16" s="95">
        <v>28</v>
      </c>
      <c r="D16" s="95">
        <v>5</v>
      </c>
      <c r="E16" s="95">
        <v>64</v>
      </c>
      <c r="F16" s="95">
        <f t="shared" si="0"/>
        <v>18</v>
      </c>
      <c r="G16" s="95">
        <f>Sheriff!J967</f>
        <v>208</v>
      </c>
    </row>
    <row r="17" spans="1:7" ht="12.75" customHeight="1" x14ac:dyDescent="0.2">
      <c r="A17" s="32" t="s">
        <v>477</v>
      </c>
      <c r="B17" s="95">
        <v>111</v>
      </c>
      <c r="C17" s="95">
        <v>42</v>
      </c>
      <c r="D17" s="95">
        <v>24</v>
      </c>
      <c r="E17" s="95">
        <v>75</v>
      </c>
      <c r="F17" s="95">
        <f t="shared" si="0"/>
        <v>38</v>
      </c>
      <c r="G17" s="95">
        <f>Sheriff!J968</f>
        <v>290</v>
      </c>
    </row>
    <row r="18" spans="1:7" ht="12.75" customHeight="1" x14ac:dyDescent="0.2">
      <c r="A18" s="32" t="s">
        <v>478</v>
      </c>
      <c r="B18" s="95">
        <v>233</v>
      </c>
      <c r="C18" s="95">
        <v>74</v>
      </c>
      <c r="D18" s="95">
        <v>31</v>
      </c>
      <c r="E18" s="95">
        <v>148</v>
      </c>
      <c r="F18" s="95">
        <f t="shared" si="0"/>
        <v>88</v>
      </c>
      <c r="G18" s="95">
        <f>Sheriff!J969</f>
        <v>574</v>
      </c>
    </row>
    <row r="19" spans="1:7" ht="12.75" customHeight="1" x14ac:dyDescent="0.2">
      <c r="A19" s="32" t="s">
        <v>479</v>
      </c>
      <c r="B19" s="95">
        <v>226</v>
      </c>
      <c r="C19" s="95">
        <v>56</v>
      </c>
      <c r="D19" s="95">
        <v>18</v>
      </c>
      <c r="E19" s="95">
        <v>85</v>
      </c>
      <c r="F19" s="95">
        <f t="shared" si="0"/>
        <v>36</v>
      </c>
      <c r="G19" s="95">
        <f>Sheriff!J970</f>
        <v>421</v>
      </c>
    </row>
    <row r="20" spans="1:7" ht="12.75" customHeight="1" x14ac:dyDescent="0.2">
      <c r="A20" s="32" t="s">
        <v>480</v>
      </c>
      <c r="B20" s="95">
        <v>101</v>
      </c>
      <c r="C20" s="95">
        <v>40</v>
      </c>
      <c r="D20" s="95">
        <v>11</v>
      </c>
      <c r="E20" s="95">
        <v>70</v>
      </c>
      <c r="F20" s="95">
        <f t="shared" si="0"/>
        <v>36</v>
      </c>
      <c r="G20" s="95">
        <f>Sheriff!J971</f>
        <v>258</v>
      </c>
    </row>
    <row r="21" spans="1:7" ht="12.75" customHeight="1" x14ac:dyDescent="0.2">
      <c r="A21" s="32" t="s">
        <v>481</v>
      </c>
      <c r="B21" s="95">
        <v>166</v>
      </c>
      <c r="C21" s="95">
        <v>53</v>
      </c>
      <c r="D21" s="95">
        <v>12</v>
      </c>
      <c r="E21" s="95">
        <v>43</v>
      </c>
      <c r="F21" s="95">
        <f t="shared" si="0"/>
        <v>30</v>
      </c>
      <c r="G21" s="95">
        <f>Sheriff!J972</f>
        <v>304</v>
      </c>
    </row>
    <row r="22" spans="1:7" ht="12.75" customHeight="1" x14ac:dyDescent="0.2">
      <c r="A22" s="32" t="s">
        <v>482</v>
      </c>
      <c r="B22" s="95">
        <v>120</v>
      </c>
      <c r="C22" s="95">
        <v>41</v>
      </c>
      <c r="D22" s="95">
        <v>11</v>
      </c>
      <c r="E22" s="95">
        <v>80</v>
      </c>
      <c r="F22" s="95">
        <f t="shared" si="0"/>
        <v>39</v>
      </c>
      <c r="G22" s="95">
        <f>Sheriff!J973</f>
        <v>291</v>
      </c>
    </row>
    <row r="23" spans="1:7" ht="12.75" customHeight="1" x14ac:dyDescent="0.2">
      <c r="A23" s="32" t="s">
        <v>483</v>
      </c>
      <c r="B23" s="95">
        <v>143</v>
      </c>
      <c r="C23" s="95">
        <v>63</v>
      </c>
      <c r="D23" s="95">
        <v>16</v>
      </c>
      <c r="E23" s="95">
        <v>77</v>
      </c>
      <c r="F23" s="95">
        <f t="shared" si="0"/>
        <v>60</v>
      </c>
      <c r="G23" s="95">
        <f>Sheriff!J974</f>
        <v>359</v>
      </c>
    </row>
    <row r="24" spans="1:7" ht="12.75" customHeight="1" x14ac:dyDescent="0.2">
      <c r="A24" s="32" t="s">
        <v>484</v>
      </c>
      <c r="B24" s="95">
        <v>123</v>
      </c>
      <c r="C24" s="95">
        <v>39</v>
      </c>
      <c r="D24" s="95">
        <v>18</v>
      </c>
      <c r="E24" s="95">
        <v>66</v>
      </c>
      <c r="F24" s="95">
        <f t="shared" si="0"/>
        <v>30</v>
      </c>
      <c r="G24" s="95">
        <f>Sheriff!J975</f>
        <v>276</v>
      </c>
    </row>
    <row r="25" spans="1:7" ht="12.75" customHeight="1" x14ac:dyDescent="0.2">
      <c r="A25" s="32" t="s">
        <v>485</v>
      </c>
      <c r="B25" s="95">
        <v>88</v>
      </c>
      <c r="C25" s="95">
        <v>32</v>
      </c>
      <c r="D25" s="95">
        <v>15</v>
      </c>
      <c r="E25" s="95">
        <v>53</v>
      </c>
      <c r="F25" s="95">
        <f t="shared" si="0"/>
        <v>37</v>
      </c>
      <c r="G25" s="95">
        <f>Sheriff!J976</f>
        <v>225</v>
      </c>
    </row>
    <row r="26" spans="1:7" ht="12.75" customHeight="1" x14ac:dyDescent="0.2">
      <c r="A26" s="32" t="s">
        <v>486</v>
      </c>
      <c r="B26" s="95">
        <v>59</v>
      </c>
      <c r="C26" s="95">
        <v>21</v>
      </c>
      <c r="D26" s="95">
        <v>12</v>
      </c>
      <c r="E26" s="95">
        <v>52</v>
      </c>
      <c r="F26" s="95">
        <f t="shared" si="0"/>
        <v>21</v>
      </c>
      <c r="G26" s="95">
        <f>Sheriff!J977</f>
        <v>165</v>
      </c>
    </row>
    <row r="27" spans="1:7" ht="12.75" customHeight="1" x14ac:dyDescent="0.2">
      <c r="A27" s="32" t="s">
        <v>487</v>
      </c>
      <c r="B27" s="95">
        <v>51</v>
      </c>
      <c r="C27" s="95">
        <v>13</v>
      </c>
      <c r="D27" s="95">
        <v>4</v>
      </c>
      <c r="E27" s="95">
        <v>71</v>
      </c>
      <c r="F27" s="95">
        <f t="shared" si="0"/>
        <v>24</v>
      </c>
      <c r="G27" s="95">
        <f>Sheriff!J978</f>
        <v>163</v>
      </c>
    </row>
    <row r="28" spans="1:7" ht="12.75" customHeight="1" x14ac:dyDescent="0.2">
      <c r="A28" s="32" t="s">
        <v>488</v>
      </c>
      <c r="B28" s="95">
        <v>65</v>
      </c>
      <c r="C28" s="95">
        <v>18</v>
      </c>
      <c r="D28" s="95">
        <v>3</v>
      </c>
      <c r="E28" s="95">
        <v>35</v>
      </c>
      <c r="F28" s="95">
        <f t="shared" si="0"/>
        <v>18</v>
      </c>
      <c r="G28" s="95">
        <f>Sheriff!J979</f>
        <v>139</v>
      </c>
    </row>
    <row r="29" spans="1:7" ht="12.75" customHeight="1" x14ac:dyDescent="0.2">
      <c r="A29" s="32" t="s">
        <v>489</v>
      </c>
      <c r="B29" s="95">
        <v>134</v>
      </c>
      <c r="C29" s="95">
        <v>45</v>
      </c>
      <c r="D29" s="95">
        <v>11</v>
      </c>
      <c r="E29" s="95">
        <v>172</v>
      </c>
      <c r="F29" s="95">
        <f t="shared" si="0"/>
        <v>70</v>
      </c>
      <c r="G29" s="95">
        <f>Sheriff!J980</f>
        <v>432</v>
      </c>
    </row>
    <row r="30" spans="1:7" ht="12.75" customHeight="1" x14ac:dyDescent="0.2">
      <c r="A30" s="32" t="s">
        <v>490</v>
      </c>
      <c r="B30" s="95">
        <v>128</v>
      </c>
      <c r="C30" s="95">
        <v>55</v>
      </c>
      <c r="D30" s="95">
        <v>18</v>
      </c>
      <c r="E30" s="95">
        <v>88</v>
      </c>
      <c r="F30" s="95">
        <f t="shared" si="0"/>
        <v>57</v>
      </c>
      <c r="G30" s="95">
        <f>Sheriff!J981</f>
        <v>346</v>
      </c>
    </row>
    <row r="31" spans="1:7" ht="12.75" customHeight="1" x14ac:dyDescent="0.2">
      <c r="A31" s="32" t="s">
        <v>491</v>
      </c>
      <c r="B31" s="95">
        <v>93</v>
      </c>
      <c r="C31" s="95">
        <v>48</v>
      </c>
      <c r="D31" s="95">
        <v>7</v>
      </c>
      <c r="E31" s="95">
        <v>77</v>
      </c>
      <c r="F31" s="95">
        <f t="shared" si="0"/>
        <v>24</v>
      </c>
      <c r="G31" s="95">
        <f>Sheriff!J982</f>
        <v>249</v>
      </c>
    </row>
    <row r="32" spans="1:7" ht="12.75" customHeight="1" x14ac:dyDescent="0.2">
      <c r="A32" s="32" t="s">
        <v>492</v>
      </c>
      <c r="B32" s="95">
        <v>108</v>
      </c>
      <c r="C32" s="95">
        <v>51</v>
      </c>
      <c r="D32" s="95">
        <v>15</v>
      </c>
      <c r="E32" s="95">
        <v>85</v>
      </c>
      <c r="F32" s="95">
        <f t="shared" si="0"/>
        <v>37</v>
      </c>
      <c r="G32" s="95">
        <f>Sheriff!J983</f>
        <v>296</v>
      </c>
    </row>
    <row r="33" spans="1:8" ht="12.75" customHeight="1" x14ac:dyDescent="0.2">
      <c r="A33" s="32" t="s">
        <v>493</v>
      </c>
      <c r="B33" s="95">
        <v>245</v>
      </c>
      <c r="C33" s="95">
        <v>96</v>
      </c>
      <c r="D33" s="95">
        <v>17</v>
      </c>
      <c r="E33" s="95">
        <v>107</v>
      </c>
      <c r="F33" s="95">
        <f t="shared" si="0"/>
        <v>58</v>
      </c>
      <c r="G33" s="95">
        <f>Sheriff!J984</f>
        <v>523</v>
      </c>
    </row>
    <row r="34" spans="1:8" ht="12.75" customHeight="1" x14ac:dyDescent="0.2">
      <c r="A34" s="32" t="s">
        <v>494</v>
      </c>
      <c r="B34" s="95">
        <v>116</v>
      </c>
      <c r="C34" s="95">
        <v>64</v>
      </c>
      <c r="D34" s="95">
        <v>13</v>
      </c>
      <c r="E34" s="95">
        <v>128</v>
      </c>
      <c r="F34" s="95">
        <f t="shared" si="0"/>
        <v>42</v>
      </c>
      <c r="G34" s="95">
        <f>Sheriff!J985</f>
        <v>363</v>
      </c>
    </row>
    <row r="35" spans="1:8" ht="12.75" customHeight="1" x14ac:dyDescent="0.2">
      <c r="A35" s="32" t="s">
        <v>495</v>
      </c>
      <c r="B35" s="95">
        <v>163</v>
      </c>
      <c r="C35" s="95">
        <v>61</v>
      </c>
      <c r="D35" s="95">
        <v>10</v>
      </c>
      <c r="E35" s="95">
        <v>82</v>
      </c>
      <c r="F35" s="95">
        <f t="shared" si="0"/>
        <v>66</v>
      </c>
      <c r="G35" s="95">
        <f>Sheriff!J986</f>
        <v>382</v>
      </c>
    </row>
    <row r="36" spans="1:8" ht="12.75" customHeight="1" x14ac:dyDescent="0.2">
      <c r="A36" s="32" t="s">
        <v>496</v>
      </c>
      <c r="B36" s="95">
        <v>121</v>
      </c>
      <c r="C36" s="95">
        <v>42</v>
      </c>
      <c r="D36" s="95">
        <v>18</v>
      </c>
      <c r="E36" s="95">
        <v>79</v>
      </c>
      <c r="F36" s="95">
        <f t="shared" si="0"/>
        <v>42</v>
      </c>
      <c r="G36" s="95">
        <f>Sheriff!J987</f>
        <v>302</v>
      </c>
    </row>
    <row r="37" spans="1:8" ht="12.75" customHeight="1" x14ac:dyDescent="0.2">
      <c r="A37" s="32" t="s">
        <v>497</v>
      </c>
      <c r="B37" s="95">
        <v>63</v>
      </c>
      <c r="C37" s="95">
        <v>23</v>
      </c>
      <c r="D37" s="95">
        <v>12</v>
      </c>
      <c r="E37" s="95">
        <v>79</v>
      </c>
      <c r="F37" s="95">
        <f t="shared" si="0"/>
        <v>20</v>
      </c>
      <c r="G37" s="95">
        <f>Sheriff!J988</f>
        <v>197</v>
      </c>
    </row>
    <row r="38" spans="1:8" ht="12.75" customHeight="1" x14ac:dyDescent="0.2">
      <c r="A38" s="32" t="s">
        <v>498</v>
      </c>
      <c r="B38" s="95">
        <v>88</v>
      </c>
      <c r="C38" s="95">
        <v>34</v>
      </c>
      <c r="D38" s="95">
        <v>9</v>
      </c>
      <c r="E38" s="95">
        <v>72</v>
      </c>
      <c r="F38" s="95">
        <f t="shared" si="0"/>
        <v>52</v>
      </c>
      <c r="G38" s="95">
        <f>Sheriff!J989</f>
        <v>255</v>
      </c>
    </row>
    <row r="39" spans="1:8" ht="12.75" customHeight="1" x14ac:dyDescent="0.2">
      <c r="A39" s="32" t="s">
        <v>499</v>
      </c>
      <c r="B39" s="95">
        <v>202</v>
      </c>
      <c r="C39" s="95">
        <v>70</v>
      </c>
      <c r="D39" s="95">
        <v>17</v>
      </c>
      <c r="E39" s="95">
        <v>115</v>
      </c>
      <c r="F39" s="95">
        <f t="shared" si="0"/>
        <v>61</v>
      </c>
      <c r="G39" s="95">
        <f>Sheriff!J990</f>
        <v>465</v>
      </c>
    </row>
    <row r="40" spans="1:8" ht="12.75" customHeight="1" x14ac:dyDescent="0.2">
      <c r="A40" s="32" t="s">
        <v>500</v>
      </c>
      <c r="B40" s="95">
        <v>142</v>
      </c>
      <c r="C40" s="95">
        <v>54</v>
      </c>
      <c r="D40" s="95">
        <v>19</v>
      </c>
      <c r="E40" s="95">
        <v>94</v>
      </c>
      <c r="F40" s="95">
        <f t="shared" si="0"/>
        <v>60</v>
      </c>
      <c r="G40" s="95">
        <f>Sheriff!J991</f>
        <v>369</v>
      </c>
    </row>
    <row r="41" spans="1:8" ht="12.75" customHeight="1" x14ac:dyDescent="0.2">
      <c r="A41" s="32" t="s">
        <v>501</v>
      </c>
      <c r="B41" s="95">
        <v>146</v>
      </c>
      <c r="C41" s="95">
        <v>71</v>
      </c>
      <c r="D41" s="95">
        <v>11</v>
      </c>
      <c r="E41" s="95">
        <v>103</v>
      </c>
      <c r="F41" s="95">
        <f t="shared" si="0"/>
        <v>62</v>
      </c>
      <c r="G41" s="95">
        <f>Sheriff!J992</f>
        <v>393</v>
      </c>
    </row>
    <row r="42" spans="1:8" ht="12.75" customHeight="1" x14ac:dyDescent="0.2">
      <c r="A42" s="32" t="s">
        <v>502</v>
      </c>
      <c r="B42" s="95">
        <v>173</v>
      </c>
      <c r="C42" s="95">
        <v>74</v>
      </c>
      <c r="D42" s="95">
        <v>22</v>
      </c>
      <c r="E42" s="95">
        <v>155</v>
      </c>
      <c r="F42" s="95">
        <f t="shared" si="0"/>
        <v>52</v>
      </c>
      <c r="G42" s="95">
        <f>Sheriff!J993</f>
        <v>476</v>
      </c>
    </row>
    <row r="43" spans="1:8" ht="12.75" customHeight="1" x14ac:dyDescent="0.2">
      <c r="A43" s="32" t="s">
        <v>503</v>
      </c>
      <c r="B43" s="95">
        <v>88</v>
      </c>
      <c r="C43" s="95">
        <v>41</v>
      </c>
      <c r="D43" s="95">
        <v>8</v>
      </c>
      <c r="E43" s="95">
        <v>68</v>
      </c>
      <c r="F43" s="95">
        <f t="shared" si="0"/>
        <v>43</v>
      </c>
      <c r="G43" s="95">
        <f>Sheriff!J994</f>
        <v>248</v>
      </c>
    </row>
    <row r="44" spans="1:8" ht="12.75" customHeight="1" x14ac:dyDescent="0.2">
      <c r="A44" s="32" t="s">
        <v>504</v>
      </c>
      <c r="B44" s="95">
        <v>175</v>
      </c>
      <c r="C44" s="95">
        <v>42</v>
      </c>
      <c r="D44" s="95">
        <v>21</v>
      </c>
      <c r="E44" s="95">
        <v>103</v>
      </c>
      <c r="F44" s="95">
        <f t="shared" si="0"/>
        <v>48</v>
      </c>
      <c r="G44" s="95">
        <f>Sheriff!J995</f>
        <v>389</v>
      </c>
    </row>
    <row r="45" spans="1:8" ht="12.75" customHeight="1" x14ac:dyDescent="0.2">
      <c r="A45" s="32" t="s">
        <v>505</v>
      </c>
      <c r="B45" s="95">
        <v>101</v>
      </c>
      <c r="C45" s="95">
        <v>42</v>
      </c>
      <c r="D45" s="95">
        <v>13</v>
      </c>
      <c r="E45" s="95">
        <v>74</v>
      </c>
      <c r="F45" s="95">
        <f t="shared" si="0"/>
        <v>33</v>
      </c>
      <c r="G45" s="95">
        <f>Sheriff!J996</f>
        <v>263</v>
      </c>
    </row>
    <row r="46" spans="1:8" ht="12.75" customHeight="1" x14ac:dyDescent="0.2">
      <c r="A46" s="36" t="s">
        <v>506</v>
      </c>
      <c r="B46" s="91">
        <f t="shared" ref="B46:F46" si="1">SUM(B5:B45)</f>
        <v>5449</v>
      </c>
      <c r="C46" s="91">
        <f t="shared" si="1"/>
        <v>2079</v>
      </c>
      <c r="D46" s="91">
        <f t="shared" si="1"/>
        <v>602</v>
      </c>
      <c r="E46" s="91">
        <f t="shared" si="1"/>
        <v>3738</v>
      </c>
      <c r="F46" s="91">
        <f t="shared" si="1"/>
        <v>1896</v>
      </c>
      <c r="G46" s="91">
        <f>SUM(G5:G45)</f>
        <v>13764</v>
      </c>
      <c r="H46" s="28"/>
    </row>
    <row r="51" ht="9.75" customHeight="1" x14ac:dyDescent="0.2"/>
  </sheetData>
  <printOptions horizontalCentered="1"/>
  <pageMargins left="0.7" right="0.7" top="0.75" bottom="0.75" header="0.3" footer="0.3"/>
  <pageSetup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2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85546875" style="23" customWidth="1"/>
    <col min="2" max="5" width="6.7109375" style="94" customWidth="1"/>
    <col min="6" max="6" width="9.140625" style="6"/>
    <col min="7" max="25" width="6.7109375" style="23" customWidth="1"/>
    <col min="26" max="16384" width="9.140625" style="23"/>
  </cols>
  <sheetData>
    <row r="1" spans="1:5" ht="135.75" customHeight="1" thickBot="1" x14ac:dyDescent="0.25">
      <c r="A1" s="119" t="s">
        <v>1859</v>
      </c>
      <c r="B1" s="84" t="s">
        <v>1860</v>
      </c>
      <c r="C1" s="84" t="s">
        <v>1861</v>
      </c>
      <c r="D1" s="84" t="s">
        <v>79</v>
      </c>
      <c r="E1" s="81" t="s">
        <v>107</v>
      </c>
    </row>
    <row r="2" spans="1:5" ht="14.25" customHeight="1" thickBot="1" x14ac:dyDescent="0.25">
      <c r="A2" s="78">
        <v>2017</v>
      </c>
      <c r="B2" s="81" t="s">
        <v>1362</v>
      </c>
      <c r="C2" s="81" t="s">
        <v>1647</v>
      </c>
      <c r="D2" s="81"/>
      <c r="E2" s="103"/>
    </row>
    <row r="3" spans="1:5" ht="3.95" customHeight="1" x14ac:dyDescent="0.2"/>
    <row r="4" spans="1:5" x14ac:dyDescent="0.2">
      <c r="A4" s="25" t="s">
        <v>35</v>
      </c>
    </row>
    <row r="5" spans="1:5" x14ac:dyDescent="0.2">
      <c r="A5" s="32" t="s">
        <v>510</v>
      </c>
      <c r="B5" s="95">
        <v>202</v>
      </c>
      <c r="C5" s="95">
        <v>199</v>
      </c>
      <c r="D5" s="95">
        <f t="shared" ref="D5:D20" si="0">E5-SUM(B5:C5)</f>
        <v>107</v>
      </c>
      <c r="E5" s="95">
        <f>Sheriff!J873*2</f>
        <v>508</v>
      </c>
    </row>
    <row r="6" spans="1:5" x14ac:dyDescent="0.2">
      <c r="A6" s="32" t="s">
        <v>511</v>
      </c>
      <c r="B6" s="95">
        <v>155</v>
      </c>
      <c r="C6" s="95">
        <v>154</v>
      </c>
      <c r="D6" s="95">
        <f t="shared" si="0"/>
        <v>99</v>
      </c>
      <c r="E6" s="95">
        <f>Sheriff!J874*2</f>
        <v>408</v>
      </c>
    </row>
    <row r="7" spans="1:5" x14ac:dyDescent="0.2">
      <c r="A7" s="32" t="s">
        <v>512</v>
      </c>
      <c r="B7" s="95">
        <v>219</v>
      </c>
      <c r="C7" s="95">
        <v>204</v>
      </c>
      <c r="D7" s="95">
        <f t="shared" si="0"/>
        <v>123</v>
      </c>
      <c r="E7" s="95">
        <f>Sheriff!J875*2</f>
        <v>546</v>
      </c>
    </row>
    <row r="8" spans="1:5" x14ac:dyDescent="0.2">
      <c r="A8" s="32" t="s">
        <v>513</v>
      </c>
      <c r="B8" s="95">
        <v>136</v>
      </c>
      <c r="C8" s="95">
        <v>142</v>
      </c>
      <c r="D8" s="95">
        <f t="shared" si="0"/>
        <v>90</v>
      </c>
      <c r="E8" s="95">
        <f>Sheriff!J876*2</f>
        <v>368</v>
      </c>
    </row>
    <row r="9" spans="1:5" x14ac:dyDescent="0.2">
      <c r="A9" s="32" t="s">
        <v>514</v>
      </c>
      <c r="B9" s="95">
        <v>219</v>
      </c>
      <c r="C9" s="95">
        <v>223</v>
      </c>
      <c r="D9" s="95">
        <f t="shared" si="0"/>
        <v>120</v>
      </c>
      <c r="E9" s="95">
        <f>Sheriff!J877*2</f>
        <v>562</v>
      </c>
    </row>
    <row r="10" spans="1:5" x14ac:dyDescent="0.2">
      <c r="A10" s="32" t="s">
        <v>515</v>
      </c>
      <c r="B10" s="95">
        <v>233</v>
      </c>
      <c r="C10" s="95">
        <v>217</v>
      </c>
      <c r="D10" s="95">
        <f t="shared" si="0"/>
        <v>170</v>
      </c>
      <c r="E10" s="95">
        <f>Sheriff!J878*2</f>
        <v>620</v>
      </c>
    </row>
    <row r="11" spans="1:5" x14ac:dyDescent="0.2">
      <c r="A11" s="32" t="s">
        <v>516</v>
      </c>
      <c r="B11" s="95">
        <v>224</v>
      </c>
      <c r="C11" s="95">
        <v>215</v>
      </c>
      <c r="D11" s="95">
        <f t="shared" si="0"/>
        <v>177</v>
      </c>
      <c r="E11" s="95">
        <f>Sheriff!J879*2</f>
        <v>616</v>
      </c>
    </row>
    <row r="12" spans="1:5" x14ac:dyDescent="0.2">
      <c r="A12" s="32" t="s">
        <v>517</v>
      </c>
      <c r="B12" s="95">
        <v>162</v>
      </c>
      <c r="C12" s="95">
        <v>157</v>
      </c>
      <c r="D12" s="95">
        <f t="shared" si="0"/>
        <v>107</v>
      </c>
      <c r="E12" s="95">
        <f>Sheriff!J880*2</f>
        <v>426</v>
      </c>
    </row>
    <row r="13" spans="1:5" x14ac:dyDescent="0.2">
      <c r="A13" s="32" t="s">
        <v>518</v>
      </c>
      <c r="B13" s="95">
        <v>246</v>
      </c>
      <c r="C13" s="95">
        <v>223</v>
      </c>
      <c r="D13" s="95">
        <f t="shared" si="0"/>
        <v>169</v>
      </c>
      <c r="E13" s="95">
        <f>Sheriff!J881*2</f>
        <v>638</v>
      </c>
    </row>
    <row r="14" spans="1:5" x14ac:dyDescent="0.2">
      <c r="A14" s="32" t="s">
        <v>519</v>
      </c>
      <c r="B14" s="95">
        <v>199</v>
      </c>
      <c r="C14" s="95">
        <v>190</v>
      </c>
      <c r="D14" s="95">
        <f t="shared" si="0"/>
        <v>157</v>
      </c>
      <c r="E14" s="95">
        <f>Sheriff!J882*2</f>
        <v>546</v>
      </c>
    </row>
    <row r="15" spans="1:5" x14ac:dyDescent="0.2">
      <c r="A15" s="32" t="s">
        <v>520</v>
      </c>
      <c r="B15" s="95">
        <v>180</v>
      </c>
      <c r="C15" s="95">
        <v>176</v>
      </c>
      <c r="D15" s="95">
        <f t="shared" si="0"/>
        <v>126</v>
      </c>
      <c r="E15" s="95">
        <f>Sheriff!J883*2</f>
        <v>482</v>
      </c>
    </row>
    <row r="16" spans="1:5" x14ac:dyDescent="0.2">
      <c r="A16" s="32" t="s">
        <v>521</v>
      </c>
      <c r="B16" s="95">
        <v>165</v>
      </c>
      <c r="C16" s="95">
        <v>157</v>
      </c>
      <c r="D16" s="95">
        <f t="shared" si="0"/>
        <v>126</v>
      </c>
      <c r="E16" s="95">
        <f>Sheriff!J884*2</f>
        <v>448</v>
      </c>
    </row>
    <row r="17" spans="1:5" ht="12.75" customHeight="1" x14ac:dyDescent="0.2">
      <c r="A17" s="32" t="s">
        <v>522</v>
      </c>
      <c r="B17" s="95">
        <v>168</v>
      </c>
      <c r="C17" s="95">
        <v>166</v>
      </c>
      <c r="D17" s="95">
        <f t="shared" si="0"/>
        <v>114</v>
      </c>
      <c r="E17" s="95">
        <f>Sheriff!J885*2</f>
        <v>448</v>
      </c>
    </row>
    <row r="18" spans="1:5" ht="12.75" customHeight="1" x14ac:dyDescent="0.2">
      <c r="A18" s="32" t="s">
        <v>523</v>
      </c>
      <c r="B18" s="95">
        <v>163</v>
      </c>
      <c r="C18" s="95">
        <v>165</v>
      </c>
      <c r="D18" s="95">
        <f t="shared" si="0"/>
        <v>122</v>
      </c>
      <c r="E18" s="95">
        <f>Sheriff!J886*2</f>
        <v>450</v>
      </c>
    </row>
    <row r="19" spans="1:5" ht="12.75" customHeight="1" x14ac:dyDescent="0.2">
      <c r="A19" s="32" t="s">
        <v>524</v>
      </c>
      <c r="B19" s="95">
        <v>195</v>
      </c>
      <c r="C19" s="95">
        <v>192</v>
      </c>
      <c r="D19" s="95">
        <f t="shared" si="0"/>
        <v>159</v>
      </c>
      <c r="E19" s="95">
        <f>Sheriff!J887*2</f>
        <v>546</v>
      </c>
    </row>
    <row r="20" spans="1:5" ht="12.75" customHeight="1" x14ac:dyDescent="0.2">
      <c r="A20" s="32" t="s">
        <v>525</v>
      </c>
      <c r="B20" s="95">
        <v>186</v>
      </c>
      <c r="C20" s="95">
        <v>186</v>
      </c>
      <c r="D20" s="95">
        <f t="shared" si="0"/>
        <v>106</v>
      </c>
      <c r="E20" s="95">
        <f>Sheriff!J888*2</f>
        <v>478</v>
      </c>
    </row>
    <row r="21" spans="1:5" x14ac:dyDescent="0.2">
      <c r="A21" s="36" t="s">
        <v>585</v>
      </c>
      <c r="B21" s="91">
        <f t="shared" ref="B21:D21" si="1">SUM(B5:B20)</f>
        <v>3052</v>
      </c>
      <c r="C21" s="91">
        <f t="shared" si="1"/>
        <v>2966</v>
      </c>
      <c r="D21" s="91">
        <f t="shared" si="1"/>
        <v>2072</v>
      </c>
      <c r="E21" s="91">
        <f>SUM(E5:E20)</f>
        <v>8090</v>
      </c>
    </row>
  </sheetData>
  <printOptions horizontalCentered="1"/>
  <pageMargins left="0.7" right="0.7" top="0.75" bottom="0.75" header="0.3" footer="0.3"/>
  <pageSetup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2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85546875" style="23" customWidth="1"/>
    <col min="2" max="4" width="6.7109375" style="94" customWidth="1"/>
    <col min="5" max="5" width="9.140625" style="6"/>
    <col min="6" max="24" width="6.7109375" style="23" customWidth="1"/>
    <col min="25" max="16384" width="9.140625" style="23"/>
  </cols>
  <sheetData>
    <row r="1" spans="1:4" ht="120" customHeight="1" thickBot="1" x14ac:dyDescent="0.25">
      <c r="A1" s="119" t="s">
        <v>1862</v>
      </c>
      <c r="B1" s="84" t="s">
        <v>1863</v>
      </c>
      <c r="C1" s="84" t="s">
        <v>79</v>
      </c>
      <c r="D1" s="81" t="s">
        <v>107</v>
      </c>
    </row>
    <row r="2" spans="1:4" ht="17.25" customHeight="1" thickBot="1" x14ac:dyDescent="0.25">
      <c r="A2" s="78">
        <v>2017</v>
      </c>
      <c r="B2" s="81" t="s">
        <v>1864</v>
      </c>
      <c r="C2" s="81"/>
      <c r="D2" s="103"/>
    </row>
    <row r="3" spans="1:4" ht="3.95" customHeight="1" x14ac:dyDescent="0.2"/>
    <row r="4" spans="1:4" x14ac:dyDescent="0.2">
      <c r="A4" s="25" t="s">
        <v>35</v>
      </c>
    </row>
    <row r="5" spans="1:4" x14ac:dyDescent="0.2">
      <c r="A5" s="32" t="s">
        <v>510</v>
      </c>
      <c r="B5" s="95">
        <v>199</v>
      </c>
      <c r="C5" s="95">
        <f t="shared" ref="C5:C20" si="0">D5-SUM(B5:B5)</f>
        <v>55</v>
      </c>
      <c r="D5" s="95">
        <f>Sheriff!J873</f>
        <v>254</v>
      </c>
    </row>
    <row r="6" spans="1:4" x14ac:dyDescent="0.2">
      <c r="A6" s="32" t="s">
        <v>511</v>
      </c>
      <c r="B6" s="95">
        <v>150</v>
      </c>
      <c r="C6" s="95">
        <f t="shared" si="0"/>
        <v>54</v>
      </c>
      <c r="D6" s="95">
        <f>Sheriff!J874</f>
        <v>204</v>
      </c>
    </row>
    <row r="7" spans="1:4" x14ac:dyDescent="0.2">
      <c r="A7" s="32" t="s">
        <v>512</v>
      </c>
      <c r="B7" s="95">
        <v>214</v>
      </c>
      <c r="C7" s="95">
        <f t="shared" si="0"/>
        <v>59</v>
      </c>
      <c r="D7" s="95">
        <f>Sheriff!J875</f>
        <v>273</v>
      </c>
    </row>
    <row r="8" spans="1:4" x14ac:dyDescent="0.2">
      <c r="A8" s="32" t="s">
        <v>513</v>
      </c>
      <c r="B8" s="95">
        <v>142</v>
      </c>
      <c r="C8" s="95">
        <f t="shared" si="0"/>
        <v>42</v>
      </c>
      <c r="D8" s="95">
        <f>Sheriff!J876</f>
        <v>184</v>
      </c>
    </row>
    <row r="9" spans="1:4" x14ac:dyDescent="0.2">
      <c r="A9" s="32" t="s">
        <v>514</v>
      </c>
      <c r="B9" s="95">
        <v>218</v>
      </c>
      <c r="C9" s="95">
        <f t="shared" si="0"/>
        <v>63</v>
      </c>
      <c r="D9" s="95">
        <f>Sheriff!J877</f>
        <v>281</v>
      </c>
    </row>
    <row r="10" spans="1:4" x14ac:dyDescent="0.2">
      <c r="A10" s="32" t="s">
        <v>515</v>
      </c>
      <c r="B10" s="95">
        <v>223</v>
      </c>
      <c r="C10" s="95">
        <f t="shared" si="0"/>
        <v>87</v>
      </c>
      <c r="D10" s="95">
        <f>Sheriff!J878</f>
        <v>310</v>
      </c>
    </row>
    <row r="11" spans="1:4" x14ac:dyDescent="0.2">
      <c r="A11" s="32" t="s">
        <v>516</v>
      </c>
      <c r="B11" s="95">
        <v>220</v>
      </c>
      <c r="C11" s="95">
        <f t="shared" si="0"/>
        <v>88</v>
      </c>
      <c r="D11" s="95">
        <f>Sheriff!J879</f>
        <v>308</v>
      </c>
    </row>
    <row r="12" spans="1:4" x14ac:dyDescent="0.2">
      <c r="A12" s="32" t="s">
        <v>517</v>
      </c>
      <c r="B12" s="95">
        <v>167</v>
      </c>
      <c r="C12" s="95">
        <f t="shared" si="0"/>
        <v>46</v>
      </c>
      <c r="D12" s="95">
        <f>Sheriff!J880</f>
        <v>213</v>
      </c>
    </row>
    <row r="13" spans="1:4" x14ac:dyDescent="0.2">
      <c r="A13" s="32" t="s">
        <v>518</v>
      </c>
      <c r="B13" s="95">
        <v>235</v>
      </c>
      <c r="C13" s="95">
        <f t="shared" si="0"/>
        <v>84</v>
      </c>
      <c r="D13" s="95">
        <f>Sheriff!J881</f>
        <v>319</v>
      </c>
    </row>
    <row r="14" spans="1:4" x14ac:dyDescent="0.2">
      <c r="A14" s="32" t="s">
        <v>519</v>
      </c>
      <c r="B14" s="95">
        <v>197</v>
      </c>
      <c r="C14" s="95">
        <f t="shared" si="0"/>
        <v>76</v>
      </c>
      <c r="D14" s="95">
        <f>Sheriff!J882</f>
        <v>273</v>
      </c>
    </row>
    <row r="15" spans="1:4" x14ac:dyDescent="0.2">
      <c r="A15" s="32" t="s">
        <v>520</v>
      </c>
      <c r="B15" s="95">
        <v>182</v>
      </c>
      <c r="C15" s="95">
        <f t="shared" si="0"/>
        <v>59</v>
      </c>
      <c r="D15" s="95">
        <f>Sheriff!J883</f>
        <v>241</v>
      </c>
    </row>
    <row r="16" spans="1:4" x14ac:dyDescent="0.2">
      <c r="A16" s="32" t="s">
        <v>521</v>
      </c>
      <c r="B16" s="95">
        <v>159</v>
      </c>
      <c r="C16" s="95">
        <f t="shared" si="0"/>
        <v>65</v>
      </c>
      <c r="D16" s="95">
        <f>Sheriff!J884</f>
        <v>224</v>
      </c>
    </row>
    <row r="17" spans="1:4" ht="12.75" customHeight="1" x14ac:dyDescent="0.2">
      <c r="A17" s="32" t="s">
        <v>522</v>
      </c>
      <c r="B17" s="95">
        <v>166</v>
      </c>
      <c r="C17" s="95">
        <f t="shared" si="0"/>
        <v>58</v>
      </c>
      <c r="D17" s="95">
        <f>Sheriff!J885</f>
        <v>224</v>
      </c>
    </row>
    <row r="18" spans="1:4" ht="12.75" customHeight="1" x14ac:dyDescent="0.2">
      <c r="A18" s="32" t="s">
        <v>523</v>
      </c>
      <c r="B18" s="95">
        <v>159</v>
      </c>
      <c r="C18" s="95">
        <f t="shared" si="0"/>
        <v>66</v>
      </c>
      <c r="D18" s="95">
        <f>Sheriff!J886</f>
        <v>225</v>
      </c>
    </row>
    <row r="19" spans="1:4" ht="12.75" customHeight="1" x14ac:dyDescent="0.2">
      <c r="A19" s="32" t="s">
        <v>524</v>
      </c>
      <c r="B19" s="95">
        <v>197</v>
      </c>
      <c r="C19" s="95">
        <f t="shared" si="0"/>
        <v>76</v>
      </c>
      <c r="D19" s="95">
        <f>Sheriff!J887</f>
        <v>273</v>
      </c>
    </row>
    <row r="20" spans="1:4" ht="12.75" customHeight="1" x14ac:dyDescent="0.2">
      <c r="A20" s="32" t="s">
        <v>525</v>
      </c>
      <c r="B20" s="95">
        <v>190</v>
      </c>
      <c r="C20" s="95">
        <f t="shared" si="0"/>
        <v>49</v>
      </c>
      <c r="D20" s="95">
        <f>Sheriff!J888</f>
        <v>239</v>
      </c>
    </row>
    <row r="21" spans="1:4" x14ac:dyDescent="0.2">
      <c r="A21" s="36" t="s">
        <v>585</v>
      </c>
      <c r="B21" s="91">
        <f t="shared" ref="B21:C21" si="1">SUM(B5:B20)</f>
        <v>3018</v>
      </c>
      <c r="C21" s="91">
        <f t="shared" si="1"/>
        <v>1027</v>
      </c>
      <c r="D21" s="91">
        <f>SUM(D5:D20)</f>
        <v>4045</v>
      </c>
    </row>
  </sheetData>
  <printOptions horizontalCentered="1"/>
  <pageMargins left="0.7" right="0.7" top="0.75" bottom="0.75" header="0.3" footer="0.3"/>
  <pageSetup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21"/>
  <sheetViews>
    <sheetView zoomScaleNormal="100" zoomScaleSheetLayoutView="100" workbookViewId="0">
      <pane ySplit="1" topLeftCell="A2" activePane="bottomLeft" state="frozen"/>
      <selection activeCell="H19" sqref="H19"/>
      <selection pane="bottomLeft" activeCell="H19" sqref="H19"/>
    </sheetView>
  </sheetViews>
  <sheetFormatPr defaultRowHeight="12.75" x14ac:dyDescent="0.2"/>
  <cols>
    <col min="1" max="1" width="22.85546875" style="17" customWidth="1"/>
    <col min="2" max="4" width="6.7109375" style="93" customWidth="1"/>
    <col min="6" max="24" width="6.7109375" style="17" customWidth="1"/>
    <col min="25" max="16384" width="9.140625" style="17"/>
  </cols>
  <sheetData>
    <row r="1" spans="1:4" ht="105.75" thickBot="1" x14ac:dyDescent="0.25">
      <c r="A1" s="82" t="s">
        <v>1865</v>
      </c>
      <c r="B1" s="85" t="s">
        <v>1866</v>
      </c>
      <c r="C1" s="85" t="s">
        <v>106</v>
      </c>
      <c r="D1" s="86" t="s">
        <v>107</v>
      </c>
    </row>
    <row r="2" spans="1:4" ht="13.5" customHeight="1" thickBot="1" x14ac:dyDescent="0.25">
      <c r="A2" s="89">
        <v>2017</v>
      </c>
      <c r="B2" s="86" t="s">
        <v>1867</v>
      </c>
      <c r="C2" s="86"/>
      <c r="D2" s="108"/>
    </row>
    <row r="3" spans="1:4" ht="3.95" customHeight="1" x14ac:dyDescent="0.2"/>
    <row r="4" spans="1:4" x14ac:dyDescent="0.2">
      <c r="A4" s="20" t="s">
        <v>35</v>
      </c>
    </row>
    <row r="5" spans="1:4" x14ac:dyDescent="0.2">
      <c r="A5" s="32" t="s">
        <v>510</v>
      </c>
      <c r="B5" s="92">
        <v>203</v>
      </c>
      <c r="C5" s="95">
        <f t="shared" ref="C5:C20" si="0">D5-(SUM(B5:B5))</f>
        <v>51</v>
      </c>
      <c r="D5" s="92">
        <f>Sheriff!J873</f>
        <v>254</v>
      </c>
    </row>
    <row r="6" spans="1:4" x14ac:dyDescent="0.2">
      <c r="A6" s="32" t="s">
        <v>511</v>
      </c>
      <c r="B6" s="92">
        <v>162</v>
      </c>
      <c r="C6" s="95">
        <f t="shared" si="0"/>
        <v>42</v>
      </c>
      <c r="D6" s="92">
        <f>Sheriff!J874</f>
        <v>204</v>
      </c>
    </row>
    <row r="7" spans="1:4" x14ac:dyDescent="0.2">
      <c r="A7" s="32" t="s">
        <v>512</v>
      </c>
      <c r="B7" s="92">
        <v>215</v>
      </c>
      <c r="C7" s="95">
        <f t="shared" si="0"/>
        <v>58</v>
      </c>
      <c r="D7" s="92">
        <f>Sheriff!J875</f>
        <v>273</v>
      </c>
    </row>
    <row r="8" spans="1:4" x14ac:dyDescent="0.2">
      <c r="A8" s="32" t="s">
        <v>513</v>
      </c>
      <c r="B8" s="92">
        <v>138</v>
      </c>
      <c r="C8" s="95">
        <f t="shared" si="0"/>
        <v>46</v>
      </c>
      <c r="D8" s="92">
        <f>Sheriff!J876</f>
        <v>184</v>
      </c>
    </row>
    <row r="9" spans="1:4" x14ac:dyDescent="0.2">
      <c r="A9" s="32" t="s">
        <v>514</v>
      </c>
      <c r="B9" s="92">
        <v>221</v>
      </c>
      <c r="C9" s="95">
        <f t="shared" si="0"/>
        <v>60</v>
      </c>
      <c r="D9" s="92">
        <f>Sheriff!J877</f>
        <v>281</v>
      </c>
    </row>
    <row r="10" spans="1:4" x14ac:dyDescent="0.2">
      <c r="A10" s="32" t="s">
        <v>515</v>
      </c>
      <c r="B10" s="92">
        <v>229</v>
      </c>
      <c r="C10" s="95">
        <f t="shared" si="0"/>
        <v>81</v>
      </c>
      <c r="D10" s="92">
        <f>Sheriff!J878</f>
        <v>310</v>
      </c>
    </row>
    <row r="11" spans="1:4" x14ac:dyDescent="0.2">
      <c r="A11" s="32" t="s">
        <v>516</v>
      </c>
      <c r="B11" s="92">
        <v>217</v>
      </c>
      <c r="C11" s="95">
        <f t="shared" si="0"/>
        <v>91</v>
      </c>
      <c r="D11" s="92">
        <f>Sheriff!J879</f>
        <v>308</v>
      </c>
    </row>
    <row r="12" spans="1:4" x14ac:dyDescent="0.2">
      <c r="A12" s="32" t="s">
        <v>517</v>
      </c>
      <c r="B12" s="92">
        <v>167</v>
      </c>
      <c r="C12" s="95">
        <f t="shared" si="0"/>
        <v>46</v>
      </c>
      <c r="D12" s="92">
        <f>Sheriff!J880</f>
        <v>213</v>
      </c>
    </row>
    <row r="13" spans="1:4" x14ac:dyDescent="0.2">
      <c r="A13" s="32" t="s">
        <v>518</v>
      </c>
      <c r="B13" s="92">
        <v>240</v>
      </c>
      <c r="C13" s="95">
        <f t="shared" si="0"/>
        <v>79</v>
      </c>
      <c r="D13" s="92">
        <f>Sheriff!J881</f>
        <v>319</v>
      </c>
    </row>
    <row r="14" spans="1:4" x14ac:dyDescent="0.2">
      <c r="A14" s="32" t="s">
        <v>519</v>
      </c>
      <c r="B14" s="92">
        <v>198</v>
      </c>
      <c r="C14" s="95">
        <f t="shared" si="0"/>
        <v>75</v>
      </c>
      <c r="D14" s="92">
        <f>Sheriff!J882</f>
        <v>273</v>
      </c>
    </row>
    <row r="15" spans="1:4" x14ac:dyDescent="0.2">
      <c r="A15" s="32" t="s">
        <v>520</v>
      </c>
      <c r="B15" s="92">
        <v>182</v>
      </c>
      <c r="C15" s="95">
        <f t="shared" si="0"/>
        <v>59</v>
      </c>
      <c r="D15" s="92">
        <f>Sheriff!J883</f>
        <v>241</v>
      </c>
    </row>
    <row r="16" spans="1:4" x14ac:dyDescent="0.2">
      <c r="A16" s="32" t="s">
        <v>521</v>
      </c>
      <c r="B16" s="92">
        <v>166</v>
      </c>
      <c r="C16" s="95">
        <f t="shared" si="0"/>
        <v>58</v>
      </c>
      <c r="D16" s="92">
        <f>Sheriff!J884</f>
        <v>224</v>
      </c>
    </row>
    <row r="17" spans="1:4" ht="12.75" customHeight="1" x14ac:dyDescent="0.2">
      <c r="A17" s="32" t="s">
        <v>522</v>
      </c>
      <c r="B17" s="92">
        <v>175</v>
      </c>
      <c r="C17" s="95">
        <f t="shared" si="0"/>
        <v>49</v>
      </c>
      <c r="D17" s="92">
        <f>Sheriff!J885</f>
        <v>224</v>
      </c>
    </row>
    <row r="18" spans="1:4" ht="12.75" customHeight="1" x14ac:dyDescent="0.2">
      <c r="A18" s="32" t="s">
        <v>523</v>
      </c>
      <c r="B18" s="92">
        <v>165</v>
      </c>
      <c r="C18" s="95">
        <f t="shared" si="0"/>
        <v>60</v>
      </c>
      <c r="D18" s="92">
        <f>Sheriff!J886</f>
        <v>225</v>
      </c>
    </row>
    <row r="19" spans="1:4" ht="12.75" customHeight="1" x14ac:dyDescent="0.2">
      <c r="A19" s="32" t="s">
        <v>524</v>
      </c>
      <c r="B19" s="92">
        <v>189</v>
      </c>
      <c r="C19" s="95">
        <f t="shared" si="0"/>
        <v>84</v>
      </c>
      <c r="D19" s="92">
        <f>Sheriff!J887</f>
        <v>273</v>
      </c>
    </row>
    <row r="20" spans="1:4" ht="12.75" customHeight="1" x14ac:dyDescent="0.2">
      <c r="A20" s="32" t="s">
        <v>525</v>
      </c>
      <c r="B20" s="92">
        <v>192</v>
      </c>
      <c r="C20" s="95">
        <f t="shared" si="0"/>
        <v>47</v>
      </c>
      <c r="D20" s="92">
        <f>Sheriff!J888</f>
        <v>239</v>
      </c>
    </row>
    <row r="21" spans="1:4" x14ac:dyDescent="0.2">
      <c r="A21" s="36" t="s">
        <v>585</v>
      </c>
      <c r="B21" s="21">
        <f t="shared" ref="B21:C21" si="1">SUM(B5:B20)</f>
        <v>3059</v>
      </c>
      <c r="C21" s="21">
        <f t="shared" si="1"/>
        <v>986</v>
      </c>
      <c r="D21" s="21">
        <f>SUM(D5:D20)</f>
        <v>4045</v>
      </c>
    </row>
  </sheetData>
  <printOptions horizontalCentered="1"/>
  <pageMargins left="0.7" right="0.7" top="0.75" bottom="0.75" header="0.3" footer="0.3"/>
  <pageSetup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14"/>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4" width="8" style="23" customWidth="1"/>
    <col min="15" max="15" width="8.28515625" style="23" customWidth="1"/>
    <col min="16" max="16384" width="9.140625" style="23"/>
  </cols>
  <sheetData>
    <row r="1" spans="1:8" ht="150" customHeight="1" thickBot="1" x14ac:dyDescent="0.25">
      <c r="A1" s="119" t="s">
        <v>1122</v>
      </c>
      <c r="B1" s="84" t="s">
        <v>1117</v>
      </c>
      <c r="C1" s="117" t="s">
        <v>1118</v>
      </c>
      <c r="D1" s="117" t="s">
        <v>1119</v>
      </c>
      <c r="E1" s="84" t="s">
        <v>1120</v>
      </c>
      <c r="F1" s="117" t="s">
        <v>1121</v>
      </c>
      <c r="G1" s="84" t="s">
        <v>79</v>
      </c>
      <c r="H1" s="122" t="s">
        <v>85</v>
      </c>
    </row>
    <row r="2" spans="1:8" ht="12.75" customHeight="1" thickBot="1" x14ac:dyDescent="0.25">
      <c r="A2" s="78">
        <v>2017</v>
      </c>
      <c r="B2" s="80" t="s">
        <v>1123</v>
      </c>
      <c r="C2" s="80" t="s">
        <v>1103</v>
      </c>
      <c r="D2" s="80" t="s">
        <v>1116</v>
      </c>
      <c r="E2" s="80" t="s">
        <v>1104</v>
      </c>
      <c r="F2" s="80" t="s">
        <v>1124</v>
      </c>
      <c r="G2" s="80"/>
      <c r="H2" s="100"/>
    </row>
    <row r="3" spans="1:8" ht="3.95" customHeight="1" x14ac:dyDescent="0.2"/>
    <row r="4" spans="1:8" ht="15" customHeight="1" x14ac:dyDescent="0.2">
      <c r="A4" s="25" t="s">
        <v>20</v>
      </c>
    </row>
    <row r="5" spans="1:8" ht="12.2" customHeight="1" x14ac:dyDescent="0.2">
      <c r="A5" s="34" t="s">
        <v>402</v>
      </c>
    </row>
    <row r="6" spans="1:8" ht="12.2" customHeight="1" x14ac:dyDescent="0.2">
      <c r="A6" s="32" t="s">
        <v>426</v>
      </c>
      <c r="B6" s="101">
        <v>134</v>
      </c>
      <c r="C6" s="101">
        <v>18</v>
      </c>
      <c r="D6" s="101">
        <v>13</v>
      </c>
      <c r="E6" s="101">
        <v>14</v>
      </c>
      <c r="F6" s="101">
        <v>1</v>
      </c>
      <c r="G6" s="95">
        <f>H6-SUM(B6:F6)</f>
        <v>52</v>
      </c>
      <c r="H6" s="95">
        <f>Sheriff!J379</f>
        <v>232</v>
      </c>
    </row>
    <row r="7" spans="1:8" ht="12.2" customHeight="1" x14ac:dyDescent="0.2">
      <c r="A7" s="32" t="s">
        <v>427</v>
      </c>
      <c r="B7" s="101">
        <v>263</v>
      </c>
      <c r="C7" s="101">
        <v>35</v>
      </c>
      <c r="D7" s="101">
        <v>36</v>
      </c>
      <c r="E7" s="101">
        <v>47</v>
      </c>
      <c r="F7" s="101">
        <v>3</v>
      </c>
      <c r="G7" s="95">
        <f>H7-SUM(B7:F7)</f>
        <v>87</v>
      </c>
      <c r="H7" s="95">
        <f>Sheriff!J380</f>
        <v>471</v>
      </c>
    </row>
    <row r="8" spans="1:8" ht="12.2" customHeight="1" x14ac:dyDescent="0.2">
      <c r="A8" s="32" t="s">
        <v>428</v>
      </c>
      <c r="B8" s="101">
        <v>241</v>
      </c>
      <c r="C8" s="101">
        <v>29</v>
      </c>
      <c r="D8" s="101">
        <v>34</v>
      </c>
      <c r="E8" s="101">
        <v>41</v>
      </c>
      <c r="F8" s="101">
        <v>4</v>
      </c>
      <c r="G8" s="95">
        <f>H8-SUM(B8:F8)</f>
        <v>82</v>
      </c>
      <c r="H8" s="95">
        <f>Sheriff!J381</f>
        <v>431</v>
      </c>
    </row>
    <row r="9" spans="1:8" ht="12.2" customHeight="1" x14ac:dyDescent="0.2">
      <c r="A9" s="36" t="s">
        <v>453</v>
      </c>
      <c r="B9" s="91">
        <f t="shared" ref="B9:H9" si="0">SUM(B6:B8)</f>
        <v>638</v>
      </c>
      <c r="C9" s="91">
        <f t="shared" si="0"/>
        <v>82</v>
      </c>
      <c r="D9" s="91">
        <f t="shared" si="0"/>
        <v>83</v>
      </c>
      <c r="E9" s="91">
        <f t="shared" si="0"/>
        <v>102</v>
      </c>
      <c r="F9" s="91">
        <f t="shared" si="0"/>
        <v>8</v>
      </c>
      <c r="G9" s="91">
        <f t="shared" si="0"/>
        <v>221</v>
      </c>
      <c r="H9" s="91">
        <f t="shared" si="0"/>
        <v>1134</v>
      </c>
    </row>
    <row r="10" spans="1:8" ht="12.2" customHeight="1" x14ac:dyDescent="0.2"/>
    <row r="11" spans="1:8" ht="12.2" customHeight="1" x14ac:dyDescent="0.2">
      <c r="A11" s="34" t="s">
        <v>408</v>
      </c>
    </row>
    <row r="12" spans="1:8" ht="12.2" customHeight="1" x14ac:dyDescent="0.2">
      <c r="A12" s="32" t="s">
        <v>429</v>
      </c>
      <c r="B12" s="101">
        <v>139</v>
      </c>
      <c r="C12" s="101">
        <v>15</v>
      </c>
      <c r="D12" s="101">
        <v>13</v>
      </c>
      <c r="E12" s="101">
        <v>45</v>
      </c>
      <c r="F12" s="101">
        <v>2</v>
      </c>
      <c r="G12" s="95">
        <f>H12-SUM(B12:F12)</f>
        <v>66</v>
      </c>
      <c r="H12" s="95">
        <f>Sheriff!J385</f>
        <v>280</v>
      </c>
    </row>
    <row r="13" spans="1:8" ht="12.2" customHeight="1" x14ac:dyDescent="0.2">
      <c r="A13" s="32" t="s">
        <v>430</v>
      </c>
      <c r="B13" s="101">
        <v>164</v>
      </c>
      <c r="C13" s="101">
        <v>20</v>
      </c>
      <c r="D13" s="101">
        <v>24</v>
      </c>
      <c r="E13" s="101">
        <v>34</v>
      </c>
      <c r="F13" s="101">
        <v>2</v>
      </c>
      <c r="G13" s="95">
        <f>H13-SUM(B13:F13)</f>
        <v>50</v>
      </c>
      <c r="H13" s="95">
        <f>Sheriff!J386</f>
        <v>294</v>
      </c>
    </row>
    <row r="14" spans="1:8" ht="12.2" customHeight="1" x14ac:dyDescent="0.2">
      <c r="A14" s="32" t="s">
        <v>431</v>
      </c>
      <c r="B14" s="101">
        <v>215</v>
      </c>
      <c r="C14" s="101">
        <v>31</v>
      </c>
      <c r="D14" s="101">
        <v>25</v>
      </c>
      <c r="E14" s="101">
        <v>40</v>
      </c>
      <c r="F14" s="101">
        <v>3</v>
      </c>
      <c r="G14" s="95">
        <f>H14-SUM(B14:F14)</f>
        <v>71</v>
      </c>
      <c r="H14" s="95">
        <f>Sheriff!J387</f>
        <v>385</v>
      </c>
    </row>
    <row r="15" spans="1:8" ht="12.2" customHeight="1" x14ac:dyDescent="0.2">
      <c r="A15" s="36" t="s">
        <v>454</v>
      </c>
      <c r="B15" s="91">
        <f t="shared" ref="B15:H15" si="1">SUM(B12:B14)</f>
        <v>518</v>
      </c>
      <c r="C15" s="91">
        <f t="shared" si="1"/>
        <v>66</v>
      </c>
      <c r="D15" s="91">
        <f t="shared" si="1"/>
        <v>62</v>
      </c>
      <c r="E15" s="91">
        <f t="shared" si="1"/>
        <v>119</v>
      </c>
      <c r="F15" s="91">
        <f t="shared" si="1"/>
        <v>7</v>
      </c>
      <c r="G15" s="91">
        <f t="shared" si="1"/>
        <v>187</v>
      </c>
      <c r="H15" s="91">
        <f t="shared" si="1"/>
        <v>959</v>
      </c>
    </row>
    <row r="17" spans="1:9" ht="12.2" customHeight="1" x14ac:dyDescent="0.2">
      <c r="A17" s="34" t="s">
        <v>414</v>
      </c>
      <c r="B17" s="96"/>
      <c r="C17" s="96"/>
      <c r="D17" s="96"/>
      <c r="E17" s="96"/>
      <c r="F17" s="96"/>
      <c r="G17" s="96"/>
      <c r="H17" s="96"/>
    </row>
    <row r="18" spans="1:9" x14ac:dyDescent="0.2">
      <c r="A18" s="32" t="s">
        <v>432</v>
      </c>
      <c r="B18" s="101">
        <v>225</v>
      </c>
      <c r="C18" s="101">
        <v>18</v>
      </c>
      <c r="D18" s="101">
        <v>23</v>
      </c>
      <c r="E18" s="101">
        <v>41</v>
      </c>
      <c r="F18" s="101">
        <v>5</v>
      </c>
      <c r="G18" s="95">
        <f>H18-SUM(B18:F18)</f>
        <v>89</v>
      </c>
      <c r="H18" s="95">
        <f>Sheriff!J391</f>
        <v>401</v>
      </c>
    </row>
    <row r="19" spans="1:9" x14ac:dyDescent="0.2">
      <c r="A19" s="32" t="s">
        <v>433</v>
      </c>
      <c r="B19" s="101">
        <v>183</v>
      </c>
      <c r="C19" s="101">
        <v>20</v>
      </c>
      <c r="D19" s="101">
        <v>24</v>
      </c>
      <c r="E19" s="101">
        <v>36</v>
      </c>
      <c r="F19" s="101">
        <v>2</v>
      </c>
      <c r="G19" s="95">
        <f>H19-SUM(B19:F19)</f>
        <v>77</v>
      </c>
      <c r="H19" s="95">
        <f>Sheriff!J392</f>
        <v>342</v>
      </c>
    </row>
    <row r="20" spans="1:9" x14ac:dyDescent="0.2">
      <c r="A20" s="32" t="s">
        <v>434</v>
      </c>
      <c r="B20" s="101">
        <v>201</v>
      </c>
      <c r="C20" s="101">
        <v>20</v>
      </c>
      <c r="D20" s="101">
        <v>22</v>
      </c>
      <c r="E20" s="101">
        <v>44</v>
      </c>
      <c r="F20" s="101">
        <v>1</v>
      </c>
      <c r="G20" s="95">
        <f>H20-SUM(B20:F20)</f>
        <v>89</v>
      </c>
      <c r="H20" s="95">
        <f>Sheriff!J393</f>
        <v>377</v>
      </c>
    </row>
    <row r="21" spans="1:9" x14ac:dyDescent="0.2">
      <c r="A21" s="36" t="s">
        <v>455</v>
      </c>
      <c r="B21" s="91">
        <f t="shared" ref="B21:H21" si="2">SUM(B18:B20)</f>
        <v>609</v>
      </c>
      <c r="C21" s="91">
        <f t="shared" si="2"/>
        <v>58</v>
      </c>
      <c r="D21" s="91">
        <f t="shared" si="2"/>
        <v>69</v>
      </c>
      <c r="E21" s="91">
        <f t="shared" si="2"/>
        <v>121</v>
      </c>
      <c r="F21" s="91">
        <f t="shared" si="2"/>
        <v>8</v>
      </c>
      <c r="G21" s="91">
        <f t="shared" si="2"/>
        <v>255</v>
      </c>
      <c r="H21" s="91">
        <f t="shared" si="2"/>
        <v>1120</v>
      </c>
    </row>
    <row r="23" spans="1:9" ht="12.75" customHeight="1" x14ac:dyDescent="0.2">
      <c r="A23" s="34" t="s">
        <v>420</v>
      </c>
      <c r="B23" s="96"/>
      <c r="C23" s="96"/>
      <c r="D23" s="96"/>
      <c r="E23" s="96"/>
      <c r="F23" s="96"/>
      <c r="G23" s="96"/>
      <c r="H23" s="96"/>
      <c r="I23" s="31"/>
    </row>
    <row r="24" spans="1:9" x14ac:dyDescent="0.2">
      <c r="A24" s="32" t="s">
        <v>435</v>
      </c>
      <c r="B24" s="101">
        <v>273</v>
      </c>
      <c r="C24" s="101">
        <v>31</v>
      </c>
      <c r="D24" s="101">
        <v>29</v>
      </c>
      <c r="E24" s="101">
        <v>37</v>
      </c>
      <c r="F24" s="101">
        <v>3</v>
      </c>
      <c r="G24" s="95">
        <f>H24-SUM(B24:F24)</f>
        <v>83</v>
      </c>
      <c r="H24" s="95">
        <f>Sheriff!J397</f>
        <v>456</v>
      </c>
    </row>
    <row r="25" spans="1:9" x14ac:dyDescent="0.2">
      <c r="A25" s="32" t="s">
        <v>436</v>
      </c>
      <c r="B25" s="101">
        <v>182</v>
      </c>
      <c r="C25" s="101">
        <v>24</v>
      </c>
      <c r="D25" s="101">
        <v>30</v>
      </c>
      <c r="E25" s="101">
        <v>40</v>
      </c>
      <c r="F25" s="101">
        <v>3</v>
      </c>
      <c r="G25" s="95">
        <f>H25-SUM(B25:F25)</f>
        <v>73</v>
      </c>
      <c r="H25" s="95">
        <f>Sheriff!J398</f>
        <v>352</v>
      </c>
    </row>
    <row r="26" spans="1:9" x14ac:dyDescent="0.2">
      <c r="A26" s="32" t="s">
        <v>437</v>
      </c>
      <c r="B26" s="101">
        <v>271</v>
      </c>
      <c r="C26" s="101">
        <v>28</v>
      </c>
      <c r="D26" s="101">
        <v>37</v>
      </c>
      <c r="E26" s="101">
        <v>34</v>
      </c>
      <c r="F26" s="101">
        <v>4</v>
      </c>
      <c r="G26" s="95">
        <f>H26-SUM(B26:F26)</f>
        <v>102</v>
      </c>
      <c r="H26" s="95">
        <f>Sheriff!J399</f>
        <v>476</v>
      </c>
    </row>
    <row r="27" spans="1:9" x14ac:dyDescent="0.2">
      <c r="A27" s="36" t="s">
        <v>456</v>
      </c>
      <c r="B27" s="91">
        <f t="shared" ref="B27:H27" si="3">SUM(B24:B26)</f>
        <v>726</v>
      </c>
      <c r="C27" s="91">
        <f t="shared" si="3"/>
        <v>83</v>
      </c>
      <c r="D27" s="91">
        <f t="shared" si="3"/>
        <v>96</v>
      </c>
      <c r="E27" s="91">
        <f t="shared" si="3"/>
        <v>111</v>
      </c>
      <c r="F27" s="91">
        <f t="shared" si="3"/>
        <v>10</v>
      </c>
      <c r="G27" s="91">
        <f t="shared" si="3"/>
        <v>258</v>
      </c>
      <c r="H27" s="91">
        <f t="shared" si="3"/>
        <v>1284</v>
      </c>
    </row>
    <row r="29" spans="1:9" ht="14.85" customHeight="1" x14ac:dyDescent="0.2">
      <c r="A29" s="74" t="s">
        <v>110</v>
      </c>
    </row>
    <row r="30" spans="1:9" ht="12" customHeight="1" x14ac:dyDescent="0.2">
      <c r="A30" s="36" t="s">
        <v>402</v>
      </c>
      <c r="B30" s="95">
        <f t="shared" ref="B30:H30" si="4">B9</f>
        <v>638</v>
      </c>
      <c r="C30" s="95">
        <f t="shared" si="4"/>
        <v>82</v>
      </c>
      <c r="D30" s="95">
        <f t="shared" si="4"/>
        <v>83</v>
      </c>
      <c r="E30" s="95">
        <f t="shared" si="4"/>
        <v>102</v>
      </c>
      <c r="F30" s="95">
        <f t="shared" si="4"/>
        <v>8</v>
      </c>
      <c r="G30" s="95">
        <f t="shared" si="4"/>
        <v>221</v>
      </c>
      <c r="H30" s="95">
        <f t="shared" si="4"/>
        <v>1134</v>
      </c>
    </row>
    <row r="31" spans="1:9" ht="12" customHeight="1" x14ac:dyDescent="0.2">
      <c r="A31" s="36" t="s">
        <v>408</v>
      </c>
      <c r="B31" s="95">
        <f t="shared" ref="B31:H31" si="5">B15</f>
        <v>518</v>
      </c>
      <c r="C31" s="95">
        <f t="shared" si="5"/>
        <v>66</v>
      </c>
      <c r="D31" s="95">
        <f t="shared" si="5"/>
        <v>62</v>
      </c>
      <c r="E31" s="95">
        <f t="shared" si="5"/>
        <v>119</v>
      </c>
      <c r="F31" s="95">
        <f t="shared" si="5"/>
        <v>7</v>
      </c>
      <c r="G31" s="95">
        <f t="shared" si="5"/>
        <v>187</v>
      </c>
      <c r="H31" s="95">
        <f t="shared" si="5"/>
        <v>959</v>
      </c>
    </row>
    <row r="32" spans="1:9" ht="12" customHeight="1" x14ac:dyDescent="0.2">
      <c r="A32" s="36" t="s">
        <v>414</v>
      </c>
      <c r="B32" s="95">
        <f t="shared" ref="B32:H32" si="6">B21</f>
        <v>609</v>
      </c>
      <c r="C32" s="95">
        <f t="shared" si="6"/>
        <v>58</v>
      </c>
      <c r="D32" s="95">
        <f t="shared" si="6"/>
        <v>69</v>
      </c>
      <c r="E32" s="95">
        <f t="shared" si="6"/>
        <v>121</v>
      </c>
      <c r="F32" s="95">
        <f t="shared" si="6"/>
        <v>8</v>
      </c>
      <c r="G32" s="95">
        <f t="shared" si="6"/>
        <v>255</v>
      </c>
      <c r="H32" s="95">
        <f t="shared" si="6"/>
        <v>1120</v>
      </c>
    </row>
    <row r="33" spans="1:8" ht="12" customHeight="1" x14ac:dyDescent="0.2">
      <c r="A33" s="36" t="s">
        <v>420</v>
      </c>
      <c r="B33" s="95">
        <f t="shared" ref="B33:H33" si="7">B27</f>
        <v>726</v>
      </c>
      <c r="C33" s="95">
        <f t="shared" si="7"/>
        <v>83</v>
      </c>
      <c r="D33" s="95">
        <f t="shared" si="7"/>
        <v>96</v>
      </c>
      <c r="E33" s="95">
        <f t="shared" si="7"/>
        <v>111</v>
      </c>
      <c r="F33" s="95">
        <f t="shared" si="7"/>
        <v>10</v>
      </c>
      <c r="G33" s="95">
        <f t="shared" si="7"/>
        <v>258</v>
      </c>
      <c r="H33" s="95">
        <f t="shared" si="7"/>
        <v>1284</v>
      </c>
    </row>
    <row r="34" spans="1:8" ht="12" customHeight="1" x14ac:dyDescent="0.2">
      <c r="A34" s="36" t="s">
        <v>1005</v>
      </c>
      <c r="B34" s="91">
        <f t="shared" ref="B34:H34" si="8">SUM(B30:B33)</f>
        <v>2491</v>
      </c>
      <c r="C34" s="91">
        <f t="shared" si="8"/>
        <v>289</v>
      </c>
      <c r="D34" s="91">
        <f t="shared" si="8"/>
        <v>310</v>
      </c>
      <c r="E34" s="91">
        <f t="shared" si="8"/>
        <v>453</v>
      </c>
      <c r="F34" s="91">
        <f t="shared" si="8"/>
        <v>33</v>
      </c>
      <c r="G34" s="91">
        <f t="shared" si="8"/>
        <v>921</v>
      </c>
      <c r="H34" s="91">
        <f t="shared" si="8"/>
        <v>4497</v>
      </c>
    </row>
    <row r="35" spans="1:8" ht="12" customHeight="1" x14ac:dyDescent="0.2"/>
    <row r="36" spans="1:8" ht="12" customHeight="1" x14ac:dyDescent="0.2">
      <c r="A36" s="25" t="s">
        <v>26</v>
      </c>
    </row>
    <row r="37" spans="1:8" ht="12" customHeight="1" x14ac:dyDescent="0.2">
      <c r="A37" s="32" t="s">
        <v>708</v>
      </c>
      <c r="B37" s="101">
        <v>278</v>
      </c>
      <c r="C37" s="101">
        <v>21</v>
      </c>
      <c r="D37" s="101">
        <v>29</v>
      </c>
      <c r="E37" s="101">
        <v>41</v>
      </c>
      <c r="F37" s="101">
        <v>6</v>
      </c>
      <c r="G37" s="95">
        <f t="shared" ref="G37:G49" si="9">H37-SUM(B37:F37)</f>
        <v>90</v>
      </c>
      <c r="H37" s="95">
        <f>Sheriff!J719</f>
        <v>465</v>
      </c>
    </row>
    <row r="38" spans="1:8" ht="12" customHeight="1" x14ac:dyDescent="0.2">
      <c r="A38" s="32" t="s">
        <v>709</v>
      </c>
      <c r="B38" s="101">
        <v>277</v>
      </c>
      <c r="C38" s="101">
        <v>27</v>
      </c>
      <c r="D38" s="101">
        <v>30</v>
      </c>
      <c r="E38" s="101">
        <v>36</v>
      </c>
      <c r="F38" s="101">
        <v>1</v>
      </c>
      <c r="G38" s="95">
        <f t="shared" si="9"/>
        <v>98</v>
      </c>
      <c r="H38" s="95">
        <f>Sheriff!J720</f>
        <v>469</v>
      </c>
    </row>
    <row r="39" spans="1:8" ht="12" customHeight="1" x14ac:dyDescent="0.2">
      <c r="A39" s="32" t="s">
        <v>710</v>
      </c>
      <c r="B39" s="101">
        <v>486</v>
      </c>
      <c r="C39" s="101">
        <v>24</v>
      </c>
      <c r="D39" s="101">
        <v>41</v>
      </c>
      <c r="E39" s="101">
        <v>71</v>
      </c>
      <c r="F39" s="101">
        <v>3</v>
      </c>
      <c r="G39" s="95">
        <f t="shared" si="9"/>
        <v>188</v>
      </c>
      <c r="H39" s="95">
        <f>Sheriff!J721</f>
        <v>813</v>
      </c>
    </row>
    <row r="40" spans="1:8" ht="12" customHeight="1" x14ac:dyDescent="0.2">
      <c r="A40" s="32" t="s">
        <v>711</v>
      </c>
      <c r="B40" s="101">
        <v>316</v>
      </c>
      <c r="C40" s="101">
        <v>39</v>
      </c>
      <c r="D40" s="101">
        <v>30</v>
      </c>
      <c r="E40" s="101">
        <v>44</v>
      </c>
      <c r="F40" s="101">
        <v>3</v>
      </c>
      <c r="G40" s="95">
        <f t="shared" si="9"/>
        <v>104</v>
      </c>
      <c r="H40" s="95">
        <f>Sheriff!J722</f>
        <v>536</v>
      </c>
    </row>
    <row r="41" spans="1:8" ht="12" customHeight="1" x14ac:dyDescent="0.2">
      <c r="A41" s="32" t="s">
        <v>712</v>
      </c>
      <c r="B41" s="101">
        <v>431</v>
      </c>
      <c r="C41" s="101">
        <v>21</v>
      </c>
      <c r="D41" s="101">
        <v>37</v>
      </c>
      <c r="E41" s="101">
        <v>38</v>
      </c>
      <c r="F41" s="101">
        <v>4</v>
      </c>
      <c r="G41" s="95">
        <f t="shared" si="9"/>
        <v>162</v>
      </c>
      <c r="H41" s="95">
        <f>Sheriff!J723</f>
        <v>693</v>
      </c>
    </row>
    <row r="42" spans="1:8" ht="12" customHeight="1" x14ac:dyDescent="0.2">
      <c r="A42" s="32" t="s">
        <v>713</v>
      </c>
      <c r="B42" s="101">
        <v>291</v>
      </c>
      <c r="C42" s="101">
        <v>15</v>
      </c>
      <c r="D42" s="101">
        <v>27</v>
      </c>
      <c r="E42" s="101">
        <v>30</v>
      </c>
      <c r="F42" s="101">
        <v>5</v>
      </c>
      <c r="G42" s="95">
        <f t="shared" si="9"/>
        <v>91</v>
      </c>
      <c r="H42" s="95">
        <f>Sheriff!J724</f>
        <v>459</v>
      </c>
    </row>
    <row r="43" spans="1:8" ht="12" customHeight="1" x14ac:dyDescent="0.2">
      <c r="A43" s="32" t="s">
        <v>714</v>
      </c>
      <c r="B43" s="101">
        <v>266</v>
      </c>
      <c r="C43" s="101">
        <v>22</v>
      </c>
      <c r="D43" s="101">
        <v>34</v>
      </c>
      <c r="E43" s="101">
        <v>47</v>
      </c>
      <c r="F43" s="101">
        <v>3</v>
      </c>
      <c r="G43" s="95">
        <f t="shared" si="9"/>
        <v>90</v>
      </c>
      <c r="H43" s="95">
        <f>Sheriff!J725</f>
        <v>462</v>
      </c>
    </row>
    <row r="44" spans="1:8" ht="12" customHeight="1" x14ac:dyDescent="0.2">
      <c r="A44" s="32" t="s">
        <v>715</v>
      </c>
      <c r="B44" s="101">
        <v>399</v>
      </c>
      <c r="C44" s="101">
        <v>27</v>
      </c>
      <c r="D44" s="101">
        <v>46</v>
      </c>
      <c r="E44" s="101">
        <v>50</v>
      </c>
      <c r="F44" s="101">
        <v>4</v>
      </c>
      <c r="G44" s="95">
        <f t="shared" si="9"/>
        <v>119</v>
      </c>
      <c r="H44" s="95">
        <f>Sheriff!J726</f>
        <v>645</v>
      </c>
    </row>
    <row r="45" spans="1:8" ht="12" customHeight="1" x14ac:dyDescent="0.2">
      <c r="A45" s="32" t="s">
        <v>716</v>
      </c>
      <c r="B45" s="101">
        <v>217</v>
      </c>
      <c r="C45" s="101">
        <v>22</v>
      </c>
      <c r="D45" s="101">
        <v>27</v>
      </c>
      <c r="E45" s="101">
        <v>44</v>
      </c>
      <c r="F45" s="101">
        <v>2</v>
      </c>
      <c r="G45" s="95">
        <f t="shared" si="9"/>
        <v>97</v>
      </c>
      <c r="H45" s="95">
        <f>Sheriff!J727</f>
        <v>409</v>
      </c>
    </row>
    <row r="46" spans="1:8" ht="12" customHeight="1" x14ac:dyDescent="0.2">
      <c r="A46" s="32" t="s">
        <v>717</v>
      </c>
      <c r="B46" s="101">
        <v>206</v>
      </c>
      <c r="C46" s="101">
        <v>15</v>
      </c>
      <c r="D46" s="101">
        <v>27</v>
      </c>
      <c r="E46" s="101">
        <v>29</v>
      </c>
      <c r="F46" s="101">
        <v>0</v>
      </c>
      <c r="G46" s="95">
        <f t="shared" si="9"/>
        <v>74</v>
      </c>
      <c r="H46" s="95">
        <f>Sheriff!J728</f>
        <v>351</v>
      </c>
    </row>
    <row r="47" spans="1:8" x14ac:dyDescent="0.2">
      <c r="A47" s="32" t="s">
        <v>718</v>
      </c>
      <c r="B47" s="101">
        <v>345</v>
      </c>
      <c r="C47" s="101">
        <v>31</v>
      </c>
      <c r="D47" s="101">
        <v>38</v>
      </c>
      <c r="E47" s="101">
        <v>47</v>
      </c>
      <c r="F47" s="101">
        <v>3</v>
      </c>
      <c r="G47" s="95">
        <f t="shared" si="9"/>
        <v>134</v>
      </c>
      <c r="H47" s="95">
        <f>Sheriff!J729</f>
        <v>598</v>
      </c>
    </row>
    <row r="48" spans="1:8" ht="12.6" customHeight="1" x14ac:dyDescent="0.2">
      <c r="A48" s="32" t="s">
        <v>719</v>
      </c>
      <c r="B48" s="101">
        <v>359</v>
      </c>
      <c r="C48" s="101">
        <v>30</v>
      </c>
      <c r="D48" s="101">
        <v>41</v>
      </c>
      <c r="E48" s="101">
        <v>56</v>
      </c>
      <c r="F48" s="101">
        <v>5</v>
      </c>
      <c r="G48" s="95">
        <f t="shared" si="9"/>
        <v>119</v>
      </c>
      <c r="H48" s="95">
        <f>Sheriff!J730</f>
        <v>610</v>
      </c>
    </row>
    <row r="49" spans="1:8" ht="12.2" customHeight="1" x14ac:dyDescent="0.2">
      <c r="A49" s="32" t="s">
        <v>720</v>
      </c>
      <c r="B49" s="101">
        <v>376</v>
      </c>
      <c r="C49" s="101">
        <v>31</v>
      </c>
      <c r="D49" s="101">
        <v>39</v>
      </c>
      <c r="E49" s="101">
        <v>42</v>
      </c>
      <c r="F49" s="101">
        <v>4</v>
      </c>
      <c r="G49" s="95">
        <f t="shared" si="9"/>
        <v>126</v>
      </c>
      <c r="H49" s="95">
        <f>Sheriff!J731</f>
        <v>618</v>
      </c>
    </row>
    <row r="50" spans="1:8" ht="12.2" customHeight="1" x14ac:dyDescent="0.2">
      <c r="A50" s="36" t="s">
        <v>721</v>
      </c>
      <c r="B50" s="91">
        <f t="shared" ref="B50:H50" si="10">SUM(B37:B49)</f>
        <v>4247</v>
      </c>
      <c r="C50" s="91">
        <f t="shared" si="10"/>
        <v>325</v>
      </c>
      <c r="D50" s="91">
        <f t="shared" si="10"/>
        <v>446</v>
      </c>
      <c r="E50" s="91">
        <f t="shared" si="10"/>
        <v>575</v>
      </c>
      <c r="F50" s="91">
        <f t="shared" si="10"/>
        <v>43</v>
      </c>
      <c r="G50" s="91">
        <f t="shared" si="10"/>
        <v>1492</v>
      </c>
      <c r="H50" s="91">
        <f t="shared" si="10"/>
        <v>7128</v>
      </c>
    </row>
    <row r="51" spans="1:8" ht="12.2" customHeight="1" x14ac:dyDescent="0.2"/>
    <row r="52" spans="1:8" ht="12.2" customHeight="1" x14ac:dyDescent="0.2">
      <c r="A52" s="25" t="s">
        <v>35</v>
      </c>
    </row>
    <row r="53" spans="1:8" ht="12.2" customHeight="1" x14ac:dyDescent="0.2">
      <c r="A53" s="32" t="s">
        <v>513</v>
      </c>
      <c r="B53" s="101">
        <v>88</v>
      </c>
      <c r="C53" s="101">
        <v>5</v>
      </c>
      <c r="D53" s="101">
        <v>9</v>
      </c>
      <c r="E53" s="101">
        <v>26</v>
      </c>
      <c r="F53" s="101">
        <v>0</v>
      </c>
      <c r="G53" s="95">
        <f t="shared" ref="G53:G102" si="11">H53-SUM(B53:F53)</f>
        <v>56</v>
      </c>
      <c r="H53" s="95">
        <f>Sheriff!J876</f>
        <v>184</v>
      </c>
    </row>
    <row r="54" spans="1:8" ht="12.2" customHeight="1" x14ac:dyDescent="0.2">
      <c r="A54" s="32" t="s">
        <v>524</v>
      </c>
      <c r="B54" s="101">
        <v>125</v>
      </c>
      <c r="C54" s="101">
        <v>20</v>
      </c>
      <c r="D54" s="101">
        <v>18</v>
      </c>
      <c r="E54" s="101">
        <v>36</v>
      </c>
      <c r="F54" s="101">
        <v>3</v>
      </c>
      <c r="G54" s="95">
        <f t="shared" si="11"/>
        <v>71</v>
      </c>
      <c r="H54" s="95">
        <f>Sheriff!J887</f>
        <v>273</v>
      </c>
    </row>
    <row r="55" spans="1:8" ht="12.2" customHeight="1" x14ac:dyDescent="0.2">
      <c r="A55" s="32" t="s">
        <v>525</v>
      </c>
      <c r="B55" s="101">
        <v>106</v>
      </c>
      <c r="C55" s="101">
        <v>21</v>
      </c>
      <c r="D55" s="101">
        <v>8</v>
      </c>
      <c r="E55" s="101">
        <v>44</v>
      </c>
      <c r="F55" s="101">
        <v>2</v>
      </c>
      <c r="G55" s="95">
        <f t="shared" si="11"/>
        <v>58</v>
      </c>
      <c r="H55" s="95">
        <f>Sheriff!J888</f>
        <v>239</v>
      </c>
    </row>
    <row r="56" spans="1:8" ht="12.2" customHeight="1" x14ac:dyDescent="0.2">
      <c r="A56" s="32" t="s">
        <v>526</v>
      </c>
      <c r="B56" s="101">
        <v>238</v>
      </c>
      <c r="C56" s="101">
        <v>25</v>
      </c>
      <c r="D56" s="101">
        <v>24</v>
      </c>
      <c r="E56" s="101">
        <v>52</v>
      </c>
      <c r="F56" s="101">
        <v>5</v>
      </c>
      <c r="G56" s="95">
        <f t="shared" si="11"/>
        <v>67</v>
      </c>
      <c r="H56" s="95">
        <f>Sheriff!J889</f>
        <v>411</v>
      </c>
    </row>
    <row r="57" spans="1:8" ht="12.2" customHeight="1" x14ac:dyDescent="0.2">
      <c r="A57" s="32" t="s">
        <v>527</v>
      </c>
      <c r="B57" s="101">
        <v>90</v>
      </c>
      <c r="C57" s="101">
        <v>13</v>
      </c>
      <c r="D57" s="101">
        <v>10</v>
      </c>
      <c r="E57" s="101">
        <v>25</v>
      </c>
      <c r="F57" s="101">
        <v>1</v>
      </c>
      <c r="G57" s="95">
        <f t="shared" si="11"/>
        <v>56</v>
      </c>
      <c r="H57" s="95">
        <f>Sheriff!J890</f>
        <v>195</v>
      </c>
    </row>
    <row r="58" spans="1:8" ht="12.2" customHeight="1" x14ac:dyDescent="0.2">
      <c r="A58" s="32" t="s">
        <v>528</v>
      </c>
      <c r="B58" s="101">
        <v>289</v>
      </c>
      <c r="C58" s="101">
        <v>26</v>
      </c>
      <c r="D58" s="101">
        <v>23</v>
      </c>
      <c r="E58" s="101">
        <v>59</v>
      </c>
      <c r="F58" s="101">
        <v>4</v>
      </c>
      <c r="G58" s="95">
        <f t="shared" si="11"/>
        <v>105</v>
      </c>
      <c r="H58" s="95">
        <f>Sheriff!J891</f>
        <v>506</v>
      </c>
    </row>
    <row r="59" spans="1:8" ht="12.2" customHeight="1" x14ac:dyDescent="0.2">
      <c r="A59" s="32" t="s">
        <v>529</v>
      </c>
      <c r="B59" s="101">
        <v>54</v>
      </c>
      <c r="C59" s="101">
        <v>8</v>
      </c>
      <c r="D59" s="101">
        <v>6</v>
      </c>
      <c r="E59" s="101">
        <v>10</v>
      </c>
      <c r="F59" s="101">
        <v>0</v>
      </c>
      <c r="G59" s="95">
        <f t="shared" si="11"/>
        <v>31</v>
      </c>
      <c r="H59" s="95">
        <f>Sheriff!J892</f>
        <v>109</v>
      </c>
    </row>
    <row r="60" spans="1:8" x14ac:dyDescent="0.2">
      <c r="A60" s="32" t="s">
        <v>530</v>
      </c>
      <c r="B60" s="101">
        <v>230</v>
      </c>
      <c r="C60" s="101">
        <v>23</v>
      </c>
      <c r="D60" s="101">
        <v>15</v>
      </c>
      <c r="E60" s="101">
        <v>43</v>
      </c>
      <c r="F60" s="101">
        <v>3</v>
      </c>
      <c r="G60" s="95">
        <f t="shared" si="11"/>
        <v>68</v>
      </c>
      <c r="H60" s="95">
        <f>Sheriff!J893</f>
        <v>382</v>
      </c>
    </row>
    <row r="61" spans="1:8" x14ac:dyDescent="0.2">
      <c r="A61" s="32" t="s">
        <v>531</v>
      </c>
      <c r="B61" s="101">
        <v>137</v>
      </c>
      <c r="C61" s="101">
        <v>9</v>
      </c>
      <c r="D61" s="101">
        <v>8</v>
      </c>
      <c r="E61" s="101">
        <v>16</v>
      </c>
      <c r="F61" s="101">
        <v>2</v>
      </c>
      <c r="G61" s="95">
        <f t="shared" si="11"/>
        <v>65</v>
      </c>
      <c r="H61" s="95">
        <f>Sheriff!J894</f>
        <v>237</v>
      </c>
    </row>
    <row r="62" spans="1:8" ht="12.2" customHeight="1" x14ac:dyDescent="0.2">
      <c r="A62" s="32" t="s">
        <v>532</v>
      </c>
      <c r="B62" s="101">
        <v>55</v>
      </c>
      <c r="C62" s="101">
        <v>12</v>
      </c>
      <c r="D62" s="101">
        <v>9</v>
      </c>
      <c r="E62" s="101">
        <v>18</v>
      </c>
      <c r="F62" s="101">
        <v>4</v>
      </c>
      <c r="G62" s="95">
        <f t="shared" si="11"/>
        <v>25</v>
      </c>
      <c r="H62" s="95">
        <f>Sheriff!J895</f>
        <v>123</v>
      </c>
    </row>
    <row r="63" spans="1:8" ht="12.2" customHeight="1" x14ac:dyDescent="0.2">
      <c r="A63" s="32" t="s">
        <v>533</v>
      </c>
      <c r="B63" s="101">
        <v>136</v>
      </c>
      <c r="C63" s="101">
        <v>10</v>
      </c>
      <c r="D63" s="101">
        <v>15</v>
      </c>
      <c r="E63" s="101">
        <v>15</v>
      </c>
      <c r="F63" s="101">
        <v>0</v>
      </c>
      <c r="G63" s="95">
        <f t="shared" si="11"/>
        <v>57</v>
      </c>
      <c r="H63" s="95">
        <f>Sheriff!J896</f>
        <v>233</v>
      </c>
    </row>
    <row r="64" spans="1:8" ht="12.2" customHeight="1" x14ac:dyDescent="0.2">
      <c r="A64" s="32" t="s">
        <v>534</v>
      </c>
      <c r="B64" s="101">
        <v>120</v>
      </c>
      <c r="C64" s="101">
        <v>16</v>
      </c>
      <c r="D64" s="101">
        <v>10</v>
      </c>
      <c r="E64" s="101">
        <v>37</v>
      </c>
      <c r="F64" s="101">
        <v>2</v>
      </c>
      <c r="G64" s="95">
        <f t="shared" si="11"/>
        <v>38</v>
      </c>
      <c r="H64" s="95">
        <f>Sheriff!J897</f>
        <v>223</v>
      </c>
    </row>
    <row r="65" spans="1:8" ht="12.2" customHeight="1" x14ac:dyDescent="0.2">
      <c r="A65" s="32" t="s">
        <v>535</v>
      </c>
      <c r="B65" s="101">
        <v>148</v>
      </c>
      <c r="C65" s="101">
        <v>12</v>
      </c>
      <c r="D65" s="101">
        <v>12</v>
      </c>
      <c r="E65" s="101">
        <v>18</v>
      </c>
      <c r="F65" s="101">
        <v>1</v>
      </c>
      <c r="G65" s="95">
        <f t="shared" si="11"/>
        <v>66</v>
      </c>
      <c r="H65" s="95">
        <f>Sheriff!J898</f>
        <v>257</v>
      </c>
    </row>
    <row r="66" spans="1:8" ht="12.2" customHeight="1" x14ac:dyDescent="0.2">
      <c r="A66" s="32" t="s">
        <v>536</v>
      </c>
      <c r="B66" s="101">
        <v>86</v>
      </c>
      <c r="C66" s="101">
        <v>2</v>
      </c>
      <c r="D66" s="101">
        <v>14</v>
      </c>
      <c r="E66" s="101">
        <v>17</v>
      </c>
      <c r="F66" s="101">
        <v>0</v>
      </c>
      <c r="G66" s="95">
        <f t="shared" si="11"/>
        <v>34</v>
      </c>
      <c r="H66" s="95">
        <f>Sheriff!J899</f>
        <v>153</v>
      </c>
    </row>
    <row r="67" spans="1:8" ht="12.2" customHeight="1" x14ac:dyDescent="0.2">
      <c r="A67" s="32" t="s">
        <v>537</v>
      </c>
      <c r="B67" s="101">
        <v>163</v>
      </c>
      <c r="C67" s="101">
        <v>16</v>
      </c>
      <c r="D67" s="101">
        <v>16</v>
      </c>
      <c r="E67" s="101">
        <v>44</v>
      </c>
      <c r="F67" s="101">
        <v>1</v>
      </c>
      <c r="G67" s="95">
        <f t="shared" si="11"/>
        <v>62</v>
      </c>
      <c r="H67" s="95">
        <f>Sheriff!J900</f>
        <v>302</v>
      </c>
    </row>
    <row r="68" spans="1:8" ht="12.2" customHeight="1" x14ac:dyDescent="0.2">
      <c r="A68" s="32" t="s">
        <v>539</v>
      </c>
      <c r="B68" s="101">
        <v>108</v>
      </c>
      <c r="C68" s="101">
        <v>15</v>
      </c>
      <c r="D68" s="101">
        <v>21</v>
      </c>
      <c r="E68" s="101">
        <v>33</v>
      </c>
      <c r="F68" s="101">
        <v>0</v>
      </c>
      <c r="G68" s="95">
        <f t="shared" si="11"/>
        <v>43</v>
      </c>
      <c r="H68" s="95">
        <f>Sheriff!J902</f>
        <v>220</v>
      </c>
    </row>
    <row r="69" spans="1:8" ht="12.2" customHeight="1" x14ac:dyDescent="0.2">
      <c r="A69" s="32" t="s">
        <v>540</v>
      </c>
      <c r="B69" s="101">
        <v>97</v>
      </c>
      <c r="C69" s="101">
        <v>12</v>
      </c>
      <c r="D69" s="101">
        <v>16</v>
      </c>
      <c r="E69" s="101">
        <v>32</v>
      </c>
      <c r="F69" s="101">
        <v>1</v>
      </c>
      <c r="G69" s="95">
        <f t="shared" si="11"/>
        <v>45</v>
      </c>
      <c r="H69" s="95">
        <f>Sheriff!J903</f>
        <v>203</v>
      </c>
    </row>
    <row r="70" spans="1:8" ht="12.2" customHeight="1" x14ac:dyDescent="0.2">
      <c r="A70" s="32" t="s">
        <v>541</v>
      </c>
      <c r="B70" s="101">
        <v>105</v>
      </c>
      <c r="C70" s="101">
        <v>5</v>
      </c>
      <c r="D70" s="101">
        <v>13</v>
      </c>
      <c r="E70" s="101">
        <v>15</v>
      </c>
      <c r="F70" s="101">
        <v>0</v>
      </c>
      <c r="G70" s="95">
        <f t="shared" si="11"/>
        <v>56</v>
      </c>
      <c r="H70" s="95">
        <f>Sheriff!J904</f>
        <v>194</v>
      </c>
    </row>
    <row r="71" spans="1:8" ht="12.2" customHeight="1" x14ac:dyDescent="0.2">
      <c r="A71" s="32" t="s">
        <v>542</v>
      </c>
      <c r="B71" s="101">
        <v>107</v>
      </c>
      <c r="C71" s="101">
        <v>17</v>
      </c>
      <c r="D71" s="101">
        <v>8</v>
      </c>
      <c r="E71" s="101">
        <v>22</v>
      </c>
      <c r="F71" s="101">
        <v>1</v>
      </c>
      <c r="G71" s="95">
        <f t="shared" si="11"/>
        <v>36</v>
      </c>
      <c r="H71" s="95">
        <f>Sheriff!J905</f>
        <v>191</v>
      </c>
    </row>
    <row r="72" spans="1:8" ht="12.2" customHeight="1" x14ac:dyDescent="0.2">
      <c r="A72" s="32" t="s">
        <v>543</v>
      </c>
      <c r="B72" s="101">
        <v>58</v>
      </c>
      <c r="C72" s="101">
        <v>8</v>
      </c>
      <c r="D72" s="101">
        <v>8</v>
      </c>
      <c r="E72" s="101">
        <v>14</v>
      </c>
      <c r="F72" s="101">
        <v>5</v>
      </c>
      <c r="G72" s="95">
        <f t="shared" si="11"/>
        <v>23</v>
      </c>
      <c r="H72" s="95">
        <f>Sheriff!J906</f>
        <v>116</v>
      </c>
    </row>
    <row r="73" spans="1:8" ht="12.2" customHeight="1" x14ac:dyDescent="0.2">
      <c r="A73" s="32" t="s">
        <v>544</v>
      </c>
      <c r="B73" s="101">
        <v>131</v>
      </c>
      <c r="C73" s="101">
        <v>13</v>
      </c>
      <c r="D73" s="101">
        <v>15</v>
      </c>
      <c r="E73" s="101">
        <v>17</v>
      </c>
      <c r="F73" s="101">
        <v>0</v>
      </c>
      <c r="G73" s="95">
        <f t="shared" si="11"/>
        <v>37</v>
      </c>
      <c r="H73" s="95">
        <f>Sheriff!J907</f>
        <v>213</v>
      </c>
    </row>
    <row r="74" spans="1:8" ht="12.6" customHeight="1" x14ac:dyDescent="0.2">
      <c r="A74" s="32" t="s">
        <v>545</v>
      </c>
      <c r="B74" s="101">
        <v>139</v>
      </c>
      <c r="C74" s="101">
        <v>9</v>
      </c>
      <c r="D74" s="101">
        <v>16</v>
      </c>
      <c r="E74" s="101">
        <v>31</v>
      </c>
      <c r="F74" s="101">
        <v>2</v>
      </c>
      <c r="G74" s="95">
        <f t="shared" si="11"/>
        <v>63</v>
      </c>
      <c r="H74" s="95">
        <f>Sheriff!J908</f>
        <v>260</v>
      </c>
    </row>
    <row r="75" spans="1:8" ht="12.6" customHeight="1" x14ac:dyDescent="0.2">
      <c r="A75" s="32" t="s">
        <v>546</v>
      </c>
      <c r="B75" s="101">
        <v>133</v>
      </c>
      <c r="C75" s="101">
        <v>7</v>
      </c>
      <c r="D75" s="101">
        <v>11</v>
      </c>
      <c r="E75" s="101">
        <v>28</v>
      </c>
      <c r="F75" s="101">
        <v>3</v>
      </c>
      <c r="G75" s="95">
        <f t="shared" si="11"/>
        <v>50</v>
      </c>
      <c r="H75" s="95">
        <f>Sheriff!J909</f>
        <v>232</v>
      </c>
    </row>
    <row r="76" spans="1:8" ht="12.6" customHeight="1" x14ac:dyDescent="0.2">
      <c r="A76" s="32" t="s">
        <v>547</v>
      </c>
      <c r="B76" s="101">
        <v>95</v>
      </c>
      <c r="C76" s="101">
        <v>10</v>
      </c>
      <c r="D76" s="101">
        <v>7</v>
      </c>
      <c r="E76" s="101">
        <v>20</v>
      </c>
      <c r="F76" s="101">
        <v>1</v>
      </c>
      <c r="G76" s="95">
        <f t="shared" si="11"/>
        <v>43</v>
      </c>
      <c r="H76" s="95">
        <f>Sheriff!J910</f>
        <v>176</v>
      </c>
    </row>
    <row r="77" spans="1:8" ht="12.6" customHeight="1" x14ac:dyDescent="0.2">
      <c r="A77" s="32" t="s">
        <v>548</v>
      </c>
      <c r="B77" s="101">
        <v>112</v>
      </c>
      <c r="C77" s="101">
        <v>13</v>
      </c>
      <c r="D77" s="101">
        <v>15</v>
      </c>
      <c r="E77" s="101">
        <v>20</v>
      </c>
      <c r="F77" s="101">
        <v>1</v>
      </c>
      <c r="G77" s="95">
        <f t="shared" si="11"/>
        <v>47</v>
      </c>
      <c r="H77" s="95">
        <f>Sheriff!J911</f>
        <v>208</v>
      </c>
    </row>
    <row r="78" spans="1:8" ht="12.6" customHeight="1" x14ac:dyDescent="0.2">
      <c r="A78" s="32" t="s">
        <v>549</v>
      </c>
      <c r="B78" s="101">
        <v>189</v>
      </c>
      <c r="C78" s="101">
        <v>22</v>
      </c>
      <c r="D78" s="101">
        <v>9</v>
      </c>
      <c r="E78" s="101">
        <v>33</v>
      </c>
      <c r="F78" s="101">
        <v>3</v>
      </c>
      <c r="G78" s="95">
        <f t="shared" si="11"/>
        <v>53</v>
      </c>
      <c r="H78" s="95">
        <f>Sheriff!J912</f>
        <v>309</v>
      </c>
    </row>
    <row r="79" spans="1:8" ht="12.6" customHeight="1" x14ac:dyDescent="0.2">
      <c r="A79" s="32" t="s">
        <v>550</v>
      </c>
      <c r="B79" s="101">
        <v>131</v>
      </c>
      <c r="C79" s="101">
        <v>20</v>
      </c>
      <c r="D79" s="101">
        <v>10</v>
      </c>
      <c r="E79" s="101">
        <v>29</v>
      </c>
      <c r="F79" s="101">
        <v>3</v>
      </c>
      <c r="G79" s="95">
        <f t="shared" si="11"/>
        <v>51</v>
      </c>
      <c r="H79" s="95">
        <f>Sheriff!J913</f>
        <v>244</v>
      </c>
    </row>
    <row r="80" spans="1:8" ht="12.6" customHeight="1" x14ac:dyDescent="0.2">
      <c r="A80" s="32" t="s">
        <v>551</v>
      </c>
      <c r="B80" s="101">
        <v>277</v>
      </c>
      <c r="C80" s="101">
        <v>26</v>
      </c>
      <c r="D80" s="101">
        <v>30</v>
      </c>
      <c r="E80" s="101">
        <v>52</v>
      </c>
      <c r="F80" s="101">
        <v>2</v>
      </c>
      <c r="G80" s="95">
        <f t="shared" si="11"/>
        <v>125</v>
      </c>
      <c r="H80" s="95">
        <f>Sheriff!J914</f>
        <v>512</v>
      </c>
    </row>
    <row r="81" spans="1:8" ht="12.6" customHeight="1" x14ac:dyDescent="0.2">
      <c r="A81" s="32" t="s">
        <v>552</v>
      </c>
      <c r="B81" s="101">
        <v>103</v>
      </c>
      <c r="C81" s="101">
        <v>9</v>
      </c>
      <c r="D81" s="101">
        <v>10</v>
      </c>
      <c r="E81" s="101">
        <v>19</v>
      </c>
      <c r="F81" s="101">
        <v>0</v>
      </c>
      <c r="G81" s="95">
        <f t="shared" si="11"/>
        <v>46</v>
      </c>
      <c r="H81" s="95">
        <f>Sheriff!J915</f>
        <v>187</v>
      </c>
    </row>
    <row r="82" spans="1:8" ht="12.6" customHeight="1" x14ac:dyDescent="0.2">
      <c r="A82" s="32" t="s">
        <v>553</v>
      </c>
      <c r="B82" s="101">
        <v>116</v>
      </c>
      <c r="C82" s="101">
        <v>9</v>
      </c>
      <c r="D82" s="101">
        <v>12</v>
      </c>
      <c r="E82" s="101">
        <v>36</v>
      </c>
      <c r="F82" s="101">
        <v>1</v>
      </c>
      <c r="G82" s="95">
        <f t="shared" si="11"/>
        <v>57</v>
      </c>
      <c r="H82" s="95">
        <f>Sheriff!J916</f>
        <v>231</v>
      </c>
    </row>
    <row r="83" spans="1:8" ht="12.6" customHeight="1" x14ac:dyDescent="0.2">
      <c r="A83" s="32" t="s">
        <v>555</v>
      </c>
      <c r="B83" s="101">
        <v>115</v>
      </c>
      <c r="C83" s="101">
        <v>9</v>
      </c>
      <c r="D83" s="101">
        <v>16</v>
      </c>
      <c r="E83" s="101">
        <v>16</v>
      </c>
      <c r="F83" s="101">
        <v>3</v>
      </c>
      <c r="G83" s="95">
        <f t="shared" si="11"/>
        <v>47</v>
      </c>
      <c r="H83" s="95">
        <f>Sheriff!J918</f>
        <v>206</v>
      </c>
    </row>
    <row r="84" spans="1:8" ht="12.6" customHeight="1" x14ac:dyDescent="0.2">
      <c r="A84" s="32" t="s">
        <v>560</v>
      </c>
      <c r="B84" s="101">
        <v>123</v>
      </c>
      <c r="C84" s="101">
        <v>9</v>
      </c>
      <c r="D84" s="101">
        <v>9</v>
      </c>
      <c r="E84" s="101">
        <v>27</v>
      </c>
      <c r="F84" s="101">
        <v>0</v>
      </c>
      <c r="G84" s="95">
        <f t="shared" si="11"/>
        <v>56</v>
      </c>
      <c r="H84" s="95">
        <f>Sheriff!J923</f>
        <v>224</v>
      </c>
    </row>
    <row r="85" spans="1:8" ht="12.6" customHeight="1" x14ac:dyDescent="0.2">
      <c r="A85" s="32" t="s">
        <v>562</v>
      </c>
      <c r="B85" s="101">
        <v>154</v>
      </c>
      <c r="C85" s="101">
        <v>18</v>
      </c>
      <c r="D85" s="101">
        <v>8</v>
      </c>
      <c r="E85" s="101">
        <v>17</v>
      </c>
      <c r="F85" s="101">
        <v>0</v>
      </c>
      <c r="G85" s="95">
        <f t="shared" si="11"/>
        <v>58</v>
      </c>
      <c r="H85" s="95">
        <f>Sheriff!J925</f>
        <v>255</v>
      </c>
    </row>
    <row r="86" spans="1:8" ht="12.6" customHeight="1" x14ac:dyDescent="0.2">
      <c r="A86" s="32" t="s">
        <v>563</v>
      </c>
      <c r="B86" s="101">
        <v>240</v>
      </c>
      <c r="C86" s="101">
        <v>15</v>
      </c>
      <c r="D86" s="101">
        <v>20</v>
      </c>
      <c r="E86" s="101">
        <v>45</v>
      </c>
      <c r="F86" s="101">
        <v>2</v>
      </c>
      <c r="G86" s="95">
        <f t="shared" si="11"/>
        <v>82</v>
      </c>
      <c r="H86" s="95">
        <f>Sheriff!J926</f>
        <v>404</v>
      </c>
    </row>
    <row r="87" spans="1:8" ht="12.6" customHeight="1" x14ac:dyDescent="0.2">
      <c r="A87" s="32" t="s">
        <v>565</v>
      </c>
      <c r="B87" s="101">
        <v>231</v>
      </c>
      <c r="C87" s="101">
        <v>19</v>
      </c>
      <c r="D87" s="101">
        <v>27</v>
      </c>
      <c r="E87" s="101">
        <v>44</v>
      </c>
      <c r="F87" s="101">
        <v>4</v>
      </c>
      <c r="G87" s="95">
        <f t="shared" si="11"/>
        <v>87</v>
      </c>
      <c r="H87" s="95">
        <f>Sheriff!J928</f>
        <v>412</v>
      </c>
    </row>
    <row r="88" spans="1:8" ht="12.6" customHeight="1" x14ac:dyDescent="0.2">
      <c r="A88" s="32" t="s">
        <v>567</v>
      </c>
      <c r="B88" s="101">
        <v>199</v>
      </c>
      <c r="C88" s="101">
        <v>29</v>
      </c>
      <c r="D88" s="101">
        <v>29</v>
      </c>
      <c r="E88" s="101">
        <v>35</v>
      </c>
      <c r="F88" s="101">
        <v>3</v>
      </c>
      <c r="G88" s="95">
        <f t="shared" si="11"/>
        <v>76</v>
      </c>
      <c r="H88" s="95">
        <f>Sheriff!J930</f>
        <v>371</v>
      </c>
    </row>
    <row r="89" spans="1:8" ht="12.6" customHeight="1" x14ac:dyDescent="0.2">
      <c r="A89" s="32" t="s">
        <v>569</v>
      </c>
      <c r="B89" s="101">
        <v>112</v>
      </c>
      <c r="C89" s="101">
        <v>13</v>
      </c>
      <c r="D89" s="101">
        <v>12</v>
      </c>
      <c r="E89" s="101">
        <v>17</v>
      </c>
      <c r="F89" s="101">
        <v>0</v>
      </c>
      <c r="G89" s="95">
        <f t="shared" si="11"/>
        <v>57</v>
      </c>
      <c r="H89" s="95">
        <f>Sheriff!J932</f>
        <v>211</v>
      </c>
    </row>
    <row r="90" spans="1:8" ht="12.6" customHeight="1" x14ac:dyDescent="0.2">
      <c r="A90" s="32" t="s">
        <v>571</v>
      </c>
      <c r="B90" s="101">
        <v>141</v>
      </c>
      <c r="C90" s="101">
        <v>18</v>
      </c>
      <c r="D90" s="101">
        <v>8</v>
      </c>
      <c r="E90" s="101">
        <v>17</v>
      </c>
      <c r="F90" s="101">
        <v>0</v>
      </c>
      <c r="G90" s="95">
        <f t="shared" si="11"/>
        <v>46</v>
      </c>
      <c r="H90" s="95">
        <f>Sheriff!J934</f>
        <v>230</v>
      </c>
    </row>
    <row r="91" spans="1:8" ht="12.6" customHeight="1" x14ac:dyDescent="0.2">
      <c r="A91" s="32" t="s">
        <v>573</v>
      </c>
      <c r="B91" s="101">
        <v>120</v>
      </c>
      <c r="C91" s="101">
        <v>15</v>
      </c>
      <c r="D91" s="101">
        <v>17</v>
      </c>
      <c r="E91" s="101">
        <v>32</v>
      </c>
      <c r="F91" s="101">
        <v>0</v>
      </c>
      <c r="G91" s="95">
        <f t="shared" si="11"/>
        <v>53</v>
      </c>
      <c r="H91" s="95">
        <f>Sheriff!J936</f>
        <v>237</v>
      </c>
    </row>
    <row r="92" spans="1:8" ht="12.6" customHeight="1" x14ac:dyDescent="0.2">
      <c r="A92" s="32" t="s">
        <v>574</v>
      </c>
      <c r="B92" s="101">
        <v>124</v>
      </c>
      <c r="C92" s="101">
        <v>11</v>
      </c>
      <c r="D92" s="101">
        <v>16</v>
      </c>
      <c r="E92" s="101">
        <v>24</v>
      </c>
      <c r="F92" s="101">
        <v>2</v>
      </c>
      <c r="G92" s="95">
        <f t="shared" si="11"/>
        <v>45</v>
      </c>
      <c r="H92" s="95">
        <f>Sheriff!J937</f>
        <v>222</v>
      </c>
    </row>
    <row r="93" spans="1:8" ht="12.6" customHeight="1" x14ac:dyDescent="0.2">
      <c r="A93" s="32" t="s">
        <v>575</v>
      </c>
      <c r="B93" s="101">
        <v>107</v>
      </c>
      <c r="C93" s="101">
        <v>14</v>
      </c>
      <c r="D93" s="101">
        <v>14</v>
      </c>
      <c r="E93" s="101">
        <v>39</v>
      </c>
      <c r="F93" s="101">
        <v>1</v>
      </c>
      <c r="G93" s="95">
        <f t="shared" si="11"/>
        <v>70</v>
      </c>
      <c r="H93" s="95">
        <f>Sheriff!J938</f>
        <v>245</v>
      </c>
    </row>
    <row r="94" spans="1:8" ht="12.6" customHeight="1" x14ac:dyDescent="0.2">
      <c r="A94" s="32" t="s">
        <v>576</v>
      </c>
      <c r="B94" s="101">
        <v>144</v>
      </c>
      <c r="C94" s="101">
        <v>27</v>
      </c>
      <c r="D94" s="101">
        <v>17</v>
      </c>
      <c r="E94" s="101">
        <v>34</v>
      </c>
      <c r="F94" s="101">
        <v>1</v>
      </c>
      <c r="G94" s="95">
        <f t="shared" si="11"/>
        <v>73</v>
      </c>
      <c r="H94" s="95">
        <f>Sheriff!J939</f>
        <v>296</v>
      </c>
    </row>
    <row r="95" spans="1:8" ht="12.2" customHeight="1" x14ac:dyDescent="0.2">
      <c r="A95" s="32" t="s">
        <v>577</v>
      </c>
      <c r="B95" s="101">
        <v>103</v>
      </c>
      <c r="C95" s="101">
        <v>8</v>
      </c>
      <c r="D95" s="101">
        <v>13</v>
      </c>
      <c r="E95" s="101">
        <v>17</v>
      </c>
      <c r="F95" s="101">
        <v>1</v>
      </c>
      <c r="G95" s="95">
        <f t="shared" si="11"/>
        <v>45</v>
      </c>
      <c r="H95" s="95">
        <f>Sheriff!J940</f>
        <v>187</v>
      </c>
    </row>
    <row r="96" spans="1:8" ht="12.2" customHeight="1" x14ac:dyDescent="0.2">
      <c r="A96" s="32" t="s">
        <v>578</v>
      </c>
      <c r="B96" s="101">
        <v>167</v>
      </c>
      <c r="C96" s="101">
        <v>10</v>
      </c>
      <c r="D96" s="101">
        <v>12</v>
      </c>
      <c r="E96" s="101">
        <v>45</v>
      </c>
      <c r="F96" s="101">
        <v>2</v>
      </c>
      <c r="G96" s="95">
        <f t="shared" si="11"/>
        <v>63</v>
      </c>
      <c r="H96" s="95">
        <f>Sheriff!J941</f>
        <v>299</v>
      </c>
    </row>
    <row r="97" spans="1:8" ht="12.2" customHeight="1" x14ac:dyDescent="0.2">
      <c r="A97" s="32" t="s">
        <v>579</v>
      </c>
      <c r="B97" s="101">
        <v>133</v>
      </c>
      <c r="C97" s="101">
        <v>10</v>
      </c>
      <c r="D97" s="101">
        <v>11</v>
      </c>
      <c r="E97" s="101">
        <v>16</v>
      </c>
      <c r="F97" s="101">
        <v>2</v>
      </c>
      <c r="G97" s="95">
        <f t="shared" si="11"/>
        <v>52</v>
      </c>
      <c r="H97" s="95">
        <f>Sheriff!J942</f>
        <v>224</v>
      </c>
    </row>
    <row r="98" spans="1:8" ht="12.2" customHeight="1" x14ac:dyDescent="0.2">
      <c r="A98" s="32" t="s">
        <v>580</v>
      </c>
      <c r="B98" s="101">
        <v>133</v>
      </c>
      <c r="C98" s="101">
        <v>19</v>
      </c>
      <c r="D98" s="101">
        <v>4</v>
      </c>
      <c r="E98" s="101">
        <v>21</v>
      </c>
      <c r="F98" s="101">
        <v>1</v>
      </c>
      <c r="G98" s="95">
        <f t="shared" si="11"/>
        <v>49</v>
      </c>
      <c r="H98" s="95">
        <f>Sheriff!J943</f>
        <v>227</v>
      </c>
    </row>
    <row r="99" spans="1:8" ht="12.2" customHeight="1" x14ac:dyDescent="0.2">
      <c r="A99" s="32" t="s">
        <v>581</v>
      </c>
      <c r="B99" s="101">
        <v>153</v>
      </c>
      <c r="C99" s="101">
        <v>18</v>
      </c>
      <c r="D99" s="101">
        <v>14</v>
      </c>
      <c r="E99" s="101">
        <v>18</v>
      </c>
      <c r="F99" s="101">
        <v>1</v>
      </c>
      <c r="G99" s="95">
        <f t="shared" si="11"/>
        <v>66</v>
      </c>
      <c r="H99" s="95">
        <f>Sheriff!J944</f>
        <v>270</v>
      </c>
    </row>
    <row r="100" spans="1:8" ht="12.2" customHeight="1" x14ac:dyDescent="0.2">
      <c r="A100" s="32" t="s">
        <v>582</v>
      </c>
      <c r="B100" s="101">
        <v>136</v>
      </c>
      <c r="C100" s="101">
        <v>13</v>
      </c>
      <c r="D100" s="101">
        <v>10</v>
      </c>
      <c r="E100" s="101">
        <v>28</v>
      </c>
      <c r="F100" s="101">
        <v>0</v>
      </c>
      <c r="G100" s="95">
        <f t="shared" si="11"/>
        <v>58</v>
      </c>
      <c r="H100" s="95">
        <f>Sheriff!J945</f>
        <v>245</v>
      </c>
    </row>
    <row r="101" spans="1:8" ht="12.2" customHeight="1" x14ac:dyDescent="0.2">
      <c r="A101" s="32" t="s">
        <v>583</v>
      </c>
      <c r="B101" s="101">
        <v>138</v>
      </c>
      <c r="C101" s="101">
        <v>18</v>
      </c>
      <c r="D101" s="101">
        <v>16</v>
      </c>
      <c r="E101" s="101">
        <v>16</v>
      </c>
      <c r="F101" s="101">
        <v>0</v>
      </c>
      <c r="G101" s="95">
        <f t="shared" si="11"/>
        <v>62</v>
      </c>
      <c r="H101" s="95">
        <f>Sheriff!J946</f>
        <v>250</v>
      </c>
    </row>
    <row r="102" spans="1:8" ht="12.2" customHeight="1" x14ac:dyDescent="0.2">
      <c r="A102" s="32" t="s">
        <v>584</v>
      </c>
      <c r="B102" s="101">
        <v>134</v>
      </c>
      <c r="C102" s="101">
        <v>16</v>
      </c>
      <c r="D102" s="101">
        <v>17</v>
      </c>
      <c r="E102" s="101">
        <v>36</v>
      </c>
      <c r="F102" s="101">
        <v>2</v>
      </c>
      <c r="G102" s="95">
        <f t="shared" si="11"/>
        <v>56</v>
      </c>
      <c r="H102" s="95">
        <f>Sheriff!J947</f>
        <v>261</v>
      </c>
    </row>
    <row r="103" spans="1:8" x14ac:dyDescent="0.2">
      <c r="A103" s="36" t="s">
        <v>585</v>
      </c>
      <c r="B103" s="91">
        <f t="shared" ref="B103:H103" si="12">SUM(B53:B102)</f>
        <v>6873</v>
      </c>
      <c r="C103" s="91">
        <f t="shared" si="12"/>
        <v>722</v>
      </c>
      <c r="D103" s="91">
        <f t="shared" si="12"/>
        <v>688</v>
      </c>
      <c r="E103" s="91">
        <f t="shared" si="12"/>
        <v>1405</v>
      </c>
      <c r="F103" s="91">
        <f t="shared" si="12"/>
        <v>76</v>
      </c>
      <c r="G103" s="91">
        <f t="shared" si="12"/>
        <v>2835</v>
      </c>
      <c r="H103" s="91">
        <f t="shared" si="12"/>
        <v>12599</v>
      </c>
    </row>
    <row r="104" spans="1:8" ht="12.2" customHeight="1" x14ac:dyDescent="0.2">
      <c r="A104" s="26"/>
      <c r="B104" s="102"/>
      <c r="C104" s="102"/>
      <c r="D104" s="102"/>
      <c r="E104" s="102"/>
      <c r="F104" s="102"/>
      <c r="G104" s="96"/>
      <c r="H104" s="96"/>
    </row>
    <row r="105" spans="1:8" ht="12.2" customHeight="1" x14ac:dyDescent="0.2">
      <c r="A105" s="162" t="s">
        <v>92</v>
      </c>
      <c r="B105" s="102"/>
      <c r="C105" s="102"/>
      <c r="D105" s="102"/>
      <c r="E105" s="102"/>
      <c r="F105" s="102"/>
      <c r="G105" s="96"/>
      <c r="H105" s="96"/>
    </row>
    <row r="106" spans="1:8" ht="12.2" customHeight="1" x14ac:dyDescent="0.2">
      <c r="A106" s="161"/>
      <c r="B106" s="97"/>
      <c r="C106" s="97"/>
      <c r="D106" s="97"/>
      <c r="E106" s="97"/>
      <c r="F106" s="97"/>
      <c r="G106" s="97"/>
      <c r="H106" s="97"/>
    </row>
    <row r="107" spans="1:8" ht="12.2" customHeight="1" x14ac:dyDescent="0.2">
      <c r="A107" s="36" t="s">
        <v>1005</v>
      </c>
      <c r="B107" s="91">
        <f t="shared" ref="B107:H107" si="13">B34</f>
        <v>2491</v>
      </c>
      <c r="C107" s="91">
        <f t="shared" si="13"/>
        <v>289</v>
      </c>
      <c r="D107" s="91">
        <f t="shared" si="13"/>
        <v>310</v>
      </c>
      <c r="E107" s="91">
        <f t="shared" si="13"/>
        <v>453</v>
      </c>
      <c r="F107" s="91">
        <f t="shared" si="13"/>
        <v>33</v>
      </c>
      <c r="G107" s="91">
        <f t="shared" si="13"/>
        <v>921</v>
      </c>
      <c r="H107" s="91">
        <f t="shared" si="13"/>
        <v>4497</v>
      </c>
    </row>
    <row r="108" spans="1:8" ht="12.2" customHeight="1" x14ac:dyDescent="0.2">
      <c r="A108" s="36" t="s">
        <v>721</v>
      </c>
      <c r="B108" s="91">
        <f t="shared" ref="B108:H108" si="14">B50</f>
        <v>4247</v>
      </c>
      <c r="C108" s="91">
        <f t="shared" si="14"/>
        <v>325</v>
      </c>
      <c r="D108" s="91">
        <f t="shared" si="14"/>
        <v>446</v>
      </c>
      <c r="E108" s="91">
        <f t="shared" si="14"/>
        <v>575</v>
      </c>
      <c r="F108" s="91">
        <f t="shared" si="14"/>
        <v>43</v>
      </c>
      <c r="G108" s="91">
        <f t="shared" si="14"/>
        <v>1492</v>
      </c>
      <c r="H108" s="91">
        <f t="shared" si="14"/>
        <v>7128</v>
      </c>
    </row>
    <row r="109" spans="1:8" ht="12.2" customHeight="1" x14ac:dyDescent="0.2">
      <c r="A109" s="36" t="s">
        <v>585</v>
      </c>
      <c r="B109" s="91">
        <f t="shared" ref="B109:H109" si="15">B103</f>
        <v>6873</v>
      </c>
      <c r="C109" s="91">
        <f t="shared" si="15"/>
        <v>722</v>
      </c>
      <c r="D109" s="91">
        <f t="shared" si="15"/>
        <v>688</v>
      </c>
      <c r="E109" s="91">
        <f t="shared" si="15"/>
        <v>1405</v>
      </c>
      <c r="F109" s="91">
        <f t="shared" si="15"/>
        <v>76</v>
      </c>
      <c r="G109" s="91">
        <f t="shared" si="15"/>
        <v>2835</v>
      </c>
      <c r="H109" s="91">
        <f t="shared" si="15"/>
        <v>12599</v>
      </c>
    </row>
    <row r="110" spans="1:8" ht="12.2" customHeight="1" x14ac:dyDescent="0.2">
      <c r="A110" s="73" t="s">
        <v>91</v>
      </c>
      <c r="B110" s="91">
        <f t="shared" ref="B110:H110" si="16">SUM(B107:B109)</f>
        <v>13611</v>
      </c>
      <c r="C110" s="91">
        <f t="shared" si="16"/>
        <v>1336</v>
      </c>
      <c r="D110" s="91">
        <f t="shared" si="16"/>
        <v>1444</v>
      </c>
      <c r="E110" s="91">
        <f t="shared" si="16"/>
        <v>2433</v>
      </c>
      <c r="F110" s="91">
        <f t="shared" si="16"/>
        <v>152</v>
      </c>
      <c r="G110" s="91">
        <f t="shared" si="16"/>
        <v>5248</v>
      </c>
      <c r="H110" s="91">
        <f t="shared" si="16"/>
        <v>24224</v>
      </c>
    </row>
    <row r="111" spans="1:8" ht="12.2" customHeight="1" x14ac:dyDescent="0.2">
      <c r="A111" s="26"/>
      <c r="B111" s="102"/>
      <c r="C111" s="102"/>
      <c r="D111" s="102"/>
      <c r="E111" s="102"/>
      <c r="F111" s="102"/>
      <c r="G111" s="96"/>
      <c r="H111" s="96"/>
    </row>
    <row r="112" spans="1:8" ht="12.6" customHeight="1" x14ac:dyDescent="0.2">
      <c r="A112" s="26"/>
      <c r="B112" s="102"/>
      <c r="C112" s="102"/>
      <c r="D112" s="102"/>
      <c r="E112" s="102"/>
      <c r="F112" s="102"/>
      <c r="G112" s="96"/>
      <c r="H112" s="96"/>
    </row>
    <row r="113" spans="1:8" x14ac:dyDescent="0.2">
      <c r="A113" s="26"/>
      <c r="B113" s="102"/>
      <c r="C113" s="102"/>
      <c r="D113" s="102"/>
      <c r="E113" s="102"/>
      <c r="F113" s="102"/>
      <c r="G113" s="96"/>
      <c r="H113" s="96"/>
    </row>
    <row r="114" spans="1:8" s="30" customFormat="1" x14ac:dyDescent="0.2">
      <c r="A114" s="26"/>
      <c r="B114" s="102"/>
      <c r="C114" s="102"/>
      <c r="D114" s="102"/>
      <c r="E114" s="102"/>
      <c r="F114" s="102"/>
      <c r="G114" s="96"/>
      <c r="H114" s="96"/>
    </row>
  </sheetData>
  <mergeCells count="1">
    <mergeCell ref="A105:A106"/>
  </mergeCells>
  <printOptions horizontalCentered="1"/>
  <pageMargins left="0.7" right="0.7" top="0.75" bottom="0.75" header="0.3" footer="0.3"/>
  <pageSetup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61"/>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11" width="7.7109375" style="94" customWidth="1"/>
    <col min="12" max="16" width="7.28515625" style="23" customWidth="1"/>
    <col min="17" max="16384" width="9.140625" style="23"/>
  </cols>
  <sheetData>
    <row r="1" spans="1:17" ht="150" customHeight="1" thickBot="1" x14ac:dyDescent="0.25">
      <c r="A1" s="119" t="s">
        <v>1132</v>
      </c>
      <c r="B1" s="117" t="s">
        <v>1125</v>
      </c>
      <c r="C1" s="117" t="s">
        <v>1126</v>
      </c>
      <c r="D1" s="117" t="s">
        <v>1127</v>
      </c>
      <c r="E1" s="117" t="s">
        <v>1128</v>
      </c>
      <c r="F1" s="117" t="s">
        <v>1129</v>
      </c>
      <c r="G1" s="84" t="s">
        <v>1130</v>
      </c>
      <c r="H1" s="117" t="s">
        <v>1131</v>
      </c>
      <c r="I1" s="117" t="s">
        <v>1133</v>
      </c>
      <c r="J1" s="117" t="s">
        <v>79</v>
      </c>
      <c r="K1" s="122" t="s">
        <v>85</v>
      </c>
    </row>
    <row r="2" spans="1:17" ht="15" customHeight="1" thickBot="1" x14ac:dyDescent="0.25">
      <c r="A2" s="78">
        <v>2017</v>
      </c>
      <c r="B2" s="80" t="s">
        <v>1102</v>
      </c>
      <c r="C2" s="80" t="s">
        <v>1123</v>
      </c>
      <c r="D2" s="80" t="s">
        <v>1134</v>
      </c>
      <c r="E2" s="80" t="s">
        <v>1115</v>
      </c>
      <c r="F2" s="80" t="s">
        <v>1103</v>
      </c>
      <c r="G2" s="80" t="s">
        <v>1116</v>
      </c>
      <c r="H2" s="80" t="s">
        <v>1104</v>
      </c>
      <c r="I2" s="80" t="s">
        <v>1124</v>
      </c>
      <c r="J2" s="80"/>
      <c r="K2" s="100"/>
    </row>
    <row r="3" spans="1:17" ht="3.95" customHeight="1" x14ac:dyDescent="0.2"/>
    <row r="4" spans="1:17" x14ac:dyDescent="0.2">
      <c r="A4" s="25" t="s">
        <v>22</v>
      </c>
    </row>
    <row r="5" spans="1:17" x14ac:dyDescent="0.2">
      <c r="A5" s="32" t="s">
        <v>917</v>
      </c>
      <c r="B5" s="139">
        <v>310</v>
      </c>
      <c r="C5" s="139">
        <v>165</v>
      </c>
      <c r="D5" s="139">
        <v>44</v>
      </c>
      <c r="E5" s="139">
        <v>3</v>
      </c>
      <c r="F5" s="139">
        <v>19</v>
      </c>
      <c r="G5" s="139">
        <v>10</v>
      </c>
      <c r="H5" s="139">
        <v>4</v>
      </c>
      <c r="I5" s="139">
        <v>0</v>
      </c>
      <c r="J5" s="95">
        <f>K5-SUM(B5:I5)</f>
        <v>23</v>
      </c>
      <c r="K5" s="95">
        <f>Sheriff!J421</f>
        <v>578</v>
      </c>
    </row>
    <row r="6" spans="1:17" x14ac:dyDescent="0.2">
      <c r="A6" s="32" t="s">
        <v>918</v>
      </c>
      <c r="B6" s="139">
        <v>151</v>
      </c>
      <c r="C6" s="139">
        <v>97</v>
      </c>
      <c r="D6" s="139">
        <v>31</v>
      </c>
      <c r="E6" s="139">
        <v>3</v>
      </c>
      <c r="F6" s="139">
        <v>13</v>
      </c>
      <c r="G6" s="139">
        <v>9</v>
      </c>
      <c r="H6" s="139">
        <v>2</v>
      </c>
      <c r="I6" s="139">
        <v>0</v>
      </c>
      <c r="J6" s="95">
        <f t="shared" ref="J6:J57" si="0">K6-SUM(B6:I6)</f>
        <v>17</v>
      </c>
      <c r="K6" s="95">
        <f>Sheriff!J422</f>
        <v>323</v>
      </c>
    </row>
    <row r="7" spans="1:17" x14ac:dyDescent="0.2">
      <c r="A7" s="32" t="s">
        <v>919</v>
      </c>
      <c r="B7" s="139">
        <v>188</v>
      </c>
      <c r="C7" s="139">
        <v>68</v>
      </c>
      <c r="D7" s="139">
        <v>24</v>
      </c>
      <c r="E7" s="139">
        <v>5</v>
      </c>
      <c r="F7" s="139">
        <v>6</v>
      </c>
      <c r="G7" s="139">
        <v>3</v>
      </c>
      <c r="H7" s="139">
        <v>6</v>
      </c>
      <c r="I7" s="139">
        <v>4</v>
      </c>
      <c r="J7" s="95">
        <f t="shared" si="0"/>
        <v>17</v>
      </c>
      <c r="K7" s="95">
        <f>Sheriff!J423</f>
        <v>321</v>
      </c>
    </row>
    <row r="8" spans="1:17" x14ac:dyDescent="0.2">
      <c r="A8" s="32" t="s">
        <v>920</v>
      </c>
      <c r="B8" s="139">
        <v>167</v>
      </c>
      <c r="C8" s="139">
        <v>120</v>
      </c>
      <c r="D8" s="139">
        <v>35</v>
      </c>
      <c r="E8" s="139">
        <v>3</v>
      </c>
      <c r="F8" s="139">
        <v>15</v>
      </c>
      <c r="G8" s="139">
        <v>8</v>
      </c>
      <c r="H8" s="139">
        <v>5</v>
      </c>
      <c r="I8" s="139">
        <v>2</v>
      </c>
      <c r="J8" s="95">
        <f t="shared" si="0"/>
        <v>31</v>
      </c>
      <c r="K8" s="95">
        <f>Sheriff!J424</f>
        <v>386</v>
      </c>
    </row>
    <row r="9" spans="1:17" x14ac:dyDescent="0.2">
      <c r="A9" s="32" t="s">
        <v>921</v>
      </c>
      <c r="B9" s="139">
        <v>183</v>
      </c>
      <c r="C9" s="139">
        <v>173</v>
      </c>
      <c r="D9" s="139">
        <v>39</v>
      </c>
      <c r="E9" s="139">
        <v>6</v>
      </c>
      <c r="F9" s="139">
        <v>21</v>
      </c>
      <c r="G9" s="139">
        <v>13</v>
      </c>
      <c r="H9" s="139">
        <v>4</v>
      </c>
      <c r="I9" s="139">
        <v>0</v>
      </c>
      <c r="J9" s="95">
        <f t="shared" si="0"/>
        <v>17</v>
      </c>
      <c r="K9" s="95">
        <f>Sheriff!J425</f>
        <v>456</v>
      </c>
    </row>
    <row r="10" spans="1:17" x14ac:dyDescent="0.2">
      <c r="A10" s="32" t="s">
        <v>922</v>
      </c>
      <c r="B10" s="139">
        <v>194</v>
      </c>
      <c r="C10" s="139">
        <v>137</v>
      </c>
      <c r="D10" s="139">
        <v>40</v>
      </c>
      <c r="E10" s="139">
        <v>5</v>
      </c>
      <c r="F10" s="139">
        <v>16</v>
      </c>
      <c r="G10" s="139">
        <v>8</v>
      </c>
      <c r="H10" s="139">
        <v>4</v>
      </c>
      <c r="I10" s="139">
        <v>1</v>
      </c>
      <c r="J10" s="95">
        <f t="shared" si="0"/>
        <v>18</v>
      </c>
      <c r="K10" s="95">
        <f>Sheriff!J426</f>
        <v>423</v>
      </c>
    </row>
    <row r="11" spans="1:17" x14ac:dyDescent="0.2">
      <c r="A11" s="32" t="s">
        <v>923</v>
      </c>
      <c r="B11" s="139">
        <v>154</v>
      </c>
      <c r="C11" s="139">
        <v>95</v>
      </c>
      <c r="D11" s="139">
        <v>34</v>
      </c>
      <c r="E11" s="139">
        <v>9</v>
      </c>
      <c r="F11" s="139">
        <v>18</v>
      </c>
      <c r="G11" s="139">
        <v>3</v>
      </c>
      <c r="H11" s="139">
        <v>2</v>
      </c>
      <c r="I11" s="139">
        <v>3</v>
      </c>
      <c r="J11" s="95">
        <f t="shared" si="0"/>
        <v>15</v>
      </c>
      <c r="K11" s="95">
        <f>Sheriff!J427</f>
        <v>333</v>
      </c>
    </row>
    <row r="12" spans="1:17" x14ac:dyDescent="0.2">
      <c r="A12" s="32" t="s">
        <v>924</v>
      </c>
      <c r="B12" s="139">
        <v>234</v>
      </c>
      <c r="C12" s="139">
        <v>95</v>
      </c>
      <c r="D12" s="139">
        <v>50</v>
      </c>
      <c r="E12" s="139">
        <v>3</v>
      </c>
      <c r="F12" s="139">
        <v>19</v>
      </c>
      <c r="G12" s="139">
        <v>9</v>
      </c>
      <c r="H12" s="139">
        <v>4</v>
      </c>
      <c r="I12" s="139">
        <v>0</v>
      </c>
      <c r="J12" s="95">
        <f t="shared" si="0"/>
        <v>13</v>
      </c>
      <c r="K12" s="95">
        <f>Sheriff!J428</f>
        <v>427</v>
      </c>
    </row>
    <row r="13" spans="1:17" x14ac:dyDescent="0.2">
      <c r="A13" s="32" t="s">
        <v>925</v>
      </c>
      <c r="B13" s="139">
        <v>268</v>
      </c>
      <c r="C13" s="139">
        <v>96</v>
      </c>
      <c r="D13" s="139">
        <v>33</v>
      </c>
      <c r="E13" s="139">
        <v>10</v>
      </c>
      <c r="F13" s="139">
        <v>21</v>
      </c>
      <c r="G13" s="139">
        <v>8</v>
      </c>
      <c r="H13" s="139">
        <v>4</v>
      </c>
      <c r="I13" s="139">
        <v>1</v>
      </c>
      <c r="J13" s="95">
        <f t="shared" si="0"/>
        <v>16</v>
      </c>
      <c r="K13" s="95">
        <f>Sheriff!J429</f>
        <v>457</v>
      </c>
      <c r="Q13" s="94"/>
    </row>
    <row r="14" spans="1:17" x14ac:dyDescent="0.2">
      <c r="A14" s="32" t="s">
        <v>926</v>
      </c>
      <c r="B14" s="139">
        <v>349</v>
      </c>
      <c r="C14" s="139">
        <v>143</v>
      </c>
      <c r="D14" s="139">
        <v>34</v>
      </c>
      <c r="E14" s="139">
        <v>9</v>
      </c>
      <c r="F14" s="139">
        <v>22</v>
      </c>
      <c r="G14" s="139">
        <v>8</v>
      </c>
      <c r="H14" s="139">
        <v>4</v>
      </c>
      <c r="I14" s="139">
        <v>0</v>
      </c>
      <c r="J14" s="95">
        <f t="shared" si="0"/>
        <v>12</v>
      </c>
      <c r="K14" s="95">
        <f>Sheriff!J430</f>
        <v>581</v>
      </c>
    </row>
    <row r="15" spans="1:17" x14ac:dyDescent="0.2">
      <c r="A15" s="32" t="s">
        <v>927</v>
      </c>
      <c r="B15" s="139">
        <v>267</v>
      </c>
      <c r="C15" s="139">
        <v>93</v>
      </c>
      <c r="D15" s="139">
        <v>28</v>
      </c>
      <c r="E15" s="139">
        <v>7</v>
      </c>
      <c r="F15" s="139">
        <v>21</v>
      </c>
      <c r="G15" s="139">
        <v>8</v>
      </c>
      <c r="H15" s="139">
        <v>7</v>
      </c>
      <c r="I15" s="139">
        <v>2</v>
      </c>
      <c r="J15" s="95">
        <f t="shared" si="0"/>
        <v>17</v>
      </c>
      <c r="K15" s="95">
        <f>Sheriff!J431</f>
        <v>450</v>
      </c>
    </row>
    <row r="16" spans="1:17" x14ac:dyDescent="0.2">
      <c r="A16" s="32" t="s">
        <v>928</v>
      </c>
      <c r="B16" s="139">
        <v>198</v>
      </c>
      <c r="C16" s="139">
        <v>135</v>
      </c>
      <c r="D16" s="139">
        <v>26</v>
      </c>
      <c r="E16" s="139">
        <v>3</v>
      </c>
      <c r="F16" s="139">
        <v>18</v>
      </c>
      <c r="G16" s="139">
        <v>11</v>
      </c>
      <c r="H16" s="139">
        <v>6</v>
      </c>
      <c r="I16" s="139">
        <v>0</v>
      </c>
      <c r="J16" s="95">
        <f t="shared" si="0"/>
        <v>9</v>
      </c>
      <c r="K16" s="95">
        <f>Sheriff!J432</f>
        <v>406</v>
      </c>
    </row>
    <row r="17" spans="1:11" x14ac:dyDescent="0.2">
      <c r="A17" s="32" t="s">
        <v>929</v>
      </c>
      <c r="B17" s="139">
        <v>303</v>
      </c>
      <c r="C17" s="139">
        <v>132</v>
      </c>
      <c r="D17" s="139">
        <v>30</v>
      </c>
      <c r="E17" s="139">
        <v>11</v>
      </c>
      <c r="F17" s="139">
        <v>22</v>
      </c>
      <c r="G17" s="139">
        <v>10</v>
      </c>
      <c r="H17" s="139">
        <v>7</v>
      </c>
      <c r="I17" s="139">
        <v>0</v>
      </c>
      <c r="J17" s="95">
        <f t="shared" si="0"/>
        <v>25</v>
      </c>
      <c r="K17" s="95">
        <f>Sheriff!J433</f>
        <v>540</v>
      </c>
    </row>
    <row r="18" spans="1:11" x14ac:dyDescent="0.2">
      <c r="A18" s="32" t="s">
        <v>930</v>
      </c>
      <c r="B18" s="139">
        <v>183</v>
      </c>
      <c r="C18" s="139">
        <v>52</v>
      </c>
      <c r="D18" s="139">
        <v>17</v>
      </c>
      <c r="E18" s="139">
        <v>10</v>
      </c>
      <c r="F18" s="139">
        <v>14</v>
      </c>
      <c r="G18" s="139">
        <v>7</v>
      </c>
      <c r="H18" s="139">
        <v>7</v>
      </c>
      <c r="I18" s="139">
        <v>1</v>
      </c>
      <c r="J18" s="95">
        <f t="shared" si="0"/>
        <v>16</v>
      </c>
      <c r="K18" s="95">
        <f>Sheriff!J434</f>
        <v>307</v>
      </c>
    </row>
    <row r="19" spans="1:11" x14ac:dyDescent="0.2">
      <c r="A19" s="32" t="s">
        <v>931</v>
      </c>
      <c r="B19" s="139">
        <v>281</v>
      </c>
      <c r="C19" s="139">
        <v>131</v>
      </c>
      <c r="D19" s="139">
        <v>29</v>
      </c>
      <c r="E19" s="139">
        <v>13</v>
      </c>
      <c r="F19" s="139">
        <v>18</v>
      </c>
      <c r="G19" s="139">
        <v>15</v>
      </c>
      <c r="H19" s="139">
        <v>8</v>
      </c>
      <c r="I19" s="139">
        <v>1</v>
      </c>
      <c r="J19" s="95">
        <f t="shared" si="0"/>
        <v>22</v>
      </c>
      <c r="K19" s="95">
        <f>Sheriff!J435</f>
        <v>518</v>
      </c>
    </row>
    <row r="20" spans="1:11" x14ac:dyDescent="0.2">
      <c r="A20" s="32" t="s">
        <v>932</v>
      </c>
      <c r="B20" s="139">
        <v>227</v>
      </c>
      <c r="C20" s="139">
        <v>150</v>
      </c>
      <c r="D20" s="139">
        <v>27</v>
      </c>
      <c r="E20" s="139">
        <v>13</v>
      </c>
      <c r="F20" s="139">
        <v>24</v>
      </c>
      <c r="G20" s="139">
        <v>4</v>
      </c>
      <c r="H20" s="139">
        <v>5</v>
      </c>
      <c r="I20" s="139">
        <v>0</v>
      </c>
      <c r="J20" s="95">
        <f t="shared" si="0"/>
        <v>15</v>
      </c>
      <c r="K20" s="95">
        <f>Sheriff!J436</f>
        <v>465</v>
      </c>
    </row>
    <row r="21" spans="1:11" x14ac:dyDescent="0.2">
      <c r="A21" s="32" t="s">
        <v>933</v>
      </c>
      <c r="B21" s="139">
        <v>163</v>
      </c>
      <c r="C21" s="139">
        <v>109</v>
      </c>
      <c r="D21" s="139">
        <v>27</v>
      </c>
      <c r="E21" s="139">
        <v>3</v>
      </c>
      <c r="F21" s="139">
        <v>15</v>
      </c>
      <c r="G21" s="139">
        <v>5</v>
      </c>
      <c r="H21" s="139">
        <v>9</v>
      </c>
      <c r="I21" s="139">
        <v>0</v>
      </c>
      <c r="J21" s="95">
        <f t="shared" si="0"/>
        <v>9</v>
      </c>
      <c r="K21" s="95">
        <f>Sheriff!J437</f>
        <v>340</v>
      </c>
    </row>
    <row r="22" spans="1:11" x14ac:dyDescent="0.2">
      <c r="A22" s="32" t="s">
        <v>934</v>
      </c>
      <c r="B22" s="139">
        <v>276</v>
      </c>
      <c r="C22" s="139">
        <v>121</v>
      </c>
      <c r="D22" s="139">
        <v>47</v>
      </c>
      <c r="E22" s="139">
        <v>7</v>
      </c>
      <c r="F22" s="139">
        <v>29</v>
      </c>
      <c r="G22" s="139">
        <v>8</v>
      </c>
      <c r="H22" s="139">
        <v>9</v>
      </c>
      <c r="I22" s="139">
        <v>1</v>
      </c>
      <c r="J22" s="95">
        <f t="shared" si="0"/>
        <v>17</v>
      </c>
      <c r="K22" s="95">
        <f>Sheriff!J438</f>
        <v>515</v>
      </c>
    </row>
    <row r="23" spans="1:11" x14ac:dyDescent="0.2">
      <c r="A23" s="32" t="s">
        <v>935</v>
      </c>
      <c r="B23" s="139">
        <v>387</v>
      </c>
      <c r="C23" s="139">
        <v>159</v>
      </c>
      <c r="D23" s="139">
        <v>47</v>
      </c>
      <c r="E23" s="139">
        <v>5</v>
      </c>
      <c r="F23" s="139">
        <v>28</v>
      </c>
      <c r="G23" s="139">
        <v>8</v>
      </c>
      <c r="H23" s="139">
        <v>8</v>
      </c>
      <c r="I23" s="139">
        <v>0</v>
      </c>
      <c r="J23" s="95">
        <f t="shared" si="0"/>
        <v>17</v>
      </c>
      <c r="K23" s="95">
        <f>Sheriff!J439</f>
        <v>659</v>
      </c>
    </row>
    <row r="24" spans="1:11" x14ac:dyDescent="0.2">
      <c r="A24" s="32" t="s">
        <v>936</v>
      </c>
      <c r="B24" s="139">
        <v>281</v>
      </c>
      <c r="C24" s="139">
        <v>155</v>
      </c>
      <c r="D24" s="139">
        <v>38</v>
      </c>
      <c r="E24" s="139">
        <v>19</v>
      </c>
      <c r="F24" s="139">
        <v>14</v>
      </c>
      <c r="G24" s="139">
        <v>9</v>
      </c>
      <c r="H24" s="139">
        <v>6</v>
      </c>
      <c r="I24" s="139">
        <v>2</v>
      </c>
      <c r="J24" s="95">
        <f t="shared" si="0"/>
        <v>22</v>
      </c>
      <c r="K24" s="95">
        <f>Sheriff!J440</f>
        <v>546</v>
      </c>
    </row>
    <row r="25" spans="1:11" x14ac:dyDescent="0.2">
      <c r="A25" s="32" t="s">
        <v>937</v>
      </c>
      <c r="B25" s="139">
        <v>194</v>
      </c>
      <c r="C25" s="139">
        <v>125</v>
      </c>
      <c r="D25" s="139">
        <v>34</v>
      </c>
      <c r="E25" s="139">
        <v>4</v>
      </c>
      <c r="F25" s="139">
        <v>15</v>
      </c>
      <c r="G25" s="139">
        <v>8</v>
      </c>
      <c r="H25" s="139">
        <v>5</v>
      </c>
      <c r="I25" s="139">
        <v>2</v>
      </c>
      <c r="J25" s="95">
        <f t="shared" si="0"/>
        <v>24</v>
      </c>
      <c r="K25" s="95">
        <f>Sheriff!J441</f>
        <v>411</v>
      </c>
    </row>
    <row r="26" spans="1:11" x14ac:dyDescent="0.2">
      <c r="A26" s="32" t="s">
        <v>938</v>
      </c>
      <c r="B26" s="139">
        <v>92</v>
      </c>
      <c r="C26" s="139">
        <v>56</v>
      </c>
      <c r="D26" s="139">
        <v>18</v>
      </c>
      <c r="E26" s="139">
        <v>1</v>
      </c>
      <c r="F26" s="139">
        <v>2</v>
      </c>
      <c r="G26" s="139">
        <v>4</v>
      </c>
      <c r="H26" s="139">
        <v>2</v>
      </c>
      <c r="I26" s="139">
        <v>0</v>
      </c>
      <c r="J26" s="95">
        <f t="shared" si="0"/>
        <v>13</v>
      </c>
      <c r="K26" s="95">
        <f>Sheriff!J442</f>
        <v>188</v>
      </c>
    </row>
    <row r="27" spans="1:11" x14ac:dyDescent="0.2">
      <c r="A27" s="32" t="s">
        <v>939</v>
      </c>
      <c r="B27" s="139">
        <v>178</v>
      </c>
      <c r="C27" s="139">
        <v>190</v>
      </c>
      <c r="D27" s="139">
        <v>41</v>
      </c>
      <c r="E27" s="139">
        <v>3</v>
      </c>
      <c r="F27" s="139">
        <v>10</v>
      </c>
      <c r="G27" s="139">
        <v>10</v>
      </c>
      <c r="H27" s="139">
        <v>3</v>
      </c>
      <c r="I27" s="139">
        <v>0</v>
      </c>
      <c r="J27" s="95">
        <f t="shared" si="0"/>
        <v>22</v>
      </c>
      <c r="K27" s="95">
        <f>Sheriff!J443</f>
        <v>457</v>
      </c>
    </row>
    <row r="28" spans="1:11" x14ac:dyDescent="0.2">
      <c r="A28" s="32" t="s">
        <v>945</v>
      </c>
      <c r="B28" s="139">
        <v>293</v>
      </c>
      <c r="C28" s="139">
        <v>182</v>
      </c>
      <c r="D28" s="139">
        <v>46</v>
      </c>
      <c r="E28" s="139">
        <v>11</v>
      </c>
      <c r="F28" s="139">
        <v>21</v>
      </c>
      <c r="G28" s="139">
        <v>17</v>
      </c>
      <c r="H28" s="139">
        <v>10</v>
      </c>
      <c r="I28" s="139">
        <v>4</v>
      </c>
      <c r="J28" s="95">
        <f t="shared" si="0"/>
        <v>24</v>
      </c>
      <c r="K28" s="95">
        <f>Sheriff!J449</f>
        <v>608</v>
      </c>
    </row>
    <row r="29" spans="1:11" x14ac:dyDescent="0.2">
      <c r="A29" s="32" t="s">
        <v>946</v>
      </c>
      <c r="B29" s="139">
        <v>275</v>
      </c>
      <c r="C29" s="139">
        <v>195</v>
      </c>
      <c r="D29" s="139">
        <v>52</v>
      </c>
      <c r="E29" s="139">
        <v>9</v>
      </c>
      <c r="F29" s="139">
        <v>15</v>
      </c>
      <c r="G29" s="139">
        <v>17</v>
      </c>
      <c r="H29" s="139">
        <v>5</v>
      </c>
      <c r="I29" s="139">
        <v>1</v>
      </c>
      <c r="J29" s="95">
        <f t="shared" si="0"/>
        <v>30</v>
      </c>
      <c r="K29" s="95">
        <f>Sheriff!J450</f>
        <v>599</v>
      </c>
    </row>
    <row r="30" spans="1:11" x14ac:dyDescent="0.2">
      <c r="A30" s="32" t="s">
        <v>947</v>
      </c>
      <c r="B30" s="139">
        <v>247</v>
      </c>
      <c r="C30" s="139">
        <v>163</v>
      </c>
      <c r="D30" s="139">
        <v>36</v>
      </c>
      <c r="E30" s="139">
        <v>12</v>
      </c>
      <c r="F30" s="139">
        <v>24</v>
      </c>
      <c r="G30" s="139">
        <v>5</v>
      </c>
      <c r="H30" s="139">
        <v>3</v>
      </c>
      <c r="I30" s="139">
        <v>0</v>
      </c>
      <c r="J30" s="95">
        <f t="shared" si="0"/>
        <v>32</v>
      </c>
      <c r="K30" s="95">
        <f>Sheriff!J451</f>
        <v>522</v>
      </c>
    </row>
    <row r="31" spans="1:11" x14ac:dyDescent="0.2">
      <c r="A31" s="32" t="s">
        <v>948</v>
      </c>
      <c r="B31" s="139">
        <v>137</v>
      </c>
      <c r="C31" s="139">
        <v>76</v>
      </c>
      <c r="D31" s="139">
        <v>26</v>
      </c>
      <c r="E31" s="139">
        <v>6</v>
      </c>
      <c r="F31" s="139">
        <v>20</v>
      </c>
      <c r="G31" s="139">
        <v>8</v>
      </c>
      <c r="H31" s="139">
        <v>2</v>
      </c>
      <c r="I31" s="139">
        <v>0</v>
      </c>
      <c r="J31" s="95">
        <f t="shared" si="0"/>
        <v>16</v>
      </c>
      <c r="K31" s="95">
        <f>Sheriff!J452</f>
        <v>291</v>
      </c>
    </row>
    <row r="32" spans="1:11" x14ac:dyDescent="0.2">
      <c r="A32" s="32" t="s">
        <v>949</v>
      </c>
      <c r="B32" s="139">
        <v>196</v>
      </c>
      <c r="C32" s="139">
        <v>134</v>
      </c>
      <c r="D32" s="139">
        <v>40</v>
      </c>
      <c r="E32" s="139">
        <v>10</v>
      </c>
      <c r="F32" s="139">
        <v>19</v>
      </c>
      <c r="G32" s="139">
        <v>7</v>
      </c>
      <c r="H32" s="139">
        <v>5</v>
      </c>
      <c r="I32" s="139">
        <v>0</v>
      </c>
      <c r="J32" s="95">
        <f t="shared" si="0"/>
        <v>26</v>
      </c>
      <c r="K32" s="95">
        <f>Sheriff!J453</f>
        <v>437</v>
      </c>
    </row>
    <row r="33" spans="1:14" ht="12.75" customHeight="1" x14ac:dyDescent="0.2">
      <c r="A33" s="32" t="s">
        <v>950</v>
      </c>
      <c r="B33" s="139">
        <v>162</v>
      </c>
      <c r="C33" s="139">
        <v>108</v>
      </c>
      <c r="D33" s="139">
        <v>37</v>
      </c>
      <c r="E33" s="139">
        <v>8</v>
      </c>
      <c r="F33" s="139">
        <v>14</v>
      </c>
      <c r="G33" s="139">
        <v>11</v>
      </c>
      <c r="H33" s="139">
        <v>2</v>
      </c>
      <c r="I33" s="139">
        <v>0</v>
      </c>
      <c r="J33" s="95">
        <f t="shared" si="0"/>
        <v>20</v>
      </c>
      <c r="K33" s="95">
        <f>Sheriff!J454</f>
        <v>362</v>
      </c>
    </row>
    <row r="34" spans="1:14" ht="12.75" customHeight="1" x14ac:dyDescent="0.2">
      <c r="A34" s="32" t="s">
        <v>951</v>
      </c>
      <c r="B34" s="139">
        <v>242</v>
      </c>
      <c r="C34" s="139">
        <v>132</v>
      </c>
      <c r="D34" s="139">
        <v>25</v>
      </c>
      <c r="E34" s="139">
        <v>5</v>
      </c>
      <c r="F34" s="139">
        <v>28</v>
      </c>
      <c r="G34" s="139">
        <v>14</v>
      </c>
      <c r="H34" s="139">
        <v>3</v>
      </c>
      <c r="I34" s="139">
        <v>1</v>
      </c>
      <c r="J34" s="95">
        <f t="shared" si="0"/>
        <v>15</v>
      </c>
      <c r="K34" s="95">
        <f>Sheriff!J455</f>
        <v>465</v>
      </c>
    </row>
    <row r="35" spans="1:14" ht="12.75" customHeight="1" x14ac:dyDescent="0.2">
      <c r="A35" s="32" t="s">
        <v>952</v>
      </c>
      <c r="B35" s="139">
        <v>193</v>
      </c>
      <c r="C35" s="139">
        <v>86</v>
      </c>
      <c r="D35" s="139">
        <v>18</v>
      </c>
      <c r="E35" s="139">
        <v>6</v>
      </c>
      <c r="F35" s="139">
        <v>12</v>
      </c>
      <c r="G35" s="139">
        <v>2</v>
      </c>
      <c r="H35" s="139">
        <v>1</v>
      </c>
      <c r="I35" s="139">
        <v>1</v>
      </c>
      <c r="J35" s="95">
        <f t="shared" si="0"/>
        <v>14</v>
      </c>
      <c r="K35" s="95">
        <f>Sheriff!J456</f>
        <v>333</v>
      </c>
    </row>
    <row r="36" spans="1:14" ht="12.2" customHeight="1" x14ac:dyDescent="0.2">
      <c r="A36" s="32" t="s">
        <v>953</v>
      </c>
      <c r="B36" s="139">
        <v>146</v>
      </c>
      <c r="C36" s="139">
        <v>60</v>
      </c>
      <c r="D36" s="139">
        <v>22</v>
      </c>
      <c r="E36" s="139">
        <v>4</v>
      </c>
      <c r="F36" s="139">
        <v>10</v>
      </c>
      <c r="G36" s="139">
        <v>7</v>
      </c>
      <c r="H36" s="139">
        <v>2</v>
      </c>
      <c r="I36" s="139">
        <v>2</v>
      </c>
      <c r="J36" s="95">
        <f t="shared" si="0"/>
        <v>24</v>
      </c>
      <c r="K36" s="95">
        <f>Sheriff!J457</f>
        <v>277</v>
      </c>
      <c r="N36" s="25"/>
    </row>
    <row r="37" spans="1:14" ht="12.2" customHeight="1" x14ac:dyDescent="0.2">
      <c r="A37" s="32" t="s">
        <v>954</v>
      </c>
      <c r="B37" s="139">
        <v>107</v>
      </c>
      <c r="C37" s="139">
        <v>78</v>
      </c>
      <c r="D37" s="139">
        <v>21</v>
      </c>
      <c r="E37" s="139">
        <v>7</v>
      </c>
      <c r="F37" s="139">
        <v>7</v>
      </c>
      <c r="G37" s="139">
        <v>9</v>
      </c>
      <c r="H37" s="139">
        <v>3</v>
      </c>
      <c r="I37" s="139">
        <v>0</v>
      </c>
      <c r="J37" s="95">
        <f t="shared" si="0"/>
        <v>24</v>
      </c>
      <c r="K37" s="95">
        <f>Sheriff!J458</f>
        <v>256</v>
      </c>
    </row>
    <row r="38" spans="1:14" ht="12.2" customHeight="1" x14ac:dyDescent="0.2">
      <c r="A38" s="32" t="s">
        <v>955</v>
      </c>
      <c r="B38" s="139">
        <v>123</v>
      </c>
      <c r="C38" s="139">
        <v>52</v>
      </c>
      <c r="D38" s="139">
        <v>18</v>
      </c>
      <c r="E38" s="139">
        <v>1</v>
      </c>
      <c r="F38" s="139">
        <v>3</v>
      </c>
      <c r="G38" s="139">
        <v>3</v>
      </c>
      <c r="H38" s="139">
        <v>4</v>
      </c>
      <c r="I38" s="139">
        <v>0</v>
      </c>
      <c r="J38" s="95">
        <f t="shared" si="0"/>
        <v>16</v>
      </c>
      <c r="K38" s="95">
        <f>Sheriff!J459</f>
        <v>220</v>
      </c>
    </row>
    <row r="39" spans="1:14" ht="12.2" customHeight="1" x14ac:dyDescent="0.2">
      <c r="A39" s="32" t="s">
        <v>956</v>
      </c>
      <c r="B39" s="139">
        <v>45</v>
      </c>
      <c r="C39" s="139">
        <v>16</v>
      </c>
      <c r="D39" s="139">
        <v>1</v>
      </c>
      <c r="E39" s="139">
        <v>2</v>
      </c>
      <c r="F39" s="139">
        <v>1</v>
      </c>
      <c r="G39" s="139">
        <v>2</v>
      </c>
      <c r="H39" s="139">
        <v>1</v>
      </c>
      <c r="I39" s="139">
        <v>0</v>
      </c>
      <c r="J39" s="95">
        <f t="shared" si="0"/>
        <v>4</v>
      </c>
      <c r="K39" s="95">
        <f>Sheriff!J460</f>
        <v>72</v>
      </c>
    </row>
    <row r="40" spans="1:14" ht="12.2" customHeight="1" x14ac:dyDescent="0.2">
      <c r="A40" s="32" t="s">
        <v>957</v>
      </c>
      <c r="B40" s="139">
        <v>7</v>
      </c>
      <c r="C40" s="139">
        <v>1</v>
      </c>
      <c r="D40" s="139">
        <v>0</v>
      </c>
      <c r="E40" s="139">
        <v>2</v>
      </c>
      <c r="F40" s="139">
        <v>0</v>
      </c>
      <c r="G40" s="139">
        <v>0</v>
      </c>
      <c r="H40" s="139">
        <v>0</v>
      </c>
      <c r="I40" s="139">
        <v>0</v>
      </c>
      <c r="J40" s="95">
        <f t="shared" si="0"/>
        <v>0</v>
      </c>
      <c r="K40" s="95">
        <f>Sheriff!J461</f>
        <v>10</v>
      </c>
    </row>
    <row r="41" spans="1:14" ht="12.2" customHeight="1" x14ac:dyDescent="0.2">
      <c r="A41" s="32" t="s">
        <v>958</v>
      </c>
      <c r="B41" s="139">
        <v>216</v>
      </c>
      <c r="C41" s="139">
        <v>140</v>
      </c>
      <c r="D41" s="139">
        <v>39</v>
      </c>
      <c r="E41" s="139">
        <v>11</v>
      </c>
      <c r="F41" s="139">
        <v>18</v>
      </c>
      <c r="G41" s="139">
        <v>14</v>
      </c>
      <c r="H41" s="139">
        <v>7</v>
      </c>
      <c r="I41" s="139">
        <v>2</v>
      </c>
      <c r="J41" s="95">
        <f t="shared" si="0"/>
        <v>19</v>
      </c>
      <c r="K41" s="95">
        <f>Sheriff!J462</f>
        <v>466</v>
      </c>
    </row>
    <row r="42" spans="1:14" ht="12.2" customHeight="1" x14ac:dyDescent="0.2">
      <c r="A42" s="32" t="s">
        <v>959</v>
      </c>
      <c r="B42" s="139">
        <v>166</v>
      </c>
      <c r="C42" s="139">
        <v>113</v>
      </c>
      <c r="D42" s="139">
        <v>31</v>
      </c>
      <c r="E42" s="139">
        <v>3</v>
      </c>
      <c r="F42" s="139">
        <v>11</v>
      </c>
      <c r="G42" s="139">
        <v>9</v>
      </c>
      <c r="H42" s="139">
        <v>4</v>
      </c>
      <c r="I42" s="139">
        <v>1</v>
      </c>
      <c r="J42" s="95">
        <f t="shared" si="0"/>
        <v>23</v>
      </c>
      <c r="K42" s="95">
        <f>Sheriff!J463</f>
        <v>361</v>
      </c>
    </row>
    <row r="43" spans="1:14" ht="12.2" customHeight="1" x14ac:dyDescent="0.2">
      <c r="A43" s="32" t="s">
        <v>960</v>
      </c>
      <c r="B43" s="139">
        <v>190</v>
      </c>
      <c r="C43" s="139">
        <v>140</v>
      </c>
      <c r="D43" s="139">
        <v>47</v>
      </c>
      <c r="E43" s="139">
        <v>5</v>
      </c>
      <c r="F43" s="139">
        <v>9</v>
      </c>
      <c r="G43" s="139">
        <v>14</v>
      </c>
      <c r="H43" s="139">
        <v>4</v>
      </c>
      <c r="I43" s="139">
        <v>1</v>
      </c>
      <c r="J43" s="95">
        <f t="shared" si="0"/>
        <v>24</v>
      </c>
      <c r="K43" s="95">
        <f>Sheriff!J464</f>
        <v>434</v>
      </c>
    </row>
    <row r="44" spans="1:14" ht="12.2" customHeight="1" x14ac:dyDescent="0.2">
      <c r="A44" s="32" t="s">
        <v>965</v>
      </c>
      <c r="B44" s="139">
        <v>221</v>
      </c>
      <c r="C44" s="139">
        <v>147</v>
      </c>
      <c r="D44" s="139">
        <v>45</v>
      </c>
      <c r="E44" s="139">
        <v>4</v>
      </c>
      <c r="F44" s="139">
        <v>16</v>
      </c>
      <c r="G44" s="139">
        <v>3</v>
      </c>
      <c r="H44" s="139">
        <v>4</v>
      </c>
      <c r="I44" s="139">
        <v>1</v>
      </c>
      <c r="J44" s="95">
        <f t="shared" si="0"/>
        <v>22</v>
      </c>
      <c r="K44" s="95">
        <f>Sheriff!J469</f>
        <v>463</v>
      </c>
    </row>
    <row r="45" spans="1:14" ht="12.2" customHeight="1" x14ac:dyDescent="0.2">
      <c r="A45" s="32" t="s">
        <v>966</v>
      </c>
      <c r="B45" s="139">
        <v>86</v>
      </c>
      <c r="C45" s="139">
        <v>62</v>
      </c>
      <c r="D45" s="139">
        <v>17</v>
      </c>
      <c r="E45" s="139">
        <v>4</v>
      </c>
      <c r="F45" s="139">
        <v>5</v>
      </c>
      <c r="G45" s="139">
        <v>3</v>
      </c>
      <c r="H45" s="139">
        <v>2</v>
      </c>
      <c r="I45" s="139">
        <v>1</v>
      </c>
      <c r="J45" s="95">
        <f t="shared" si="0"/>
        <v>6</v>
      </c>
      <c r="K45" s="95">
        <f>Sheriff!J470</f>
        <v>186</v>
      </c>
    </row>
    <row r="46" spans="1:14" ht="12.2" customHeight="1" x14ac:dyDescent="0.2">
      <c r="A46" s="32" t="s">
        <v>967</v>
      </c>
      <c r="B46" s="139">
        <v>169</v>
      </c>
      <c r="C46" s="139">
        <v>104</v>
      </c>
      <c r="D46" s="139">
        <v>30</v>
      </c>
      <c r="E46" s="139">
        <v>8</v>
      </c>
      <c r="F46" s="139">
        <v>7</v>
      </c>
      <c r="G46" s="139">
        <v>2</v>
      </c>
      <c r="H46" s="139">
        <v>1</v>
      </c>
      <c r="I46" s="139">
        <v>2</v>
      </c>
      <c r="J46" s="95">
        <f t="shared" si="0"/>
        <v>15</v>
      </c>
      <c r="K46" s="95">
        <f>Sheriff!J471</f>
        <v>338</v>
      </c>
    </row>
    <row r="47" spans="1:14" ht="12.75" customHeight="1" x14ac:dyDescent="0.2">
      <c r="A47" s="32" t="s">
        <v>968</v>
      </c>
      <c r="B47" s="139">
        <v>204</v>
      </c>
      <c r="C47" s="139">
        <v>118</v>
      </c>
      <c r="D47" s="139">
        <v>38</v>
      </c>
      <c r="E47" s="139">
        <v>4</v>
      </c>
      <c r="F47" s="139">
        <v>15</v>
      </c>
      <c r="G47" s="139">
        <v>8</v>
      </c>
      <c r="H47" s="139">
        <v>5</v>
      </c>
      <c r="I47" s="139">
        <v>1</v>
      </c>
      <c r="J47" s="95">
        <f t="shared" si="0"/>
        <v>21</v>
      </c>
      <c r="K47" s="95">
        <f>Sheriff!J472</f>
        <v>414</v>
      </c>
    </row>
    <row r="48" spans="1:14" ht="12.75" customHeight="1" x14ac:dyDescent="0.2">
      <c r="A48" s="32" t="s">
        <v>969</v>
      </c>
      <c r="B48" s="139">
        <v>260</v>
      </c>
      <c r="C48" s="139">
        <v>207</v>
      </c>
      <c r="D48" s="139">
        <v>40</v>
      </c>
      <c r="E48" s="139">
        <v>7</v>
      </c>
      <c r="F48" s="139">
        <v>17</v>
      </c>
      <c r="G48" s="139">
        <v>12</v>
      </c>
      <c r="H48" s="139">
        <v>6</v>
      </c>
      <c r="I48" s="139">
        <v>1</v>
      </c>
      <c r="J48" s="95">
        <f t="shared" si="0"/>
        <v>40</v>
      </c>
      <c r="K48" s="95">
        <f>Sheriff!J473</f>
        <v>590</v>
      </c>
    </row>
    <row r="49" spans="1:11" ht="12.75" customHeight="1" x14ac:dyDescent="0.2">
      <c r="A49" s="32" t="s">
        <v>974</v>
      </c>
      <c r="B49" s="139">
        <v>259</v>
      </c>
      <c r="C49" s="139">
        <v>244</v>
      </c>
      <c r="D49" s="139">
        <v>56</v>
      </c>
      <c r="E49" s="139">
        <v>4</v>
      </c>
      <c r="F49" s="139">
        <v>13</v>
      </c>
      <c r="G49" s="139">
        <v>13</v>
      </c>
      <c r="H49" s="139">
        <v>8</v>
      </c>
      <c r="I49" s="139">
        <v>2</v>
      </c>
      <c r="J49" s="95">
        <f t="shared" si="0"/>
        <v>28</v>
      </c>
      <c r="K49" s="95">
        <f>Sheriff!J478</f>
        <v>627</v>
      </c>
    </row>
    <row r="50" spans="1:11" ht="12.75" customHeight="1" x14ac:dyDescent="0.2">
      <c r="A50" s="32" t="s">
        <v>975</v>
      </c>
      <c r="B50" s="139">
        <v>40</v>
      </c>
      <c r="C50" s="139">
        <v>41</v>
      </c>
      <c r="D50" s="139">
        <v>6</v>
      </c>
      <c r="E50" s="139">
        <v>2</v>
      </c>
      <c r="F50" s="139">
        <v>1</v>
      </c>
      <c r="G50" s="139">
        <v>2</v>
      </c>
      <c r="H50" s="139">
        <v>0</v>
      </c>
      <c r="I50" s="139">
        <v>0</v>
      </c>
      <c r="J50" s="95">
        <f t="shared" si="0"/>
        <v>8</v>
      </c>
      <c r="K50" s="95">
        <f>Sheriff!J479</f>
        <v>100</v>
      </c>
    </row>
    <row r="51" spans="1:11" ht="12.75" customHeight="1" x14ac:dyDescent="0.2">
      <c r="A51" s="32" t="s">
        <v>976</v>
      </c>
      <c r="B51" s="139">
        <v>185</v>
      </c>
      <c r="C51" s="139">
        <v>174</v>
      </c>
      <c r="D51" s="139">
        <v>39</v>
      </c>
      <c r="E51" s="139">
        <v>4</v>
      </c>
      <c r="F51" s="139">
        <v>14</v>
      </c>
      <c r="G51" s="139">
        <v>12</v>
      </c>
      <c r="H51" s="139">
        <v>6</v>
      </c>
      <c r="I51" s="139">
        <v>0</v>
      </c>
      <c r="J51" s="95">
        <f t="shared" si="0"/>
        <v>16</v>
      </c>
      <c r="K51" s="95">
        <f>Sheriff!J480</f>
        <v>450</v>
      </c>
    </row>
    <row r="52" spans="1:11" ht="12.75" customHeight="1" x14ac:dyDescent="0.2">
      <c r="A52" s="32" t="s">
        <v>977</v>
      </c>
      <c r="B52" s="139">
        <v>190</v>
      </c>
      <c r="C52" s="139">
        <v>137</v>
      </c>
      <c r="D52" s="139">
        <v>30</v>
      </c>
      <c r="E52" s="139">
        <v>8</v>
      </c>
      <c r="F52" s="139">
        <v>16</v>
      </c>
      <c r="G52" s="139">
        <v>13</v>
      </c>
      <c r="H52" s="139">
        <v>3</v>
      </c>
      <c r="I52" s="139">
        <v>3</v>
      </c>
      <c r="J52" s="95">
        <f t="shared" si="0"/>
        <v>21</v>
      </c>
      <c r="K52" s="95">
        <f>Sheriff!J481</f>
        <v>421</v>
      </c>
    </row>
    <row r="53" spans="1:11" ht="12.75" customHeight="1" x14ac:dyDescent="0.2">
      <c r="A53" s="32" t="s">
        <v>978</v>
      </c>
      <c r="B53" s="139">
        <v>123</v>
      </c>
      <c r="C53" s="139">
        <v>82</v>
      </c>
      <c r="D53" s="139">
        <v>13</v>
      </c>
      <c r="E53" s="139">
        <v>3</v>
      </c>
      <c r="F53" s="139">
        <v>6</v>
      </c>
      <c r="G53" s="139">
        <v>2</v>
      </c>
      <c r="H53" s="139">
        <v>5</v>
      </c>
      <c r="I53" s="139">
        <v>0</v>
      </c>
      <c r="J53" s="95">
        <f t="shared" si="0"/>
        <v>7</v>
      </c>
      <c r="K53" s="95">
        <f>Sheriff!J482</f>
        <v>241</v>
      </c>
    </row>
    <row r="54" spans="1:11" ht="12.75" customHeight="1" x14ac:dyDescent="0.2">
      <c r="A54" s="32" t="s">
        <v>979</v>
      </c>
      <c r="B54" s="139">
        <v>234</v>
      </c>
      <c r="C54" s="139">
        <v>171</v>
      </c>
      <c r="D54" s="139">
        <v>55</v>
      </c>
      <c r="E54" s="139">
        <v>6</v>
      </c>
      <c r="F54" s="139">
        <v>18</v>
      </c>
      <c r="G54" s="139">
        <v>10</v>
      </c>
      <c r="H54" s="139">
        <v>5</v>
      </c>
      <c r="I54" s="139">
        <v>3</v>
      </c>
      <c r="J54" s="95">
        <f t="shared" si="0"/>
        <v>27</v>
      </c>
      <c r="K54" s="95">
        <f>Sheriff!J483</f>
        <v>529</v>
      </c>
    </row>
    <row r="55" spans="1:11" ht="12.75" customHeight="1" x14ac:dyDescent="0.2">
      <c r="A55" s="32" t="s">
        <v>980</v>
      </c>
      <c r="B55" s="139">
        <v>143</v>
      </c>
      <c r="C55" s="139">
        <v>108</v>
      </c>
      <c r="D55" s="139">
        <v>25</v>
      </c>
      <c r="E55" s="139">
        <v>5</v>
      </c>
      <c r="F55" s="139">
        <v>14</v>
      </c>
      <c r="G55" s="139">
        <v>5</v>
      </c>
      <c r="H55" s="139">
        <v>6</v>
      </c>
      <c r="I55" s="139">
        <v>1</v>
      </c>
      <c r="J55" s="95">
        <f t="shared" si="0"/>
        <v>15</v>
      </c>
      <c r="K55" s="95">
        <f>Sheriff!J484</f>
        <v>322</v>
      </c>
    </row>
    <row r="56" spans="1:11" ht="12.75" customHeight="1" x14ac:dyDescent="0.2">
      <c r="A56" s="32" t="s">
        <v>981</v>
      </c>
      <c r="B56" s="139">
        <v>53</v>
      </c>
      <c r="C56" s="139">
        <v>36</v>
      </c>
      <c r="D56" s="139">
        <v>2</v>
      </c>
      <c r="E56" s="139">
        <v>3</v>
      </c>
      <c r="F56" s="139">
        <v>2</v>
      </c>
      <c r="G56" s="139">
        <v>3</v>
      </c>
      <c r="H56" s="139">
        <v>0</v>
      </c>
      <c r="I56" s="139">
        <v>1</v>
      </c>
      <c r="J56" s="95">
        <f t="shared" si="0"/>
        <v>9</v>
      </c>
      <c r="K56" s="95">
        <f>Sheriff!J485</f>
        <v>109</v>
      </c>
    </row>
    <row r="57" spans="1:11" ht="12.75" customHeight="1" x14ac:dyDescent="0.2">
      <c r="A57" s="32" t="s">
        <v>995</v>
      </c>
      <c r="B57" s="139">
        <v>69</v>
      </c>
      <c r="C57" s="139">
        <v>43</v>
      </c>
      <c r="D57" s="139">
        <v>22</v>
      </c>
      <c r="E57" s="139">
        <v>2</v>
      </c>
      <c r="F57" s="139">
        <v>2</v>
      </c>
      <c r="G57" s="139">
        <v>3</v>
      </c>
      <c r="H57" s="139">
        <v>1</v>
      </c>
      <c r="I57" s="139">
        <v>1</v>
      </c>
      <c r="J57" s="95">
        <f t="shared" si="0"/>
        <v>4</v>
      </c>
      <c r="K57" s="95">
        <f>Sheriff!J499</f>
        <v>147</v>
      </c>
    </row>
    <row r="58" spans="1:11" ht="12.75" customHeight="1" x14ac:dyDescent="0.2">
      <c r="A58" s="73" t="s">
        <v>93</v>
      </c>
      <c r="B58" s="91">
        <f>SUM(B5:B57)</f>
        <v>10209</v>
      </c>
      <c r="C58" s="91">
        <f t="shared" ref="C58:I58" si="1">SUM(C5:C57)</f>
        <v>6147</v>
      </c>
      <c r="D58" s="91">
        <f t="shared" si="1"/>
        <v>1650</v>
      </c>
      <c r="E58" s="91">
        <f t="shared" si="1"/>
        <v>321</v>
      </c>
      <c r="F58" s="91">
        <f t="shared" si="1"/>
        <v>758</v>
      </c>
      <c r="G58" s="91">
        <f t="shared" si="1"/>
        <v>416</v>
      </c>
      <c r="H58" s="91">
        <f t="shared" si="1"/>
        <v>229</v>
      </c>
      <c r="I58" s="91">
        <f t="shared" si="1"/>
        <v>50</v>
      </c>
      <c r="J58" s="91">
        <f>SUM(J5:J57)</f>
        <v>957</v>
      </c>
      <c r="K58" s="91">
        <f>SUM(K5:K57)</f>
        <v>20737</v>
      </c>
    </row>
    <row r="59" spans="1:11" ht="12.75" customHeight="1" x14ac:dyDescent="0.2"/>
    <row r="60" spans="1:11" ht="12.75" customHeight="1" x14ac:dyDescent="0.2"/>
    <row r="61" spans="1:11" ht="12" customHeight="1" x14ac:dyDescent="0.2">
      <c r="A61" s="18"/>
      <c r="B61" s="29"/>
      <c r="C61" s="29"/>
      <c r="D61" s="29"/>
      <c r="E61" s="29"/>
      <c r="F61" s="29"/>
      <c r="G61" s="29"/>
      <c r="H61" s="29"/>
      <c r="I61" s="29"/>
      <c r="J61" s="29"/>
      <c r="K61" s="29"/>
    </row>
  </sheetData>
  <printOptions horizontalCentered="1"/>
  <pageMargins left="0.7" right="0.7" top="0.75" bottom="0.75" header="0.3" footer="0.3"/>
  <pageSetup scale="9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74"/>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13" ht="150" customHeight="1" thickBot="1" x14ac:dyDescent="0.25">
      <c r="A1" s="119" t="s">
        <v>1139</v>
      </c>
      <c r="B1" s="117" t="s">
        <v>1135</v>
      </c>
      <c r="C1" s="117" t="s">
        <v>1136</v>
      </c>
      <c r="D1" s="117" t="s">
        <v>1137</v>
      </c>
      <c r="E1" s="117" t="s">
        <v>1138</v>
      </c>
      <c r="F1" s="84" t="s">
        <v>79</v>
      </c>
      <c r="G1" s="122" t="s">
        <v>85</v>
      </c>
    </row>
    <row r="2" spans="1:13" ht="15.75" customHeight="1" thickBot="1" x14ac:dyDescent="0.25">
      <c r="A2" s="79">
        <v>2017</v>
      </c>
      <c r="B2" s="80" t="s">
        <v>1123</v>
      </c>
      <c r="C2" s="80" t="s">
        <v>1134</v>
      </c>
      <c r="D2" s="80" t="s">
        <v>1116</v>
      </c>
      <c r="E2" s="80" t="s">
        <v>1124</v>
      </c>
      <c r="F2" s="80"/>
      <c r="G2" s="103"/>
    </row>
    <row r="3" spans="1:13" ht="3.95" customHeight="1" x14ac:dyDescent="0.2"/>
    <row r="4" spans="1:13" x14ac:dyDescent="0.2">
      <c r="A4" s="25" t="s">
        <v>22</v>
      </c>
    </row>
    <row r="5" spans="1:13" x14ac:dyDescent="0.2">
      <c r="A5" s="32" t="s">
        <v>940</v>
      </c>
      <c r="B5" s="139">
        <v>127</v>
      </c>
      <c r="C5" s="139">
        <v>31</v>
      </c>
      <c r="D5" s="139">
        <v>27</v>
      </c>
      <c r="E5" s="139">
        <v>3</v>
      </c>
      <c r="F5" s="95">
        <f t="shared" ref="F5:F30" si="0">G5-SUM(B5:E5)</f>
        <v>114</v>
      </c>
      <c r="G5" s="95">
        <f>Sheriff!J444</f>
        <v>302</v>
      </c>
    </row>
    <row r="6" spans="1:13" x14ac:dyDescent="0.2">
      <c r="A6" s="32" t="s">
        <v>941</v>
      </c>
      <c r="B6" s="139">
        <v>173</v>
      </c>
      <c r="C6" s="139">
        <v>49</v>
      </c>
      <c r="D6" s="139">
        <v>40</v>
      </c>
      <c r="E6" s="139">
        <v>3</v>
      </c>
      <c r="F6" s="95">
        <f t="shared" si="0"/>
        <v>132</v>
      </c>
      <c r="G6" s="95">
        <f>Sheriff!J445</f>
        <v>397</v>
      </c>
    </row>
    <row r="7" spans="1:13" x14ac:dyDescent="0.2">
      <c r="A7" s="32" t="s">
        <v>942</v>
      </c>
      <c r="B7" s="139">
        <v>175</v>
      </c>
      <c r="C7" s="139">
        <v>52</v>
      </c>
      <c r="D7" s="139">
        <v>39</v>
      </c>
      <c r="E7" s="139">
        <v>5</v>
      </c>
      <c r="F7" s="95">
        <f t="shared" si="0"/>
        <v>123</v>
      </c>
      <c r="G7" s="95">
        <f>Sheriff!J446</f>
        <v>394</v>
      </c>
    </row>
    <row r="8" spans="1:13" ht="12.75" customHeight="1" x14ac:dyDescent="0.2">
      <c r="A8" s="32" t="s">
        <v>943</v>
      </c>
      <c r="B8" s="139">
        <v>224</v>
      </c>
      <c r="C8" s="139">
        <v>42</v>
      </c>
      <c r="D8" s="139">
        <v>36</v>
      </c>
      <c r="E8" s="139">
        <v>7</v>
      </c>
      <c r="F8" s="95">
        <f t="shared" si="0"/>
        <v>141</v>
      </c>
      <c r="G8" s="95">
        <f>Sheriff!J447</f>
        <v>450</v>
      </c>
      <c r="M8" s="94"/>
    </row>
    <row r="9" spans="1:13" x14ac:dyDescent="0.2">
      <c r="A9" s="32" t="s">
        <v>944</v>
      </c>
      <c r="B9" s="139">
        <v>166</v>
      </c>
      <c r="C9" s="139">
        <v>46</v>
      </c>
      <c r="D9" s="139">
        <v>45</v>
      </c>
      <c r="E9" s="139">
        <v>2</v>
      </c>
      <c r="F9" s="95">
        <f t="shared" si="0"/>
        <v>137</v>
      </c>
      <c r="G9" s="95">
        <f>Sheriff!J448</f>
        <v>396</v>
      </c>
    </row>
    <row r="10" spans="1:13" ht="12.2" customHeight="1" x14ac:dyDescent="0.2">
      <c r="A10" s="32" t="s">
        <v>961</v>
      </c>
      <c r="B10" s="139">
        <v>164</v>
      </c>
      <c r="C10" s="139">
        <v>51</v>
      </c>
      <c r="D10" s="139">
        <v>15</v>
      </c>
      <c r="E10" s="139">
        <v>1</v>
      </c>
      <c r="F10" s="95">
        <f t="shared" si="0"/>
        <v>114</v>
      </c>
      <c r="G10" s="95">
        <f>Sheriff!J465</f>
        <v>345</v>
      </c>
    </row>
    <row r="11" spans="1:13" ht="12.2" customHeight="1" x14ac:dyDescent="0.2">
      <c r="A11" s="32" t="s">
        <v>962</v>
      </c>
      <c r="B11" s="139">
        <v>240</v>
      </c>
      <c r="C11" s="139">
        <v>40</v>
      </c>
      <c r="D11" s="139">
        <v>50</v>
      </c>
      <c r="E11" s="139">
        <v>4</v>
      </c>
      <c r="F11" s="95">
        <f t="shared" si="0"/>
        <v>163</v>
      </c>
      <c r="G11" s="95">
        <f>Sheriff!J466</f>
        <v>497</v>
      </c>
    </row>
    <row r="12" spans="1:13" ht="12.2" customHeight="1" x14ac:dyDescent="0.2">
      <c r="A12" s="32" t="s">
        <v>963</v>
      </c>
      <c r="B12" s="139">
        <v>163</v>
      </c>
      <c r="C12" s="139">
        <v>27</v>
      </c>
      <c r="D12" s="139">
        <v>22</v>
      </c>
      <c r="E12" s="139">
        <v>2</v>
      </c>
      <c r="F12" s="95">
        <f t="shared" si="0"/>
        <v>91</v>
      </c>
      <c r="G12" s="95">
        <f>Sheriff!J467</f>
        <v>305</v>
      </c>
    </row>
    <row r="13" spans="1:13" ht="12.2" customHeight="1" x14ac:dyDescent="0.2">
      <c r="A13" s="32" t="s">
        <v>964</v>
      </c>
      <c r="B13" s="139">
        <v>126</v>
      </c>
      <c r="C13" s="139">
        <v>27</v>
      </c>
      <c r="D13" s="139">
        <v>28</v>
      </c>
      <c r="E13" s="139">
        <v>2</v>
      </c>
      <c r="F13" s="95">
        <f t="shared" si="0"/>
        <v>79</v>
      </c>
      <c r="G13" s="95">
        <f>Sheriff!J468</f>
        <v>262</v>
      </c>
    </row>
    <row r="14" spans="1:13" ht="12.75" customHeight="1" x14ac:dyDescent="0.2">
      <c r="A14" s="32" t="s">
        <v>970</v>
      </c>
      <c r="B14" s="139">
        <v>216</v>
      </c>
      <c r="C14" s="139">
        <v>46</v>
      </c>
      <c r="D14" s="139">
        <v>29</v>
      </c>
      <c r="E14" s="139">
        <v>5</v>
      </c>
      <c r="F14" s="95">
        <f t="shared" si="0"/>
        <v>191</v>
      </c>
      <c r="G14" s="95">
        <f>Sheriff!J474</f>
        <v>487</v>
      </c>
    </row>
    <row r="15" spans="1:13" ht="12.75" customHeight="1" x14ac:dyDescent="0.2">
      <c r="A15" s="32" t="s">
        <v>971</v>
      </c>
      <c r="B15" s="139">
        <v>218</v>
      </c>
      <c r="C15" s="139">
        <v>43</v>
      </c>
      <c r="D15" s="139">
        <v>27</v>
      </c>
      <c r="E15" s="139">
        <v>4</v>
      </c>
      <c r="F15" s="95">
        <f t="shared" si="0"/>
        <v>113</v>
      </c>
      <c r="G15" s="95">
        <f>Sheriff!J475</f>
        <v>405</v>
      </c>
    </row>
    <row r="16" spans="1:13" ht="12.75" customHeight="1" x14ac:dyDescent="0.2">
      <c r="A16" s="32" t="s">
        <v>972</v>
      </c>
      <c r="B16" s="139">
        <v>248</v>
      </c>
      <c r="C16" s="139">
        <v>47</v>
      </c>
      <c r="D16" s="139">
        <v>53</v>
      </c>
      <c r="E16" s="139">
        <v>3</v>
      </c>
      <c r="F16" s="95">
        <f t="shared" si="0"/>
        <v>133</v>
      </c>
      <c r="G16" s="95">
        <f>Sheriff!J476</f>
        <v>484</v>
      </c>
    </row>
    <row r="17" spans="1:7" ht="12.75" customHeight="1" x14ac:dyDescent="0.2">
      <c r="A17" s="32" t="s">
        <v>973</v>
      </c>
      <c r="B17" s="139">
        <v>243</v>
      </c>
      <c r="C17" s="139">
        <v>51</v>
      </c>
      <c r="D17" s="139">
        <v>48</v>
      </c>
      <c r="E17" s="139">
        <v>3</v>
      </c>
      <c r="F17" s="95">
        <f t="shared" si="0"/>
        <v>153</v>
      </c>
      <c r="G17" s="95">
        <f>Sheriff!J477</f>
        <v>498</v>
      </c>
    </row>
    <row r="18" spans="1:7" ht="12.75" customHeight="1" x14ac:dyDescent="0.2">
      <c r="A18" s="32" t="s">
        <v>982</v>
      </c>
      <c r="B18" s="139">
        <v>116</v>
      </c>
      <c r="C18" s="139">
        <v>40</v>
      </c>
      <c r="D18" s="139">
        <v>20</v>
      </c>
      <c r="E18" s="139">
        <v>2</v>
      </c>
      <c r="F18" s="95">
        <f t="shared" si="0"/>
        <v>105</v>
      </c>
      <c r="G18" s="95">
        <f>Sheriff!J486</f>
        <v>283</v>
      </c>
    </row>
    <row r="19" spans="1:7" ht="12.75" customHeight="1" x14ac:dyDescent="0.2">
      <c r="A19" s="32" t="s">
        <v>983</v>
      </c>
      <c r="B19" s="139">
        <v>211</v>
      </c>
      <c r="C19" s="139">
        <v>53</v>
      </c>
      <c r="D19" s="139">
        <v>31</v>
      </c>
      <c r="E19" s="139">
        <v>6</v>
      </c>
      <c r="F19" s="95">
        <f t="shared" si="0"/>
        <v>124</v>
      </c>
      <c r="G19" s="95">
        <f>Sheriff!J487</f>
        <v>425</v>
      </c>
    </row>
    <row r="20" spans="1:7" ht="12.75" customHeight="1" x14ac:dyDescent="0.2">
      <c r="A20" s="32" t="s">
        <v>984</v>
      </c>
      <c r="B20" s="139">
        <v>234</v>
      </c>
      <c r="C20" s="139">
        <v>56</v>
      </c>
      <c r="D20" s="139">
        <v>54</v>
      </c>
      <c r="E20" s="139">
        <v>6</v>
      </c>
      <c r="F20" s="95">
        <f t="shared" si="0"/>
        <v>163</v>
      </c>
      <c r="G20" s="95">
        <f>Sheriff!J488</f>
        <v>513</v>
      </c>
    </row>
    <row r="21" spans="1:7" ht="12.75" customHeight="1" x14ac:dyDescent="0.2">
      <c r="A21" s="32" t="s">
        <v>985</v>
      </c>
      <c r="B21" s="139">
        <v>218</v>
      </c>
      <c r="C21" s="139">
        <v>56</v>
      </c>
      <c r="D21" s="139">
        <v>41</v>
      </c>
      <c r="E21" s="139">
        <v>1</v>
      </c>
      <c r="F21" s="95">
        <f t="shared" si="0"/>
        <v>136</v>
      </c>
      <c r="G21" s="95">
        <f>Sheriff!J489</f>
        <v>452</v>
      </c>
    </row>
    <row r="22" spans="1:7" ht="12.75" customHeight="1" x14ac:dyDescent="0.2">
      <c r="A22" s="32" t="s">
        <v>986</v>
      </c>
      <c r="B22" s="139">
        <v>257</v>
      </c>
      <c r="C22" s="139">
        <v>48</v>
      </c>
      <c r="D22" s="139">
        <v>35</v>
      </c>
      <c r="E22" s="139">
        <v>8</v>
      </c>
      <c r="F22" s="95">
        <f t="shared" si="0"/>
        <v>191</v>
      </c>
      <c r="G22" s="95">
        <f>Sheriff!J490</f>
        <v>539</v>
      </c>
    </row>
    <row r="23" spans="1:7" ht="12.75" customHeight="1" x14ac:dyDescent="0.2">
      <c r="A23" s="32" t="s">
        <v>987</v>
      </c>
      <c r="B23" s="139">
        <v>250</v>
      </c>
      <c r="C23" s="139">
        <v>62</v>
      </c>
      <c r="D23" s="139">
        <v>50</v>
      </c>
      <c r="E23" s="139">
        <v>5</v>
      </c>
      <c r="F23" s="95">
        <f t="shared" si="0"/>
        <v>173</v>
      </c>
      <c r="G23" s="95">
        <f>Sheriff!J491</f>
        <v>540</v>
      </c>
    </row>
    <row r="24" spans="1:7" ht="12.75" customHeight="1" x14ac:dyDescent="0.2">
      <c r="A24" s="32" t="s">
        <v>988</v>
      </c>
      <c r="B24" s="139">
        <v>175</v>
      </c>
      <c r="C24" s="139">
        <v>46</v>
      </c>
      <c r="D24" s="139">
        <v>38</v>
      </c>
      <c r="E24" s="139">
        <v>3</v>
      </c>
      <c r="F24" s="95">
        <f t="shared" si="0"/>
        <v>127</v>
      </c>
      <c r="G24" s="95">
        <f>Sheriff!J492</f>
        <v>389</v>
      </c>
    </row>
    <row r="25" spans="1:7" ht="12.75" customHeight="1" x14ac:dyDescent="0.2">
      <c r="A25" s="32" t="s">
        <v>989</v>
      </c>
      <c r="B25" s="139">
        <v>198</v>
      </c>
      <c r="C25" s="139">
        <v>49</v>
      </c>
      <c r="D25" s="139">
        <v>39</v>
      </c>
      <c r="E25" s="139">
        <v>4</v>
      </c>
      <c r="F25" s="95">
        <f t="shared" si="0"/>
        <v>133</v>
      </c>
      <c r="G25" s="95">
        <f>Sheriff!J493</f>
        <v>423</v>
      </c>
    </row>
    <row r="26" spans="1:7" ht="12.75" customHeight="1" x14ac:dyDescent="0.2">
      <c r="A26" s="32" t="s">
        <v>990</v>
      </c>
      <c r="B26" s="139">
        <v>175</v>
      </c>
      <c r="C26" s="139">
        <v>42</v>
      </c>
      <c r="D26" s="139">
        <v>28</v>
      </c>
      <c r="E26" s="139">
        <v>4</v>
      </c>
      <c r="F26" s="95">
        <f t="shared" si="0"/>
        <v>96</v>
      </c>
      <c r="G26" s="95">
        <f>Sheriff!J494</f>
        <v>345</v>
      </c>
    </row>
    <row r="27" spans="1:7" ht="12.75" customHeight="1" x14ac:dyDescent="0.2">
      <c r="A27" s="32" t="s">
        <v>991</v>
      </c>
      <c r="B27" s="139">
        <v>279</v>
      </c>
      <c r="C27" s="139">
        <v>58</v>
      </c>
      <c r="D27" s="139">
        <v>41</v>
      </c>
      <c r="E27" s="139">
        <v>8</v>
      </c>
      <c r="F27" s="95">
        <f t="shared" si="0"/>
        <v>150</v>
      </c>
      <c r="G27" s="95">
        <f>Sheriff!J495</f>
        <v>536</v>
      </c>
    </row>
    <row r="28" spans="1:7" ht="12.75" customHeight="1" x14ac:dyDescent="0.2">
      <c r="A28" s="32" t="s">
        <v>992</v>
      </c>
      <c r="B28" s="139">
        <v>152</v>
      </c>
      <c r="C28" s="139">
        <v>34</v>
      </c>
      <c r="D28" s="139">
        <v>29</v>
      </c>
      <c r="E28" s="139">
        <v>3</v>
      </c>
      <c r="F28" s="95">
        <f t="shared" si="0"/>
        <v>69</v>
      </c>
      <c r="G28" s="95">
        <f>Sheriff!J496</f>
        <v>287</v>
      </c>
    </row>
    <row r="29" spans="1:7" ht="12.75" customHeight="1" x14ac:dyDescent="0.2">
      <c r="A29" s="32" t="s">
        <v>993</v>
      </c>
      <c r="B29" s="139">
        <v>163</v>
      </c>
      <c r="C29" s="139">
        <v>55</v>
      </c>
      <c r="D29" s="139">
        <v>53</v>
      </c>
      <c r="E29" s="139">
        <v>7</v>
      </c>
      <c r="F29" s="95">
        <f t="shared" si="0"/>
        <v>165</v>
      </c>
      <c r="G29" s="95">
        <f>Sheriff!J497</f>
        <v>443</v>
      </c>
    </row>
    <row r="30" spans="1:7" ht="12.75" customHeight="1" x14ac:dyDescent="0.2">
      <c r="A30" s="32" t="s">
        <v>994</v>
      </c>
      <c r="B30" s="139">
        <v>159</v>
      </c>
      <c r="C30" s="139">
        <v>38</v>
      </c>
      <c r="D30" s="139">
        <v>33</v>
      </c>
      <c r="E30" s="139">
        <v>3</v>
      </c>
      <c r="F30" s="95">
        <f t="shared" si="0"/>
        <v>134</v>
      </c>
      <c r="G30" s="95">
        <f>Sheriff!J498</f>
        <v>367</v>
      </c>
    </row>
    <row r="31" spans="1:7" ht="12.75" customHeight="1" x14ac:dyDescent="0.2">
      <c r="A31" s="36" t="s">
        <v>996</v>
      </c>
      <c r="B31" s="91">
        <f t="shared" ref="B31:G31" si="1">SUM(B5:B30)</f>
        <v>5070</v>
      </c>
      <c r="C31" s="91">
        <f t="shared" si="1"/>
        <v>1189</v>
      </c>
      <c r="D31" s="91">
        <f t="shared" si="1"/>
        <v>951</v>
      </c>
      <c r="E31" s="91">
        <f t="shared" si="1"/>
        <v>104</v>
      </c>
      <c r="F31" s="91">
        <f t="shared" si="1"/>
        <v>3450</v>
      </c>
      <c r="G31" s="91">
        <f t="shared" si="1"/>
        <v>10764</v>
      </c>
    </row>
    <row r="32" spans="1:7" ht="12" customHeight="1" x14ac:dyDescent="0.2">
      <c r="A32" s="18"/>
      <c r="B32" s="29"/>
      <c r="C32" s="29"/>
      <c r="D32" s="29"/>
      <c r="E32" s="29"/>
      <c r="F32" s="29"/>
      <c r="G32" s="29"/>
    </row>
    <row r="33" spans="1:7" x14ac:dyDescent="0.2">
      <c r="A33" s="25" t="s">
        <v>15</v>
      </c>
    </row>
    <row r="34" spans="1:7" ht="12" customHeight="1" x14ac:dyDescent="0.2">
      <c r="A34" s="32" t="s">
        <v>775</v>
      </c>
      <c r="B34" s="139">
        <v>145</v>
      </c>
      <c r="C34" s="139">
        <v>47</v>
      </c>
      <c r="D34" s="139">
        <v>31</v>
      </c>
      <c r="E34" s="139">
        <v>3</v>
      </c>
      <c r="F34" s="95">
        <f t="shared" ref="F34:F55" si="2">G34-SUM(B34:E34)</f>
        <v>84</v>
      </c>
      <c r="G34" s="95">
        <f>Sheriff!J630</f>
        <v>310</v>
      </c>
    </row>
    <row r="35" spans="1:7" ht="12" customHeight="1" x14ac:dyDescent="0.2">
      <c r="A35" s="32" t="s">
        <v>776</v>
      </c>
      <c r="B35" s="139">
        <v>238</v>
      </c>
      <c r="C35" s="139">
        <v>52</v>
      </c>
      <c r="D35" s="139">
        <v>29</v>
      </c>
      <c r="E35" s="139">
        <v>4</v>
      </c>
      <c r="F35" s="95">
        <f t="shared" si="2"/>
        <v>105</v>
      </c>
      <c r="G35" s="95">
        <f>Sheriff!J631</f>
        <v>428</v>
      </c>
    </row>
    <row r="36" spans="1:7" ht="12" customHeight="1" x14ac:dyDescent="0.2">
      <c r="A36" s="32" t="s">
        <v>777</v>
      </c>
      <c r="B36" s="139">
        <v>241</v>
      </c>
      <c r="C36" s="139">
        <v>51</v>
      </c>
      <c r="D36" s="139">
        <v>22</v>
      </c>
      <c r="E36" s="139">
        <v>4</v>
      </c>
      <c r="F36" s="95">
        <f t="shared" si="2"/>
        <v>122</v>
      </c>
      <c r="G36" s="95">
        <f>Sheriff!J632</f>
        <v>440</v>
      </c>
    </row>
    <row r="37" spans="1:7" ht="12" customHeight="1" x14ac:dyDescent="0.2">
      <c r="A37" s="32" t="s">
        <v>778</v>
      </c>
      <c r="B37" s="139">
        <v>137</v>
      </c>
      <c r="C37" s="139">
        <v>39</v>
      </c>
      <c r="D37" s="139">
        <v>15</v>
      </c>
      <c r="E37" s="139">
        <v>1</v>
      </c>
      <c r="F37" s="95">
        <f t="shared" si="2"/>
        <v>65</v>
      </c>
      <c r="G37" s="95">
        <f>Sheriff!J633</f>
        <v>257</v>
      </c>
    </row>
    <row r="38" spans="1:7" ht="12" customHeight="1" x14ac:dyDescent="0.2">
      <c r="A38" s="32" t="s">
        <v>779</v>
      </c>
      <c r="B38" s="139">
        <v>194</v>
      </c>
      <c r="C38" s="139">
        <v>48</v>
      </c>
      <c r="D38" s="139">
        <v>27</v>
      </c>
      <c r="E38" s="139">
        <v>3</v>
      </c>
      <c r="F38" s="95">
        <f t="shared" si="2"/>
        <v>91</v>
      </c>
      <c r="G38" s="95">
        <f>Sheriff!J634</f>
        <v>363</v>
      </c>
    </row>
    <row r="39" spans="1:7" ht="12" customHeight="1" x14ac:dyDescent="0.2">
      <c r="A39" s="32" t="s">
        <v>780</v>
      </c>
      <c r="B39" s="139">
        <v>245</v>
      </c>
      <c r="C39" s="139">
        <v>78</v>
      </c>
      <c r="D39" s="139">
        <v>52</v>
      </c>
      <c r="E39" s="139">
        <v>5</v>
      </c>
      <c r="F39" s="95">
        <f t="shared" si="2"/>
        <v>151</v>
      </c>
      <c r="G39" s="95">
        <f>Sheriff!J635</f>
        <v>531</v>
      </c>
    </row>
    <row r="40" spans="1:7" ht="12" customHeight="1" x14ac:dyDescent="0.2">
      <c r="A40" s="32" t="s">
        <v>781</v>
      </c>
      <c r="B40" s="139">
        <v>329</v>
      </c>
      <c r="C40" s="139">
        <v>77</v>
      </c>
      <c r="D40" s="139">
        <v>43</v>
      </c>
      <c r="E40" s="139">
        <v>4</v>
      </c>
      <c r="F40" s="95">
        <f t="shared" si="2"/>
        <v>172</v>
      </c>
      <c r="G40" s="95">
        <f>Sheriff!J636</f>
        <v>625</v>
      </c>
    </row>
    <row r="41" spans="1:7" ht="12" customHeight="1" x14ac:dyDescent="0.2">
      <c r="A41" s="32" t="s">
        <v>782</v>
      </c>
      <c r="B41" s="139">
        <v>245</v>
      </c>
      <c r="C41" s="139">
        <v>81</v>
      </c>
      <c r="D41" s="139">
        <v>48</v>
      </c>
      <c r="E41" s="139">
        <v>6</v>
      </c>
      <c r="F41" s="95">
        <f t="shared" si="2"/>
        <v>101</v>
      </c>
      <c r="G41" s="95">
        <f>Sheriff!J637</f>
        <v>481</v>
      </c>
    </row>
    <row r="42" spans="1:7" ht="12" customHeight="1" x14ac:dyDescent="0.2">
      <c r="A42" s="32" t="s">
        <v>783</v>
      </c>
      <c r="B42" s="139">
        <v>130</v>
      </c>
      <c r="C42" s="139">
        <v>38</v>
      </c>
      <c r="D42" s="139">
        <v>22</v>
      </c>
      <c r="E42" s="139">
        <v>4</v>
      </c>
      <c r="F42" s="95">
        <f t="shared" si="2"/>
        <v>72</v>
      </c>
      <c r="G42" s="95">
        <f>Sheriff!J638</f>
        <v>266</v>
      </c>
    </row>
    <row r="43" spans="1:7" ht="12" customHeight="1" x14ac:dyDescent="0.2">
      <c r="A43" s="32" t="s">
        <v>784</v>
      </c>
      <c r="B43" s="139">
        <v>141</v>
      </c>
      <c r="C43" s="139">
        <v>36</v>
      </c>
      <c r="D43" s="139">
        <v>29</v>
      </c>
      <c r="E43" s="139">
        <v>1</v>
      </c>
      <c r="F43" s="95">
        <f t="shared" si="2"/>
        <v>69</v>
      </c>
      <c r="G43" s="95">
        <f>Sheriff!J639</f>
        <v>276</v>
      </c>
    </row>
    <row r="44" spans="1:7" ht="12" customHeight="1" x14ac:dyDescent="0.2">
      <c r="A44" s="32" t="s">
        <v>785</v>
      </c>
      <c r="B44" s="139">
        <v>216</v>
      </c>
      <c r="C44" s="139">
        <v>59</v>
      </c>
      <c r="D44" s="139">
        <v>37</v>
      </c>
      <c r="E44" s="139">
        <v>8</v>
      </c>
      <c r="F44" s="95">
        <f t="shared" si="2"/>
        <v>84</v>
      </c>
      <c r="G44" s="95">
        <f>Sheriff!J640</f>
        <v>404</v>
      </c>
    </row>
    <row r="45" spans="1:7" ht="12" customHeight="1" x14ac:dyDescent="0.2">
      <c r="A45" s="32" t="s">
        <v>786</v>
      </c>
      <c r="B45" s="139">
        <v>202</v>
      </c>
      <c r="C45" s="139">
        <v>56</v>
      </c>
      <c r="D45" s="139">
        <v>32</v>
      </c>
      <c r="E45" s="139">
        <v>4</v>
      </c>
      <c r="F45" s="95">
        <f t="shared" si="2"/>
        <v>91</v>
      </c>
      <c r="G45" s="95">
        <f>Sheriff!J641</f>
        <v>385</v>
      </c>
    </row>
    <row r="46" spans="1:7" ht="12" customHeight="1" x14ac:dyDescent="0.2">
      <c r="A46" s="32" t="s">
        <v>787</v>
      </c>
      <c r="B46" s="139">
        <v>164</v>
      </c>
      <c r="C46" s="139">
        <v>46</v>
      </c>
      <c r="D46" s="139">
        <v>25</v>
      </c>
      <c r="E46" s="139">
        <v>0</v>
      </c>
      <c r="F46" s="95">
        <f t="shared" si="2"/>
        <v>85</v>
      </c>
      <c r="G46" s="95">
        <f>Sheriff!J642</f>
        <v>320</v>
      </c>
    </row>
    <row r="47" spans="1:7" ht="12" customHeight="1" x14ac:dyDescent="0.2">
      <c r="A47" s="32" t="s">
        <v>788</v>
      </c>
      <c r="B47" s="139">
        <v>166</v>
      </c>
      <c r="C47" s="139">
        <v>30</v>
      </c>
      <c r="D47" s="139">
        <v>19</v>
      </c>
      <c r="E47" s="139">
        <v>2</v>
      </c>
      <c r="F47" s="95">
        <f t="shared" si="2"/>
        <v>67</v>
      </c>
      <c r="G47" s="95">
        <f>Sheriff!J643</f>
        <v>284</v>
      </c>
    </row>
    <row r="48" spans="1:7" ht="12" customHeight="1" x14ac:dyDescent="0.2">
      <c r="A48" s="32" t="s">
        <v>789</v>
      </c>
      <c r="B48" s="139">
        <v>234</v>
      </c>
      <c r="C48" s="139">
        <v>47</v>
      </c>
      <c r="D48" s="139">
        <v>40</v>
      </c>
      <c r="E48" s="139">
        <v>2</v>
      </c>
      <c r="F48" s="95">
        <f t="shared" si="2"/>
        <v>113</v>
      </c>
      <c r="G48" s="95">
        <f>Sheriff!J644</f>
        <v>436</v>
      </c>
    </row>
    <row r="49" spans="1:7" ht="12" customHeight="1" x14ac:dyDescent="0.2">
      <c r="A49" s="32" t="s">
        <v>790</v>
      </c>
      <c r="B49" s="139">
        <v>253</v>
      </c>
      <c r="C49" s="139">
        <v>61</v>
      </c>
      <c r="D49" s="139">
        <v>43</v>
      </c>
      <c r="E49" s="139">
        <v>2</v>
      </c>
      <c r="F49" s="95">
        <f t="shared" si="2"/>
        <v>133</v>
      </c>
      <c r="G49" s="95">
        <f>Sheriff!J645</f>
        <v>492</v>
      </c>
    </row>
    <row r="50" spans="1:7" ht="12" customHeight="1" x14ac:dyDescent="0.2">
      <c r="A50" s="32" t="s">
        <v>791</v>
      </c>
      <c r="B50" s="139">
        <v>168</v>
      </c>
      <c r="C50" s="139">
        <v>48</v>
      </c>
      <c r="D50" s="139">
        <v>21</v>
      </c>
      <c r="E50" s="139">
        <v>3</v>
      </c>
      <c r="F50" s="95">
        <f t="shared" si="2"/>
        <v>80</v>
      </c>
      <c r="G50" s="95">
        <f>Sheriff!J646</f>
        <v>320</v>
      </c>
    </row>
    <row r="51" spans="1:7" ht="12" customHeight="1" x14ac:dyDescent="0.2">
      <c r="A51" s="32" t="s">
        <v>792</v>
      </c>
      <c r="B51" s="139">
        <v>138</v>
      </c>
      <c r="C51" s="139">
        <v>33</v>
      </c>
      <c r="D51" s="139">
        <v>21</v>
      </c>
      <c r="E51" s="139">
        <v>3</v>
      </c>
      <c r="F51" s="95">
        <f t="shared" si="2"/>
        <v>69</v>
      </c>
      <c r="G51" s="95">
        <f>Sheriff!J647</f>
        <v>264</v>
      </c>
    </row>
    <row r="52" spans="1:7" ht="12" customHeight="1" x14ac:dyDescent="0.2">
      <c r="A52" s="32" t="s">
        <v>793</v>
      </c>
      <c r="B52" s="139">
        <v>183</v>
      </c>
      <c r="C52" s="139">
        <v>59</v>
      </c>
      <c r="D52" s="139">
        <v>25</v>
      </c>
      <c r="E52" s="139">
        <v>2</v>
      </c>
      <c r="F52" s="95">
        <f t="shared" si="2"/>
        <v>64</v>
      </c>
      <c r="G52" s="95">
        <f>Sheriff!J648</f>
        <v>333</v>
      </c>
    </row>
    <row r="53" spans="1:7" ht="12" customHeight="1" x14ac:dyDescent="0.2">
      <c r="A53" s="32" t="s">
        <v>794</v>
      </c>
      <c r="B53" s="139">
        <v>269</v>
      </c>
      <c r="C53" s="139">
        <v>64</v>
      </c>
      <c r="D53" s="139">
        <v>31</v>
      </c>
      <c r="E53" s="139">
        <v>4</v>
      </c>
      <c r="F53" s="95">
        <f t="shared" si="2"/>
        <v>102</v>
      </c>
      <c r="G53" s="95">
        <f>Sheriff!J649</f>
        <v>470</v>
      </c>
    </row>
    <row r="54" spans="1:7" ht="12" customHeight="1" x14ac:dyDescent="0.2">
      <c r="A54" s="32" t="s">
        <v>795</v>
      </c>
      <c r="B54" s="139">
        <v>283</v>
      </c>
      <c r="C54" s="139">
        <v>84</v>
      </c>
      <c r="D54" s="139">
        <v>46</v>
      </c>
      <c r="E54" s="139">
        <v>10</v>
      </c>
      <c r="F54" s="95">
        <f t="shared" si="2"/>
        <v>126</v>
      </c>
      <c r="G54" s="95">
        <f>Sheriff!J650</f>
        <v>549</v>
      </c>
    </row>
    <row r="55" spans="1:7" ht="12" customHeight="1" x14ac:dyDescent="0.2">
      <c r="A55" s="32" t="s">
        <v>796</v>
      </c>
      <c r="B55" s="139">
        <v>164</v>
      </c>
      <c r="C55" s="139">
        <v>30</v>
      </c>
      <c r="D55" s="139">
        <v>25</v>
      </c>
      <c r="E55" s="139">
        <v>2</v>
      </c>
      <c r="F55" s="95">
        <f t="shared" si="2"/>
        <v>79</v>
      </c>
      <c r="G55" s="95">
        <f>Sheriff!J651</f>
        <v>300</v>
      </c>
    </row>
    <row r="56" spans="1:7" ht="12" customHeight="1" x14ac:dyDescent="0.2">
      <c r="A56" s="36" t="s">
        <v>797</v>
      </c>
      <c r="B56" s="91">
        <f t="shared" ref="B56:G56" si="3">SUM(B34:B55)</f>
        <v>4485</v>
      </c>
      <c r="C56" s="91">
        <f t="shared" si="3"/>
        <v>1164</v>
      </c>
      <c r="D56" s="91">
        <f t="shared" si="3"/>
        <v>683</v>
      </c>
      <c r="E56" s="91">
        <f t="shared" si="3"/>
        <v>77</v>
      </c>
      <c r="F56" s="91">
        <f t="shared" si="3"/>
        <v>2125</v>
      </c>
      <c r="G56" s="91">
        <f t="shared" si="3"/>
        <v>8534</v>
      </c>
    </row>
    <row r="57" spans="1:7" ht="12" customHeight="1" x14ac:dyDescent="0.2"/>
    <row r="58" spans="1:7" ht="12" customHeight="1" x14ac:dyDescent="0.2"/>
    <row r="59" spans="1:7" ht="12.75" customHeight="1" x14ac:dyDescent="0.2">
      <c r="A59" s="18"/>
      <c r="B59" s="29"/>
      <c r="C59" s="29"/>
      <c r="D59" s="29"/>
      <c r="E59" s="29"/>
      <c r="F59" s="29"/>
      <c r="G59" s="29"/>
    </row>
    <row r="60" spans="1:7" x14ac:dyDescent="0.2">
      <c r="A60" s="25" t="s">
        <v>31</v>
      </c>
    </row>
    <row r="61" spans="1:7" x14ac:dyDescent="0.2">
      <c r="A61" s="32" t="s">
        <v>615</v>
      </c>
      <c r="B61" s="139">
        <v>182</v>
      </c>
      <c r="C61" s="139">
        <v>59</v>
      </c>
      <c r="D61" s="139">
        <v>45</v>
      </c>
      <c r="E61" s="139">
        <v>7</v>
      </c>
      <c r="F61" s="95">
        <f t="shared" ref="F61:F66" si="4">G61-SUM(B61:E61)</f>
        <v>70</v>
      </c>
      <c r="G61" s="95">
        <f>Sheriff!J829</f>
        <v>363</v>
      </c>
    </row>
    <row r="62" spans="1:7" x14ac:dyDescent="0.2">
      <c r="A62" s="32" t="s">
        <v>616</v>
      </c>
      <c r="B62" s="139">
        <v>120</v>
      </c>
      <c r="C62" s="139">
        <v>38</v>
      </c>
      <c r="D62" s="139">
        <v>20</v>
      </c>
      <c r="E62" s="139">
        <v>2</v>
      </c>
      <c r="F62" s="95">
        <f t="shared" si="4"/>
        <v>62</v>
      </c>
      <c r="G62" s="95">
        <f>Sheriff!J830</f>
        <v>242</v>
      </c>
    </row>
    <row r="63" spans="1:7" x14ac:dyDescent="0.2">
      <c r="A63" s="32" t="s">
        <v>617</v>
      </c>
      <c r="B63" s="139">
        <v>325</v>
      </c>
      <c r="C63" s="139">
        <v>97</v>
      </c>
      <c r="D63" s="139">
        <v>55</v>
      </c>
      <c r="E63" s="139">
        <v>4</v>
      </c>
      <c r="F63" s="95">
        <f t="shared" si="4"/>
        <v>150</v>
      </c>
      <c r="G63" s="95">
        <f>Sheriff!J831</f>
        <v>631</v>
      </c>
    </row>
    <row r="64" spans="1:7" x14ac:dyDescent="0.2">
      <c r="A64" s="32" t="s">
        <v>618</v>
      </c>
      <c r="B64" s="139">
        <v>209</v>
      </c>
      <c r="C64" s="139">
        <v>73</v>
      </c>
      <c r="D64" s="139">
        <v>35</v>
      </c>
      <c r="E64" s="139">
        <v>0</v>
      </c>
      <c r="F64" s="95">
        <f t="shared" si="4"/>
        <v>116</v>
      </c>
      <c r="G64" s="95">
        <f>Sheriff!J832</f>
        <v>433</v>
      </c>
    </row>
    <row r="65" spans="1:7" x14ac:dyDescent="0.2">
      <c r="A65" s="32" t="s">
        <v>619</v>
      </c>
      <c r="B65" s="139">
        <v>213</v>
      </c>
      <c r="C65" s="139">
        <v>43</v>
      </c>
      <c r="D65" s="139">
        <v>27</v>
      </c>
      <c r="E65" s="139">
        <v>3</v>
      </c>
      <c r="F65" s="95">
        <f t="shared" si="4"/>
        <v>82</v>
      </c>
      <c r="G65" s="95">
        <f>Sheriff!J833</f>
        <v>368</v>
      </c>
    </row>
    <row r="66" spans="1:7" x14ac:dyDescent="0.2">
      <c r="A66" s="32" t="s">
        <v>620</v>
      </c>
      <c r="B66" s="139">
        <v>183</v>
      </c>
      <c r="C66" s="139">
        <v>66</v>
      </c>
      <c r="D66" s="139">
        <v>18</v>
      </c>
      <c r="E66" s="139">
        <v>2</v>
      </c>
      <c r="F66" s="95">
        <f t="shared" si="4"/>
        <v>83</v>
      </c>
      <c r="G66" s="95">
        <f>Sheriff!J834</f>
        <v>352</v>
      </c>
    </row>
    <row r="67" spans="1:7" x14ac:dyDescent="0.2">
      <c r="A67" s="36" t="s">
        <v>621</v>
      </c>
      <c r="B67" s="91">
        <f t="shared" ref="B67:G67" si="5">SUM(B61:B66)</f>
        <v>1232</v>
      </c>
      <c r="C67" s="91">
        <f t="shared" si="5"/>
        <v>376</v>
      </c>
      <c r="D67" s="91">
        <f t="shared" si="5"/>
        <v>200</v>
      </c>
      <c r="E67" s="91">
        <f t="shared" si="5"/>
        <v>18</v>
      </c>
      <c r="F67" s="91">
        <f t="shared" si="5"/>
        <v>563</v>
      </c>
      <c r="G67" s="91">
        <f t="shared" si="5"/>
        <v>2389</v>
      </c>
    </row>
    <row r="69" spans="1:7" ht="11.1" customHeight="1" x14ac:dyDescent="0.2"/>
    <row r="70" spans="1:7" s="30" customFormat="1" ht="36" x14ac:dyDescent="0.2">
      <c r="A70" s="19" t="s">
        <v>95</v>
      </c>
      <c r="B70" s="97"/>
      <c r="C70" s="97"/>
      <c r="D70" s="97"/>
      <c r="E70" s="97"/>
      <c r="F70" s="97"/>
      <c r="G70" s="97"/>
    </row>
    <row r="71" spans="1:7" x14ac:dyDescent="0.2">
      <c r="A71" s="36" t="s">
        <v>996</v>
      </c>
      <c r="B71" s="91">
        <f t="shared" ref="B71:G71" si="6">B31</f>
        <v>5070</v>
      </c>
      <c r="C71" s="91">
        <f t="shared" si="6"/>
        <v>1189</v>
      </c>
      <c r="D71" s="91">
        <f t="shared" si="6"/>
        <v>951</v>
      </c>
      <c r="E71" s="91">
        <f t="shared" si="6"/>
        <v>104</v>
      </c>
      <c r="F71" s="91">
        <f t="shared" si="6"/>
        <v>3450</v>
      </c>
      <c r="G71" s="91">
        <f t="shared" si="6"/>
        <v>10764</v>
      </c>
    </row>
    <row r="72" spans="1:7" x14ac:dyDescent="0.2">
      <c r="A72" s="36" t="s">
        <v>797</v>
      </c>
      <c r="B72" s="91">
        <f t="shared" ref="B72:G72" si="7">B56</f>
        <v>4485</v>
      </c>
      <c r="C72" s="91">
        <f t="shared" si="7"/>
        <v>1164</v>
      </c>
      <c r="D72" s="91">
        <f t="shared" si="7"/>
        <v>683</v>
      </c>
      <c r="E72" s="91">
        <f t="shared" si="7"/>
        <v>77</v>
      </c>
      <c r="F72" s="91">
        <f t="shared" si="7"/>
        <v>2125</v>
      </c>
      <c r="G72" s="91">
        <f t="shared" si="7"/>
        <v>8534</v>
      </c>
    </row>
    <row r="73" spans="1:7" x14ac:dyDescent="0.2">
      <c r="A73" s="36" t="s">
        <v>621</v>
      </c>
      <c r="B73" s="91">
        <f t="shared" ref="B73:G73" si="8">B67</f>
        <v>1232</v>
      </c>
      <c r="C73" s="91">
        <f t="shared" si="8"/>
        <v>376</v>
      </c>
      <c r="D73" s="91">
        <f t="shared" si="8"/>
        <v>200</v>
      </c>
      <c r="E73" s="91">
        <f t="shared" si="8"/>
        <v>18</v>
      </c>
      <c r="F73" s="91">
        <f t="shared" si="8"/>
        <v>563</v>
      </c>
      <c r="G73" s="91">
        <f t="shared" si="8"/>
        <v>2389</v>
      </c>
    </row>
    <row r="74" spans="1:7" x14ac:dyDescent="0.2">
      <c r="A74" s="73" t="s">
        <v>94</v>
      </c>
      <c r="B74" s="91">
        <f t="shared" ref="B74:G74" si="9">SUM(B71:B73)</f>
        <v>10787</v>
      </c>
      <c r="C74" s="91">
        <f t="shared" si="9"/>
        <v>2729</v>
      </c>
      <c r="D74" s="91">
        <f t="shared" si="9"/>
        <v>1834</v>
      </c>
      <c r="E74" s="91">
        <f t="shared" si="9"/>
        <v>199</v>
      </c>
      <c r="F74" s="91">
        <f t="shared" si="9"/>
        <v>6138</v>
      </c>
      <c r="G74" s="91">
        <f t="shared" si="9"/>
        <v>21687</v>
      </c>
    </row>
  </sheetData>
  <printOptions horizontalCentered="1"/>
  <pageMargins left="0.7" right="0.7" top="0.75" bottom="0.75" header="0.3" footer="0.3"/>
  <pageSetup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15"/>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5" width="7.7109375" style="94" customWidth="1"/>
    <col min="6" max="10" width="7.28515625" style="23" customWidth="1"/>
    <col min="11" max="16384" width="9.140625" style="23"/>
  </cols>
  <sheetData>
    <row r="1" spans="1:11" ht="150" customHeight="1" thickBot="1" x14ac:dyDescent="0.25">
      <c r="A1" s="119" t="s">
        <v>1142</v>
      </c>
      <c r="B1" s="117" t="s">
        <v>1140</v>
      </c>
      <c r="C1" s="117" t="s">
        <v>1141</v>
      </c>
      <c r="D1" s="117" t="s">
        <v>79</v>
      </c>
      <c r="E1" s="122" t="s">
        <v>85</v>
      </c>
    </row>
    <row r="2" spans="1:11" ht="14.25" customHeight="1" thickBot="1" x14ac:dyDescent="0.25">
      <c r="A2" s="78">
        <v>2017</v>
      </c>
      <c r="B2" s="80" t="s">
        <v>1102</v>
      </c>
      <c r="C2" s="80" t="s">
        <v>1103</v>
      </c>
      <c r="D2" s="80"/>
      <c r="E2" s="100"/>
    </row>
    <row r="3" spans="1:11" ht="3.95" customHeight="1" x14ac:dyDescent="0.2"/>
    <row r="4" spans="1:11" x14ac:dyDescent="0.2">
      <c r="A4" s="24" t="s">
        <v>1</v>
      </c>
    </row>
    <row r="5" spans="1:11" ht="15" customHeight="1" x14ac:dyDescent="0.2">
      <c r="A5" s="25" t="s">
        <v>5</v>
      </c>
      <c r="K5" s="94"/>
    </row>
    <row r="6" spans="1:11" ht="12" customHeight="1" x14ac:dyDescent="0.2">
      <c r="A6" s="32" t="s">
        <v>237</v>
      </c>
      <c r="B6" s="139">
        <v>6</v>
      </c>
      <c r="C6" s="139">
        <v>4</v>
      </c>
      <c r="D6" s="95">
        <f t="shared" ref="D6:D13" si="0">E6-SUM(B6:C6)</f>
        <v>17</v>
      </c>
      <c r="E6" s="95">
        <f>Sheriff!J141</f>
        <v>27</v>
      </c>
    </row>
    <row r="7" spans="1:11" ht="12" customHeight="1" x14ac:dyDescent="0.2">
      <c r="A7" s="32" t="s">
        <v>239</v>
      </c>
      <c r="B7" s="139">
        <v>123</v>
      </c>
      <c r="C7" s="139">
        <v>11</v>
      </c>
      <c r="D7" s="95">
        <f t="shared" si="0"/>
        <v>57</v>
      </c>
      <c r="E7" s="95">
        <f>Sheriff!J143</f>
        <v>191</v>
      </c>
    </row>
    <row r="8" spans="1:11" ht="12" customHeight="1" x14ac:dyDescent="0.2">
      <c r="A8" s="32" t="s">
        <v>242</v>
      </c>
      <c r="B8" s="139">
        <v>6</v>
      </c>
      <c r="C8" s="139">
        <v>1</v>
      </c>
      <c r="D8" s="95">
        <f t="shared" si="0"/>
        <v>4</v>
      </c>
      <c r="E8" s="95">
        <f>Sheriff!J146</f>
        <v>11</v>
      </c>
    </row>
    <row r="9" spans="1:11" ht="12" customHeight="1" x14ac:dyDescent="0.2">
      <c r="A9" s="32" t="s">
        <v>243</v>
      </c>
      <c r="B9" s="139">
        <v>112</v>
      </c>
      <c r="C9" s="139">
        <v>36</v>
      </c>
      <c r="D9" s="95">
        <f t="shared" si="0"/>
        <v>58</v>
      </c>
      <c r="E9" s="95">
        <f>Sheriff!J147</f>
        <v>206</v>
      </c>
      <c r="K9" s="94"/>
    </row>
    <row r="10" spans="1:11" ht="12" customHeight="1" x14ac:dyDescent="0.2">
      <c r="A10" s="32" t="s">
        <v>244</v>
      </c>
      <c r="B10" s="139">
        <v>133</v>
      </c>
      <c r="C10" s="139">
        <v>23</v>
      </c>
      <c r="D10" s="95">
        <f t="shared" si="0"/>
        <v>61</v>
      </c>
      <c r="E10" s="95">
        <f>Sheriff!J148</f>
        <v>217</v>
      </c>
    </row>
    <row r="11" spans="1:11" ht="12" customHeight="1" x14ac:dyDescent="0.2">
      <c r="A11" s="32" t="s">
        <v>245</v>
      </c>
      <c r="B11" s="139">
        <v>143</v>
      </c>
      <c r="C11" s="139">
        <v>16</v>
      </c>
      <c r="D11" s="95">
        <f t="shared" si="0"/>
        <v>62</v>
      </c>
      <c r="E11" s="95">
        <f>Sheriff!J149</f>
        <v>221</v>
      </c>
    </row>
    <row r="12" spans="1:11" ht="11.45" customHeight="1" x14ac:dyDescent="0.2">
      <c r="A12" s="32" t="s">
        <v>246</v>
      </c>
      <c r="B12" s="139">
        <v>146</v>
      </c>
      <c r="C12" s="139">
        <v>27</v>
      </c>
      <c r="D12" s="95">
        <f t="shared" si="0"/>
        <v>60</v>
      </c>
      <c r="E12" s="95">
        <f>Sheriff!J150</f>
        <v>233</v>
      </c>
    </row>
    <row r="13" spans="1:11" ht="11.45" customHeight="1" x14ac:dyDescent="0.2">
      <c r="A13" s="32" t="s">
        <v>247</v>
      </c>
      <c r="B13" s="139">
        <v>24</v>
      </c>
      <c r="C13" s="139">
        <v>7</v>
      </c>
      <c r="D13" s="95">
        <f t="shared" si="0"/>
        <v>14</v>
      </c>
      <c r="E13" s="95">
        <f>Sheriff!J151</f>
        <v>45</v>
      </c>
    </row>
    <row r="14" spans="1:11" ht="11.45" customHeight="1" x14ac:dyDescent="0.2">
      <c r="A14" s="36" t="s">
        <v>441</v>
      </c>
      <c r="B14" s="91">
        <f>SUM(B6:B13)</f>
        <v>693</v>
      </c>
      <c r="C14" s="91">
        <f>SUM(C6:C13)</f>
        <v>125</v>
      </c>
      <c r="D14" s="91">
        <f>SUM(D6:D13)</f>
        <v>333</v>
      </c>
      <c r="E14" s="91">
        <f>SUM(E6:E13)</f>
        <v>1151</v>
      </c>
    </row>
    <row r="15" spans="1:11" ht="12.75" customHeight="1" x14ac:dyDescent="0.2"/>
    <row r="16" spans="1:11" x14ac:dyDescent="0.2">
      <c r="A16" s="25" t="s">
        <v>9</v>
      </c>
    </row>
    <row r="17" spans="1:6" x14ac:dyDescent="0.2">
      <c r="A17" s="32" t="s">
        <v>345</v>
      </c>
      <c r="B17" s="139">
        <v>54</v>
      </c>
      <c r="C17" s="139">
        <v>8</v>
      </c>
      <c r="D17" s="95">
        <f t="shared" ref="D17:D37" si="1">E17-SUM(B17:C17)</f>
        <v>17</v>
      </c>
      <c r="E17" s="95">
        <f>Sheriff!J261</f>
        <v>79</v>
      </c>
    </row>
    <row r="18" spans="1:6" x14ac:dyDescent="0.2">
      <c r="A18" s="32" t="s">
        <v>346</v>
      </c>
      <c r="B18" s="139">
        <v>213</v>
      </c>
      <c r="C18" s="139">
        <v>34</v>
      </c>
      <c r="D18" s="95">
        <f t="shared" si="1"/>
        <v>72</v>
      </c>
      <c r="E18" s="95">
        <f>Sheriff!J262</f>
        <v>319</v>
      </c>
    </row>
    <row r="19" spans="1:6" x14ac:dyDescent="0.2">
      <c r="A19" s="32" t="s">
        <v>347</v>
      </c>
      <c r="B19" s="139">
        <v>120</v>
      </c>
      <c r="C19" s="139">
        <v>28</v>
      </c>
      <c r="D19" s="95">
        <f t="shared" si="1"/>
        <v>25</v>
      </c>
      <c r="E19" s="95">
        <f>Sheriff!J263</f>
        <v>173</v>
      </c>
    </row>
    <row r="20" spans="1:6" x14ac:dyDescent="0.2">
      <c r="A20" s="32" t="s">
        <v>348</v>
      </c>
      <c r="B20" s="139">
        <v>109</v>
      </c>
      <c r="C20" s="139">
        <v>25</v>
      </c>
      <c r="D20" s="95">
        <f t="shared" si="1"/>
        <v>49</v>
      </c>
      <c r="E20" s="95">
        <f>Sheriff!J264</f>
        <v>183</v>
      </c>
    </row>
    <row r="21" spans="1:6" x14ac:dyDescent="0.2">
      <c r="A21" s="32" t="s">
        <v>349</v>
      </c>
      <c r="B21" s="139">
        <v>184</v>
      </c>
      <c r="C21" s="139">
        <v>50</v>
      </c>
      <c r="D21" s="95">
        <f t="shared" si="1"/>
        <v>76</v>
      </c>
      <c r="E21" s="95">
        <f>Sheriff!J265</f>
        <v>310</v>
      </c>
    </row>
    <row r="22" spans="1:6" x14ac:dyDescent="0.2">
      <c r="A22" s="32" t="s">
        <v>350</v>
      </c>
      <c r="B22" s="139">
        <v>131</v>
      </c>
      <c r="C22" s="139">
        <v>24</v>
      </c>
      <c r="D22" s="95">
        <f t="shared" si="1"/>
        <v>28</v>
      </c>
      <c r="E22" s="95">
        <f>Sheriff!J266</f>
        <v>183</v>
      </c>
      <c r="F22" s="25"/>
    </row>
    <row r="23" spans="1:6" x14ac:dyDescent="0.2">
      <c r="A23" s="32" t="s">
        <v>351</v>
      </c>
      <c r="B23" s="139">
        <v>99</v>
      </c>
      <c r="C23" s="139">
        <v>17</v>
      </c>
      <c r="D23" s="95">
        <f t="shared" si="1"/>
        <v>28</v>
      </c>
      <c r="E23" s="95">
        <f>Sheriff!J267</f>
        <v>144</v>
      </c>
    </row>
    <row r="24" spans="1:6" x14ac:dyDescent="0.2">
      <c r="A24" s="32" t="s">
        <v>352</v>
      </c>
      <c r="B24" s="139">
        <v>117</v>
      </c>
      <c r="C24" s="139">
        <v>15</v>
      </c>
      <c r="D24" s="95">
        <f t="shared" si="1"/>
        <v>47</v>
      </c>
      <c r="E24" s="95">
        <f>Sheriff!J268</f>
        <v>179</v>
      </c>
    </row>
    <row r="25" spans="1:6" x14ac:dyDescent="0.2">
      <c r="A25" s="32" t="s">
        <v>353</v>
      </c>
      <c r="B25" s="139">
        <v>153</v>
      </c>
      <c r="C25" s="139">
        <v>23</v>
      </c>
      <c r="D25" s="95">
        <f t="shared" si="1"/>
        <v>52</v>
      </c>
      <c r="E25" s="95">
        <f>Sheriff!J269</f>
        <v>228</v>
      </c>
    </row>
    <row r="26" spans="1:6" x14ac:dyDescent="0.2">
      <c r="A26" s="32" t="s">
        <v>354</v>
      </c>
      <c r="B26" s="139">
        <v>112</v>
      </c>
      <c r="C26" s="139">
        <v>15</v>
      </c>
      <c r="D26" s="95">
        <f t="shared" si="1"/>
        <v>26</v>
      </c>
      <c r="E26" s="95">
        <f>Sheriff!J270</f>
        <v>153</v>
      </c>
    </row>
    <row r="27" spans="1:6" ht="12.6" customHeight="1" x14ac:dyDescent="0.2">
      <c r="A27" s="32" t="s">
        <v>355</v>
      </c>
      <c r="B27" s="139">
        <v>264</v>
      </c>
      <c r="C27" s="139">
        <v>44</v>
      </c>
      <c r="D27" s="95">
        <f t="shared" si="1"/>
        <v>81</v>
      </c>
      <c r="E27" s="95">
        <f>Sheriff!J271</f>
        <v>389</v>
      </c>
    </row>
    <row r="28" spans="1:6" ht="12.6" customHeight="1" x14ac:dyDescent="0.2">
      <c r="A28" s="32" t="s">
        <v>356</v>
      </c>
      <c r="B28" s="139">
        <v>151</v>
      </c>
      <c r="C28" s="139">
        <v>36</v>
      </c>
      <c r="D28" s="95">
        <f t="shared" si="1"/>
        <v>45</v>
      </c>
      <c r="E28" s="95">
        <f>Sheriff!J272</f>
        <v>232</v>
      </c>
    </row>
    <row r="29" spans="1:6" ht="12.6" customHeight="1" x14ac:dyDescent="0.2">
      <c r="A29" s="32" t="s">
        <v>357</v>
      </c>
      <c r="B29" s="139">
        <v>111</v>
      </c>
      <c r="C29" s="139">
        <v>17</v>
      </c>
      <c r="D29" s="95">
        <f t="shared" si="1"/>
        <v>51</v>
      </c>
      <c r="E29" s="95">
        <f>Sheriff!J273</f>
        <v>179</v>
      </c>
    </row>
    <row r="30" spans="1:6" ht="12.6" customHeight="1" x14ac:dyDescent="0.2">
      <c r="A30" s="32" t="s">
        <v>358</v>
      </c>
      <c r="B30" s="139">
        <v>134</v>
      </c>
      <c r="C30" s="139">
        <v>24</v>
      </c>
      <c r="D30" s="95">
        <f t="shared" si="1"/>
        <v>26</v>
      </c>
      <c r="E30" s="95">
        <f>Sheriff!J274</f>
        <v>184</v>
      </c>
    </row>
    <row r="31" spans="1:6" ht="12.6" customHeight="1" x14ac:dyDescent="0.2">
      <c r="A31" s="32" t="s">
        <v>359</v>
      </c>
      <c r="B31" s="139">
        <v>113</v>
      </c>
      <c r="C31" s="139">
        <v>17</v>
      </c>
      <c r="D31" s="95">
        <f t="shared" si="1"/>
        <v>38</v>
      </c>
      <c r="E31" s="95">
        <f>Sheriff!J275</f>
        <v>168</v>
      </c>
    </row>
    <row r="32" spans="1:6" ht="12.6" customHeight="1" x14ac:dyDescent="0.2">
      <c r="A32" s="32" t="s">
        <v>360</v>
      </c>
      <c r="B32" s="139">
        <v>168</v>
      </c>
      <c r="C32" s="139">
        <v>39</v>
      </c>
      <c r="D32" s="95">
        <f t="shared" si="1"/>
        <v>59</v>
      </c>
      <c r="E32" s="95">
        <f>Sheriff!J276</f>
        <v>266</v>
      </c>
    </row>
    <row r="33" spans="1:5" ht="12.6" customHeight="1" x14ac:dyDescent="0.2">
      <c r="A33" s="32" t="s">
        <v>361</v>
      </c>
      <c r="B33" s="139">
        <v>226</v>
      </c>
      <c r="C33" s="139">
        <v>32</v>
      </c>
      <c r="D33" s="95">
        <f t="shared" si="1"/>
        <v>81</v>
      </c>
      <c r="E33" s="95">
        <f>Sheriff!J277</f>
        <v>339</v>
      </c>
    </row>
    <row r="34" spans="1:5" ht="12.6" customHeight="1" x14ac:dyDescent="0.2">
      <c r="A34" s="32" t="s">
        <v>362</v>
      </c>
      <c r="B34" s="139">
        <v>243</v>
      </c>
      <c r="C34" s="139">
        <v>35</v>
      </c>
      <c r="D34" s="95">
        <f t="shared" si="1"/>
        <v>80</v>
      </c>
      <c r="E34" s="95">
        <f>Sheriff!J278</f>
        <v>358</v>
      </c>
    </row>
    <row r="35" spans="1:5" ht="12.6" customHeight="1" x14ac:dyDescent="0.2">
      <c r="A35" s="32" t="s">
        <v>363</v>
      </c>
      <c r="B35" s="139">
        <v>51</v>
      </c>
      <c r="C35" s="139">
        <v>11</v>
      </c>
      <c r="D35" s="95">
        <f t="shared" si="1"/>
        <v>21</v>
      </c>
      <c r="E35" s="95">
        <f>Sheriff!J279</f>
        <v>83</v>
      </c>
    </row>
    <row r="36" spans="1:5" ht="12.6" customHeight="1" x14ac:dyDescent="0.2">
      <c r="A36" s="32" t="s">
        <v>364</v>
      </c>
      <c r="B36" s="139">
        <v>82</v>
      </c>
      <c r="C36" s="139">
        <v>10</v>
      </c>
      <c r="D36" s="95">
        <f t="shared" si="1"/>
        <v>32</v>
      </c>
      <c r="E36" s="95">
        <f>Sheriff!J280</f>
        <v>124</v>
      </c>
    </row>
    <row r="37" spans="1:5" ht="12.6" customHeight="1" x14ac:dyDescent="0.2">
      <c r="A37" s="32" t="s">
        <v>365</v>
      </c>
      <c r="B37" s="139">
        <v>93</v>
      </c>
      <c r="C37" s="139">
        <v>7</v>
      </c>
      <c r="D37" s="95">
        <f t="shared" si="1"/>
        <v>25</v>
      </c>
      <c r="E37" s="95">
        <f>Sheriff!J281</f>
        <v>125</v>
      </c>
    </row>
    <row r="38" spans="1:5" x14ac:dyDescent="0.2">
      <c r="A38" s="36" t="s">
        <v>445</v>
      </c>
      <c r="B38" s="91">
        <f t="shared" ref="B38:C38" si="2">SUM(B17:B37)</f>
        <v>2928</v>
      </c>
      <c r="C38" s="91">
        <f t="shared" si="2"/>
        <v>511</v>
      </c>
      <c r="D38" s="91">
        <f>SUM(D17:D37)</f>
        <v>959</v>
      </c>
      <c r="E38" s="91">
        <f>SUM(E17:E37)</f>
        <v>4398</v>
      </c>
    </row>
    <row r="39" spans="1:5" x14ac:dyDescent="0.2">
      <c r="A39" s="18"/>
      <c r="B39" s="29"/>
      <c r="C39" s="29"/>
      <c r="D39" s="29"/>
      <c r="E39" s="29"/>
    </row>
    <row r="40" spans="1:5" ht="24" x14ac:dyDescent="0.2">
      <c r="A40" s="19" t="s">
        <v>74</v>
      </c>
    </row>
    <row r="41" spans="1:5" x14ac:dyDescent="0.2">
      <c r="A41" s="36" t="s">
        <v>441</v>
      </c>
      <c r="B41" s="95">
        <f>B14</f>
        <v>693</v>
      </c>
      <c r="C41" s="95">
        <f>C14</f>
        <v>125</v>
      </c>
      <c r="D41" s="95">
        <f>D14</f>
        <v>333</v>
      </c>
      <c r="E41" s="95">
        <f>E14</f>
        <v>1151</v>
      </c>
    </row>
    <row r="42" spans="1:5" x14ac:dyDescent="0.2">
      <c r="A42" s="36" t="s">
        <v>445</v>
      </c>
      <c r="B42" s="95">
        <f>B38</f>
        <v>2928</v>
      </c>
      <c r="C42" s="95">
        <f>C38</f>
        <v>511</v>
      </c>
      <c r="D42" s="95">
        <f>D38</f>
        <v>959</v>
      </c>
      <c r="E42" s="95">
        <f>E38</f>
        <v>4398</v>
      </c>
    </row>
    <row r="43" spans="1:5" x14ac:dyDescent="0.2">
      <c r="A43" s="36" t="s">
        <v>78</v>
      </c>
      <c r="B43" s="91">
        <f>SUM(B41:B42)</f>
        <v>3621</v>
      </c>
      <c r="C43" s="91">
        <f>SUM(C41:C42)</f>
        <v>636</v>
      </c>
      <c r="D43" s="91">
        <f>SUM(D41:D42)</f>
        <v>1292</v>
      </c>
      <c r="E43" s="91">
        <f>SUM(E41:E42)</f>
        <v>5549</v>
      </c>
    </row>
    <row r="44" spans="1:5" x14ac:dyDescent="0.2">
      <c r="A44" s="18"/>
      <c r="B44" s="29"/>
      <c r="C44" s="29"/>
      <c r="D44" s="29"/>
      <c r="E44" s="29"/>
    </row>
    <row r="45" spans="1:5" x14ac:dyDescent="0.2">
      <c r="A45" s="25" t="s">
        <v>14</v>
      </c>
    </row>
    <row r="46" spans="1:5" ht="12.75" customHeight="1" x14ac:dyDescent="0.2">
      <c r="A46" s="32" t="s">
        <v>799</v>
      </c>
      <c r="B46" s="139">
        <v>104</v>
      </c>
      <c r="C46" s="139">
        <v>33</v>
      </c>
      <c r="D46" s="95">
        <f t="shared" ref="D46:D77" si="3">E46-SUM(B46:C46)</f>
        <v>60</v>
      </c>
      <c r="E46" s="95">
        <f>Sheriff!J533</f>
        <v>197</v>
      </c>
    </row>
    <row r="47" spans="1:5" ht="12.75" customHeight="1" x14ac:dyDescent="0.2">
      <c r="A47" s="32" t="s">
        <v>801</v>
      </c>
      <c r="B47" s="139">
        <v>82</v>
      </c>
      <c r="C47" s="139">
        <v>15</v>
      </c>
      <c r="D47" s="95">
        <f t="shared" si="3"/>
        <v>49</v>
      </c>
      <c r="E47" s="95">
        <f>Sheriff!J535</f>
        <v>146</v>
      </c>
    </row>
    <row r="48" spans="1:5" ht="12.75" customHeight="1" x14ac:dyDescent="0.2">
      <c r="A48" s="32" t="s">
        <v>802</v>
      </c>
      <c r="B48" s="139">
        <v>95</v>
      </c>
      <c r="C48" s="139">
        <v>27</v>
      </c>
      <c r="D48" s="95">
        <f t="shared" si="3"/>
        <v>70</v>
      </c>
      <c r="E48" s="95">
        <f>Sheriff!J536</f>
        <v>192</v>
      </c>
    </row>
    <row r="49" spans="1:5" ht="12.75" customHeight="1" x14ac:dyDescent="0.2">
      <c r="A49" s="32" t="s">
        <v>806</v>
      </c>
      <c r="B49" s="139">
        <v>123</v>
      </c>
      <c r="C49" s="139">
        <v>29</v>
      </c>
      <c r="D49" s="95">
        <f t="shared" si="3"/>
        <v>58</v>
      </c>
      <c r="E49" s="95">
        <f>Sheriff!J540</f>
        <v>210</v>
      </c>
    </row>
    <row r="50" spans="1:5" ht="12.75" customHeight="1" x14ac:dyDescent="0.2">
      <c r="A50" s="32" t="s">
        <v>807</v>
      </c>
      <c r="B50" s="139">
        <v>89</v>
      </c>
      <c r="C50" s="139">
        <v>23</v>
      </c>
      <c r="D50" s="95">
        <f t="shared" si="3"/>
        <v>70</v>
      </c>
      <c r="E50" s="95">
        <f>Sheriff!J541</f>
        <v>182</v>
      </c>
    </row>
    <row r="51" spans="1:5" ht="12.75" customHeight="1" x14ac:dyDescent="0.2">
      <c r="A51" s="32" t="s">
        <v>808</v>
      </c>
      <c r="B51" s="139">
        <v>63</v>
      </c>
      <c r="C51" s="139">
        <v>17</v>
      </c>
      <c r="D51" s="95">
        <f t="shared" si="3"/>
        <v>30</v>
      </c>
      <c r="E51" s="95">
        <f>Sheriff!J542</f>
        <v>110</v>
      </c>
    </row>
    <row r="52" spans="1:5" ht="12.75" customHeight="1" x14ac:dyDescent="0.2">
      <c r="A52" s="32" t="s">
        <v>809</v>
      </c>
      <c r="B52" s="139">
        <v>208</v>
      </c>
      <c r="C52" s="139">
        <v>41</v>
      </c>
      <c r="D52" s="95">
        <f t="shared" si="3"/>
        <v>104</v>
      </c>
      <c r="E52" s="95">
        <f>Sheriff!J543</f>
        <v>353</v>
      </c>
    </row>
    <row r="53" spans="1:5" ht="12.75" customHeight="1" x14ac:dyDescent="0.2">
      <c r="A53" s="32" t="s">
        <v>810</v>
      </c>
      <c r="B53" s="139">
        <v>169</v>
      </c>
      <c r="C53" s="139">
        <v>36</v>
      </c>
      <c r="D53" s="95">
        <f t="shared" si="3"/>
        <v>79</v>
      </c>
      <c r="E53" s="95">
        <f>Sheriff!J544</f>
        <v>284</v>
      </c>
    </row>
    <row r="54" spans="1:5" ht="12.75" customHeight="1" x14ac:dyDescent="0.2">
      <c r="A54" s="32" t="s">
        <v>811</v>
      </c>
      <c r="B54" s="139">
        <v>130</v>
      </c>
      <c r="C54" s="139">
        <v>30</v>
      </c>
      <c r="D54" s="95">
        <f t="shared" si="3"/>
        <v>77</v>
      </c>
      <c r="E54" s="95">
        <f>Sheriff!J545</f>
        <v>237</v>
      </c>
    </row>
    <row r="55" spans="1:5" ht="12.75" customHeight="1" x14ac:dyDescent="0.2">
      <c r="A55" s="32" t="s">
        <v>812</v>
      </c>
      <c r="B55" s="139">
        <v>257</v>
      </c>
      <c r="C55" s="139">
        <v>31</v>
      </c>
      <c r="D55" s="95">
        <f t="shared" si="3"/>
        <v>81</v>
      </c>
      <c r="E55" s="95">
        <f>Sheriff!J546</f>
        <v>369</v>
      </c>
    </row>
    <row r="56" spans="1:5" ht="12.75" customHeight="1" x14ac:dyDescent="0.2">
      <c r="A56" s="32" t="s">
        <v>813</v>
      </c>
      <c r="B56" s="139">
        <v>192</v>
      </c>
      <c r="C56" s="139">
        <v>22</v>
      </c>
      <c r="D56" s="95">
        <f t="shared" si="3"/>
        <v>58</v>
      </c>
      <c r="E56" s="95">
        <f>Sheriff!J547</f>
        <v>272</v>
      </c>
    </row>
    <row r="57" spans="1:5" ht="12.75" customHeight="1" x14ac:dyDescent="0.2">
      <c r="A57" s="32" t="s">
        <v>817</v>
      </c>
      <c r="B57" s="139">
        <v>118</v>
      </c>
      <c r="C57" s="139">
        <v>27</v>
      </c>
      <c r="D57" s="95">
        <f t="shared" si="3"/>
        <v>53</v>
      </c>
      <c r="E57" s="95">
        <f>Sheriff!J551</f>
        <v>198</v>
      </c>
    </row>
    <row r="58" spans="1:5" ht="12.75" customHeight="1" x14ac:dyDescent="0.2">
      <c r="A58" s="32" t="s">
        <v>818</v>
      </c>
      <c r="B58" s="139">
        <v>127</v>
      </c>
      <c r="C58" s="139">
        <v>25</v>
      </c>
      <c r="D58" s="95">
        <f t="shared" si="3"/>
        <v>66</v>
      </c>
      <c r="E58" s="95">
        <f>Sheriff!J552</f>
        <v>218</v>
      </c>
    </row>
    <row r="59" spans="1:5" ht="12.75" customHeight="1" x14ac:dyDescent="0.2">
      <c r="A59" s="32" t="s">
        <v>820</v>
      </c>
      <c r="B59" s="139">
        <v>86</v>
      </c>
      <c r="C59" s="139">
        <v>17</v>
      </c>
      <c r="D59" s="95">
        <f t="shared" si="3"/>
        <v>43</v>
      </c>
      <c r="E59" s="95">
        <f>Sheriff!J554</f>
        <v>146</v>
      </c>
    </row>
    <row r="60" spans="1:5" ht="12.75" customHeight="1" x14ac:dyDescent="0.2">
      <c r="A60" s="32" t="s">
        <v>821</v>
      </c>
      <c r="B60" s="139">
        <v>100</v>
      </c>
      <c r="C60" s="139">
        <v>34</v>
      </c>
      <c r="D60" s="95">
        <f t="shared" si="3"/>
        <v>58</v>
      </c>
      <c r="E60" s="95">
        <f>Sheriff!J555</f>
        <v>192</v>
      </c>
    </row>
    <row r="61" spans="1:5" ht="12.75" customHeight="1" x14ac:dyDescent="0.2">
      <c r="A61" s="32" t="s">
        <v>822</v>
      </c>
      <c r="B61" s="139">
        <v>83</v>
      </c>
      <c r="C61" s="139">
        <v>22</v>
      </c>
      <c r="D61" s="95">
        <f t="shared" si="3"/>
        <v>49</v>
      </c>
      <c r="E61" s="95">
        <f>Sheriff!J556</f>
        <v>154</v>
      </c>
    </row>
    <row r="62" spans="1:5" ht="12.75" customHeight="1" x14ac:dyDescent="0.2">
      <c r="A62" s="32" t="s">
        <v>823</v>
      </c>
      <c r="B62" s="139">
        <v>84</v>
      </c>
      <c r="C62" s="139">
        <v>18</v>
      </c>
      <c r="D62" s="95">
        <f t="shared" si="3"/>
        <v>30</v>
      </c>
      <c r="E62" s="95">
        <f>Sheriff!J557</f>
        <v>132</v>
      </c>
    </row>
    <row r="63" spans="1:5" ht="12.75" customHeight="1" x14ac:dyDescent="0.2">
      <c r="A63" s="32" t="s">
        <v>824</v>
      </c>
      <c r="B63" s="139">
        <v>39</v>
      </c>
      <c r="C63" s="139">
        <v>11</v>
      </c>
      <c r="D63" s="95">
        <f t="shared" si="3"/>
        <v>15</v>
      </c>
      <c r="E63" s="95">
        <f>Sheriff!J558</f>
        <v>65</v>
      </c>
    </row>
    <row r="64" spans="1:5" ht="12.2" customHeight="1" x14ac:dyDescent="0.2">
      <c r="A64" s="32" t="s">
        <v>826</v>
      </c>
      <c r="B64" s="139">
        <v>48</v>
      </c>
      <c r="C64" s="139">
        <v>18</v>
      </c>
      <c r="D64" s="95">
        <f t="shared" si="3"/>
        <v>28</v>
      </c>
      <c r="E64" s="95">
        <f>Sheriff!J560</f>
        <v>94</v>
      </c>
    </row>
    <row r="65" spans="1:5" ht="12.2" customHeight="1" x14ac:dyDescent="0.2">
      <c r="A65" s="32" t="s">
        <v>827</v>
      </c>
      <c r="B65" s="139">
        <v>38</v>
      </c>
      <c r="C65" s="139">
        <v>8</v>
      </c>
      <c r="D65" s="95">
        <f t="shared" si="3"/>
        <v>13</v>
      </c>
      <c r="E65" s="95">
        <f>Sheriff!J561</f>
        <v>59</v>
      </c>
    </row>
    <row r="66" spans="1:5" ht="12.2" customHeight="1" x14ac:dyDescent="0.2">
      <c r="A66" s="32" t="s">
        <v>828</v>
      </c>
      <c r="B66" s="139">
        <v>123</v>
      </c>
      <c r="C66" s="139">
        <v>11</v>
      </c>
      <c r="D66" s="95">
        <f t="shared" si="3"/>
        <v>50</v>
      </c>
      <c r="E66" s="95">
        <f>Sheriff!J562</f>
        <v>184</v>
      </c>
    </row>
    <row r="67" spans="1:5" ht="12.2" customHeight="1" x14ac:dyDescent="0.2">
      <c r="A67" s="32" t="s">
        <v>829</v>
      </c>
      <c r="B67" s="139">
        <v>25</v>
      </c>
      <c r="C67" s="139">
        <v>6</v>
      </c>
      <c r="D67" s="95">
        <f t="shared" si="3"/>
        <v>9</v>
      </c>
      <c r="E67" s="95">
        <f>Sheriff!J563</f>
        <v>40</v>
      </c>
    </row>
    <row r="68" spans="1:5" ht="12.2" customHeight="1" x14ac:dyDescent="0.2">
      <c r="A68" s="32" t="s">
        <v>830</v>
      </c>
      <c r="B68" s="139">
        <v>154</v>
      </c>
      <c r="C68" s="139">
        <v>20</v>
      </c>
      <c r="D68" s="95">
        <f t="shared" si="3"/>
        <v>70</v>
      </c>
      <c r="E68" s="95">
        <f>Sheriff!J564</f>
        <v>244</v>
      </c>
    </row>
    <row r="69" spans="1:5" ht="12.2" customHeight="1" x14ac:dyDescent="0.2">
      <c r="A69" s="32" t="s">
        <v>831</v>
      </c>
      <c r="B69" s="139">
        <v>101</v>
      </c>
      <c r="C69" s="139">
        <v>23</v>
      </c>
      <c r="D69" s="95">
        <f t="shared" si="3"/>
        <v>46</v>
      </c>
      <c r="E69" s="95">
        <f>Sheriff!J565</f>
        <v>170</v>
      </c>
    </row>
    <row r="70" spans="1:5" ht="12.2" customHeight="1" x14ac:dyDescent="0.2">
      <c r="A70" s="32" t="s">
        <v>832</v>
      </c>
      <c r="B70" s="139">
        <v>150</v>
      </c>
      <c r="C70" s="139">
        <v>33</v>
      </c>
      <c r="D70" s="95">
        <f t="shared" si="3"/>
        <v>99</v>
      </c>
      <c r="E70" s="95">
        <f>Sheriff!J566</f>
        <v>282</v>
      </c>
    </row>
    <row r="71" spans="1:5" ht="12.2" customHeight="1" x14ac:dyDescent="0.2">
      <c r="A71" s="32" t="s">
        <v>833</v>
      </c>
      <c r="B71" s="139">
        <v>66</v>
      </c>
      <c r="C71" s="139">
        <v>18</v>
      </c>
      <c r="D71" s="95">
        <f t="shared" si="3"/>
        <v>28</v>
      </c>
      <c r="E71" s="95">
        <f>Sheriff!J567</f>
        <v>112</v>
      </c>
    </row>
    <row r="72" spans="1:5" ht="12.2" customHeight="1" x14ac:dyDescent="0.2">
      <c r="A72" s="32" t="s">
        <v>834</v>
      </c>
      <c r="B72" s="139">
        <v>70</v>
      </c>
      <c r="C72" s="139">
        <v>12</v>
      </c>
      <c r="D72" s="95">
        <f t="shared" si="3"/>
        <v>45</v>
      </c>
      <c r="E72" s="95">
        <f>Sheriff!J568</f>
        <v>127</v>
      </c>
    </row>
    <row r="73" spans="1:5" ht="12.2" customHeight="1" x14ac:dyDescent="0.2">
      <c r="A73" s="32" t="s">
        <v>835</v>
      </c>
      <c r="B73" s="139">
        <v>39</v>
      </c>
      <c r="C73" s="139">
        <v>13</v>
      </c>
      <c r="D73" s="95">
        <f t="shared" si="3"/>
        <v>28</v>
      </c>
      <c r="E73" s="95">
        <f>Sheriff!J569</f>
        <v>80</v>
      </c>
    </row>
    <row r="74" spans="1:5" ht="12.2" customHeight="1" x14ac:dyDescent="0.2">
      <c r="A74" s="32" t="s">
        <v>836</v>
      </c>
      <c r="B74" s="139">
        <v>93</v>
      </c>
      <c r="C74" s="139">
        <v>17</v>
      </c>
      <c r="D74" s="95">
        <f t="shared" si="3"/>
        <v>40</v>
      </c>
      <c r="E74" s="95">
        <f>Sheriff!J570</f>
        <v>150</v>
      </c>
    </row>
    <row r="75" spans="1:5" ht="12.2" customHeight="1" x14ac:dyDescent="0.2">
      <c r="A75" s="32" t="s">
        <v>837</v>
      </c>
      <c r="B75" s="139">
        <v>143</v>
      </c>
      <c r="C75" s="139">
        <v>26</v>
      </c>
      <c r="D75" s="95">
        <f t="shared" si="3"/>
        <v>75</v>
      </c>
      <c r="E75" s="95">
        <f>Sheriff!J571</f>
        <v>244</v>
      </c>
    </row>
    <row r="76" spans="1:5" ht="12.2" customHeight="1" x14ac:dyDescent="0.2">
      <c r="A76" s="32" t="s">
        <v>838</v>
      </c>
      <c r="B76" s="139">
        <v>176</v>
      </c>
      <c r="C76" s="139">
        <v>32</v>
      </c>
      <c r="D76" s="95">
        <f t="shared" si="3"/>
        <v>101</v>
      </c>
      <c r="E76" s="95">
        <f>Sheriff!J572</f>
        <v>309</v>
      </c>
    </row>
    <row r="77" spans="1:5" ht="12.2" customHeight="1" x14ac:dyDescent="0.2">
      <c r="A77" s="32" t="s">
        <v>839</v>
      </c>
      <c r="B77" s="139">
        <v>75</v>
      </c>
      <c r="C77" s="139">
        <v>9</v>
      </c>
      <c r="D77" s="95">
        <f t="shared" si="3"/>
        <v>22</v>
      </c>
      <c r="E77" s="95">
        <f>Sheriff!J573</f>
        <v>106</v>
      </c>
    </row>
    <row r="78" spans="1:5" ht="12.2" customHeight="1" x14ac:dyDescent="0.2">
      <c r="A78" s="32" t="s">
        <v>840</v>
      </c>
      <c r="B78" s="139">
        <v>211</v>
      </c>
      <c r="C78" s="139">
        <v>32</v>
      </c>
      <c r="D78" s="95">
        <f t="shared" ref="D78:D108" si="4">E78-SUM(B78:C78)</f>
        <v>96</v>
      </c>
      <c r="E78" s="95">
        <f>Sheriff!J574</f>
        <v>339</v>
      </c>
    </row>
    <row r="79" spans="1:5" ht="12.2" customHeight="1" x14ac:dyDescent="0.2">
      <c r="A79" s="32" t="s">
        <v>841</v>
      </c>
      <c r="B79" s="139">
        <v>109</v>
      </c>
      <c r="C79" s="139">
        <v>24</v>
      </c>
      <c r="D79" s="95">
        <f t="shared" si="4"/>
        <v>70</v>
      </c>
      <c r="E79" s="95">
        <f>Sheriff!J575</f>
        <v>203</v>
      </c>
    </row>
    <row r="80" spans="1:5" ht="12.2" customHeight="1" x14ac:dyDescent="0.2">
      <c r="A80" s="32" t="s">
        <v>842</v>
      </c>
      <c r="B80" s="139">
        <v>98</v>
      </c>
      <c r="C80" s="139">
        <v>20</v>
      </c>
      <c r="D80" s="95">
        <f t="shared" si="4"/>
        <v>31</v>
      </c>
      <c r="E80" s="95">
        <f>Sheriff!J576</f>
        <v>149</v>
      </c>
    </row>
    <row r="81" spans="1:5" ht="12.2" customHeight="1" x14ac:dyDescent="0.2">
      <c r="A81" s="32" t="s">
        <v>843</v>
      </c>
      <c r="B81" s="139">
        <v>120</v>
      </c>
      <c r="C81" s="139">
        <v>27</v>
      </c>
      <c r="D81" s="95">
        <f t="shared" si="4"/>
        <v>77</v>
      </c>
      <c r="E81" s="95">
        <f>Sheriff!J577</f>
        <v>224</v>
      </c>
    </row>
    <row r="82" spans="1:5" ht="12.2" customHeight="1" x14ac:dyDescent="0.2">
      <c r="A82" s="32" t="s">
        <v>844</v>
      </c>
      <c r="B82" s="139">
        <v>104</v>
      </c>
      <c r="C82" s="139">
        <v>30</v>
      </c>
      <c r="D82" s="95">
        <f t="shared" si="4"/>
        <v>77</v>
      </c>
      <c r="E82" s="95">
        <f>Sheriff!J578</f>
        <v>211</v>
      </c>
    </row>
    <row r="83" spans="1:5" ht="12.2" customHeight="1" x14ac:dyDescent="0.2">
      <c r="A83" s="32" t="s">
        <v>845</v>
      </c>
      <c r="B83" s="139">
        <v>123</v>
      </c>
      <c r="C83" s="139">
        <v>25</v>
      </c>
      <c r="D83" s="95">
        <f t="shared" si="4"/>
        <v>64</v>
      </c>
      <c r="E83" s="95">
        <f>Sheriff!J579</f>
        <v>212</v>
      </c>
    </row>
    <row r="84" spans="1:5" ht="12.2" customHeight="1" x14ac:dyDescent="0.2">
      <c r="A84" s="32" t="s">
        <v>848</v>
      </c>
      <c r="B84" s="139">
        <v>53</v>
      </c>
      <c r="C84" s="139">
        <v>13</v>
      </c>
      <c r="D84" s="95">
        <f t="shared" si="4"/>
        <v>46</v>
      </c>
      <c r="E84" s="95">
        <f>Sheriff!J582</f>
        <v>112</v>
      </c>
    </row>
    <row r="85" spans="1:5" ht="12.2" customHeight="1" x14ac:dyDescent="0.2">
      <c r="A85" s="32" t="s">
        <v>849</v>
      </c>
      <c r="B85" s="139">
        <v>68</v>
      </c>
      <c r="C85" s="139">
        <v>15</v>
      </c>
      <c r="D85" s="95">
        <f t="shared" si="4"/>
        <v>42</v>
      </c>
      <c r="E85" s="95">
        <f>Sheriff!J583</f>
        <v>125</v>
      </c>
    </row>
    <row r="86" spans="1:5" ht="12.2" customHeight="1" x14ac:dyDescent="0.2">
      <c r="A86" s="32" t="s">
        <v>850</v>
      </c>
      <c r="B86" s="139">
        <v>170</v>
      </c>
      <c r="C86" s="139">
        <v>26</v>
      </c>
      <c r="D86" s="95">
        <f t="shared" si="4"/>
        <v>102</v>
      </c>
      <c r="E86" s="95">
        <f>Sheriff!J584</f>
        <v>298</v>
      </c>
    </row>
    <row r="87" spans="1:5" ht="12.2" customHeight="1" x14ac:dyDescent="0.2">
      <c r="A87" s="32" t="s">
        <v>851</v>
      </c>
      <c r="B87" s="139">
        <v>76</v>
      </c>
      <c r="C87" s="139">
        <v>9</v>
      </c>
      <c r="D87" s="95">
        <f t="shared" si="4"/>
        <v>52</v>
      </c>
      <c r="E87" s="95">
        <f>Sheriff!J585</f>
        <v>137</v>
      </c>
    </row>
    <row r="88" spans="1:5" ht="12.2" customHeight="1" x14ac:dyDescent="0.2">
      <c r="A88" s="32" t="s">
        <v>852</v>
      </c>
      <c r="B88" s="139">
        <v>108</v>
      </c>
      <c r="C88" s="139">
        <v>15</v>
      </c>
      <c r="D88" s="95">
        <f t="shared" si="4"/>
        <v>47</v>
      </c>
      <c r="E88" s="95">
        <f>Sheriff!J586</f>
        <v>170</v>
      </c>
    </row>
    <row r="89" spans="1:5" ht="12.2" customHeight="1" x14ac:dyDescent="0.2">
      <c r="A89" s="32" t="s">
        <v>853</v>
      </c>
      <c r="B89" s="139">
        <v>82</v>
      </c>
      <c r="C89" s="139">
        <v>25</v>
      </c>
      <c r="D89" s="95">
        <f t="shared" si="4"/>
        <v>53</v>
      </c>
      <c r="E89" s="95">
        <f>Sheriff!J587</f>
        <v>160</v>
      </c>
    </row>
    <row r="90" spans="1:5" ht="12.2" customHeight="1" x14ac:dyDescent="0.2">
      <c r="A90" s="32" t="s">
        <v>854</v>
      </c>
      <c r="B90" s="139">
        <v>74</v>
      </c>
      <c r="C90" s="139">
        <v>18</v>
      </c>
      <c r="D90" s="95">
        <f t="shared" si="4"/>
        <v>49</v>
      </c>
      <c r="E90" s="95">
        <f>Sheriff!J588</f>
        <v>141</v>
      </c>
    </row>
    <row r="91" spans="1:5" ht="12.2" customHeight="1" x14ac:dyDescent="0.2">
      <c r="A91" s="32" t="s">
        <v>855</v>
      </c>
      <c r="B91" s="139">
        <v>54</v>
      </c>
      <c r="C91" s="139">
        <v>22</v>
      </c>
      <c r="D91" s="95">
        <f t="shared" si="4"/>
        <v>40</v>
      </c>
      <c r="E91" s="95">
        <f>Sheriff!J589</f>
        <v>116</v>
      </c>
    </row>
    <row r="92" spans="1:5" ht="12.2" customHeight="1" x14ac:dyDescent="0.2">
      <c r="A92" s="32" t="s">
        <v>857</v>
      </c>
      <c r="B92" s="139">
        <v>64</v>
      </c>
      <c r="C92" s="139">
        <v>11</v>
      </c>
      <c r="D92" s="95">
        <f t="shared" si="4"/>
        <v>37</v>
      </c>
      <c r="E92" s="95">
        <f>Sheriff!J591</f>
        <v>112</v>
      </c>
    </row>
    <row r="93" spans="1:5" ht="12.2" customHeight="1" x14ac:dyDescent="0.2">
      <c r="A93" s="32" t="s">
        <v>858</v>
      </c>
      <c r="B93" s="139">
        <v>94</v>
      </c>
      <c r="C93" s="139">
        <v>17</v>
      </c>
      <c r="D93" s="95">
        <f t="shared" si="4"/>
        <v>56</v>
      </c>
      <c r="E93" s="95">
        <f>Sheriff!J592</f>
        <v>167</v>
      </c>
    </row>
    <row r="94" spans="1:5" ht="12.2" customHeight="1" x14ac:dyDescent="0.2">
      <c r="A94" s="32" t="s">
        <v>861</v>
      </c>
      <c r="B94" s="139">
        <v>47</v>
      </c>
      <c r="C94" s="139">
        <v>10</v>
      </c>
      <c r="D94" s="95">
        <f t="shared" si="4"/>
        <v>34</v>
      </c>
      <c r="E94" s="95">
        <f>Sheriff!J595</f>
        <v>91</v>
      </c>
    </row>
    <row r="95" spans="1:5" ht="12.2" customHeight="1" x14ac:dyDescent="0.2">
      <c r="A95" s="32" t="s">
        <v>863</v>
      </c>
      <c r="B95" s="139">
        <v>52</v>
      </c>
      <c r="C95" s="139">
        <v>9</v>
      </c>
      <c r="D95" s="95">
        <f t="shared" si="4"/>
        <v>32</v>
      </c>
      <c r="E95" s="95">
        <f>Sheriff!J597</f>
        <v>93</v>
      </c>
    </row>
    <row r="96" spans="1:5" ht="12.2" customHeight="1" x14ac:dyDescent="0.2">
      <c r="A96" s="32" t="s">
        <v>864</v>
      </c>
      <c r="B96" s="139">
        <v>77</v>
      </c>
      <c r="C96" s="139">
        <v>17</v>
      </c>
      <c r="D96" s="95">
        <f t="shared" si="4"/>
        <v>56</v>
      </c>
      <c r="E96" s="95">
        <f>Sheriff!J598</f>
        <v>150</v>
      </c>
    </row>
    <row r="97" spans="1:5" ht="12.2" customHeight="1" x14ac:dyDescent="0.2">
      <c r="A97" s="32" t="s">
        <v>866</v>
      </c>
      <c r="B97" s="139">
        <v>64</v>
      </c>
      <c r="C97" s="139">
        <v>19</v>
      </c>
      <c r="D97" s="95">
        <f t="shared" si="4"/>
        <v>39</v>
      </c>
      <c r="E97" s="95">
        <f>Sheriff!J600</f>
        <v>122</v>
      </c>
    </row>
    <row r="98" spans="1:5" ht="12.2" customHeight="1" x14ac:dyDescent="0.2">
      <c r="A98" s="32" t="s">
        <v>868</v>
      </c>
      <c r="B98" s="139">
        <v>116</v>
      </c>
      <c r="C98" s="139">
        <v>19</v>
      </c>
      <c r="D98" s="95">
        <f t="shared" si="4"/>
        <v>54</v>
      </c>
      <c r="E98" s="95">
        <f>Sheriff!J602</f>
        <v>189</v>
      </c>
    </row>
    <row r="99" spans="1:5" ht="12.2" customHeight="1" x14ac:dyDescent="0.2">
      <c r="A99" s="32" t="s">
        <v>869</v>
      </c>
      <c r="B99" s="139">
        <v>101</v>
      </c>
      <c r="C99" s="139">
        <v>20</v>
      </c>
      <c r="D99" s="95">
        <f t="shared" si="4"/>
        <v>60</v>
      </c>
      <c r="E99" s="95">
        <f>Sheriff!J603</f>
        <v>181</v>
      </c>
    </row>
    <row r="100" spans="1:5" ht="12.2" customHeight="1" x14ac:dyDescent="0.2">
      <c r="A100" s="32" t="s">
        <v>870</v>
      </c>
      <c r="B100" s="139">
        <v>82</v>
      </c>
      <c r="C100" s="139">
        <v>18</v>
      </c>
      <c r="D100" s="95">
        <f t="shared" si="4"/>
        <v>54</v>
      </c>
      <c r="E100" s="95">
        <f>Sheriff!J604</f>
        <v>154</v>
      </c>
    </row>
    <row r="101" spans="1:5" ht="12.2" customHeight="1" x14ac:dyDescent="0.2">
      <c r="A101" s="32" t="s">
        <v>871</v>
      </c>
      <c r="B101" s="139">
        <v>227</v>
      </c>
      <c r="C101" s="139">
        <v>49</v>
      </c>
      <c r="D101" s="95">
        <f t="shared" si="4"/>
        <v>130</v>
      </c>
      <c r="E101" s="95">
        <f>Sheriff!J605</f>
        <v>406</v>
      </c>
    </row>
    <row r="102" spans="1:5" ht="12.2" customHeight="1" x14ac:dyDescent="0.2">
      <c r="A102" s="32" t="s">
        <v>872</v>
      </c>
      <c r="B102" s="139">
        <v>56</v>
      </c>
      <c r="C102" s="139">
        <v>10</v>
      </c>
      <c r="D102" s="95">
        <f t="shared" si="4"/>
        <v>33</v>
      </c>
      <c r="E102" s="95">
        <f>Sheriff!J606</f>
        <v>99</v>
      </c>
    </row>
    <row r="103" spans="1:5" ht="12.2" customHeight="1" x14ac:dyDescent="0.2">
      <c r="A103" s="32" t="s">
        <v>874</v>
      </c>
      <c r="B103" s="139">
        <v>56</v>
      </c>
      <c r="C103" s="139">
        <v>13</v>
      </c>
      <c r="D103" s="95">
        <f t="shared" si="4"/>
        <v>43</v>
      </c>
      <c r="E103" s="95">
        <f>Sheriff!J608</f>
        <v>112</v>
      </c>
    </row>
    <row r="104" spans="1:5" ht="12.2" customHeight="1" x14ac:dyDescent="0.2">
      <c r="A104" s="32" t="s">
        <v>875</v>
      </c>
      <c r="B104" s="139">
        <v>49</v>
      </c>
      <c r="C104" s="139">
        <v>10</v>
      </c>
      <c r="D104" s="95">
        <f t="shared" si="4"/>
        <v>40</v>
      </c>
      <c r="E104" s="95">
        <f>Sheriff!J609</f>
        <v>99</v>
      </c>
    </row>
    <row r="105" spans="1:5" ht="12.2" customHeight="1" x14ac:dyDescent="0.2">
      <c r="A105" s="32" t="s">
        <v>887</v>
      </c>
      <c r="B105" s="139">
        <v>75</v>
      </c>
      <c r="C105" s="139">
        <v>19</v>
      </c>
      <c r="D105" s="95">
        <f t="shared" si="4"/>
        <v>63</v>
      </c>
      <c r="E105" s="95">
        <f>Sheriff!J621</f>
        <v>157</v>
      </c>
    </row>
    <row r="106" spans="1:5" ht="12.2" customHeight="1" x14ac:dyDescent="0.2">
      <c r="A106" s="32" t="s">
        <v>889</v>
      </c>
      <c r="B106" s="139">
        <v>113</v>
      </c>
      <c r="C106" s="139">
        <v>20</v>
      </c>
      <c r="D106" s="95">
        <f t="shared" si="4"/>
        <v>43</v>
      </c>
      <c r="E106" s="95">
        <f>Sheriff!J623</f>
        <v>176</v>
      </c>
    </row>
    <row r="107" spans="1:5" ht="12.2" customHeight="1" x14ac:dyDescent="0.2">
      <c r="A107" s="32" t="s">
        <v>890</v>
      </c>
      <c r="B107" s="139">
        <v>52</v>
      </c>
      <c r="C107" s="139">
        <v>15</v>
      </c>
      <c r="D107" s="95">
        <f t="shared" si="4"/>
        <v>37</v>
      </c>
      <c r="E107" s="95">
        <f>Sheriff!J624</f>
        <v>104</v>
      </c>
    </row>
    <row r="108" spans="1:5" ht="12" customHeight="1" x14ac:dyDescent="0.2">
      <c r="A108" s="32" t="s">
        <v>891</v>
      </c>
      <c r="B108" s="139">
        <v>73</v>
      </c>
      <c r="C108" s="139">
        <v>11</v>
      </c>
      <c r="D108" s="95">
        <f t="shared" si="4"/>
        <v>47</v>
      </c>
      <c r="E108" s="95">
        <f>Sheriff!J625</f>
        <v>131</v>
      </c>
    </row>
    <row r="109" spans="1:5" ht="12" customHeight="1" x14ac:dyDescent="0.2">
      <c r="A109" s="36" t="s">
        <v>893</v>
      </c>
      <c r="B109" s="98">
        <f t="shared" ref="B109:D109" si="5">SUM(B46:B108)</f>
        <v>6298</v>
      </c>
      <c r="C109" s="98">
        <f t="shared" si="5"/>
        <v>1292</v>
      </c>
      <c r="D109" s="98">
        <f t="shared" si="5"/>
        <v>3408</v>
      </c>
      <c r="E109" s="98">
        <f>SUM(E46:E108)</f>
        <v>10998</v>
      </c>
    </row>
    <row r="110" spans="1:5" ht="12" customHeight="1" x14ac:dyDescent="0.2">
      <c r="A110" s="26"/>
      <c r="B110" s="140"/>
      <c r="C110" s="140"/>
      <c r="D110" s="99"/>
      <c r="E110" s="99"/>
    </row>
    <row r="112" spans="1:5" s="30" customFormat="1" ht="36" x14ac:dyDescent="0.2">
      <c r="A112" s="19" t="s">
        <v>97</v>
      </c>
      <c r="B112" s="97"/>
      <c r="C112" s="97"/>
      <c r="D112" s="97"/>
      <c r="E112" s="97"/>
    </row>
    <row r="113" spans="1:5" x14ac:dyDescent="0.2">
      <c r="A113" s="36" t="s">
        <v>78</v>
      </c>
      <c r="B113" s="91">
        <f t="shared" ref="B113:D113" si="6">B43</f>
        <v>3621</v>
      </c>
      <c r="C113" s="91">
        <f t="shared" si="6"/>
        <v>636</v>
      </c>
      <c r="D113" s="91">
        <f t="shared" si="6"/>
        <v>1292</v>
      </c>
      <c r="E113" s="91">
        <f>E43</f>
        <v>5549</v>
      </c>
    </row>
    <row r="114" spans="1:5" x14ac:dyDescent="0.2">
      <c r="A114" s="36" t="s">
        <v>893</v>
      </c>
      <c r="B114" s="91">
        <f t="shared" ref="B114:D114" si="7">B109</f>
        <v>6298</v>
      </c>
      <c r="C114" s="91">
        <f t="shared" si="7"/>
        <v>1292</v>
      </c>
      <c r="D114" s="91">
        <f t="shared" si="7"/>
        <v>3408</v>
      </c>
      <c r="E114" s="91">
        <f>E109</f>
        <v>10998</v>
      </c>
    </row>
    <row r="115" spans="1:5" x14ac:dyDescent="0.2">
      <c r="A115" s="73" t="s">
        <v>96</v>
      </c>
      <c r="B115" s="91">
        <f t="shared" ref="B115:D115" si="8">SUM(B113:B114)</f>
        <v>9919</v>
      </c>
      <c r="C115" s="91">
        <f t="shared" si="8"/>
        <v>1928</v>
      </c>
      <c r="D115" s="91">
        <f t="shared" si="8"/>
        <v>4700</v>
      </c>
      <c r="E115" s="91">
        <f>SUM(E113:E114)</f>
        <v>16547</v>
      </c>
    </row>
  </sheetData>
  <printOptions horizontalCentered="1"/>
  <pageMargins left="0.7" right="0.7" top="0.75" bottom="0.75" header="0.3" footer="0.3"/>
  <pageSetup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91"/>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11" width="7.7109375" style="94" customWidth="1"/>
    <col min="12" max="16" width="7.28515625" style="23" customWidth="1"/>
    <col min="17" max="16384" width="9.140625" style="23"/>
  </cols>
  <sheetData>
    <row r="1" spans="1:18" ht="150" customHeight="1" thickBot="1" x14ac:dyDescent="0.25">
      <c r="A1" s="119" t="s">
        <v>1143</v>
      </c>
      <c r="B1" s="84" t="s">
        <v>1144</v>
      </c>
      <c r="C1" s="117" t="s">
        <v>1145</v>
      </c>
      <c r="D1" s="117" t="s">
        <v>1146</v>
      </c>
      <c r="E1" s="117" t="s">
        <v>1147</v>
      </c>
      <c r="F1" s="84" t="s">
        <v>1148</v>
      </c>
      <c r="G1" s="117" t="s">
        <v>1149</v>
      </c>
      <c r="H1" s="117" t="s">
        <v>1150</v>
      </c>
      <c r="I1" s="117" t="s">
        <v>1151</v>
      </c>
      <c r="J1" s="117" t="s">
        <v>79</v>
      </c>
      <c r="K1" s="122" t="s">
        <v>85</v>
      </c>
    </row>
    <row r="2" spans="1:18" ht="14.25" customHeight="1" thickBot="1" x14ac:dyDescent="0.25">
      <c r="A2" s="79">
        <v>2017</v>
      </c>
      <c r="B2" s="80" t="s">
        <v>1102</v>
      </c>
      <c r="C2" s="80" t="s">
        <v>1123</v>
      </c>
      <c r="D2" s="80" t="s">
        <v>1134</v>
      </c>
      <c r="E2" s="80" t="s">
        <v>1115</v>
      </c>
      <c r="F2" s="80" t="s">
        <v>1103</v>
      </c>
      <c r="G2" s="80" t="s">
        <v>1116</v>
      </c>
      <c r="H2" s="80" t="s">
        <v>1104</v>
      </c>
      <c r="I2" s="80" t="s">
        <v>1124</v>
      </c>
      <c r="J2" s="80"/>
      <c r="K2" s="103"/>
    </row>
    <row r="3" spans="1:18" ht="3.95" customHeight="1" x14ac:dyDescent="0.2"/>
    <row r="4" spans="1:18" x14ac:dyDescent="0.2">
      <c r="A4" s="25" t="s">
        <v>21</v>
      </c>
    </row>
    <row r="5" spans="1:18" x14ac:dyDescent="0.2">
      <c r="A5" s="32" t="s">
        <v>997</v>
      </c>
      <c r="B5" s="139">
        <v>137</v>
      </c>
      <c r="C5" s="139">
        <v>146</v>
      </c>
      <c r="D5" s="139">
        <v>39</v>
      </c>
      <c r="E5" s="139">
        <v>7</v>
      </c>
      <c r="F5" s="139">
        <v>19</v>
      </c>
      <c r="G5" s="139">
        <v>12</v>
      </c>
      <c r="H5" s="139">
        <v>6</v>
      </c>
      <c r="I5" s="139">
        <v>2</v>
      </c>
      <c r="J5" s="95">
        <f>K5-SUM(B5:I5)</f>
        <v>54</v>
      </c>
      <c r="K5" s="95">
        <f>Sheriff!J411</f>
        <v>422</v>
      </c>
    </row>
    <row r="6" spans="1:18" x14ac:dyDescent="0.2">
      <c r="A6" s="32" t="s">
        <v>998</v>
      </c>
      <c r="B6" s="139">
        <v>158</v>
      </c>
      <c r="C6" s="139">
        <v>196</v>
      </c>
      <c r="D6" s="139">
        <v>69</v>
      </c>
      <c r="E6" s="139">
        <v>8</v>
      </c>
      <c r="F6" s="139">
        <v>12</v>
      </c>
      <c r="G6" s="139">
        <v>9</v>
      </c>
      <c r="H6" s="139">
        <v>1</v>
      </c>
      <c r="I6" s="139">
        <v>1</v>
      </c>
      <c r="J6" s="95">
        <f t="shared" ref="J6:J11" si="0">K6-SUM(B6:I6)</f>
        <v>58</v>
      </c>
      <c r="K6" s="95">
        <f>Sheriff!J412</f>
        <v>512</v>
      </c>
    </row>
    <row r="7" spans="1:18" x14ac:dyDescent="0.2">
      <c r="A7" s="32" t="s">
        <v>999</v>
      </c>
      <c r="B7" s="139">
        <v>169</v>
      </c>
      <c r="C7" s="139">
        <v>176</v>
      </c>
      <c r="D7" s="139">
        <v>66</v>
      </c>
      <c r="E7" s="139">
        <v>6</v>
      </c>
      <c r="F7" s="139">
        <v>16</v>
      </c>
      <c r="G7" s="139">
        <v>13</v>
      </c>
      <c r="H7" s="139">
        <v>8</v>
      </c>
      <c r="I7" s="139">
        <v>1</v>
      </c>
      <c r="J7" s="95">
        <f t="shared" si="0"/>
        <v>52</v>
      </c>
      <c r="K7" s="95">
        <f>Sheriff!J413</f>
        <v>507</v>
      </c>
    </row>
    <row r="8" spans="1:18" x14ac:dyDescent="0.2">
      <c r="A8" s="32" t="s">
        <v>1000</v>
      </c>
      <c r="B8" s="139">
        <v>111</v>
      </c>
      <c r="C8" s="139">
        <v>153</v>
      </c>
      <c r="D8" s="139">
        <v>58</v>
      </c>
      <c r="E8" s="139">
        <v>4</v>
      </c>
      <c r="F8" s="139">
        <v>15</v>
      </c>
      <c r="G8" s="139">
        <v>9</v>
      </c>
      <c r="H8" s="139">
        <v>2</v>
      </c>
      <c r="I8" s="139">
        <v>0</v>
      </c>
      <c r="J8" s="95">
        <f t="shared" si="0"/>
        <v>44</v>
      </c>
      <c r="K8" s="95">
        <f>Sheriff!J414</f>
        <v>396</v>
      </c>
    </row>
    <row r="9" spans="1:18" x14ac:dyDescent="0.2">
      <c r="A9" s="32" t="s">
        <v>1001</v>
      </c>
      <c r="B9" s="139">
        <v>76</v>
      </c>
      <c r="C9" s="139">
        <v>130</v>
      </c>
      <c r="D9" s="139">
        <v>34</v>
      </c>
      <c r="E9" s="139">
        <v>6</v>
      </c>
      <c r="F9" s="139">
        <v>7</v>
      </c>
      <c r="G9" s="139">
        <v>9</v>
      </c>
      <c r="H9" s="139">
        <v>1</v>
      </c>
      <c r="I9" s="139">
        <v>2</v>
      </c>
      <c r="J9" s="95">
        <f t="shared" si="0"/>
        <v>35</v>
      </c>
      <c r="K9" s="95">
        <f>Sheriff!J415</f>
        <v>300</v>
      </c>
    </row>
    <row r="10" spans="1:18" x14ac:dyDescent="0.2">
      <c r="A10" s="32" t="s">
        <v>1002</v>
      </c>
      <c r="B10" s="139">
        <v>104</v>
      </c>
      <c r="C10" s="139">
        <v>127</v>
      </c>
      <c r="D10" s="139">
        <v>39</v>
      </c>
      <c r="E10" s="139">
        <v>7</v>
      </c>
      <c r="F10" s="139">
        <v>13</v>
      </c>
      <c r="G10" s="139">
        <v>14</v>
      </c>
      <c r="H10" s="139">
        <v>2</v>
      </c>
      <c r="I10" s="139">
        <v>1</v>
      </c>
      <c r="J10" s="95">
        <f t="shared" si="0"/>
        <v>49</v>
      </c>
      <c r="K10" s="95">
        <f>Sheriff!J416</f>
        <v>356</v>
      </c>
    </row>
    <row r="11" spans="1:18" x14ac:dyDescent="0.2">
      <c r="A11" s="32" t="s">
        <v>1003</v>
      </c>
      <c r="B11" s="139">
        <v>93</v>
      </c>
      <c r="C11" s="139">
        <v>155</v>
      </c>
      <c r="D11" s="139">
        <v>52</v>
      </c>
      <c r="E11" s="139">
        <v>3</v>
      </c>
      <c r="F11" s="139">
        <v>17</v>
      </c>
      <c r="G11" s="139">
        <v>11</v>
      </c>
      <c r="H11" s="139">
        <v>3</v>
      </c>
      <c r="I11" s="139">
        <v>0</v>
      </c>
      <c r="J11" s="95">
        <f t="shared" si="0"/>
        <v>47</v>
      </c>
      <c r="K11" s="95">
        <f>Sheriff!J417</f>
        <v>381</v>
      </c>
    </row>
    <row r="12" spans="1:18" x14ac:dyDescent="0.2">
      <c r="A12" s="36" t="s">
        <v>1004</v>
      </c>
      <c r="B12" s="91">
        <f t="shared" ref="B12:I12" si="1">SUM(B5:B11)</f>
        <v>848</v>
      </c>
      <c r="C12" s="91">
        <f t="shared" si="1"/>
        <v>1083</v>
      </c>
      <c r="D12" s="91">
        <f t="shared" si="1"/>
        <v>357</v>
      </c>
      <c r="E12" s="91">
        <f t="shared" si="1"/>
        <v>41</v>
      </c>
      <c r="F12" s="91">
        <f t="shared" si="1"/>
        <v>99</v>
      </c>
      <c r="G12" s="91">
        <f t="shared" si="1"/>
        <v>77</v>
      </c>
      <c r="H12" s="91">
        <f t="shared" si="1"/>
        <v>23</v>
      </c>
      <c r="I12" s="91">
        <f t="shared" si="1"/>
        <v>7</v>
      </c>
      <c r="J12" s="91">
        <f>SUM(J5:J11)</f>
        <v>339</v>
      </c>
      <c r="K12" s="91">
        <f>SUM(K5:K11)</f>
        <v>2874</v>
      </c>
    </row>
    <row r="13" spans="1:18" x14ac:dyDescent="0.2">
      <c r="A13" s="18"/>
      <c r="B13" s="29"/>
      <c r="C13" s="29"/>
      <c r="D13" s="29"/>
      <c r="E13" s="29"/>
      <c r="F13" s="29"/>
      <c r="G13" s="29"/>
      <c r="H13" s="29"/>
      <c r="I13" s="29"/>
      <c r="J13" s="29"/>
      <c r="K13" s="29"/>
    </row>
    <row r="14" spans="1:18" x14ac:dyDescent="0.2">
      <c r="A14" s="25" t="s">
        <v>14</v>
      </c>
    </row>
    <row r="15" spans="1:18" ht="12.75" customHeight="1" x14ac:dyDescent="0.2">
      <c r="A15" s="32" t="s">
        <v>798</v>
      </c>
      <c r="B15" s="139">
        <v>162</v>
      </c>
      <c r="C15" s="139">
        <v>126</v>
      </c>
      <c r="D15" s="139">
        <v>29</v>
      </c>
      <c r="E15" s="139">
        <v>1</v>
      </c>
      <c r="F15" s="139">
        <v>11</v>
      </c>
      <c r="G15" s="139">
        <v>6</v>
      </c>
      <c r="H15" s="139">
        <v>3</v>
      </c>
      <c r="I15" s="139">
        <v>0</v>
      </c>
      <c r="J15" s="95">
        <f>K15-SUM(B15:I15)</f>
        <v>30</v>
      </c>
      <c r="K15" s="95">
        <f>Sheriff!J532</f>
        <v>368</v>
      </c>
      <c r="R15" s="94"/>
    </row>
    <row r="16" spans="1:18" ht="12.75" customHeight="1" x14ac:dyDescent="0.2">
      <c r="A16" s="32" t="s">
        <v>800</v>
      </c>
      <c r="B16" s="139">
        <v>39</v>
      </c>
      <c r="C16" s="139">
        <v>27</v>
      </c>
      <c r="D16" s="139">
        <v>14</v>
      </c>
      <c r="E16" s="139">
        <v>2</v>
      </c>
      <c r="F16" s="139">
        <v>9</v>
      </c>
      <c r="G16" s="139">
        <v>1</v>
      </c>
      <c r="H16" s="139">
        <v>0</v>
      </c>
      <c r="I16" s="139">
        <v>1</v>
      </c>
      <c r="J16" s="95">
        <f t="shared" ref="J16:J46" si="2">K16-SUM(B16:I16)</f>
        <v>9</v>
      </c>
      <c r="K16" s="95">
        <f>Sheriff!J534</f>
        <v>102</v>
      </c>
    </row>
    <row r="17" spans="1:11" ht="12.75" customHeight="1" x14ac:dyDescent="0.2">
      <c r="A17" s="32" t="s">
        <v>803</v>
      </c>
      <c r="B17" s="139">
        <v>75</v>
      </c>
      <c r="C17" s="139">
        <v>47</v>
      </c>
      <c r="D17" s="139">
        <v>13</v>
      </c>
      <c r="E17" s="139">
        <v>4</v>
      </c>
      <c r="F17" s="139">
        <v>9</v>
      </c>
      <c r="G17" s="139">
        <v>3</v>
      </c>
      <c r="H17" s="139">
        <v>1</v>
      </c>
      <c r="I17" s="139">
        <v>0</v>
      </c>
      <c r="J17" s="95">
        <f t="shared" si="2"/>
        <v>12</v>
      </c>
      <c r="K17" s="95">
        <f>Sheriff!J537</f>
        <v>164</v>
      </c>
    </row>
    <row r="18" spans="1:11" ht="12.75" customHeight="1" x14ac:dyDescent="0.2">
      <c r="A18" s="32" t="s">
        <v>804</v>
      </c>
      <c r="B18" s="139">
        <v>115</v>
      </c>
      <c r="C18" s="139">
        <v>89</v>
      </c>
      <c r="D18" s="139">
        <v>38</v>
      </c>
      <c r="E18" s="139">
        <v>3</v>
      </c>
      <c r="F18" s="139">
        <v>14</v>
      </c>
      <c r="G18" s="139">
        <v>1</v>
      </c>
      <c r="H18" s="139">
        <v>1</v>
      </c>
      <c r="I18" s="139">
        <v>1</v>
      </c>
      <c r="J18" s="95">
        <f t="shared" si="2"/>
        <v>20</v>
      </c>
      <c r="K18" s="95">
        <f>Sheriff!J538</f>
        <v>282</v>
      </c>
    </row>
    <row r="19" spans="1:11" ht="12.75" customHeight="1" x14ac:dyDescent="0.2">
      <c r="A19" s="32" t="s">
        <v>805</v>
      </c>
      <c r="B19" s="139">
        <v>6</v>
      </c>
      <c r="C19" s="139">
        <v>9</v>
      </c>
      <c r="D19" s="139">
        <v>2</v>
      </c>
      <c r="E19" s="139">
        <v>0</v>
      </c>
      <c r="F19" s="139">
        <v>1</v>
      </c>
      <c r="G19" s="139">
        <v>0</v>
      </c>
      <c r="H19" s="139">
        <v>0</v>
      </c>
      <c r="I19" s="139">
        <v>0</v>
      </c>
      <c r="J19" s="95">
        <f t="shared" si="2"/>
        <v>0</v>
      </c>
      <c r="K19" s="95">
        <f>Sheriff!J539</f>
        <v>18</v>
      </c>
    </row>
    <row r="20" spans="1:11" ht="12.75" customHeight="1" x14ac:dyDescent="0.2">
      <c r="A20" s="32" t="s">
        <v>814</v>
      </c>
      <c r="B20" s="139">
        <v>0</v>
      </c>
      <c r="C20" s="139">
        <v>6</v>
      </c>
      <c r="D20" s="139">
        <v>0</v>
      </c>
      <c r="E20" s="139">
        <v>0</v>
      </c>
      <c r="F20" s="139">
        <v>0</v>
      </c>
      <c r="G20" s="139">
        <v>0</v>
      </c>
      <c r="H20" s="139">
        <v>0</v>
      </c>
      <c r="I20" s="139">
        <v>0</v>
      </c>
      <c r="J20" s="95">
        <f t="shared" si="2"/>
        <v>1</v>
      </c>
      <c r="K20" s="95">
        <f>Sheriff!J548</f>
        <v>7</v>
      </c>
    </row>
    <row r="21" spans="1:11" ht="12.75" customHeight="1" x14ac:dyDescent="0.2">
      <c r="A21" s="32" t="s">
        <v>815</v>
      </c>
      <c r="B21" s="139">
        <v>142</v>
      </c>
      <c r="C21" s="139">
        <v>93</v>
      </c>
      <c r="D21" s="139">
        <v>27</v>
      </c>
      <c r="E21" s="139">
        <v>3</v>
      </c>
      <c r="F21" s="139">
        <v>15</v>
      </c>
      <c r="G21" s="139">
        <v>9</v>
      </c>
      <c r="H21" s="139">
        <v>1</v>
      </c>
      <c r="I21" s="139">
        <v>0</v>
      </c>
      <c r="J21" s="95">
        <f t="shared" si="2"/>
        <v>21</v>
      </c>
      <c r="K21" s="95">
        <f>Sheriff!J549</f>
        <v>311</v>
      </c>
    </row>
    <row r="22" spans="1:11" ht="12.75" customHeight="1" x14ac:dyDescent="0.2">
      <c r="A22" s="32" t="s">
        <v>816</v>
      </c>
      <c r="B22" s="139">
        <v>111</v>
      </c>
      <c r="C22" s="139">
        <v>81</v>
      </c>
      <c r="D22" s="139">
        <v>19</v>
      </c>
      <c r="E22" s="139">
        <v>1</v>
      </c>
      <c r="F22" s="139">
        <v>7</v>
      </c>
      <c r="G22" s="139">
        <v>2</v>
      </c>
      <c r="H22" s="139">
        <v>4</v>
      </c>
      <c r="I22" s="139">
        <v>3</v>
      </c>
      <c r="J22" s="95">
        <f t="shared" si="2"/>
        <v>15</v>
      </c>
      <c r="K22" s="95">
        <f>Sheriff!J550</f>
        <v>243</v>
      </c>
    </row>
    <row r="23" spans="1:11" ht="12.75" customHeight="1" x14ac:dyDescent="0.2">
      <c r="A23" s="32" t="s">
        <v>819</v>
      </c>
      <c r="B23" s="139">
        <v>129</v>
      </c>
      <c r="C23" s="139">
        <v>68</v>
      </c>
      <c r="D23" s="139">
        <v>16</v>
      </c>
      <c r="E23" s="139">
        <v>2</v>
      </c>
      <c r="F23" s="139">
        <v>11</v>
      </c>
      <c r="G23" s="139">
        <v>6</v>
      </c>
      <c r="H23" s="139">
        <v>0</v>
      </c>
      <c r="I23" s="139">
        <v>1</v>
      </c>
      <c r="J23" s="95">
        <f t="shared" si="2"/>
        <v>19</v>
      </c>
      <c r="K23" s="95">
        <f>Sheriff!J553</f>
        <v>252</v>
      </c>
    </row>
    <row r="24" spans="1:11" ht="12.75" customHeight="1" x14ac:dyDescent="0.2">
      <c r="A24" s="32" t="s">
        <v>825</v>
      </c>
      <c r="B24" s="139">
        <v>116</v>
      </c>
      <c r="C24" s="139">
        <v>100</v>
      </c>
      <c r="D24" s="139">
        <v>27</v>
      </c>
      <c r="E24" s="139">
        <v>2</v>
      </c>
      <c r="F24" s="139">
        <v>11</v>
      </c>
      <c r="G24" s="139">
        <v>7</v>
      </c>
      <c r="H24" s="139">
        <v>3</v>
      </c>
      <c r="I24" s="139">
        <v>0</v>
      </c>
      <c r="J24" s="95">
        <f t="shared" si="2"/>
        <v>20</v>
      </c>
      <c r="K24" s="95">
        <f>Sheriff!J559</f>
        <v>286</v>
      </c>
    </row>
    <row r="25" spans="1:11" ht="12.2" customHeight="1" x14ac:dyDescent="0.2">
      <c r="A25" s="32" t="s">
        <v>846</v>
      </c>
      <c r="B25" s="139">
        <v>99</v>
      </c>
      <c r="C25" s="139">
        <v>60</v>
      </c>
      <c r="D25" s="139">
        <v>17</v>
      </c>
      <c r="E25" s="139">
        <v>1</v>
      </c>
      <c r="F25" s="139">
        <v>14</v>
      </c>
      <c r="G25" s="139">
        <v>2</v>
      </c>
      <c r="H25" s="139">
        <v>1</v>
      </c>
      <c r="I25" s="139">
        <v>1</v>
      </c>
      <c r="J25" s="95">
        <f t="shared" si="2"/>
        <v>14</v>
      </c>
      <c r="K25" s="95">
        <f>Sheriff!J580</f>
        <v>209</v>
      </c>
    </row>
    <row r="26" spans="1:11" ht="12.2" customHeight="1" x14ac:dyDescent="0.2">
      <c r="A26" s="32" t="s">
        <v>847</v>
      </c>
      <c r="B26" s="139">
        <v>153</v>
      </c>
      <c r="C26" s="139">
        <v>105</v>
      </c>
      <c r="D26" s="139">
        <v>34</v>
      </c>
      <c r="E26" s="139">
        <v>3</v>
      </c>
      <c r="F26" s="139">
        <v>9</v>
      </c>
      <c r="G26" s="139">
        <v>9</v>
      </c>
      <c r="H26" s="139">
        <v>5</v>
      </c>
      <c r="I26" s="139">
        <v>0</v>
      </c>
      <c r="J26" s="95">
        <f t="shared" si="2"/>
        <v>20</v>
      </c>
      <c r="K26" s="95">
        <f>Sheriff!J581</f>
        <v>338</v>
      </c>
    </row>
    <row r="27" spans="1:11" ht="12.2" customHeight="1" x14ac:dyDescent="0.2">
      <c r="A27" s="32" t="s">
        <v>856</v>
      </c>
      <c r="B27" s="139">
        <v>113</v>
      </c>
      <c r="C27" s="139">
        <v>77</v>
      </c>
      <c r="D27" s="139">
        <v>20</v>
      </c>
      <c r="E27" s="139">
        <v>4</v>
      </c>
      <c r="F27" s="139">
        <v>10</v>
      </c>
      <c r="G27" s="139">
        <v>9</v>
      </c>
      <c r="H27" s="139">
        <v>1</v>
      </c>
      <c r="I27" s="139">
        <v>3</v>
      </c>
      <c r="J27" s="95">
        <f t="shared" si="2"/>
        <v>28</v>
      </c>
      <c r="K27" s="95">
        <f>Sheriff!J590</f>
        <v>265</v>
      </c>
    </row>
    <row r="28" spans="1:11" ht="12.2" customHeight="1" x14ac:dyDescent="0.2">
      <c r="A28" s="32" t="s">
        <v>859</v>
      </c>
      <c r="B28" s="139">
        <v>74</v>
      </c>
      <c r="C28" s="139">
        <v>32</v>
      </c>
      <c r="D28" s="139">
        <v>13</v>
      </c>
      <c r="E28" s="139">
        <v>1</v>
      </c>
      <c r="F28" s="139">
        <v>5</v>
      </c>
      <c r="G28" s="139">
        <v>1</v>
      </c>
      <c r="H28" s="139">
        <v>1</v>
      </c>
      <c r="I28" s="139">
        <v>0</v>
      </c>
      <c r="J28" s="95">
        <f t="shared" si="2"/>
        <v>10</v>
      </c>
      <c r="K28" s="95">
        <f>Sheriff!J593</f>
        <v>137</v>
      </c>
    </row>
    <row r="29" spans="1:11" ht="12.2" customHeight="1" x14ac:dyDescent="0.2">
      <c r="A29" s="32" t="s">
        <v>860</v>
      </c>
      <c r="B29" s="139">
        <v>83</v>
      </c>
      <c r="C29" s="139">
        <v>73</v>
      </c>
      <c r="D29" s="139">
        <v>11</v>
      </c>
      <c r="E29" s="139">
        <v>4</v>
      </c>
      <c r="F29" s="139">
        <v>17</v>
      </c>
      <c r="G29" s="139">
        <v>2</v>
      </c>
      <c r="H29" s="139">
        <v>0</v>
      </c>
      <c r="I29" s="139">
        <v>1</v>
      </c>
      <c r="J29" s="95">
        <f t="shared" si="2"/>
        <v>6</v>
      </c>
      <c r="K29" s="95">
        <f>Sheriff!J594</f>
        <v>197</v>
      </c>
    </row>
    <row r="30" spans="1:11" ht="12.2" customHeight="1" x14ac:dyDescent="0.2">
      <c r="A30" s="32" t="s">
        <v>862</v>
      </c>
      <c r="B30" s="139">
        <v>86</v>
      </c>
      <c r="C30" s="139">
        <v>50</v>
      </c>
      <c r="D30" s="139">
        <v>11</v>
      </c>
      <c r="E30" s="139">
        <v>1</v>
      </c>
      <c r="F30" s="139">
        <v>4</v>
      </c>
      <c r="G30" s="139">
        <v>3</v>
      </c>
      <c r="H30" s="139">
        <v>2</v>
      </c>
      <c r="I30" s="139">
        <v>0</v>
      </c>
      <c r="J30" s="95">
        <f t="shared" si="2"/>
        <v>13</v>
      </c>
      <c r="K30" s="95">
        <f>Sheriff!J596</f>
        <v>170</v>
      </c>
    </row>
    <row r="31" spans="1:11" ht="12.2" customHeight="1" x14ac:dyDescent="0.2">
      <c r="A31" s="32" t="s">
        <v>865</v>
      </c>
      <c r="B31" s="139">
        <v>82</v>
      </c>
      <c r="C31" s="139">
        <v>59</v>
      </c>
      <c r="D31" s="139">
        <v>7</v>
      </c>
      <c r="E31" s="139">
        <v>2</v>
      </c>
      <c r="F31" s="139">
        <v>3</v>
      </c>
      <c r="G31" s="139">
        <v>5</v>
      </c>
      <c r="H31" s="139">
        <v>3</v>
      </c>
      <c r="I31" s="139">
        <v>0</v>
      </c>
      <c r="J31" s="95">
        <f t="shared" si="2"/>
        <v>23</v>
      </c>
      <c r="K31" s="95">
        <f>Sheriff!J599</f>
        <v>184</v>
      </c>
    </row>
    <row r="32" spans="1:11" ht="12.2" customHeight="1" x14ac:dyDescent="0.2">
      <c r="A32" s="32" t="s">
        <v>867</v>
      </c>
      <c r="B32" s="139">
        <v>285</v>
      </c>
      <c r="C32" s="139">
        <v>202</v>
      </c>
      <c r="D32" s="139">
        <v>64</v>
      </c>
      <c r="E32" s="139">
        <v>7</v>
      </c>
      <c r="F32" s="139">
        <v>34</v>
      </c>
      <c r="G32" s="139">
        <v>14</v>
      </c>
      <c r="H32" s="139">
        <v>3</v>
      </c>
      <c r="I32" s="139">
        <v>2</v>
      </c>
      <c r="J32" s="95">
        <f t="shared" si="2"/>
        <v>50</v>
      </c>
      <c r="K32" s="95">
        <f>Sheriff!J601</f>
        <v>661</v>
      </c>
    </row>
    <row r="33" spans="1:12" ht="12" customHeight="1" x14ac:dyDescent="0.2">
      <c r="A33" s="32" t="s">
        <v>873</v>
      </c>
      <c r="B33" s="139">
        <v>92</v>
      </c>
      <c r="C33" s="139">
        <v>61</v>
      </c>
      <c r="D33" s="139">
        <v>20</v>
      </c>
      <c r="E33" s="139">
        <v>3</v>
      </c>
      <c r="F33" s="139">
        <v>6</v>
      </c>
      <c r="G33" s="139">
        <v>5</v>
      </c>
      <c r="H33" s="139">
        <v>1</v>
      </c>
      <c r="I33" s="139">
        <v>0</v>
      </c>
      <c r="J33" s="95">
        <f t="shared" si="2"/>
        <v>30</v>
      </c>
      <c r="K33" s="95">
        <f>Sheriff!J607</f>
        <v>218</v>
      </c>
    </row>
    <row r="34" spans="1:12" ht="12" customHeight="1" x14ac:dyDescent="0.2">
      <c r="A34" s="32" t="s">
        <v>876</v>
      </c>
      <c r="B34" s="139">
        <v>173</v>
      </c>
      <c r="C34" s="139">
        <v>97</v>
      </c>
      <c r="D34" s="139">
        <v>21</v>
      </c>
      <c r="E34" s="139">
        <v>6</v>
      </c>
      <c r="F34" s="139">
        <v>14</v>
      </c>
      <c r="G34" s="139">
        <v>13</v>
      </c>
      <c r="H34" s="139">
        <v>1</v>
      </c>
      <c r="I34" s="139">
        <v>2</v>
      </c>
      <c r="J34" s="95">
        <f t="shared" si="2"/>
        <v>24</v>
      </c>
      <c r="K34" s="95">
        <f>Sheriff!J610</f>
        <v>351</v>
      </c>
    </row>
    <row r="35" spans="1:12" ht="12" customHeight="1" x14ac:dyDescent="0.2">
      <c r="A35" s="32" t="s">
        <v>877</v>
      </c>
      <c r="B35" s="139">
        <v>70</v>
      </c>
      <c r="C35" s="139">
        <v>56</v>
      </c>
      <c r="D35" s="139">
        <v>16</v>
      </c>
      <c r="E35" s="139">
        <v>0</v>
      </c>
      <c r="F35" s="139">
        <v>6</v>
      </c>
      <c r="G35" s="139">
        <v>3</v>
      </c>
      <c r="H35" s="139">
        <v>2</v>
      </c>
      <c r="I35" s="139">
        <v>1</v>
      </c>
      <c r="J35" s="95">
        <f t="shared" si="2"/>
        <v>14</v>
      </c>
      <c r="K35" s="95">
        <f>Sheriff!J611</f>
        <v>168</v>
      </c>
    </row>
    <row r="36" spans="1:12" ht="12" customHeight="1" x14ac:dyDescent="0.2">
      <c r="A36" s="32" t="s">
        <v>878</v>
      </c>
      <c r="B36" s="139">
        <v>119</v>
      </c>
      <c r="C36" s="139">
        <v>70</v>
      </c>
      <c r="D36" s="139">
        <v>31</v>
      </c>
      <c r="E36" s="139">
        <v>2</v>
      </c>
      <c r="F36" s="139">
        <v>13</v>
      </c>
      <c r="G36" s="139">
        <v>3</v>
      </c>
      <c r="H36" s="139">
        <v>1</v>
      </c>
      <c r="I36" s="139">
        <v>0</v>
      </c>
      <c r="J36" s="95">
        <f t="shared" si="2"/>
        <v>16</v>
      </c>
      <c r="K36" s="95">
        <f>Sheriff!J612</f>
        <v>255</v>
      </c>
    </row>
    <row r="37" spans="1:12" ht="12" customHeight="1" x14ac:dyDescent="0.2">
      <c r="A37" s="32" t="s">
        <v>879</v>
      </c>
      <c r="B37" s="139">
        <v>92</v>
      </c>
      <c r="C37" s="139">
        <v>61</v>
      </c>
      <c r="D37" s="139">
        <v>25</v>
      </c>
      <c r="E37" s="139">
        <v>5</v>
      </c>
      <c r="F37" s="139">
        <v>9</v>
      </c>
      <c r="G37" s="139">
        <v>6</v>
      </c>
      <c r="H37" s="139">
        <v>1</v>
      </c>
      <c r="I37" s="139">
        <v>0</v>
      </c>
      <c r="J37" s="95">
        <f t="shared" si="2"/>
        <v>10</v>
      </c>
      <c r="K37" s="95">
        <f>Sheriff!J613</f>
        <v>209</v>
      </c>
    </row>
    <row r="38" spans="1:12" ht="12" customHeight="1" x14ac:dyDescent="0.2">
      <c r="A38" s="32" t="s">
        <v>880</v>
      </c>
      <c r="B38" s="139">
        <v>108</v>
      </c>
      <c r="C38" s="139">
        <v>86</v>
      </c>
      <c r="D38" s="139">
        <v>34</v>
      </c>
      <c r="E38" s="139">
        <v>7</v>
      </c>
      <c r="F38" s="139">
        <v>8</v>
      </c>
      <c r="G38" s="139">
        <v>8</v>
      </c>
      <c r="H38" s="139">
        <v>4</v>
      </c>
      <c r="I38" s="139">
        <v>1</v>
      </c>
      <c r="J38" s="95">
        <f t="shared" si="2"/>
        <v>23</v>
      </c>
      <c r="K38" s="95">
        <f>Sheriff!J614</f>
        <v>279</v>
      </c>
    </row>
    <row r="39" spans="1:12" ht="12" customHeight="1" x14ac:dyDescent="0.2">
      <c r="A39" s="32" t="s">
        <v>881</v>
      </c>
      <c r="B39" s="139">
        <v>137</v>
      </c>
      <c r="C39" s="139">
        <v>91</v>
      </c>
      <c r="D39" s="139">
        <v>18</v>
      </c>
      <c r="E39" s="139">
        <v>2</v>
      </c>
      <c r="F39" s="139">
        <v>10</v>
      </c>
      <c r="G39" s="139">
        <v>3</v>
      </c>
      <c r="H39" s="139">
        <v>5</v>
      </c>
      <c r="I39" s="139">
        <v>0</v>
      </c>
      <c r="J39" s="95">
        <f t="shared" si="2"/>
        <v>17</v>
      </c>
      <c r="K39" s="95">
        <f>Sheriff!J615</f>
        <v>283</v>
      </c>
    </row>
    <row r="40" spans="1:12" ht="12" customHeight="1" x14ac:dyDescent="0.2">
      <c r="A40" s="32" t="s">
        <v>882</v>
      </c>
      <c r="B40" s="139">
        <v>150</v>
      </c>
      <c r="C40" s="139">
        <v>78</v>
      </c>
      <c r="D40" s="139">
        <v>26</v>
      </c>
      <c r="E40" s="139">
        <v>1</v>
      </c>
      <c r="F40" s="139">
        <v>8</v>
      </c>
      <c r="G40" s="139">
        <v>10</v>
      </c>
      <c r="H40" s="139">
        <v>2</v>
      </c>
      <c r="I40" s="139">
        <v>0</v>
      </c>
      <c r="J40" s="95">
        <f t="shared" si="2"/>
        <v>28</v>
      </c>
      <c r="K40" s="95">
        <f>Sheriff!J616</f>
        <v>303</v>
      </c>
      <c r="L40" s="25"/>
    </row>
    <row r="41" spans="1:12" ht="12" customHeight="1" x14ac:dyDescent="0.2">
      <c r="A41" s="32" t="s">
        <v>883</v>
      </c>
      <c r="B41" s="139">
        <v>73</v>
      </c>
      <c r="C41" s="139">
        <v>71</v>
      </c>
      <c r="D41" s="139">
        <v>21</v>
      </c>
      <c r="E41" s="139">
        <v>2</v>
      </c>
      <c r="F41" s="139">
        <v>11</v>
      </c>
      <c r="G41" s="139">
        <v>1</v>
      </c>
      <c r="H41" s="139">
        <v>2</v>
      </c>
      <c r="I41" s="139">
        <v>0</v>
      </c>
      <c r="J41" s="95">
        <f t="shared" si="2"/>
        <v>16</v>
      </c>
      <c r="K41" s="95">
        <f>Sheriff!J617</f>
        <v>197</v>
      </c>
    </row>
    <row r="42" spans="1:12" ht="12" customHeight="1" x14ac:dyDescent="0.2">
      <c r="A42" s="32" t="s">
        <v>884</v>
      </c>
      <c r="B42" s="139">
        <v>89</v>
      </c>
      <c r="C42" s="139">
        <v>55</v>
      </c>
      <c r="D42" s="139">
        <v>13</v>
      </c>
      <c r="E42" s="139">
        <v>4</v>
      </c>
      <c r="F42" s="139">
        <v>6</v>
      </c>
      <c r="G42" s="139">
        <v>1</v>
      </c>
      <c r="H42" s="139">
        <v>2</v>
      </c>
      <c r="I42" s="139">
        <v>2</v>
      </c>
      <c r="J42" s="95">
        <f t="shared" si="2"/>
        <v>20</v>
      </c>
      <c r="K42" s="95">
        <f>Sheriff!J618</f>
        <v>192</v>
      </c>
    </row>
    <row r="43" spans="1:12" ht="12" customHeight="1" x14ac:dyDescent="0.2">
      <c r="A43" s="32" t="s">
        <v>885</v>
      </c>
      <c r="B43" s="139">
        <v>46</v>
      </c>
      <c r="C43" s="139">
        <v>44</v>
      </c>
      <c r="D43" s="139">
        <v>7</v>
      </c>
      <c r="E43" s="139">
        <v>2</v>
      </c>
      <c r="F43" s="139">
        <v>7</v>
      </c>
      <c r="G43" s="139">
        <v>2</v>
      </c>
      <c r="H43" s="139">
        <v>2</v>
      </c>
      <c r="I43" s="139">
        <v>1</v>
      </c>
      <c r="J43" s="95">
        <f t="shared" si="2"/>
        <v>11</v>
      </c>
      <c r="K43" s="95">
        <f>Sheriff!J619</f>
        <v>122</v>
      </c>
    </row>
    <row r="44" spans="1:12" ht="12" customHeight="1" x14ac:dyDescent="0.2">
      <c r="A44" s="32" t="s">
        <v>886</v>
      </c>
      <c r="B44" s="139">
        <v>70</v>
      </c>
      <c r="C44" s="139">
        <v>50</v>
      </c>
      <c r="D44" s="139">
        <v>14</v>
      </c>
      <c r="E44" s="139">
        <v>3</v>
      </c>
      <c r="F44" s="139">
        <v>3</v>
      </c>
      <c r="G44" s="139">
        <v>4</v>
      </c>
      <c r="H44" s="139">
        <v>2</v>
      </c>
      <c r="I44" s="139">
        <v>1</v>
      </c>
      <c r="J44" s="95">
        <f t="shared" si="2"/>
        <v>11</v>
      </c>
      <c r="K44" s="95">
        <f>Sheriff!J620</f>
        <v>158</v>
      </c>
    </row>
    <row r="45" spans="1:12" ht="12" customHeight="1" x14ac:dyDescent="0.2">
      <c r="A45" s="32" t="s">
        <v>888</v>
      </c>
      <c r="B45" s="139">
        <v>133</v>
      </c>
      <c r="C45" s="139">
        <v>66</v>
      </c>
      <c r="D45" s="139">
        <v>22</v>
      </c>
      <c r="E45" s="139">
        <v>3</v>
      </c>
      <c r="F45" s="139">
        <v>6</v>
      </c>
      <c r="G45" s="139">
        <v>8</v>
      </c>
      <c r="H45" s="139">
        <v>3</v>
      </c>
      <c r="I45" s="139">
        <v>0</v>
      </c>
      <c r="J45" s="95">
        <f t="shared" si="2"/>
        <v>28</v>
      </c>
      <c r="K45" s="95">
        <f>Sheriff!J622</f>
        <v>269</v>
      </c>
    </row>
    <row r="46" spans="1:12" ht="12" customHeight="1" x14ac:dyDescent="0.2">
      <c r="A46" s="32" t="s">
        <v>892</v>
      </c>
      <c r="B46" s="139">
        <v>124</v>
      </c>
      <c r="C46" s="139">
        <v>106</v>
      </c>
      <c r="D46" s="139">
        <v>21</v>
      </c>
      <c r="E46" s="139">
        <v>2</v>
      </c>
      <c r="F46" s="139">
        <v>15</v>
      </c>
      <c r="G46" s="139">
        <v>7</v>
      </c>
      <c r="H46" s="139">
        <v>4</v>
      </c>
      <c r="I46" s="139">
        <v>2</v>
      </c>
      <c r="J46" s="95">
        <f t="shared" si="2"/>
        <v>24</v>
      </c>
      <c r="K46" s="95">
        <f>Sheriff!J626</f>
        <v>305</v>
      </c>
    </row>
    <row r="47" spans="1:12" ht="12" customHeight="1" x14ac:dyDescent="0.2">
      <c r="A47" s="36" t="s">
        <v>893</v>
      </c>
      <c r="B47" s="91">
        <f t="shared" ref="B47:I47" si="3">SUM(B15:B46)</f>
        <v>3346</v>
      </c>
      <c r="C47" s="91">
        <f t="shared" si="3"/>
        <v>2296</v>
      </c>
      <c r="D47" s="91">
        <f t="shared" si="3"/>
        <v>651</v>
      </c>
      <c r="E47" s="91">
        <f t="shared" si="3"/>
        <v>83</v>
      </c>
      <c r="F47" s="91">
        <f t="shared" si="3"/>
        <v>306</v>
      </c>
      <c r="G47" s="91">
        <f t="shared" si="3"/>
        <v>154</v>
      </c>
      <c r="H47" s="91">
        <f t="shared" si="3"/>
        <v>61</v>
      </c>
      <c r="I47" s="91">
        <f t="shared" si="3"/>
        <v>23</v>
      </c>
      <c r="J47" s="91">
        <f>SUM(J15:J46)</f>
        <v>583</v>
      </c>
      <c r="K47" s="91">
        <f>SUM(K15:K46)</f>
        <v>7503</v>
      </c>
    </row>
    <row r="48" spans="1:12" x14ac:dyDescent="0.2">
      <c r="A48" s="18"/>
      <c r="B48" s="29"/>
      <c r="C48" s="29"/>
      <c r="D48" s="29"/>
      <c r="E48" s="29"/>
      <c r="F48" s="29"/>
      <c r="G48" s="29"/>
      <c r="H48" s="29"/>
      <c r="I48" s="29"/>
      <c r="J48" s="29"/>
      <c r="K48" s="29"/>
    </row>
    <row r="49" spans="1:11" x14ac:dyDescent="0.2">
      <c r="A49" s="25" t="s">
        <v>29</v>
      </c>
    </row>
    <row r="50" spans="1:11" ht="12.6" customHeight="1" x14ac:dyDescent="0.2">
      <c r="A50" s="32" t="s">
        <v>627</v>
      </c>
      <c r="B50" s="139">
        <v>235</v>
      </c>
      <c r="C50" s="139">
        <v>161</v>
      </c>
      <c r="D50" s="139">
        <v>56</v>
      </c>
      <c r="E50" s="139">
        <v>5</v>
      </c>
      <c r="F50" s="139">
        <v>35</v>
      </c>
      <c r="G50" s="139">
        <v>12</v>
      </c>
      <c r="H50" s="139">
        <v>3</v>
      </c>
      <c r="I50" s="139">
        <v>1</v>
      </c>
      <c r="J50" s="95">
        <f>K50-SUM(B50:I50)</f>
        <v>41</v>
      </c>
      <c r="K50" s="95">
        <f>Sheriff!J785</f>
        <v>549</v>
      </c>
    </row>
    <row r="51" spans="1:11" ht="12.6" customHeight="1" x14ac:dyDescent="0.2">
      <c r="A51" s="32" t="s">
        <v>628</v>
      </c>
      <c r="B51" s="139">
        <v>107</v>
      </c>
      <c r="C51" s="139">
        <v>90</v>
      </c>
      <c r="D51" s="139">
        <v>29</v>
      </c>
      <c r="E51" s="139">
        <v>8</v>
      </c>
      <c r="F51" s="139">
        <v>12</v>
      </c>
      <c r="G51" s="139">
        <v>8</v>
      </c>
      <c r="H51" s="139">
        <v>5</v>
      </c>
      <c r="I51" s="139">
        <v>0</v>
      </c>
      <c r="J51" s="95">
        <f t="shared" ref="J51:J83" si="4">K51-SUM(B51:I51)</f>
        <v>11</v>
      </c>
      <c r="K51" s="95">
        <f>Sheriff!J786</f>
        <v>270</v>
      </c>
    </row>
    <row r="52" spans="1:11" ht="12.6" customHeight="1" x14ac:dyDescent="0.2">
      <c r="A52" s="32" t="s">
        <v>629</v>
      </c>
      <c r="B52" s="139">
        <v>182</v>
      </c>
      <c r="C52" s="139">
        <v>104</v>
      </c>
      <c r="D52" s="139">
        <v>50</v>
      </c>
      <c r="E52" s="139">
        <v>8</v>
      </c>
      <c r="F52" s="139">
        <v>26</v>
      </c>
      <c r="G52" s="139">
        <v>10</v>
      </c>
      <c r="H52" s="139">
        <v>5</v>
      </c>
      <c r="I52" s="139">
        <v>0</v>
      </c>
      <c r="J52" s="95">
        <f t="shared" si="4"/>
        <v>20</v>
      </c>
      <c r="K52" s="95">
        <f>Sheriff!J787</f>
        <v>405</v>
      </c>
    </row>
    <row r="53" spans="1:11" ht="12.6" customHeight="1" x14ac:dyDescent="0.2">
      <c r="A53" s="32" t="s">
        <v>630</v>
      </c>
      <c r="B53" s="139">
        <v>115</v>
      </c>
      <c r="C53" s="139">
        <v>101</v>
      </c>
      <c r="D53" s="139">
        <v>25</v>
      </c>
      <c r="E53" s="139">
        <v>7</v>
      </c>
      <c r="F53" s="139">
        <v>14</v>
      </c>
      <c r="G53" s="139">
        <v>7</v>
      </c>
      <c r="H53" s="139">
        <v>2</v>
      </c>
      <c r="I53" s="139">
        <v>1</v>
      </c>
      <c r="J53" s="95">
        <f t="shared" si="4"/>
        <v>15</v>
      </c>
      <c r="K53" s="95">
        <f>Sheriff!J788</f>
        <v>287</v>
      </c>
    </row>
    <row r="54" spans="1:11" ht="12.6" customHeight="1" x14ac:dyDescent="0.2">
      <c r="A54" s="32" t="s">
        <v>631</v>
      </c>
      <c r="B54" s="139">
        <v>127</v>
      </c>
      <c r="C54" s="139">
        <v>101</v>
      </c>
      <c r="D54" s="139">
        <v>42</v>
      </c>
      <c r="E54" s="139">
        <v>4</v>
      </c>
      <c r="F54" s="139">
        <v>19</v>
      </c>
      <c r="G54" s="139">
        <v>8</v>
      </c>
      <c r="H54" s="139">
        <v>3</v>
      </c>
      <c r="I54" s="139">
        <v>2</v>
      </c>
      <c r="J54" s="95">
        <f t="shared" si="4"/>
        <v>30</v>
      </c>
      <c r="K54" s="95">
        <f>Sheriff!J789</f>
        <v>336</v>
      </c>
    </row>
    <row r="55" spans="1:11" ht="12.6" customHeight="1" x14ac:dyDescent="0.2">
      <c r="A55" s="32" t="s">
        <v>632</v>
      </c>
      <c r="B55" s="139">
        <v>148</v>
      </c>
      <c r="C55" s="139">
        <v>102</v>
      </c>
      <c r="D55" s="139">
        <v>22</v>
      </c>
      <c r="E55" s="139">
        <v>7</v>
      </c>
      <c r="F55" s="139">
        <v>15</v>
      </c>
      <c r="G55" s="139">
        <v>12</v>
      </c>
      <c r="H55" s="139">
        <v>5</v>
      </c>
      <c r="I55" s="139">
        <v>1</v>
      </c>
      <c r="J55" s="95">
        <f t="shared" si="4"/>
        <v>24</v>
      </c>
      <c r="K55" s="95">
        <f>Sheriff!J790</f>
        <v>336</v>
      </c>
    </row>
    <row r="56" spans="1:11" ht="12.6" customHeight="1" x14ac:dyDescent="0.2">
      <c r="A56" s="32" t="s">
        <v>633</v>
      </c>
      <c r="B56" s="139">
        <v>78</v>
      </c>
      <c r="C56" s="139">
        <v>66</v>
      </c>
      <c r="D56" s="139">
        <v>18</v>
      </c>
      <c r="E56" s="139">
        <v>5</v>
      </c>
      <c r="F56" s="139">
        <v>5</v>
      </c>
      <c r="G56" s="139">
        <v>4</v>
      </c>
      <c r="H56" s="139">
        <v>0</v>
      </c>
      <c r="I56" s="139">
        <v>0</v>
      </c>
      <c r="J56" s="95">
        <f t="shared" si="4"/>
        <v>5</v>
      </c>
      <c r="K56" s="95">
        <f>Sheriff!J791</f>
        <v>181</v>
      </c>
    </row>
    <row r="57" spans="1:11" ht="12.6" customHeight="1" x14ac:dyDescent="0.2">
      <c r="A57" s="32" t="s">
        <v>634</v>
      </c>
      <c r="B57" s="139">
        <v>122</v>
      </c>
      <c r="C57" s="139">
        <v>109</v>
      </c>
      <c r="D57" s="139">
        <v>30</v>
      </c>
      <c r="E57" s="139">
        <v>5</v>
      </c>
      <c r="F57" s="139">
        <v>12</v>
      </c>
      <c r="G57" s="139">
        <v>4</v>
      </c>
      <c r="H57" s="139">
        <v>4</v>
      </c>
      <c r="I57" s="139">
        <v>0</v>
      </c>
      <c r="J57" s="95">
        <f t="shared" si="4"/>
        <v>19</v>
      </c>
      <c r="K57" s="95">
        <f>Sheriff!J792</f>
        <v>305</v>
      </c>
    </row>
    <row r="58" spans="1:11" ht="12.6" customHeight="1" x14ac:dyDescent="0.2">
      <c r="A58" s="32" t="s">
        <v>635</v>
      </c>
      <c r="B58" s="139">
        <v>151</v>
      </c>
      <c r="C58" s="139">
        <v>95</v>
      </c>
      <c r="D58" s="139">
        <v>24</v>
      </c>
      <c r="E58" s="139">
        <v>3</v>
      </c>
      <c r="F58" s="139">
        <v>10</v>
      </c>
      <c r="G58" s="139">
        <v>2</v>
      </c>
      <c r="H58" s="139">
        <v>1</v>
      </c>
      <c r="I58" s="139">
        <v>1</v>
      </c>
      <c r="J58" s="95">
        <f t="shared" si="4"/>
        <v>20</v>
      </c>
      <c r="K58" s="95">
        <f>Sheriff!J793</f>
        <v>307</v>
      </c>
    </row>
    <row r="59" spans="1:11" ht="12.6" customHeight="1" x14ac:dyDescent="0.2">
      <c r="A59" s="32" t="s">
        <v>636</v>
      </c>
      <c r="B59" s="139">
        <v>145</v>
      </c>
      <c r="C59" s="139">
        <v>117</v>
      </c>
      <c r="D59" s="139">
        <v>28</v>
      </c>
      <c r="E59" s="139">
        <v>6</v>
      </c>
      <c r="F59" s="139">
        <v>15</v>
      </c>
      <c r="G59" s="139">
        <v>14</v>
      </c>
      <c r="H59" s="139">
        <v>2</v>
      </c>
      <c r="I59" s="139">
        <v>0</v>
      </c>
      <c r="J59" s="95">
        <f t="shared" si="4"/>
        <v>22</v>
      </c>
      <c r="K59" s="95">
        <f>Sheriff!J794</f>
        <v>349</v>
      </c>
    </row>
    <row r="60" spans="1:11" ht="12.6" customHeight="1" x14ac:dyDescent="0.2">
      <c r="A60" s="32" t="s">
        <v>637</v>
      </c>
      <c r="B60" s="139">
        <v>137</v>
      </c>
      <c r="C60" s="139">
        <v>99</v>
      </c>
      <c r="D60" s="139">
        <v>45</v>
      </c>
      <c r="E60" s="139">
        <v>3</v>
      </c>
      <c r="F60" s="139">
        <v>14</v>
      </c>
      <c r="G60" s="139">
        <v>6</v>
      </c>
      <c r="H60" s="139">
        <v>4</v>
      </c>
      <c r="I60" s="139">
        <v>1</v>
      </c>
      <c r="J60" s="95">
        <f t="shared" si="4"/>
        <v>34</v>
      </c>
      <c r="K60" s="95">
        <f>Sheriff!J795</f>
        <v>343</v>
      </c>
    </row>
    <row r="61" spans="1:11" ht="12.6" customHeight="1" x14ac:dyDescent="0.2">
      <c r="A61" s="32" t="s">
        <v>638</v>
      </c>
      <c r="B61" s="139">
        <v>149</v>
      </c>
      <c r="C61" s="139">
        <v>110</v>
      </c>
      <c r="D61" s="139">
        <v>33</v>
      </c>
      <c r="E61" s="139">
        <v>2</v>
      </c>
      <c r="F61" s="139">
        <v>23</v>
      </c>
      <c r="G61" s="139">
        <v>6</v>
      </c>
      <c r="H61" s="139">
        <v>2</v>
      </c>
      <c r="I61" s="139">
        <v>0</v>
      </c>
      <c r="J61" s="95">
        <f t="shared" si="4"/>
        <v>37</v>
      </c>
      <c r="K61" s="95">
        <f>Sheriff!J796</f>
        <v>362</v>
      </c>
    </row>
    <row r="62" spans="1:11" ht="12.6" customHeight="1" x14ac:dyDescent="0.2">
      <c r="A62" s="32" t="s">
        <v>639</v>
      </c>
      <c r="B62" s="139">
        <v>112</v>
      </c>
      <c r="C62" s="139">
        <v>110</v>
      </c>
      <c r="D62" s="139">
        <v>23</v>
      </c>
      <c r="E62" s="139">
        <v>1</v>
      </c>
      <c r="F62" s="139">
        <v>9</v>
      </c>
      <c r="G62" s="139">
        <v>6</v>
      </c>
      <c r="H62" s="139">
        <v>5</v>
      </c>
      <c r="I62" s="139">
        <v>0</v>
      </c>
      <c r="J62" s="95">
        <f t="shared" si="4"/>
        <v>25</v>
      </c>
      <c r="K62" s="95">
        <f>Sheriff!J797</f>
        <v>291</v>
      </c>
    </row>
    <row r="63" spans="1:11" ht="12.6" customHeight="1" x14ac:dyDescent="0.2">
      <c r="A63" s="32" t="s">
        <v>640</v>
      </c>
      <c r="B63" s="139">
        <v>115</v>
      </c>
      <c r="C63" s="139">
        <v>107</v>
      </c>
      <c r="D63" s="139">
        <v>28</v>
      </c>
      <c r="E63" s="139">
        <v>4</v>
      </c>
      <c r="F63" s="139">
        <v>8</v>
      </c>
      <c r="G63" s="139">
        <v>8</v>
      </c>
      <c r="H63" s="139">
        <v>5</v>
      </c>
      <c r="I63" s="139">
        <v>1</v>
      </c>
      <c r="J63" s="95">
        <f t="shared" si="4"/>
        <v>34</v>
      </c>
      <c r="K63" s="95">
        <f>Sheriff!J798</f>
        <v>310</v>
      </c>
    </row>
    <row r="64" spans="1:11" ht="12.6" customHeight="1" x14ac:dyDescent="0.2">
      <c r="A64" s="32" t="s">
        <v>641</v>
      </c>
      <c r="B64" s="139">
        <v>139</v>
      </c>
      <c r="C64" s="139">
        <v>111</v>
      </c>
      <c r="D64" s="139">
        <v>39</v>
      </c>
      <c r="E64" s="139">
        <v>4</v>
      </c>
      <c r="F64" s="139">
        <v>27</v>
      </c>
      <c r="G64" s="139">
        <v>11</v>
      </c>
      <c r="H64" s="139">
        <v>3</v>
      </c>
      <c r="I64" s="139">
        <v>1</v>
      </c>
      <c r="J64" s="95">
        <f t="shared" si="4"/>
        <v>40</v>
      </c>
      <c r="K64" s="95">
        <f>Sheriff!J799</f>
        <v>375</v>
      </c>
    </row>
    <row r="65" spans="1:11" ht="12.6" customHeight="1" x14ac:dyDescent="0.2">
      <c r="A65" s="32" t="s">
        <v>642</v>
      </c>
      <c r="B65" s="139">
        <v>177</v>
      </c>
      <c r="C65" s="139">
        <v>182</v>
      </c>
      <c r="D65" s="139">
        <v>74</v>
      </c>
      <c r="E65" s="139">
        <v>8</v>
      </c>
      <c r="F65" s="139">
        <v>20</v>
      </c>
      <c r="G65" s="139">
        <v>8</v>
      </c>
      <c r="H65" s="139">
        <v>5</v>
      </c>
      <c r="I65" s="139">
        <v>0</v>
      </c>
      <c r="J65" s="95">
        <f t="shared" si="4"/>
        <v>44</v>
      </c>
      <c r="K65" s="95">
        <f>Sheriff!J800</f>
        <v>518</v>
      </c>
    </row>
    <row r="66" spans="1:11" ht="12.6" customHeight="1" x14ac:dyDescent="0.2">
      <c r="A66" s="32" t="s">
        <v>643</v>
      </c>
      <c r="B66" s="139">
        <v>150</v>
      </c>
      <c r="C66" s="139">
        <v>128</v>
      </c>
      <c r="D66" s="139">
        <v>50</v>
      </c>
      <c r="E66" s="139">
        <v>7</v>
      </c>
      <c r="F66" s="139">
        <v>14</v>
      </c>
      <c r="G66" s="139">
        <v>14</v>
      </c>
      <c r="H66" s="139">
        <v>3</v>
      </c>
      <c r="I66" s="139">
        <v>2</v>
      </c>
      <c r="J66" s="95">
        <f t="shared" si="4"/>
        <v>48</v>
      </c>
      <c r="K66" s="95">
        <f>Sheriff!J801</f>
        <v>416</v>
      </c>
    </row>
    <row r="67" spans="1:11" ht="12.6" customHeight="1" x14ac:dyDescent="0.2">
      <c r="A67" s="32" t="s">
        <v>644</v>
      </c>
      <c r="B67" s="139">
        <v>60</v>
      </c>
      <c r="C67" s="139">
        <v>83</v>
      </c>
      <c r="D67" s="139">
        <v>25</v>
      </c>
      <c r="E67" s="139">
        <v>6</v>
      </c>
      <c r="F67" s="139">
        <v>7</v>
      </c>
      <c r="G67" s="139">
        <v>7</v>
      </c>
      <c r="H67" s="139">
        <v>3</v>
      </c>
      <c r="I67" s="139">
        <v>0</v>
      </c>
      <c r="J67" s="95">
        <f t="shared" si="4"/>
        <v>30</v>
      </c>
      <c r="K67" s="95">
        <f>Sheriff!J802</f>
        <v>221</v>
      </c>
    </row>
    <row r="68" spans="1:11" ht="12.6" customHeight="1" x14ac:dyDescent="0.2">
      <c r="A68" s="32" t="s">
        <v>645</v>
      </c>
      <c r="B68" s="139">
        <v>114</v>
      </c>
      <c r="C68" s="139">
        <v>104</v>
      </c>
      <c r="D68" s="139">
        <v>24</v>
      </c>
      <c r="E68" s="139">
        <v>1</v>
      </c>
      <c r="F68" s="139">
        <v>9</v>
      </c>
      <c r="G68" s="139">
        <v>5</v>
      </c>
      <c r="H68" s="139">
        <v>4</v>
      </c>
      <c r="I68" s="139">
        <v>0</v>
      </c>
      <c r="J68" s="95">
        <f t="shared" si="4"/>
        <v>25</v>
      </c>
      <c r="K68" s="95">
        <f>Sheriff!J803</f>
        <v>286</v>
      </c>
    </row>
    <row r="69" spans="1:11" ht="12.6" customHeight="1" x14ac:dyDescent="0.2">
      <c r="A69" s="32" t="s">
        <v>646</v>
      </c>
      <c r="B69" s="139">
        <v>158</v>
      </c>
      <c r="C69" s="139">
        <v>101</v>
      </c>
      <c r="D69" s="139">
        <v>40</v>
      </c>
      <c r="E69" s="139">
        <v>3</v>
      </c>
      <c r="F69" s="139">
        <v>20</v>
      </c>
      <c r="G69" s="139">
        <v>4</v>
      </c>
      <c r="H69" s="139">
        <v>2</v>
      </c>
      <c r="I69" s="139">
        <v>1</v>
      </c>
      <c r="J69" s="95">
        <f t="shared" si="4"/>
        <v>33</v>
      </c>
      <c r="K69" s="95">
        <f>Sheriff!J804</f>
        <v>362</v>
      </c>
    </row>
    <row r="70" spans="1:11" ht="12.6" customHeight="1" x14ac:dyDescent="0.2">
      <c r="A70" s="32" t="s">
        <v>647</v>
      </c>
      <c r="B70" s="139">
        <v>151</v>
      </c>
      <c r="C70" s="139">
        <v>128</v>
      </c>
      <c r="D70" s="139">
        <v>41</v>
      </c>
      <c r="E70" s="139">
        <v>3</v>
      </c>
      <c r="F70" s="139">
        <v>11</v>
      </c>
      <c r="G70" s="139">
        <v>9</v>
      </c>
      <c r="H70" s="139">
        <v>3</v>
      </c>
      <c r="I70" s="139">
        <v>2</v>
      </c>
      <c r="J70" s="95">
        <f t="shared" si="4"/>
        <v>17</v>
      </c>
      <c r="K70" s="95">
        <f>Sheriff!J805</f>
        <v>365</v>
      </c>
    </row>
    <row r="71" spans="1:11" ht="12.6" customHeight="1" x14ac:dyDescent="0.2">
      <c r="A71" s="32" t="s">
        <v>648</v>
      </c>
      <c r="B71" s="139">
        <v>267</v>
      </c>
      <c r="C71" s="139">
        <v>234</v>
      </c>
      <c r="D71" s="139">
        <v>52</v>
      </c>
      <c r="E71" s="139">
        <v>3</v>
      </c>
      <c r="F71" s="139">
        <v>25</v>
      </c>
      <c r="G71" s="139">
        <v>19</v>
      </c>
      <c r="H71" s="139">
        <v>6</v>
      </c>
      <c r="I71" s="139">
        <v>0</v>
      </c>
      <c r="J71" s="95">
        <f t="shared" si="4"/>
        <v>63</v>
      </c>
      <c r="K71" s="95">
        <f>Sheriff!J806</f>
        <v>669</v>
      </c>
    </row>
    <row r="72" spans="1:11" ht="12.6" customHeight="1" x14ac:dyDescent="0.2">
      <c r="A72" s="32" t="s">
        <v>649</v>
      </c>
      <c r="B72" s="139">
        <v>199</v>
      </c>
      <c r="C72" s="139">
        <v>165</v>
      </c>
      <c r="D72" s="139">
        <v>53</v>
      </c>
      <c r="E72" s="139">
        <v>2</v>
      </c>
      <c r="F72" s="139">
        <v>15</v>
      </c>
      <c r="G72" s="139">
        <v>15</v>
      </c>
      <c r="H72" s="139">
        <v>5</v>
      </c>
      <c r="I72" s="139">
        <v>4</v>
      </c>
      <c r="J72" s="95">
        <f t="shared" si="4"/>
        <v>45</v>
      </c>
      <c r="K72" s="95">
        <f>Sheriff!J807</f>
        <v>503</v>
      </c>
    </row>
    <row r="73" spans="1:11" ht="12.6" customHeight="1" x14ac:dyDescent="0.2">
      <c r="A73" s="32" t="s">
        <v>650</v>
      </c>
      <c r="B73" s="139">
        <v>120</v>
      </c>
      <c r="C73" s="139">
        <v>94</v>
      </c>
      <c r="D73" s="139">
        <v>34</v>
      </c>
      <c r="E73" s="139">
        <v>3</v>
      </c>
      <c r="F73" s="139">
        <v>11</v>
      </c>
      <c r="G73" s="139">
        <v>3</v>
      </c>
      <c r="H73" s="139">
        <v>3</v>
      </c>
      <c r="I73" s="139">
        <v>1</v>
      </c>
      <c r="J73" s="95">
        <f t="shared" si="4"/>
        <v>25</v>
      </c>
      <c r="K73" s="95">
        <f>Sheriff!J808</f>
        <v>294</v>
      </c>
    </row>
    <row r="74" spans="1:11" ht="12.6" customHeight="1" x14ac:dyDescent="0.2">
      <c r="A74" s="32" t="s">
        <v>651</v>
      </c>
      <c r="B74" s="139">
        <v>167</v>
      </c>
      <c r="C74" s="139">
        <v>103</v>
      </c>
      <c r="D74" s="139">
        <v>30</v>
      </c>
      <c r="E74" s="139">
        <v>2</v>
      </c>
      <c r="F74" s="139">
        <v>16</v>
      </c>
      <c r="G74" s="139">
        <v>10</v>
      </c>
      <c r="H74" s="139">
        <v>1</v>
      </c>
      <c r="I74" s="139">
        <v>2</v>
      </c>
      <c r="J74" s="95">
        <f t="shared" si="4"/>
        <v>18</v>
      </c>
      <c r="K74" s="95">
        <f>Sheriff!J809</f>
        <v>349</v>
      </c>
    </row>
    <row r="75" spans="1:11" ht="12.6" customHeight="1" x14ac:dyDescent="0.2">
      <c r="A75" s="32" t="s">
        <v>652</v>
      </c>
      <c r="B75" s="139">
        <v>157</v>
      </c>
      <c r="C75" s="139">
        <v>124</v>
      </c>
      <c r="D75" s="139">
        <v>32</v>
      </c>
      <c r="E75" s="139">
        <v>2</v>
      </c>
      <c r="F75" s="139">
        <v>13</v>
      </c>
      <c r="G75" s="139">
        <v>6</v>
      </c>
      <c r="H75" s="139">
        <v>7</v>
      </c>
      <c r="I75" s="139">
        <v>0</v>
      </c>
      <c r="J75" s="95">
        <f t="shared" si="4"/>
        <v>14</v>
      </c>
      <c r="K75" s="95">
        <f>Sheriff!J810</f>
        <v>355</v>
      </c>
    </row>
    <row r="76" spans="1:11" ht="12.6" customHeight="1" x14ac:dyDescent="0.2">
      <c r="A76" s="32" t="s">
        <v>653</v>
      </c>
      <c r="B76" s="139">
        <v>157</v>
      </c>
      <c r="C76" s="139">
        <v>107</v>
      </c>
      <c r="D76" s="139">
        <v>39</v>
      </c>
      <c r="E76" s="139">
        <v>3</v>
      </c>
      <c r="F76" s="139">
        <v>12</v>
      </c>
      <c r="G76" s="139">
        <v>6</v>
      </c>
      <c r="H76" s="139">
        <v>5</v>
      </c>
      <c r="I76" s="139">
        <v>0</v>
      </c>
      <c r="J76" s="95">
        <f t="shared" si="4"/>
        <v>18</v>
      </c>
      <c r="K76" s="95">
        <f>Sheriff!J811</f>
        <v>347</v>
      </c>
    </row>
    <row r="77" spans="1:11" ht="12.6" customHeight="1" x14ac:dyDescent="0.2">
      <c r="A77" s="32" t="s">
        <v>654</v>
      </c>
      <c r="B77" s="139">
        <v>155</v>
      </c>
      <c r="C77" s="139">
        <v>91</v>
      </c>
      <c r="D77" s="139">
        <v>26</v>
      </c>
      <c r="E77" s="139">
        <v>3</v>
      </c>
      <c r="F77" s="139">
        <v>8</v>
      </c>
      <c r="G77" s="139">
        <v>10</v>
      </c>
      <c r="H77" s="139">
        <v>3</v>
      </c>
      <c r="I77" s="139">
        <v>0</v>
      </c>
      <c r="J77" s="95">
        <f t="shared" si="4"/>
        <v>22</v>
      </c>
      <c r="K77" s="95">
        <f>Sheriff!J812</f>
        <v>318</v>
      </c>
    </row>
    <row r="78" spans="1:11" ht="12.6" customHeight="1" x14ac:dyDescent="0.2">
      <c r="A78" s="32" t="s">
        <v>655</v>
      </c>
      <c r="B78" s="139">
        <v>164</v>
      </c>
      <c r="C78" s="139">
        <v>119</v>
      </c>
      <c r="D78" s="139">
        <v>31</v>
      </c>
      <c r="E78" s="139">
        <v>2</v>
      </c>
      <c r="F78" s="139">
        <v>15</v>
      </c>
      <c r="G78" s="139">
        <v>14</v>
      </c>
      <c r="H78" s="139">
        <v>4</v>
      </c>
      <c r="I78" s="139">
        <v>2</v>
      </c>
      <c r="J78" s="95">
        <f t="shared" si="4"/>
        <v>23</v>
      </c>
      <c r="K78" s="95">
        <f>Sheriff!J813</f>
        <v>374</v>
      </c>
    </row>
    <row r="79" spans="1:11" ht="12.6" customHeight="1" x14ac:dyDescent="0.2">
      <c r="A79" s="32" t="s">
        <v>656</v>
      </c>
      <c r="B79" s="139">
        <v>96</v>
      </c>
      <c r="C79" s="139">
        <v>79</v>
      </c>
      <c r="D79" s="139">
        <v>24</v>
      </c>
      <c r="E79" s="139">
        <v>2</v>
      </c>
      <c r="F79" s="139">
        <v>9</v>
      </c>
      <c r="G79" s="139">
        <v>12</v>
      </c>
      <c r="H79" s="139">
        <v>2</v>
      </c>
      <c r="I79" s="139">
        <v>1</v>
      </c>
      <c r="J79" s="95">
        <f t="shared" si="4"/>
        <v>19</v>
      </c>
      <c r="K79" s="95">
        <f>Sheriff!J814</f>
        <v>244</v>
      </c>
    </row>
    <row r="80" spans="1:11" ht="12.6" customHeight="1" x14ac:dyDescent="0.2">
      <c r="A80" s="32" t="s">
        <v>657</v>
      </c>
      <c r="B80" s="139">
        <v>133</v>
      </c>
      <c r="C80" s="139">
        <v>126</v>
      </c>
      <c r="D80" s="139">
        <v>53</v>
      </c>
      <c r="E80" s="139">
        <v>5</v>
      </c>
      <c r="F80" s="139">
        <v>14</v>
      </c>
      <c r="G80" s="139">
        <v>13</v>
      </c>
      <c r="H80" s="139">
        <v>4</v>
      </c>
      <c r="I80" s="139">
        <v>1</v>
      </c>
      <c r="J80" s="95">
        <f t="shared" si="4"/>
        <v>38</v>
      </c>
      <c r="K80" s="95">
        <f>Sheriff!J815</f>
        <v>387</v>
      </c>
    </row>
    <row r="81" spans="1:11" ht="12.6" customHeight="1" x14ac:dyDescent="0.2">
      <c r="A81" s="32" t="s">
        <v>658</v>
      </c>
      <c r="B81" s="139">
        <v>126</v>
      </c>
      <c r="C81" s="139">
        <v>81</v>
      </c>
      <c r="D81" s="139">
        <v>43</v>
      </c>
      <c r="E81" s="139">
        <v>3</v>
      </c>
      <c r="F81" s="139">
        <v>9</v>
      </c>
      <c r="G81" s="139">
        <v>10</v>
      </c>
      <c r="H81" s="139">
        <v>4</v>
      </c>
      <c r="I81" s="139">
        <v>0</v>
      </c>
      <c r="J81" s="95">
        <f t="shared" si="4"/>
        <v>29</v>
      </c>
      <c r="K81" s="95">
        <f>Sheriff!J816</f>
        <v>305</v>
      </c>
    </row>
    <row r="82" spans="1:11" ht="12.6" customHeight="1" x14ac:dyDescent="0.2">
      <c r="A82" s="32" t="s">
        <v>659</v>
      </c>
      <c r="B82" s="139">
        <v>218</v>
      </c>
      <c r="C82" s="139">
        <v>135</v>
      </c>
      <c r="D82" s="139">
        <v>40</v>
      </c>
      <c r="E82" s="139">
        <v>5</v>
      </c>
      <c r="F82" s="139">
        <v>13</v>
      </c>
      <c r="G82" s="139">
        <v>9</v>
      </c>
      <c r="H82" s="139">
        <v>2</v>
      </c>
      <c r="I82" s="139">
        <v>1</v>
      </c>
      <c r="J82" s="95">
        <f t="shared" si="4"/>
        <v>22</v>
      </c>
      <c r="K82" s="95">
        <f>Sheriff!J817</f>
        <v>445</v>
      </c>
    </row>
    <row r="83" spans="1:11" ht="12.6" customHeight="1" x14ac:dyDescent="0.2">
      <c r="A83" s="32" t="s">
        <v>660</v>
      </c>
      <c r="B83" s="139">
        <v>170</v>
      </c>
      <c r="C83" s="139">
        <v>115</v>
      </c>
      <c r="D83" s="139">
        <v>25</v>
      </c>
      <c r="E83" s="139">
        <v>2</v>
      </c>
      <c r="F83" s="139">
        <v>10</v>
      </c>
      <c r="G83" s="139">
        <v>6</v>
      </c>
      <c r="H83" s="139">
        <v>5</v>
      </c>
      <c r="I83" s="139">
        <v>1</v>
      </c>
      <c r="J83" s="95">
        <f t="shared" si="4"/>
        <v>20</v>
      </c>
      <c r="K83" s="95">
        <f>Sheriff!J818</f>
        <v>354</v>
      </c>
    </row>
    <row r="84" spans="1:11" ht="12.6" customHeight="1" x14ac:dyDescent="0.2">
      <c r="A84" s="36" t="s">
        <v>661</v>
      </c>
      <c r="B84" s="91">
        <f t="shared" ref="B84:I84" si="5">SUM(B50:B83)</f>
        <v>5001</v>
      </c>
      <c r="C84" s="91">
        <f t="shared" si="5"/>
        <v>3882</v>
      </c>
      <c r="D84" s="91">
        <f t="shared" si="5"/>
        <v>1228</v>
      </c>
      <c r="E84" s="91">
        <f t="shared" si="5"/>
        <v>137</v>
      </c>
      <c r="F84" s="91">
        <f t="shared" si="5"/>
        <v>495</v>
      </c>
      <c r="G84" s="91">
        <f t="shared" si="5"/>
        <v>298</v>
      </c>
      <c r="H84" s="91">
        <f t="shared" si="5"/>
        <v>120</v>
      </c>
      <c r="I84" s="91">
        <f t="shared" si="5"/>
        <v>27</v>
      </c>
      <c r="J84" s="91">
        <f>SUM(J50:J83)</f>
        <v>930</v>
      </c>
      <c r="K84" s="91">
        <f>SUM(K50:K83)</f>
        <v>12118</v>
      </c>
    </row>
    <row r="85" spans="1:11" ht="12.6" customHeight="1" x14ac:dyDescent="0.2"/>
    <row r="86" spans="1:11" ht="9.9499999999999993" customHeight="1" x14ac:dyDescent="0.2">
      <c r="A86" s="18"/>
      <c r="B86" s="29"/>
      <c r="C86" s="29"/>
      <c r="D86" s="29"/>
      <c r="E86" s="29"/>
      <c r="F86" s="29"/>
      <c r="G86" s="29"/>
      <c r="H86" s="29"/>
      <c r="I86" s="29"/>
      <c r="J86" s="29"/>
      <c r="K86" s="29"/>
    </row>
    <row r="87" spans="1:11" s="30" customFormat="1" ht="36" x14ac:dyDescent="0.2">
      <c r="A87" s="19" t="s">
        <v>99</v>
      </c>
      <c r="B87" s="97"/>
      <c r="C87" s="97"/>
      <c r="D87" s="97"/>
      <c r="E87" s="97"/>
      <c r="F87" s="97"/>
      <c r="G87" s="97"/>
      <c r="H87" s="97"/>
      <c r="I87" s="97"/>
      <c r="J87" s="97"/>
      <c r="K87" s="97"/>
    </row>
    <row r="88" spans="1:11" ht="11.45" customHeight="1" x14ac:dyDescent="0.2">
      <c r="A88" s="36" t="s">
        <v>1004</v>
      </c>
      <c r="B88" s="91">
        <f t="shared" ref="B88:K88" si="6">B12</f>
        <v>848</v>
      </c>
      <c r="C88" s="91">
        <f t="shared" si="6"/>
        <v>1083</v>
      </c>
      <c r="D88" s="91">
        <f t="shared" si="6"/>
        <v>357</v>
      </c>
      <c r="E88" s="91">
        <f t="shared" si="6"/>
        <v>41</v>
      </c>
      <c r="F88" s="91">
        <f t="shared" si="6"/>
        <v>99</v>
      </c>
      <c r="G88" s="91">
        <f t="shared" si="6"/>
        <v>77</v>
      </c>
      <c r="H88" s="91">
        <f t="shared" si="6"/>
        <v>23</v>
      </c>
      <c r="I88" s="91">
        <f t="shared" si="6"/>
        <v>7</v>
      </c>
      <c r="J88" s="91">
        <f t="shared" si="6"/>
        <v>339</v>
      </c>
      <c r="K88" s="91">
        <f t="shared" si="6"/>
        <v>2874</v>
      </c>
    </row>
    <row r="89" spans="1:11" ht="11.45" customHeight="1" x14ac:dyDescent="0.2">
      <c r="A89" s="36" t="s">
        <v>893</v>
      </c>
      <c r="B89" s="91">
        <f t="shared" ref="B89:K89" si="7">B47</f>
        <v>3346</v>
      </c>
      <c r="C89" s="91">
        <f t="shared" si="7"/>
        <v>2296</v>
      </c>
      <c r="D89" s="91">
        <f t="shared" si="7"/>
        <v>651</v>
      </c>
      <c r="E89" s="91">
        <f t="shared" si="7"/>
        <v>83</v>
      </c>
      <c r="F89" s="91">
        <f t="shared" si="7"/>
        <v>306</v>
      </c>
      <c r="G89" s="91">
        <f t="shared" si="7"/>
        <v>154</v>
      </c>
      <c r="H89" s="91">
        <f t="shared" si="7"/>
        <v>61</v>
      </c>
      <c r="I89" s="91">
        <f t="shared" si="7"/>
        <v>23</v>
      </c>
      <c r="J89" s="91">
        <f t="shared" si="7"/>
        <v>583</v>
      </c>
      <c r="K89" s="91">
        <f t="shared" si="7"/>
        <v>7503</v>
      </c>
    </row>
    <row r="90" spans="1:11" ht="11.45" customHeight="1" x14ac:dyDescent="0.2">
      <c r="A90" s="36" t="s">
        <v>661</v>
      </c>
      <c r="B90" s="91">
        <f t="shared" ref="B90:I90" si="8">B84</f>
        <v>5001</v>
      </c>
      <c r="C90" s="91">
        <f t="shared" si="8"/>
        <v>3882</v>
      </c>
      <c r="D90" s="91">
        <f t="shared" si="8"/>
        <v>1228</v>
      </c>
      <c r="E90" s="91">
        <f t="shared" si="8"/>
        <v>137</v>
      </c>
      <c r="F90" s="91">
        <f t="shared" si="8"/>
        <v>495</v>
      </c>
      <c r="G90" s="91">
        <f t="shared" si="8"/>
        <v>298</v>
      </c>
      <c r="H90" s="91">
        <f t="shared" si="8"/>
        <v>120</v>
      </c>
      <c r="I90" s="91">
        <f t="shared" si="8"/>
        <v>27</v>
      </c>
      <c r="J90" s="91">
        <f>J84</f>
        <v>930</v>
      </c>
      <c r="K90" s="91">
        <f>K84</f>
        <v>12118</v>
      </c>
    </row>
    <row r="91" spans="1:11" ht="11.45" customHeight="1" x14ac:dyDescent="0.2">
      <c r="A91" s="73" t="s">
        <v>98</v>
      </c>
      <c r="B91" s="91">
        <f t="shared" ref="B91:I91" si="9">SUM(B88:B90)</f>
        <v>9195</v>
      </c>
      <c r="C91" s="91">
        <f t="shared" si="9"/>
        <v>7261</v>
      </c>
      <c r="D91" s="91">
        <f t="shared" si="9"/>
        <v>2236</v>
      </c>
      <c r="E91" s="91">
        <f t="shared" si="9"/>
        <v>261</v>
      </c>
      <c r="F91" s="91">
        <f t="shared" si="9"/>
        <v>900</v>
      </c>
      <c r="G91" s="91">
        <f t="shared" si="9"/>
        <v>529</v>
      </c>
      <c r="H91" s="91">
        <f t="shared" si="9"/>
        <v>204</v>
      </c>
      <c r="I91" s="91">
        <f t="shared" si="9"/>
        <v>57</v>
      </c>
      <c r="J91" s="91">
        <f>SUM(J88:J90)</f>
        <v>1852</v>
      </c>
      <c r="K91" s="91">
        <f>SUM(K88:K90)</f>
        <v>22495</v>
      </c>
    </row>
  </sheetData>
  <printOptions horizontalCentered="1"/>
  <pageMargins left="0.7" right="0.7" top="0.75" bottom="0.75" header="0.3" footer="0.3"/>
  <pageSetup scale="92"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5"/>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8" style="23" customWidth="1"/>
    <col min="2" max="10" width="7.7109375" style="94" customWidth="1"/>
    <col min="11" max="11" width="7.28515625" style="94" customWidth="1"/>
    <col min="12" max="15" width="7.28515625" style="23" customWidth="1"/>
    <col min="16" max="16384" width="9.140625" style="23"/>
  </cols>
  <sheetData>
    <row r="1" spans="1:15" ht="150" customHeight="1" thickBot="1" x14ac:dyDescent="0.25">
      <c r="A1" s="119" t="s">
        <v>1152</v>
      </c>
      <c r="B1" s="117" t="s">
        <v>1153</v>
      </c>
      <c r="C1" s="117" t="s">
        <v>1154</v>
      </c>
      <c r="D1" s="117" t="s">
        <v>1155</v>
      </c>
      <c r="E1" s="117" t="s">
        <v>1156</v>
      </c>
      <c r="F1" s="84" t="s">
        <v>1157</v>
      </c>
      <c r="G1" s="117" t="s">
        <v>1158</v>
      </c>
      <c r="H1" s="117" t="s">
        <v>1159</v>
      </c>
      <c r="I1" s="84" t="s">
        <v>79</v>
      </c>
      <c r="J1" s="122" t="s">
        <v>85</v>
      </c>
    </row>
    <row r="2" spans="1:15" ht="17.25" customHeight="1" thickBot="1" x14ac:dyDescent="0.25">
      <c r="A2" s="78">
        <v>2017</v>
      </c>
      <c r="B2" s="80" t="s">
        <v>1102</v>
      </c>
      <c r="C2" s="80" t="s">
        <v>1123</v>
      </c>
      <c r="D2" s="80" t="s">
        <v>1134</v>
      </c>
      <c r="E2" s="80" t="s">
        <v>1103</v>
      </c>
      <c r="F2" s="80" t="s">
        <v>1116</v>
      </c>
      <c r="G2" s="80" t="s">
        <v>1104</v>
      </c>
      <c r="H2" s="80" t="s">
        <v>1124</v>
      </c>
      <c r="I2" s="80"/>
      <c r="J2" s="100"/>
    </row>
    <row r="3" spans="1:15" ht="3.95" customHeight="1" x14ac:dyDescent="0.2"/>
    <row r="4" spans="1:15" x14ac:dyDescent="0.2">
      <c r="A4" s="24" t="s">
        <v>1</v>
      </c>
    </row>
    <row r="5" spans="1:15" x14ac:dyDescent="0.2">
      <c r="A5" s="25" t="s">
        <v>9</v>
      </c>
    </row>
    <row r="6" spans="1:15" ht="12.6" customHeight="1" x14ac:dyDescent="0.2">
      <c r="A6" s="32" t="s">
        <v>366</v>
      </c>
      <c r="B6" s="139">
        <v>99</v>
      </c>
      <c r="C6" s="139">
        <v>41</v>
      </c>
      <c r="D6" s="139">
        <v>13</v>
      </c>
      <c r="E6" s="139">
        <v>13</v>
      </c>
      <c r="F6" s="139">
        <v>4</v>
      </c>
      <c r="G6" s="139">
        <v>2</v>
      </c>
      <c r="H6" s="139">
        <v>2</v>
      </c>
      <c r="I6" s="95">
        <f t="shared" ref="I6:I14" si="0">J6-SUM(B6:H6)</f>
        <v>19</v>
      </c>
      <c r="J6" s="95">
        <f>Sheriff!J282</f>
        <v>193</v>
      </c>
    </row>
    <row r="7" spans="1:15" ht="12.6" customHeight="1" x14ac:dyDescent="0.2">
      <c r="A7" s="32" t="s">
        <v>367</v>
      </c>
      <c r="B7" s="139">
        <v>149</v>
      </c>
      <c r="C7" s="139">
        <v>53</v>
      </c>
      <c r="D7" s="139">
        <v>19</v>
      </c>
      <c r="E7" s="139">
        <v>5</v>
      </c>
      <c r="F7" s="139">
        <v>12</v>
      </c>
      <c r="G7" s="139">
        <v>1</v>
      </c>
      <c r="H7" s="139">
        <v>4</v>
      </c>
      <c r="I7" s="95">
        <f t="shared" si="0"/>
        <v>18</v>
      </c>
      <c r="J7" s="95">
        <f>Sheriff!J283</f>
        <v>261</v>
      </c>
    </row>
    <row r="8" spans="1:15" ht="12.6" customHeight="1" x14ac:dyDescent="0.2">
      <c r="A8" s="32" t="s">
        <v>368</v>
      </c>
      <c r="B8" s="139">
        <v>180</v>
      </c>
      <c r="C8" s="139">
        <v>83</v>
      </c>
      <c r="D8" s="139">
        <v>18</v>
      </c>
      <c r="E8" s="139">
        <v>18</v>
      </c>
      <c r="F8" s="139">
        <v>14</v>
      </c>
      <c r="G8" s="139">
        <v>4</v>
      </c>
      <c r="H8" s="139">
        <v>0</v>
      </c>
      <c r="I8" s="95">
        <f t="shared" si="0"/>
        <v>20</v>
      </c>
      <c r="J8" s="95">
        <f>Sheriff!J284</f>
        <v>337</v>
      </c>
    </row>
    <row r="9" spans="1:15" ht="12.6" customHeight="1" x14ac:dyDescent="0.2">
      <c r="A9" s="32" t="s">
        <v>369</v>
      </c>
      <c r="B9" s="139">
        <v>259</v>
      </c>
      <c r="C9" s="139">
        <v>119</v>
      </c>
      <c r="D9" s="139">
        <v>43</v>
      </c>
      <c r="E9" s="139">
        <v>16</v>
      </c>
      <c r="F9" s="139">
        <v>14</v>
      </c>
      <c r="G9" s="139">
        <v>3</v>
      </c>
      <c r="H9" s="139">
        <v>1</v>
      </c>
      <c r="I9" s="95">
        <f t="shared" si="0"/>
        <v>42</v>
      </c>
      <c r="J9" s="95">
        <f>Sheriff!J285</f>
        <v>497</v>
      </c>
    </row>
    <row r="10" spans="1:15" ht="12.6" customHeight="1" x14ac:dyDescent="0.2">
      <c r="A10" s="32" t="s">
        <v>370</v>
      </c>
      <c r="B10" s="139">
        <v>97</v>
      </c>
      <c r="C10" s="139">
        <v>65</v>
      </c>
      <c r="D10" s="139">
        <v>19</v>
      </c>
      <c r="E10" s="139">
        <v>3</v>
      </c>
      <c r="F10" s="139">
        <v>10</v>
      </c>
      <c r="G10" s="139">
        <v>2</v>
      </c>
      <c r="H10" s="139">
        <v>0</v>
      </c>
      <c r="I10" s="95">
        <f t="shared" si="0"/>
        <v>8</v>
      </c>
      <c r="J10" s="95">
        <f>Sheriff!J286</f>
        <v>204</v>
      </c>
      <c r="M10" s="25"/>
    </row>
    <row r="11" spans="1:15" ht="12.6" customHeight="1" x14ac:dyDescent="0.2">
      <c r="A11" s="32" t="s">
        <v>371</v>
      </c>
      <c r="B11" s="139">
        <v>128</v>
      </c>
      <c r="C11" s="139">
        <v>68</v>
      </c>
      <c r="D11" s="139">
        <v>13</v>
      </c>
      <c r="E11" s="139">
        <v>11</v>
      </c>
      <c r="F11" s="139">
        <v>6</v>
      </c>
      <c r="G11" s="139">
        <v>2</v>
      </c>
      <c r="H11" s="139">
        <v>0</v>
      </c>
      <c r="I11" s="95">
        <f t="shared" si="0"/>
        <v>26</v>
      </c>
      <c r="J11" s="95">
        <f>Sheriff!J287</f>
        <v>254</v>
      </c>
    </row>
    <row r="12" spans="1:15" ht="12.6" customHeight="1" x14ac:dyDescent="0.2">
      <c r="A12" s="32" t="s">
        <v>372</v>
      </c>
      <c r="B12" s="139">
        <v>204</v>
      </c>
      <c r="C12" s="139">
        <v>130</v>
      </c>
      <c r="D12" s="139">
        <v>44</v>
      </c>
      <c r="E12" s="139">
        <v>16</v>
      </c>
      <c r="F12" s="139">
        <v>19</v>
      </c>
      <c r="G12" s="139">
        <v>1</v>
      </c>
      <c r="H12" s="139">
        <v>3</v>
      </c>
      <c r="I12" s="95">
        <f t="shared" si="0"/>
        <v>49</v>
      </c>
      <c r="J12" s="95">
        <f>Sheriff!J288</f>
        <v>466</v>
      </c>
    </row>
    <row r="13" spans="1:15" ht="12.6" customHeight="1" x14ac:dyDescent="0.2">
      <c r="A13" s="32" t="s">
        <v>373</v>
      </c>
      <c r="B13" s="139">
        <v>81</v>
      </c>
      <c r="C13" s="139">
        <v>36</v>
      </c>
      <c r="D13" s="139">
        <v>20</v>
      </c>
      <c r="E13" s="139">
        <v>5</v>
      </c>
      <c r="F13" s="139">
        <v>5</v>
      </c>
      <c r="G13" s="139">
        <v>1</v>
      </c>
      <c r="H13" s="139">
        <v>3</v>
      </c>
      <c r="I13" s="95">
        <f t="shared" si="0"/>
        <v>10</v>
      </c>
      <c r="J13" s="95">
        <f>Sheriff!J289</f>
        <v>161</v>
      </c>
    </row>
    <row r="14" spans="1:15" ht="12.6" customHeight="1" x14ac:dyDescent="0.2">
      <c r="A14" s="32" t="s">
        <v>374</v>
      </c>
      <c r="B14" s="139">
        <v>173</v>
      </c>
      <c r="C14" s="139">
        <v>78</v>
      </c>
      <c r="D14" s="139">
        <v>30</v>
      </c>
      <c r="E14" s="139">
        <v>14</v>
      </c>
      <c r="F14" s="139">
        <v>13</v>
      </c>
      <c r="G14" s="139">
        <v>5</v>
      </c>
      <c r="H14" s="139">
        <v>5</v>
      </c>
      <c r="I14" s="95">
        <f t="shared" si="0"/>
        <v>25</v>
      </c>
      <c r="J14" s="95">
        <f>Sheriff!J290</f>
        <v>343</v>
      </c>
    </row>
    <row r="15" spans="1:15" x14ac:dyDescent="0.2">
      <c r="A15" s="36" t="s">
        <v>445</v>
      </c>
      <c r="B15" s="91">
        <f t="shared" ref="B15:H15" si="1">SUM(B6:B14)</f>
        <v>1370</v>
      </c>
      <c r="C15" s="91">
        <f t="shared" si="1"/>
        <v>673</v>
      </c>
      <c r="D15" s="91">
        <f t="shared" si="1"/>
        <v>219</v>
      </c>
      <c r="E15" s="91">
        <f t="shared" si="1"/>
        <v>101</v>
      </c>
      <c r="F15" s="91">
        <f t="shared" si="1"/>
        <v>97</v>
      </c>
      <c r="G15" s="91">
        <f t="shared" si="1"/>
        <v>21</v>
      </c>
      <c r="H15" s="91">
        <f t="shared" si="1"/>
        <v>18</v>
      </c>
      <c r="I15" s="91">
        <f>SUM(I6:I14)</f>
        <v>217</v>
      </c>
      <c r="J15" s="91">
        <f>SUM(J6:J14)</f>
        <v>2716</v>
      </c>
      <c r="O15" s="94"/>
    </row>
    <row r="16" spans="1:15" x14ac:dyDescent="0.2">
      <c r="A16" s="18"/>
      <c r="B16" s="29"/>
      <c r="C16" s="29"/>
      <c r="D16" s="29"/>
      <c r="E16" s="29"/>
      <c r="F16" s="29"/>
      <c r="G16" s="29"/>
      <c r="H16" s="29"/>
      <c r="I16" s="29"/>
      <c r="J16" s="29"/>
    </row>
    <row r="17" spans="1:10" x14ac:dyDescent="0.2">
      <c r="A17" s="25" t="s">
        <v>19</v>
      </c>
    </row>
    <row r="18" spans="1:10" x14ac:dyDescent="0.2">
      <c r="A18" s="34" t="s">
        <v>402</v>
      </c>
    </row>
    <row r="19" spans="1:10" x14ac:dyDescent="0.2">
      <c r="A19" s="32" t="s">
        <v>403</v>
      </c>
      <c r="B19" s="139">
        <v>82</v>
      </c>
      <c r="C19" s="139">
        <v>49</v>
      </c>
      <c r="D19" s="139">
        <v>28</v>
      </c>
      <c r="E19" s="139">
        <v>5</v>
      </c>
      <c r="F19" s="139">
        <v>5</v>
      </c>
      <c r="G19" s="139">
        <v>3</v>
      </c>
      <c r="H19" s="139">
        <v>2</v>
      </c>
      <c r="I19" s="95">
        <f>J19-SUM(B19:H19)</f>
        <v>16</v>
      </c>
      <c r="J19" s="95">
        <f>Sheriff!J338</f>
        <v>190</v>
      </c>
    </row>
    <row r="20" spans="1:10" x14ac:dyDescent="0.2">
      <c r="A20" s="32" t="s">
        <v>404</v>
      </c>
      <c r="B20" s="139">
        <v>241</v>
      </c>
      <c r="C20" s="139">
        <v>34</v>
      </c>
      <c r="D20" s="139">
        <v>11</v>
      </c>
      <c r="E20" s="139">
        <v>3</v>
      </c>
      <c r="F20" s="139">
        <v>3</v>
      </c>
      <c r="G20" s="139">
        <v>3</v>
      </c>
      <c r="H20" s="139">
        <v>0</v>
      </c>
      <c r="I20" s="95">
        <f>J20-SUM(B20:H20)</f>
        <v>132</v>
      </c>
      <c r="J20" s="95">
        <f>Sheriff!J339</f>
        <v>427</v>
      </c>
    </row>
    <row r="21" spans="1:10" x14ac:dyDescent="0.2">
      <c r="A21" s="32" t="s">
        <v>405</v>
      </c>
      <c r="B21" s="139">
        <v>179</v>
      </c>
      <c r="C21" s="139">
        <v>27</v>
      </c>
      <c r="D21" s="139">
        <v>6</v>
      </c>
      <c r="E21" s="139">
        <v>1</v>
      </c>
      <c r="F21" s="139">
        <v>2</v>
      </c>
      <c r="G21" s="139">
        <v>2</v>
      </c>
      <c r="H21" s="139">
        <v>0</v>
      </c>
      <c r="I21" s="95">
        <f>J21-SUM(B21:H21)</f>
        <v>129</v>
      </c>
      <c r="J21" s="95">
        <f>Sheriff!J340</f>
        <v>346</v>
      </c>
    </row>
    <row r="22" spans="1:10" x14ac:dyDescent="0.2">
      <c r="A22" s="32" t="s">
        <v>406</v>
      </c>
      <c r="B22" s="139">
        <v>165</v>
      </c>
      <c r="C22" s="139">
        <v>9</v>
      </c>
      <c r="D22" s="139">
        <v>10</v>
      </c>
      <c r="E22" s="139">
        <v>1</v>
      </c>
      <c r="F22" s="139">
        <v>2</v>
      </c>
      <c r="G22" s="139">
        <v>0</v>
      </c>
      <c r="H22" s="139">
        <v>0</v>
      </c>
      <c r="I22" s="95">
        <f>J22-SUM(B22:H22)</f>
        <v>69</v>
      </c>
      <c r="J22" s="95">
        <f>Sheriff!J341</f>
        <v>256</v>
      </c>
    </row>
    <row r="23" spans="1:10" x14ac:dyDescent="0.2">
      <c r="A23" s="32" t="s">
        <v>407</v>
      </c>
      <c r="B23" s="139">
        <v>61</v>
      </c>
      <c r="C23" s="139">
        <v>9</v>
      </c>
      <c r="D23" s="139">
        <v>14</v>
      </c>
      <c r="E23" s="139">
        <v>4</v>
      </c>
      <c r="F23" s="139">
        <v>2</v>
      </c>
      <c r="G23" s="139">
        <v>0</v>
      </c>
      <c r="H23" s="139">
        <v>0</v>
      </c>
      <c r="I23" s="95">
        <f>J23-SUM(B23:H23)</f>
        <v>7</v>
      </c>
      <c r="J23" s="95">
        <f>Sheriff!J342</f>
        <v>97</v>
      </c>
    </row>
    <row r="24" spans="1:10" x14ac:dyDescent="0.2">
      <c r="A24" s="36" t="s">
        <v>453</v>
      </c>
      <c r="B24" s="91">
        <f t="shared" ref="B24:H24" si="2">SUM(B19:B23)</f>
        <v>728</v>
      </c>
      <c r="C24" s="91">
        <f t="shared" si="2"/>
        <v>128</v>
      </c>
      <c r="D24" s="91">
        <f t="shared" si="2"/>
        <v>69</v>
      </c>
      <c r="E24" s="91">
        <f t="shared" si="2"/>
        <v>14</v>
      </c>
      <c r="F24" s="91">
        <f t="shared" si="2"/>
        <v>14</v>
      </c>
      <c r="G24" s="91">
        <f t="shared" si="2"/>
        <v>8</v>
      </c>
      <c r="H24" s="91">
        <f t="shared" si="2"/>
        <v>2</v>
      </c>
      <c r="I24" s="91">
        <f>SUM(I19:I23)</f>
        <v>353</v>
      </c>
      <c r="J24" s="91">
        <f>SUM(J19:J23)</f>
        <v>1316</v>
      </c>
    </row>
    <row r="25" spans="1:10" x14ac:dyDescent="0.2">
      <c r="A25" s="34" t="s">
        <v>408</v>
      </c>
    </row>
    <row r="26" spans="1:10" x14ac:dyDescent="0.2">
      <c r="A26" s="32" t="s">
        <v>409</v>
      </c>
      <c r="B26" s="139">
        <v>109</v>
      </c>
      <c r="C26" s="139">
        <v>58</v>
      </c>
      <c r="D26" s="139">
        <v>15</v>
      </c>
      <c r="E26" s="139">
        <v>3</v>
      </c>
      <c r="F26" s="139">
        <v>6</v>
      </c>
      <c r="G26" s="139">
        <v>1</v>
      </c>
      <c r="H26" s="139">
        <v>0</v>
      </c>
      <c r="I26" s="95">
        <f>J26-SUM(B26:H26)</f>
        <v>8</v>
      </c>
      <c r="J26" s="95">
        <f>Sheriff!J346</f>
        <v>200</v>
      </c>
    </row>
    <row r="27" spans="1:10" x14ac:dyDescent="0.2">
      <c r="A27" s="32" t="s">
        <v>410</v>
      </c>
      <c r="B27" s="139">
        <v>48</v>
      </c>
      <c r="C27" s="139">
        <v>30</v>
      </c>
      <c r="D27" s="139">
        <v>9</v>
      </c>
      <c r="E27" s="139">
        <v>0</v>
      </c>
      <c r="F27" s="139">
        <v>5</v>
      </c>
      <c r="G27" s="139">
        <v>1</v>
      </c>
      <c r="H27" s="139">
        <v>0</v>
      </c>
      <c r="I27" s="95">
        <f>J27-SUM(B27:H27)</f>
        <v>4</v>
      </c>
      <c r="J27" s="95">
        <f>Sheriff!J347</f>
        <v>97</v>
      </c>
    </row>
    <row r="28" spans="1:10" x14ac:dyDescent="0.2">
      <c r="A28" s="32" t="s">
        <v>411</v>
      </c>
      <c r="B28" s="139">
        <v>70</v>
      </c>
      <c r="C28" s="139">
        <v>32</v>
      </c>
      <c r="D28" s="139">
        <v>12</v>
      </c>
      <c r="E28" s="139">
        <v>2</v>
      </c>
      <c r="F28" s="139">
        <v>4</v>
      </c>
      <c r="G28" s="139">
        <v>1</v>
      </c>
      <c r="H28" s="139">
        <v>1</v>
      </c>
      <c r="I28" s="95">
        <f>J28-SUM(B28:H28)</f>
        <v>10</v>
      </c>
      <c r="J28" s="95">
        <f>Sheriff!J348</f>
        <v>132</v>
      </c>
    </row>
    <row r="29" spans="1:10" x14ac:dyDescent="0.2">
      <c r="A29" s="32" t="s">
        <v>412</v>
      </c>
      <c r="B29" s="139">
        <v>71</v>
      </c>
      <c r="C29" s="139">
        <v>30</v>
      </c>
      <c r="D29" s="139">
        <v>14</v>
      </c>
      <c r="E29" s="139">
        <v>6</v>
      </c>
      <c r="F29" s="139">
        <v>7</v>
      </c>
      <c r="G29" s="139">
        <v>3</v>
      </c>
      <c r="H29" s="139">
        <v>1</v>
      </c>
      <c r="I29" s="95">
        <f>J29-SUM(B29:H29)</f>
        <v>6</v>
      </c>
      <c r="J29" s="95">
        <f>Sheriff!J349</f>
        <v>138</v>
      </c>
    </row>
    <row r="30" spans="1:10" x14ac:dyDescent="0.2">
      <c r="A30" s="32" t="s">
        <v>413</v>
      </c>
      <c r="B30" s="139">
        <v>91</v>
      </c>
      <c r="C30" s="139">
        <v>66</v>
      </c>
      <c r="D30" s="139">
        <v>20</v>
      </c>
      <c r="E30" s="139">
        <v>6</v>
      </c>
      <c r="F30" s="139">
        <v>7</v>
      </c>
      <c r="G30" s="139">
        <v>4</v>
      </c>
      <c r="H30" s="139">
        <v>2</v>
      </c>
      <c r="I30" s="95">
        <f>J30-SUM(B30:H30)</f>
        <v>19</v>
      </c>
      <c r="J30" s="95">
        <f>Sheriff!J350</f>
        <v>215</v>
      </c>
    </row>
    <row r="31" spans="1:10" x14ac:dyDescent="0.2">
      <c r="A31" s="36" t="s">
        <v>454</v>
      </c>
      <c r="B31" s="91">
        <f t="shared" ref="B31:H31" si="3">SUM(B26:B30)</f>
        <v>389</v>
      </c>
      <c r="C31" s="91">
        <f t="shared" si="3"/>
        <v>216</v>
      </c>
      <c r="D31" s="91">
        <f t="shared" si="3"/>
        <v>70</v>
      </c>
      <c r="E31" s="91">
        <f t="shared" si="3"/>
        <v>17</v>
      </c>
      <c r="F31" s="91">
        <f t="shared" si="3"/>
        <v>29</v>
      </c>
      <c r="G31" s="91">
        <f t="shared" si="3"/>
        <v>10</v>
      </c>
      <c r="H31" s="91">
        <f t="shared" si="3"/>
        <v>4</v>
      </c>
      <c r="I31" s="91">
        <f>SUM(I26:I30)</f>
        <v>47</v>
      </c>
      <c r="J31" s="91">
        <f>SUM(J26:J30)</f>
        <v>782</v>
      </c>
    </row>
    <row r="32" spans="1:10" x14ac:dyDescent="0.2">
      <c r="A32" s="34" t="s">
        <v>414</v>
      </c>
    </row>
    <row r="33" spans="1:10" x14ac:dyDescent="0.2">
      <c r="A33" s="32" t="s">
        <v>415</v>
      </c>
      <c r="B33" s="139">
        <v>108</v>
      </c>
      <c r="C33" s="139">
        <v>64</v>
      </c>
      <c r="D33" s="139">
        <v>22</v>
      </c>
      <c r="E33" s="139">
        <v>6</v>
      </c>
      <c r="F33" s="139">
        <v>7</v>
      </c>
      <c r="G33" s="139">
        <v>4</v>
      </c>
      <c r="H33" s="139">
        <v>0</v>
      </c>
      <c r="I33" s="95">
        <f>J33-SUM(B33:H33)</f>
        <v>12</v>
      </c>
      <c r="J33" s="95">
        <f>Sheriff!J354</f>
        <v>223</v>
      </c>
    </row>
    <row r="34" spans="1:10" x14ac:dyDescent="0.2">
      <c r="A34" s="32" t="s">
        <v>416</v>
      </c>
      <c r="B34" s="139">
        <v>158</v>
      </c>
      <c r="C34" s="139">
        <v>85</v>
      </c>
      <c r="D34" s="139">
        <v>30</v>
      </c>
      <c r="E34" s="139">
        <v>9</v>
      </c>
      <c r="F34" s="139">
        <v>12</v>
      </c>
      <c r="G34" s="139">
        <v>2</v>
      </c>
      <c r="H34" s="139">
        <v>4</v>
      </c>
      <c r="I34" s="95">
        <f>J34-SUM(B34:H34)</f>
        <v>16</v>
      </c>
      <c r="J34" s="95">
        <f>Sheriff!J355</f>
        <v>316</v>
      </c>
    </row>
    <row r="35" spans="1:10" x14ac:dyDescent="0.2">
      <c r="A35" s="32" t="s">
        <v>417</v>
      </c>
      <c r="B35" s="139">
        <v>143</v>
      </c>
      <c r="C35" s="139">
        <v>53</v>
      </c>
      <c r="D35" s="139">
        <v>36</v>
      </c>
      <c r="E35" s="139">
        <v>14</v>
      </c>
      <c r="F35" s="139">
        <v>10</v>
      </c>
      <c r="G35" s="139">
        <v>3</v>
      </c>
      <c r="H35" s="139">
        <v>3</v>
      </c>
      <c r="I35" s="95">
        <f>J35-SUM(B35:H35)</f>
        <v>12</v>
      </c>
      <c r="J35" s="95">
        <f>Sheriff!J356</f>
        <v>274</v>
      </c>
    </row>
    <row r="36" spans="1:10" x14ac:dyDescent="0.2">
      <c r="A36" s="32" t="s">
        <v>418</v>
      </c>
      <c r="B36" s="139">
        <v>155</v>
      </c>
      <c r="C36" s="139">
        <v>80</v>
      </c>
      <c r="D36" s="139">
        <v>25</v>
      </c>
      <c r="E36" s="139">
        <v>9</v>
      </c>
      <c r="F36" s="139">
        <v>7</v>
      </c>
      <c r="G36" s="139">
        <v>2</v>
      </c>
      <c r="H36" s="139">
        <v>1</v>
      </c>
      <c r="I36" s="95">
        <f>J36-SUM(B36:H36)</f>
        <v>16</v>
      </c>
      <c r="J36" s="95">
        <f>Sheriff!J357</f>
        <v>295</v>
      </c>
    </row>
    <row r="37" spans="1:10" x14ac:dyDescent="0.2">
      <c r="A37" s="32" t="s">
        <v>419</v>
      </c>
      <c r="B37" s="139">
        <v>88</v>
      </c>
      <c r="C37" s="139">
        <v>23</v>
      </c>
      <c r="D37" s="139">
        <v>9</v>
      </c>
      <c r="E37" s="139">
        <v>5</v>
      </c>
      <c r="F37" s="139">
        <v>4</v>
      </c>
      <c r="G37" s="139">
        <v>1</v>
      </c>
      <c r="H37" s="139">
        <v>0</v>
      </c>
      <c r="I37" s="95">
        <f>J37-SUM(B37:H37)</f>
        <v>10</v>
      </c>
      <c r="J37" s="95">
        <f>Sheriff!J358</f>
        <v>140</v>
      </c>
    </row>
    <row r="38" spans="1:10" x14ac:dyDescent="0.2">
      <c r="A38" s="36" t="s">
        <v>455</v>
      </c>
      <c r="B38" s="91">
        <f t="shared" ref="B38:H38" si="4">SUM(B33:B37)</f>
        <v>652</v>
      </c>
      <c r="C38" s="91">
        <f t="shared" si="4"/>
        <v>305</v>
      </c>
      <c r="D38" s="91">
        <f t="shared" si="4"/>
        <v>122</v>
      </c>
      <c r="E38" s="91">
        <f t="shared" si="4"/>
        <v>43</v>
      </c>
      <c r="F38" s="91">
        <f t="shared" si="4"/>
        <v>40</v>
      </c>
      <c r="G38" s="91">
        <f t="shared" si="4"/>
        <v>12</v>
      </c>
      <c r="H38" s="91">
        <f t="shared" si="4"/>
        <v>8</v>
      </c>
      <c r="I38" s="91">
        <f>SUM(I33:I37)</f>
        <v>66</v>
      </c>
      <c r="J38" s="91">
        <f>SUM(J33:J37)</f>
        <v>1248</v>
      </c>
    </row>
    <row r="39" spans="1:10" x14ac:dyDescent="0.2">
      <c r="A39" s="34" t="s">
        <v>420</v>
      </c>
    </row>
    <row r="40" spans="1:10" x14ac:dyDescent="0.2">
      <c r="A40" s="32" t="s">
        <v>421</v>
      </c>
      <c r="B40" s="139">
        <v>159</v>
      </c>
      <c r="C40" s="139">
        <v>74</v>
      </c>
      <c r="D40" s="139">
        <v>38</v>
      </c>
      <c r="E40" s="139">
        <v>14</v>
      </c>
      <c r="F40" s="139">
        <v>13</v>
      </c>
      <c r="G40" s="139">
        <v>0</v>
      </c>
      <c r="H40" s="139">
        <v>1</v>
      </c>
      <c r="I40" s="95">
        <f>J40-SUM(B40:H40)</f>
        <v>15</v>
      </c>
      <c r="J40" s="95">
        <f>Sheriff!J362</f>
        <v>314</v>
      </c>
    </row>
    <row r="41" spans="1:10" x14ac:dyDescent="0.2">
      <c r="A41" s="32" t="s">
        <v>422</v>
      </c>
      <c r="B41" s="139">
        <v>144</v>
      </c>
      <c r="C41" s="139">
        <v>84</v>
      </c>
      <c r="D41" s="139">
        <v>24</v>
      </c>
      <c r="E41" s="139">
        <v>9</v>
      </c>
      <c r="F41" s="139">
        <v>9</v>
      </c>
      <c r="G41" s="139">
        <v>3</v>
      </c>
      <c r="H41" s="139">
        <v>1</v>
      </c>
      <c r="I41" s="95">
        <f>J41-SUM(B41:H41)</f>
        <v>10</v>
      </c>
      <c r="J41" s="95">
        <f>Sheriff!J363</f>
        <v>284</v>
      </c>
    </row>
    <row r="42" spans="1:10" x14ac:dyDescent="0.2">
      <c r="A42" s="32" t="s">
        <v>423</v>
      </c>
      <c r="B42" s="139">
        <v>128</v>
      </c>
      <c r="C42" s="139">
        <v>57</v>
      </c>
      <c r="D42" s="139">
        <v>24</v>
      </c>
      <c r="E42" s="139">
        <v>8</v>
      </c>
      <c r="F42" s="139">
        <v>3</v>
      </c>
      <c r="G42" s="139">
        <v>0</v>
      </c>
      <c r="H42" s="139">
        <v>2</v>
      </c>
      <c r="I42" s="95">
        <f>J42-SUM(B42:H42)</f>
        <v>13</v>
      </c>
      <c r="J42" s="95">
        <f>Sheriff!J364</f>
        <v>235</v>
      </c>
    </row>
    <row r="43" spans="1:10" x14ac:dyDescent="0.2">
      <c r="A43" s="32" t="s">
        <v>424</v>
      </c>
      <c r="B43" s="139">
        <v>114</v>
      </c>
      <c r="C43" s="139">
        <v>76</v>
      </c>
      <c r="D43" s="139">
        <v>34</v>
      </c>
      <c r="E43" s="139">
        <v>3</v>
      </c>
      <c r="F43" s="139">
        <v>9</v>
      </c>
      <c r="G43" s="139">
        <v>2</v>
      </c>
      <c r="H43" s="139">
        <v>1</v>
      </c>
      <c r="I43" s="95">
        <f>J43-SUM(B43:H43)</f>
        <v>9</v>
      </c>
      <c r="J43" s="95">
        <f>Sheriff!J365</f>
        <v>248</v>
      </c>
    </row>
    <row r="44" spans="1:10" x14ac:dyDescent="0.2">
      <c r="A44" s="32" t="s">
        <v>425</v>
      </c>
      <c r="B44" s="139">
        <v>134</v>
      </c>
      <c r="C44" s="139">
        <v>43</v>
      </c>
      <c r="D44" s="139">
        <v>37</v>
      </c>
      <c r="E44" s="139">
        <v>1</v>
      </c>
      <c r="F44" s="139">
        <v>6</v>
      </c>
      <c r="G44" s="139">
        <v>2</v>
      </c>
      <c r="H44" s="139">
        <v>0</v>
      </c>
      <c r="I44" s="95">
        <f>J44-SUM(B44:H44)</f>
        <v>8</v>
      </c>
      <c r="J44" s="95">
        <f>Sheriff!J366</f>
        <v>231</v>
      </c>
    </row>
    <row r="45" spans="1:10" x14ac:dyDescent="0.2">
      <c r="A45" s="36" t="s">
        <v>456</v>
      </c>
      <c r="B45" s="91">
        <f t="shared" ref="B45:H45" si="5">SUM(B40:B44)</f>
        <v>679</v>
      </c>
      <c r="C45" s="91">
        <f t="shared" si="5"/>
        <v>334</v>
      </c>
      <c r="D45" s="91">
        <f t="shared" si="5"/>
        <v>157</v>
      </c>
      <c r="E45" s="91">
        <f t="shared" si="5"/>
        <v>35</v>
      </c>
      <c r="F45" s="91">
        <f t="shared" si="5"/>
        <v>40</v>
      </c>
      <c r="G45" s="91">
        <f t="shared" si="5"/>
        <v>7</v>
      </c>
      <c r="H45" s="91">
        <f t="shared" si="5"/>
        <v>5</v>
      </c>
      <c r="I45" s="91">
        <f>SUM(I40:I44)</f>
        <v>55</v>
      </c>
      <c r="J45" s="91">
        <f>SUM(J40:J44)</f>
        <v>1312</v>
      </c>
    </row>
    <row r="47" spans="1:10" ht="24" x14ac:dyDescent="0.2">
      <c r="A47" s="19" t="s">
        <v>75</v>
      </c>
    </row>
    <row r="48" spans="1:10" x14ac:dyDescent="0.2">
      <c r="A48" s="36" t="s">
        <v>402</v>
      </c>
      <c r="B48" s="91">
        <f>B24</f>
        <v>728</v>
      </c>
      <c r="C48" s="91">
        <f t="shared" ref="C48:H48" si="6">C24</f>
        <v>128</v>
      </c>
      <c r="D48" s="91">
        <f t="shared" si="6"/>
        <v>69</v>
      </c>
      <c r="E48" s="91">
        <f t="shared" si="6"/>
        <v>14</v>
      </c>
      <c r="F48" s="91">
        <f t="shared" si="6"/>
        <v>14</v>
      </c>
      <c r="G48" s="91">
        <f t="shared" si="6"/>
        <v>8</v>
      </c>
      <c r="H48" s="91">
        <f t="shared" si="6"/>
        <v>2</v>
      </c>
      <c r="I48" s="91">
        <f>J48-SUM(B48:H48)</f>
        <v>353</v>
      </c>
      <c r="J48" s="91">
        <f>J24</f>
        <v>1316</v>
      </c>
    </row>
    <row r="49" spans="1:11" x14ac:dyDescent="0.2">
      <c r="A49" s="36" t="s">
        <v>408</v>
      </c>
      <c r="B49" s="91">
        <f>B31</f>
        <v>389</v>
      </c>
      <c r="C49" s="91">
        <f t="shared" ref="C49:H49" si="7">C31</f>
        <v>216</v>
      </c>
      <c r="D49" s="91">
        <f t="shared" si="7"/>
        <v>70</v>
      </c>
      <c r="E49" s="91">
        <f t="shared" si="7"/>
        <v>17</v>
      </c>
      <c r="F49" s="91">
        <f t="shared" si="7"/>
        <v>29</v>
      </c>
      <c r="G49" s="91">
        <f t="shared" si="7"/>
        <v>10</v>
      </c>
      <c r="H49" s="91">
        <f t="shared" si="7"/>
        <v>4</v>
      </c>
      <c r="I49" s="91">
        <f>J49-SUM(B49:H49)</f>
        <v>47</v>
      </c>
      <c r="J49" s="91">
        <f>J31</f>
        <v>782</v>
      </c>
    </row>
    <row r="50" spans="1:11" ht="12.75" customHeight="1" x14ac:dyDescent="0.2">
      <c r="A50" s="36" t="s">
        <v>414</v>
      </c>
      <c r="B50" s="91">
        <f>B38</f>
        <v>652</v>
      </c>
      <c r="C50" s="91">
        <f t="shared" ref="C50:H50" si="8">C38</f>
        <v>305</v>
      </c>
      <c r="D50" s="91">
        <f t="shared" si="8"/>
        <v>122</v>
      </c>
      <c r="E50" s="91">
        <f t="shared" si="8"/>
        <v>43</v>
      </c>
      <c r="F50" s="91">
        <f t="shared" si="8"/>
        <v>40</v>
      </c>
      <c r="G50" s="91">
        <f t="shared" si="8"/>
        <v>12</v>
      </c>
      <c r="H50" s="91">
        <f t="shared" si="8"/>
        <v>8</v>
      </c>
      <c r="I50" s="91">
        <f>J50-SUM(B50:H50)</f>
        <v>66</v>
      </c>
      <c r="J50" s="91">
        <f>J38</f>
        <v>1248</v>
      </c>
    </row>
    <row r="51" spans="1:11" ht="12.75" customHeight="1" x14ac:dyDescent="0.2">
      <c r="A51" s="36" t="s">
        <v>420</v>
      </c>
      <c r="B51" s="91">
        <f>B45</f>
        <v>679</v>
      </c>
      <c r="C51" s="91">
        <f t="shared" ref="C51:H51" si="9">C45</f>
        <v>334</v>
      </c>
      <c r="D51" s="91">
        <f t="shared" si="9"/>
        <v>157</v>
      </c>
      <c r="E51" s="91">
        <f t="shared" si="9"/>
        <v>35</v>
      </c>
      <c r="F51" s="91">
        <f t="shared" si="9"/>
        <v>40</v>
      </c>
      <c r="G51" s="91">
        <f t="shared" si="9"/>
        <v>7</v>
      </c>
      <c r="H51" s="91">
        <f t="shared" si="9"/>
        <v>5</v>
      </c>
      <c r="I51" s="91">
        <f>J51-SUM(B51:H51)</f>
        <v>55</v>
      </c>
      <c r="J51" s="91">
        <f>J45</f>
        <v>1312</v>
      </c>
    </row>
    <row r="52" spans="1:11" ht="12.75" customHeight="1" x14ac:dyDescent="0.2">
      <c r="A52" s="36" t="s">
        <v>458</v>
      </c>
      <c r="B52" s="91">
        <f t="shared" ref="B52:H52" si="10">SUM(B48:B51)</f>
        <v>2448</v>
      </c>
      <c r="C52" s="91">
        <f t="shared" si="10"/>
        <v>983</v>
      </c>
      <c r="D52" s="91">
        <f t="shared" si="10"/>
        <v>418</v>
      </c>
      <c r="E52" s="91">
        <f t="shared" si="10"/>
        <v>109</v>
      </c>
      <c r="F52" s="91">
        <f t="shared" si="10"/>
        <v>123</v>
      </c>
      <c r="G52" s="91">
        <f t="shared" si="10"/>
        <v>37</v>
      </c>
      <c r="H52" s="91">
        <f t="shared" si="10"/>
        <v>19</v>
      </c>
      <c r="I52" s="91">
        <f>SUM(I48:I51)</f>
        <v>521</v>
      </c>
      <c r="J52" s="91">
        <f>SUM(J48:J51)</f>
        <v>4658</v>
      </c>
    </row>
    <row r="53" spans="1:11" ht="12.75" customHeight="1" x14ac:dyDescent="0.2"/>
    <row r="54" spans="1:11" ht="12.75" customHeight="1" x14ac:dyDescent="0.2">
      <c r="A54" s="25" t="s">
        <v>27</v>
      </c>
    </row>
    <row r="55" spans="1:11" ht="12.75" customHeight="1" x14ac:dyDescent="0.2">
      <c r="A55" s="32" t="s">
        <v>666</v>
      </c>
      <c r="B55" s="139">
        <v>153</v>
      </c>
      <c r="C55" s="139">
        <v>136</v>
      </c>
      <c r="D55" s="139">
        <v>55</v>
      </c>
      <c r="E55" s="139">
        <v>19</v>
      </c>
      <c r="F55" s="139">
        <v>12</v>
      </c>
      <c r="G55" s="139">
        <v>6</v>
      </c>
      <c r="H55" s="139">
        <v>3</v>
      </c>
      <c r="I55" s="95">
        <f t="shared" ref="I55:I95" si="11">J55-SUM(B55:H55)</f>
        <v>19</v>
      </c>
      <c r="J55" s="95">
        <f>Sheriff!J735</f>
        <v>403</v>
      </c>
    </row>
    <row r="56" spans="1:11" ht="12.75" customHeight="1" x14ac:dyDescent="0.2">
      <c r="A56" s="32" t="s">
        <v>667</v>
      </c>
      <c r="B56" s="139">
        <v>94</v>
      </c>
      <c r="C56" s="139">
        <v>77</v>
      </c>
      <c r="D56" s="139">
        <v>22</v>
      </c>
      <c r="E56" s="139">
        <v>17</v>
      </c>
      <c r="F56" s="139">
        <v>8</v>
      </c>
      <c r="G56" s="139">
        <v>5</v>
      </c>
      <c r="H56" s="139">
        <v>2</v>
      </c>
      <c r="I56" s="95">
        <f t="shared" si="11"/>
        <v>8</v>
      </c>
      <c r="J56" s="95">
        <f>Sheriff!J736</f>
        <v>233</v>
      </c>
    </row>
    <row r="57" spans="1:11" ht="12.75" customHeight="1" x14ac:dyDescent="0.2">
      <c r="A57" s="32" t="s">
        <v>668</v>
      </c>
      <c r="B57" s="139">
        <v>127</v>
      </c>
      <c r="C57" s="139">
        <v>108</v>
      </c>
      <c r="D57" s="139">
        <v>44</v>
      </c>
      <c r="E57" s="139">
        <v>10</v>
      </c>
      <c r="F57" s="139">
        <v>15</v>
      </c>
      <c r="G57" s="139">
        <v>4</v>
      </c>
      <c r="H57" s="139">
        <v>4</v>
      </c>
      <c r="I57" s="95">
        <f t="shared" si="11"/>
        <v>13</v>
      </c>
      <c r="J57" s="95">
        <f>Sheriff!J737</f>
        <v>325</v>
      </c>
    </row>
    <row r="58" spans="1:11" ht="12.75" customHeight="1" x14ac:dyDescent="0.2">
      <c r="A58" s="32" t="s">
        <v>669</v>
      </c>
      <c r="B58" s="139">
        <v>174</v>
      </c>
      <c r="C58" s="139">
        <v>165</v>
      </c>
      <c r="D58" s="139">
        <v>65</v>
      </c>
      <c r="E58" s="139">
        <v>21</v>
      </c>
      <c r="F58" s="139">
        <v>17</v>
      </c>
      <c r="G58" s="139">
        <v>5</v>
      </c>
      <c r="H58" s="139">
        <v>2</v>
      </c>
      <c r="I58" s="95">
        <f t="shared" si="11"/>
        <v>31</v>
      </c>
      <c r="J58" s="95">
        <f>Sheriff!J738</f>
        <v>480</v>
      </c>
    </row>
    <row r="59" spans="1:11" ht="12.75" customHeight="1" x14ac:dyDescent="0.2">
      <c r="A59" s="32" t="s">
        <v>670</v>
      </c>
      <c r="B59" s="139">
        <v>180</v>
      </c>
      <c r="C59" s="139">
        <v>178</v>
      </c>
      <c r="D59" s="139">
        <v>51</v>
      </c>
      <c r="E59" s="139">
        <v>15</v>
      </c>
      <c r="F59" s="139">
        <v>14</v>
      </c>
      <c r="G59" s="139">
        <v>2</v>
      </c>
      <c r="H59" s="139">
        <v>0</v>
      </c>
      <c r="I59" s="95">
        <f t="shared" si="11"/>
        <v>20</v>
      </c>
      <c r="J59" s="95">
        <f>Sheriff!J739</f>
        <v>460</v>
      </c>
    </row>
    <row r="60" spans="1:11" ht="12.75" customHeight="1" x14ac:dyDescent="0.2">
      <c r="A60" s="32" t="s">
        <v>671</v>
      </c>
      <c r="B60" s="139">
        <v>153</v>
      </c>
      <c r="C60" s="139">
        <v>132</v>
      </c>
      <c r="D60" s="139">
        <v>65</v>
      </c>
      <c r="E60" s="139">
        <v>20</v>
      </c>
      <c r="F60" s="139">
        <v>20</v>
      </c>
      <c r="G60" s="139">
        <v>2</v>
      </c>
      <c r="H60" s="139">
        <v>0</v>
      </c>
      <c r="I60" s="95">
        <f t="shared" si="11"/>
        <v>23</v>
      </c>
      <c r="J60" s="95">
        <f>Sheriff!J740</f>
        <v>415</v>
      </c>
      <c r="K60" s="27"/>
    </row>
    <row r="61" spans="1:11" ht="12.75" customHeight="1" x14ac:dyDescent="0.2">
      <c r="A61" s="32" t="s">
        <v>672</v>
      </c>
      <c r="B61" s="139">
        <v>162</v>
      </c>
      <c r="C61" s="139">
        <v>135</v>
      </c>
      <c r="D61" s="139">
        <v>69</v>
      </c>
      <c r="E61" s="139">
        <v>14</v>
      </c>
      <c r="F61" s="139">
        <v>20</v>
      </c>
      <c r="G61" s="139">
        <v>3</v>
      </c>
      <c r="H61" s="139">
        <v>3</v>
      </c>
      <c r="I61" s="95">
        <f t="shared" si="11"/>
        <v>30</v>
      </c>
      <c r="J61" s="95">
        <f>Sheriff!J741</f>
        <v>436</v>
      </c>
    </row>
    <row r="62" spans="1:11" ht="12.75" customHeight="1" x14ac:dyDescent="0.2">
      <c r="A62" s="32" t="s">
        <v>673</v>
      </c>
      <c r="B62" s="139">
        <v>120</v>
      </c>
      <c r="C62" s="139">
        <v>117</v>
      </c>
      <c r="D62" s="139">
        <v>51</v>
      </c>
      <c r="E62" s="139">
        <v>7</v>
      </c>
      <c r="F62" s="139">
        <v>8</v>
      </c>
      <c r="G62" s="139">
        <v>2</v>
      </c>
      <c r="H62" s="139">
        <v>1</v>
      </c>
      <c r="I62" s="95">
        <f t="shared" si="11"/>
        <v>23</v>
      </c>
      <c r="J62" s="95">
        <f>Sheriff!J742</f>
        <v>329</v>
      </c>
    </row>
    <row r="63" spans="1:11" ht="12.75" customHeight="1" x14ac:dyDescent="0.2">
      <c r="A63" s="32" t="s">
        <v>674</v>
      </c>
      <c r="B63" s="139">
        <v>254</v>
      </c>
      <c r="C63" s="139">
        <v>209</v>
      </c>
      <c r="D63" s="139">
        <v>52</v>
      </c>
      <c r="E63" s="139">
        <v>32</v>
      </c>
      <c r="F63" s="139">
        <v>27</v>
      </c>
      <c r="G63" s="139">
        <v>0</v>
      </c>
      <c r="H63" s="139">
        <v>5</v>
      </c>
      <c r="I63" s="95">
        <f t="shared" si="11"/>
        <v>21</v>
      </c>
      <c r="J63" s="95">
        <f>Sheriff!J743</f>
        <v>600</v>
      </c>
    </row>
    <row r="64" spans="1:11" ht="12.75" customHeight="1" x14ac:dyDescent="0.2">
      <c r="A64" s="32" t="s">
        <v>675</v>
      </c>
      <c r="B64" s="139">
        <v>149</v>
      </c>
      <c r="C64" s="139">
        <v>134</v>
      </c>
      <c r="D64" s="139">
        <v>38</v>
      </c>
      <c r="E64" s="139">
        <v>21</v>
      </c>
      <c r="F64" s="139">
        <v>8</v>
      </c>
      <c r="G64" s="139">
        <v>3</v>
      </c>
      <c r="H64" s="139">
        <v>1</v>
      </c>
      <c r="I64" s="95">
        <f t="shared" si="11"/>
        <v>6</v>
      </c>
      <c r="J64" s="95">
        <f>Sheriff!J744</f>
        <v>360</v>
      </c>
    </row>
    <row r="65" spans="1:10" ht="12.75" customHeight="1" x14ac:dyDescent="0.2">
      <c r="A65" s="32" t="s">
        <v>676</v>
      </c>
      <c r="B65" s="139">
        <v>220</v>
      </c>
      <c r="C65" s="139">
        <v>249</v>
      </c>
      <c r="D65" s="139">
        <v>72</v>
      </c>
      <c r="E65" s="139">
        <v>19</v>
      </c>
      <c r="F65" s="139">
        <v>26</v>
      </c>
      <c r="G65" s="139">
        <v>3</v>
      </c>
      <c r="H65" s="139">
        <v>4</v>
      </c>
      <c r="I65" s="95">
        <f t="shared" si="11"/>
        <v>25</v>
      </c>
      <c r="J65" s="95">
        <f>Sheriff!J745</f>
        <v>618</v>
      </c>
    </row>
    <row r="66" spans="1:10" ht="12.75" customHeight="1" x14ac:dyDescent="0.2">
      <c r="A66" s="32" t="s">
        <v>677</v>
      </c>
      <c r="B66" s="139">
        <v>72</v>
      </c>
      <c r="C66" s="139">
        <v>80</v>
      </c>
      <c r="D66" s="139">
        <v>28</v>
      </c>
      <c r="E66" s="139">
        <v>10</v>
      </c>
      <c r="F66" s="139">
        <v>4</v>
      </c>
      <c r="G66" s="139">
        <v>0</v>
      </c>
      <c r="H66" s="139">
        <v>0</v>
      </c>
      <c r="I66" s="95">
        <f t="shared" si="11"/>
        <v>4</v>
      </c>
      <c r="J66" s="95">
        <f>Sheriff!J746</f>
        <v>198</v>
      </c>
    </row>
    <row r="67" spans="1:10" ht="12.75" customHeight="1" x14ac:dyDescent="0.2">
      <c r="A67" s="32" t="s">
        <v>678</v>
      </c>
      <c r="B67" s="139">
        <v>153</v>
      </c>
      <c r="C67" s="139">
        <v>226</v>
      </c>
      <c r="D67" s="139">
        <v>72</v>
      </c>
      <c r="E67" s="139">
        <v>12</v>
      </c>
      <c r="F67" s="139">
        <v>19</v>
      </c>
      <c r="G67" s="139">
        <v>1</v>
      </c>
      <c r="H67" s="139">
        <v>1</v>
      </c>
      <c r="I67" s="95">
        <f t="shared" si="11"/>
        <v>22</v>
      </c>
      <c r="J67" s="95">
        <f>Sheriff!J747</f>
        <v>506</v>
      </c>
    </row>
    <row r="68" spans="1:10" ht="12.75" customHeight="1" x14ac:dyDescent="0.2">
      <c r="A68" s="32" t="s">
        <v>679</v>
      </c>
      <c r="B68" s="139">
        <v>189</v>
      </c>
      <c r="C68" s="139">
        <v>161</v>
      </c>
      <c r="D68" s="139">
        <v>44</v>
      </c>
      <c r="E68" s="139">
        <v>16</v>
      </c>
      <c r="F68" s="139">
        <v>23</v>
      </c>
      <c r="G68" s="139">
        <v>9</v>
      </c>
      <c r="H68" s="139">
        <v>1</v>
      </c>
      <c r="I68" s="95">
        <f t="shared" si="11"/>
        <v>14</v>
      </c>
      <c r="J68" s="95">
        <f>Sheriff!J748</f>
        <v>457</v>
      </c>
    </row>
    <row r="69" spans="1:10" ht="12.75" customHeight="1" x14ac:dyDescent="0.2">
      <c r="A69" s="32" t="s">
        <v>680</v>
      </c>
      <c r="B69" s="139">
        <v>143</v>
      </c>
      <c r="C69" s="139">
        <v>145</v>
      </c>
      <c r="D69" s="139">
        <v>49</v>
      </c>
      <c r="E69" s="139">
        <v>9</v>
      </c>
      <c r="F69" s="139">
        <v>15</v>
      </c>
      <c r="G69" s="139">
        <v>2</v>
      </c>
      <c r="H69" s="139">
        <v>1</v>
      </c>
      <c r="I69" s="95">
        <f t="shared" si="11"/>
        <v>13</v>
      </c>
      <c r="J69" s="95">
        <f>Sheriff!J749</f>
        <v>377</v>
      </c>
    </row>
    <row r="70" spans="1:10" ht="12.75" customHeight="1" x14ac:dyDescent="0.2">
      <c r="A70" s="32" t="s">
        <v>681</v>
      </c>
      <c r="B70" s="139">
        <v>234</v>
      </c>
      <c r="C70" s="139">
        <v>275</v>
      </c>
      <c r="D70" s="139">
        <v>95</v>
      </c>
      <c r="E70" s="139">
        <v>27</v>
      </c>
      <c r="F70" s="139">
        <v>27</v>
      </c>
      <c r="G70" s="139">
        <v>4</v>
      </c>
      <c r="H70" s="139">
        <v>1</v>
      </c>
      <c r="I70" s="95">
        <f t="shared" si="11"/>
        <v>25</v>
      </c>
      <c r="J70" s="95">
        <f>Sheriff!J750</f>
        <v>688</v>
      </c>
    </row>
    <row r="71" spans="1:10" ht="12.75" customHeight="1" x14ac:dyDescent="0.2">
      <c r="A71" s="32" t="s">
        <v>682</v>
      </c>
      <c r="B71" s="139">
        <v>152</v>
      </c>
      <c r="C71" s="139">
        <v>112</v>
      </c>
      <c r="D71" s="139">
        <v>31</v>
      </c>
      <c r="E71" s="139">
        <v>7</v>
      </c>
      <c r="F71" s="139">
        <v>19</v>
      </c>
      <c r="G71" s="139">
        <v>8</v>
      </c>
      <c r="H71" s="139">
        <v>2</v>
      </c>
      <c r="I71" s="95">
        <f t="shared" si="11"/>
        <v>18</v>
      </c>
      <c r="J71" s="95">
        <f>Sheriff!J751</f>
        <v>349</v>
      </c>
    </row>
    <row r="72" spans="1:10" ht="12.75" customHeight="1" x14ac:dyDescent="0.2">
      <c r="A72" s="32" t="s">
        <v>683</v>
      </c>
      <c r="B72" s="139">
        <v>158</v>
      </c>
      <c r="C72" s="139">
        <v>152</v>
      </c>
      <c r="D72" s="139">
        <v>65</v>
      </c>
      <c r="E72" s="139">
        <v>18</v>
      </c>
      <c r="F72" s="139">
        <v>16</v>
      </c>
      <c r="G72" s="139">
        <v>5</v>
      </c>
      <c r="H72" s="139">
        <v>1</v>
      </c>
      <c r="I72" s="95">
        <f t="shared" si="11"/>
        <v>19</v>
      </c>
      <c r="J72" s="95">
        <f>Sheriff!J752</f>
        <v>434</v>
      </c>
    </row>
    <row r="73" spans="1:10" ht="12.75" customHeight="1" x14ac:dyDescent="0.2">
      <c r="A73" s="32" t="s">
        <v>684</v>
      </c>
      <c r="B73" s="139">
        <v>216</v>
      </c>
      <c r="C73" s="139">
        <v>226</v>
      </c>
      <c r="D73" s="139">
        <v>69</v>
      </c>
      <c r="E73" s="139">
        <v>13</v>
      </c>
      <c r="F73" s="139">
        <v>26</v>
      </c>
      <c r="G73" s="139">
        <v>7</v>
      </c>
      <c r="H73" s="139">
        <v>5</v>
      </c>
      <c r="I73" s="95">
        <f t="shared" si="11"/>
        <v>34</v>
      </c>
      <c r="J73" s="95">
        <f>Sheriff!J753</f>
        <v>596</v>
      </c>
    </row>
    <row r="74" spans="1:10" ht="12.75" customHeight="1" x14ac:dyDescent="0.2">
      <c r="A74" s="32" t="s">
        <v>685</v>
      </c>
      <c r="B74" s="139">
        <v>104</v>
      </c>
      <c r="C74" s="139">
        <v>159</v>
      </c>
      <c r="D74" s="139">
        <v>55</v>
      </c>
      <c r="E74" s="139">
        <v>1</v>
      </c>
      <c r="F74" s="139">
        <v>28</v>
      </c>
      <c r="G74" s="139">
        <v>6</v>
      </c>
      <c r="H74" s="139">
        <v>2</v>
      </c>
      <c r="I74" s="95">
        <f t="shared" si="11"/>
        <v>20</v>
      </c>
      <c r="J74" s="95">
        <f>Sheriff!J754</f>
        <v>375</v>
      </c>
    </row>
    <row r="75" spans="1:10" ht="12.75" customHeight="1" x14ac:dyDescent="0.2">
      <c r="A75" s="32" t="s">
        <v>686</v>
      </c>
      <c r="B75" s="139">
        <v>166</v>
      </c>
      <c r="C75" s="139">
        <v>228</v>
      </c>
      <c r="D75" s="139">
        <v>59</v>
      </c>
      <c r="E75" s="139">
        <v>19</v>
      </c>
      <c r="F75" s="139">
        <v>31</v>
      </c>
      <c r="G75" s="139">
        <v>5</v>
      </c>
      <c r="H75" s="139">
        <v>5</v>
      </c>
      <c r="I75" s="95">
        <f t="shared" si="11"/>
        <v>30</v>
      </c>
      <c r="J75" s="95">
        <f>Sheriff!J755</f>
        <v>543</v>
      </c>
    </row>
    <row r="76" spans="1:10" ht="12.75" customHeight="1" x14ac:dyDescent="0.2">
      <c r="A76" s="32" t="s">
        <v>687</v>
      </c>
      <c r="B76" s="139">
        <v>174</v>
      </c>
      <c r="C76" s="139">
        <v>242</v>
      </c>
      <c r="D76" s="139">
        <v>45</v>
      </c>
      <c r="E76" s="139">
        <v>7</v>
      </c>
      <c r="F76" s="139">
        <v>20</v>
      </c>
      <c r="G76" s="139">
        <v>2</v>
      </c>
      <c r="H76" s="139">
        <v>0</v>
      </c>
      <c r="I76" s="95">
        <f t="shared" si="11"/>
        <v>15</v>
      </c>
      <c r="J76" s="95">
        <f>Sheriff!J756</f>
        <v>505</v>
      </c>
    </row>
    <row r="77" spans="1:10" ht="12.75" customHeight="1" x14ac:dyDescent="0.2">
      <c r="A77" s="32" t="s">
        <v>688</v>
      </c>
      <c r="B77" s="139">
        <v>146</v>
      </c>
      <c r="C77" s="139">
        <v>179</v>
      </c>
      <c r="D77" s="139">
        <v>33</v>
      </c>
      <c r="E77" s="139">
        <v>9</v>
      </c>
      <c r="F77" s="139">
        <v>13</v>
      </c>
      <c r="G77" s="139">
        <v>0</v>
      </c>
      <c r="H77" s="139">
        <v>0</v>
      </c>
      <c r="I77" s="95">
        <f t="shared" si="11"/>
        <v>14</v>
      </c>
      <c r="J77" s="95">
        <f>Sheriff!J757</f>
        <v>394</v>
      </c>
    </row>
    <row r="78" spans="1:10" ht="12.75" customHeight="1" x14ac:dyDescent="0.2">
      <c r="A78" s="32" t="s">
        <v>689</v>
      </c>
      <c r="B78" s="139">
        <v>160</v>
      </c>
      <c r="C78" s="139">
        <v>198</v>
      </c>
      <c r="D78" s="139">
        <v>56</v>
      </c>
      <c r="E78" s="139">
        <v>12</v>
      </c>
      <c r="F78" s="139">
        <v>22</v>
      </c>
      <c r="G78" s="139">
        <v>4</v>
      </c>
      <c r="H78" s="139">
        <v>1</v>
      </c>
      <c r="I78" s="95">
        <f t="shared" si="11"/>
        <v>24</v>
      </c>
      <c r="J78" s="95">
        <f>Sheriff!J758</f>
        <v>477</v>
      </c>
    </row>
    <row r="79" spans="1:10" ht="12.75" customHeight="1" x14ac:dyDescent="0.2">
      <c r="A79" s="32" t="s">
        <v>690</v>
      </c>
      <c r="B79" s="139">
        <v>141</v>
      </c>
      <c r="C79" s="139">
        <v>168</v>
      </c>
      <c r="D79" s="139">
        <v>41</v>
      </c>
      <c r="E79" s="139">
        <v>13</v>
      </c>
      <c r="F79" s="139">
        <v>21</v>
      </c>
      <c r="G79" s="139">
        <v>3</v>
      </c>
      <c r="H79" s="139">
        <v>7</v>
      </c>
      <c r="I79" s="95">
        <f t="shared" si="11"/>
        <v>21</v>
      </c>
      <c r="J79" s="95">
        <f>Sheriff!J759</f>
        <v>415</v>
      </c>
    </row>
    <row r="80" spans="1:10" ht="12.75" customHeight="1" x14ac:dyDescent="0.2">
      <c r="A80" s="32" t="s">
        <v>691</v>
      </c>
      <c r="B80" s="139">
        <v>87</v>
      </c>
      <c r="C80" s="139">
        <v>196</v>
      </c>
      <c r="D80" s="139">
        <v>57</v>
      </c>
      <c r="E80" s="139">
        <v>14</v>
      </c>
      <c r="F80" s="139">
        <v>22</v>
      </c>
      <c r="G80" s="139">
        <v>4</v>
      </c>
      <c r="H80" s="139">
        <v>6</v>
      </c>
      <c r="I80" s="95">
        <f t="shared" si="11"/>
        <v>12</v>
      </c>
      <c r="J80" s="95">
        <f>Sheriff!J760</f>
        <v>398</v>
      </c>
    </row>
    <row r="81" spans="1:10" ht="12.75" customHeight="1" x14ac:dyDescent="0.2">
      <c r="A81" s="32" t="s">
        <v>692</v>
      </c>
      <c r="B81" s="139">
        <v>205</v>
      </c>
      <c r="C81" s="139">
        <v>226</v>
      </c>
      <c r="D81" s="139">
        <v>89</v>
      </c>
      <c r="E81" s="139">
        <v>12</v>
      </c>
      <c r="F81" s="139">
        <v>35</v>
      </c>
      <c r="G81" s="139">
        <v>3</v>
      </c>
      <c r="H81" s="139">
        <v>1</v>
      </c>
      <c r="I81" s="95">
        <f t="shared" si="11"/>
        <v>12</v>
      </c>
      <c r="J81" s="95">
        <f>Sheriff!J761</f>
        <v>583</v>
      </c>
    </row>
    <row r="82" spans="1:10" ht="12.75" customHeight="1" x14ac:dyDescent="0.2">
      <c r="A82" s="32" t="s">
        <v>693</v>
      </c>
      <c r="B82" s="139">
        <v>114</v>
      </c>
      <c r="C82" s="139">
        <v>200</v>
      </c>
      <c r="D82" s="139">
        <v>63</v>
      </c>
      <c r="E82" s="139">
        <v>12</v>
      </c>
      <c r="F82" s="139">
        <v>27</v>
      </c>
      <c r="G82" s="139">
        <v>4</v>
      </c>
      <c r="H82" s="139">
        <v>2</v>
      </c>
      <c r="I82" s="95">
        <f t="shared" si="11"/>
        <v>19</v>
      </c>
      <c r="J82" s="95">
        <f>Sheriff!J762</f>
        <v>441</v>
      </c>
    </row>
    <row r="83" spans="1:10" ht="12.75" customHeight="1" x14ac:dyDescent="0.2">
      <c r="A83" s="32" t="s">
        <v>694</v>
      </c>
      <c r="B83" s="139">
        <v>118</v>
      </c>
      <c r="C83" s="139">
        <v>209</v>
      </c>
      <c r="D83" s="139">
        <v>49</v>
      </c>
      <c r="E83" s="139">
        <v>10</v>
      </c>
      <c r="F83" s="139">
        <v>37</v>
      </c>
      <c r="G83" s="139">
        <v>5</v>
      </c>
      <c r="H83" s="139">
        <v>2</v>
      </c>
      <c r="I83" s="95">
        <f t="shared" si="11"/>
        <v>16</v>
      </c>
      <c r="J83" s="95">
        <f>Sheriff!J763</f>
        <v>446</v>
      </c>
    </row>
    <row r="84" spans="1:10" ht="12.75" customHeight="1" x14ac:dyDescent="0.2">
      <c r="A84" s="32" t="s">
        <v>695</v>
      </c>
      <c r="B84" s="139">
        <v>121</v>
      </c>
      <c r="C84" s="139">
        <v>167</v>
      </c>
      <c r="D84" s="139">
        <v>31</v>
      </c>
      <c r="E84" s="139">
        <v>6</v>
      </c>
      <c r="F84" s="139">
        <v>27</v>
      </c>
      <c r="G84" s="139">
        <v>2</v>
      </c>
      <c r="H84" s="139">
        <v>2</v>
      </c>
      <c r="I84" s="95">
        <f t="shared" si="11"/>
        <v>11</v>
      </c>
      <c r="J84" s="95">
        <f>Sheriff!J764</f>
        <v>367</v>
      </c>
    </row>
    <row r="85" spans="1:10" ht="12.75" customHeight="1" x14ac:dyDescent="0.2">
      <c r="A85" s="32" t="s">
        <v>696</v>
      </c>
      <c r="B85" s="139">
        <v>210</v>
      </c>
      <c r="C85" s="139">
        <v>257</v>
      </c>
      <c r="D85" s="139">
        <v>60</v>
      </c>
      <c r="E85" s="139">
        <v>25</v>
      </c>
      <c r="F85" s="139">
        <v>40</v>
      </c>
      <c r="G85" s="139">
        <v>8</v>
      </c>
      <c r="H85" s="139">
        <v>7</v>
      </c>
      <c r="I85" s="95">
        <f t="shared" si="11"/>
        <v>17</v>
      </c>
      <c r="J85" s="95">
        <f>Sheriff!J765</f>
        <v>624</v>
      </c>
    </row>
    <row r="86" spans="1:10" ht="12.75" customHeight="1" x14ac:dyDescent="0.2">
      <c r="A86" s="32" t="s">
        <v>697</v>
      </c>
      <c r="B86" s="139">
        <v>142</v>
      </c>
      <c r="C86" s="139">
        <v>172</v>
      </c>
      <c r="D86" s="139">
        <v>48</v>
      </c>
      <c r="E86" s="139">
        <v>11</v>
      </c>
      <c r="F86" s="139">
        <v>30</v>
      </c>
      <c r="G86" s="139">
        <v>6</v>
      </c>
      <c r="H86" s="139">
        <v>2</v>
      </c>
      <c r="I86" s="95">
        <f t="shared" si="11"/>
        <v>14</v>
      </c>
      <c r="J86" s="95">
        <f>Sheriff!J766</f>
        <v>425</v>
      </c>
    </row>
    <row r="87" spans="1:10" ht="12.75" customHeight="1" x14ac:dyDescent="0.2">
      <c r="A87" s="32" t="s">
        <v>698</v>
      </c>
      <c r="B87" s="139">
        <v>128</v>
      </c>
      <c r="C87" s="139">
        <v>212</v>
      </c>
      <c r="D87" s="139">
        <v>73</v>
      </c>
      <c r="E87" s="139">
        <v>17</v>
      </c>
      <c r="F87" s="139">
        <v>41</v>
      </c>
      <c r="G87" s="139">
        <v>4</v>
      </c>
      <c r="H87" s="139">
        <v>5</v>
      </c>
      <c r="I87" s="95">
        <f t="shared" si="11"/>
        <v>16</v>
      </c>
      <c r="J87" s="95">
        <f>Sheriff!J767</f>
        <v>496</v>
      </c>
    </row>
    <row r="88" spans="1:10" ht="12.75" customHeight="1" x14ac:dyDescent="0.2">
      <c r="A88" s="32" t="s">
        <v>699</v>
      </c>
      <c r="B88" s="139">
        <v>166</v>
      </c>
      <c r="C88" s="139">
        <v>240</v>
      </c>
      <c r="D88" s="139">
        <v>67</v>
      </c>
      <c r="E88" s="139">
        <v>13</v>
      </c>
      <c r="F88" s="139">
        <v>31</v>
      </c>
      <c r="G88" s="139">
        <v>2</v>
      </c>
      <c r="H88" s="139">
        <v>8</v>
      </c>
      <c r="I88" s="95">
        <f t="shared" si="11"/>
        <v>19</v>
      </c>
      <c r="J88" s="95">
        <f>Sheriff!J768</f>
        <v>546</v>
      </c>
    </row>
    <row r="89" spans="1:10" ht="12.75" customHeight="1" x14ac:dyDescent="0.2">
      <c r="A89" s="32" t="s">
        <v>700</v>
      </c>
      <c r="B89" s="139">
        <v>172</v>
      </c>
      <c r="C89" s="139">
        <v>166</v>
      </c>
      <c r="D89" s="139">
        <v>58</v>
      </c>
      <c r="E89" s="139">
        <v>15</v>
      </c>
      <c r="F89" s="139">
        <v>17</v>
      </c>
      <c r="G89" s="139">
        <v>3</v>
      </c>
      <c r="H89" s="139">
        <v>1</v>
      </c>
      <c r="I89" s="95">
        <f t="shared" si="11"/>
        <v>15</v>
      </c>
      <c r="J89" s="95">
        <f>Sheriff!J769</f>
        <v>447</v>
      </c>
    </row>
    <row r="90" spans="1:10" ht="12.75" customHeight="1" x14ac:dyDescent="0.2">
      <c r="A90" s="32" t="s">
        <v>701</v>
      </c>
      <c r="B90" s="139">
        <v>199</v>
      </c>
      <c r="C90" s="139">
        <v>195</v>
      </c>
      <c r="D90" s="139">
        <v>71</v>
      </c>
      <c r="E90" s="139">
        <v>24</v>
      </c>
      <c r="F90" s="139">
        <v>25</v>
      </c>
      <c r="G90" s="139">
        <v>3</v>
      </c>
      <c r="H90" s="139">
        <v>1</v>
      </c>
      <c r="I90" s="95">
        <f t="shared" si="11"/>
        <v>24</v>
      </c>
      <c r="J90" s="95">
        <f>Sheriff!J770</f>
        <v>542</v>
      </c>
    </row>
    <row r="91" spans="1:10" ht="12.75" customHeight="1" x14ac:dyDescent="0.2">
      <c r="A91" s="32" t="s">
        <v>702</v>
      </c>
      <c r="B91" s="139">
        <v>235</v>
      </c>
      <c r="C91" s="139">
        <v>203</v>
      </c>
      <c r="D91" s="139">
        <v>67</v>
      </c>
      <c r="E91" s="139">
        <v>14</v>
      </c>
      <c r="F91" s="139">
        <v>38</v>
      </c>
      <c r="G91" s="139">
        <v>2</v>
      </c>
      <c r="H91" s="139">
        <v>2</v>
      </c>
      <c r="I91" s="95">
        <f t="shared" si="11"/>
        <v>19</v>
      </c>
      <c r="J91" s="95">
        <f>Sheriff!J771</f>
        <v>580</v>
      </c>
    </row>
    <row r="92" spans="1:10" ht="12.75" customHeight="1" x14ac:dyDescent="0.2">
      <c r="A92" s="32" t="s">
        <v>703</v>
      </c>
      <c r="B92" s="139">
        <v>217</v>
      </c>
      <c r="C92" s="139">
        <v>310</v>
      </c>
      <c r="D92" s="139">
        <v>86</v>
      </c>
      <c r="E92" s="139">
        <v>20</v>
      </c>
      <c r="F92" s="139">
        <v>27</v>
      </c>
      <c r="G92" s="139">
        <v>2</v>
      </c>
      <c r="H92" s="139">
        <v>3</v>
      </c>
      <c r="I92" s="95">
        <f t="shared" si="11"/>
        <v>43</v>
      </c>
      <c r="J92" s="95">
        <f>Sheriff!J772</f>
        <v>708</v>
      </c>
    </row>
    <row r="93" spans="1:10" ht="12.75" customHeight="1" x14ac:dyDescent="0.2">
      <c r="A93" s="32" t="s">
        <v>704</v>
      </c>
      <c r="B93" s="139">
        <v>55</v>
      </c>
      <c r="C93" s="139">
        <v>106</v>
      </c>
      <c r="D93" s="139">
        <v>34</v>
      </c>
      <c r="E93" s="139">
        <v>10</v>
      </c>
      <c r="F93" s="139">
        <v>16</v>
      </c>
      <c r="G93" s="139">
        <v>2</v>
      </c>
      <c r="H93" s="139">
        <v>0</v>
      </c>
      <c r="I93" s="95">
        <f t="shared" si="11"/>
        <v>9</v>
      </c>
      <c r="J93" s="95">
        <f>Sheriff!J773</f>
        <v>232</v>
      </c>
    </row>
    <row r="94" spans="1:10" ht="12.75" customHeight="1" x14ac:dyDescent="0.2">
      <c r="A94" s="32" t="s">
        <v>705</v>
      </c>
      <c r="B94" s="139">
        <v>83</v>
      </c>
      <c r="C94" s="139">
        <v>153</v>
      </c>
      <c r="D94" s="139">
        <v>40</v>
      </c>
      <c r="E94" s="139">
        <v>20</v>
      </c>
      <c r="F94" s="139">
        <v>18</v>
      </c>
      <c r="G94" s="139">
        <v>2</v>
      </c>
      <c r="H94" s="139">
        <v>2</v>
      </c>
      <c r="I94" s="95">
        <f t="shared" si="11"/>
        <v>10</v>
      </c>
      <c r="J94" s="95">
        <f>Sheriff!J774</f>
        <v>328</v>
      </c>
    </row>
    <row r="95" spans="1:10" ht="12.75" customHeight="1" x14ac:dyDescent="0.2">
      <c r="A95" s="32" t="s">
        <v>706</v>
      </c>
      <c r="B95" s="139">
        <v>103</v>
      </c>
      <c r="C95" s="139">
        <v>209</v>
      </c>
      <c r="D95" s="139">
        <v>71</v>
      </c>
      <c r="E95" s="139">
        <v>5</v>
      </c>
      <c r="F95" s="139">
        <v>26</v>
      </c>
      <c r="G95" s="139">
        <v>2</v>
      </c>
      <c r="H95" s="139">
        <v>2</v>
      </c>
      <c r="I95" s="95">
        <f t="shared" si="11"/>
        <v>11</v>
      </c>
      <c r="J95" s="95">
        <f>Sheriff!J775</f>
        <v>429</v>
      </c>
    </row>
    <row r="96" spans="1:10" ht="12.75" customHeight="1" x14ac:dyDescent="0.2">
      <c r="A96" s="36" t="s">
        <v>707</v>
      </c>
      <c r="B96" s="91">
        <f t="shared" ref="B96:H96" si="12">SUM(B55:B95)</f>
        <v>6349</v>
      </c>
      <c r="C96" s="91">
        <f t="shared" si="12"/>
        <v>7412</v>
      </c>
      <c r="D96" s="91">
        <f t="shared" si="12"/>
        <v>2290</v>
      </c>
      <c r="E96" s="91">
        <f t="shared" si="12"/>
        <v>596</v>
      </c>
      <c r="F96" s="91">
        <f t="shared" si="12"/>
        <v>916</v>
      </c>
      <c r="G96" s="91">
        <f t="shared" si="12"/>
        <v>145</v>
      </c>
      <c r="H96" s="91">
        <f t="shared" si="12"/>
        <v>98</v>
      </c>
      <c r="I96" s="91">
        <f>SUM(I55:I95)</f>
        <v>759</v>
      </c>
      <c r="J96" s="91">
        <f>SUM(J55:J95)</f>
        <v>18565</v>
      </c>
    </row>
    <row r="97" spans="1:11" ht="12.75" customHeight="1" x14ac:dyDescent="0.2">
      <c r="A97" s="163" t="s">
        <v>101</v>
      </c>
      <c r="B97" s="130"/>
      <c r="C97" s="130"/>
    </row>
    <row r="98" spans="1:11" ht="27.75" customHeight="1" x14ac:dyDescent="0.2">
      <c r="A98" s="161"/>
      <c r="B98" s="131"/>
      <c r="C98" s="131"/>
      <c r="D98" s="97"/>
      <c r="E98" s="97"/>
      <c r="F98" s="97"/>
      <c r="G98" s="97"/>
      <c r="H98" s="97"/>
      <c r="I98" s="97"/>
      <c r="J98" s="97"/>
    </row>
    <row r="99" spans="1:11" ht="12.75" customHeight="1" x14ac:dyDescent="0.2">
      <c r="A99" s="36" t="s">
        <v>1008</v>
      </c>
      <c r="B99" s="123">
        <f>B15</f>
        <v>1370</v>
      </c>
      <c r="C99" s="123">
        <f t="shared" ref="C99:H99" si="13">C15</f>
        <v>673</v>
      </c>
      <c r="D99" s="123">
        <f t="shared" si="13"/>
        <v>219</v>
      </c>
      <c r="E99" s="123">
        <f t="shared" si="13"/>
        <v>101</v>
      </c>
      <c r="F99" s="123">
        <f t="shared" si="13"/>
        <v>97</v>
      </c>
      <c r="G99" s="123">
        <f t="shared" si="13"/>
        <v>21</v>
      </c>
      <c r="H99" s="123">
        <f t="shared" si="13"/>
        <v>18</v>
      </c>
      <c r="I99" s="123">
        <f>I15</f>
        <v>217</v>
      </c>
      <c r="J99" s="123">
        <f>J15</f>
        <v>2716</v>
      </c>
    </row>
    <row r="100" spans="1:11" ht="12.75" customHeight="1" x14ac:dyDescent="0.2">
      <c r="A100" s="36" t="s">
        <v>52</v>
      </c>
      <c r="B100" s="91">
        <f>B52</f>
        <v>2448</v>
      </c>
      <c r="C100" s="91">
        <f t="shared" ref="C100:H100" si="14">C52</f>
        <v>983</v>
      </c>
      <c r="D100" s="91">
        <f t="shared" si="14"/>
        <v>418</v>
      </c>
      <c r="E100" s="91">
        <f t="shared" si="14"/>
        <v>109</v>
      </c>
      <c r="F100" s="91">
        <f t="shared" si="14"/>
        <v>123</v>
      </c>
      <c r="G100" s="91">
        <f t="shared" si="14"/>
        <v>37</v>
      </c>
      <c r="H100" s="91">
        <f t="shared" si="14"/>
        <v>19</v>
      </c>
      <c r="I100" s="91">
        <f>I52</f>
        <v>521</v>
      </c>
      <c r="J100" s="91">
        <f>J52</f>
        <v>4658</v>
      </c>
    </row>
    <row r="101" spans="1:11" ht="12.75" customHeight="1" x14ac:dyDescent="0.2">
      <c r="A101" s="36" t="s">
        <v>707</v>
      </c>
      <c r="B101" s="91">
        <f>B96</f>
        <v>6349</v>
      </c>
      <c r="C101" s="91">
        <f t="shared" ref="C101:H101" si="15">C96</f>
        <v>7412</v>
      </c>
      <c r="D101" s="91">
        <f t="shared" si="15"/>
        <v>2290</v>
      </c>
      <c r="E101" s="91">
        <f t="shared" si="15"/>
        <v>596</v>
      </c>
      <c r="F101" s="91">
        <f t="shared" si="15"/>
        <v>916</v>
      </c>
      <c r="G101" s="91">
        <f t="shared" si="15"/>
        <v>145</v>
      </c>
      <c r="H101" s="91">
        <f t="shared" si="15"/>
        <v>98</v>
      </c>
      <c r="I101" s="91">
        <f>I96</f>
        <v>759</v>
      </c>
      <c r="J101" s="91">
        <f>J96</f>
        <v>18565</v>
      </c>
    </row>
    <row r="102" spans="1:11" ht="12.75" customHeight="1" x14ac:dyDescent="0.2">
      <c r="A102" s="73" t="s">
        <v>100</v>
      </c>
      <c r="B102" s="91">
        <f>SUM(B99:B101)</f>
        <v>10167</v>
      </c>
      <c r="C102" s="91">
        <f t="shared" ref="C102:H102" si="16">SUM(C99:C101)</f>
        <v>9068</v>
      </c>
      <c r="D102" s="91">
        <f t="shared" si="16"/>
        <v>2927</v>
      </c>
      <c r="E102" s="91">
        <f t="shared" si="16"/>
        <v>806</v>
      </c>
      <c r="F102" s="91">
        <f t="shared" si="16"/>
        <v>1136</v>
      </c>
      <c r="G102" s="91">
        <f t="shared" si="16"/>
        <v>203</v>
      </c>
      <c r="H102" s="91">
        <f t="shared" si="16"/>
        <v>135</v>
      </c>
      <c r="I102" s="91">
        <f>SUM(I99:I101)</f>
        <v>1497</v>
      </c>
      <c r="J102" s="91">
        <f>SUM(J99:J101)</f>
        <v>25939</v>
      </c>
    </row>
    <row r="103" spans="1:11" ht="12.75" customHeight="1" x14ac:dyDescent="0.2">
      <c r="A103" s="26"/>
      <c r="B103" s="141"/>
      <c r="C103" s="141"/>
      <c r="D103" s="141"/>
      <c r="E103" s="141"/>
      <c r="F103" s="141"/>
      <c r="G103" s="141"/>
      <c r="H103" s="141"/>
    </row>
    <row r="104" spans="1:11" ht="12.75" customHeight="1" x14ac:dyDescent="0.2">
      <c r="A104" s="26"/>
      <c r="B104" s="141"/>
      <c r="C104" s="141"/>
      <c r="D104" s="141"/>
      <c r="E104" s="141"/>
      <c r="F104" s="141"/>
      <c r="G104" s="141"/>
      <c r="H104" s="141"/>
    </row>
    <row r="105" spans="1:11" ht="12.75" customHeight="1" x14ac:dyDescent="0.2">
      <c r="A105" s="26"/>
      <c r="B105" s="141"/>
      <c r="C105" s="141"/>
      <c r="D105" s="141"/>
      <c r="E105" s="141"/>
      <c r="F105" s="141"/>
      <c r="G105" s="141"/>
      <c r="H105" s="141"/>
    </row>
    <row r="106" spans="1:11" ht="12.75" customHeight="1" x14ac:dyDescent="0.2"/>
    <row r="107" spans="1:11" ht="12.75" customHeight="1" x14ac:dyDescent="0.2"/>
    <row r="108" spans="1:11" ht="12.75" customHeight="1" x14ac:dyDescent="0.2"/>
    <row r="109" spans="1:11" ht="12.75" customHeight="1" x14ac:dyDescent="0.2">
      <c r="A109" s="18"/>
      <c r="B109" s="29"/>
      <c r="C109" s="29"/>
      <c r="D109" s="29"/>
      <c r="E109" s="29"/>
      <c r="F109" s="29"/>
      <c r="G109" s="29"/>
      <c r="H109" s="29"/>
      <c r="I109" s="29"/>
      <c r="J109" s="29"/>
    </row>
    <row r="111" spans="1:11" s="30" customFormat="1" x14ac:dyDescent="0.2">
      <c r="B111" s="97"/>
      <c r="C111" s="97"/>
      <c r="D111" s="97"/>
      <c r="E111" s="97"/>
      <c r="F111" s="97"/>
      <c r="G111" s="97"/>
      <c r="H111" s="97"/>
      <c r="I111" s="97"/>
      <c r="J111" s="97"/>
      <c r="K111" s="97"/>
    </row>
    <row r="112" spans="1:11" s="30" customFormat="1" ht="12.75" customHeight="1" x14ac:dyDescent="0.2">
      <c r="B112" s="97"/>
      <c r="C112" s="97"/>
      <c r="D112" s="97"/>
      <c r="E112" s="97"/>
      <c r="F112" s="97"/>
      <c r="G112" s="97"/>
      <c r="H112" s="97"/>
      <c r="I112" s="97"/>
      <c r="J112" s="97"/>
      <c r="K112" s="97"/>
    </row>
    <row r="113" ht="12.75" customHeight="1" x14ac:dyDescent="0.2"/>
    <row r="114" ht="12.75" customHeight="1" x14ac:dyDescent="0.2"/>
    <row r="115" ht="12.75" customHeight="1" x14ac:dyDescent="0.2"/>
  </sheetData>
  <mergeCells count="1">
    <mergeCell ref="A97:A98"/>
  </mergeCells>
  <printOptions horizontalCentered="1"/>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5"/>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3" width="6" style="94" bestFit="1" customWidth="1"/>
    <col min="4" max="6" width="5.5703125" style="94" bestFit="1" customWidth="1"/>
    <col min="7" max="7" width="7.28515625" style="94" customWidth="1"/>
    <col min="8" max="8" width="5.5703125" style="94" bestFit="1" customWidth="1"/>
    <col min="9" max="9" width="6.140625" style="94" bestFit="1" customWidth="1"/>
    <col min="10" max="10" width="6.5703125" style="94" bestFit="1" customWidth="1"/>
    <col min="11" max="15" width="7.28515625" style="23" customWidth="1"/>
    <col min="16" max="16384" width="9.140625" style="23"/>
  </cols>
  <sheetData>
    <row r="1" spans="1:10" ht="150" customHeight="1" thickBot="1" x14ac:dyDescent="0.25">
      <c r="A1" s="119" t="s">
        <v>1161</v>
      </c>
      <c r="B1" s="84" t="s">
        <v>1162</v>
      </c>
      <c r="C1" s="84" t="s">
        <v>1163</v>
      </c>
      <c r="D1" s="84" t="s">
        <v>1164</v>
      </c>
      <c r="E1" s="84" t="s">
        <v>1165</v>
      </c>
      <c r="F1" s="84" t="s">
        <v>1166</v>
      </c>
      <c r="G1" s="84" t="s">
        <v>1167</v>
      </c>
      <c r="H1" s="84" t="s">
        <v>1168</v>
      </c>
      <c r="I1" s="84" t="s">
        <v>79</v>
      </c>
      <c r="J1" s="118" t="s">
        <v>85</v>
      </c>
    </row>
    <row r="2" spans="1:10" ht="11.85" customHeight="1" thickBot="1" x14ac:dyDescent="0.25">
      <c r="A2" s="78">
        <v>2017</v>
      </c>
      <c r="B2" s="81" t="s">
        <v>1102</v>
      </c>
      <c r="C2" s="81" t="s">
        <v>1123</v>
      </c>
      <c r="D2" s="81" t="s">
        <v>1134</v>
      </c>
      <c r="E2" s="81" t="s">
        <v>1103</v>
      </c>
      <c r="F2" s="81" t="s">
        <v>1116</v>
      </c>
      <c r="G2" s="81" t="s">
        <v>1104</v>
      </c>
      <c r="H2" s="81" t="s">
        <v>1124</v>
      </c>
      <c r="I2" s="81"/>
      <c r="J2" s="103"/>
    </row>
    <row r="3" spans="1:10" ht="3.95" customHeight="1" x14ac:dyDescent="0.2"/>
    <row r="4" spans="1:10" x14ac:dyDescent="0.2">
      <c r="A4" s="25" t="s">
        <v>11</v>
      </c>
    </row>
    <row r="5" spans="1:10" ht="12.75" customHeight="1" x14ac:dyDescent="0.2">
      <c r="A5" s="32" t="s">
        <v>906</v>
      </c>
      <c r="B5" s="139">
        <v>210</v>
      </c>
      <c r="C5" s="139">
        <v>97</v>
      </c>
      <c r="D5" s="139">
        <v>27</v>
      </c>
      <c r="E5" s="139">
        <v>11</v>
      </c>
      <c r="F5" s="139">
        <v>4</v>
      </c>
      <c r="G5" s="139">
        <v>12</v>
      </c>
      <c r="H5" s="139">
        <v>2</v>
      </c>
      <c r="I5" s="95">
        <f t="shared" ref="I5:I14" si="0">J5-SUM(B5:H5)</f>
        <v>9</v>
      </c>
      <c r="J5" s="95">
        <f>Sheriff!J503</f>
        <v>372</v>
      </c>
    </row>
    <row r="6" spans="1:10" ht="12.75" customHeight="1" x14ac:dyDescent="0.2">
      <c r="A6" s="32" t="s">
        <v>907</v>
      </c>
      <c r="B6" s="139">
        <v>247</v>
      </c>
      <c r="C6" s="139">
        <v>134</v>
      </c>
      <c r="D6" s="139">
        <v>27</v>
      </c>
      <c r="E6" s="139">
        <v>16</v>
      </c>
      <c r="F6" s="139">
        <v>13</v>
      </c>
      <c r="G6" s="139">
        <v>10</v>
      </c>
      <c r="H6" s="139">
        <v>2</v>
      </c>
      <c r="I6" s="95">
        <f t="shared" si="0"/>
        <v>20</v>
      </c>
      <c r="J6" s="95">
        <f>Sheriff!J504</f>
        <v>469</v>
      </c>
    </row>
    <row r="7" spans="1:10" ht="12.75" customHeight="1" x14ac:dyDescent="0.2">
      <c r="A7" s="32" t="s">
        <v>908</v>
      </c>
      <c r="B7" s="139">
        <v>165</v>
      </c>
      <c r="C7" s="139">
        <v>116</v>
      </c>
      <c r="D7" s="139">
        <v>26</v>
      </c>
      <c r="E7" s="139">
        <v>23</v>
      </c>
      <c r="F7" s="139">
        <v>11</v>
      </c>
      <c r="G7" s="139">
        <v>5</v>
      </c>
      <c r="H7" s="139">
        <v>0</v>
      </c>
      <c r="I7" s="138">
        <f t="shared" si="0"/>
        <v>21</v>
      </c>
      <c r="J7" s="95">
        <f>Sheriff!J505</f>
        <v>367</v>
      </c>
    </row>
    <row r="8" spans="1:10" ht="12.75" customHeight="1" x14ac:dyDescent="0.2">
      <c r="A8" s="32" t="s">
        <v>909</v>
      </c>
      <c r="B8" s="139">
        <v>161</v>
      </c>
      <c r="C8" s="139">
        <v>77</v>
      </c>
      <c r="D8" s="139">
        <v>24</v>
      </c>
      <c r="E8" s="139">
        <v>12</v>
      </c>
      <c r="F8" s="139">
        <v>4</v>
      </c>
      <c r="G8" s="139">
        <v>12</v>
      </c>
      <c r="H8" s="139">
        <v>1</v>
      </c>
      <c r="I8" s="95">
        <f t="shared" si="0"/>
        <v>17</v>
      </c>
      <c r="J8" s="95">
        <f>Sheriff!J506</f>
        <v>308</v>
      </c>
    </row>
    <row r="9" spans="1:10" ht="12.75" customHeight="1" x14ac:dyDescent="0.2">
      <c r="A9" s="32" t="s">
        <v>910</v>
      </c>
      <c r="B9" s="139">
        <v>228</v>
      </c>
      <c r="C9" s="139">
        <v>123</v>
      </c>
      <c r="D9" s="139">
        <v>34</v>
      </c>
      <c r="E9" s="139">
        <v>20</v>
      </c>
      <c r="F9" s="139">
        <v>13</v>
      </c>
      <c r="G9" s="139">
        <v>11</v>
      </c>
      <c r="H9" s="139">
        <v>2</v>
      </c>
      <c r="I9" s="95">
        <f t="shared" si="0"/>
        <v>16</v>
      </c>
      <c r="J9" s="95">
        <f>Sheriff!J507</f>
        <v>447</v>
      </c>
    </row>
    <row r="10" spans="1:10" ht="12.75" customHeight="1" x14ac:dyDescent="0.2">
      <c r="A10" s="32" t="s">
        <v>911</v>
      </c>
      <c r="B10" s="139">
        <v>163</v>
      </c>
      <c r="C10" s="139">
        <v>219</v>
      </c>
      <c r="D10" s="139">
        <v>80</v>
      </c>
      <c r="E10" s="139">
        <v>22</v>
      </c>
      <c r="F10" s="139">
        <v>14</v>
      </c>
      <c r="G10" s="139">
        <v>9</v>
      </c>
      <c r="H10" s="139">
        <v>2</v>
      </c>
      <c r="I10" s="95">
        <f t="shared" si="0"/>
        <v>28</v>
      </c>
      <c r="J10" s="95">
        <f>Sheriff!J508</f>
        <v>537</v>
      </c>
    </row>
    <row r="11" spans="1:10" ht="12.75" customHeight="1" x14ac:dyDescent="0.2">
      <c r="A11" s="32" t="s">
        <v>912</v>
      </c>
      <c r="B11" s="139">
        <v>204</v>
      </c>
      <c r="C11" s="139">
        <v>214</v>
      </c>
      <c r="D11" s="139">
        <v>86</v>
      </c>
      <c r="E11" s="139">
        <v>26</v>
      </c>
      <c r="F11" s="139">
        <v>8</v>
      </c>
      <c r="G11" s="139">
        <v>13</v>
      </c>
      <c r="H11" s="139">
        <v>1</v>
      </c>
      <c r="I11" s="95">
        <f t="shared" si="0"/>
        <v>19</v>
      </c>
      <c r="J11" s="95">
        <f>Sheriff!J509</f>
        <v>571</v>
      </c>
    </row>
    <row r="12" spans="1:10" ht="12.75" customHeight="1" x14ac:dyDescent="0.2">
      <c r="A12" s="32" t="s">
        <v>913</v>
      </c>
      <c r="B12" s="139">
        <v>186</v>
      </c>
      <c r="C12" s="139">
        <v>220</v>
      </c>
      <c r="D12" s="139">
        <v>58</v>
      </c>
      <c r="E12" s="139">
        <v>21</v>
      </c>
      <c r="F12" s="139">
        <v>14</v>
      </c>
      <c r="G12" s="139">
        <v>6</v>
      </c>
      <c r="H12" s="139">
        <v>0</v>
      </c>
      <c r="I12" s="95">
        <f t="shared" si="0"/>
        <v>40</v>
      </c>
      <c r="J12" s="95">
        <f>Sheriff!J510</f>
        <v>545</v>
      </c>
    </row>
    <row r="13" spans="1:10" ht="12.75" customHeight="1" x14ac:dyDescent="0.2">
      <c r="A13" s="32" t="s">
        <v>914</v>
      </c>
      <c r="B13" s="139">
        <v>234</v>
      </c>
      <c r="C13" s="139">
        <v>209</v>
      </c>
      <c r="D13" s="139">
        <v>64</v>
      </c>
      <c r="E13" s="139">
        <v>22</v>
      </c>
      <c r="F13" s="139">
        <v>10</v>
      </c>
      <c r="G13" s="139">
        <v>9</v>
      </c>
      <c r="H13" s="139">
        <v>1</v>
      </c>
      <c r="I13" s="95">
        <f t="shared" si="0"/>
        <v>21</v>
      </c>
      <c r="J13" s="95">
        <f>Sheriff!J511</f>
        <v>570</v>
      </c>
    </row>
    <row r="14" spans="1:10" ht="12.75" customHeight="1" x14ac:dyDescent="0.2">
      <c r="A14" s="32" t="s">
        <v>915</v>
      </c>
      <c r="B14" s="139">
        <v>176</v>
      </c>
      <c r="C14" s="139">
        <v>199</v>
      </c>
      <c r="D14" s="139">
        <v>54</v>
      </c>
      <c r="E14" s="139">
        <v>16</v>
      </c>
      <c r="F14" s="139">
        <v>13</v>
      </c>
      <c r="G14" s="139">
        <v>9</v>
      </c>
      <c r="H14" s="139">
        <v>2</v>
      </c>
      <c r="I14" s="95">
        <f t="shared" si="0"/>
        <v>21</v>
      </c>
      <c r="J14" s="95">
        <f>Sheriff!J512</f>
        <v>490</v>
      </c>
    </row>
    <row r="15" spans="1:10" ht="12.75" customHeight="1" x14ac:dyDescent="0.2">
      <c r="A15" s="36" t="s">
        <v>916</v>
      </c>
      <c r="B15" s="91">
        <f t="shared" ref="B15:I15" si="1">SUM(B5:B14)</f>
        <v>1974</v>
      </c>
      <c r="C15" s="91">
        <f t="shared" si="1"/>
        <v>1608</v>
      </c>
      <c r="D15" s="91">
        <f t="shared" si="1"/>
        <v>480</v>
      </c>
      <c r="E15" s="91">
        <f t="shared" si="1"/>
        <v>189</v>
      </c>
      <c r="F15" s="91">
        <f t="shared" si="1"/>
        <v>104</v>
      </c>
      <c r="G15" s="91">
        <f t="shared" si="1"/>
        <v>96</v>
      </c>
      <c r="H15" s="91">
        <f t="shared" si="1"/>
        <v>13</v>
      </c>
      <c r="I15" s="91">
        <f t="shared" si="1"/>
        <v>212</v>
      </c>
      <c r="J15" s="91">
        <f>SUM(J5:J14)</f>
        <v>4676</v>
      </c>
    </row>
    <row r="16" spans="1:10" ht="12.75" customHeight="1" x14ac:dyDescent="0.2"/>
    <row r="17" spans="1:10" x14ac:dyDescent="0.2">
      <c r="A17" s="25" t="s">
        <v>16</v>
      </c>
    </row>
    <row r="18" spans="1:10" ht="12.75" customHeight="1" x14ac:dyDescent="0.2">
      <c r="A18" s="32" t="s">
        <v>771</v>
      </c>
      <c r="B18" s="139">
        <v>124</v>
      </c>
      <c r="C18" s="139">
        <v>146</v>
      </c>
      <c r="D18" s="139">
        <v>52</v>
      </c>
      <c r="E18" s="139">
        <v>15</v>
      </c>
      <c r="F18" s="139">
        <v>7</v>
      </c>
      <c r="G18" s="139">
        <v>3</v>
      </c>
      <c r="H18" s="139">
        <v>1</v>
      </c>
      <c r="I18" s="95">
        <f>J18-SUM(B18:H18)</f>
        <v>42</v>
      </c>
      <c r="J18" s="95">
        <f>Sheriff!J655</f>
        <v>390</v>
      </c>
    </row>
    <row r="19" spans="1:10" ht="12.75" customHeight="1" x14ac:dyDescent="0.2">
      <c r="A19" s="32" t="s">
        <v>772</v>
      </c>
      <c r="B19" s="139">
        <v>107</v>
      </c>
      <c r="C19" s="139">
        <v>137</v>
      </c>
      <c r="D19" s="139">
        <v>35</v>
      </c>
      <c r="E19" s="139">
        <v>15</v>
      </c>
      <c r="F19" s="139">
        <v>10</v>
      </c>
      <c r="G19" s="139">
        <v>4</v>
      </c>
      <c r="H19" s="139">
        <v>0</v>
      </c>
      <c r="I19" s="95">
        <f>J19-SUM(B19:H19)</f>
        <v>34</v>
      </c>
      <c r="J19" s="95">
        <f>Sheriff!J656</f>
        <v>342</v>
      </c>
    </row>
    <row r="20" spans="1:10" ht="12.75" customHeight="1" x14ac:dyDescent="0.2">
      <c r="A20" s="32" t="s">
        <v>773</v>
      </c>
      <c r="B20" s="139">
        <v>93</v>
      </c>
      <c r="C20" s="139">
        <v>161</v>
      </c>
      <c r="D20" s="139">
        <v>58</v>
      </c>
      <c r="E20" s="139">
        <v>12</v>
      </c>
      <c r="F20" s="139">
        <v>6</v>
      </c>
      <c r="G20" s="139">
        <v>6</v>
      </c>
      <c r="H20" s="139">
        <v>1</v>
      </c>
      <c r="I20" s="95">
        <f>J20-SUM(B20:H20)</f>
        <v>28</v>
      </c>
      <c r="J20" s="95">
        <f>Sheriff!J657</f>
        <v>365</v>
      </c>
    </row>
    <row r="21" spans="1:10" ht="12.75" customHeight="1" x14ac:dyDescent="0.2">
      <c r="A21" s="36" t="s">
        <v>774</v>
      </c>
      <c r="B21" s="91">
        <f t="shared" ref="B21:I21" si="2">SUM(B18:B20)</f>
        <v>324</v>
      </c>
      <c r="C21" s="91">
        <f t="shared" si="2"/>
        <v>444</v>
      </c>
      <c r="D21" s="91">
        <f t="shared" si="2"/>
        <v>145</v>
      </c>
      <c r="E21" s="91">
        <f t="shared" si="2"/>
        <v>42</v>
      </c>
      <c r="F21" s="91">
        <f t="shared" si="2"/>
        <v>23</v>
      </c>
      <c r="G21" s="91">
        <f t="shared" si="2"/>
        <v>13</v>
      </c>
      <c r="H21" s="91">
        <f t="shared" si="2"/>
        <v>2</v>
      </c>
      <c r="I21" s="91">
        <f t="shared" si="2"/>
        <v>104</v>
      </c>
      <c r="J21" s="91">
        <f>SUM(J18:J20)</f>
        <v>1097</v>
      </c>
    </row>
    <row r="22" spans="1:10" ht="12.75" customHeight="1" x14ac:dyDescent="0.2"/>
    <row r="23" spans="1:10" ht="14.85" customHeight="1" x14ac:dyDescent="0.2">
      <c r="A23" s="25" t="s">
        <v>24</v>
      </c>
    </row>
    <row r="24" spans="1:10" ht="12.75" customHeight="1" x14ac:dyDescent="0.2">
      <c r="A24" s="32" t="s">
        <v>740</v>
      </c>
      <c r="B24" s="139">
        <v>219</v>
      </c>
      <c r="C24" s="139">
        <v>317</v>
      </c>
      <c r="D24" s="139">
        <v>80</v>
      </c>
      <c r="E24" s="139">
        <v>13</v>
      </c>
      <c r="F24" s="139">
        <v>17</v>
      </c>
      <c r="G24" s="139">
        <v>3</v>
      </c>
      <c r="H24" s="139">
        <v>1</v>
      </c>
      <c r="I24" s="95">
        <f t="shared" ref="I24:I31" si="3">J24-SUM(B24:H24)</f>
        <v>41</v>
      </c>
      <c r="J24" s="95">
        <f>Sheriff!J688</f>
        <v>691</v>
      </c>
    </row>
    <row r="25" spans="1:10" ht="12.75" customHeight="1" x14ac:dyDescent="0.2">
      <c r="A25" s="32" t="s">
        <v>741</v>
      </c>
      <c r="B25" s="139">
        <v>129</v>
      </c>
      <c r="C25" s="139">
        <v>197</v>
      </c>
      <c r="D25" s="139">
        <v>55</v>
      </c>
      <c r="E25" s="139">
        <v>22</v>
      </c>
      <c r="F25" s="139">
        <v>19</v>
      </c>
      <c r="G25" s="139">
        <v>2</v>
      </c>
      <c r="H25" s="139">
        <v>2</v>
      </c>
      <c r="I25" s="95">
        <f t="shared" si="3"/>
        <v>25</v>
      </c>
      <c r="J25" s="95">
        <f>Sheriff!J689</f>
        <v>451</v>
      </c>
    </row>
    <row r="26" spans="1:10" ht="12.75" customHeight="1" x14ac:dyDescent="0.2">
      <c r="A26" s="32" t="s">
        <v>742</v>
      </c>
      <c r="B26" s="139">
        <v>169</v>
      </c>
      <c r="C26" s="139">
        <v>242</v>
      </c>
      <c r="D26" s="139">
        <v>95</v>
      </c>
      <c r="E26" s="139">
        <v>8</v>
      </c>
      <c r="F26" s="139">
        <v>14</v>
      </c>
      <c r="G26" s="139">
        <v>5</v>
      </c>
      <c r="H26" s="139">
        <v>3</v>
      </c>
      <c r="I26" s="95">
        <f t="shared" si="3"/>
        <v>23</v>
      </c>
      <c r="J26" s="95">
        <f>Sheriff!J690</f>
        <v>559</v>
      </c>
    </row>
    <row r="27" spans="1:10" ht="12.75" customHeight="1" x14ac:dyDescent="0.2">
      <c r="A27" s="32" t="s">
        <v>743</v>
      </c>
      <c r="B27" s="139">
        <v>151</v>
      </c>
      <c r="C27" s="139">
        <v>232</v>
      </c>
      <c r="D27" s="139">
        <v>75</v>
      </c>
      <c r="E27" s="139">
        <v>22</v>
      </c>
      <c r="F27" s="139">
        <v>9</v>
      </c>
      <c r="G27" s="139">
        <v>1</v>
      </c>
      <c r="H27" s="139">
        <v>2</v>
      </c>
      <c r="I27" s="95">
        <f t="shared" si="3"/>
        <v>23</v>
      </c>
      <c r="J27" s="95">
        <f>Sheriff!J691</f>
        <v>515</v>
      </c>
    </row>
    <row r="28" spans="1:10" ht="12.75" customHeight="1" x14ac:dyDescent="0.2">
      <c r="A28" s="32" t="s">
        <v>744</v>
      </c>
      <c r="B28" s="139">
        <v>148</v>
      </c>
      <c r="C28" s="139">
        <v>236</v>
      </c>
      <c r="D28" s="139">
        <v>84</v>
      </c>
      <c r="E28" s="139">
        <v>9</v>
      </c>
      <c r="F28" s="139">
        <v>15</v>
      </c>
      <c r="G28" s="139">
        <v>2</v>
      </c>
      <c r="H28" s="139">
        <v>3</v>
      </c>
      <c r="I28" s="95">
        <f t="shared" si="3"/>
        <v>28</v>
      </c>
      <c r="J28" s="95">
        <f>Sheriff!J692</f>
        <v>525</v>
      </c>
    </row>
    <row r="29" spans="1:10" ht="12.75" customHeight="1" x14ac:dyDescent="0.2">
      <c r="A29" s="32" t="s">
        <v>745</v>
      </c>
      <c r="B29" s="139">
        <v>126</v>
      </c>
      <c r="C29" s="139">
        <v>208</v>
      </c>
      <c r="D29" s="139">
        <v>70</v>
      </c>
      <c r="E29" s="139">
        <v>10</v>
      </c>
      <c r="F29" s="139">
        <v>9</v>
      </c>
      <c r="G29" s="139">
        <v>9</v>
      </c>
      <c r="H29" s="139">
        <v>0</v>
      </c>
      <c r="I29" s="95">
        <f t="shared" si="3"/>
        <v>27</v>
      </c>
      <c r="J29" s="95">
        <f>Sheriff!J693</f>
        <v>459</v>
      </c>
    </row>
    <row r="30" spans="1:10" ht="12.75" customHeight="1" x14ac:dyDescent="0.2">
      <c r="A30" s="32" t="s">
        <v>746</v>
      </c>
      <c r="B30" s="139">
        <v>129</v>
      </c>
      <c r="C30" s="139">
        <v>230</v>
      </c>
      <c r="D30" s="139">
        <v>96</v>
      </c>
      <c r="E30" s="139">
        <v>9</v>
      </c>
      <c r="F30" s="139">
        <v>16</v>
      </c>
      <c r="G30" s="139">
        <v>4</v>
      </c>
      <c r="H30" s="139">
        <v>2</v>
      </c>
      <c r="I30" s="95">
        <f t="shared" si="3"/>
        <v>30</v>
      </c>
      <c r="J30" s="95">
        <f>Sheriff!J694</f>
        <v>516</v>
      </c>
    </row>
    <row r="31" spans="1:10" ht="12.75" customHeight="1" x14ac:dyDescent="0.2">
      <c r="A31" s="32" t="s">
        <v>747</v>
      </c>
      <c r="B31" s="139">
        <v>83</v>
      </c>
      <c r="C31" s="139">
        <v>134</v>
      </c>
      <c r="D31" s="139">
        <v>53</v>
      </c>
      <c r="E31" s="139">
        <v>7</v>
      </c>
      <c r="F31" s="139">
        <v>2</v>
      </c>
      <c r="G31" s="139">
        <v>3</v>
      </c>
      <c r="H31" s="139">
        <v>0</v>
      </c>
      <c r="I31" s="95">
        <f t="shared" si="3"/>
        <v>18</v>
      </c>
      <c r="J31" s="95">
        <f>Sheriff!J695</f>
        <v>300</v>
      </c>
    </row>
    <row r="32" spans="1:10" ht="12.75" customHeight="1" x14ac:dyDescent="0.2">
      <c r="A32" s="36" t="s">
        <v>748</v>
      </c>
      <c r="B32" s="91">
        <f t="shared" ref="B32:I32" si="4">SUM(B24:B31)</f>
        <v>1154</v>
      </c>
      <c r="C32" s="91">
        <f t="shared" si="4"/>
        <v>1796</v>
      </c>
      <c r="D32" s="91">
        <f t="shared" si="4"/>
        <v>608</v>
      </c>
      <c r="E32" s="91">
        <f t="shared" si="4"/>
        <v>100</v>
      </c>
      <c r="F32" s="91">
        <f t="shared" si="4"/>
        <v>101</v>
      </c>
      <c r="G32" s="91">
        <f t="shared" si="4"/>
        <v>29</v>
      </c>
      <c r="H32" s="91">
        <f t="shared" si="4"/>
        <v>13</v>
      </c>
      <c r="I32" s="91">
        <f t="shared" si="4"/>
        <v>215</v>
      </c>
      <c r="J32" s="91">
        <f>SUM(J24:J31)</f>
        <v>4016</v>
      </c>
    </row>
    <row r="33" spans="1:14" ht="12.75" customHeight="1" x14ac:dyDescent="0.2"/>
    <row r="34" spans="1:14" x14ac:dyDescent="0.2">
      <c r="A34" s="25" t="s">
        <v>28</v>
      </c>
    </row>
    <row r="35" spans="1:14" ht="12" customHeight="1" x14ac:dyDescent="0.2">
      <c r="A35" s="32" t="s">
        <v>662</v>
      </c>
      <c r="B35" s="139">
        <v>75</v>
      </c>
      <c r="C35" s="139">
        <v>128</v>
      </c>
      <c r="D35" s="139">
        <v>43</v>
      </c>
      <c r="E35" s="139">
        <v>11</v>
      </c>
      <c r="F35" s="139">
        <v>8</v>
      </c>
      <c r="G35" s="139">
        <v>3</v>
      </c>
      <c r="H35" s="139">
        <v>0</v>
      </c>
      <c r="I35" s="95">
        <f>J35-SUM(B35:H35)</f>
        <v>28</v>
      </c>
      <c r="J35" s="95">
        <f>Sheriff!J779</f>
        <v>296</v>
      </c>
    </row>
    <row r="36" spans="1:14" ht="12" customHeight="1" x14ac:dyDescent="0.2">
      <c r="A36" s="32" t="s">
        <v>663</v>
      </c>
      <c r="B36" s="139">
        <v>105</v>
      </c>
      <c r="C36" s="139">
        <v>123</v>
      </c>
      <c r="D36" s="139">
        <v>32</v>
      </c>
      <c r="E36" s="139">
        <v>9</v>
      </c>
      <c r="F36" s="139">
        <v>9</v>
      </c>
      <c r="G36" s="139">
        <v>2</v>
      </c>
      <c r="H36" s="139">
        <v>1</v>
      </c>
      <c r="I36" s="95">
        <f>J36-SUM(B36:H36)</f>
        <v>32</v>
      </c>
      <c r="J36" s="95">
        <f>Sheriff!J780</f>
        <v>313</v>
      </c>
    </row>
    <row r="37" spans="1:14" ht="12" customHeight="1" x14ac:dyDescent="0.2">
      <c r="A37" s="32" t="s">
        <v>664</v>
      </c>
      <c r="B37" s="139">
        <v>65</v>
      </c>
      <c r="C37" s="139">
        <v>144</v>
      </c>
      <c r="D37" s="139">
        <v>44</v>
      </c>
      <c r="E37" s="139">
        <v>8</v>
      </c>
      <c r="F37" s="139">
        <v>1</v>
      </c>
      <c r="G37" s="139">
        <v>2</v>
      </c>
      <c r="H37" s="139">
        <v>0</v>
      </c>
      <c r="I37" s="95">
        <f>J37-SUM(B37:H37)</f>
        <v>24</v>
      </c>
      <c r="J37" s="95">
        <f>Sheriff!J781</f>
        <v>288</v>
      </c>
      <c r="N37" s="25"/>
    </row>
    <row r="38" spans="1:14" x14ac:dyDescent="0.2">
      <c r="A38" s="36" t="s">
        <v>665</v>
      </c>
      <c r="B38" s="91">
        <f t="shared" ref="B38:I38" si="5">SUM(B35:B37)</f>
        <v>245</v>
      </c>
      <c r="C38" s="91">
        <f t="shared" si="5"/>
        <v>395</v>
      </c>
      <c r="D38" s="91">
        <f t="shared" si="5"/>
        <v>119</v>
      </c>
      <c r="E38" s="91">
        <f t="shared" si="5"/>
        <v>28</v>
      </c>
      <c r="F38" s="91">
        <f t="shared" si="5"/>
        <v>18</v>
      </c>
      <c r="G38" s="91">
        <f t="shared" si="5"/>
        <v>7</v>
      </c>
      <c r="H38" s="91">
        <f t="shared" si="5"/>
        <v>1</v>
      </c>
      <c r="I38" s="91">
        <f t="shared" si="5"/>
        <v>84</v>
      </c>
      <c r="J38" s="91">
        <f>SUM(J35:J37)</f>
        <v>897</v>
      </c>
    </row>
    <row r="39" spans="1:14" x14ac:dyDescent="0.2">
      <c r="A39" s="18"/>
      <c r="B39" s="29"/>
      <c r="C39" s="29"/>
      <c r="D39" s="29"/>
      <c r="E39" s="29"/>
      <c r="F39" s="29"/>
      <c r="G39" s="29"/>
      <c r="H39" s="29"/>
      <c r="I39" s="29"/>
      <c r="J39" s="29"/>
    </row>
    <row r="40" spans="1:14" x14ac:dyDescent="0.2">
      <c r="A40" s="25" t="s">
        <v>30</v>
      </c>
    </row>
    <row r="41" spans="1:14" x14ac:dyDescent="0.2">
      <c r="A41" s="32" t="s">
        <v>622</v>
      </c>
      <c r="B41" s="139">
        <v>113</v>
      </c>
      <c r="C41" s="139">
        <v>229</v>
      </c>
      <c r="D41" s="139">
        <v>88</v>
      </c>
      <c r="E41" s="139">
        <v>14</v>
      </c>
      <c r="F41" s="139">
        <v>8</v>
      </c>
      <c r="G41" s="139">
        <v>2</v>
      </c>
      <c r="H41" s="139">
        <v>2</v>
      </c>
      <c r="I41" s="95">
        <f>J41-SUM(B41:H41)</f>
        <v>39</v>
      </c>
      <c r="J41" s="95">
        <f>Sheriff!J822</f>
        <v>495</v>
      </c>
    </row>
    <row r="42" spans="1:14" x14ac:dyDescent="0.2">
      <c r="A42" s="32" t="s">
        <v>623</v>
      </c>
      <c r="B42" s="139">
        <v>117</v>
      </c>
      <c r="C42" s="139">
        <v>248</v>
      </c>
      <c r="D42" s="139">
        <v>96</v>
      </c>
      <c r="E42" s="139">
        <v>11</v>
      </c>
      <c r="F42" s="139">
        <v>14</v>
      </c>
      <c r="G42" s="139">
        <v>3</v>
      </c>
      <c r="H42" s="139">
        <v>0</v>
      </c>
      <c r="I42" s="95">
        <f>J42-SUM(B42:H42)</f>
        <v>47</v>
      </c>
      <c r="J42" s="95">
        <f>Sheriff!J823</f>
        <v>536</v>
      </c>
    </row>
    <row r="43" spans="1:14" x14ac:dyDescent="0.2">
      <c r="A43" s="32" t="s">
        <v>624</v>
      </c>
      <c r="B43" s="139">
        <v>84</v>
      </c>
      <c r="C43" s="139">
        <v>231</v>
      </c>
      <c r="D43" s="139">
        <v>93</v>
      </c>
      <c r="E43" s="139">
        <v>17</v>
      </c>
      <c r="F43" s="139">
        <v>10</v>
      </c>
      <c r="G43" s="139">
        <v>3</v>
      </c>
      <c r="H43" s="139">
        <v>0</v>
      </c>
      <c r="I43" s="95">
        <f>J43-SUM(B43:H43)</f>
        <v>39</v>
      </c>
      <c r="J43" s="95">
        <f>Sheriff!J824</f>
        <v>477</v>
      </c>
    </row>
    <row r="44" spans="1:14" x14ac:dyDescent="0.2">
      <c r="A44" s="32" t="s">
        <v>625</v>
      </c>
      <c r="B44" s="139">
        <v>98</v>
      </c>
      <c r="C44" s="139">
        <v>222</v>
      </c>
      <c r="D44" s="139">
        <v>70</v>
      </c>
      <c r="E44" s="139">
        <v>7</v>
      </c>
      <c r="F44" s="139">
        <v>12</v>
      </c>
      <c r="G44" s="139">
        <v>4</v>
      </c>
      <c r="H44" s="139">
        <v>2</v>
      </c>
      <c r="I44" s="95">
        <f>J44-SUM(B44:H44)</f>
        <v>37</v>
      </c>
      <c r="J44" s="95">
        <f>Sheriff!J825</f>
        <v>452</v>
      </c>
    </row>
    <row r="45" spans="1:14" x14ac:dyDescent="0.2">
      <c r="A45" s="36" t="s">
        <v>626</v>
      </c>
      <c r="B45" s="91">
        <f t="shared" ref="B45:I45" si="6">SUM(B41:B44)</f>
        <v>412</v>
      </c>
      <c r="C45" s="91">
        <f t="shared" si="6"/>
        <v>930</v>
      </c>
      <c r="D45" s="91">
        <f t="shared" si="6"/>
        <v>347</v>
      </c>
      <c r="E45" s="91">
        <f t="shared" si="6"/>
        <v>49</v>
      </c>
      <c r="F45" s="91">
        <f t="shared" si="6"/>
        <v>44</v>
      </c>
      <c r="G45" s="91">
        <f t="shared" si="6"/>
        <v>12</v>
      </c>
      <c r="H45" s="91">
        <f t="shared" si="6"/>
        <v>4</v>
      </c>
      <c r="I45" s="91">
        <f t="shared" si="6"/>
        <v>162</v>
      </c>
      <c r="J45" s="91">
        <f>SUM(J41:J44)</f>
        <v>1960</v>
      </c>
    </row>
    <row r="47" spans="1:14" x14ac:dyDescent="0.2">
      <c r="A47" s="25" t="s">
        <v>36</v>
      </c>
    </row>
    <row r="48" spans="1:14" x14ac:dyDescent="0.2">
      <c r="A48" s="32" t="s">
        <v>507</v>
      </c>
      <c r="B48" s="139">
        <v>149</v>
      </c>
      <c r="C48" s="139">
        <v>237</v>
      </c>
      <c r="D48" s="139">
        <v>83</v>
      </c>
      <c r="E48" s="139">
        <v>16</v>
      </c>
      <c r="F48" s="139">
        <v>11</v>
      </c>
      <c r="G48" s="139">
        <v>3</v>
      </c>
      <c r="H48" s="139">
        <v>1</v>
      </c>
      <c r="I48" s="95">
        <f>J48-SUM(B48:H48)</f>
        <v>38</v>
      </c>
      <c r="J48" s="95">
        <f>Sheriff!J951</f>
        <v>538</v>
      </c>
    </row>
    <row r="49" spans="1:10" x14ac:dyDescent="0.2">
      <c r="A49" s="32" t="s">
        <v>508</v>
      </c>
      <c r="B49" s="139">
        <v>110</v>
      </c>
      <c r="C49" s="139">
        <v>178</v>
      </c>
      <c r="D49" s="139">
        <v>68</v>
      </c>
      <c r="E49" s="139">
        <v>7</v>
      </c>
      <c r="F49" s="139">
        <v>18</v>
      </c>
      <c r="G49" s="139">
        <v>6</v>
      </c>
      <c r="H49" s="139">
        <v>0</v>
      </c>
      <c r="I49" s="95">
        <f>J49-SUM(B49:H49)</f>
        <v>27</v>
      </c>
      <c r="J49" s="95">
        <f>Sheriff!J952</f>
        <v>414</v>
      </c>
    </row>
    <row r="50" spans="1:10" x14ac:dyDescent="0.2">
      <c r="A50" s="36" t="s">
        <v>509</v>
      </c>
      <c r="B50" s="91">
        <f t="shared" ref="B50:I50" si="7">SUM(B48:B49)</f>
        <v>259</v>
      </c>
      <c r="C50" s="91">
        <f t="shared" si="7"/>
        <v>415</v>
      </c>
      <c r="D50" s="91">
        <f t="shared" si="7"/>
        <v>151</v>
      </c>
      <c r="E50" s="91">
        <f t="shared" si="7"/>
        <v>23</v>
      </c>
      <c r="F50" s="91">
        <f t="shared" si="7"/>
        <v>29</v>
      </c>
      <c r="G50" s="91">
        <f t="shared" si="7"/>
        <v>9</v>
      </c>
      <c r="H50" s="91">
        <f t="shared" si="7"/>
        <v>1</v>
      </c>
      <c r="I50" s="91">
        <f t="shared" si="7"/>
        <v>65</v>
      </c>
      <c r="J50" s="91">
        <f>SUM(J48:J49)</f>
        <v>952</v>
      </c>
    </row>
    <row r="51" spans="1:10" x14ac:dyDescent="0.2">
      <c r="A51" s="18"/>
      <c r="B51" s="29"/>
      <c r="C51" s="29"/>
      <c r="D51" s="29"/>
      <c r="E51" s="29"/>
      <c r="F51" s="29"/>
      <c r="G51" s="29"/>
      <c r="H51" s="29"/>
      <c r="I51" s="29"/>
      <c r="J51" s="29"/>
    </row>
    <row r="52" spans="1:10" x14ac:dyDescent="0.2">
      <c r="A52" s="25" t="s">
        <v>37</v>
      </c>
    </row>
    <row r="53" spans="1:10" ht="12.75" customHeight="1" x14ac:dyDescent="0.2">
      <c r="A53" s="32" t="s">
        <v>465</v>
      </c>
      <c r="B53" s="139">
        <v>104</v>
      </c>
      <c r="C53" s="139">
        <v>90</v>
      </c>
      <c r="D53" s="139">
        <v>26</v>
      </c>
      <c r="E53" s="139">
        <v>13</v>
      </c>
      <c r="F53" s="139">
        <v>11</v>
      </c>
      <c r="G53" s="139">
        <v>7</v>
      </c>
      <c r="H53" s="139">
        <v>1</v>
      </c>
      <c r="I53" s="95">
        <f t="shared" ref="I53:I93" si="8">J53-SUM(B53:H53)</f>
        <v>23</v>
      </c>
      <c r="J53" s="95">
        <f>Sheriff!J956</f>
        <v>275</v>
      </c>
    </row>
    <row r="54" spans="1:10" ht="12.75" customHeight="1" x14ac:dyDescent="0.2">
      <c r="A54" s="32" t="s">
        <v>466</v>
      </c>
      <c r="B54" s="139">
        <v>223</v>
      </c>
      <c r="C54" s="139">
        <v>116</v>
      </c>
      <c r="D54" s="139">
        <v>37</v>
      </c>
      <c r="E54" s="139">
        <v>15</v>
      </c>
      <c r="F54" s="139">
        <v>7</v>
      </c>
      <c r="G54" s="139">
        <v>7</v>
      </c>
      <c r="H54" s="139">
        <v>1</v>
      </c>
      <c r="I54" s="95">
        <f t="shared" si="8"/>
        <v>21</v>
      </c>
      <c r="J54" s="95">
        <f>Sheriff!J957</f>
        <v>427</v>
      </c>
    </row>
    <row r="55" spans="1:10" ht="12.75" customHeight="1" x14ac:dyDescent="0.2">
      <c r="A55" s="32" t="s">
        <v>467</v>
      </c>
      <c r="B55" s="139">
        <v>195</v>
      </c>
      <c r="C55" s="139">
        <v>178</v>
      </c>
      <c r="D55" s="139">
        <v>78</v>
      </c>
      <c r="E55" s="139">
        <v>23</v>
      </c>
      <c r="F55" s="139">
        <v>19</v>
      </c>
      <c r="G55" s="139">
        <v>8</v>
      </c>
      <c r="H55" s="139">
        <v>1</v>
      </c>
      <c r="I55" s="95">
        <f t="shared" si="8"/>
        <v>18</v>
      </c>
      <c r="J55" s="95">
        <f>Sheriff!J958</f>
        <v>520</v>
      </c>
    </row>
    <row r="56" spans="1:10" ht="12.75" customHeight="1" x14ac:dyDescent="0.2">
      <c r="A56" s="32" t="s">
        <v>468</v>
      </c>
      <c r="B56" s="139">
        <v>137</v>
      </c>
      <c r="C56" s="139">
        <v>109</v>
      </c>
      <c r="D56" s="139">
        <v>30</v>
      </c>
      <c r="E56" s="139">
        <v>14</v>
      </c>
      <c r="F56" s="139">
        <v>10</v>
      </c>
      <c r="G56" s="139">
        <v>7</v>
      </c>
      <c r="H56" s="139">
        <v>1</v>
      </c>
      <c r="I56" s="95">
        <f t="shared" si="8"/>
        <v>11</v>
      </c>
      <c r="J56" s="95">
        <f>Sheriff!J959</f>
        <v>319</v>
      </c>
    </row>
    <row r="57" spans="1:10" ht="12.75" customHeight="1" x14ac:dyDescent="0.2">
      <c r="A57" s="32" t="s">
        <v>469</v>
      </c>
      <c r="B57" s="139">
        <v>116</v>
      </c>
      <c r="C57" s="139">
        <v>119</v>
      </c>
      <c r="D57" s="139">
        <v>34</v>
      </c>
      <c r="E57" s="139">
        <v>18</v>
      </c>
      <c r="F57" s="139">
        <v>9</v>
      </c>
      <c r="G57" s="139">
        <v>3</v>
      </c>
      <c r="H57" s="139">
        <v>0</v>
      </c>
      <c r="I57" s="95">
        <f t="shared" si="8"/>
        <v>16</v>
      </c>
      <c r="J57" s="95">
        <f>Sheriff!J960</f>
        <v>315</v>
      </c>
    </row>
    <row r="58" spans="1:10" ht="12.75" customHeight="1" x14ac:dyDescent="0.2">
      <c r="A58" s="32" t="s">
        <v>470</v>
      </c>
      <c r="B58" s="139">
        <v>134</v>
      </c>
      <c r="C58" s="139">
        <v>123</v>
      </c>
      <c r="D58" s="139">
        <v>34</v>
      </c>
      <c r="E58" s="139">
        <v>12</v>
      </c>
      <c r="F58" s="139">
        <v>9</v>
      </c>
      <c r="G58" s="139">
        <v>3</v>
      </c>
      <c r="H58" s="139">
        <v>1</v>
      </c>
      <c r="I58" s="95">
        <f t="shared" si="8"/>
        <v>23</v>
      </c>
      <c r="J58" s="95">
        <f>Sheriff!J961</f>
        <v>339</v>
      </c>
    </row>
    <row r="59" spans="1:10" ht="12.75" customHeight="1" x14ac:dyDescent="0.2">
      <c r="A59" s="32" t="s">
        <v>471</v>
      </c>
      <c r="B59" s="139">
        <v>211</v>
      </c>
      <c r="C59" s="139">
        <v>143</v>
      </c>
      <c r="D59" s="139">
        <v>48</v>
      </c>
      <c r="E59" s="139">
        <v>22</v>
      </c>
      <c r="F59" s="139">
        <v>12</v>
      </c>
      <c r="G59" s="139">
        <v>13</v>
      </c>
      <c r="H59" s="139">
        <v>3</v>
      </c>
      <c r="I59" s="95">
        <f t="shared" si="8"/>
        <v>24</v>
      </c>
      <c r="J59" s="95">
        <f>Sheriff!J962</f>
        <v>476</v>
      </c>
    </row>
    <row r="60" spans="1:10" ht="12.75" customHeight="1" x14ac:dyDescent="0.2">
      <c r="A60" s="32" t="s">
        <v>472</v>
      </c>
      <c r="B60" s="139">
        <v>144</v>
      </c>
      <c r="C60" s="139">
        <v>141</v>
      </c>
      <c r="D60" s="139">
        <v>48</v>
      </c>
      <c r="E60" s="139">
        <v>16</v>
      </c>
      <c r="F60" s="139">
        <v>14</v>
      </c>
      <c r="G60" s="139">
        <v>0</v>
      </c>
      <c r="H60" s="139">
        <v>7</v>
      </c>
      <c r="I60" s="95">
        <f t="shared" si="8"/>
        <v>19</v>
      </c>
      <c r="J60" s="95">
        <f>Sheriff!J963</f>
        <v>389</v>
      </c>
    </row>
    <row r="61" spans="1:10" ht="12.75" customHeight="1" x14ac:dyDescent="0.2">
      <c r="A61" s="32" t="s">
        <v>473</v>
      </c>
      <c r="B61" s="139">
        <v>99</v>
      </c>
      <c r="C61" s="139">
        <v>78</v>
      </c>
      <c r="D61" s="139">
        <v>33</v>
      </c>
      <c r="E61" s="139">
        <v>7</v>
      </c>
      <c r="F61" s="139">
        <v>7</v>
      </c>
      <c r="G61" s="139">
        <v>1</v>
      </c>
      <c r="H61" s="139">
        <v>1</v>
      </c>
      <c r="I61" s="95">
        <f t="shared" si="8"/>
        <v>17</v>
      </c>
      <c r="J61" s="95">
        <f>Sheriff!J964</f>
        <v>243</v>
      </c>
    </row>
    <row r="62" spans="1:10" ht="12.75" customHeight="1" x14ac:dyDescent="0.2">
      <c r="A62" s="32" t="s">
        <v>474</v>
      </c>
      <c r="B62" s="139">
        <v>113</v>
      </c>
      <c r="C62" s="139">
        <v>98</v>
      </c>
      <c r="D62" s="139">
        <v>33</v>
      </c>
      <c r="E62" s="139">
        <v>11</v>
      </c>
      <c r="F62" s="139">
        <v>11</v>
      </c>
      <c r="G62" s="139">
        <v>4</v>
      </c>
      <c r="H62" s="139">
        <v>1</v>
      </c>
      <c r="I62" s="95">
        <f t="shared" si="8"/>
        <v>13</v>
      </c>
      <c r="J62" s="95">
        <f>Sheriff!J965</f>
        <v>284</v>
      </c>
    </row>
    <row r="63" spans="1:10" ht="12.75" customHeight="1" x14ac:dyDescent="0.2">
      <c r="A63" s="32" t="s">
        <v>475</v>
      </c>
      <c r="B63" s="139">
        <v>237</v>
      </c>
      <c r="C63" s="139">
        <v>166</v>
      </c>
      <c r="D63" s="139">
        <v>74</v>
      </c>
      <c r="E63" s="139">
        <v>33</v>
      </c>
      <c r="F63" s="139">
        <v>11</v>
      </c>
      <c r="G63" s="139">
        <v>6</v>
      </c>
      <c r="H63" s="139">
        <v>3</v>
      </c>
      <c r="I63" s="95">
        <f t="shared" si="8"/>
        <v>26</v>
      </c>
      <c r="J63" s="95">
        <f>Sheriff!J966</f>
        <v>556</v>
      </c>
    </row>
    <row r="64" spans="1:10" ht="12.75" customHeight="1" x14ac:dyDescent="0.2">
      <c r="A64" s="32" t="s">
        <v>476</v>
      </c>
      <c r="B64" s="139">
        <v>101</v>
      </c>
      <c r="C64" s="139">
        <v>56</v>
      </c>
      <c r="D64" s="139">
        <v>19</v>
      </c>
      <c r="E64" s="139">
        <v>5</v>
      </c>
      <c r="F64" s="139">
        <v>5</v>
      </c>
      <c r="G64" s="139">
        <v>6</v>
      </c>
      <c r="H64" s="139">
        <v>4</v>
      </c>
      <c r="I64" s="95">
        <f t="shared" si="8"/>
        <v>12</v>
      </c>
      <c r="J64" s="95">
        <f>Sheriff!J967</f>
        <v>208</v>
      </c>
    </row>
    <row r="65" spans="1:10" ht="12.75" customHeight="1" x14ac:dyDescent="0.2">
      <c r="A65" s="32" t="s">
        <v>477</v>
      </c>
      <c r="B65" s="139">
        <v>122</v>
      </c>
      <c r="C65" s="139">
        <v>84</v>
      </c>
      <c r="D65" s="139">
        <v>29</v>
      </c>
      <c r="E65" s="139">
        <v>24</v>
      </c>
      <c r="F65" s="139">
        <v>6</v>
      </c>
      <c r="G65" s="139">
        <v>6</v>
      </c>
      <c r="H65" s="139">
        <v>1</v>
      </c>
      <c r="I65" s="95">
        <f t="shared" si="8"/>
        <v>18</v>
      </c>
      <c r="J65" s="95">
        <f>Sheriff!J968</f>
        <v>290</v>
      </c>
    </row>
    <row r="66" spans="1:10" ht="12.75" customHeight="1" x14ac:dyDescent="0.2">
      <c r="A66" s="32" t="s">
        <v>478</v>
      </c>
      <c r="B66" s="139">
        <v>247</v>
      </c>
      <c r="C66" s="139">
        <v>161</v>
      </c>
      <c r="D66" s="139">
        <v>52</v>
      </c>
      <c r="E66" s="139">
        <v>30</v>
      </c>
      <c r="F66" s="139">
        <v>18</v>
      </c>
      <c r="G66" s="139">
        <v>3</v>
      </c>
      <c r="H66" s="139">
        <v>3</v>
      </c>
      <c r="I66" s="95">
        <f t="shared" si="8"/>
        <v>60</v>
      </c>
      <c r="J66" s="95">
        <f>Sheriff!J969</f>
        <v>574</v>
      </c>
    </row>
    <row r="67" spans="1:10" ht="12.75" customHeight="1" x14ac:dyDescent="0.2">
      <c r="A67" s="32" t="s">
        <v>479</v>
      </c>
      <c r="B67" s="139">
        <v>190</v>
      </c>
      <c r="C67" s="139">
        <v>125</v>
      </c>
      <c r="D67" s="139">
        <v>31</v>
      </c>
      <c r="E67" s="139">
        <v>16</v>
      </c>
      <c r="F67" s="139">
        <v>18</v>
      </c>
      <c r="G67" s="139">
        <v>2</v>
      </c>
      <c r="H67" s="139">
        <v>3</v>
      </c>
      <c r="I67" s="95">
        <f t="shared" si="8"/>
        <v>36</v>
      </c>
      <c r="J67" s="95">
        <f>Sheriff!J970</f>
        <v>421</v>
      </c>
    </row>
    <row r="68" spans="1:10" ht="12.75" customHeight="1" x14ac:dyDescent="0.2">
      <c r="A68" s="32" t="s">
        <v>480</v>
      </c>
      <c r="B68" s="139">
        <v>107</v>
      </c>
      <c r="C68" s="139">
        <v>79</v>
      </c>
      <c r="D68" s="139">
        <v>28</v>
      </c>
      <c r="E68" s="139">
        <v>15</v>
      </c>
      <c r="F68" s="139">
        <v>5</v>
      </c>
      <c r="G68" s="139">
        <v>5</v>
      </c>
      <c r="H68" s="139">
        <v>3</v>
      </c>
      <c r="I68" s="95">
        <f t="shared" si="8"/>
        <v>16</v>
      </c>
      <c r="J68" s="95">
        <f>Sheriff!J971</f>
        <v>258</v>
      </c>
    </row>
    <row r="69" spans="1:10" ht="12.75" customHeight="1" x14ac:dyDescent="0.2">
      <c r="A69" s="32" t="s">
        <v>481</v>
      </c>
      <c r="B69" s="139">
        <v>180</v>
      </c>
      <c r="C69" s="139">
        <v>62</v>
      </c>
      <c r="D69" s="139">
        <v>33</v>
      </c>
      <c r="E69" s="139">
        <v>8</v>
      </c>
      <c r="F69" s="139">
        <v>7</v>
      </c>
      <c r="G69" s="139">
        <v>5</v>
      </c>
      <c r="H69" s="139">
        <v>1</v>
      </c>
      <c r="I69" s="95">
        <f t="shared" si="8"/>
        <v>8</v>
      </c>
      <c r="J69" s="95">
        <f>Sheriff!J972</f>
        <v>304</v>
      </c>
    </row>
    <row r="70" spans="1:10" ht="12.75" customHeight="1" x14ac:dyDescent="0.2">
      <c r="A70" s="32" t="s">
        <v>482</v>
      </c>
      <c r="B70" s="139">
        <v>126</v>
      </c>
      <c r="C70" s="139">
        <v>95</v>
      </c>
      <c r="D70" s="139">
        <v>26</v>
      </c>
      <c r="E70" s="139">
        <v>13</v>
      </c>
      <c r="F70" s="139">
        <v>13</v>
      </c>
      <c r="G70" s="139">
        <v>0</v>
      </c>
      <c r="H70" s="139">
        <v>3</v>
      </c>
      <c r="I70" s="95">
        <f t="shared" si="8"/>
        <v>15</v>
      </c>
      <c r="J70" s="95">
        <f>Sheriff!J973</f>
        <v>291</v>
      </c>
    </row>
    <row r="71" spans="1:10" ht="12.75" customHeight="1" x14ac:dyDescent="0.2">
      <c r="A71" s="32" t="s">
        <v>483</v>
      </c>
      <c r="B71" s="139">
        <v>133</v>
      </c>
      <c r="C71" s="139">
        <v>134</v>
      </c>
      <c r="D71" s="139">
        <v>38</v>
      </c>
      <c r="E71" s="139">
        <v>20</v>
      </c>
      <c r="F71" s="139">
        <v>8</v>
      </c>
      <c r="G71" s="139">
        <v>3</v>
      </c>
      <c r="H71" s="139">
        <v>2</v>
      </c>
      <c r="I71" s="95">
        <f t="shared" si="8"/>
        <v>21</v>
      </c>
      <c r="J71" s="95">
        <f>Sheriff!J974</f>
        <v>359</v>
      </c>
    </row>
    <row r="72" spans="1:10" ht="12.75" customHeight="1" x14ac:dyDescent="0.2">
      <c r="A72" s="32" t="s">
        <v>484</v>
      </c>
      <c r="B72" s="139">
        <v>122</v>
      </c>
      <c r="C72" s="139">
        <v>96</v>
      </c>
      <c r="D72" s="139">
        <v>28</v>
      </c>
      <c r="E72" s="139">
        <v>15</v>
      </c>
      <c r="F72" s="139">
        <v>6</v>
      </c>
      <c r="G72" s="139">
        <v>1</v>
      </c>
      <c r="H72" s="139">
        <v>0</v>
      </c>
      <c r="I72" s="95">
        <f t="shared" si="8"/>
        <v>8</v>
      </c>
      <c r="J72" s="95">
        <f>Sheriff!J975</f>
        <v>276</v>
      </c>
    </row>
    <row r="73" spans="1:10" ht="12.75" customHeight="1" x14ac:dyDescent="0.2">
      <c r="A73" s="32" t="s">
        <v>485</v>
      </c>
      <c r="B73" s="139">
        <v>85</v>
      </c>
      <c r="C73" s="139">
        <v>74</v>
      </c>
      <c r="D73" s="139">
        <v>26</v>
      </c>
      <c r="E73" s="139">
        <v>11</v>
      </c>
      <c r="F73" s="139">
        <v>5</v>
      </c>
      <c r="G73" s="139">
        <v>2</v>
      </c>
      <c r="H73" s="139">
        <v>1</v>
      </c>
      <c r="I73" s="95">
        <f t="shared" si="8"/>
        <v>21</v>
      </c>
      <c r="J73" s="95">
        <f>Sheriff!J976</f>
        <v>225</v>
      </c>
    </row>
    <row r="74" spans="1:10" ht="12.75" customHeight="1" x14ac:dyDescent="0.2">
      <c r="A74" s="32" t="s">
        <v>486</v>
      </c>
      <c r="B74" s="139">
        <v>79</v>
      </c>
      <c r="C74" s="139">
        <v>52</v>
      </c>
      <c r="D74" s="139">
        <v>13</v>
      </c>
      <c r="E74" s="139">
        <v>9</v>
      </c>
      <c r="F74" s="139">
        <v>3</v>
      </c>
      <c r="G74" s="139">
        <v>3</v>
      </c>
      <c r="H74" s="139">
        <v>0</v>
      </c>
      <c r="I74" s="95">
        <f t="shared" si="8"/>
        <v>6</v>
      </c>
      <c r="J74" s="95">
        <f>Sheriff!J977</f>
        <v>165</v>
      </c>
    </row>
    <row r="75" spans="1:10" ht="12.75" customHeight="1" x14ac:dyDescent="0.2">
      <c r="A75" s="32" t="s">
        <v>487</v>
      </c>
      <c r="B75" s="139">
        <v>70</v>
      </c>
      <c r="C75" s="139">
        <v>43</v>
      </c>
      <c r="D75" s="139">
        <v>19</v>
      </c>
      <c r="E75" s="139">
        <v>7</v>
      </c>
      <c r="F75" s="139">
        <v>7</v>
      </c>
      <c r="G75" s="139">
        <v>6</v>
      </c>
      <c r="H75" s="139">
        <v>0</v>
      </c>
      <c r="I75" s="95">
        <f t="shared" si="8"/>
        <v>11</v>
      </c>
      <c r="J75" s="95">
        <f>Sheriff!J978</f>
        <v>163</v>
      </c>
    </row>
    <row r="76" spans="1:10" ht="12.75" customHeight="1" x14ac:dyDescent="0.2">
      <c r="A76" s="32" t="s">
        <v>488</v>
      </c>
      <c r="B76" s="139">
        <v>66</v>
      </c>
      <c r="C76" s="139">
        <v>37</v>
      </c>
      <c r="D76" s="139">
        <v>14</v>
      </c>
      <c r="E76" s="139">
        <v>5</v>
      </c>
      <c r="F76" s="139">
        <v>8</v>
      </c>
      <c r="G76" s="139">
        <v>2</v>
      </c>
      <c r="H76" s="139">
        <v>0</v>
      </c>
      <c r="I76" s="95">
        <f t="shared" si="8"/>
        <v>7</v>
      </c>
      <c r="J76" s="95">
        <f>Sheriff!J979</f>
        <v>139</v>
      </c>
    </row>
    <row r="77" spans="1:10" ht="12.75" customHeight="1" x14ac:dyDescent="0.2">
      <c r="A77" s="32" t="s">
        <v>489</v>
      </c>
      <c r="B77" s="139">
        <v>186</v>
      </c>
      <c r="C77" s="139">
        <v>132</v>
      </c>
      <c r="D77" s="139">
        <v>39</v>
      </c>
      <c r="E77" s="139">
        <v>17</v>
      </c>
      <c r="F77" s="139">
        <v>12</v>
      </c>
      <c r="G77" s="139">
        <v>3</v>
      </c>
      <c r="H77" s="139">
        <v>1</v>
      </c>
      <c r="I77" s="95">
        <f t="shared" si="8"/>
        <v>42</v>
      </c>
      <c r="J77" s="95">
        <f>Sheriff!J980</f>
        <v>432</v>
      </c>
    </row>
    <row r="78" spans="1:10" ht="12.75" customHeight="1" x14ac:dyDescent="0.2">
      <c r="A78" s="32" t="s">
        <v>490</v>
      </c>
      <c r="B78" s="139">
        <v>103</v>
      </c>
      <c r="C78" s="139">
        <v>135</v>
      </c>
      <c r="D78" s="139">
        <v>48</v>
      </c>
      <c r="E78" s="139">
        <v>12</v>
      </c>
      <c r="F78" s="139">
        <v>19</v>
      </c>
      <c r="G78" s="139">
        <v>6</v>
      </c>
      <c r="H78" s="139">
        <v>4</v>
      </c>
      <c r="I78" s="95">
        <f t="shared" si="8"/>
        <v>19</v>
      </c>
      <c r="J78" s="95">
        <f>Sheriff!J981</f>
        <v>346</v>
      </c>
    </row>
    <row r="79" spans="1:10" ht="12.75" customHeight="1" x14ac:dyDescent="0.2">
      <c r="A79" s="32" t="s">
        <v>491</v>
      </c>
      <c r="B79" s="139">
        <v>108</v>
      </c>
      <c r="C79" s="139">
        <v>87</v>
      </c>
      <c r="D79" s="139">
        <v>32</v>
      </c>
      <c r="E79" s="139">
        <v>6</v>
      </c>
      <c r="F79" s="139">
        <v>3</v>
      </c>
      <c r="G79" s="139">
        <v>3</v>
      </c>
      <c r="H79" s="139">
        <v>2</v>
      </c>
      <c r="I79" s="95">
        <f t="shared" si="8"/>
        <v>8</v>
      </c>
      <c r="J79" s="95">
        <f>Sheriff!J982</f>
        <v>249</v>
      </c>
    </row>
    <row r="80" spans="1:10" ht="12.75" customHeight="1" x14ac:dyDescent="0.2">
      <c r="A80" s="32" t="s">
        <v>492</v>
      </c>
      <c r="B80" s="139">
        <v>95</v>
      </c>
      <c r="C80" s="139">
        <v>108</v>
      </c>
      <c r="D80" s="139">
        <v>41</v>
      </c>
      <c r="E80" s="139">
        <v>16</v>
      </c>
      <c r="F80" s="139">
        <v>13</v>
      </c>
      <c r="G80" s="139">
        <v>5</v>
      </c>
      <c r="H80" s="139">
        <v>2</v>
      </c>
      <c r="I80" s="95">
        <f t="shared" si="8"/>
        <v>16</v>
      </c>
      <c r="J80" s="95">
        <f>Sheriff!J983</f>
        <v>296</v>
      </c>
    </row>
    <row r="81" spans="1:10" ht="12.75" customHeight="1" x14ac:dyDescent="0.2">
      <c r="A81" s="32" t="s">
        <v>493</v>
      </c>
      <c r="B81" s="139">
        <v>240</v>
      </c>
      <c r="C81" s="139">
        <v>161</v>
      </c>
      <c r="D81" s="139">
        <v>53</v>
      </c>
      <c r="E81" s="139">
        <v>13</v>
      </c>
      <c r="F81" s="139">
        <v>14</v>
      </c>
      <c r="G81" s="139">
        <v>6</v>
      </c>
      <c r="H81" s="139">
        <v>4</v>
      </c>
      <c r="I81" s="95">
        <f t="shared" si="8"/>
        <v>32</v>
      </c>
      <c r="J81" s="95">
        <f>Sheriff!J984</f>
        <v>523</v>
      </c>
    </row>
    <row r="82" spans="1:10" ht="12.75" customHeight="1" x14ac:dyDescent="0.2">
      <c r="A82" s="32" t="s">
        <v>494</v>
      </c>
      <c r="B82" s="139">
        <v>124</v>
      </c>
      <c r="C82" s="139">
        <v>124</v>
      </c>
      <c r="D82" s="139">
        <v>48</v>
      </c>
      <c r="E82" s="139">
        <v>22</v>
      </c>
      <c r="F82" s="139">
        <v>12</v>
      </c>
      <c r="G82" s="139">
        <v>5</v>
      </c>
      <c r="H82" s="139">
        <v>6</v>
      </c>
      <c r="I82" s="95">
        <f t="shared" si="8"/>
        <v>22</v>
      </c>
      <c r="J82" s="95">
        <f>Sheriff!J985</f>
        <v>363</v>
      </c>
    </row>
    <row r="83" spans="1:10" ht="12.75" customHeight="1" x14ac:dyDescent="0.2">
      <c r="A83" s="32" t="s">
        <v>495</v>
      </c>
      <c r="B83" s="139">
        <v>155</v>
      </c>
      <c r="C83" s="139">
        <v>143</v>
      </c>
      <c r="D83" s="139">
        <v>36</v>
      </c>
      <c r="E83" s="139">
        <v>12</v>
      </c>
      <c r="F83" s="139">
        <v>9</v>
      </c>
      <c r="G83" s="139">
        <v>4</v>
      </c>
      <c r="H83" s="139">
        <v>1</v>
      </c>
      <c r="I83" s="95">
        <f t="shared" si="8"/>
        <v>22</v>
      </c>
      <c r="J83" s="95">
        <f>Sheriff!J986</f>
        <v>382</v>
      </c>
    </row>
    <row r="84" spans="1:10" ht="12.75" customHeight="1" x14ac:dyDescent="0.2">
      <c r="A84" s="32" t="s">
        <v>496</v>
      </c>
      <c r="B84" s="139">
        <v>116</v>
      </c>
      <c r="C84" s="139">
        <v>101</v>
      </c>
      <c r="D84" s="139">
        <v>40</v>
      </c>
      <c r="E84" s="139">
        <v>14</v>
      </c>
      <c r="F84" s="139">
        <v>5</v>
      </c>
      <c r="G84" s="139">
        <v>2</v>
      </c>
      <c r="H84" s="139">
        <v>2</v>
      </c>
      <c r="I84" s="95">
        <f t="shared" si="8"/>
        <v>22</v>
      </c>
      <c r="J84" s="95">
        <f>Sheriff!J987</f>
        <v>302</v>
      </c>
    </row>
    <row r="85" spans="1:10" ht="12.75" customHeight="1" x14ac:dyDescent="0.2">
      <c r="A85" s="32" t="s">
        <v>497</v>
      </c>
      <c r="B85" s="139">
        <v>79</v>
      </c>
      <c r="C85" s="139">
        <v>65</v>
      </c>
      <c r="D85" s="139">
        <v>15</v>
      </c>
      <c r="E85" s="139">
        <v>16</v>
      </c>
      <c r="F85" s="139">
        <v>5</v>
      </c>
      <c r="G85" s="139">
        <v>3</v>
      </c>
      <c r="H85" s="139">
        <v>1</v>
      </c>
      <c r="I85" s="95">
        <f t="shared" si="8"/>
        <v>13</v>
      </c>
      <c r="J85" s="95">
        <f>Sheriff!J988</f>
        <v>197</v>
      </c>
    </row>
    <row r="86" spans="1:10" ht="12.75" customHeight="1" x14ac:dyDescent="0.2">
      <c r="A86" s="32" t="s">
        <v>498</v>
      </c>
      <c r="B86" s="139">
        <v>105</v>
      </c>
      <c r="C86" s="139">
        <v>97</v>
      </c>
      <c r="D86" s="139">
        <v>17</v>
      </c>
      <c r="E86" s="139">
        <v>11</v>
      </c>
      <c r="F86" s="139">
        <v>11</v>
      </c>
      <c r="G86" s="139">
        <v>3</v>
      </c>
      <c r="H86" s="139">
        <v>0</v>
      </c>
      <c r="I86" s="95">
        <f t="shared" si="8"/>
        <v>11</v>
      </c>
      <c r="J86" s="95">
        <f>Sheriff!J989</f>
        <v>255</v>
      </c>
    </row>
    <row r="87" spans="1:10" ht="12.75" customHeight="1" x14ac:dyDescent="0.2">
      <c r="A87" s="32" t="s">
        <v>499</v>
      </c>
      <c r="B87" s="139">
        <v>216</v>
      </c>
      <c r="C87" s="139">
        <v>151</v>
      </c>
      <c r="D87" s="139">
        <v>46</v>
      </c>
      <c r="E87" s="139">
        <v>18</v>
      </c>
      <c r="F87" s="139">
        <v>9</v>
      </c>
      <c r="G87" s="139">
        <v>6</v>
      </c>
      <c r="H87" s="139">
        <v>1</v>
      </c>
      <c r="I87" s="95">
        <f t="shared" si="8"/>
        <v>18</v>
      </c>
      <c r="J87" s="95">
        <f>Sheriff!J990</f>
        <v>465</v>
      </c>
    </row>
    <row r="88" spans="1:10" ht="12.75" customHeight="1" x14ac:dyDescent="0.2">
      <c r="A88" s="32" t="s">
        <v>500</v>
      </c>
      <c r="B88" s="139">
        <v>146</v>
      </c>
      <c r="C88" s="139">
        <v>107</v>
      </c>
      <c r="D88" s="139">
        <v>40</v>
      </c>
      <c r="E88" s="139">
        <v>18</v>
      </c>
      <c r="F88" s="139">
        <v>14</v>
      </c>
      <c r="G88" s="139">
        <v>6</v>
      </c>
      <c r="H88" s="139">
        <v>0</v>
      </c>
      <c r="I88" s="95">
        <f t="shared" si="8"/>
        <v>38</v>
      </c>
      <c r="J88" s="95">
        <f>Sheriff!J991</f>
        <v>369</v>
      </c>
    </row>
    <row r="89" spans="1:10" ht="12.75" customHeight="1" x14ac:dyDescent="0.2">
      <c r="A89" s="32" t="s">
        <v>501</v>
      </c>
      <c r="B89" s="139">
        <v>162</v>
      </c>
      <c r="C89" s="139">
        <v>125</v>
      </c>
      <c r="D89" s="139">
        <v>51</v>
      </c>
      <c r="E89" s="139">
        <v>14</v>
      </c>
      <c r="F89" s="139">
        <v>5</v>
      </c>
      <c r="G89" s="139">
        <v>3</v>
      </c>
      <c r="H89" s="139">
        <v>0</v>
      </c>
      <c r="I89" s="95">
        <f t="shared" si="8"/>
        <v>33</v>
      </c>
      <c r="J89" s="95">
        <f>Sheriff!J992</f>
        <v>393</v>
      </c>
    </row>
    <row r="90" spans="1:10" ht="12.75" customHeight="1" x14ac:dyDescent="0.2">
      <c r="A90" s="32" t="s">
        <v>502</v>
      </c>
      <c r="B90" s="139">
        <v>191</v>
      </c>
      <c r="C90" s="139">
        <v>166</v>
      </c>
      <c r="D90" s="139">
        <v>55</v>
      </c>
      <c r="E90" s="139">
        <v>29</v>
      </c>
      <c r="F90" s="139">
        <v>10</v>
      </c>
      <c r="G90" s="139">
        <v>4</v>
      </c>
      <c r="H90" s="139">
        <v>2</v>
      </c>
      <c r="I90" s="95">
        <f t="shared" si="8"/>
        <v>19</v>
      </c>
      <c r="J90" s="95">
        <f>Sheriff!J993</f>
        <v>476</v>
      </c>
    </row>
    <row r="91" spans="1:10" ht="12.75" customHeight="1" x14ac:dyDescent="0.2">
      <c r="A91" s="32" t="s">
        <v>503</v>
      </c>
      <c r="B91" s="139">
        <v>86</v>
      </c>
      <c r="C91" s="139">
        <v>101</v>
      </c>
      <c r="D91" s="139">
        <v>30</v>
      </c>
      <c r="E91" s="139">
        <v>7</v>
      </c>
      <c r="F91" s="139">
        <v>5</v>
      </c>
      <c r="G91" s="139">
        <v>3</v>
      </c>
      <c r="H91" s="139">
        <v>1</v>
      </c>
      <c r="I91" s="95">
        <f t="shared" si="8"/>
        <v>15</v>
      </c>
      <c r="J91" s="95">
        <f>Sheriff!J994</f>
        <v>248</v>
      </c>
    </row>
    <row r="92" spans="1:10" ht="12.75" customHeight="1" x14ac:dyDescent="0.2">
      <c r="A92" s="32" t="s">
        <v>504</v>
      </c>
      <c r="B92" s="139">
        <v>186</v>
      </c>
      <c r="C92" s="139">
        <v>117</v>
      </c>
      <c r="D92" s="139">
        <v>40</v>
      </c>
      <c r="E92" s="139">
        <v>16</v>
      </c>
      <c r="F92" s="139">
        <v>7</v>
      </c>
      <c r="G92" s="139">
        <v>7</v>
      </c>
      <c r="H92" s="139">
        <v>0</v>
      </c>
      <c r="I92" s="95">
        <f t="shared" si="8"/>
        <v>16</v>
      </c>
      <c r="J92" s="95">
        <f>Sheriff!J995</f>
        <v>389</v>
      </c>
    </row>
    <row r="93" spans="1:10" ht="12.75" customHeight="1" x14ac:dyDescent="0.2">
      <c r="A93" s="32" t="s">
        <v>505</v>
      </c>
      <c r="B93" s="139">
        <v>140</v>
      </c>
      <c r="C93" s="139">
        <v>67</v>
      </c>
      <c r="D93" s="139">
        <v>20</v>
      </c>
      <c r="E93" s="139">
        <v>8</v>
      </c>
      <c r="F93" s="139">
        <v>8</v>
      </c>
      <c r="G93" s="139">
        <v>8</v>
      </c>
      <c r="H93" s="139">
        <v>1</v>
      </c>
      <c r="I93" s="95">
        <f t="shared" si="8"/>
        <v>11</v>
      </c>
      <c r="J93" s="95">
        <f>Sheriff!J996</f>
        <v>263</v>
      </c>
    </row>
    <row r="94" spans="1:10" ht="12.75" customHeight="1" x14ac:dyDescent="0.2">
      <c r="A94" s="36" t="s">
        <v>506</v>
      </c>
      <c r="B94" s="91">
        <f t="shared" ref="B94:I94" si="9">SUM(B53:B93)</f>
        <v>5779</v>
      </c>
      <c r="C94" s="91">
        <f t="shared" si="9"/>
        <v>4446</v>
      </c>
      <c r="D94" s="91">
        <f t="shared" si="9"/>
        <v>1482</v>
      </c>
      <c r="E94" s="91">
        <f t="shared" si="9"/>
        <v>611</v>
      </c>
      <c r="F94" s="91">
        <f t="shared" si="9"/>
        <v>390</v>
      </c>
      <c r="G94" s="91">
        <f t="shared" si="9"/>
        <v>180</v>
      </c>
      <c r="H94" s="91">
        <f t="shared" si="9"/>
        <v>69</v>
      </c>
      <c r="I94" s="91">
        <f t="shared" si="9"/>
        <v>807</v>
      </c>
      <c r="J94" s="91">
        <f>SUM(J53:J93)</f>
        <v>13764</v>
      </c>
    </row>
    <row r="95" spans="1:10" ht="12.75" customHeight="1" x14ac:dyDescent="0.2">
      <c r="A95" s="26"/>
      <c r="B95" s="141"/>
      <c r="C95" s="141"/>
      <c r="D95" s="141"/>
      <c r="E95" s="141"/>
      <c r="F95" s="141"/>
      <c r="G95" s="141"/>
      <c r="H95" s="141"/>
    </row>
    <row r="96" spans="1:10" ht="12.75" customHeight="1" x14ac:dyDescent="0.2">
      <c r="A96" s="162" t="s">
        <v>103</v>
      </c>
      <c r="B96" s="141"/>
      <c r="C96" s="141"/>
      <c r="D96" s="141"/>
      <c r="E96" s="141"/>
      <c r="F96" s="141"/>
      <c r="G96" s="141"/>
      <c r="H96" s="141"/>
    </row>
    <row r="97" spans="1:10" ht="12.75" customHeight="1" x14ac:dyDescent="0.2">
      <c r="A97" s="161"/>
      <c r="B97" s="97"/>
      <c r="C97" s="97"/>
      <c r="D97" s="97"/>
      <c r="E97" s="97"/>
      <c r="F97" s="97"/>
      <c r="G97" s="97"/>
      <c r="H97" s="97"/>
      <c r="I97" s="97"/>
      <c r="J97" s="97"/>
    </row>
    <row r="98" spans="1:10" ht="12.75" customHeight="1" x14ac:dyDescent="0.2">
      <c r="A98" s="36" t="s">
        <v>916</v>
      </c>
      <c r="B98" s="91">
        <f t="shared" ref="B98:I98" si="10">B15</f>
        <v>1974</v>
      </c>
      <c r="C98" s="91">
        <f t="shared" si="10"/>
        <v>1608</v>
      </c>
      <c r="D98" s="91">
        <f t="shared" si="10"/>
        <v>480</v>
      </c>
      <c r="E98" s="91">
        <f t="shared" si="10"/>
        <v>189</v>
      </c>
      <c r="F98" s="91">
        <f t="shared" si="10"/>
        <v>104</v>
      </c>
      <c r="G98" s="91">
        <f t="shared" si="10"/>
        <v>96</v>
      </c>
      <c r="H98" s="91">
        <f t="shared" si="10"/>
        <v>13</v>
      </c>
      <c r="I98" s="91">
        <f t="shared" si="10"/>
        <v>212</v>
      </c>
      <c r="J98" s="91">
        <f>J15</f>
        <v>4676</v>
      </c>
    </row>
    <row r="99" spans="1:10" ht="12.75" customHeight="1" x14ac:dyDescent="0.2">
      <c r="A99" s="36" t="s">
        <v>774</v>
      </c>
      <c r="B99" s="91">
        <f t="shared" ref="B99:I99" si="11">B21</f>
        <v>324</v>
      </c>
      <c r="C99" s="91">
        <f t="shared" si="11"/>
        <v>444</v>
      </c>
      <c r="D99" s="91">
        <f t="shared" si="11"/>
        <v>145</v>
      </c>
      <c r="E99" s="91">
        <f t="shared" si="11"/>
        <v>42</v>
      </c>
      <c r="F99" s="91">
        <f t="shared" si="11"/>
        <v>23</v>
      </c>
      <c r="G99" s="91">
        <f t="shared" si="11"/>
        <v>13</v>
      </c>
      <c r="H99" s="91">
        <f t="shared" si="11"/>
        <v>2</v>
      </c>
      <c r="I99" s="91">
        <f t="shared" si="11"/>
        <v>104</v>
      </c>
      <c r="J99" s="91">
        <f>J21</f>
        <v>1097</v>
      </c>
    </row>
    <row r="100" spans="1:10" ht="12.75" customHeight="1" x14ac:dyDescent="0.2">
      <c r="A100" s="36" t="s">
        <v>748</v>
      </c>
      <c r="B100" s="91">
        <f t="shared" ref="B100:I100" si="12">B32</f>
        <v>1154</v>
      </c>
      <c r="C100" s="91">
        <f t="shared" si="12"/>
        <v>1796</v>
      </c>
      <c r="D100" s="91">
        <f t="shared" si="12"/>
        <v>608</v>
      </c>
      <c r="E100" s="91">
        <f t="shared" si="12"/>
        <v>100</v>
      </c>
      <c r="F100" s="91">
        <f t="shared" si="12"/>
        <v>101</v>
      </c>
      <c r="G100" s="91">
        <f t="shared" si="12"/>
        <v>29</v>
      </c>
      <c r="H100" s="91">
        <f t="shared" si="12"/>
        <v>13</v>
      </c>
      <c r="I100" s="91">
        <f t="shared" si="12"/>
        <v>215</v>
      </c>
      <c r="J100" s="91">
        <f>J32</f>
        <v>4016</v>
      </c>
    </row>
    <row r="101" spans="1:10" ht="12.75" customHeight="1" x14ac:dyDescent="0.2">
      <c r="A101" s="36" t="s">
        <v>665</v>
      </c>
      <c r="B101" s="91">
        <f t="shared" ref="B101:I101" si="13">B38</f>
        <v>245</v>
      </c>
      <c r="C101" s="91">
        <f t="shared" si="13"/>
        <v>395</v>
      </c>
      <c r="D101" s="91">
        <f t="shared" si="13"/>
        <v>119</v>
      </c>
      <c r="E101" s="91">
        <f t="shared" si="13"/>
        <v>28</v>
      </c>
      <c r="F101" s="91">
        <f t="shared" si="13"/>
        <v>18</v>
      </c>
      <c r="G101" s="91">
        <f t="shared" si="13"/>
        <v>7</v>
      </c>
      <c r="H101" s="91">
        <f t="shared" si="13"/>
        <v>1</v>
      </c>
      <c r="I101" s="91">
        <f t="shared" si="13"/>
        <v>84</v>
      </c>
      <c r="J101" s="91">
        <f>J38</f>
        <v>897</v>
      </c>
    </row>
    <row r="102" spans="1:10" ht="12.75" customHeight="1" x14ac:dyDescent="0.2">
      <c r="A102" s="36" t="s">
        <v>626</v>
      </c>
      <c r="B102" s="91">
        <f t="shared" ref="B102:I102" si="14">B45</f>
        <v>412</v>
      </c>
      <c r="C102" s="91">
        <f t="shared" si="14"/>
        <v>930</v>
      </c>
      <c r="D102" s="91">
        <f t="shared" si="14"/>
        <v>347</v>
      </c>
      <c r="E102" s="91">
        <f t="shared" si="14"/>
        <v>49</v>
      </c>
      <c r="F102" s="91">
        <f t="shared" si="14"/>
        <v>44</v>
      </c>
      <c r="G102" s="91">
        <f t="shared" si="14"/>
        <v>12</v>
      </c>
      <c r="H102" s="91">
        <f t="shared" si="14"/>
        <v>4</v>
      </c>
      <c r="I102" s="91">
        <f t="shared" si="14"/>
        <v>162</v>
      </c>
      <c r="J102" s="91">
        <f>J45</f>
        <v>1960</v>
      </c>
    </row>
    <row r="103" spans="1:10" ht="12.75" customHeight="1" x14ac:dyDescent="0.2">
      <c r="A103" s="36" t="s">
        <v>509</v>
      </c>
      <c r="B103" s="91">
        <f t="shared" ref="B103:I103" si="15">B50</f>
        <v>259</v>
      </c>
      <c r="C103" s="91">
        <f t="shared" si="15"/>
        <v>415</v>
      </c>
      <c r="D103" s="91">
        <f t="shared" si="15"/>
        <v>151</v>
      </c>
      <c r="E103" s="91">
        <f t="shared" si="15"/>
        <v>23</v>
      </c>
      <c r="F103" s="91">
        <f t="shared" si="15"/>
        <v>29</v>
      </c>
      <c r="G103" s="91">
        <f t="shared" si="15"/>
        <v>9</v>
      </c>
      <c r="H103" s="91">
        <f t="shared" si="15"/>
        <v>1</v>
      </c>
      <c r="I103" s="91">
        <f t="shared" si="15"/>
        <v>65</v>
      </c>
      <c r="J103" s="91">
        <f>J50</f>
        <v>952</v>
      </c>
    </row>
    <row r="104" spans="1:10" ht="12.75" customHeight="1" x14ac:dyDescent="0.2">
      <c r="A104" s="36" t="s">
        <v>506</v>
      </c>
      <c r="B104" s="91">
        <f t="shared" ref="B104:I104" si="16">B94</f>
        <v>5779</v>
      </c>
      <c r="C104" s="91">
        <f t="shared" si="16"/>
        <v>4446</v>
      </c>
      <c r="D104" s="91">
        <f t="shared" si="16"/>
        <v>1482</v>
      </c>
      <c r="E104" s="91">
        <f t="shared" si="16"/>
        <v>611</v>
      </c>
      <c r="F104" s="91">
        <f t="shared" si="16"/>
        <v>390</v>
      </c>
      <c r="G104" s="91">
        <f t="shared" si="16"/>
        <v>180</v>
      </c>
      <c r="H104" s="91">
        <f t="shared" si="16"/>
        <v>69</v>
      </c>
      <c r="I104" s="91">
        <f t="shared" si="16"/>
        <v>807</v>
      </c>
      <c r="J104" s="91">
        <f>J94</f>
        <v>13764</v>
      </c>
    </row>
    <row r="105" spans="1:10" ht="12.75" customHeight="1" x14ac:dyDescent="0.2">
      <c r="A105" s="73" t="s">
        <v>102</v>
      </c>
      <c r="B105" s="91">
        <f t="shared" ref="B105:I105" si="17">SUM(B98:B104)</f>
        <v>10147</v>
      </c>
      <c r="C105" s="91">
        <f t="shared" si="17"/>
        <v>10034</v>
      </c>
      <c r="D105" s="91">
        <f t="shared" si="17"/>
        <v>3332</v>
      </c>
      <c r="E105" s="91">
        <f t="shared" si="17"/>
        <v>1042</v>
      </c>
      <c r="F105" s="91">
        <f t="shared" si="17"/>
        <v>709</v>
      </c>
      <c r="G105" s="91">
        <f t="shared" si="17"/>
        <v>346</v>
      </c>
      <c r="H105" s="91">
        <f t="shared" si="17"/>
        <v>103</v>
      </c>
      <c r="I105" s="91">
        <f t="shared" si="17"/>
        <v>1649</v>
      </c>
      <c r="J105" s="91">
        <f>SUM(J98:J104)</f>
        <v>27362</v>
      </c>
    </row>
    <row r="107" spans="1:10" s="30" customFormat="1" x14ac:dyDescent="0.2">
      <c r="B107" s="97"/>
      <c r="C107" s="97"/>
      <c r="D107" s="97"/>
      <c r="E107" s="97"/>
      <c r="F107" s="97"/>
      <c r="G107" s="97"/>
      <c r="H107" s="97"/>
      <c r="I107" s="97"/>
      <c r="J107" s="97"/>
    </row>
    <row r="108" spans="1:10" ht="12.75" customHeight="1" x14ac:dyDescent="0.2"/>
    <row r="109" spans="1:10" ht="12.75" customHeight="1" x14ac:dyDescent="0.2"/>
    <row r="110" spans="1:10" ht="12.75" customHeight="1" x14ac:dyDescent="0.2"/>
    <row r="111" spans="1:10" ht="12.75" customHeight="1" x14ac:dyDescent="0.2"/>
    <row r="112" spans="1:10" ht="12.75" customHeight="1" x14ac:dyDescent="0.2"/>
    <row r="113" ht="12.75" customHeight="1" x14ac:dyDescent="0.2"/>
    <row r="114" ht="12.75" customHeight="1" x14ac:dyDescent="0.2"/>
    <row r="115" ht="12.75" customHeight="1" x14ac:dyDescent="0.2"/>
  </sheetData>
  <mergeCells count="1">
    <mergeCell ref="A96:A97"/>
  </mergeCells>
  <printOptions horizontalCentered="1"/>
  <pageMargins left="0.7" right="0.7" top="0.75" bottom="0.75" header="0.3" footer="0.3"/>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2577"/>
  <sheetViews>
    <sheetView workbookViewId="0">
      <pane ySplit="3" topLeftCell="A4" activePane="bottomLeft" state="frozen"/>
      <selection activeCell="H19" sqref="H19"/>
      <selection pane="bottomLeft" activeCell="H19" sqref="H19"/>
    </sheetView>
  </sheetViews>
  <sheetFormatPr defaultRowHeight="12.75" x14ac:dyDescent="0.2"/>
  <cols>
    <col min="1" max="1" width="27.5703125" style="13" customWidth="1"/>
    <col min="2" max="2" width="8" style="55" bestFit="1" customWidth="1"/>
    <col min="3" max="4" width="7" style="55" bestFit="1" customWidth="1"/>
    <col min="5" max="5" width="8" style="55" bestFit="1" customWidth="1"/>
    <col min="6" max="16384" width="9.140625" style="13"/>
  </cols>
  <sheetData>
    <row r="1" spans="1:5" ht="86.25" customHeight="1" thickBot="1" x14ac:dyDescent="0.25">
      <c r="A1" s="153" t="s">
        <v>1872</v>
      </c>
      <c r="B1" s="153"/>
      <c r="C1" s="153"/>
      <c r="D1" s="153"/>
      <c r="E1" s="153"/>
    </row>
    <row r="2" spans="1:5" ht="150" customHeight="1" thickBot="1" x14ac:dyDescent="0.25">
      <c r="A2" s="40" t="s">
        <v>1873</v>
      </c>
      <c r="B2" s="37" t="s">
        <v>1807</v>
      </c>
      <c r="C2" s="37" t="s">
        <v>1808</v>
      </c>
      <c r="D2" s="37" t="s">
        <v>81</v>
      </c>
      <c r="E2" s="134" t="s">
        <v>80</v>
      </c>
    </row>
    <row r="3" spans="1:5" ht="13.5" thickBot="1" x14ac:dyDescent="0.25">
      <c r="A3" s="132">
        <v>2017</v>
      </c>
      <c r="B3" s="42"/>
      <c r="C3" s="42"/>
      <c r="D3" s="42"/>
      <c r="E3" s="48"/>
    </row>
    <row r="4" spans="1:5" x14ac:dyDescent="0.2">
      <c r="A4" s="6"/>
      <c r="B4" s="49"/>
      <c r="C4" s="49"/>
      <c r="D4" s="49"/>
      <c r="E4" s="49"/>
    </row>
    <row r="5" spans="1:5" x14ac:dyDescent="0.2">
      <c r="A5" s="34" t="s">
        <v>447</v>
      </c>
      <c r="B5" s="49"/>
      <c r="C5" s="49"/>
      <c r="D5" s="49"/>
      <c r="E5" s="49"/>
    </row>
    <row r="6" spans="1:5" x14ac:dyDescent="0.2">
      <c r="A6" s="34" t="s">
        <v>38</v>
      </c>
      <c r="B6" s="49"/>
      <c r="C6" s="49"/>
      <c r="D6" s="49"/>
      <c r="E6" s="49"/>
    </row>
    <row r="7" spans="1:5" x14ac:dyDescent="0.2">
      <c r="A7" s="32" t="s">
        <v>111</v>
      </c>
      <c r="B7" s="44">
        <v>5</v>
      </c>
      <c r="C7" s="44">
        <v>0</v>
      </c>
      <c r="D7" s="50">
        <f t="shared" ref="D7:D40" si="0">E7-(SUM(B7:C7))</f>
        <v>0</v>
      </c>
      <c r="E7" s="50">
        <f>Sheriff!J6</f>
        <v>5</v>
      </c>
    </row>
    <row r="8" spans="1:5" x14ac:dyDescent="0.2">
      <c r="A8" s="32" t="s">
        <v>112</v>
      </c>
      <c r="B8" s="44">
        <v>335</v>
      </c>
      <c r="C8" s="44">
        <v>92</v>
      </c>
      <c r="D8" s="50">
        <f t="shared" si="0"/>
        <v>67</v>
      </c>
      <c r="E8" s="50">
        <f>Sheriff!J7</f>
        <v>494</v>
      </c>
    </row>
    <row r="9" spans="1:5" x14ac:dyDescent="0.2">
      <c r="A9" s="32" t="s">
        <v>113</v>
      </c>
      <c r="B9" s="44">
        <v>190</v>
      </c>
      <c r="C9" s="44">
        <v>47</v>
      </c>
      <c r="D9" s="50">
        <f t="shared" si="0"/>
        <v>8</v>
      </c>
      <c r="E9" s="50">
        <f>Sheriff!J8</f>
        <v>245</v>
      </c>
    </row>
    <row r="10" spans="1:5" x14ac:dyDescent="0.2">
      <c r="A10" s="32" t="s">
        <v>114</v>
      </c>
      <c r="B10" s="44">
        <v>107</v>
      </c>
      <c r="C10" s="44">
        <v>37</v>
      </c>
      <c r="D10" s="50">
        <f t="shared" si="0"/>
        <v>37</v>
      </c>
      <c r="E10" s="50">
        <f>Sheriff!J9</f>
        <v>181</v>
      </c>
    </row>
    <row r="11" spans="1:5" x14ac:dyDescent="0.2">
      <c r="A11" s="32" t="s">
        <v>115</v>
      </c>
      <c r="B11" s="44">
        <v>135</v>
      </c>
      <c r="C11" s="44">
        <v>34</v>
      </c>
      <c r="D11" s="50">
        <f t="shared" si="0"/>
        <v>34</v>
      </c>
      <c r="E11" s="50">
        <f>Sheriff!J10</f>
        <v>203</v>
      </c>
    </row>
    <row r="12" spans="1:5" x14ac:dyDescent="0.2">
      <c r="A12" s="32" t="s">
        <v>116</v>
      </c>
      <c r="B12" s="44">
        <v>121</v>
      </c>
      <c r="C12" s="44">
        <v>27</v>
      </c>
      <c r="D12" s="50">
        <f t="shared" si="0"/>
        <v>18</v>
      </c>
      <c r="E12" s="50">
        <f>Sheriff!J11</f>
        <v>166</v>
      </c>
    </row>
    <row r="13" spans="1:5" x14ac:dyDescent="0.2">
      <c r="A13" s="32" t="s">
        <v>117</v>
      </c>
      <c r="B13" s="44">
        <v>224</v>
      </c>
      <c r="C13" s="44">
        <v>44</v>
      </c>
      <c r="D13" s="50">
        <f t="shared" si="0"/>
        <v>10</v>
      </c>
      <c r="E13" s="50">
        <f>Sheriff!J12</f>
        <v>278</v>
      </c>
    </row>
    <row r="14" spans="1:5" x14ac:dyDescent="0.2">
      <c r="A14" s="32" t="s">
        <v>118</v>
      </c>
      <c r="B14" s="44">
        <v>262</v>
      </c>
      <c r="C14" s="44">
        <v>68</v>
      </c>
      <c r="D14" s="50">
        <f t="shared" si="0"/>
        <v>19</v>
      </c>
      <c r="E14" s="50">
        <f>Sheriff!J13</f>
        <v>349</v>
      </c>
    </row>
    <row r="15" spans="1:5" x14ac:dyDescent="0.2">
      <c r="A15" s="32" t="s">
        <v>119</v>
      </c>
      <c r="B15" s="44">
        <v>338</v>
      </c>
      <c r="C15" s="44">
        <v>74</v>
      </c>
      <c r="D15" s="50">
        <f t="shared" si="0"/>
        <v>30</v>
      </c>
      <c r="E15" s="50">
        <f>Sheriff!J14</f>
        <v>442</v>
      </c>
    </row>
    <row r="16" spans="1:5" x14ac:dyDescent="0.2">
      <c r="A16" s="32" t="s">
        <v>120</v>
      </c>
      <c r="B16" s="44">
        <v>117</v>
      </c>
      <c r="C16" s="44">
        <v>20</v>
      </c>
      <c r="D16" s="50">
        <f t="shared" si="0"/>
        <v>9</v>
      </c>
      <c r="E16" s="50">
        <f>Sheriff!J15</f>
        <v>146</v>
      </c>
    </row>
    <row r="17" spans="1:5" x14ac:dyDescent="0.2">
      <c r="A17" s="32" t="s">
        <v>121</v>
      </c>
      <c r="B17" s="44">
        <v>224</v>
      </c>
      <c r="C17" s="44">
        <v>66</v>
      </c>
      <c r="D17" s="50">
        <f t="shared" si="0"/>
        <v>15</v>
      </c>
      <c r="E17" s="50">
        <f>Sheriff!J16</f>
        <v>305</v>
      </c>
    </row>
    <row r="18" spans="1:5" x14ac:dyDescent="0.2">
      <c r="A18" s="32" t="s">
        <v>122</v>
      </c>
      <c r="B18" s="44">
        <v>210</v>
      </c>
      <c r="C18" s="44">
        <v>36</v>
      </c>
      <c r="D18" s="50">
        <f t="shared" si="0"/>
        <v>11</v>
      </c>
      <c r="E18" s="50">
        <f>Sheriff!J17</f>
        <v>257</v>
      </c>
    </row>
    <row r="19" spans="1:5" x14ac:dyDescent="0.2">
      <c r="A19" s="32" t="s">
        <v>123</v>
      </c>
      <c r="B19" s="44">
        <v>118</v>
      </c>
      <c r="C19" s="44">
        <v>25</v>
      </c>
      <c r="D19" s="50">
        <f t="shared" si="0"/>
        <v>7</v>
      </c>
      <c r="E19" s="50">
        <f>Sheriff!J18</f>
        <v>150</v>
      </c>
    </row>
    <row r="20" spans="1:5" x14ac:dyDescent="0.2">
      <c r="A20" s="32" t="s">
        <v>124</v>
      </c>
      <c r="B20" s="44">
        <v>173</v>
      </c>
      <c r="C20" s="44">
        <v>39</v>
      </c>
      <c r="D20" s="50">
        <f t="shared" si="0"/>
        <v>24</v>
      </c>
      <c r="E20" s="50">
        <f>Sheriff!J19</f>
        <v>236</v>
      </c>
    </row>
    <row r="21" spans="1:5" x14ac:dyDescent="0.2">
      <c r="A21" s="32" t="s">
        <v>125</v>
      </c>
      <c r="B21" s="44">
        <v>126</v>
      </c>
      <c r="C21" s="44">
        <v>23</v>
      </c>
      <c r="D21" s="50">
        <f t="shared" si="0"/>
        <v>7</v>
      </c>
      <c r="E21" s="50">
        <f>Sheriff!J20</f>
        <v>156</v>
      </c>
    </row>
    <row r="22" spans="1:5" x14ac:dyDescent="0.2">
      <c r="A22" s="32" t="s">
        <v>126</v>
      </c>
      <c r="B22" s="44">
        <v>275</v>
      </c>
      <c r="C22" s="44">
        <v>54</v>
      </c>
      <c r="D22" s="50">
        <f t="shared" si="0"/>
        <v>37</v>
      </c>
      <c r="E22" s="50">
        <f>Sheriff!J21</f>
        <v>366</v>
      </c>
    </row>
    <row r="23" spans="1:5" x14ac:dyDescent="0.2">
      <c r="A23" s="32" t="s">
        <v>127</v>
      </c>
      <c r="B23" s="44">
        <v>216</v>
      </c>
      <c r="C23" s="44">
        <v>42</v>
      </c>
      <c r="D23" s="50">
        <f t="shared" si="0"/>
        <v>7</v>
      </c>
      <c r="E23" s="50">
        <f>Sheriff!J22</f>
        <v>265</v>
      </c>
    </row>
    <row r="24" spans="1:5" x14ac:dyDescent="0.2">
      <c r="A24" s="32" t="s">
        <v>128</v>
      </c>
      <c r="B24" s="44">
        <v>94</v>
      </c>
      <c r="C24" s="44">
        <v>24</v>
      </c>
      <c r="D24" s="50">
        <f t="shared" si="0"/>
        <v>8</v>
      </c>
      <c r="E24" s="50">
        <f>Sheriff!J23</f>
        <v>126</v>
      </c>
    </row>
    <row r="25" spans="1:5" x14ac:dyDescent="0.2">
      <c r="A25" s="32" t="s">
        <v>129</v>
      </c>
      <c r="B25" s="44">
        <v>188</v>
      </c>
      <c r="C25" s="44">
        <v>27</v>
      </c>
      <c r="D25" s="50">
        <f t="shared" si="0"/>
        <v>10</v>
      </c>
      <c r="E25" s="50">
        <f>Sheriff!J24</f>
        <v>225</v>
      </c>
    </row>
    <row r="26" spans="1:5" x14ac:dyDescent="0.2">
      <c r="A26" s="32" t="s">
        <v>130</v>
      </c>
      <c r="B26" s="44">
        <v>169</v>
      </c>
      <c r="C26" s="44">
        <v>29</v>
      </c>
      <c r="D26" s="50">
        <f t="shared" si="0"/>
        <v>7</v>
      </c>
      <c r="E26" s="50">
        <f>Sheriff!J25</f>
        <v>205</v>
      </c>
    </row>
    <row r="27" spans="1:5" x14ac:dyDescent="0.2">
      <c r="A27" s="32" t="s">
        <v>131</v>
      </c>
      <c r="B27" s="44">
        <v>245</v>
      </c>
      <c r="C27" s="44">
        <v>32</v>
      </c>
      <c r="D27" s="50">
        <f t="shared" si="0"/>
        <v>17</v>
      </c>
      <c r="E27" s="50">
        <f>Sheriff!J26</f>
        <v>294</v>
      </c>
    </row>
    <row r="28" spans="1:5" x14ac:dyDescent="0.2">
      <c r="A28" s="32" t="s">
        <v>132</v>
      </c>
      <c r="B28" s="44">
        <v>136</v>
      </c>
      <c r="C28" s="44">
        <v>15</v>
      </c>
      <c r="D28" s="50">
        <f t="shared" si="0"/>
        <v>7</v>
      </c>
      <c r="E28" s="50">
        <f>Sheriff!J27</f>
        <v>158</v>
      </c>
    </row>
    <row r="29" spans="1:5" x14ac:dyDescent="0.2">
      <c r="A29" s="32" t="s">
        <v>133</v>
      </c>
      <c r="B29" s="44">
        <v>262</v>
      </c>
      <c r="C29" s="44">
        <v>45</v>
      </c>
      <c r="D29" s="50">
        <f t="shared" si="0"/>
        <v>23</v>
      </c>
      <c r="E29" s="50">
        <f>Sheriff!J28</f>
        <v>330</v>
      </c>
    </row>
    <row r="30" spans="1:5" x14ac:dyDescent="0.2">
      <c r="A30" s="32" t="s">
        <v>134</v>
      </c>
      <c r="B30" s="44">
        <v>185</v>
      </c>
      <c r="C30" s="44">
        <v>31</v>
      </c>
      <c r="D30" s="50">
        <f t="shared" si="0"/>
        <v>5</v>
      </c>
      <c r="E30" s="50">
        <f>Sheriff!J29</f>
        <v>221</v>
      </c>
    </row>
    <row r="31" spans="1:5" x14ac:dyDescent="0.2">
      <c r="A31" s="32" t="s">
        <v>135</v>
      </c>
      <c r="B31" s="44">
        <v>251</v>
      </c>
      <c r="C31" s="44">
        <v>40</v>
      </c>
      <c r="D31" s="50">
        <f t="shared" si="0"/>
        <v>8</v>
      </c>
      <c r="E31" s="50">
        <f>Sheriff!J30</f>
        <v>299</v>
      </c>
    </row>
    <row r="32" spans="1:5" x14ac:dyDescent="0.2">
      <c r="A32" s="32" t="s">
        <v>136</v>
      </c>
      <c r="B32" s="44">
        <v>240</v>
      </c>
      <c r="C32" s="44">
        <v>24</v>
      </c>
      <c r="D32" s="50">
        <f t="shared" si="0"/>
        <v>10</v>
      </c>
      <c r="E32" s="50">
        <f>Sheriff!J31</f>
        <v>274</v>
      </c>
    </row>
    <row r="33" spans="1:5" x14ac:dyDescent="0.2">
      <c r="A33" s="32" t="s">
        <v>137</v>
      </c>
      <c r="B33" s="44">
        <v>61</v>
      </c>
      <c r="C33" s="44">
        <v>17</v>
      </c>
      <c r="D33" s="50">
        <f t="shared" si="0"/>
        <v>25</v>
      </c>
      <c r="E33" s="50">
        <f>Sheriff!J32</f>
        <v>103</v>
      </c>
    </row>
    <row r="34" spans="1:5" x14ac:dyDescent="0.2">
      <c r="A34" s="32" t="s">
        <v>138</v>
      </c>
      <c r="B34" s="44">
        <v>169</v>
      </c>
      <c r="C34" s="44">
        <v>26</v>
      </c>
      <c r="D34" s="50">
        <f t="shared" si="0"/>
        <v>7</v>
      </c>
      <c r="E34" s="50">
        <f>Sheriff!J33</f>
        <v>202</v>
      </c>
    </row>
    <row r="35" spans="1:5" x14ac:dyDescent="0.2">
      <c r="A35" s="32" t="s">
        <v>139</v>
      </c>
      <c r="B35" s="44">
        <v>252</v>
      </c>
      <c r="C35" s="44">
        <v>33</v>
      </c>
      <c r="D35" s="50">
        <f t="shared" si="0"/>
        <v>23</v>
      </c>
      <c r="E35" s="50">
        <f>Sheriff!J34</f>
        <v>308</v>
      </c>
    </row>
    <row r="36" spans="1:5" x14ac:dyDescent="0.2">
      <c r="A36" s="32" t="s">
        <v>140</v>
      </c>
      <c r="B36" s="44">
        <v>292</v>
      </c>
      <c r="C36" s="44">
        <v>42</v>
      </c>
      <c r="D36" s="50">
        <f t="shared" si="0"/>
        <v>9</v>
      </c>
      <c r="E36" s="50">
        <f>Sheriff!J35</f>
        <v>343</v>
      </c>
    </row>
    <row r="37" spans="1:5" x14ac:dyDescent="0.2">
      <c r="A37" s="32" t="s">
        <v>141</v>
      </c>
      <c r="B37" s="44">
        <v>345</v>
      </c>
      <c r="C37" s="44">
        <v>37</v>
      </c>
      <c r="D37" s="50">
        <f t="shared" si="0"/>
        <v>18</v>
      </c>
      <c r="E37" s="50">
        <f>Sheriff!J36</f>
        <v>400</v>
      </c>
    </row>
    <row r="38" spans="1:5" x14ac:dyDescent="0.2">
      <c r="A38" s="32" t="s">
        <v>142</v>
      </c>
      <c r="B38" s="44">
        <v>362</v>
      </c>
      <c r="C38" s="44">
        <v>52</v>
      </c>
      <c r="D38" s="50">
        <f t="shared" si="0"/>
        <v>17</v>
      </c>
      <c r="E38" s="50">
        <f>Sheriff!J37</f>
        <v>431</v>
      </c>
    </row>
    <row r="39" spans="1:5" x14ac:dyDescent="0.2">
      <c r="A39" s="32" t="s">
        <v>143</v>
      </c>
      <c r="B39" s="44">
        <v>197</v>
      </c>
      <c r="C39" s="44">
        <v>23</v>
      </c>
      <c r="D39" s="50">
        <f t="shared" si="0"/>
        <v>9</v>
      </c>
      <c r="E39" s="50">
        <f>Sheriff!J38</f>
        <v>229</v>
      </c>
    </row>
    <row r="40" spans="1:5" x14ac:dyDescent="0.2">
      <c r="A40" s="33" t="s">
        <v>144</v>
      </c>
      <c r="B40" s="44">
        <v>253</v>
      </c>
      <c r="C40" s="44">
        <v>31</v>
      </c>
      <c r="D40" s="50">
        <f t="shared" si="0"/>
        <v>25</v>
      </c>
      <c r="E40" s="50">
        <f>Sheriff!J39</f>
        <v>309</v>
      </c>
    </row>
    <row r="41" spans="1:5" x14ac:dyDescent="0.2">
      <c r="A41" s="35" t="s">
        <v>438</v>
      </c>
      <c r="B41" s="51">
        <f>SUM(B7:B40)</f>
        <v>6877</v>
      </c>
      <c r="C41" s="51">
        <f t="shared" ref="C41" si="1">SUM(C7:C40)</f>
        <v>1256</v>
      </c>
      <c r="D41" s="51">
        <f>SUM(D7:D40)</f>
        <v>568</v>
      </c>
      <c r="E41" s="51">
        <f>SUM(E7:E40)</f>
        <v>8701</v>
      </c>
    </row>
    <row r="42" spans="1:5" x14ac:dyDescent="0.2">
      <c r="A42" s="34"/>
      <c r="B42" s="10"/>
      <c r="C42" s="10"/>
      <c r="D42" s="10"/>
      <c r="E42" s="10"/>
    </row>
    <row r="43" spans="1:5" ht="15.75" customHeight="1" x14ac:dyDescent="0.2">
      <c r="A43" s="34" t="s">
        <v>39</v>
      </c>
      <c r="B43" s="49"/>
      <c r="C43" s="49"/>
      <c r="D43" s="49"/>
      <c r="E43" s="49"/>
    </row>
    <row r="44" spans="1:5" ht="12.75" customHeight="1" x14ac:dyDescent="0.2">
      <c r="A44" s="32" t="s">
        <v>145</v>
      </c>
      <c r="B44" s="44">
        <v>280</v>
      </c>
      <c r="C44" s="44">
        <v>81</v>
      </c>
      <c r="D44" s="50">
        <f t="shared" ref="D44:D79" si="2">E44-(SUM(B44:C44))</f>
        <v>60</v>
      </c>
      <c r="E44" s="50">
        <f>Sheriff!J43</f>
        <v>421</v>
      </c>
    </row>
    <row r="45" spans="1:5" ht="12.75" customHeight="1" x14ac:dyDescent="0.2">
      <c r="A45" s="32" t="s">
        <v>146</v>
      </c>
      <c r="B45" s="44">
        <v>97</v>
      </c>
      <c r="C45" s="44">
        <v>13</v>
      </c>
      <c r="D45" s="50">
        <f t="shared" si="2"/>
        <v>13</v>
      </c>
      <c r="E45" s="50">
        <f>Sheriff!J44</f>
        <v>123</v>
      </c>
    </row>
    <row r="46" spans="1:5" ht="12.75" customHeight="1" x14ac:dyDescent="0.2">
      <c r="A46" s="32" t="s">
        <v>147</v>
      </c>
      <c r="B46" s="44">
        <v>159</v>
      </c>
      <c r="C46" s="44">
        <v>36</v>
      </c>
      <c r="D46" s="50">
        <f t="shared" si="2"/>
        <v>26</v>
      </c>
      <c r="E46" s="50">
        <f>Sheriff!J45</f>
        <v>221</v>
      </c>
    </row>
    <row r="47" spans="1:5" ht="12.75" customHeight="1" x14ac:dyDescent="0.2">
      <c r="A47" s="32" t="s">
        <v>148</v>
      </c>
      <c r="B47" s="44">
        <v>41</v>
      </c>
      <c r="C47" s="44">
        <v>33</v>
      </c>
      <c r="D47" s="50">
        <f t="shared" si="2"/>
        <v>7</v>
      </c>
      <c r="E47" s="50">
        <f>Sheriff!J46</f>
        <v>81</v>
      </c>
    </row>
    <row r="48" spans="1:5" ht="12.75" customHeight="1" x14ac:dyDescent="0.2">
      <c r="A48" s="32" t="s">
        <v>149</v>
      </c>
      <c r="B48" s="44">
        <v>33</v>
      </c>
      <c r="C48" s="44">
        <v>10</v>
      </c>
      <c r="D48" s="50">
        <f t="shared" si="2"/>
        <v>9</v>
      </c>
      <c r="E48" s="50">
        <f>Sheriff!J47</f>
        <v>52</v>
      </c>
    </row>
    <row r="49" spans="1:5" ht="12.75" customHeight="1" x14ac:dyDescent="0.2">
      <c r="A49" s="32" t="s">
        <v>150</v>
      </c>
      <c r="B49" s="44">
        <v>40</v>
      </c>
      <c r="C49" s="44">
        <v>43</v>
      </c>
      <c r="D49" s="50">
        <f t="shared" si="2"/>
        <v>18</v>
      </c>
      <c r="E49" s="50">
        <f>Sheriff!J48</f>
        <v>101</v>
      </c>
    </row>
    <row r="50" spans="1:5" ht="12.75" customHeight="1" x14ac:dyDescent="0.2">
      <c r="A50" s="32" t="s">
        <v>151</v>
      </c>
      <c r="B50" s="44">
        <v>48</v>
      </c>
      <c r="C50" s="44">
        <v>35</v>
      </c>
      <c r="D50" s="50">
        <f t="shared" si="2"/>
        <v>26</v>
      </c>
      <c r="E50" s="50">
        <f>Sheriff!J49</f>
        <v>109</v>
      </c>
    </row>
    <row r="51" spans="1:5" ht="12.75" customHeight="1" x14ac:dyDescent="0.2">
      <c r="A51" s="32" t="s">
        <v>152</v>
      </c>
      <c r="B51" s="44">
        <v>41</v>
      </c>
      <c r="C51" s="44">
        <v>6</v>
      </c>
      <c r="D51" s="50">
        <f t="shared" si="2"/>
        <v>7</v>
      </c>
      <c r="E51" s="50">
        <f>Sheriff!J50</f>
        <v>54</v>
      </c>
    </row>
    <row r="52" spans="1:5" ht="12.75" customHeight="1" x14ac:dyDescent="0.2">
      <c r="A52" s="32" t="s">
        <v>153</v>
      </c>
      <c r="B52" s="44">
        <v>44</v>
      </c>
      <c r="C52" s="44">
        <v>5</v>
      </c>
      <c r="D52" s="50">
        <f t="shared" si="2"/>
        <v>6</v>
      </c>
      <c r="E52" s="50">
        <f>Sheriff!J51</f>
        <v>55</v>
      </c>
    </row>
    <row r="53" spans="1:5" ht="12.75" customHeight="1" x14ac:dyDescent="0.2">
      <c r="A53" s="32" t="s">
        <v>154</v>
      </c>
      <c r="B53" s="44">
        <v>52</v>
      </c>
      <c r="C53" s="44">
        <v>27</v>
      </c>
      <c r="D53" s="50">
        <f t="shared" si="2"/>
        <v>17</v>
      </c>
      <c r="E53" s="50">
        <f>Sheriff!J52</f>
        <v>96</v>
      </c>
    </row>
    <row r="54" spans="1:5" ht="12.75" customHeight="1" x14ac:dyDescent="0.2">
      <c r="A54" s="32" t="s">
        <v>155</v>
      </c>
      <c r="B54" s="44">
        <v>46</v>
      </c>
      <c r="C54" s="44">
        <v>35</v>
      </c>
      <c r="D54" s="50">
        <f t="shared" si="2"/>
        <v>17</v>
      </c>
      <c r="E54" s="50">
        <f>Sheriff!J53</f>
        <v>98</v>
      </c>
    </row>
    <row r="55" spans="1:5" ht="12.75" customHeight="1" x14ac:dyDescent="0.2">
      <c r="A55" s="32" t="s">
        <v>156</v>
      </c>
      <c r="B55" s="44">
        <v>95</v>
      </c>
      <c r="C55" s="44">
        <v>56</v>
      </c>
      <c r="D55" s="50">
        <f t="shared" si="2"/>
        <v>16</v>
      </c>
      <c r="E55" s="50">
        <f>Sheriff!J54</f>
        <v>167</v>
      </c>
    </row>
    <row r="56" spans="1:5" ht="12.75" customHeight="1" x14ac:dyDescent="0.2">
      <c r="A56" s="32" t="s">
        <v>157</v>
      </c>
      <c r="B56" s="44">
        <v>88</v>
      </c>
      <c r="C56" s="44">
        <v>49</v>
      </c>
      <c r="D56" s="50">
        <f t="shared" si="2"/>
        <v>31</v>
      </c>
      <c r="E56" s="50">
        <f>Sheriff!J55</f>
        <v>168</v>
      </c>
    </row>
    <row r="57" spans="1:5" ht="12.75" customHeight="1" x14ac:dyDescent="0.2">
      <c r="A57" s="32" t="s">
        <v>158</v>
      </c>
      <c r="B57" s="44">
        <v>52</v>
      </c>
      <c r="C57" s="44">
        <v>11</v>
      </c>
      <c r="D57" s="50">
        <f t="shared" si="2"/>
        <v>9</v>
      </c>
      <c r="E57" s="50">
        <f>Sheriff!J56</f>
        <v>72</v>
      </c>
    </row>
    <row r="58" spans="1:5" ht="12.75" customHeight="1" x14ac:dyDescent="0.2">
      <c r="A58" s="32" t="s">
        <v>159</v>
      </c>
      <c r="B58" s="44">
        <v>60</v>
      </c>
      <c r="C58" s="44">
        <v>10</v>
      </c>
      <c r="D58" s="50">
        <f t="shared" si="2"/>
        <v>32</v>
      </c>
      <c r="E58" s="50">
        <f>Sheriff!J57</f>
        <v>102</v>
      </c>
    </row>
    <row r="59" spans="1:5" ht="12.75" customHeight="1" x14ac:dyDescent="0.2">
      <c r="A59" s="32" t="s">
        <v>160</v>
      </c>
      <c r="B59" s="44">
        <v>114</v>
      </c>
      <c r="C59" s="44">
        <v>29</v>
      </c>
      <c r="D59" s="50">
        <f t="shared" si="2"/>
        <v>24</v>
      </c>
      <c r="E59" s="50">
        <f>Sheriff!J58</f>
        <v>167</v>
      </c>
    </row>
    <row r="60" spans="1:5" x14ac:dyDescent="0.2">
      <c r="A60" s="32" t="s">
        <v>161</v>
      </c>
      <c r="B60" s="44">
        <v>46</v>
      </c>
      <c r="C60" s="44">
        <v>26</v>
      </c>
      <c r="D60" s="50">
        <f t="shared" si="2"/>
        <v>12</v>
      </c>
      <c r="E60" s="50">
        <f>Sheriff!J59</f>
        <v>84</v>
      </c>
    </row>
    <row r="61" spans="1:5" x14ac:dyDescent="0.2">
      <c r="A61" s="32" t="s">
        <v>162</v>
      </c>
      <c r="B61" s="44">
        <v>34</v>
      </c>
      <c r="C61" s="44">
        <v>14</v>
      </c>
      <c r="D61" s="50">
        <f t="shared" si="2"/>
        <v>16</v>
      </c>
      <c r="E61" s="50">
        <f>Sheriff!J60</f>
        <v>64</v>
      </c>
    </row>
    <row r="62" spans="1:5" x14ac:dyDescent="0.2">
      <c r="A62" s="32" t="s">
        <v>163</v>
      </c>
      <c r="B62" s="44">
        <v>110</v>
      </c>
      <c r="C62" s="44">
        <v>55</v>
      </c>
      <c r="D62" s="50">
        <f t="shared" si="2"/>
        <v>39</v>
      </c>
      <c r="E62" s="50">
        <f>Sheriff!J61</f>
        <v>204</v>
      </c>
    </row>
    <row r="63" spans="1:5" x14ac:dyDescent="0.2">
      <c r="A63" s="32" t="s">
        <v>164</v>
      </c>
      <c r="B63" s="44">
        <v>51</v>
      </c>
      <c r="C63" s="44">
        <v>33</v>
      </c>
      <c r="D63" s="50">
        <f t="shared" si="2"/>
        <v>22</v>
      </c>
      <c r="E63" s="50">
        <f>Sheriff!J62</f>
        <v>106</v>
      </c>
    </row>
    <row r="64" spans="1:5" x14ac:dyDescent="0.2">
      <c r="A64" s="32" t="s">
        <v>165</v>
      </c>
      <c r="B64" s="44">
        <v>61</v>
      </c>
      <c r="C64" s="44">
        <v>48</v>
      </c>
      <c r="D64" s="50">
        <f t="shared" si="2"/>
        <v>44</v>
      </c>
      <c r="E64" s="50">
        <f>Sheriff!J63</f>
        <v>153</v>
      </c>
    </row>
    <row r="65" spans="1:5" x14ac:dyDescent="0.2">
      <c r="A65" s="32" t="s">
        <v>166</v>
      </c>
      <c r="B65" s="44">
        <v>63</v>
      </c>
      <c r="C65" s="44">
        <v>73</v>
      </c>
      <c r="D65" s="50">
        <f t="shared" si="2"/>
        <v>44</v>
      </c>
      <c r="E65" s="50">
        <f>Sheriff!J64</f>
        <v>180</v>
      </c>
    </row>
    <row r="66" spans="1:5" x14ac:dyDescent="0.2">
      <c r="A66" s="32" t="s">
        <v>167</v>
      </c>
      <c r="B66" s="44">
        <v>49</v>
      </c>
      <c r="C66" s="44">
        <v>42</v>
      </c>
      <c r="D66" s="50">
        <f t="shared" si="2"/>
        <v>15</v>
      </c>
      <c r="E66" s="50">
        <f>Sheriff!J65</f>
        <v>106</v>
      </c>
    </row>
    <row r="67" spans="1:5" x14ac:dyDescent="0.2">
      <c r="A67" s="32" t="s">
        <v>168</v>
      </c>
      <c r="B67" s="44">
        <v>28</v>
      </c>
      <c r="C67" s="44">
        <v>3</v>
      </c>
      <c r="D67" s="50">
        <f t="shared" si="2"/>
        <v>7</v>
      </c>
      <c r="E67" s="50">
        <f>Sheriff!J66</f>
        <v>38</v>
      </c>
    </row>
    <row r="68" spans="1:5" x14ac:dyDescent="0.2">
      <c r="A68" s="32" t="s">
        <v>169</v>
      </c>
      <c r="B68" s="44">
        <v>71</v>
      </c>
      <c r="C68" s="44">
        <v>8</v>
      </c>
      <c r="D68" s="50">
        <f t="shared" si="2"/>
        <v>8</v>
      </c>
      <c r="E68" s="50">
        <f>Sheriff!J67</f>
        <v>87</v>
      </c>
    </row>
    <row r="69" spans="1:5" x14ac:dyDescent="0.2">
      <c r="A69" s="32" t="s">
        <v>170</v>
      </c>
      <c r="B69" s="44">
        <v>149</v>
      </c>
      <c r="C69" s="44">
        <v>91</v>
      </c>
      <c r="D69" s="50">
        <f t="shared" si="2"/>
        <v>39</v>
      </c>
      <c r="E69" s="50">
        <f>Sheriff!J68</f>
        <v>279</v>
      </c>
    </row>
    <row r="70" spans="1:5" x14ac:dyDescent="0.2">
      <c r="A70" s="32" t="s">
        <v>171</v>
      </c>
      <c r="B70" s="44">
        <v>41</v>
      </c>
      <c r="C70" s="44">
        <v>53</v>
      </c>
      <c r="D70" s="50">
        <f t="shared" si="2"/>
        <v>24</v>
      </c>
      <c r="E70" s="50">
        <f>Sheriff!J69</f>
        <v>118</v>
      </c>
    </row>
    <row r="71" spans="1:5" x14ac:dyDescent="0.2">
      <c r="A71" s="32" t="s">
        <v>172</v>
      </c>
      <c r="B71" s="44">
        <v>63</v>
      </c>
      <c r="C71" s="44">
        <v>44</v>
      </c>
      <c r="D71" s="50">
        <f t="shared" si="2"/>
        <v>9</v>
      </c>
      <c r="E71" s="50">
        <f>Sheriff!J70</f>
        <v>116</v>
      </c>
    </row>
    <row r="72" spans="1:5" x14ac:dyDescent="0.2">
      <c r="A72" s="32" t="s">
        <v>173</v>
      </c>
      <c r="B72" s="44">
        <v>135</v>
      </c>
      <c r="C72" s="44">
        <v>70</v>
      </c>
      <c r="D72" s="50">
        <f t="shared" si="2"/>
        <v>52</v>
      </c>
      <c r="E72" s="50">
        <f>Sheriff!J71</f>
        <v>257</v>
      </c>
    </row>
    <row r="73" spans="1:5" x14ac:dyDescent="0.2">
      <c r="A73" s="32" t="s">
        <v>174</v>
      </c>
      <c r="B73" s="44">
        <v>23</v>
      </c>
      <c r="C73" s="44">
        <v>35</v>
      </c>
      <c r="D73" s="50">
        <f t="shared" si="2"/>
        <v>26</v>
      </c>
      <c r="E73" s="50">
        <f>Sheriff!J72</f>
        <v>84</v>
      </c>
    </row>
    <row r="74" spans="1:5" x14ac:dyDescent="0.2">
      <c r="A74" s="32" t="s">
        <v>175</v>
      </c>
      <c r="B74" s="44">
        <v>111</v>
      </c>
      <c r="C74" s="44">
        <v>90</v>
      </c>
      <c r="D74" s="50">
        <f t="shared" si="2"/>
        <v>41</v>
      </c>
      <c r="E74" s="50">
        <f>Sheriff!J73</f>
        <v>242</v>
      </c>
    </row>
    <row r="75" spans="1:5" x14ac:dyDescent="0.2">
      <c r="A75" s="32" t="s">
        <v>176</v>
      </c>
      <c r="B75" s="44">
        <v>36</v>
      </c>
      <c r="C75" s="44">
        <v>28</v>
      </c>
      <c r="D75" s="50">
        <f t="shared" si="2"/>
        <v>10</v>
      </c>
      <c r="E75" s="50">
        <f>Sheriff!J74</f>
        <v>74</v>
      </c>
    </row>
    <row r="76" spans="1:5" x14ac:dyDescent="0.2">
      <c r="A76" s="32" t="s">
        <v>177</v>
      </c>
      <c r="B76" s="44">
        <v>96</v>
      </c>
      <c r="C76" s="44">
        <v>16</v>
      </c>
      <c r="D76" s="50">
        <f t="shared" si="2"/>
        <v>3</v>
      </c>
      <c r="E76" s="50">
        <f>Sheriff!J75</f>
        <v>115</v>
      </c>
    </row>
    <row r="77" spans="1:5" x14ac:dyDescent="0.2">
      <c r="A77" s="32" t="s">
        <v>178</v>
      </c>
      <c r="B77" s="44">
        <v>40</v>
      </c>
      <c r="C77" s="44">
        <v>15</v>
      </c>
      <c r="D77" s="50">
        <f t="shared" si="2"/>
        <v>6</v>
      </c>
      <c r="E77" s="50">
        <f>Sheriff!J76</f>
        <v>61</v>
      </c>
    </row>
    <row r="78" spans="1:5" x14ac:dyDescent="0.2">
      <c r="A78" s="32" t="s">
        <v>179</v>
      </c>
      <c r="B78" s="44">
        <v>77</v>
      </c>
      <c r="C78" s="44">
        <v>40</v>
      </c>
      <c r="D78" s="50">
        <f t="shared" si="2"/>
        <v>59</v>
      </c>
      <c r="E78" s="50">
        <f>Sheriff!J77</f>
        <v>176</v>
      </c>
    </row>
    <row r="79" spans="1:5" x14ac:dyDescent="0.2">
      <c r="A79" s="32" t="s">
        <v>180</v>
      </c>
      <c r="B79" s="44">
        <v>45</v>
      </c>
      <c r="C79" s="44">
        <v>10</v>
      </c>
      <c r="D79" s="50">
        <f t="shared" si="2"/>
        <v>12</v>
      </c>
      <c r="E79" s="50">
        <f>Sheriff!J78</f>
        <v>67</v>
      </c>
    </row>
    <row r="80" spans="1:5" x14ac:dyDescent="0.2">
      <c r="A80" s="36" t="s">
        <v>439</v>
      </c>
      <c r="B80" s="47">
        <f>SUM(B44:B79)</f>
        <v>2619</v>
      </c>
      <c r="C80" s="47">
        <f t="shared" ref="C80" si="3">SUM(C44:C79)</f>
        <v>1273</v>
      </c>
      <c r="D80" s="47">
        <f>SUM(D44:D79)</f>
        <v>806</v>
      </c>
      <c r="E80" s="47">
        <f>SUM(E44:E79)</f>
        <v>4698</v>
      </c>
    </row>
    <row r="81" spans="1:5" x14ac:dyDescent="0.2">
      <c r="A81" s="3"/>
      <c r="B81" s="10"/>
      <c r="C81" s="10"/>
      <c r="D81" s="10"/>
      <c r="E81" s="10"/>
    </row>
    <row r="82" spans="1:5" x14ac:dyDescent="0.2">
      <c r="A82" s="34" t="s">
        <v>40</v>
      </c>
      <c r="B82" s="43"/>
      <c r="C82" s="43"/>
      <c r="D82" s="43"/>
      <c r="E82" s="43"/>
    </row>
    <row r="83" spans="1:5" x14ac:dyDescent="0.2">
      <c r="A83" s="32" t="s">
        <v>181</v>
      </c>
      <c r="B83" s="44">
        <v>172</v>
      </c>
      <c r="C83" s="44">
        <v>30</v>
      </c>
      <c r="D83" s="44">
        <f t="shared" ref="D83:D117" si="4">E83-(SUM(B83:C83))</f>
        <v>25</v>
      </c>
      <c r="E83" s="44">
        <f>Sheriff!J82</f>
        <v>227</v>
      </c>
    </row>
    <row r="84" spans="1:5" x14ac:dyDescent="0.2">
      <c r="A84" s="32" t="s">
        <v>182</v>
      </c>
      <c r="B84" s="44">
        <v>170</v>
      </c>
      <c r="C84" s="44">
        <v>11</v>
      </c>
      <c r="D84" s="44">
        <f t="shared" si="4"/>
        <v>17</v>
      </c>
      <c r="E84" s="44">
        <f>Sheriff!J83</f>
        <v>198</v>
      </c>
    </row>
    <row r="85" spans="1:5" ht="12.2" customHeight="1" x14ac:dyDescent="0.2">
      <c r="A85" s="32" t="s">
        <v>183</v>
      </c>
      <c r="B85" s="44">
        <v>139</v>
      </c>
      <c r="C85" s="44">
        <v>13</v>
      </c>
      <c r="D85" s="44">
        <f t="shared" si="4"/>
        <v>11</v>
      </c>
      <c r="E85" s="44">
        <f>Sheriff!J84</f>
        <v>163</v>
      </c>
    </row>
    <row r="86" spans="1:5" ht="12.2" customHeight="1" x14ac:dyDescent="0.2">
      <c r="A86" s="32" t="s">
        <v>184</v>
      </c>
      <c r="B86" s="44">
        <v>77</v>
      </c>
      <c r="C86" s="44">
        <v>15</v>
      </c>
      <c r="D86" s="44">
        <f t="shared" si="4"/>
        <v>11</v>
      </c>
      <c r="E86" s="44">
        <f>Sheriff!J85</f>
        <v>103</v>
      </c>
    </row>
    <row r="87" spans="1:5" ht="12.2" customHeight="1" x14ac:dyDescent="0.2">
      <c r="A87" s="32" t="s">
        <v>185</v>
      </c>
      <c r="B87" s="44">
        <v>140</v>
      </c>
      <c r="C87" s="44">
        <v>33</v>
      </c>
      <c r="D87" s="44">
        <f t="shared" si="4"/>
        <v>13</v>
      </c>
      <c r="E87" s="44">
        <f>Sheriff!J86</f>
        <v>186</v>
      </c>
    </row>
    <row r="88" spans="1:5" ht="12.2" customHeight="1" x14ac:dyDescent="0.2">
      <c r="A88" s="32" t="s">
        <v>186</v>
      </c>
      <c r="B88" s="44">
        <v>34</v>
      </c>
      <c r="C88" s="44">
        <v>8</v>
      </c>
      <c r="D88" s="44">
        <f t="shared" si="4"/>
        <v>1</v>
      </c>
      <c r="E88" s="44">
        <f>Sheriff!J87</f>
        <v>43</v>
      </c>
    </row>
    <row r="89" spans="1:5" ht="12.2" customHeight="1" x14ac:dyDescent="0.2">
      <c r="A89" s="32" t="s">
        <v>187</v>
      </c>
      <c r="B89" s="44">
        <v>73</v>
      </c>
      <c r="C89" s="44">
        <v>25</v>
      </c>
      <c r="D89" s="44">
        <f t="shared" si="4"/>
        <v>20</v>
      </c>
      <c r="E89" s="44">
        <f>Sheriff!J88</f>
        <v>118</v>
      </c>
    </row>
    <row r="90" spans="1:5" ht="12.2" customHeight="1" x14ac:dyDescent="0.2">
      <c r="A90" s="32" t="s">
        <v>188</v>
      </c>
      <c r="B90" s="44">
        <v>226</v>
      </c>
      <c r="C90" s="44">
        <v>65</v>
      </c>
      <c r="D90" s="44">
        <f t="shared" si="4"/>
        <v>21</v>
      </c>
      <c r="E90" s="44">
        <f>Sheriff!J89</f>
        <v>312</v>
      </c>
    </row>
    <row r="91" spans="1:5" ht="12.2" customHeight="1" x14ac:dyDescent="0.2">
      <c r="A91" s="32" t="s">
        <v>189</v>
      </c>
      <c r="B91" s="44">
        <v>29</v>
      </c>
      <c r="C91" s="44">
        <v>11</v>
      </c>
      <c r="D91" s="44">
        <f t="shared" si="4"/>
        <v>15</v>
      </c>
      <c r="E91" s="44">
        <f>Sheriff!J90</f>
        <v>55</v>
      </c>
    </row>
    <row r="92" spans="1:5" ht="12.2" customHeight="1" x14ac:dyDescent="0.2">
      <c r="A92" s="32" t="s">
        <v>190</v>
      </c>
      <c r="B92" s="44">
        <v>100</v>
      </c>
      <c r="C92" s="44">
        <v>41</v>
      </c>
      <c r="D92" s="44">
        <f t="shared" si="4"/>
        <v>56</v>
      </c>
      <c r="E92" s="44">
        <f>Sheriff!J91</f>
        <v>197</v>
      </c>
    </row>
    <row r="93" spans="1:5" ht="12.2" customHeight="1" x14ac:dyDescent="0.2">
      <c r="A93" s="32" t="s">
        <v>191</v>
      </c>
      <c r="B93" s="44">
        <v>111</v>
      </c>
      <c r="C93" s="44">
        <v>98</v>
      </c>
      <c r="D93" s="44">
        <f t="shared" si="4"/>
        <v>36</v>
      </c>
      <c r="E93" s="44">
        <f>Sheriff!J92</f>
        <v>245</v>
      </c>
    </row>
    <row r="94" spans="1:5" ht="12.2" customHeight="1" x14ac:dyDescent="0.2">
      <c r="A94" s="32" t="s">
        <v>192</v>
      </c>
      <c r="B94" s="44">
        <v>10</v>
      </c>
      <c r="C94" s="44">
        <v>2</v>
      </c>
      <c r="D94" s="44">
        <f t="shared" si="4"/>
        <v>0</v>
      </c>
      <c r="E94" s="44">
        <f>Sheriff!J93</f>
        <v>12</v>
      </c>
    </row>
    <row r="95" spans="1:5" ht="12.2" customHeight="1" x14ac:dyDescent="0.2">
      <c r="A95" s="32" t="s">
        <v>193</v>
      </c>
      <c r="B95" s="44">
        <v>211</v>
      </c>
      <c r="C95" s="44">
        <v>81</v>
      </c>
      <c r="D95" s="44">
        <f t="shared" si="4"/>
        <v>19</v>
      </c>
      <c r="E95" s="44">
        <f>Sheriff!J94</f>
        <v>311</v>
      </c>
    </row>
    <row r="96" spans="1:5" ht="12.2" customHeight="1" x14ac:dyDescent="0.2">
      <c r="A96" s="32" t="s">
        <v>194</v>
      </c>
      <c r="B96" s="44">
        <v>130</v>
      </c>
      <c r="C96" s="44">
        <v>28</v>
      </c>
      <c r="D96" s="44">
        <f t="shared" si="4"/>
        <v>11</v>
      </c>
      <c r="E96" s="44">
        <f>Sheriff!J95</f>
        <v>169</v>
      </c>
    </row>
    <row r="97" spans="1:5" ht="12.2" customHeight="1" x14ac:dyDescent="0.2">
      <c r="A97" s="32" t="s">
        <v>195</v>
      </c>
      <c r="B97" s="44">
        <v>55</v>
      </c>
      <c r="C97" s="44">
        <v>20</v>
      </c>
      <c r="D97" s="44">
        <f t="shared" si="4"/>
        <v>7</v>
      </c>
      <c r="E97" s="44">
        <f>Sheriff!J96</f>
        <v>82</v>
      </c>
    </row>
    <row r="98" spans="1:5" ht="12.2" customHeight="1" x14ac:dyDescent="0.2">
      <c r="A98" s="32" t="s">
        <v>196</v>
      </c>
      <c r="B98" s="44">
        <v>26</v>
      </c>
      <c r="C98" s="44">
        <v>4</v>
      </c>
      <c r="D98" s="44">
        <f t="shared" si="4"/>
        <v>0</v>
      </c>
      <c r="E98" s="44">
        <f>Sheriff!J97</f>
        <v>30</v>
      </c>
    </row>
    <row r="99" spans="1:5" ht="12.2" customHeight="1" x14ac:dyDescent="0.2">
      <c r="A99" s="32" t="s">
        <v>197</v>
      </c>
      <c r="B99" s="44">
        <v>20</v>
      </c>
      <c r="C99" s="44">
        <v>8</v>
      </c>
      <c r="D99" s="44">
        <f t="shared" si="4"/>
        <v>0</v>
      </c>
      <c r="E99" s="44">
        <f>Sheriff!J98</f>
        <v>28</v>
      </c>
    </row>
    <row r="100" spans="1:5" ht="12.2" customHeight="1" x14ac:dyDescent="0.2">
      <c r="A100" s="32" t="s">
        <v>198</v>
      </c>
      <c r="B100" s="44">
        <v>92</v>
      </c>
      <c r="C100" s="44">
        <v>44</v>
      </c>
      <c r="D100" s="44">
        <f t="shared" si="4"/>
        <v>19</v>
      </c>
      <c r="E100" s="44">
        <f>Sheriff!J99</f>
        <v>155</v>
      </c>
    </row>
    <row r="101" spans="1:5" ht="12.2" customHeight="1" x14ac:dyDescent="0.2">
      <c r="A101" s="32" t="s">
        <v>199</v>
      </c>
      <c r="B101" s="44">
        <v>109</v>
      </c>
      <c r="C101" s="44">
        <v>44</v>
      </c>
      <c r="D101" s="44">
        <f t="shared" si="4"/>
        <v>16</v>
      </c>
      <c r="E101" s="44">
        <f>Sheriff!J100</f>
        <v>169</v>
      </c>
    </row>
    <row r="102" spans="1:5" ht="12.2" customHeight="1" x14ac:dyDescent="0.2">
      <c r="A102" s="32" t="s">
        <v>200</v>
      </c>
      <c r="B102" s="44">
        <v>50</v>
      </c>
      <c r="C102" s="44">
        <v>51</v>
      </c>
      <c r="D102" s="44">
        <f t="shared" si="4"/>
        <v>33</v>
      </c>
      <c r="E102" s="44">
        <f>Sheriff!J101</f>
        <v>134</v>
      </c>
    </row>
    <row r="103" spans="1:5" ht="12.2" customHeight="1" x14ac:dyDescent="0.2">
      <c r="A103" s="32" t="s">
        <v>201</v>
      </c>
      <c r="B103" s="44">
        <v>28</v>
      </c>
      <c r="C103" s="44">
        <v>14</v>
      </c>
      <c r="D103" s="44">
        <f t="shared" si="4"/>
        <v>15</v>
      </c>
      <c r="E103" s="44">
        <f>Sheriff!J102</f>
        <v>57</v>
      </c>
    </row>
    <row r="104" spans="1:5" ht="12.2" customHeight="1" x14ac:dyDescent="0.2">
      <c r="A104" s="32" t="s">
        <v>202</v>
      </c>
      <c r="B104" s="44">
        <v>17</v>
      </c>
      <c r="C104" s="44">
        <v>10</v>
      </c>
      <c r="D104" s="44">
        <f t="shared" si="4"/>
        <v>4</v>
      </c>
      <c r="E104" s="44">
        <f>Sheriff!J103</f>
        <v>31</v>
      </c>
    </row>
    <row r="105" spans="1:5" ht="12.2" customHeight="1" x14ac:dyDescent="0.2">
      <c r="A105" s="32" t="s">
        <v>203</v>
      </c>
      <c r="B105" s="44">
        <v>20</v>
      </c>
      <c r="C105" s="44">
        <v>11</v>
      </c>
      <c r="D105" s="44">
        <f t="shared" si="4"/>
        <v>7</v>
      </c>
      <c r="E105" s="44">
        <f>Sheriff!J104</f>
        <v>38</v>
      </c>
    </row>
    <row r="106" spans="1:5" ht="12.2" customHeight="1" x14ac:dyDescent="0.2">
      <c r="A106" s="32" t="s">
        <v>204</v>
      </c>
      <c r="B106" s="44">
        <v>34</v>
      </c>
      <c r="C106" s="44">
        <v>11</v>
      </c>
      <c r="D106" s="44">
        <f t="shared" si="4"/>
        <v>8</v>
      </c>
      <c r="E106" s="44">
        <f>Sheriff!J105</f>
        <v>53</v>
      </c>
    </row>
    <row r="107" spans="1:5" ht="12.2" customHeight="1" x14ac:dyDescent="0.2">
      <c r="A107" s="32" t="s">
        <v>205</v>
      </c>
      <c r="B107" s="44">
        <v>43</v>
      </c>
      <c r="C107" s="44">
        <v>23</v>
      </c>
      <c r="D107" s="44">
        <f t="shared" si="4"/>
        <v>22</v>
      </c>
      <c r="E107" s="44">
        <f>Sheriff!J106</f>
        <v>88</v>
      </c>
    </row>
    <row r="108" spans="1:5" ht="12.2" customHeight="1" x14ac:dyDescent="0.2">
      <c r="A108" s="32" t="s">
        <v>206</v>
      </c>
      <c r="B108" s="44">
        <v>23</v>
      </c>
      <c r="C108" s="44">
        <v>21</v>
      </c>
      <c r="D108" s="44">
        <f t="shared" si="4"/>
        <v>18</v>
      </c>
      <c r="E108" s="44">
        <f>Sheriff!J107</f>
        <v>62</v>
      </c>
    </row>
    <row r="109" spans="1:5" ht="12.2" customHeight="1" x14ac:dyDescent="0.2">
      <c r="A109" s="32" t="s">
        <v>207</v>
      </c>
      <c r="B109" s="44">
        <v>40</v>
      </c>
      <c r="C109" s="44">
        <v>24</v>
      </c>
      <c r="D109" s="44">
        <f t="shared" si="4"/>
        <v>11</v>
      </c>
      <c r="E109" s="44">
        <f>Sheriff!J108</f>
        <v>75</v>
      </c>
    </row>
    <row r="110" spans="1:5" ht="12.2" customHeight="1" x14ac:dyDescent="0.2">
      <c r="A110" s="32" t="s">
        <v>208</v>
      </c>
      <c r="B110" s="44">
        <v>50</v>
      </c>
      <c r="C110" s="44">
        <v>12</v>
      </c>
      <c r="D110" s="44">
        <f t="shared" si="4"/>
        <v>15</v>
      </c>
      <c r="E110" s="44">
        <f>Sheriff!J109</f>
        <v>77</v>
      </c>
    </row>
    <row r="111" spans="1:5" ht="12.2" customHeight="1" x14ac:dyDescent="0.2">
      <c r="A111" s="32" t="s">
        <v>209</v>
      </c>
      <c r="B111" s="44">
        <v>56</v>
      </c>
      <c r="C111" s="44">
        <v>34</v>
      </c>
      <c r="D111" s="44">
        <f t="shared" si="4"/>
        <v>21</v>
      </c>
      <c r="E111" s="44">
        <f>Sheriff!J110</f>
        <v>111</v>
      </c>
    </row>
    <row r="112" spans="1:5" ht="12.2" customHeight="1" x14ac:dyDescent="0.2">
      <c r="A112" s="32" t="s">
        <v>210</v>
      </c>
      <c r="B112" s="44">
        <v>48</v>
      </c>
      <c r="C112" s="44">
        <v>35</v>
      </c>
      <c r="D112" s="44">
        <f t="shared" si="4"/>
        <v>26</v>
      </c>
      <c r="E112" s="44">
        <f>Sheriff!J111</f>
        <v>109</v>
      </c>
    </row>
    <row r="113" spans="1:5" ht="12.2" customHeight="1" x14ac:dyDescent="0.2">
      <c r="A113" s="32" t="s">
        <v>211</v>
      </c>
      <c r="B113" s="44">
        <v>25</v>
      </c>
      <c r="C113" s="44">
        <v>21</v>
      </c>
      <c r="D113" s="44">
        <f t="shared" si="4"/>
        <v>18</v>
      </c>
      <c r="E113" s="44">
        <f>Sheriff!J112</f>
        <v>64</v>
      </c>
    </row>
    <row r="114" spans="1:5" ht="12.2" customHeight="1" x14ac:dyDescent="0.2">
      <c r="A114" s="32" t="s">
        <v>212</v>
      </c>
      <c r="B114" s="44">
        <v>40</v>
      </c>
      <c r="C114" s="44">
        <v>11</v>
      </c>
      <c r="D114" s="44">
        <f t="shared" si="4"/>
        <v>11</v>
      </c>
      <c r="E114" s="44">
        <f>Sheriff!J113</f>
        <v>62</v>
      </c>
    </row>
    <row r="115" spans="1:5" ht="12.2" customHeight="1" x14ac:dyDescent="0.2">
      <c r="A115" s="32" t="s">
        <v>213</v>
      </c>
      <c r="B115" s="44">
        <v>39</v>
      </c>
      <c r="C115" s="44">
        <v>21</v>
      </c>
      <c r="D115" s="44">
        <f t="shared" si="4"/>
        <v>8</v>
      </c>
      <c r="E115" s="44">
        <f>Sheriff!J114</f>
        <v>68</v>
      </c>
    </row>
    <row r="116" spans="1:5" ht="12.2" customHeight="1" x14ac:dyDescent="0.2">
      <c r="A116" s="32" t="s">
        <v>214</v>
      </c>
      <c r="B116" s="44">
        <v>20</v>
      </c>
      <c r="C116" s="44">
        <v>22</v>
      </c>
      <c r="D116" s="44">
        <f t="shared" si="4"/>
        <v>11</v>
      </c>
      <c r="E116" s="44">
        <f>Sheriff!J115</f>
        <v>53</v>
      </c>
    </row>
    <row r="117" spans="1:5" ht="12.2" customHeight="1" x14ac:dyDescent="0.2">
      <c r="A117" s="32" t="s">
        <v>215</v>
      </c>
      <c r="B117" s="44">
        <v>38</v>
      </c>
      <c r="C117" s="44">
        <v>18</v>
      </c>
      <c r="D117" s="44">
        <f t="shared" si="4"/>
        <v>19</v>
      </c>
      <c r="E117" s="44">
        <f>Sheriff!J116</f>
        <v>75</v>
      </c>
    </row>
    <row r="118" spans="1:5" ht="12.2" customHeight="1" x14ac:dyDescent="0.2">
      <c r="A118" s="36" t="s">
        <v>440</v>
      </c>
      <c r="B118" s="45">
        <f>SUM(B83:B117)</f>
        <v>2495</v>
      </c>
      <c r="C118" s="45">
        <f t="shared" ref="C118" si="5">SUM(C83:C117)</f>
        <v>920</v>
      </c>
      <c r="D118" s="45">
        <f>SUM(D83:D117)</f>
        <v>545</v>
      </c>
      <c r="E118" s="45">
        <f>SUM(E83:E117)</f>
        <v>3960</v>
      </c>
    </row>
    <row r="119" spans="1:5" ht="12.2" customHeight="1" x14ac:dyDescent="0.2">
      <c r="A119" s="34"/>
      <c r="B119" s="10"/>
      <c r="C119" s="10"/>
      <c r="D119" s="10"/>
      <c r="E119" s="10"/>
    </row>
    <row r="120" spans="1:5" ht="12" customHeight="1" x14ac:dyDescent="0.2">
      <c r="A120" s="34" t="s">
        <v>41</v>
      </c>
      <c r="B120" s="49"/>
      <c r="C120" s="49"/>
      <c r="D120" s="49"/>
      <c r="E120" s="49"/>
    </row>
    <row r="121" spans="1:5" ht="12" customHeight="1" x14ac:dyDescent="0.2">
      <c r="A121" s="32" t="s">
        <v>216</v>
      </c>
      <c r="B121" s="44">
        <v>33</v>
      </c>
      <c r="C121" s="44">
        <v>14</v>
      </c>
      <c r="D121" s="50">
        <f t="shared" ref="D121:D152" si="6">E121-(SUM(B121:C121))</f>
        <v>10</v>
      </c>
      <c r="E121" s="50">
        <f>Sheriff!J120</f>
        <v>57</v>
      </c>
    </row>
    <row r="122" spans="1:5" x14ac:dyDescent="0.2">
      <c r="A122" s="32" t="s">
        <v>217</v>
      </c>
      <c r="B122" s="44">
        <v>9</v>
      </c>
      <c r="C122" s="44">
        <v>7</v>
      </c>
      <c r="D122" s="50">
        <f t="shared" si="6"/>
        <v>1</v>
      </c>
      <c r="E122" s="50">
        <f>Sheriff!J121</f>
        <v>17</v>
      </c>
    </row>
    <row r="123" spans="1:5" x14ac:dyDescent="0.2">
      <c r="A123" s="32" t="s">
        <v>218</v>
      </c>
      <c r="B123" s="44">
        <v>82</v>
      </c>
      <c r="C123" s="44">
        <v>49</v>
      </c>
      <c r="D123" s="50">
        <f t="shared" si="6"/>
        <v>15</v>
      </c>
      <c r="E123" s="50">
        <f>Sheriff!J122</f>
        <v>146</v>
      </c>
    </row>
    <row r="124" spans="1:5" x14ac:dyDescent="0.2">
      <c r="A124" s="32" t="s">
        <v>219</v>
      </c>
      <c r="B124" s="44">
        <v>62</v>
      </c>
      <c r="C124" s="44">
        <v>33</v>
      </c>
      <c r="D124" s="50">
        <f t="shared" si="6"/>
        <v>23</v>
      </c>
      <c r="E124" s="50">
        <f>Sheriff!J123</f>
        <v>118</v>
      </c>
    </row>
    <row r="125" spans="1:5" ht="12.75" customHeight="1" x14ac:dyDescent="0.2">
      <c r="A125" s="32" t="s">
        <v>220</v>
      </c>
      <c r="B125" s="44">
        <v>58</v>
      </c>
      <c r="C125" s="44">
        <v>19</v>
      </c>
      <c r="D125" s="50">
        <f t="shared" si="6"/>
        <v>20</v>
      </c>
      <c r="E125" s="50">
        <f>Sheriff!J124</f>
        <v>97</v>
      </c>
    </row>
    <row r="126" spans="1:5" ht="12.75" customHeight="1" x14ac:dyDescent="0.2">
      <c r="A126" s="32" t="s">
        <v>221</v>
      </c>
      <c r="B126" s="44">
        <v>77</v>
      </c>
      <c r="C126" s="44">
        <v>30</v>
      </c>
      <c r="D126" s="50">
        <f t="shared" si="6"/>
        <v>35</v>
      </c>
      <c r="E126" s="50">
        <f>Sheriff!J125</f>
        <v>142</v>
      </c>
    </row>
    <row r="127" spans="1:5" ht="12.75" customHeight="1" x14ac:dyDescent="0.2">
      <c r="A127" s="32" t="s">
        <v>222</v>
      </c>
      <c r="B127" s="44">
        <v>31</v>
      </c>
      <c r="C127" s="44">
        <v>19</v>
      </c>
      <c r="D127" s="50">
        <f t="shared" si="6"/>
        <v>7</v>
      </c>
      <c r="E127" s="50">
        <f>Sheriff!J126</f>
        <v>57</v>
      </c>
    </row>
    <row r="128" spans="1:5" ht="12.75" customHeight="1" x14ac:dyDescent="0.2">
      <c r="A128" s="32" t="s">
        <v>223</v>
      </c>
      <c r="B128" s="44">
        <v>21</v>
      </c>
      <c r="C128" s="44">
        <v>13</v>
      </c>
      <c r="D128" s="50">
        <f t="shared" si="6"/>
        <v>3</v>
      </c>
      <c r="E128" s="50">
        <f>Sheriff!J127</f>
        <v>37</v>
      </c>
    </row>
    <row r="129" spans="1:5" ht="12.75" customHeight="1" x14ac:dyDescent="0.2">
      <c r="A129" s="32" t="s">
        <v>224</v>
      </c>
      <c r="B129" s="44">
        <v>62</v>
      </c>
      <c r="C129" s="44">
        <v>28</v>
      </c>
      <c r="D129" s="50">
        <f t="shared" si="6"/>
        <v>8</v>
      </c>
      <c r="E129" s="50">
        <f>Sheriff!J128</f>
        <v>98</v>
      </c>
    </row>
    <row r="130" spans="1:5" ht="12.75" customHeight="1" x14ac:dyDescent="0.2">
      <c r="A130" s="32" t="s">
        <v>225</v>
      </c>
      <c r="B130" s="44">
        <v>66</v>
      </c>
      <c r="C130" s="44">
        <v>42</v>
      </c>
      <c r="D130" s="50">
        <f t="shared" si="6"/>
        <v>8</v>
      </c>
      <c r="E130" s="50">
        <f>Sheriff!J129</f>
        <v>116</v>
      </c>
    </row>
    <row r="131" spans="1:5" ht="12.75" customHeight="1" x14ac:dyDescent="0.2">
      <c r="A131" s="32" t="s">
        <v>226</v>
      </c>
      <c r="B131" s="44">
        <v>28</v>
      </c>
      <c r="C131" s="44">
        <v>19</v>
      </c>
      <c r="D131" s="50">
        <f t="shared" si="6"/>
        <v>6</v>
      </c>
      <c r="E131" s="50">
        <f>Sheriff!J130</f>
        <v>53</v>
      </c>
    </row>
    <row r="132" spans="1:5" ht="12.75" customHeight="1" x14ac:dyDescent="0.2">
      <c r="A132" s="32" t="s">
        <v>227</v>
      </c>
      <c r="B132" s="44">
        <v>68</v>
      </c>
      <c r="C132" s="44">
        <v>38</v>
      </c>
      <c r="D132" s="50">
        <f t="shared" si="6"/>
        <v>10</v>
      </c>
      <c r="E132" s="50">
        <f>Sheriff!J131</f>
        <v>116</v>
      </c>
    </row>
    <row r="133" spans="1:5" ht="12.75" customHeight="1" x14ac:dyDescent="0.2">
      <c r="A133" s="32" t="s">
        <v>228</v>
      </c>
      <c r="B133" s="44">
        <v>71</v>
      </c>
      <c r="C133" s="44">
        <v>39</v>
      </c>
      <c r="D133" s="50">
        <f t="shared" si="6"/>
        <v>6</v>
      </c>
      <c r="E133" s="50">
        <f>Sheriff!J132</f>
        <v>116</v>
      </c>
    </row>
    <row r="134" spans="1:5" ht="12.75" customHeight="1" x14ac:dyDescent="0.2">
      <c r="A134" s="32" t="s">
        <v>229</v>
      </c>
      <c r="B134" s="44">
        <v>120</v>
      </c>
      <c r="C134" s="44">
        <v>69</v>
      </c>
      <c r="D134" s="50">
        <f t="shared" si="6"/>
        <v>27</v>
      </c>
      <c r="E134" s="50">
        <f>Sheriff!J133</f>
        <v>216</v>
      </c>
    </row>
    <row r="135" spans="1:5" ht="12.75" customHeight="1" x14ac:dyDescent="0.2">
      <c r="A135" s="32" t="s">
        <v>230</v>
      </c>
      <c r="B135" s="44">
        <v>63</v>
      </c>
      <c r="C135" s="44">
        <v>11</v>
      </c>
      <c r="D135" s="50">
        <f t="shared" si="6"/>
        <v>8</v>
      </c>
      <c r="E135" s="50">
        <f>Sheriff!J134</f>
        <v>82</v>
      </c>
    </row>
    <row r="136" spans="1:5" ht="12.75" customHeight="1" x14ac:dyDescent="0.2">
      <c r="A136" s="32" t="s">
        <v>231</v>
      </c>
      <c r="B136" s="44">
        <v>122</v>
      </c>
      <c r="C136" s="44">
        <v>27</v>
      </c>
      <c r="D136" s="50">
        <f t="shared" si="6"/>
        <v>10</v>
      </c>
      <c r="E136" s="50">
        <f>Sheriff!J135</f>
        <v>159</v>
      </c>
    </row>
    <row r="137" spans="1:5" ht="12" customHeight="1" x14ac:dyDescent="0.2">
      <c r="A137" s="32" t="s">
        <v>232</v>
      </c>
      <c r="B137" s="44">
        <v>122</v>
      </c>
      <c r="C137" s="44">
        <v>33</v>
      </c>
      <c r="D137" s="50">
        <f t="shared" si="6"/>
        <v>4</v>
      </c>
      <c r="E137" s="50">
        <f>Sheriff!J136</f>
        <v>159</v>
      </c>
    </row>
    <row r="138" spans="1:5" ht="12" customHeight="1" x14ac:dyDescent="0.2">
      <c r="A138" s="32" t="s">
        <v>233</v>
      </c>
      <c r="B138" s="44">
        <v>92</v>
      </c>
      <c r="C138" s="44">
        <v>22</v>
      </c>
      <c r="D138" s="50">
        <f t="shared" si="6"/>
        <v>6</v>
      </c>
      <c r="E138" s="50">
        <f>Sheriff!J137</f>
        <v>120</v>
      </c>
    </row>
    <row r="139" spans="1:5" ht="12" customHeight="1" x14ac:dyDescent="0.2">
      <c r="A139" s="32" t="s">
        <v>234</v>
      </c>
      <c r="B139" s="44">
        <v>54</v>
      </c>
      <c r="C139" s="44">
        <v>14</v>
      </c>
      <c r="D139" s="50">
        <f t="shared" si="6"/>
        <v>11</v>
      </c>
      <c r="E139" s="50">
        <f>Sheriff!J138</f>
        <v>79</v>
      </c>
    </row>
    <row r="140" spans="1:5" ht="12" customHeight="1" x14ac:dyDescent="0.2">
      <c r="A140" s="32" t="s">
        <v>235</v>
      </c>
      <c r="B140" s="44">
        <v>61</v>
      </c>
      <c r="C140" s="44">
        <v>18</v>
      </c>
      <c r="D140" s="50">
        <f t="shared" si="6"/>
        <v>8</v>
      </c>
      <c r="E140" s="50">
        <f>Sheriff!J139</f>
        <v>87</v>
      </c>
    </row>
    <row r="141" spans="1:5" ht="12" customHeight="1" x14ac:dyDescent="0.2">
      <c r="A141" s="32" t="s">
        <v>236</v>
      </c>
      <c r="B141" s="44">
        <v>42</v>
      </c>
      <c r="C141" s="44">
        <v>8</v>
      </c>
      <c r="D141" s="50">
        <f t="shared" si="6"/>
        <v>3</v>
      </c>
      <c r="E141" s="50">
        <f>Sheriff!J140</f>
        <v>53</v>
      </c>
    </row>
    <row r="142" spans="1:5" ht="12" customHeight="1" x14ac:dyDescent="0.2">
      <c r="A142" s="32" t="s">
        <v>237</v>
      </c>
      <c r="B142" s="44">
        <v>21</v>
      </c>
      <c r="C142" s="44">
        <v>4</v>
      </c>
      <c r="D142" s="50">
        <f t="shared" si="6"/>
        <v>2</v>
      </c>
      <c r="E142" s="50">
        <f>Sheriff!J141</f>
        <v>27</v>
      </c>
    </row>
    <row r="143" spans="1:5" ht="12" customHeight="1" x14ac:dyDescent="0.2">
      <c r="A143" s="32" t="s">
        <v>238</v>
      </c>
      <c r="B143" s="44">
        <v>72</v>
      </c>
      <c r="C143" s="44">
        <v>12</v>
      </c>
      <c r="D143" s="50">
        <f t="shared" si="6"/>
        <v>3</v>
      </c>
      <c r="E143" s="50">
        <f>Sheriff!J142</f>
        <v>87</v>
      </c>
    </row>
    <row r="144" spans="1:5" ht="12" customHeight="1" x14ac:dyDescent="0.2">
      <c r="A144" s="32" t="s">
        <v>239</v>
      </c>
      <c r="B144" s="44">
        <v>138</v>
      </c>
      <c r="C144" s="44">
        <v>38</v>
      </c>
      <c r="D144" s="50">
        <f t="shared" si="6"/>
        <v>15</v>
      </c>
      <c r="E144" s="50">
        <f>Sheriff!J143</f>
        <v>191</v>
      </c>
    </row>
    <row r="145" spans="1:5" ht="12" customHeight="1" x14ac:dyDescent="0.2">
      <c r="A145" s="32" t="s">
        <v>240</v>
      </c>
      <c r="B145" s="44">
        <v>1</v>
      </c>
      <c r="C145" s="44">
        <v>1</v>
      </c>
      <c r="D145" s="50">
        <f t="shared" si="6"/>
        <v>0</v>
      </c>
      <c r="E145" s="50">
        <f>Sheriff!J144</f>
        <v>2</v>
      </c>
    </row>
    <row r="146" spans="1:5" ht="12" customHeight="1" x14ac:dyDescent="0.2">
      <c r="A146" s="32" t="s">
        <v>241</v>
      </c>
      <c r="B146" s="44">
        <v>51</v>
      </c>
      <c r="C146" s="44">
        <v>11</v>
      </c>
      <c r="D146" s="50">
        <f t="shared" si="6"/>
        <v>7</v>
      </c>
      <c r="E146" s="50">
        <f>Sheriff!J145</f>
        <v>69</v>
      </c>
    </row>
    <row r="147" spans="1:5" ht="12" customHeight="1" x14ac:dyDescent="0.2">
      <c r="A147" s="32" t="s">
        <v>242</v>
      </c>
      <c r="B147" s="44">
        <v>10</v>
      </c>
      <c r="C147" s="44">
        <v>1</v>
      </c>
      <c r="D147" s="50">
        <f t="shared" si="6"/>
        <v>0</v>
      </c>
      <c r="E147" s="50">
        <f>Sheriff!J146</f>
        <v>11</v>
      </c>
    </row>
    <row r="148" spans="1:5" ht="12" customHeight="1" x14ac:dyDescent="0.2">
      <c r="A148" s="32" t="s">
        <v>243</v>
      </c>
      <c r="B148" s="44">
        <v>150</v>
      </c>
      <c r="C148" s="44">
        <v>40</v>
      </c>
      <c r="D148" s="50">
        <f t="shared" si="6"/>
        <v>16</v>
      </c>
      <c r="E148" s="50">
        <f>Sheriff!J147</f>
        <v>206</v>
      </c>
    </row>
    <row r="149" spans="1:5" ht="12" customHeight="1" x14ac:dyDescent="0.2">
      <c r="A149" s="32" t="s">
        <v>244</v>
      </c>
      <c r="B149" s="44">
        <v>160</v>
      </c>
      <c r="C149" s="44">
        <v>36</v>
      </c>
      <c r="D149" s="50">
        <f t="shared" si="6"/>
        <v>21</v>
      </c>
      <c r="E149" s="50">
        <f>Sheriff!J148</f>
        <v>217</v>
      </c>
    </row>
    <row r="150" spans="1:5" ht="12" customHeight="1" x14ac:dyDescent="0.2">
      <c r="A150" s="32" t="s">
        <v>245</v>
      </c>
      <c r="B150" s="44">
        <v>162</v>
      </c>
      <c r="C150" s="44">
        <v>45</v>
      </c>
      <c r="D150" s="50">
        <f t="shared" si="6"/>
        <v>14</v>
      </c>
      <c r="E150" s="50">
        <f>Sheriff!J149</f>
        <v>221</v>
      </c>
    </row>
    <row r="151" spans="1:5" ht="12" customHeight="1" x14ac:dyDescent="0.2">
      <c r="A151" s="32" t="s">
        <v>246</v>
      </c>
      <c r="B151" s="44">
        <v>175</v>
      </c>
      <c r="C151" s="44">
        <v>51</v>
      </c>
      <c r="D151" s="50">
        <f t="shared" si="6"/>
        <v>7</v>
      </c>
      <c r="E151" s="50">
        <f>Sheriff!J150</f>
        <v>233</v>
      </c>
    </row>
    <row r="152" spans="1:5" ht="12" customHeight="1" x14ac:dyDescent="0.2">
      <c r="A152" s="32" t="s">
        <v>247</v>
      </c>
      <c r="B152" s="44">
        <v>36</v>
      </c>
      <c r="C152" s="44">
        <v>7</v>
      </c>
      <c r="D152" s="50">
        <f t="shared" si="6"/>
        <v>2</v>
      </c>
      <c r="E152" s="50">
        <f>Sheriff!J151</f>
        <v>45</v>
      </c>
    </row>
    <row r="153" spans="1:5" ht="12" customHeight="1" x14ac:dyDescent="0.2">
      <c r="A153" s="36" t="s">
        <v>441</v>
      </c>
      <c r="B153" s="47">
        <f>SUM(B121:B152)</f>
        <v>2320</v>
      </c>
      <c r="C153" s="47">
        <f t="shared" ref="C153" si="7">SUM(C121:C152)</f>
        <v>798</v>
      </c>
      <c r="D153" s="47">
        <f>SUM(D121:D152)</f>
        <v>316</v>
      </c>
      <c r="E153" s="47">
        <f>SUM(E121:E152)</f>
        <v>3434</v>
      </c>
    </row>
    <row r="154" spans="1:5" ht="12" customHeight="1" x14ac:dyDescent="0.2">
      <c r="A154" s="34"/>
      <c r="B154" s="49"/>
      <c r="C154" s="49"/>
      <c r="D154" s="49"/>
      <c r="E154" s="49"/>
    </row>
    <row r="155" spans="1:5" ht="12" customHeight="1" x14ac:dyDescent="0.2">
      <c r="A155" s="34" t="s">
        <v>42</v>
      </c>
      <c r="B155" s="49"/>
      <c r="C155" s="49"/>
      <c r="D155" s="49"/>
      <c r="E155" s="49"/>
    </row>
    <row r="156" spans="1:5" x14ac:dyDescent="0.2">
      <c r="A156" s="32" t="s">
        <v>248</v>
      </c>
      <c r="B156" s="44">
        <v>120</v>
      </c>
      <c r="C156" s="44">
        <v>51</v>
      </c>
      <c r="D156" s="50">
        <f t="shared" ref="D156:D197" si="8">E156-(SUM(B156:C156))</f>
        <v>12</v>
      </c>
      <c r="E156" s="50">
        <f>Sheriff!J155</f>
        <v>183</v>
      </c>
    </row>
    <row r="157" spans="1:5" x14ac:dyDescent="0.2">
      <c r="A157" s="32" t="s">
        <v>249</v>
      </c>
      <c r="B157" s="44">
        <v>74</v>
      </c>
      <c r="C157" s="44">
        <v>11</v>
      </c>
      <c r="D157" s="50">
        <f t="shared" si="8"/>
        <v>12</v>
      </c>
      <c r="E157" s="50">
        <f>Sheriff!J156</f>
        <v>97</v>
      </c>
    </row>
    <row r="158" spans="1:5" x14ac:dyDescent="0.2">
      <c r="A158" s="32" t="s">
        <v>250</v>
      </c>
      <c r="B158" s="44">
        <v>99</v>
      </c>
      <c r="C158" s="44">
        <v>67</v>
      </c>
      <c r="D158" s="50">
        <f t="shared" si="8"/>
        <v>18</v>
      </c>
      <c r="E158" s="50">
        <f>Sheriff!J157</f>
        <v>184</v>
      </c>
    </row>
    <row r="159" spans="1:5" x14ac:dyDescent="0.2">
      <c r="A159" s="32" t="s">
        <v>251</v>
      </c>
      <c r="B159" s="44">
        <v>67</v>
      </c>
      <c r="C159" s="44">
        <v>41</v>
      </c>
      <c r="D159" s="50">
        <f t="shared" si="8"/>
        <v>27</v>
      </c>
      <c r="E159" s="50">
        <f>Sheriff!J158</f>
        <v>135</v>
      </c>
    </row>
    <row r="160" spans="1:5" x14ac:dyDescent="0.2">
      <c r="A160" s="32" t="s">
        <v>252</v>
      </c>
      <c r="B160" s="44">
        <v>8</v>
      </c>
      <c r="C160" s="44">
        <v>3</v>
      </c>
      <c r="D160" s="50">
        <f t="shared" si="8"/>
        <v>1</v>
      </c>
      <c r="E160" s="50">
        <f>Sheriff!J159</f>
        <v>12</v>
      </c>
    </row>
    <row r="161" spans="1:5" s="4" customFormat="1" ht="14.25" x14ac:dyDescent="0.2">
      <c r="A161" s="32" t="s">
        <v>253</v>
      </c>
      <c r="B161" s="44">
        <v>36</v>
      </c>
      <c r="C161" s="44">
        <v>26</v>
      </c>
      <c r="D161" s="50">
        <f t="shared" si="8"/>
        <v>3</v>
      </c>
      <c r="E161" s="50">
        <f>Sheriff!J160</f>
        <v>65</v>
      </c>
    </row>
    <row r="162" spans="1:5" x14ac:dyDescent="0.2">
      <c r="A162" s="32" t="s">
        <v>254</v>
      </c>
      <c r="B162" s="44">
        <v>104</v>
      </c>
      <c r="C162" s="44">
        <v>63</v>
      </c>
      <c r="D162" s="50">
        <f t="shared" si="8"/>
        <v>20</v>
      </c>
      <c r="E162" s="50">
        <f>Sheriff!J161</f>
        <v>187</v>
      </c>
    </row>
    <row r="163" spans="1:5" x14ac:dyDescent="0.2">
      <c r="A163" s="32" t="s">
        <v>255</v>
      </c>
      <c r="B163" s="44">
        <v>61</v>
      </c>
      <c r="C163" s="44">
        <v>32</v>
      </c>
      <c r="D163" s="50">
        <f t="shared" si="8"/>
        <v>14</v>
      </c>
      <c r="E163" s="50">
        <f>Sheriff!J162</f>
        <v>107</v>
      </c>
    </row>
    <row r="164" spans="1:5" ht="12" customHeight="1" x14ac:dyDescent="0.2">
      <c r="A164" s="32" t="s">
        <v>256</v>
      </c>
      <c r="B164" s="44">
        <v>47</v>
      </c>
      <c r="C164" s="44">
        <v>29</v>
      </c>
      <c r="D164" s="50">
        <f t="shared" si="8"/>
        <v>11</v>
      </c>
      <c r="E164" s="50">
        <f>Sheriff!J163</f>
        <v>87</v>
      </c>
    </row>
    <row r="165" spans="1:5" ht="12" customHeight="1" x14ac:dyDescent="0.2">
      <c r="A165" s="32" t="s">
        <v>257</v>
      </c>
      <c r="B165" s="44">
        <v>47</v>
      </c>
      <c r="C165" s="44">
        <v>20</v>
      </c>
      <c r="D165" s="50">
        <f t="shared" si="8"/>
        <v>20</v>
      </c>
      <c r="E165" s="50">
        <f>Sheriff!J164</f>
        <v>87</v>
      </c>
    </row>
    <row r="166" spans="1:5" ht="12" customHeight="1" x14ac:dyDescent="0.2">
      <c r="A166" s="32" t="s">
        <v>258</v>
      </c>
      <c r="B166" s="44">
        <v>111</v>
      </c>
      <c r="C166" s="44">
        <v>62</v>
      </c>
      <c r="D166" s="50">
        <f t="shared" si="8"/>
        <v>23</v>
      </c>
      <c r="E166" s="50">
        <f>Sheriff!J165</f>
        <v>196</v>
      </c>
    </row>
    <row r="167" spans="1:5" ht="12" customHeight="1" x14ac:dyDescent="0.2">
      <c r="A167" s="32" t="s">
        <v>259</v>
      </c>
      <c r="B167" s="44">
        <v>62</v>
      </c>
      <c r="C167" s="44">
        <v>71</v>
      </c>
      <c r="D167" s="50">
        <f t="shared" si="8"/>
        <v>40</v>
      </c>
      <c r="E167" s="50">
        <f>Sheriff!J166</f>
        <v>173</v>
      </c>
    </row>
    <row r="168" spans="1:5" ht="12" customHeight="1" x14ac:dyDescent="0.2">
      <c r="A168" s="32" t="s">
        <v>260</v>
      </c>
      <c r="B168" s="44">
        <v>72</v>
      </c>
      <c r="C168" s="44">
        <v>44</v>
      </c>
      <c r="D168" s="50">
        <f t="shared" si="8"/>
        <v>17</v>
      </c>
      <c r="E168" s="50">
        <f>Sheriff!J167</f>
        <v>133</v>
      </c>
    </row>
    <row r="169" spans="1:5" ht="12" customHeight="1" x14ac:dyDescent="0.2">
      <c r="A169" s="32" t="s">
        <v>261</v>
      </c>
      <c r="B169" s="44">
        <v>59</v>
      </c>
      <c r="C169" s="44">
        <v>36</v>
      </c>
      <c r="D169" s="50">
        <f t="shared" si="8"/>
        <v>13</v>
      </c>
      <c r="E169" s="50">
        <f>Sheriff!J168</f>
        <v>108</v>
      </c>
    </row>
    <row r="170" spans="1:5" ht="12" customHeight="1" x14ac:dyDescent="0.2">
      <c r="A170" s="32" t="s">
        <v>262</v>
      </c>
      <c r="B170" s="44">
        <v>53</v>
      </c>
      <c r="C170" s="44">
        <v>37</v>
      </c>
      <c r="D170" s="50">
        <f t="shared" si="8"/>
        <v>5</v>
      </c>
      <c r="E170" s="50">
        <f>Sheriff!J169</f>
        <v>95</v>
      </c>
    </row>
    <row r="171" spans="1:5" ht="12" customHeight="1" x14ac:dyDescent="0.2">
      <c r="A171" s="32" t="s">
        <v>263</v>
      </c>
      <c r="B171" s="44">
        <v>26</v>
      </c>
      <c r="C171" s="44">
        <v>38</v>
      </c>
      <c r="D171" s="50">
        <f t="shared" si="8"/>
        <v>12</v>
      </c>
      <c r="E171" s="50">
        <f>Sheriff!J170</f>
        <v>76</v>
      </c>
    </row>
    <row r="172" spans="1:5" ht="12" customHeight="1" x14ac:dyDescent="0.2">
      <c r="A172" s="32" t="s">
        <v>264</v>
      </c>
      <c r="B172" s="44">
        <v>65</v>
      </c>
      <c r="C172" s="44">
        <v>44</v>
      </c>
      <c r="D172" s="50">
        <f t="shared" si="8"/>
        <v>19</v>
      </c>
      <c r="E172" s="50">
        <f>Sheriff!J171</f>
        <v>128</v>
      </c>
    </row>
    <row r="173" spans="1:5" ht="12.75" customHeight="1" x14ac:dyDescent="0.2">
      <c r="A173" s="32" t="s">
        <v>265</v>
      </c>
      <c r="B173" s="44">
        <v>46</v>
      </c>
      <c r="C173" s="44">
        <v>39</v>
      </c>
      <c r="D173" s="50">
        <f t="shared" si="8"/>
        <v>23</v>
      </c>
      <c r="E173" s="50">
        <f>Sheriff!J172</f>
        <v>108</v>
      </c>
    </row>
    <row r="174" spans="1:5" ht="12.75" customHeight="1" x14ac:dyDescent="0.2">
      <c r="A174" s="32" t="s">
        <v>266</v>
      </c>
      <c r="B174" s="44">
        <v>59</v>
      </c>
      <c r="C174" s="44">
        <v>38</v>
      </c>
      <c r="D174" s="50">
        <f t="shared" si="8"/>
        <v>32</v>
      </c>
      <c r="E174" s="50">
        <f>Sheriff!J173</f>
        <v>129</v>
      </c>
    </row>
    <row r="175" spans="1:5" ht="12.75" customHeight="1" x14ac:dyDescent="0.2">
      <c r="A175" s="32" t="s">
        <v>267</v>
      </c>
      <c r="B175" s="44">
        <v>107</v>
      </c>
      <c r="C175" s="44">
        <v>46</v>
      </c>
      <c r="D175" s="50">
        <f t="shared" si="8"/>
        <v>28</v>
      </c>
      <c r="E175" s="50">
        <f>Sheriff!J174</f>
        <v>181</v>
      </c>
    </row>
    <row r="176" spans="1:5" ht="12.75" customHeight="1" x14ac:dyDescent="0.2">
      <c r="A176" s="32" t="s">
        <v>268</v>
      </c>
      <c r="B176" s="44">
        <v>58</v>
      </c>
      <c r="C176" s="44">
        <v>38</v>
      </c>
      <c r="D176" s="50">
        <f t="shared" si="8"/>
        <v>25</v>
      </c>
      <c r="E176" s="50">
        <f>Sheriff!J175</f>
        <v>121</v>
      </c>
    </row>
    <row r="177" spans="1:5" ht="12.75" customHeight="1" x14ac:dyDescent="0.2">
      <c r="A177" s="32" t="s">
        <v>269</v>
      </c>
      <c r="B177" s="44">
        <v>69</v>
      </c>
      <c r="C177" s="44">
        <v>26</v>
      </c>
      <c r="D177" s="50">
        <f t="shared" si="8"/>
        <v>10</v>
      </c>
      <c r="E177" s="50">
        <f>Sheriff!J176</f>
        <v>105</v>
      </c>
    </row>
    <row r="178" spans="1:5" ht="12.75" customHeight="1" x14ac:dyDescent="0.2">
      <c r="A178" s="32" t="s">
        <v>270</v>
      </c>
      <c r="B178" s="44">
        <v>134</v>
      </c>
      <c r="C178" s="44">
        <v>65</v>
      </c>
      <c r="D178" s="50">
        <f t="shared" si="8"/>
        <v>40</v>
      </c>
      <c r="E178" s="50">
        <f>Sheriff!J177</f>
        <v>239</v>
      </c>
    </row>
    <row r="179" spans="1:5" ht="12.75" customHeight="1" x14ac:dyDescent="0.2">
      <c r="A179" s="32" t="s">
        <v>271</v>
      </c>
      <c r="B179" s="44">
        <v>99</v>
      </c>
      <c r="C179" s="44">
        <v>81</v>
      </c>
      <c r="D179" s="50">
        <f t="shared" si="8"/>
        <v>53</v>
      </c>
      <c r="E179" s="50">
        <f>Sheriff!J178</f>
        <v>233</v>
      </c>
    </row>
    <row r="180" spans="1:5" ht="12.75" customHeight="1" x14ac:dyDescent="0.2">
      <c r="A180" s="32" t="s">
        <v>272</v>
      </c>
      <c r="B180" s="44">
        <v>46</v>
      </c>
      <c r="C180" s="44">
        <v>37</v>
      </c>
      <c r="D180" s="50">
        <f t="shared" si="8"/>
        <v>20</v>
      </c>
      <c r="E180" s="50">
        <f>Sheriff!J179</f>
        <v>103</v>
      </c>
    </row>
    <row r="181" spans="1:5" ht="12.75" customHeight="1" x14ac:dyDescent="0.2">
      <c r="A181" s="32" t="s">
        <v>273</v>
      </c>
      <c r="B181" s="44">
        <v>39</v>
      </c>
      <c r="C181" s="44">
        <v>19</v>
      </c>
      <c r="D181" s="50">
        <f t="shared" si="8"/>
        <v>20</v>
      </c>
      <c r="E181" s="50">
        <f>Sheriff!J180</f>
        <v>78</v>
      </c>
    </row>
    <row r="182" spans="1:5" ht="12.75" customHeight="1" x14ac:dyDescent="0.2">
      <c r="A182" s="32" t="s">
        <v>274</v>
      </c>
      <c r="B182" s="44">
        <v>107</v>
      </c>
      <c r="C182" s="44">
        <v>76</v>
      </c>
      <c r="D182" s="50">
        <f t="shared" si="8"/>
        <v>48</v>
      </c>
      <c r="E182" s="50">
        <f>Sheriff!J181</f>
        <v>231</v>
      </c>
    </row>
    <row r="183" spans="1:5" ht="12.75" customHeight="1" x14ac:dyDescent="0.2">
      <c r="A183" s="32" t="s">
        <v>275</v>
      </c>
      <c r="B183" s="44">
        <v>70</v>
      </c>
      <c r="C183" s="44">
        <v>79</v>
      </c>
      <c r="D183" s="50">
        <f t="shared" si="8"/>
        <v>13</v>
      </c>
      <c r="E183" s="50">
        <f>Sheriff!J182</f>
        <v>162</v>
      </c>
    </row>
    <row r="184" spans="1:5" ht="12.75" customHeight="1" x14ac:dyDescent="0.2">
      <c r="A184" s="32" t="s">
        <v>276</v>
      </c>
      <c r="B184" s="44">
        <v>64</v>
      </c>
      <c r="C184" s="44">
        <v>52</v>
      </c>
      <c r="D184" s="50">
        <f t="shared" si="8"/>
        <v>12</v>
      </c>
      <c r="E184" s="50">
        <f>Sheriff!J183</f>
        <v>128</v>
      </c>
    </row>
    <row r="185" spans="1:5" ht="12.75" customHeight="1" x14ac:dyDescent="0.2">
      <c r="A185" s="32" t="s">
        <v>277</v>
      </c>
      <c r="B185" s="44">
        <v>53</v>
      </c>
      <c r="C185" s="44">
        <v>41</v>
      </c>
      <c r="D185" s="50">
        <f t="shared" si="8"/>
        <v>23</v>
      </c>
      <c r="E185" s="50">
        <f>Sheriff!J184</f>
        <v>117</v>
      </c>
    </row>
    <row r="186" spans="1:5" ht="12.75" customHeight="1" x14ac:dyDescent="0.2">
      <c r="A186" s="32" t="s">
        <v>278</v>
      </c>
      <c r="B186" s="44">
        <v>13</v>
      </c>
      <c r="C186" s="44">
        <v>17</v>
      </c>
      <c r="D186" s="50">
        <f t="shared" si="8"/>
        <v>15</v>
      </c>
      <c r="E186" s="50">
        <f>Sheriff!J185</f>
        <v>45</v>
      </c>
    </row>
    <row r="187" spans="1:5" ht="12.75" customHeight="1" x14ac:dyDescent="0.2">
      <c r="A187" s="32" t="s">
        <v>279</v>
      </c>
      <c r="B187" s="44">
        <v>75</v>
      </c>
      <c r="C187" s="44">
        <v>61</v>
      </c>
      <c r="D187" s="50">
        <f t="shared" si="8"/>
        <v>24</v>
      </c>
      <c r="E187" s="50">
        <f>Sheriff!J186</f>
        <v>160</v>
      </c>
    </row>
    <row r="188" spans="1:5" ht="12.75" customHeight="1" x14ac:dyDescent="0.2">
      <c r="A188" s="32" t="s">
        <v>280</v>
      </c>
      <c r="B188" s="44">
        <v>80</v>
      </c>
      <c r="C188" s="44">
        <v>58</v>
      </c>
      <c r="D188" s="50">
        <f t="shared" si="8"/>
        <v>19</v>
      </c>
      <c r="E188" s="50">
        <f>Sheriff!J187</f>
        <v>157</v>
      </c>
    </row>
    <row r="189" spans="1:5" ht="12.75" customHeight="1" x14ac:dyDescent="0.2">
      <c r="A189" s="32" t="s">
        <v>281</v>
      </c>
      <c r="B189" s="44">
        <v>27</v>
      </c>
      <c r="C189" s="44">
        <v>19</v>
      </c>
      <c r="D189" s="50">
        <f t="shared" si="8"/>
        <v>5</v>
      </c>
      <c r="E189" s="50">
        <f>Sheriff!J188</f>
        <v>51</v>
      </c>
    </row>
    <row r="190" spans="1:5" ht="12.75" customHeight="1" x14ac:dyDescent="0.2">
      <c r="A190" s="32" t="s">
        <v>282</v>
      </c>
      <c r="B190" s="44">
        <v>46</v>
      </c>
      <c r="C190" s="44">
        <v>58</v>
      </c>
      <c r="D190" s="50">
        <f t="shared" si="8"/>
        <v>6</v>
      </c>
      <c r="E190" s="50">
        <f>Sheriff!J189</f>
        <v>110</v>
      </c>
    </row>
    <row r="191" spans="1:5" ht="12.75" customHeight="1" x14ac:dyDescent="0.2">
      <c r="A191" s="32" t="s">
        <v>283</v>
      </c>
      <c r="B191" s="44">
        <v>40</v>
      </c>
      <c r="C191" s="44">
        <v>48</v>
      </c>
      <c r="D191" s="50">
        <f t="shared" si="8"/>
        <v>5</v>
      </c>
      <c r="E191" s="50">
        <f>Sheriff!J190</f>
        <v>93</v>
      </c>
    </row>
    <row r="192" spans="1:5" ht="12.75" customHeight="1" x14ac:dyDescent="0.2">
      <c r="A192" s="32" t="s">
        <v>284</v>
      </c>
      <c r="B192" s="44">
        <v>8</v>
      </c>
      <c r="C192" s="44">
        <v>8</v>
      </c>
      <c r="D192" s="50">
        <f t="shared" si="8"/>
        <v>2</v>
      </c>
      <c r="E192" s="50">
        <f>Sheriff!J191</f>
        <v>18</v>
      </c>
    </row>
    <row r="193" spans="1:5" ht="12.75" customHeight="1" x14ac:dyDescent="0.2">
      <c r="A193" s="32" t="s">
        <v>285</v>
      </c>
      <c r="B193" s="44">
        <v>41</v>
      </c>
      <c r="C193" s="44">
        <v>71</v>
      </c>
      <c r="D193" s="50">
        <f t="shared" si="8"/>
        <v>12</v>
      </c>
      <c r="E193" s="50">
        <f>Sheriff!J192</f>
        <v>124</v>
      </c>
    </row>
    <row r="194" spans="1:5" ht="12.75" customHeight="1" x14ac:dyDescent="0.2">
      <c r="A194" s="32" t="s">
        <v>286</v>
      </c>
      <c r="B194" s="44">
        <v>13</v>
      </c>
      <c r="C194" s="44">
        <v>3</v>
      </c>
      <c r="D194" s="50">
        <f t="shared" si="8"/>
        <v>4</v>
      </c>
      <c r="E194" s="50">
        <f>Sheriff!J193</f>
        <v>20</v>
      </c>
    </row>
    <row r="195" spans="1:5" ht="12.75" customHeight="1" x14ac:dyDescent="0.2">
      <c r="A195" s="32" t="s">
        <v>287</v>
      </c>
      <c r="B195" s="44">
        <v>38</v>
      </c>
      <c r="C195" s="44">
        <v>16</v>
      </c>
      <c r="D195" s="50">
        <f t="shared" si="8"/>
        <v>19</v>
      </c>
      <c r="E195" s="50">
        <f>Sheriff!J194</f>
        <v>73</v>
      </c>
    </row>
    <row r="196" spans="1:5" ht="12.75" customHeight="1" x14ac:dyDescent="0.2">
      <c r="A196" s="32" t="s">
        <v>288</v>
      </c>
      <c r="B196" s="44">
        <v>20</v>
      </c>
      <c r="C196" s="44">
        <v>29</v>
      </c>
      <c r="D196" s="50">
        <f t="shared" si="8"/>
        <v>2</v>
      </c>
      <c r="E196" s="50">
        <f>Sheriff!J195</f>
        <v>51</v>
      </c>
    </row>
    <row r="197" spans="1:5" ht="12.75" customHeight="1" x14ac:dyDescent="0.2">
      <c r="A197" s="32" t="s">
        <v>289</v>
      </c>
      <c r="B197" s="44">
        <v>65</v>
      </c>
      <c r="C197" s="44">
        <v>59</v>
      </c>
      <c r="D197" s="50">
        <f t="shared" si="8"/>
        <v>8</v>
      </c>
      <c r="E197" s="50">
        <f>Sheriff!J196</f>
        <v>132</v>
      </c>
    </row>
    <row r="198" spans="1:5" ht="12.75" customHeight="1" x14ac:dyDescent="0.2">
      <c r="A198" s="36" t="s">
        <v>442</v>
      </c>
      <c r="B198" s="47">
        <f>SUM(B156:B197)</f>
        <v>2528</v>
      </c>
      <c r="C198" s="47">
        <f t="shared" ref="C198" si="9">SUM(C156:C197)</f>
        <v>1759</v>
      </c>
      <c r="D198" s="47">
        <f>SUM(D156:D197)</f>
        <v>735</v>
      </c>
      <c r="E198" s="47">
        <f>SUM(E156:E197)</f>
        <v>5022</v>
      </c>
    </row>
    <row r="199" spans="1:5" ht="12.75" customHeight="1" x14ac:dyDescent="0.2">
      <c r="A199" s="34"/>
      <c r="B199" s="10"/>
      <c r="C199" s="10"/>
      <c r="D199" s="10"/>
      <c r="E199" s="10"/>
    </row>
    <row r="200" spans="1:5" ht="12" customHeight="1" x14ac:dyDescent="0.2">
      <c r="A200" s="34" t="s">
        <v>43</v>
      </c>
      <c r="B200" s="49"/>
      <c r="C200" s="49"/>
      <c r="D200" s="49"/>
      <c r="E200" s="49"/>
    </row>
    <row r="201" spans="1:5" ht="12" customHeight="1" x14ac:dyDescent="0.2">
      <c r="A201" s="32" t="s">
        <v>290</v>
      </c>
      <c r="B201" s="44">
        <v>59</v>
      </c>
      <c r="C201" s="44">
        <v>18</v>
      </c>
      <c r="D201" s="50">
        <f t="shared" ref="D201:D228" si="10">E201-(SUM(B201:C201))</f>
        <v>6</v>
      </c>
      <c r="E201" s="50">
        <f>Sheriff!J200</f>
        <v>83</v>
      </c>
    </row>
    <row r="202" spans="1:5" ht="12" customHeight="1" x14ac:dyDescent="0.2">
      <c r="A202" s="32" t="s">
        <v>291</v>
      </c>
      <c r="B202" s="44">
        <v>147</v>
      </c>
      <c r="C202" s="44">
        <v>43</v>
      </c>
      <c r="D202" s="50">
        <f t="shared" si="10"/>
        <v>12</v>
      </c>
      <c r="E202" s="50">
        <f>Sheriff!J201</f>
        <v>202</v>
      </c>
    </row>
    <row r="203" spans="1:5" ht="12" customHeight="1" x14ac:dyDescent="0.2">
      <c r="A203" s="32" t="s">
        <v>292</v>
      </c>
      <c r="B203" s="44">
        <v>54</v>
      </c>
      <c r="C203" s="44">
        <v>4</v>
      </c>
      <c r="D203" s="50">
        <f t="shared" si="10"/>
        <v>2</v>
      </c>
      <c r="E203" s="50">
        <f>Sheriff!J202</f>
        <v>60</v>
      </c>
    </row>
    <row r="204" spans="1:5" ht="12" customHeight="1" x14ac:dyDescent="0.2">
      <c r="A204" s="32" t="s">
        <v>293</v>
      </c>
      <c r="B204" s="44">
        <v>24</v>
      </c>
      <c r="C204" s="44">
        <v>3</v>
      </c>
      <c r="D204" s="50">
        <f t="shared" si="10"/>
        <v>4</v>
      </c>
      <c r="E204" s="50">
        <f>Sheriff!J203</f>
        <v>31</v>
      </c>
    </row>
    <row r="205" spans="1:5" ht="12" customHeight="1" x14ac:dyDescent="0.2">
      <c r="A205" s="32" t="s">
        <v>294</v>
      </c>
      <c r="B205" s="44">
        <v>166</v>
      </c>
      <c r="C205" s="44">
        <v>23</v>
      </c>
      <c r="D205" s="50">
        <f t="shared" si="10"/>
        <v>22</v>
      </c>
      <c r="E205" s="50">
        <f>Sheriff!J204</f>
        <v>211</v>
      </c>
    </row>
    <row r="206" spans="1:5" ht="12" customHeight="1" x14ac:dyDescent="0.2">
      <c r="A206" s="32" t="s">
        <v>295</v>
      </c>
      <c r="B206" s="44">
        <v>155</v>
      </c>
      <c r="C206" s="44">
        <v>26</v>
      </c>
      <c r="D206" s="50">
        <f t="shared" si="10"/>
        <v>20</v>
      </c>
      <c r="E206" s="50">
        <f>Sheriff!J205</f>
        <v>201</v>
      </c>
    </row>
    <row r="207" spans="1:5" ht="12" customHeight="1" x14ac:dyDescent="0.2">
      <c r="A207" s="32" t="s">
        <v>296</v>
      </c>
      <c r="B207" s="44">
        <v>70</v>
      </c>
      <c r="C207" s="44">
        <v>21</v>
      </c>
      <c r="D207" s="50">
        <f t="shared" si="10"/>
        <v>15</v>
      </c>
      <c r="E207" s="50">
        <f>Sheriff!J206</f>
        <v>106</v>
      </c>
    </row>
    <row r="208" spans="1:5" x14ac:dyDescent="0.2">
      <c r="A208" s="32" t="s">
        <v>297</v>
      </c>
      <c r="B208" s="44">
        <v>90</v>
      </c>
      <c r="C208" s="44">
        <v>23</v>
      </c>
      <c r="D208" s="50">
        <f t="shared" si="10"/>
        <v>18</v>
      </c>
      <c r="E208" s="50">
        <f>Sheriff!J207</f>
        <v>131</v>
      </c>
    </row>
    <row r="209" spans="1:5" ht="12.75" customHeight="1" x14ac:dyDescent="0.2">
      <c r="A209" s="32" t="s">
        <v>298</v>
      </c>
      <c r="B209" s="44">
        <v>235</v>
      </c>
      <c r="C209" s="44">
        <v>48</v>
      </c>
      <c r="D209" s="50">
        <f t="shared" si="10"/>
        <v>16</v>
      </c>
      <c r="E209" s="50">
        <f>Sheriff!J208</f>
        <v>299</v>
      </c>
    </row>
    <row r="210" spans="1:5" ht="12.75" customHeight="1" x14ac:dyDescent="0.2">
      <c r="A210" s="32" t="s">
        <v>299</v>
      </c>
      <c r="B210" s="44">
        <v>45</v>
      </c>
      <c r="C210" s="44">
        <v>14</v>
      </c>
      <c r="D210" s="50">
        <f t="shared" si="10"/>
        <v>11</v>
      </c>
      <c r="E210" s="50">
        <f>Sheriff!J209</f>
        <v>70</v>
      </c>
    </row>
    <row r="211" spans="1:5" ht="12.75" customHeight="1" x14ac:dyDescent="0.2">
      <c r="A211" s="32" t="s">
        <v>300</v>
      </c>
      <c r="B211" s="44">
        <v>67</v>
      </c>
      <c r="C211" s="44">
        <v>16</v>
      </c>
      <c r="D211" s="50">
        <f t="shared" si="10"/>
        <v>13</v>
      </c>
      <c r="E211" s="50">
        <f>Sheriff!J210</f>
        <v>96</v>
      </c>
    </row>
    <row r="212" spans="1:5" ht="12.75" customHeight="1" x14ac:dyDescent="0.2">
      <c r="A212" s="32" t="s">
        <v>301</v>
      </c>
      <c r="B212" s="44">
        <v>79</v>
      </c>
      <c r="C212" s="44">
        <v>24</v>
      </c>
      <c r="D212" s="50">
        <f t="shared" si="10"/>
        <v>14</v>
      </c>
      <c r="E212" s="50">
        <f>Sheriff!J211</f>
        <v>117</v>
      </c>
    </row>
    <row r="213" spans="1:5" ht="12.75" customHeight="1" x14ac:dyDescent="0.2">
      <c r="A213" s="32" t="s">
        <v>302</v>
      </c>
      <c r="B213" s="44">
        <v>47</v>
      </c>
      <c r="C213" s="44">
        <v>21</v>
      </c>
      <c r="D213" s="50">
        <f t="shared" si="10"/>
        <v>11</v>
      </c>
      <c r="E213" s="50">
        <f>Sheriff!J212</f>
        <v>79</v>
      </c>
    </row>
    <row r="214" spans="1:5" ht="12.75" customHeight="1" x14ac:dyDescent="0.2">
      <c r="A214" s="32" t="s">
        <v>303</v>
      </c>
      <c r="B214" s="44">
        <v>149</v>
      </c>
      <c r="C214" s="44">
        <v>37</v>
      </c>
      <c r="D214" s="50">
        <f t="shared" si="10"/>
        <v>14</v>
      </c>
      <c r="E214" s="50">
        <f>Sheriff!J213</f>
        <v>200</v>
      </c>
    </row>
    <row r="215" spans="1:5" ht="12.75" customHeight="1" x14ac:dyDescent="0.2">
      <c r="A215" s="32" t="s">
        <v>304</v>
      </c>
      <c r="B215" s="44">
        <v>58</v>
      </c>
      <c r="C215" s="44">
        <v>12</v>
      </c>
      <c r="D215" s="50">
        <f t="shared" si="10"/>
        <v>8</v>
      </c>
      <c r="E215" s="50">
        <f>Sheriff!J214</f>
        <v>78</v>
      </c>
    </row>
    <row r="216" spans="1:5" ht="12.75" customHeight="1" x14ac:dyDescent="0.2">
      <c r="A216" s="32" t="s">
        <v>305</v>
      </c>
      <c r="B216" s="44">
        <v>92</v>
      </c>
      <c r="C216" s="44">
        <v>33</v>
      </c>
      <c r="D216" s="50">
        <f t="shared" si="10"/>
        <v>19</v>
      </c>
      <c r="E216" s="50">
        <f>Sheriff!J215</f>
        <v>144</v>
      </c>
    </row>
    <row r="217" spans="1:5" ht="12.75" customHeight="1" x14ac:dyDescent="0.2">
      <c r="A217" s="32" t="s">
        <v>306</v>
      </c>
      <c r="B217" s="44">
        <v>26</v>
      </c>
      <c r="C217" s="44">
        <v>6</v>
      </c>
      <c r="D217" s="50">
        <f t="shared" si="10"/>
        <v>7</v>
      </c>
      <c r="E217" s="50">
        <f>Sheriff!J216</f>
        <v>39</v>
      </c>
    </row>
    <row r="218" spans="1:5" ht="12.75" customHeight="1" x14ac:dyDescent="0.2">
      <c r="A218" s="32" t="s">
        <v>307</v>
      </c>
      <c r="B218" s="44">
        <v>305</v>
      </c>
      <c r="C218" s="44">
        <v>47</v>
      </c>
      <c r="D218" s="50">
        <f t="shared" si="10"/>
        <v>20</v>
      </c>
      <c r="E218" s="50">
        <f>Sheriff!J217</f>
        <v>372</v>
      </c>
    </row>
    <row r="219" spans="1:5" ht="12.75" customHeight="1" x14ac:dyDescent="0.2">
      <c r="A219" s="32" t="s">
        <v>308</v>
      </c>
      <c r="B219" s="44">
        <v>370</v>
      </c>
      <c r="C219" s="44">
        <v>54</v>
      </c>
      <c r="D219" s="50">
        <f t="shared" si="10"/>
        <v>33</v>
      </c>
      <c r="E219" s="50">
        <f>Sheriff!J218</f>
        <v>457</v>
      </c>
    </row>
    <row r="220" spans="1:5" ht="12.75" customHeight="1" x14ac:dyDescent="0.2">
      <c r="A220" s="32" t="s">
        <v>309</v>
      </c>
      <c r="B220" s="44">
        <v>16</v>
      </c>
      <c r="C220" s="44">
        <v>10</v>
      </c>
      <c r="D220" s="50">
        <f t="shared" si="10"/>
        <v>2</v>
      </c>
      <c r="E220" s="50">
        <f>Sheriff!J219</f>
        <v>28</v>
      </c>
    </row>
    <row r="221" spans="1:5" ht="12.75" customHeight="1" x14ac:dyDescent="0.2">
      <c r="A221" s="32" t="s">
        <v>310</v>
      </c>
      <c r="B221" s="44">
        <v>139</v>
      </c>
      <c r="C221" s="44">
        <v>44</v>
      </c>
      <c r="D221" s="50">
        <f t="shared" si="10"/>
        <v>28</v>
      </c>
      <c r="E221" s="50">
        <f>Sheriff!J220</f>
        <v>211</v>
      </c>
    </row>
    <row r="222" spans="1:5" ht="12.75" customHeight="1" x14ac:dyDescent="0.2">
      <c r="A222" s="32" t="s">
        <v>311</v>
      </c>
      <c r="B222" s="44">
        <v>35</v>
      </c>
      <c r="C222" s="44">
        <v>17</v>
      </c>
      <c r="D222" s="50">
        <f t="shared" si="10"/>
        <v>10</v>
      </c>
      <c r="E222" s="50">
        <f>Sheriff!J221</f>
        <v>62</v>
      </c>
    </row>
    <row r="223" spans="1:5" ht="12.75" customHeight="1" x14ac:dyDescent="0.2">
      <c r="A223" s="32" t="s">
        <v>312</v>
      </c>
      <c r="B223" s="44">
        <v>67</v>
      </c>
      <c r="C223" s="44">
        <v>24</v>
      </c>
      <c r="D223" s="50">
        <f t="shared" si="10"/>
        <v>8</v>
      </c>
      <c r="E223" s="50">
        <f>Sheriff!J222</f>
        <v>99</v>
      </c>
    </row>
    <row r="224" spans="1:5" ht="12.75" customHeight="1" x14ac:dyDescent="0.2">
      <c r="A224" s="32" t="s">
        <v>313</v>
      </c>
      <c r="B224" s="44">
        <v>171</v>
      </c>
      <c r="C224" s="44">
        <v>34</v>
      </c>
      <c r="D224" s="50">
        <f t="shared" si="10"/>
        <v>11</v>
      </c>
      <c r="E224" s="50">
        <f>Sheriff!J223</f>
        <v>216</v>
      </c>
    </row>
    <row r="225" spans="1:5" ht="12.75" customHeight="1" x14ac:dyDescent="0.2">
      <c r="A225" s="32" t="s">
        <v>314</v>
      </c>
      <c r="B225" s="44">
        <v>231</v>
      </c>
      <c r="C225" s="44">
        <v>43</v>
      </c>
      <c r="D225" s="50">
        <f t="shared" si="10"/>
        <v>37</v>
      </c>
      <c r="E225" s="50">
        <f>Sheriff!J224</f>
        <v>311</v>
      </c>
    </row>
    <row r="226" spans="1:5" ht="12.75" customHeight="1" x14ac:dyDescent="0.2">
      <c r="A226" s="32" t="s">
        <v>315</v>
      </c>
      <c r="B226" s="44">
        <v>110</v>
      </c>
      <c r="C226" s="44">
        <v>12</v>
      </c>
      <c r="D226" s="50">
        <f t="shared" si="10"/>
        <v>6</v>
      </c>
      <c r="E226" s="50">
        <f>Sheriff!J225</f>
        <v>128</v>
      </c>
    </row>
    <row r="227" spans="1:5" ht="12.75" customHeight="1" x14ac:dyDescent="0.2">
      <c r="A227" s="32" t="s">
        <v>316</v>
      </c>
      <c r="B227" s="44">
        <v>45</v>
      </c>
      <c r="C227" s="44">
        <v>12</v>
      </c>
      <c r="D227" s="50">
        <f t="shared" si="10"/>
        <v>12</v>
      </c>
      <c r="E227" s="50">
        <f>Sheriff!J226</f>
        <v>69</v>
      </c>
    </row>
    <row r="228" spans="1:5" ht="12.75" customHeight="1" x14ac:dyDescent="0.2">
      <c r="A228" s="32" t="s">
        <v>317</v>
      </c>
      <c r="B228" s="44">
        <v>137</v>
      </c>
      <c r="C228" s="44">
        <v>21</v>
      </c>
      <c r="D228" s="50">
        <f t="shared" si="10"/>
        <v>18</v>
      </c>
      <c r="E228" s="50">
        <f>Sheriff!J227</f>
        <v>176</v>
      </c>
    </row>
    <row r="229" spans="1:5" ht="12.75" customHeight="1" x14ac:dyDescent="0.2">
      <c r="A229" s="36" t="s">
        <v>443</v>
      </c>
      <c r="B229" s="47">
        <f>SUM(B201:B228)</f>
        <v>3189</v>
      </c>
      <c r="C229" s="47">
        <f t="shared" ref="C229" si="11">SUM(C201:C228)</f>
        <v>690</v>
      </c>
      <c r="D229" s="47">
        <f>SUM(D201:D228)</f>
        <v>397</v>
      </c>
      <c r="E229" s="47">
        <f>SUM(E201:E228)</f>
        <v>4276</v>
      </c>
    </row>
    <row r="230" spans="1:5" ht="12.75" customHeight="1" x14ac:dyDescent="0.2">
      <c r="A230" s="34"/>
      <c r="B230" s="49"/>
      <c r="C230" s="49"/>
      <c r="D230" s="49"/>
      <c r="E230" s="49"/>
    </row>
    <row r="231" spans="1:5" ht="12.75" customHeight="1" x14ac:dyDescent="0.2">
      <c r="A231" s="34" t="s">
        <v>44</v>
      </c>
      <c r="B231" s="49"/>
      <c r="C231" s="49"/>
      <c r="D231" s="49"/>
      <c r="E231" s="49"/>
    </row>
    <row r="232" spans="1:5" ht="12.75" customHeight="1" x14ac:dyDescent="0.2">
      <c r="A232" s="32" t="s">
        <v>318</v>
      </c>
      <c r="B232" s="44">
        <v>131</v>
      </c>
      <c r="C232" s="44">
        <v>24</v>
      </c>
      <c r="D232" s="50">
        <f t="shared" ref="D232:D258" si="12">E232-(SUM(B232:C232))</f>
        <v>10</v>
      </c>
      <c r="E232" s="50">
        <f>Sheriff!J231</f>
        <v>165</v>
      </c>
    </row>
    <row r="233" spans="1:5" ht="12.75" customHeight="1" x14ac:dyDescent="0.2">
      <c r="A233" s="32" t="s">
        <v>319</v>
      </c>
      <c r="B233" s="44">
        <v>118</v>
      </c>
      <c r="C233" s="44">
        <v>33</v>
      </c>
      <c r="D233" s="50">
        <f t="shared" si="12"/>
        <v>12</v>
      </c>
      <c r="E233" s="50">
        <f>Sheriff!J232</f>
        <v>163</v>
      </c>
    </row>
    <row r="234" spans="1:5" ht="12.75" customHeight="1" x14ac:dyDescent="0.2">
      <c r="A234" s="32" t="s">
        <v>320</v>
      </c>
      <c r="B234" s="44">
        <v>38</v>
      </c>
      <c r="C234" s="44">
        <v>10</v>
      </c>
      <c r="D234" s="50">
        <f t="shared" si="12"/>
        <v>11</v>
      </c>
      <c r="E234" s="50">
        <f>Sheriff!J233</f>
        <v>59</v>
      </c>
    </row>
    <row r="235" spans="1:5" ht="12.75" customHeight="1" x14ac:dyDescent="0.2">
      <c r="A235" s="32" t="s">
        <v>321</v>
      </c>
      <c r="B235" s="44">
        <v>107</v>
      </c>
      <c r="C235" s="44">
        <v>28</v>
      </c>
      <c r="D235" s="50">
        <f t="shared" si="12"/>
        <v>6</v>
      </c>
      <c r="E235" s="50">
        <f>Sheriff!J234</f>
        <v>141</v>
      </c>
    </row>
    <row r="236" spans="1:5" ht="12.75" customHeight="1" x14ac:dyDescent="0.2">
      <c r="A236" s="32" t="s">
        <v>322</v>
      </c>
      <c r="B236" s="44">
        <v>80</v>
      </c>
      <c r="C236" s="44">
        <v>16</v>
      </c>
      <c r="D236" s="50">
        <f t="shared" si="12"/>
        <v>25</v>
      </c>
      <c r="E236" s="50">
        <f>Sheriff!J235</f>
        <v>121</v>
      </c>
    </row>
    <row r="237" spans="1:5" ht="12.75" customHeight="1" x14ac:dyDescent="0.2">
      <c r="A237" s="32" t="s">
        <v>323</v>
      </c>
      <c r="B237" s="44">
        <v>71</v>
      </c>
      <c r="C237" s="44">
        <v>19</v>
      </c>
      <c r="D237" s="50">
        <f t="shared" si="12"/>
        <v>15</v>
      </c>
      <c r="E237" s="50">
        <f>Sheriff!J236</f>
        <v>105</v>
      </c>
    </row>
    <row r="238" spans="1:5" ht="12.75" customHeight="1" x14ac:dyDescent="0.2">
      <c r="A238" s="32" t="s">
        <v>324</v>
      </c>
      <c r="B238" s="44">
        <v>59</v>
      </c>
      <c r="C238" s="44">
        <v>17</v>
      </c>
      <c r="D238" s="50">
        <f t="shared" si="12"/>
        <v>12</v>
      </c>
      <c r="E238" s="50">
        <f>Sheriff!J237</f>
        <v>88</v>
      </c>
    </row>
    <row r="239" spans="1:5" ht="12.75" customHeight="1" x14ac:dyDescent="0.2">
      <c r="A239" s="32" t="s">
        <v>325</v>
      </c>
      <c r="B239" s="44">
        <v>17</v>
      </c>
      <c r="C239" s="44">
        <v>2</v>
      </c>
      <c r="D239" s="50">
        <f t="shared" si="12"/>
        <v>0</v>
      </c>
      <c r="E239" s="50">
        <f>Sheriff!J238</f>
        <v>19</v>
      </c>
    </row>
    <row r="240" spans="1:5" ht="12.75" customHeight="1" x14ac:dyDescent="0.2">
      <c r="A240" s="32" t="s">
        <v>326</v>
      </c>
      <c r="B240" s="44">
        <v>107</v>
      </c>
      <c r="C240" s="44">
        <v>28</v>
      </c>
      <c r="D240" s="50">
        <f t="shared" si="12"/>
        <v>19</v>
      </c>
      <c r="E240" s="50">
        <f>Sheriff!J239</f>
        <v>154</v>
      </c>
    </row>
    <row r="241" spans="1:5" ht="12.75" customHeight="1" x14ac:dyDescent="0.2">
      <c r="A241" s="32" t="s">
        <v>327</v>
      </c>
      <c r="B241" s="44">
        <v>88</v>
      </c>
      <c r="C241" s="44">
        <v>25</v>
      </c>
      <c r="D241" s="50">
        <f t="shared" si="12"/>
        <v>12</v>
      </c>
      <c r="E241" s="50">
        <f>Sheriff!J240</f>
        <v>125</v>
      </c>
    </row>
    <row r="242" spans="1:5" x14ac:dyDescent="0.2">
      <c r="A242" s="32" t="s">
        <v>328</v>
      </c>
      <c r="B242" s="44">
        <v>126</v>
      </c>
      <c r="C242" s="44">
        <v>43</v>
      </c>
      <c r="D242" s="50">
        <f t="shared" si="12"/>
        <v>8</v>
      </c>
      <c r="E242" s="50">
        <f>Sheriff!J241</f>
        <v>177</v>
      </c>
    </row>
    <row r="243" spans="1:5" x14ac:dyDescent="0.2">
      <c r="A243" s="32" t="s">
        <v>329</v>
      </c>
      <c r="B243" s="44">
        <v>101</v>
      </c>
      <c r="C243" s="44">
        <v>28</v>
      </c>
      <c r="D243" s="50">
        <f t="shared" si="12"/>
        <v>31</v>
      </c>
      <c r="E243" s="50">
        <f>Sheriff!J242</f>
        <v>160</v>
      </c>
    </row>
    <row r="244" spans="1:5" x14ac:dyDescent="0.2">
      <c r="A244" s="32" t="s">
        <v>330</v>
      </c>
      <c r="B244" s="44">
        <v>79</v>
      </c>
      <c r="C244" s="44">
        <v>22</v>
      </c>
      <c r="D244" s="50">
        <f t="shared" si="12"/>
        <v>17</v>
      </c>
      <c r="E244" s="50">
        <f>Sheriff!J243</f>
        <v>118</v>
      </c>
    </row>
    <row r="245" spans="1:5" x14ac:dyDescent="0.2">
      <c r="A245" s="32" t="s">
        <v>331</v>
      </c>
      <c r="B245" s="44">
        <v>47</v>
      </c>
      <c r="C245" s="44">
        <v>19</v>
      </c>
      <c r="D245" s="50">
        <f t="shared" si="12"/>
        <v>2</v>
      </c>
      <c r="E245" s="50">
        <f>Sheriff!J244</f>
        <v>68</v>
      </c>
    </row>
    <row r="246" spans="1:5" x14ac:dyDescent="0.2">
      <c r="A246" s="32" t="s">
        <v>332</v>
      </c>
      <c r="B246" s="44">
        <v>24</v>
      </c>
      <c r="C246" s="44">
        <v>7</v>
      </c>
      <c r="D246" s="50">
        <f t="shared" si="12"/>
        <v>2</v>
      </c>
      <c r="E246" s="50">
        <f>Sheriff!J245</f>
        <v>33</v>
      </c>
    </row>
    <row r="247" spans="1:5" x14ac:dyDescent="0.2">
      <c r="A247" s="32" t="s">
        <v>333</v>
      </c>
      <c r="B247" s="44">
        <v>106</v>
      </c>
      <c r="C247" s="44">
        <v>25</v>
      </c>
      <c r="D247" s="50">
        <f t="shared" si="12"/>
        <v>4</v>
      </c>
      <c r="E247" s="50">
        <f>Sheriff!J246</f>
        <v>135</v>
      </c>
    </row>
    <row r="248" spans="1:5" x14ac:dyDescent="0.2">
      <c r="A248" s="32" t="s">
        <v>334</v>
      </c>
      <c r="B248" s="44">
        <v>81</v>
      </c>
      <c r="C248" s="44">
        <v>18</v>
      </c>
      <c r="D248" s="50">
        <f t="shared" si="12"/>
        <v>12</v>
      </c>
      <c r="E248" s="50">
        <f>Sheriff!J247</f>
        <v>111</v>
      </c>
    </row>
    <row r="249" spans="1:5" x14ac:dyDescent="0.2">
      <c r="A249" s="32" t="s">
        <v>335</v>
      </c>
      <c r="B249" s="44">
        <v>118</v>
      </c>
      <c r="C249" s="44">
        <v>26</v>
      </c>
      <c r="D249" s="50">
        <f t="shared" si="12"/>
        <v>4</v>
      </c>
      <c r="E249" s="50">
        <f>Sheriff!J248</f>
        <v>148</v>
      </c>
    </row>
    <row r="250" spans="1:5" x14ac:dyDescent="0.2">
      <c r="A250" s="32" t="s">
        <v>336</v>
      </c>
      <c r="B250" s="44">
        <v>73</v>
      </c>
      <c r="C250" s="44">
        <v>19</v>
      </c>
      <c r="D250" s="136">
        <f t="shared" si="12"/>
        <v>17</v>
      </c>
      <c r="E250" s="50">
        <f>Sheriff!J249</f>
        <v>109</v>
      </c>
    </row>
    <row r="251" spans="1:5" x14ac:dyDescent="0.2">
      <c r="A251" s="32" t="s">
        <v>337</v>
      </c>
      <c r="B251" s="44">
        <v>281</v>
      </c>
      <c r="C251" s="44">
        <v>48</v>
      </c>
      <c r="D251" s="136">
        <f t="shared" si="12"/>
        <v>8</v>
      </c>
      <c r="E251" s="50">
        <f>Sheriff!J250</f>
        <v>337</v>
      </c>
    </row>
    <row r="252" spans="1:5" x14ac:dyDescent="0.2">
      <c r="A252" s="32" t="s">
        <v>338</v>
      </c>
      <c r="B252" s="44">
        <v>90</v>
      </c>
      <c r="C252" s="44">
        <v>18</v>
      </c>
      <c r="D252" s="136">
        <f t="shared" si="12"/>
        <v>9</v>
      </c>
      <c r="E252" s="50">
        <f>Sheriff!J251</f>
        <v>117</v>
      </c>
    </row>
    <row r="253" spans="1:5" x14ac:dyDescent="0.2">
      <c r="A253" s="32" t="s">
        <v>339</v>
      </c>
      <c r="B253" s="44">
        <v>38</v>
      </c>
      <c r="C253" s="44">
        <v>8</v>
      </c>
      <c r="D253" s="136">
        <f t="shared" si="12"/>
        <v>8</v>
      </c>
      <c r="E253" s="50">
        <f>Sheriff!J252</f>
        <v>54</v>
      </c>
    </row>
    <row r="254" spans="1:5" x14ac:dyDescent="0.2">
      <c r="A254" s="32" t="s">
        <v>340</v>
      </c>
      <c r="B254" s="44">
        <v>224</v>
      </c>
      <c r="C254" s="44">
        <v>52</v>
      </c>
      <c r="D254" s="50">
        <f t="shared" si="12"/>
        <v>28</v>
      </c>
      <c r="E254" s="50">
        <f>Sheriff!J253</f>
        <v>304</v>
      </c>
    </row>
    <row r="255" spans="1:5" x14ac:dyDescent="0.2">
      <c r="A255" s="32" t="s">
        <v>341</v>
      </c>
      <c r="B255" s="44">
        <v>179</v>
      </c>
      <c r="C255" s="44">
        <v>31</v>
      </c>
      <c r="D255" s="50">
        <f t="shared" si="12"/>
        <v>14</v>
      </c>
      <c r="E255" s="50">
        <f>Sheriff!J254</f>
        <v>224</v>
      </c>
    </row>
    <row r="256" spans="1:5" x14ac:dyDescent="0.2">
      <c r="A256" s="32" t="s">
        <v>342</v>
      </c>
      <c r="B256" s="44">
        <v>25</v>
      </c>
      <c r="C256" s="44">
        <v>12</v>
      </c>
      <c r="D256" s="50">
        <f t="shared" si="12"/>
        <v>6</v>
      </c>
      <c r="E256" s="50">
        <f>Sheriff!J255</f>
        <v>43</v>
      </c>
    </row>
    <row r="257" spans="1:5" x14ac:dyDescent="0.2">
      <c r="A257" s="32" t="s">
        <v>343</v>
      </c>
      <c r="B257" s="44">
        <v>19</v>
      </c>
      <c r="C257" s="44">
        <v>8</v>
      </c>
      <c r="D257" s="50">
        <f t="shared" si="12"/>
        <v>5</v>
      </c>
      <c r="E257" s="50">
        <f>Sheriff!J256</f>
        <v>32</v>
      </c>
    </row>
    <row r="258" spans="1:5" x14ac:dyDescent="0.2">
      <c r="A258" s="32" t="s">
        <v>344</v>
      </c>
      <c r="B258" s="44">
        <v>29</v>
      </c>
      <c r="C258" s="44">
        <v>4</v>
      </c>
      <c r="D258" s="50">
        <f t="shared" si="12"/>
        <v>2</v>
      </c>
      <c r="E258" s="50">
        <f>Sheriff!J257</f>
        <v>35</v>
      </c>
    </row>
    <row r="259" spans="1:5" x14ac:dyDescent="0.2">
      <c r="A259" s="36" t="s">
        <v>444</v>
      </c>
      <c r="B259" s="47">
        <f>SUM(B232:B258)</f>
        <v>2456</v>
      </c>
      <c r="C259" s="47">
        <f t="shared" ref="C259" si="13">SUM(C232:C258)</f>
        <v>590</v>
      </c>
      <c r="D259" s="47">
        <f>SUM(D232:D258)</f>
        <v>299</v>
      </c>
      <c r="E259" s="47">
        <f>SUM(E232:E258)</f>
        <v>3345</v>
      </c>
    </row>
    <row r="260" spans="1:5" x14ac:dyDescent="0.2">
      <c r="A260" s="34"/>
      <c r="B260" s="49"/>
      <c r="C260" s="49"/>
      <c r="D260" s="49"/>
      <c r="E260" s="49"/>
    </row>
    <row r="261" spans="1:5" x14ac:dyDescent="0.2">
      <c r="A261" s="34" t="s">
        <v>45</v>
      </c>
      <c r="B261" s="49"/>
      <c r="C261" s="49"/>
      <c r="D261" s="49"/>
      <c r="E261" s="49"/>
    </row>
    <row r="262" spans="1:5" x14ac:dyDescent="0.2">
      <c r="A262" s="32" t="s">
        <v>345</v>
      </c>
      <c r="B262" s="44">
        <v>61</v>
      </c>
      <c r="C262" s="44">
        <v>18</v>
      </c>
      <c r="D262" s="50">
        <f t="shared" ref="D262:D291" si="14">E262-(SUM(B262:C262))</f>
        <v>0</v>
      </c>
      <c r="E262" s="50">
        <f>Sheriff!J261</f>
        <v>79</v>
      </c>
    </row>
    <row r="263" spans="1:5" x14ac:dyDescent="0.2">
      <c r="A263" s="32" t="s">
        <v>346</v>
      </c>
      <c r="B263" s="44">
        <v>216</v>
      </c>
      <c r="C263" s="44">
        <v>76</v>
      </c>
      <c r="D263" s="50">
        <f t="shared" si="14"/>
        <v>27</v>
      </c>
      <c r="E263" s="50">
        <f>Sheriff!J262</f>
        <v>319</v>
      </c>
    </row>
    <row r="264" spans="1:5" x14ac:dyDescent="0.2">
      <c r="A264" s="32" t="s">
        <v>347</v>
      </c>
      <c r="B264" s="44">
        <v>133</v>
      </c>
      <c r="C264" s="44">
        <v>30</v>
      </c>
      <c r="D264" s="50">
        <f t="shared" si="14"/>
        <v>10</v>
      </c>
      <c r="E264" s="50">
        <f>Sheriff!J263</f>
        <v>173</v>
      </c>
    </row>
    <row r="265" spans="1:5" x14ac:dyDescent="0.2">
      <c r="A265" s="32" t="s">
        <v>348</v>
      </c>
      <c r="B265" s="44">
        <v>124</v>
      </c>
      <c r="C265" s="44">
        <v>45</v>
      </c>
      <c r="D265" s="50">
        <f t="shared" si="14"/>
        <v>14</v>
      </c>
      <c r="E265" s="50">
        <f>Sheriff!J264</f>
        <v>183</v>
      </c>
    </row>
    <row r="266" spans="1:5" x14ac:dyDescent="0.2">
      <c r="A266" s="32" t="s">
        <v>349</v>
      </c>
      <c r="B266" s="44">
        <v>236</v>
      </c>
      <c r="C266" s="44">
        <v>60</v>
      </c>
      <c r="D266" s="50">
        <f t="shared" si="14"/>
        <v>14</v>
      </c>
      <c r="E266" s="50">
        <f>Sheriff!J265</f>
        <v>310</v>
      </c>
    </row>
    <row r="267" spans="1:5" x14ac:dyDescent="0.2">
      <c r="A267" s="32" t="s">
        <v>350</v>
      </c>
      <c r="B267" s="44">
        <v>146</v>
      </c>
      <c r="C267" s="44">
        <v>35</v>
      </c>
      <c r="D267" s="50">
        <f t="shared" si="14"/>
        <v>2</v>
      </c>
      <c r="E267" s="50">
        <f>Sheriff!J266</f>
        <v>183</v>
      </c>
    </row>
    <row r="268" spans="1:5" x14ac:dyDescent="0.2">
      <c r="A268" s="32" t="s">
        <v>351</v>
      </c>
      <c r="B268" s="44">
        <v>112</v>
      </c>
      <c r="C268" s="44">
        <v>28</v>
      </c>
      <c r="D268" s="50">
        <f t="shared" si="14"/>
        <v>4</v>
      </c>
      <c r="E268" s="50">
        <f>Sheriff!J267</f>
        <v>144</v>
      </c>
    </row>
    <row r="269" spans="1:5" x14ac:dyDescent="0.2">
      <c r="A269" s="32" t="s">
        <v>352</v>
      </c>
      <c r="B269" s="44">
        <v>135</v>
      </c>
      <c r="C269" s="44">
        <v>38</v>
      </c>
      <c r="D269" s="50">
        <f t="shared" si="14"/>
        <v>6</v>
      </c>
      <c r="E269" s="50">
        <f>Sheriff!J268</f>
        <v>179</v>
      </c>
    </row>
    <row r="270" spans="1:5" x14ac:dyDescent="0.2">
      <c r="A270" s="32" t="s">
        <v>353</v>
      </c>
      <c r="B270" s="44">
        <v>167</v>
      </c>
      <c r="C270" s="44">
        <v>53</v>
      </c>
      <c r="D270" s="50">
        <f t="shared" si="14"/>
        <v>8</v>
      </c>
      <c r="E270" s="50">
        <f>Sheriff!J269</f>
        <v>228</v>
      </c>
    </row>
    <row r="271" spans="1:5" x14ac:dyDescent="0.2">
      <c r="A271" s="32" t="s">
        <v>354</v>
      </c>
      <c r="B271" s="44">
        <v>93</v>
      </c>
      <c r="C271" s="44">
        <v>49</v>
      </c>
      <c r="D271" s="50">
        <f t="shared" si="14"/>
        <v>11</v>
      </c>
      <c r="E271" s="50">
        <f>Sheriff!J270</f>
        <v>153</v>
      </c>
    </row>
    <row r="272" spans="1:5" x14ac:dyDescent="0.2">
      <c r="A272" s="32" t="s">
        <v>355</v>
      </c>
      <c r="B272" s="44">
        <v>301</v>
      </c>
      <c r="C272" s="44">
        <v>70</v>
      </c>
      <c r="D272" s="50">
        <f t="shared" si="14"/>
        <v>18</v>
      </c>
      <c r="E272" s="50">
        <f>Sheriff!J271</f>
        <v>389</v>
      </c>
    </row>
    <row r="273" spans="1:5" x14ac:dyDescent="0.2">
      <c r="A273" s="32" t="s">
        <v>356</v>
      </c>
      <c r="B273" s="44">
        <v>173</v>
      </c>
      <c r="C273" s="44">
        <v>50</v>
      </c>
      <c r="D273" s="50">
        <f t="shared" si="14"/>
        <v>9</v>
      </c>
      <c r="E273" s="50">
        <f>Sheriff!J272</f>
        <v>232</v>
      </c>
    </row>
    <row r="274" spans="1:5" x14ac:dyDescent="0.2">
      <c r="A274" s="32" t="s">
        <v>357</v>
      </c>
      <c r="B274" s="44">
        <v>139</v>
      </c>
      <c r="C274" s="44">
        <v>33</v>
      </c>
      <c r="D274" s="50">
        <f t="shared" si="14"/>
        <v>7</v>
      </c>
      <c r="E274" s="50">
        <f>Sheriff!J273</f>
        <v>179</v>
      </c>
    </row>
    <row r="275" spans="1:5" x14ac:dyDescent="0.2">
      <c r="A275" s="32" t="s">
        <v>358</v>
      </c>
      <c r="B275" s="44">
        <v>141</v>
      </c>
      <c r="C275" s="44">
        <v>40</v>
      </c>
      <c r="D275" s="50">
        <f t="shared" si="14"/>
        <v>3</v>
      </c>
      <c r="E275" s="50">
        <f>Sheriff!J274</f>
        <v>184</v>
      </c>
    </row>
    <row r="276" spans="1:5" x14ac:dyDescent="0.2">
      <c r="A276" s="32" t="s">
        <v>359</v>
      </c>
      <c r="B276" s="44">
        <v>127</v>
      </c>
      <c r="C276" s="44">
        <v>32</v>
      </c>
      <c r="D276" s="50">
        <f t="shared" si="14"/>
        <v>9</v>
      </c>
      <c r="E276" s="50">
        <f>Sheriff!J275</f>
        <v>168</v>
      </c>
    </row>
    <row r="277" spans="1:5" x14ac:dyDescent="0.2">
      <c r="A277" s="32" t="s">
        <v>360</v>
      </c>
      <c r="B277" s="44">
        <v>185</v>
      </c>
      <c r="C277" s="44">
        <v>58</v>
      </c>
      <c r="D277" s="50">
        <f t="shared" si="14"/>
        <v>23</v>
      </c>
      <c r="E277" s="50">
        <f>Sheriff!J276</f>
        <v>266</v>
      </c>
    </row>
    <row r="278" spans="1:5" x14ac:dyDescent="0.2">
      <c r="A278" s="32" t="s">
        <v>361</v>
      </c>
      <c r="B278" s="44">
        <v>233</v>
      </c>
      <c r="C278" s="44">
        <v>89</v>
      </c>
      <c r="D278" s="50">
        <f t="shared" si="14"/>
        <v>17</v>
      </c>
      <c r="E278" s="50">
        <f>Sheriff!J277</f>
        <v>339</v>
      </c>
    </row>
    <row r="279" spans="1:5" x14ac:dyDescent="0.2">
      <c r="A279" s="32" t="s">
        <v>362</v>
      </c>
      <c r="B279" s="44">
        <v>267</v>
      </c>
      <c r="C279" s="44">
        <v>76</v>
      </c>
      <c r="D279" s="50">
        <f t="shared" si="14"/>
        <v>15</v>
      </c>
      <c r="E279" s="50">
        <f>Sheriff!J278</f>
        <v>358</v>
      </c>
    </row>
    <row r="280" spans="1:5" x14ac:dyDescent="0.2">
      <c r="A280" s="32" t="s">
        <v>363</v>
      </c>
      <c r="B280" s="44">
        <v>67</v>
      </c>
      <c r="C280" s="44">
        <v>10</v>
      </c>
      <c r="D280" s="50">
        <f t="shared" si="14"/>
        <v>6</v>
      </c>
      <c r="E280" s="50">
        <f>Sheriff!J279</f>
        <v>83</v>
      </c>
    </row>
    <row r="281" spans="1:5" x14ac:dyDescent="0.2">
      <c r="A281" s="32" t="s">
        <v>364</v>
      </c>
      <c r="B281" s="44">
        <v>94</v>
      </c>
      <c r="C281" s="44">
        <v>23</v>
      </c>
      <c r="D281" s="50">
        <f t="shared" si="14"/>
        <v>7</v>
      </c>
      <c r="E281" s="50">
        <f>Sheriff!J280</f>
        <v>124</v>
      </c>
    </row>
    <row r="282" spans="1:5" x14ac:dyDescent="0.2">
      <c r="A282" s="32" t="s">
        <v>365</v>
      </c>
      <c r="B282" s="44">
        <v>83</v>
      </c>
      <c r="C282" s="44">
        <v>38</v>
      </c>
      <c r="D282" s="50">
        <f t="shared" si="14"/>
        <v>4</v>
      </c>
      <c r="E282" s="50">
        <f>Sheriff!J281</f>
        <v>125</v>
      </c>
    </row>
    <row r="283" spans="1:5" ht="12.6" customHeight="1" x14ac:dyDescent="0.2">
      <c r="A283" s="32" t="s">
        <v>366</v>
      </c>
      <c r="B283" s="44">
        <v>140</v>
      </c>
      <c r="C283" s="44">
        <v>33</v>
      </c>
      <c r="D283" s="50">
        <f t="shared" si="14"/>
        <v>20</v>
      </c>
      <c r="E283" s="50">
        <f>Sheriff!J282</f>
        <v>193</v>
      </c>
    </row>
    <row r="284" spans="1:5" ht="12.6" customHeight="1" x14ac:dyDescent="0.2">
      <c r="A284" s="32" t="s">
        <v>367</v>
      </c>
      <c r="B284" s="44">
        <v>178</v>
      </c>
      <c r="C284" s="44">
        <v>73</v>
      </c>
      <c r="D284" s="50">
        <f t="shared" si="14"/>
        <v>10</v>
      </c>
      <c r="E284" s="50">
        <f>Sheriff!J283</f>
        <v>261</v>
      </c>
    </row>
    <row r="285" spans="1:5" ht="12.6" customHeight="1" x14ac:dyDescent="0.2">
      <c r="A285" s="32" t="s">
        <v>368</v>
      </c>
      <c r="B285" s="44">
        <v>232</v>
      </c>
      <c r="C285" s="44">
        <v>86</v>
      </c>
      <c r="D285" s="50">
        <f t="shared" si="14"/>
        <v>19</v>
      </c>
      <c r="E285" s="50">
        <f>Sheriff!J284</f>
        <v>337</v>
      </c>
    </row>
    <row r="286" spans="1:5" ht="12.6" customHeight="1" x14ac:dyDescent="0.2">
      <c r="A286" s="32" t="s">
        <v>369</v>
      </c>
      <c r="B286" s="44">
        <v>326</v>
      </c>
      <c r="C286" s="44">
        <v>153</v>
      </c>
      <c r="D286" s="50">
        <f t="shared" si="14"/>
        <v>18</v>
      </c>
      <c r="E286" s="50">
        <f>Sheriff!J285</f>
        <v>497</v>
      </c>
    </row>
    <row r="287" spans="1:5" ht="12.6" customHeight="1" x14ac:dyDescent="0.2">
      <c r="A287" s="32" t="s">
        <v>370</v>
      </c>
      <c r="B287" s="44">
        <v>149</v>
      </c>
      <c r="C287" s="44">
        <v>46</v>
      </c>
      <c r="D287" s="50">
        <f t="shared" si="14"/>
        <v>9</v>
      </c>
      <c r="E287" s="50">
        <f>Sheriff!J286</f>
        <v>204</v>
      </c>
    </row>
    <row r="288" spans="1:5" ht="12.6" customHeight="1" x14ac:dyDescent="0.2">
      <c r="A288" s="32" t="s">
        <v>371</v>
      </c>
      <c r="B288" s="44">
        <v>199</v>
      </c>
      <c r="C288" s="44">
        <v>55</v>
      </c>
      <c r="D288" s="50">
        <f t="shared" si="14"/>
        <v>0</v>
      </c>
      <c r="E288" s="50">
        <f>Sheriff!J287</f>
        <v>254</v>
      </c>
    </row>
    <row r="289" spans="1:5" ht="12.6" customHeight="1" x14ac:dyDescent="0.2">
      <c r="A289" s="32" t="s">
        <v>372</v>
      </c>
      <c r="B289" s="44">
        <v>336</v>
      </c>
      <c r="C289" s="44">
        <v>104</v>
      </c>
      <c r="D289" s="50">
        <f t="shared" si="14"/>
        <v>26</v>
      </c>
      <c r="E289" s="50">
        <f>Sheriff!J288</f>
        <v>466</v>
      </c>
    </row>
    <row r="290" spans="1:5" ht="12.6" customHeight="1" x14ac:dyDescent="0.2">
      <c r="A290" s="32" t="s">
        <v>373</v>
      </c>
      <c r="B290" s="44">
        <v>117</v>
      </c>
      <c r="C290" s="44">
        <v>37</v>
      </c>
      <c r="D290" s="50">
        <f t="shared" si="14"/>
        <v>7</v>
      </c>
      <c r="E290" s="50">
        <f>Sheriff!J289</f>
        <v>161</v>
      </c>
    </row>
    <row r="291" spans="1:5" ht="12.6" customHeight="1" x14ac:dyDescent="0.2">
      <c r="A291" s="32" t="s">
        <v>374</v>
      </c>
      <c r="B291" s="44">
        <v>236</v>
      </c>
      <c r="C291" s="44">
        <v>92</v>
      </c>
      <c r="D291" s="50">
        <f t="shared" si="14"/>
        <v>15</v>
      </c>
      <c r="E291" s="50">
        <f>Sheriff!J290</f>
        <v>343</v>
      </c>
    </row>
    <row r="292" spans="1:5" ht="12.6" customHeight="1" x14ac:dyDescent="0.2">
      <c r="A292" s="36" t="s">
        <v>445</v>
      </c>
      <c r="B292" s="47">
        <f>SUM(B262:B291)</f>
        <v>5146</v>
      </c>
      <c r="C292" s="47">
        <f t="shared" ref="C292" si="15">SUM(C262:C291)</f>
        <v>1630</v>
      </c>
      <c r="D292" s="47">
        <f>SUM(D262:D291)</f>
        <v>338</v>
      </c>
      <c r="E292" s="47">
        <f>SUM(E262:E291)</f>
        <v>7114</v>
      </c>
    </row>
    <row r="293" spans="1:5" ht="12.6" customHeight="1" x14ac:dyDescent="0.2">
      <c r="A293" s="34"/>
      <c r="B293" s="10"/>
      <c r="C293" s="10"/>
      <c r="D293" s="10"/>
      <c r="E293" s="10"/>
    </row>
    <row r="294" spans="1:5" ht="12.6" customHeight="1" x14ac:dyDescent="0.2">
      <c r="A294" s="34" t="s">
        <v>46</v>
      </c>
      <c r="B294" s="49"/>
      <c r="C294" s="49"/>
      <c r="D294" s="49"/>
      <c r="E294" s="49"/>
    </row>
    <row r="295" spans="1:5" ht="12.6" customHeight="1" x14ac:dyDescent="0.2">
      <c r="A295" s="32" t="s">
        <v>375</v>
      </c>
      <c r="B295" s="44">
        <v>96</v>
      </c>
      <c r="C295" s="44">
        <v>25</v>
      </c>
      <c r="D295" s="50">
        <f t="shared" ref="D295:D321" si="16">E295-(SUM(B295:C295))</f>
        <v>6</v>
      </c>
      <c r="E295" s="50">
        <f>Sheriff!J294</f>
        <v>127</v>
      </c>
    </row>
    <row r="296" spans="1:5" ht="12.6" customHeight="1" x14ac:dyDescent="0.2">
      <c r="A296" s="32" t="s">
        <v>376</v>
      </c>
      <c r="B296" s="44">
        <v>202</v>
      </c>
      <c r="C296" s="44">
        <v>44</v>
      </c>
      <c r="D296" s="50">
        <f t="shared" si="16"/>
        <v>11</v>
      </c>
      <c r="E296" s="50">
        <f>Sheriff!J295</f>
        <v>257</v>
      </c>
    </row>
    <row r="297" spans="1:5" ht="12.6" customHeight="1" x14ac:dyDescent="0.2">
      <c r="A297" s="32" t="s">
        <v>377</v>
      </c>
      <c r="B297" s="44">
        <v>257</v>
      </c>
      <c r="C297" s="44">
        <v>45</v>
      </c>
      <c r="D297" s="50">
        <f t="shared" si="16"/>
        <v>25</v>
      </c>
      <c r="E297" s="50">
        <f>Sheriff!J296</f>
        <v>327</v>
      </c>
    </row>
    <row r="298" spans="1:5" ht="12.6" customHeight="1" x14ac:dyDescent="0.2">
      <c r="A298" s="32" t="s">
        <v>378</v>
      </c>
      <c r="B298" s="44">
        <v>131</v>
      </c>
      <c r="C298" s="44">
        <v>37</v>
      </c>
      <c r="D298" s="50">
        <f t="shared" si="16"/>
        <v>17</v>
      </c>
      <c r="E298" s="50">
        <f>Sheriff!J297</f>
        <v>185</v>
      </c>
    </row>
    <row r="299" spans="1:5" ht="12.6" customHeight="1" x14ac:dyDescent="0.2">
      <c r="A299" s="32" t="s">
        <v>379</v>
      </c>
      <c r="B299" s="44">
        <v>183</v>
      </c>
      <c r="C299" s="44">
        <v>44</v>
      </c>
      <c r="D299" s="50">
        <f t="shared" si="16"/>
        <v>13</v>
      </c>
      <c r="E299" s="50">
        <f>Sheriff!J298</f>
        <v>240</v>
      </c>
    </row>
    <row r="300" spans="1:5" ht="12.6" customHeight="1" x14ac:dyDescent="0.2">
      <c r="A300" s="32" t="s">
        <v>380</v>
      </c>
      <c r="B300" s="44">
        <v>69</v>
      </c>
      <c r="C300" s="44">
        <v>17</v>
      </c>
      <c r="D300" s="50">
        <f t="shared" si="16"/>
        <v>4</v>
      </c>
      <c r="E300" s="50">
        <f>Sheriff!J299</f>
        <v>90</v>
      </c>
    </row>
    <row r="301" spans="1:5" ht="12.6" customHeight="1" x14ac:dyDescent="0.2">
      <c r="A301" s="32" t="s">
        <v>381</v>
      </c>
      <c r="B301" s="44">
        <v>325</v>
      </c>
      <c r="C301" s="44">
        <v>84</v>
      </c>
      <c r="D301" s="50">
        <f t="shared" si="16"/>
        <v>16</v>
      </c>
      <c r="E301" s="50">
        <f>Sheriff!J300</f>
        <v>425</v>
      </c>
    </row>
    <row r="302" spans="1:5" ht="12.6" customHeight="1" x14ac:dyDescent="0.2">
      <c r="A302" s="32" t="s">
        <v>382</v>
      </c>
      <c r="B302" s="44">
        <v>50</v>
      </c>
      <c r="C302" s="44">
        <v>18</v>
      </c>
      <c r="D302" s="50">
        <f t="shared" si="16"/>
        <v>8</v>
      </c>
      <c r="E302" s="50">
        <f>Sheriff!J301</f>
        <v>76</v>
      </c>
    </row>
    <row r="303" spans="1:5" ht="12.6" customHeight="1" x14ac:dyDescent="0.2">
      <c r="A303" s="32" t="s">
        <v>383</v>
      </c>
      <c r="B303" s="44">
        <v>22</v>
      </c>
      <c r="C303" s="44">
        <v>21</v>
      </c>
      <c r="D303" s="50">
        <f t="shared" si="16"/>
        <v>4</v>
      </c>
      <c r="E303" s="50">
        <f>Sheriff!J302</f>
        <v>47</v>
      </c>
    </row>
    <row r="304" spans="1:5" ht="12.6" customHeight="1" x14ac:dyDescent="0.2">
      <c r="A304" s="32" t="s">
        <v>384</v>
      </c>
      <c r="B304" s="44">
        <v>194</v>
      </c>
      <c r="C304" s="44">
        <v>75</v>
      </c>
      <c r="D304" s="50">
        <f t="shared" si="16"/>
        <v>26</v>
      </c>
      <c r="E304" s="50">
        <f>Sheriff!J303</f>
        <v>295</v>
      </c>
    </row>
    <row r="305" spans="1:5" x14ac:dyDescent="0.2">
      <c r="A305" s="32" t="s">
        <v>385</v>
      </c>
      <c r="B305" s="44">
        <v>94</v>
      </c>
      <c r="C305" s="44">
        <v>44</v>
      </c>
      <c r="D305" s="50">
        <f t="shared" si="16"/>
        <v>31</v>
      </c>
      <c r="E305" s="50">
        <f>Sheriff!J304</f>
        <v>169</v>
      </c>
    </row>
    <row r="306" spans="1:5" x14ac:dyDescent="0.2">
      <c r="A306" s="32" t="s">
        <v>386</v>
      </c>
      <c r="B306" s="44">
        <v>195</v>
      </c>
      <c r="C306" s="44">
        <v>106</v>
      </c>
      <c r="D306" s="50">
        <f t="shared" si="16"/>
        <v>31</v>
      </c>
      <c r="E306" s="50">
        <f>Sheriff!J305</f>
        <v>332</v>
      </c>
    </row>
    <row r="307" spans="1:5" ht="14.25" customHeight="1" x14ac:dyDescent="0.2">
      <c r="A307" s="32" t="s">
        <v>387</v>
      </c>
      <c r="B307" s="44">
        <v>139</v>
      </c>
      <c r="C307" s="44">
        <v>74</v>
      </c>
      <c r="D307" s="50">
        <f t="shared" si="16"/>
        <v>51</v>
      </c>
      <c r="E307" s="50">
        <f>Sheriff!J306</f>
        <v>264</v>
      </c>
    </row>
    <row r="308" spans="1:5" ht="12.6" customHeight="1" x14ac:dyDescent="0.2">
      <c r="A308" s="32" t="s">
        <v>388</v>
      </c>
      <c r="B308" s="44">
        <v>110</v>
      </c>
      <c r="C308" s="44">
        <v>50</v>
      </c>
      <c r="D308" s="50">
        <f t="shared" si="16"/>
        <v>16</v>
      </c>
      <c r="E308" s="50">
        <f>Sheriff!J307</f>
        <v>176</v>
      </c>
    </row>
    <row r="309" spans="1:5" ht="12.6" customHeight="1" x14ac:dyDescent="0.2">
      <c r="A309" s="32" t="s">
        <v>389</v>
      </c>
      <c r="B309" s="44">
        <v>95</v>
      </c>
      <c r="C309" s="44">
        <v>46</v>
      </c>
      <c r="D309" s="50">
        <f t="shared" si="16"/>
        <v>31</v>
      </c>
      <c r="E309" s="50">
        <f>Sheriff!J308</f>
        <v>172</v>
      </c>
    </row>
    <row r="310" spans="1:5" ht="12.6" customHeight="1" x14ac:dyDescent="0.2">
      <c r="A310" s="32" t="s">
        <v>390</v>
      </c>
      <c r="B310" s="44">
        <v>106</v>
      </c>
      <c r="C310" s="44">
        <v>60</v>
      </c>
      <c r="D310" s="50">
        <f t="shared" si="16"/>
        <v>34</v>
      </c>
      <c r="E310" s="50">
        <f>Sheriff!J309</f>
        <v>200</v>
      </c>
    </row>
    <row r="311" spans="1:5" ht="12.6" customHeight="1" x14ac:dyDescent="0.2">
      <c r="A311" s="32" t="s">
        <v>391</v>
      </c>
      <c r="B311" s="44">
        <v>108</v>
      </c>
      <c r="C311" s="44">
        <v>39</v>
      </c>
      <c r="D311" s="50">
        <f t="shared" si="16"/>
        <v>25</v>
      </c>
      <c r="E311" s="50">
        <f>Sheriff!J310</f>
        <v>172</v>
      </c>
    </row>
    <row r="312" spans="1:5" ht="12.6" customHeight="1" x14ac:dyDescent="0.2">
      <c r="A312" s="32" t="s">
        <v>392</v>
      </c>
      <c r="B312" s="44">
        <v>42</v>
      </c>
      <c r="C312" s="44">
        <v>22</v>
      </c>
      <c r="D312" s="50">
        <f t="shared" si="16"/>
        <v>12</v>
      </c>
      <c r="E312" s="50">
        <f>Sheriff!J311</f>
        <v>76</v>
      </c>
    </row>
    <row r="313" spans="1:5" ht="12.6" customHeight="1" x14ac:dyDescent="0.2">
      <c r="A313" s="32" t="s">
        <v>393</v>
      </c>
      <c r="B313" s="44">
        <v>87</v>
      </c>
      <c r="C313" s="44">
        <v>65</v>
      </c>
      <c r="D313" s="50">
        <f t="shared" si="16"/>
        <v>21</v>
      </c>
      <c r="E313" s="50">
        <f>Sheriff!J312</f>
        <v>173</v>
      </c>
    </row>
    <row r="314" spans="1:5" ht="12.6" customHeight="1" x14ac:dyDescent="0.2">
      <c r="A314" s="32" t="s">
        <v>394</v>
      </c>
      <c r="B314" s="44">
        <v>88</v>
      </c>
      <c r="C314" s="44">
        <v>50</v>
      </c>
      <c r="D314" s="50">
        <f t="shared" si="16"/>
        <v>25</v>
      </c>
      <c r="E314" s="50">
        <f>Sheriff!J313</f>
        <v>163</v>
      </c>
    </row>
    <row r="315" spans="1:5" ht="12.6" customHeight="1" x14ac:dyDescent="0.2">
      <c r="A315" s="32" t="s">
        <v>395</v>
      </c>
      <c r="B315" s="44">
        <v>123</v>
      </c>
      <c r="C315" s="44">
        <v>65</v>
      </c>
      <c r="D315" s="50">
        <f t="shared" si="16"/>
        <v>23</v>
      </c>
      <c r="E315" s="50">
        <f>Sheriff!J314</f>
        <v>211</v>
      </c>
    </row>
    <row r="316" spans="1:5" ht="12.6" customHeight="1" x14ac:dyDescent="0.2">
      <c r="A316" s="32" t="s">
        <v>396</v>
      </c>
      <c r="B316" s="44">
        <v>81</v>
      </c>
      <c r="C316" s="44">
        <v>48</v>
      </c>
      <c r="D316" s="50">
        <f t="shared" si="16"/>
        <v>33</v>
      </c>
      <c r="E316" s="50">
        <f>Sheriff!J315</f>
        <v>162</v>
      </c>
    </row>
    <row r="317" spans="1:5" ht="12.6" customHeight="1" x14ac:dyDescent="0.2">
      <c r="A317" s="32" t="s">
        <v>397</v>
      </c>
      <c r="B317" s="44">
        <v>76</v>
      </c>
      <c r="C317" s="44">
        <v>50</v>
      </c>
      <c r="D317" s="50">
        <f t="shared" si="16"/>
        <v>30</v>
      </c>
      <c r="E317" s="50">
        <f>Sheriff!J316</f>
        <v>156</v>
      </c>
    </row>
    <row r="318" spans="1:5" ht="12.6" customHeight="1" x14ac:dyDescent="0.2">
      <c r="A318" s="32" t="s">
        <v>398</v>
      </c>
      <c r="B318" s="44">
        <v>106</v>
      </c>
      <c r="C318" s="44">
        <v>67</v>
      </c>
      <c r="D318" s="50">
        <f t="shared" si="16"/>
        <v>30</v>
      </c>
      <c r="E318" s="50">
        <f>Sheriff!J317</f>
        <v>203</v>
      </c>
    </row>
    <row r="319" spans="1:5" ht="12.6" customHeight="1" x14ac:dyDescent="0.2">
      <c r="A319" s="32" t="s">
        <v>399</v>
      </c>
      <c r="B319" s="44">
        <v>153</v>
      </c>
      <c r="C319" s="44">
        <v>77</v>
      </c>
      <c r="D319" s="50">
        <f t="shared" si="16"/>
        <v>25</v>
      </c>
      <c r="E319" s="50">
        <f>Sheriff!J318</f>
        <v>255</v>
      </c>
    </row>
    <row r="320" spans="1:5" ht="12.6" customHeight="1" x14ac:dyDescent="0.2">
      <c r="A320" s="32" t="s">
        <v>400</v>
      </c>
      <c r="B320" s="44">
        <v>93</v>
      </c>
      <c r="C320" s="44">
        <v>52</v>
      </c>
      <c r="D320" s="50">
        <f t="shared" si="16"/>
        <v>15</v>
      </c>
      <c r="E320" s="50">
        <f>Sheriff!J319</f>
        <v>160</v>
      </c>
    </row>
    <row r="321" spans="1:5" ht="12.6" customHeight="1" x14ac:dyDescent="0.2">
      <c r="A321" s="32" t="s">
        <v>401</v>
      </c>
      <c r="B321" s="44">
        <v>46</v>
      </c>
      <c r="C321" s="44">
        <v>25</v>
      </c>
      <c r="D321" s="50">
        <f t="shared" si="16"/>
        <v>12</v>
      </c>
      <c r="E321" s="50">
        <f>Sheriff!J320</f>
        <v>83</v>
      </c>
    </row>
    <row r="322" spans="1:5" ht="12.6" customHeight="1" x14ac:dyDescent="0.2">
      <c r="A322" s="36" t="s">
        <v>446</v>
      </c>
      <c r="B322" s="47">
        <f>SUM(B295:B321)</f>
        <v>3271</v>
      </c>
      <c r="C322" s="47">
        <f t="shared" ref="C322" si="17">SUM(C295:C321)</f>
        <v>1350</v>
      </c>
      <c r="D322" s="47">
        <f>SUM(D295:D321)</f>
        <v>575</v>
      </c>
      <c r="E322" s="47">
        <f>SUM(E295:E321)</f>
        <v>5196</v>
      </c>
    </row>
    <row r="323" spans="1:5" ht="12.6" customHeight="1" x14ac:dyDescent="0.2">
      <c r="A323" s="3"/>
      <c r="B323" s="10"/>
      <c r="C323" s="10"/>
      <c r="D323" s="10"/>
      <c r="E323" s="10"/>
    </row>
    <row r="324" spans="1:5" ht="12.6" customHeight="1" x14ac:dyDescent="0.2">
      <c r="A324" s="34" t="s">
        <v>452</v>
      </c>
      <c r="B324" s="52"/>
      <c r="C324" s="52"/>
      <c r="D324" s="52"/>
      <c r="E324" s="52"/>
    </row>
    <row r="325" spans="1:5" ht="12.6" customHeight="1" x14ac:dyDescent="0.2">
      <c r="A325" s="36" t="s">
        <v>448</v>
      </c>
      <c r="B325" s="47">
        <f>B41</f>
        <v>6877</v>
      </c>
      <c r="C325" s="47">
        <f t="shared" ref="C325" si="18">C41</f>
        <v>1256</v>
      </c>
      <c r="D325" s="47">
        <f t="shared" ref="D325:D333" si="19">E325-(SUM(B325:C325))</f>
        <v>568</v>
      </c>
      <c r="E325" s="47">
        <f>E41</f>
        <v>8701</v>
      </c>
    </row>
    <row r="326" spans="1:5" ht="12.6" customHeight="1" x14ac:dyDescent="0.2">
      <c r="A326" s="36" t="s">
        <v>449</v>
      </c>
      <c r="B326" s="47">
        <f>B80</f>
        <v>2619</v>
      </c>
      <c r="C326" s="47">
        <f t="shared" ref="C326" si="20">C80</f>
        <v>1273</v>
      </c>
      <c r="D326" s="47">
        <f t="shared" si="19"/>
        <v>806</v>
      </c>
      <c r="E326" s="47">
        <f>E80</f>
        <v>4698</v>
      </c>
    </row>
    <row r="327" spans="1:5" ht="12.6" customHeight="1" x14ac:dyDescent="0.2">
      <c r="A327" s="36" t="s">
        <v>450</v>
      </c>
      <c r="B327" s="47">
        <f>B118</f>
        <v>2495</v>
      </c>
      <c r="C327" s="47">
        <f t="shared" ref="C327" si="21">C118</f>
        <v>920</v>
      </c>
      <c r="D327" s="47">
        <f t="shared" si="19"/>
        <v>545</v>
      </c>
      <c r="E327" s="47">
        <f>E118</f>
        <v>3960</v>
      </c>
    </row>
    <row r="328" spans="1:5" ht="12.6" customHeight="1" x14ac:dyDescent="0.2">
      <c r="A328" s="36" t="s">
        <v>451</v>
      </c>
      <c r="B328" s="47">
        <f>B153</f>
        <v>2320</v>
      </c>
      <c r="C328" s="47">
        <f t="shared" ref="C328" si="22">C153</f>
        <v>798</v>
      </c>
      <c r="D328" s="47">
        <f t="shared" si="19"/>
        <v>316</v>
      </c>
      <c r="E328" s="47">
        <f>E153</f>
        <v>3434</v>
      </c>
    </row>
    <row r="329" spans="1:5" ht="12.6" customHeight="1" x14ac:dyDescent="0.2">
      <c r="A329" s="36" t="s">
        <v>442</v>
      </c>
      <c r="B329" s="47">
        <f>B198</f>
        <v>2528</v>
      </c>
      <c r="C329" s="47">
        <f t="shared" ref="C329" si="23">C198</f>
        <v>1759</v>
      </c>
      <c r="D329" s="47">
        <f t="shared" si="19"/>
        <v>735</v>
      </c>
      <c r="E329" s="47">
        <f>E198</f>
        <v>5022</v>
      </c>
    </row>
    <row r="330" spans="1:5" ht="12.6" customHeight="1" x14ac:dyDescent="0.2">
      <c r="A330" s="36" t="s">
        <v>443</v>
      </c>
      <c r="B330" s="47">
        <f>B229</f>
        <v>3189</v>
      </c>
      <c r="C330" s="47">
        <f t="shared" ref="C330" si="24">C229</f>
        <v>690</v>
      </c>
      <c r="D330" s="47">
        <f t="shared" si="19"/>
        <v>397</v>
      </c>
      <c r="E330" s="47">
        <f>E229</f>
        <v>4276</v>
      </c>
    </row>
    <row r="331" spans="1:5" ht="12.6" customHeight="1" x14ac:dyDescent="0.2">
      <c r="A331" s="36" t="s">
        <v>444</v>
      </c>
      <c r="B331" s="47">
        <f>B259</f>
        <v>2456</v>
      </c>
      <c r="C331" s="47">
        <f t="shared" ref="C331" si="25">C259</f>
        <v>590</v>
      </c>
      <c r="D331" s="47">
        <f t="shared" si="19"/>
        <v>299</v>
      </c>
      <c r="E331" s="47">
        <f>E259</f>
        <v>3345</v>
      </c>
    </row>
    <row r="332" spans="1:5" ht="12.6" customHeight="1" x14ac:dyDescent="0.2">
      <c r="A332" s="36" t="s">
        <v>445</v>
      </c>
      <c r="B332" s="47">
        <f>B292</f>
        <v>5146</v>
      </c>
      <c r="C332" s="47">
        <f t="shared" ref="C332" si="26">C292</f>
        <v>1630</v>
      </c>
      <c r="D332" s="47">
        <f t="shared" si="19"/>
        <v>338</v>
      </c>
      <c r="E332" s="47">
        <f>E292</f>
        <v>7114</v>
      </c>
    </row>
    <row r="333" spans="1:5" ht="12.6" customHeight="1" x14ac:dyDescent="0.2">
      <c r="A333" s="35" t="s">
        <v>446</v>
      </c>
      <c r="B333" s="47">
        <f>B322</f>
        <v>3271</v>
      </c>
      <c r="C333" s="47">
        <f t="shared" ref="C333" si="27">C322</f>
        <v>1350</v>
      </c>
      <c r="D333" s="47">
        <f t="shared" si="19"/>
        <v>575</v>
      </c>
      <c r="E333" s="47">
        <f>E322</f>
        <v>5196</v>
      </c>
    </row>
    <row r="334" spans="1:5" ht="12.6" customHeight="1" x14ac:dyDescent="0.2">
      <c r="A334" s="34"/>
      <c r="B334" s="53"/>
      <c r="C334" s="53"/>
      <c r="D334" s="53"/>
      <c r="E334" s="53"/>
    </row>
    <row r="335" spans="1:5" ht="12.6" customHeight="1" x14ac:dyDescent="0.2">
      <c r="A335" s="36" t="s">
        <v>78</v>
      </c>
      <c r="B335" s="51">
        <f>SUM(B325:B333)</f>
        <v>30901</v>
      </c>
      <c r="C335" s="51">
        <f t="shared" ref="C335" si="28">SUM(C325:C333)</f>
        <v>10266</v>
      </c>
      <c r="D335" s="51">
        <f>SUM(D325:D333)</f>
        <v>4579</v>
      </c>
      <c r="E335" s="51">
        <f>SUM(E325:E333)</f>
        <v>45746</v>
      </c>
    </row>
    <row r="336" spans="1:5" ht="12" customHeight="1" x14ac:dyDescent="0.2">
      <c r="A336" s="3"/>
      <c r="B336" s="10"/>
      <c r="C336" s="10"/>
      <c r="D336" s="10"/>
      <c r="E336" s="10"/>
    </row>
    <row r="337" spans="1:5" x14ac:dyDescent="0.2">
      <c r="A337" s="34" t="s">
        <v>52</v>
      </c>
      <c r="B337" s="49"/>
      <c r="C337" s="49"/>
      <c r="D337" s="49"/>
      <c r="E337" s="49"/>
    </row>
    <row r="338" spans="1:5" x14ac:dyDescent="0.2">
      <c r="A338" s="34" t="s">
        <v>402</v>
      </c>
      <c r="B338" s="54"/>
      <c r="C338" s="54"/>
      <c r="D338" s="49"/>
      <c r="E338" s="49"/>
    </row>
    <row r="339" spans="1:5" x14ac:dyDescent="0.2">
      <c r="A339" s="32" t="s">
        <v>403</v>
      </c>
      <c r="B339" s="44">
        <v>134</v>
      </c>
      <c r="C339" s="44">
        <v>49</v>
      </c>
      <c r="D339" s="50">
        <f>E339-(SUM(B339:C339))</f>
        <v>7</v>
      </c>
      <c r="E339" s="50">
        <f>Sheriff!J338</f>
        <v>190</v>
      </c>
    </row>
    <row r="340" spans="1:5" x14ac:dyDescent="0.2">
      <c r="A340" s="32" t="s">
        <v>404</v>
      </c>
      <c r="B340" s="44">
        <v>146</v>
      </c>
      <c r="C340" s="44">
        <v>109</v>
      </c>
      <c r="D340" s="136">
        <f>E340-(SUM(B340:C340))</f>
        <v>172</v>
      </c>
      <c r="E340" s="50">
        <f>Sheriff!J339</f>
        <v>427</v>
      </c>
    </row>
    <row r="341" spans="1:5" x14ac:dyDescent="0.2">
      <c r="A341" s="32" t="s">
        <v>405</v>
      </c>
      <c r="B341" s="44">
        <v>205</v>
      </c>
      <c r="C341" s="44">
        <v>92</v>
      </c>
      <c r="D341" s="50">
        <f>E341-(SUM(B341:C341))</f>
        <v>49</v>
      </c>
      <c r="E341" s="50">
        <f>Sheriff!J340</f>
        <v>346</v>
      </c>
    </row>
    <row r="342" spans="1:5" x14ac:dyDescent="0.2">
      <c r="A342" s="32" t="s">
        <v>406</v>
      </c>
      <c r="B342" s="44">
        <v>99</v>
      </c>
      <c r="C342" s="44">
        <v>124</v>
      </c>
      <c r="D342" s="50">
        <f>E342-(SUM(B342:C342))</f>
        <v>33</v>
      </c>
      <c r="E342" s="50">
        <f>Sheriff!J341</f>
        <v>256</v>
      </c>
    </row>
    <row r="343" spans="1:5" x14ac:dyDescent="0.2">
      <c r="A343" s="32" t="s">
        <v>407</v>
      </c>
      <c r="B343" s="44">
        <v>70</v>
      </c>
      <c r="C343" s="44">
        <v>20</v>
      </c>
      <c r="D343" s="50">
        <f>E343-(SUM(B343:C343))</f>
        <v>7</v>
      </c>
      <c r="E343" s="50">
        <f>Sheriff!J342</f>
        <v>97</v>
      </c>
    </row>
    <row r="344" spans="1:5" x14ac:dyDescent="0.2">
      <c r="A344" s="36" t="s">
        <v>453</v>
      </c>
      <c r="B344" s="47">
        <f>SUM(B339:B343)</f>
        <v>654</v>
      </c>
      <c r="C344" s="47">
        <f t="shared" ref="C344" si="29">SUM(C339:C343)</f>
        <v>394</v>
      </c>
      <c r="D344" s="47">
        <f>SUM(D339:D343)</f>
        <v>268</v>
      </c>
      <c r="E344" s="47">
        <f>SUM(E339:E343)</f>
        <v>1316</v>
      </c>
    </row>
    <row r="345" spans="1:5" x14ac:dyDescent="0.2">
      <c r="A345" s="34"/>
      <c r="B345" s="10"/>
      <c r="C345" s="10"/>
      <c r="D345" s="10"/>
      <c r="E345" s="10"/>
    </row>
    <row r="346" spans="1:5" x14ac:dyDescent="0.2">
      <c r="A346" s="34" t="s">
        <v>408</v>
      </c>
      <c r="B346" s="54"/>
      <c r="C346" s="54"/>
      <c r="D346" s="49"/>
      <c r="E346" s="49"/>
    </row>
    <row r="347" spans="1:5" x14ac:dyDescent="0.2">
      <c r="A347" s="32" t="s">
        <v>409</v>
      </c>
      <c r="B347" s="44">
        <v>148</v>
      </c>
      <c r="C347" s="44">
        <v>36</v>
      </c>
      <c r="D347" s="50">
        <f>E347-(SUM(B347:C347))</f>
        <v>16</v>
      </c>
      <c r="E347" s="50">
        <f>Sheriff!J346</f>
        <v>200</v>
      </c>
    </row>
    <row r="348" spans="1:5" x14ac:dyDescent="0.2">
      <c r="A348" s="32" t="s">
        <v>410</v>
      </c>
      <c r="B348" s="44">
        <v>76</v>
      </c>
      <c r="C348" s="44">
        <v>18</v>
      </c>
      <c r="D348" s="50">
        <f>E348-(SUM(B348:C348))</f>
        <v>3</v>
      </c>
      <c r="E348" s="50">
        <f>Sheriff!J347</f>
        <v>97</v>
      </c>
    </row>
    <row r="349" spans="1:5" x14ac:dyDescent="0.2">
      <c r="A349" s="32" t="s">
        <v>411</v>
      </c>
      <c r="B349" s="44">
        <v>91</v>
      </c>
      <c r="C349" s="44">
        <v>31</v>
      </c>
      <c r="D349" s="50">
        <f>E349-(SUM(B349:C349))</f>
        <v>10</v>
      </c>
      <c r="E349" s="50">
        <f>Sheriff!J348</f>
        <v>132</v>
      </c>
    </row>
    <row r="350" spans="1:5" x14ac:dyDescent="0.2">
      <c r="A350" s="32" t="s">
        <v>412</v>
      </c>
      <c r="B350" s="44">
        <v>114</v>
      </c>
      <c r="C350" s="44">
        <v>21</v>
      </c>
      <c r="D350" s="50">
        <f>E350-(SUM(B350:C350))</f>
        <v>3</v>
      </c>
      <c r="E350" s="50">
        <f>Sheriff!J349</f>
        <v>138</v>
      </c>
    </row>
    <row r="351" spans="1:5" x14ac:dyDescent="0.2">
      <c r="A351" s="32" t="s">
        <v>413</v>
      </c>
      <c r="B351" s="44">
        <v>172</v>
      </c>
      <c r="C351" s="44">
        <v>35</v>
      </c>
      <c r="D351" s="50">
        <f>E351-(SUM(B351:C351))</f>
        <v>8</v>
      </c>
      <c r="E351" s="50">
        <f>Sheriff!J350</f>
        <v>215</v>
      </c>
    </row>
    <row r="352" spans="1:5" x14ac:dyDescent="0.2">
      <c r="A352" s="36" t="s">
        <v>454</v>
      </c>
      <c r="B352" s="47">
        <f>SUM(B347:B351)</f>
        <v>601</v>
      </c>
      <c r="C352" s="47">
        <f t="shared" ref="C352" si="30">SUM(C347:C351)</f>
        <v>141</v>
      </c>
      <c r="D352" s="47">
        <f>SUM(D347:D351)</f>
        <v>40</v>
      </c>
      <c r="E352" s="47">
        <f>SUM(E347:E351)</f>
        <v>782</v>
      </c>
    </row>
    <row r="353" spans="1:5" x14ac:dyDescent="0.2">
      <c r="A353" s="34"/>
      <c r="B353" s="10"/>
      <c r="C353" s="10"/>
      <c r="D353" s="10"/>
      <c r="E353" s="10"/>
    </row>
    <row r="354" spans="1:5" x14ac:dyDescent="0.2">
      <c r="A354" s="34" t="s">
        <v>414</v>
      </c>
      <c r="B354" s="54"/>
      <c r="C354" s="54"/>
    </row>
    <row r="355" spans="1:5" x14ac:dyDescent="0.2">
      <c r="A355" s="32" t="s">
        <v>415</v>
      </c>
      <c r="B355" s="44">
        <v>166</v>
      </c>
      <c r="C355" s="44">
        <v>39</v>
      </c>
      <c r="D355" s="50">
        <f>E355-(SUM(B355:C355))</f>
        <v>18</v>
      </c>
      <c r="E355" s="50">
        <f>Sheriff!J354</f>
        <v>223</v>
      </c>
    </row>
    <row r="356" spans="1:5" x14ac:dyDescent="0.2">
      <c r="A356" s="32" t="s">
        <v>416</v>
      </c>
      <c r="B356" s="44">
        <v>226</v>
      </c>
      <c r="C356" s="44">
        <v>67</v>
      </c>
      <c r="D356" s="50">
        <f>E356-(SUM(B356:C356))</f>
        <v>23</v>
      </c>
      <c r="E356" s="50">
        <f>Sheriff!J355</f>
        <v>316</v>
      </c>
    </row>
    <row r="357" spans="1:5" x14ac:dyDescent="0.2">
      <c r="A357" s="32" t="s">
        <v>417</v>
      </c>
      <c r="B357" s="44">
        <v>210</v>
      </c>
      <c r="C357" s="44">
        <v>50</v>
      </c>
      <c r="D357" s="50">
        <f>E357-(SUM(B357:C357))</f>
        <v>14</v>
      </c>
      <c r="E357" s="50">
        <f>Sheriff!J356</f>
        <v>274</v>
      </c>
    </row>
    <row r="358" spans="1:5" x14ac:dyDescent="0.2">
      <c r="A358" s="32" t="s">
        <v>418</v>
      </c>
      <c r="B358" s="44">
        <v>226</v>
      </c>
      <c r="C358" s="44">
        <v>49</v>
      </c>
      <c r="D358" s="50">
        <f>E358-(SUM(B358:C358))</f>
        <v>20</v>
      </c>
      <c r="E358" s="50">
        <f>Sheriff!J357</f>
        <v>295</v>
      </c>
    </row>
    <row r="359" spans="1:5" x14ac:dyDescent="0.2">
      <c r="A359" s="32" t="s">
        <v>419</v>
      </c>
      <c r="B359" s="44">
        <v>106</v>
      </c>
      <c r="C359" s="44">
        <v>23</v>
      </c>
      <c r="D359" s="50">
        <f>E359-(SUM(B359:C359))</f>
        <v>11</v>
      </c>
      <c r="E359" s="50">
        <f>Sheriff!J358</f>
        <v>140</v>
      </c>
    </row>
    <row r="360" spans="1:5" x14ac:dyDescent="0.2">
      <c r="A360" s="36" t="s">
        <v>455</v>
      </c>
      <c r="B360" s="47">
        <f>SUM(B355:B359)</f>
        <v>934</v>
      </c>
      <c r="C360" s="47">
        <f t="shared" ref="C360" si="31">SUM(C355:C359)</f>
        <v>228</v>
      </c>
      <c r="D360" s="47">
        <f>SUM(D355:D359)</f>
        <v>86</v>
      </c>
      <c r="E360" s="47">
        <f>SUM(E355:E359)</f>
        <v>1248</v>
      </c>
    </row>
    <row r="361" spans="1:5" x14ac:dyDescent="0.2">
      <c r="A361" s="34"/>
      <c r="B361" s="10"/>
      <c r="C361" s="10"/>
      <c r="D361" s="10"/>
      <c r="E361" s="10"/>
    </row>
    <row r="362" spans="1:5" x14ac:dyDescent="0.2">
      <c r="A362" s="34" t="s">
        <v>420</v>
      </c>
      <c r="B362" s="54"/>
      <c r="C362" s="54"/>
      <c r="D362" s="49"/>
      <c r="E362" s="49"/>
    </row>
    <row r="363" spans="1:5" x14ac:dyDescent="0.2">
      <c r="A363" s="32" t="s">
        <v>421</v>
      </c>
      <c r="B363" s="44">
        <v>250</v>
      </c>
      <c r="C363" s="44">
        <v>51</v>
      </c>
      <c r="D363" s="50">
        <f>E363-(SUM(B363:C363))</f>
        <v>13</v>
      </c>
      <c r="E363" s="50">
        <f>Sheriff!J362</f>
        <v>314</v>
      </c>
    </row>
    <row r="364" spans="1:5" x14ac:dyDescent="0.2">
      <c r="A364" s="32" t="s">
        <v>422</v>
      </c>
      <c r="B364" s="44">
        <v>218</v>
      </c>
      <c r="C364" s="44">
        <v>51</v>
      </c>
      <c r="D364" s="50">
        <f>E364-(SUM(B364:C364))</f>
        <v>15</v>
      </c>
      <c r="E364" s="50">
        <f>Sheriff!J363</f>
        <v>284</v>
      </c>
    </row>
    <row r="365" spans="1:5" x14ac:dyDescent="0.2">
      <c r="A365" s="32" t="s">
        <v>423</v>
      </c>
      <c r="B365" s="44">
        <v>192</v>
      </c>
      <c r="C365" s="44">
        <v>30</v>
      </c>
      <c r="D365" s="50">
        <f>E365-(SUM(B365:C365))</f>
        <v>13</v>
      </c>
      <c r="E365" s="50">
        <f>Sheriff!J364</f>
        <v>235</v>
      </c>
    </row>
    <row r="366" spans="1:5" x14ac:dyDescent="0.2">
      <c r="A366" s="32" t="s">
        <v>424</v>
      </c>
      <c r="B366" s="44">
        <v>195</v>
      </c>
      <c r="C366" s="44">
        <v>39</v>
      </c>
      <c r="D366" s="50">
        <f>E366-(SUM(B366:C366))</f>
        <v>14</v>
      </c>
      <c r="E366" s="50">
        <f>Sheriff!J365</f>
        <v>248</v>
      </c>
    </row>
    <row r="367" spans="1:5" x14ac:dyDescent="0.2">
      <c r="A367" s="32" t="s">
        <v>425</v>
      </c>
      <c r="B367" s="44">
        <v>177</v>
      </c>
      <c r="C367" s="44">
        <v>47</v>
      </c>
      <c r="D367" s="49">
        <f>E367-(SUM(B367:C367))</f>
        <v>7</v>
      </c>
      <c r="E367" s="50">
        <f>Sheriff!J366</f>
        <v>231</v>
      </c>
    </row>
    <row r="368" spans="1:5" x14ac:dyDescent="0.2">
      <c r="A368" s="36" t="s">
        <v>456</v>
      </c>
      <c r="B368" s="47">
        <f>SUM(B363:B367)</f>
        <v>1032</v>
      </c>
      <c r="C368" s="47">
        <f t="shared" ref="C368" si="32">SUM(C363:C367)</f>
        <v>218</v>
      </c>
      <c r="D368" s="47">
        <f>SUM(D363:D367)</f>
        <v>62</v>
      </c>
      <c r="E368" s="47">
        <f>SUM(E363:E367)</f>
        <v>1312</v>
      </c>
    </row>
    <row r="369" spans="1:5" x14ac:dyDescent="0.2">
      <c r="A369" s="3"/>
      <c r="B369" s="10"/>
      <c r="C369" s="10"/>
      <c r="D369" s="10"/>
      <c r="E369" s="10"/>
    </row>
    <row r="370" spans="1:5" x14ac:dyDescent="0.2">
      <c r="A370" s="34" t="s">
        <v>457</v>
      </c>
      <c r="B370" s="49"/>
      <c r="C370" s="49"/>
      <c r="D370" s="49"/>
      <c r="E370" s="49"/>
    </row>
    <row r="371" spans="1:5" x14ac:dyDescent="0.2">
      <c r="A371" s="36" t="s">
        <v>402</v>
      </c>
      <c r="B371" s="47">
        <f>B344</f>
        <v>654</v>
      </c>
      <c r="C371" s="47">
        <f t="shared" ref="C371" si="33">C344</f>
        <v>394</v>
      </c>
      <c r="D371" s="47">
        <f>E371-(SUM(B371:C371))</f>
        <v>268</v>
      </c>
      <c r="E371" s="47">
        <f>E344</f>
        <v>1316</v>
      </c>
    </row>
    <row r="372" spans="1:5" x14ac:dyDescent="0.2">
      <c r="A372" s="36" t="s">
        <v>408</v>
      </c>
      <c r="B372" s="47">
        <f>B352</f>
        <v>601</v>
      </c>
      <c r="C372" s="47">
        <f t="shared" ref="C372" si="34">C352</f>
        <v>141</v>
      </c>
      <c r="D372" s="47">
        <f>E372-(SUM(B372:C372))</f>
        <v>40</v>
      </c>
      <c r="E372" s="47">
        <f>E352</f>
        <v>782</v>
      </c>
    </row>
    <row r="373" spans="1:5" x14ac:dyDescent="0.2">
      <c r="A373" s="36" t="s">
        <v>414</v>
      </c>
      <c r="B373" s="47">
        <f>B360</f>
        <v>934</v>
      </c>
      <c r="C373" s="47">
        <f t="shared" ref="C373" si="35">C360</f>
        <v>228</v>
      </c>
      <c r="D373" s="47">
        <f>E373-(SUM(B373:C373))</f>
        <v>86</v>
      </c>
      <c r="E373" s="47">
        <f>E360</f>
        <v>1248</v>
      </c>
    </row>
    <row r="374" spans="1:5" x14ac:dyDescent="0.2">
      <c r="A374" s="36" t="s">
        <v>420</v>
      </c>
      <c r="B374" s="56">
        <f>B368</f>
        <v>1032</v>
      </c>
      <c r="C374" s="56">
        <f t="shared" ref="C374" si="36">C368</f>
        <v>218</v>
      </c>
      <c r="D374" s="56">
        <f>E374-(SUM(B374:C374))</f>
        <v>62</v>
      </c>
      <c r="E374" s="56">
        <f>E368</f>
        <v>1312</v>
      </c>
    </row>
    <row r="375" spans="1:5" ht="12" customHeight="1" x14ac:dyDescent="0.2">
      <c r="A375" s="34"/>
      <c r="B375" s="53"/>
      <c r="C375" s="53"/>
      <c r="D375" s="53"/>
      <c r="E375" s="53"/>
    </row>
    <row r="376" spans="1:5" ht="12" customHeight="1" x14ac:dyDescent="0.2">
      <c r="A376" s="36" t="s">
        <v>458</v>
      </c>
      <c r="B376" s="51">
        <f>SUM(B371:B374)</f>
        <v>3221</v>
      </c>
      <c r="C376" s="51">
        <f t="shared" ref="C376" si="37">SUM(C371:C374)</f>
        <v>981</v>
      </c>
      <c r="D376" s="51">
        <f>SUM(D371:D374)</f>
        <v>456</v>
      </c>
      <c r="E376" s="51">
        <f>SUM(E371:E374)</f>
        <v>4658</v>
      </c>
    </row>
    <row r="377" spans="1:5" x14ac:dyDescent="0.2">
      <c r="A377" s="3"/>
      <c r="B377" s="10"/>
      <c r="C377" s="10"/>
      <c r="D377" s="10"/>
      <c r="E377" s="10"/>
    </row>
    <row r="378" spans="1:5" x14ac:dyDescent="0.2">
      <c r="A378" s="34" t="s">
        <v>71</v>
      </c>
      <c r="B378" s="49"/>
      <c r="C378" s="49"/>
      <c r="D378" s="49"/>
      <c r="E378" s="49"/>
    </row>
    <row r="379" spans="1:5" x14ac:dyDescent="0.2">
      <c r="A379" s="34" t="s">
        <v>402</v>
      </c>
      <c r="B379" s="57"/>
      <c r="C379" s="57"/>
      <c r="D379" s="58"/>
      <c r="E379" s="58"/>
    </row>
    <row r="380" spans="1:5" x14ac:dyDescent="0.2">
      <c r="A380" s="32" t="s">
        <v>426</v>
      </c>
      <c r="B380" s="59">
        <v>179</v>
      </c>
      <c r="C380" s="59">
        <v>37</v>
      </c>
      <c r="D380" s="60">
        <f>E380-(SUM(B380:C380))</f>
        <v>16</v>
      </c>
      <c r="E380" s="60">
        <f>Sheriff!J379</f>
        <v>232</v>
      </c>
    </row>
    <row r="381" spans="1:5" x14ac:dyDescent="0.2">
      <c r="A381" s="32" t="s">
        <v>427</v>
      </c>
      <c r="B381" s="44">
        <v>391</v>
      </c>
      <c r="C381" s="44">
        <v>68</v>
      </c>
      <c r="D381" s="50">
        <f>E381-(SUM(B381:C381))</f>
        <v>12</v>
      </c>
      <c r="E381" s="60">
        <f>Sheriff!J380</f>
        <v>471</v>
      </c>
    </row>
    <row r="382" spans="1:5" x14ac:dyDescent="0.2">
      <c r="A382" s="32" t="s">
        <v>428</v>
      </c>
      <c r="B382" s="44">
        <v>362</v>
      </c>
      <c r="C382" s="44">
        <v>56</v>
      </c>
      <c r="D382" s="50">
        <f>E382-(SUM(B382:C382))</f>
        <v>13</v>
      </c>
      <c r="E382" s="60">
        <f>Sheriff!J381</f>
        <v>431</v>
      </c>
    </row>
    <row r="383" spans="1:5" ht="12.2" customHeight="1" x14ac:dyDescent="0.2">
      <c r="A383" s="36" t="s">
        <v>453</v>
      </c>
      <c r="B383" s="47">
        <f>SUM(B380:B382)</f>
        <v>932</v>
      </c>
      <c r="C383" s="47">
        <f t="shared" ref="C383" si="38">SUM(C380:C382)</f>
        <v>161</v>
      </c>
      <c r="D383" s="47">
        <f>SUM(D380:D382)</f>
        <v>41</v>
      </c>
      <c r="E383" s="47">
        <f>SUM(E380:E382)</f>
        <v>1134</v>
      </c>
    </row>
    <row r="384" spans="1:5" ht="12.2" customHeight="1" x14ac:dyDescent="0.2">
      <c r="A384" s="34"/>
      <c r="B384" s="10"/>
      <c r="C384" s="10"/>
      <c r="D384" s="10"/>
      <c r="E384" s="10"/>
    </row>
    <row r="385" spans="1:5" ht="12.2" customHeight="1" x14ac:dyDescent="0.2">
      <c r="A385" s="34" t="s">
        <v>408</v>
      </c>
      <c r="B385" s="54"/>
      <c r="C385" s="54"/>
      <c r="D385" s="49"/>
      <c r="E385" s="49"/>
    </row>
    <row r="386" spans="1:5" ht="12.2" customHeight="1" x14ac:dyDescent="0.2">
      <c r="A386" s="32" t="s">
        <v>429</v>
      </c>
      <c r="B386" s="44">
        <v>238</v>
      </c>
      <c r="C386" s="44">
        <v>31</v>
      </c>
      <c r="D386" s="50">
        <f>E386-(SUM(B386:C386))</f>
        <v>11</v>
      </c>
      <c r="E386" s="50">
        <f>Sheriff!J385</f>
        <v>280</v>
      </c>
    </row>
    <row r="387" spans="1:5" ht="12.2" customHeight="1" x14ac:dyDescent="0.2">
      <c r="A387" s="32" t="s">
        <v>430</v>
      </c>
      <c r="B387" s="44">
        <v>234</v>
      </c>
      <c r="C387" s="44">
        <v>42</v>
      </c>
      <c r="D387" s="50">
        <f>E387-(SUM(B387:C387))</f>
        <v>18</v>
      </c>
      <c r="E387" s="50">
        <f>Sheriff!J386</f>
        <v>294</v>
      </c>
    </row>
    <row r="388" spans="1:5" ht="12.2" customHeight="1" x14ac:dyDescent="0.2">
      <c r="A388" s="32" t="s">
        <v>431</v>
      </c>
      <c r="B388" s="44">
        <v>319</v>
      </c>
      <c r="C388" s="44">
        <v>57</v>
      </c>
      <c r="D388" s="49">
        <f>E388-(SUM(B388:C388))</f>
        <v>9</v>
      </c>
      <c r="E388" s="50">
        <f>Sheriff!J387</f>
        <v>385</v>
      </c>
    </row>
    <row r="389" spans="1:5" ht="12.2" customHeight="1" x14ac:dyDescent="0.2">
      <c r="A389" s="36" t="s">
        <v>454</v>
      </c>
      <c r="B389" s="47">
        <f>SUM(B386:B388)</f>
        <v>791</v>
      </c>
      <c r="C389" s="47">
        <f t="shared" ref="C389" si="39">SUM(C386:C388)</f>
        <v>130</v>
      </c>
      <c r="D389" s="47">
        <f>SUM(D386:D388)</f>
        <v>38</v>
      </c>
      <c r="E389" s="47">
        <f>SUM(E386:E388)</f>
        <v>959</v>
      </c>
    </row>
    <row r="390" spans="1:5" ht="12.2" customHeight="1" x14ac:dyDescent="0.2">
      <c r="A390" s="34"/>
      <c r="B390" s="10"/>
      <c r="C390" s="10"/>
      <c r="D390" s="10"/>
      <c r="E390" s="10"/>
    </row>
    <row r="391" spans="1:5" ht="12.2" customHeight="1" x14ac:dyDescent="0.2">
      <c r="A391" s="34" t="s">
        <v>414</v>
      </c>
      <c r="B391" s="54"/>
      <c r="C391" s="54"/>
      <c r="D391" s="49"/>
      <c r="E391" s="49"/>
    </row>
    <row r="392" spans="1:5" ht="12.2" customHeight="1" x14ac:dyDescent="0.2">
      <c r="A392" s="32" t="s">
        <v>432</v>
      </c>
      <c r="B392" s="44">
        <v>315</v>
      </c>
      <c r="C392" s="44">
        <v>57</v>
      </c>
      <c r="D392" s="50">
        <f>E392-(SUM(B392:C392))</f>
        <v>29</v>
      </c>
      <c r="E392" s="50">
        <f>Sheriff!J391</f>
        <v>401</v>
      </c>
    </row>
    <row r="393" spans="1:5" ht="12.2" customHeight="1" x14ac:dyDescent="0.2">
      <c r="A393" s="32" t="s">
        <v>433</v>
      </c>
      <c r="B393" s="44">
        <v>274</v>
      </c>
      <c r="C393" s="44">
        <v>51</v>
      </c>
      <c r="D393" s="50">
        <f>E393-(SUM(B393:C393))</f>
        <v>17</v>
      </c>
      <c r="E393" s="50">
        <f>Sheriff!J392</f>
        <v>342</v>
      </c>
    </row>
    <row r="394" spans="1:5" ht="12.2" customHeight="1" x14ac:dyDescent="0.2">
      <c r="A394" s="32" t="s">
        <v>434</v>
      </c>
      <c r="B394" s="44">
        <v>311</v>
      </c>
      <c r="C394" s="44">
        <v>47</v>
      </c>
      <c r="D394" s="49">
        <f>E394-(SUM(B394:C394))</f>
        <v>19</v>
      </c>
      <c r="E394" s="50">
        <f>Sheriff!J393</f>
        <v>377</v>
      </c>
    </row>
    <row r="395" spans="1:5" ht="12.2" customHeight="1" x14ac:dyDescent="0.2">
      <c r="A395" s="36" t="s">
        <v>455</v>
      </c>
      <c r="B395" s="47">
        <f>SUM(B392:B394)</f>
        <v>900</v>
      </c>
      <c r="C395" s="47">
        <f t="shared" ref="C395" si="40">SUM(C392:C394)</f>
        <v>155</v>
      </c>
      <c r="D395" s="47">
        <f>SUM(D392:D394)</f>
        <v>65</v>
      </c>
      <c r="E395" s="47">
        <f>SUM(E392:E394)</f>
        <v>1120</v>
      </c>
    </row>
    <row r="396" spans="1:5" ht="12.2" customHeight="1" x14ac:dyDescent="0.2">
      <c r="A396" s="3"/>
      <c r="B396" s="10"/>
      <c r="C396" s="10"/>
      <c r="D396" s="10"/>
      <c r="E396" s="10"/>
    </row>
    <row r="397" spans="1:5" ht="12.2" customHeight="1" x14ac:dyDescent="0.2">
      <c r="A397" s="34" t="s">
        <v>420</v>
      </c>
      <c r="B397" s="54"/>
      <c r="C397" s="54"/>
      <c r="D397" s="49"/>
      <c r="E397" s="49"/>
    </row>
    <row r="398" spans="1:5" x14ac:dyDescent="0.2">
      <c r="A398" s="32" t="s">
        <v>435</v>
      </c>
      <c r="B398" s="44">
        <v>377</v>
      </c>
      <c r="C398" s="44">
        <v>56</v>
      </c>
      <c r="D398" s="50">
        <f>E398-(SUM(B398:C398))</f>
        <v>23</v>
      </c>
      <c r="E398" s="50">
        <f>Sheriff!J397</f>
        <v>456</v>
      </c>
    </row>
    <row r="399" spans="1:5" x14ac:dyDescent="0.2">
      <c r="A399" s="32" t="s">
        <v>436</v>
      </c>
      <c r="B399" s="44">
        <v>288</v>
      </c>
      <c r="C399" s="44">
        <v>52</v>
      </c>
      <c r="D399" s="50">
        <f>E399-(SUM(B399:C399))</f>
        <v>12</v>
      </c>
      <c r="E399" s="50">
        <f>Sheriff!J398</f>
        <v>352</v>
      </c>
    </row>
    <row r="400" spans="1:5" x14ac:dyDescent="0.2">
      <c r="A400" s="32" t="s">
        <v>437</v>
      </c>
      <c r="B400" s="44">
        <v>397</v>
      </c>
      <c r="C400" s="44">
        <v>66</v>
      </c>
      <c r="D400" s="50">
        <f>E400-(SUM(B400:C400))</f>
        <v>13</v>
      </c>
      <c r="E400" s="50">
        <f>Sheriff!J399</f>
        <v>476</v>
      </c>
    </row>
    <row r="401" spans="1:5" x14ac:dyDescent="0.2">
      <c r="A401" s="36" t="s">
        <v>456</v>
      </c>
      <c r="B401" s="47">
        <f>SUM(B398:B400)</f>
        <v>1062</v>
      </c>
      <c r="C401" s="47">
        <f t="shared" ref="C401" si="41">SUM(C398:C400)</f>
        <v>174</v>
      </c>
      <c r="D401" s="47">
        <f>SUM(D398:D400)</f>
        <v>48</v>
      </c>
      <c r="E401" s="47">
        <f>SUM(E398:E400)</f>
        <v>1284</v>
      </c>
    </row>
    <row r="402" spans="1:5" x14ac:dyDescent="0.2">
      <c r="A402" s="3"/>
      <c r="B402" s="10"/>
      <c r="C402" s="10"/>
      <c r="D402" s="10"/>
      <c r="E402" s="10"/>
    </row>
    <row r="403" spans="1:5" ht="14.25" customHeight="1" x14ac:dyDescent="0.2">
      <c r="A403" s="34" t="s">
        <v>459</v>
      </c>
      <c r="B403" s="49"/>
      <c r="C403" s="49"/>
      <c r="D403" s="49"/>
      <c r="E403" s="49"/>
    </row>
    <row r="404" spans="1:5" ht="13.5" customHeight="1" x14ac:dyDescent="0.2">
      <c r="A404" s="36" t="s">
        <v>402</v>
      </c>
      <c r="B404" s="47">
        <f>B383</f>
        <v>932</v>
      </c>
      <c r="C404" s="47">
        <f t="shared" ref="C404" si="42">C383</f>
        <v>161</v>
      </c>
      <c r="D404" s="47">
        <f>E404-(SUM(B404:C404))</f>
        <v>41</v>
      </c>
      <c r="E404" s="47">
        <f>E383</f>
        <v>1134</v>
      </c>
    </row>
    <row r="405" spans="1:5" x14ac:dyDescent="0.2">
      <c r="A405" s="36" t="s">
        <v>408</v>
      </c>
      <c r="B405" s="47">
        <f>B389</f>
        <v>791</v>
      </c>
      <c r="C405" s="47">
        <f t="shared" ref="C405" si="43">C389</f>
        <v>130</v>
      </c>
      <c r="D405" s="47">
        <f>E405-(SUM(B405:C405))</f>
        <v>38</v>
      </c>
      <c r="E405" s="47">
        <f>E389</f>
        <v>959</v>
      </c>
    </row>
    <row r="406" spans="1:5" x14ac:dyDescent="0.2">
      <c r="A406" s="36" t="s">
        <v>414</v>
      </c>
      <c r="B406" s="47">
        <f>B395</f>
        <v>900</v>
      </c>
      <c r="C406" s="47">
        <f t="shared" ref="C406" si="44">C395</f>
        <v>155</v>
      </c>
      <c r="D406" s="47">
        <f>E406-(SUM(B406:C406))</f>
        <v>65</v>
      </c>
      <c r="E406" s="47">
        <f>E395</f>
        <v>1120</v>
      </c>
    </row>
    <row r="407" spans="1:5" x14ac:dyDescent="0.2">
      <c r="A407" s="36" t="s">
        <v>420</v>
      </c>
      <c r="B407" s="47">
        <f>B401</f>
        <v>1062</v>
      </c>
      <c r="C407" s="47">
        <f t="shared" ref="C407" si="45">C401</f>
        <v>174</v>
      </c>
      <c r="D407" s="47">
        <f>E407-(SUM(B407:C407))</f>
        <v>48</v>
      </c>
      <c r="E407" s="47">
        <f>E401</f>
        <v>1284</v>
      </c>
    </row>
    <row r="408" spans="1:5" x14ac:dyDescent="0.2">
      <c r="A408" s="36"/>
      <c r="B408" s="52"/>
      <c r="C408" s="52"/>
      <c r="D408" s="52"/>
      <c r="E408" s="52"/>
    </row>
    <row r="409" spans="1:5" x14ac:dyDescent="0.2">
      <c r="A409" s="36" t="s">
        <v>1005</v>
      </c>
      <c r="B409" s="47">
        <f>SUM(B404:B407)</f>
        <v>3685</v>
      </c>
      <c r="C409" s="47">
        <f t="shared" ref="C409" si="46">SUM(C404:C407)</f>
        <v>620</v>
      </c>
      <c r="D409" s="47">
        <f>SUM(D404:D407)</f>
        <v>192</v>
      </c>
      <c r="E409" s="47">
        <f>SUM(E404:E407)</f>
        <v>4497</v>
      </c>
    </row>
    <row r="410" spans="1:5" x14ac:dyDescent="0.2">
      <c r="A410" s="6"/>
      <c r="B410" s="49"/>
      <c r="C410" s="49"/>
      <c r="D410" s="49"/>
      <c r="E410" s="49"/>
    </row>
    <row r="411" spans="1:5" x14ac:dyDescent="0.2">
      <c r="A411" s="34" t="s">
        <v>47</v>
      </c>
      <c r="B411" s="49"/>
      <c r="C411" s="49"/>
      <c r="D411" s="49"/>
      <c r="E411" s="49"/>
    </row>
    <row r="412" spans="1:5" x14ac:dyDescent="0.2">
      <c r="A412" s="32" t="s">
        <v>997</v>
      </c>
      <c r="B412" s="44">
        <v>354</v>
      </c>
      <c r="C412" s="44">
        <v>50</v>
      </c>
      <c r="D412" s="50">
        <f t="shared" ref="D412:D418" si="47">E412-(SUM(B412:C412))</f>
        <v>18</v>
      </c>
      <c r="E412" s="50">
        <f>Sheriff!J411</f>
        <v>422</v>
      </c>
    </row>
    <row r="413" spans="1:5" x14ac:dyDescent="0.2">
      <c r="A413" s="32" t="s">
        <v>998</v>
      </c>
      <c r="B413" s="44">
        <v>427</v>
      </c>
      <c r="C413" s="44">
        <v>71</v>
      </c>
      <c r="D413" s="50">
        <f t="shared" si="47"/>
        <v>14</v>
      </c>
      <c r="E413" s="50">
        <f>Sheriff!J412</f>
        <v>512</v>
      </c>
    </row>
    <row r="414" spans="1:5" x14ac:dyDescent="0.2">
      <c r="A414" s="32" t="s">
        <v>999</v>
      </c>
      <c r="B414" s="44">
        <v>418</v>
      </c>
      <c r="C414" s="44">
        <v>76</v>
      </c>
      <c r="D414" s="50">
        <f t="shared" si="47"/>
        <v>13</v>
      </c>
      <c r="E414" s="50">
        <f>Sheriff!J413</f>
        <v>507</v>
      </c>
    </row>
    <row r="415" spans="1:5" x14ac:dyDescent="0.2">
      <c r="A415" s="32" t="s">
        <v>1000</v>
      </c>
      <c r="B415" s="44">
        <v>328</v>
      </c>
      <c r="C415" s="44">
        <v>41</v>
      </c>
      <c r="D415" s="50">
        <f t="shared" si="47"/>
        <v>27</v>
      </c>
      <c r="E415" s="50">
        <f>Sheriff!J414</f>
        <v>396</v>
      </c>
    </row>
    <row r="416" spans="1:5" x14ac:dyDescent="0.2">
      <c r="A416" s="32" t="s">
        <v>1001</v>
      </c>
      <c r="B416" s="44">
        <v>246</v>
      </c>
      <c r="C416" s="44">
        <v>41</v>
      </c>
      <c r="D416" s="50">
        <f t="shared" si="47"/>
        <v>13</v>
      </c>
      <c r="E416" s="50">
        <f>Sheriff!J415</f>
        <v>300</v>
      </c>
    </row>
    <row r="417" spans="1:5" x14ac:dyDescent="0.2">
      <c r="A417" s="32" t="s">
        <v>1002</v>
      </c>
      <c r="B417" s="44">
        <v>275</v>
      </c>
      <c r="C417" s="44">
        <v>60</v>
      </c>
      <c r="D417" s="50">
        <f t="shared" si="47"/>
        <v>21</v>
      </c>
      <c r="E417" s="50">
        <f>Sheriff!J416</f>
        <v>356</v>
      </c>
    </row>
    <row r="418" spans="1:5" x14ac:dyDescent="0.2">
      <c r="A418" s="32" t="s">
        <v>1003</v>
      </c>
      <c r="B418" s="44">
        <v>312</v>
      </c>
      <c r="C418" s="44">
        <v>58</v>
      </c>
      <c r="D418" s="50">
        <f t="shared" si="47"/>
        <v>11</v>
      </c>
      <c r="E418" s="50">
        <f>Sheriff!J417</f>
        <v>381</v>
      </c>
    </row>
    <row r="419" spans="1:5" x14ac:dyDescent="0.2">
      <c r="A419" s="36" t="s">
        <v>1004</v>
      </c>
      <c r="B419" s="47">
        <f>SUM(B412:B418)</f>
        <v>2360</v>
      </c>
      <c r="C419" s="47">
        <f t="shared" ref="C419" si="48">SUM(C412:C418)</f>
        <v>397</v>
      </c>
      <c r="D419" s="47">
        <f>SUM(D412:D418)</f>
        <v>117</v>
      </c>
      <c r="E419" s="47">
        <f>SUM(E412:E418)</f>
        <v>2874</v>
      </c>
    </row>
    <row r="420" spans="1:5" x14ac:dyDescent="0.2">
      <c r="A420" s="3"/>
      <c r="B420" s="10"/>
      <c r="C420" s="10"/>
      <c r="D420" s="10"/>
      <c r="E420" s="10"/>
    </row>
    <row r="421" spans="1:5" x14ac:dyDescent="0.2">
      <c r="A421" s="34" t="s">
        <v>48</v>
      </c>
      <c r="B421" s="49"/>
      <c r="C421" s="49"/>
      <c r="D421" s="49"/>
      <c r="E421" s="49"/>
    </row>
    <row r="422" spans="1:5" x14ac:dyDescent="0.2">
      <c r="A422" s="32" t="s">
        <v>917</v>
      </c>
      <c r="B422" s="44">
        <v>481</v>
      </c>
      <c r="C422" s="44">
        <v>63</v>
      </c>
      <c r="D422" s="50">
        <f t="shared" ref="D422:D453" si="49">E422-(SUM(B422:C422))</f>
        <v>34</v>
      </c>
      <c r="E422" s="50">
        <f>Sheriff!J421</f>
        <v>578</v>
      </c>
    </row>
    <row r="423" spans="1:5" x14ac:dyDescent="0.2">
      <c r="A423" s="32" t="s">
        <v>918</v>
      </c>
      <c r="B423" s="44">
        <v>270</v>
      </c>
      <c r="C423" s="44">
        <v>38</v>
      </c>
      <c r="D423" s="50">
        <f t="shared" si="49"/>
        <v>15</v>
      </c>
      <c r="E423" s="50">
        <f>Sheriff!J422</f>
        <v>323</v>
      </c>
    </row>
    <row r="424" spans="1:5" x14ac:dyDescent="0.2">
      <c r="A424" s="32" t="s">
        <v>919</v>
      </c>
      <c r="B424" s="44">
        <v>265</v>
      </c>
      <c r="C424" s="44">
        <v>43</v>
      </c>
      <c r="D424" s="50">
        <f t="shared" si="49"/>
        <v>13</v>
      </c>
      <c r="E424" s="50">
        <f>Sheriff!J423</f>
        <v>321</v>
      </c>
    </row>
    <row r="425" spans="1:5" x14ac:dyDescent="0.2">
      <c r="A425" s="32" t="s">
        <v>920</v>
      </c>
      <c r="B425" s="44">
        <v>313</v>
      </c>
      <c r="C425" s="44">
        <v>47</v>
      </c>
      <c r="D425" s="50">
        <f t="shared" si="49"/>
        <v>26</v>
      </c>
      <c r="E425" s="50">
        <f>Sheriff!J424</f>
        <v>386</v>
      </c>
    </row>
    <row r="426" spans="1:5" x14ac:dyDescent="0.2">
      <c r="A426" s="32" t="s">
        <v>921</v>
      </c>
      <c r="B426" s="44">
        <v>375</v>
      </c>
      <c r="C426" s="44">
        <v>57</v>
      </c>
      <c r="D426" s="50">
        <f t="shared" si="49"/>
        <v>24</v>
      </c>
      <c r="E426" s="50">
        <f>Sheriff!J425</f>
        <v>456</v>
      </c>
    </row>
    <row r="427" spans="1:5" x14ac:dyDescent="0.2">
      <c r="A427" s="32" t="s">
        <v>922</v>
      </c>
      <c r="B427" s="44">
        <v>356</v>
      </c>
      <c r="C427" s="44">
        <v>53</v>
      </c>
      <c r="D427" s="50">
        <f t="shared" si="49"/>
        <v>14</v>
      </c>
      <c r="E427" s="50">
        <f>Sheriff!J426</f>
        <v>423</v>
      </c>
    </row>
    <row r="428" spans="1:5" x14ac:dyDescent="0.2">
      <c r="A428" s="32" t="s">
        <v>923</v>
      </c>
      <c r="B428" s="44">
        <v>291</v>
      </c>
      <c r="C428" s="44">
        <v>30</v>
      </c>
      <c r="D428" s="50">
        <f t="shared" si="49"/>
        <v>12</v>
      </c>
      <c r="E428" s="50">
        <f>Sheriff!J427</f>
        <v>333</v>
      </c>
    </row>
    <row r="429" spans="1:5" x14ac:dyDescent="0.2">
      <c r="A429" s="32" t="s">
        <v>924</v>
      </c>
      <c r="B429" s="44">
        <v>361</v>
      </c>
      <c r="C429" s="44">
        <v>48</v>
      </c>
      <c r="D429" s="50">
        <f t="shared" si="49"/>
        <v>18</v>
      </c>
      <c r="E429" s="50">
        <f>Sheriff!J428</f>
        <v>427</v>
      </c>
    </row>
    <row r="430" spans="1:5" x14ac:dyDescent="0.2">
      <c r="A430" s="32" t="s">
        <v>925</v>
      </c>
      <c r="B430" s="44">
        <v>399</v>
      </c>
      <c r="C430" s="44">
        <v>43</v>
      </c>
      <c r="D430" s="50">
        <f t="shared" si="49"/>
        <v>15</v>
      </c>
      <c r="E430" s="50">
        <f>Sheriff!J429</f>
        <v>457</v>
      </c>
    </row>
    <row r="431" spans="1:5" x14ac:dyDescent="0.2">
      <c r="A431" s="32" t="s">
        <v>926</v>
      </c>
      <c r="B431" s="44">
        <v>487</v>
      </c>
      <c r="C431" s="44">
        <v>64</v>
      </c>
      <c r="D431" s="50">
        <f t="shared" si="49"/>
        <v>30</v>
      </c>
      <c r="E431" s="50">
        <f>Sheriff!J430</f>
        <v>581</v>
      </c>
    </row>
    <row r="432" spans="1:5" x14ac:dyDescent="0.2">
      <c r="A432" s="32" t="s">
        <v>927</v>
      </c>
      <c r="B432" s="44">
        <v>374</v>
      </c>
      <c r="C432" s="44">
        <v>42</v>
      </c>
      <c r="D432" s="50">
        <f t="shared" si="49"/>
        <v>34</v>
      </c>
      <c r="E432" s="50">
        <f>Sheriff!J431</f>
        <v>450</v>
      </c>
    </row>
    <row r="433" spans="1:5" x14ac:dyDescent="0.2">
      <c r="A433" s="32" t="s">
        <v>928</v>
      </c>
      <c r="B433" s="44">
        <v>351</v>
      </c>
      <c r="C433" s="44">
        <v>42</v>
      </c>
      <c r="D433" s="50">
        <f t="shared" si="49"/>
        <v>13</v>
      </c>
      <c r="E433" s="50">
        <f>Sheriff!J432</f>
        <v>406</v>
      </c>
    </row>
    <row r="434" spans="1:5" x14ac:dyDescent="0.2">
      <c r="A434" s="32" t="s">
        <v>929</v>
      </c>
      <c r="B434" s="44">
        <v>432</v>
      </c>
      <c r="C434" s="44">
        <v>76</v>
      </c>
      <c r="D434" s="50">
        <f t="shared" si="49"/>
        <v>32</v>
      </c>
      <c r="E434" s="50">
        <f>Sheriff!J433</f>
        <v>540</v>
      </c>
    </row>
    <row r="435" spans="1:5" x14ac:dyDescent="0.2">
      <c r="A435" s="32" t="s">
        <v>930</v>
      </c>
      <c r="B435" s="44">
        <v>247</v>
      </c>
      <c r="C435" s="44">
        <v>53</v>
      </c>
      <c r="D435" s="50">
        <f t="shared" si="49"/>
        <v>7</v>
      </c>
      <c r="E435" s="50">
        <f>Sheriff!J434</f>
        <v>307</v>
      </c>
    </row>
    <row r="436" spans="1:5" x14ac:dyDescent="0.2">
      <c r="A436" s="32" t="s">
        <v>931</v>
      </c>
      <c r="B436" s="44">
        <v>432</v>
      </c>
      <c r="C436" s="44">
        <v>54</v>
      </c>
      <c r="D436" s="50">
        <f t="shared" si="49"/>
        <v>32</v>
      </c>
      <c r="E436" s="50">
        <f>Sheriff!J435</f>
        <v>518</v>
      </c>
    </row>
    <row r="437" spans="1:5" x14ac:dyDescent="0.2">
      <c r="A437" s="32" t="s">
        <v>932</v>
      </c>
      <c r="B437" s="44">
        <v>407</v>
      </c>
      <c r="C437" s="44">
        <v>48</v>
      </c>
      <c r="D437" s="50">
        <f t="shared" si="49"/>
        <v>10</v>
      </c>
      <c r="E437" s="50">
        <f>Sheriff!J436</f>
        <v>465</v>
      </c>
    </row>
    <row r="438" spans="1:5" x14ac:dyDescent="0.2">
      <c r="A438" s="32" t="s">
        <v>933</v>
      </c>
      <c r="B438" s="44">
        <v>291</v>
      </c>
      <c r="C438" s="44">
        <v>37</v>
      </c>
      <c r="D438" s="50">
        <f t="shared" si="49"/>
        <v>12</v>
      </c>
      <c r="E438" s="50">
        <f>Sheriff!J437</f>
        <v>340</v>
      </c>
    </row>
    <row r="439" spans="1:5" x14ac:dyDescent="0.2">
      <c r="A439" s="32" t="s">
        <v>934</v>
      </c>
      <c r="B439" s="44">
        <v>452</v>
      </c>
      <c r="C439" s="44">
        <v>51</v>
      </c>
      <c r="D439" s="50">
        <f t="shared" si="49"/>
        <v>12</v>
      </c>
      <c r="E439" s="50">
        <f>Sheriff!J438</f>
        <v>515</v>
      </c>
    </row>
    <row r="440" spans="1:5" x14ac:dyDescent="0.2">
      <c r="A440" s="32" t="s">
        <v>935</v>
      </c>
      <c r="B440" s="44">
        <v>583</v>
      </c>
      <c r="C440" s="44">
        <v>52</v>
      </c>
      <c r="D440" s="50">
        <f t="shared" si="49"/>
        <v>24</v>
      </c>
      <c r="E440" s="50">
        <f>Sheriff!J439</f>
        <v>659</v>
      </c>
    </row>
    <row r="441" spans="1:5" x14ac:dyDescent="0.2">
      <c r="A441" s="32" t="s">
        <v>936</v>
      </c>
      <c r="B441" s="44">
        <v>470</v>
      </c>
      <c r="C441" s="44">
        <v>56</v>
      </c>
      <c r="D441" s="50">
        <f t="shared" si="49"/>
        <v>20</v>
      </c>
      <c r="E441" s="50">
        <f>Sheriff!J440</f>
        <v>546</v>
      </c>
    </row>
    <row r="442" spans="1:5" x14ac:dyDescent="0.2">
      <c r="A442" s="32" t="s">
        <v>937</v>
      </c>
      <c r="B442" s="44">
        <v>357</v>
      </c>
      <c r="C442" s="44">
        <v>39</v>
      </c>
      <c r="D442" s="50">
        <f t="shared" si="49"/>
        <v>15</v>
      </c>
      <c r="E442" s="50">
        <f>Sheriff!J441</f>
        <v>411</v>
      </c>
    </row>
    <row r="443" spans="1:5" x14ac:dyDescent="0.2">
      <c r="A443" s="32" t="s">
        <v>938</v>
      </c>
      <c r="B443" s="44">
        <v>155</v>
      </c>
      <c r="C443" s="44">
        <v>21</v>
      </c>
      <c r="D443" s="50">
        <f t="shared" si="49"/>
        <v>12</v>
      </c>
      <c r="E443" s="50">
        <f>Sheriff!J442</f>
        <v>188</v>
      </c>
    </row>
    <row r="444" spans="1:5" x14ac:dyDescent="0.2">
      <c r="A444" s="32" t="s">
        <v>939</v>
      </c>
      <c r="B444" s="44">
        <v>394</v>
      </c>
      <c r="C444" s="44">
        <v>44</v>
      </c>
      <c r="D444" s="50">
        <f t="shared" si="49"/>
        <v>19</v>
      </c>
      <c r="E444" s="50">
        <f>Sheriff!J443</f>
        <v>457</v>
      </c>
    </row>
    <row r="445" spans="1:5" x14ac:dyDescent="0.2">
      <c r="A445" s="32" t="s">
        <v>940</v>
      </c>
      <c r="B445" s="44">
        <v>246</v>
      </c>
      <c r="C445" s="44">
        <v>50</v>
      </c>
      <c r="D445" s="50">
        <f t="shared" si="49"/>
        <v>6</v>
      </c>
      <c r="E445" s="50">
        <f>Sheriff!J444</f>
        <v>302</v>
      </c>
    </row>
    <row r="446" spans="1:5" x14ac:dyDescent="0.2">
      <c r="A446" s="32" t="s">
        <v>941</v>
      </c>
      <c r="B446" s="44">
        <v>308</v>
      </c>
      <c r="C446" s="44">
        <v>56</v>
      </c>
      <c r="D446" s="50">
        <f t="shared" si="49"/>
        <v>33</v>
      </c>
      <c r="E446" s="50">
        <f>Sheriff!J445</f>
        <v>397</v>
      </c>
    </row>
    <row r="447" spans="1:5" x14ac:dyDescent="0.2">
      <c r="A447" s="32" t="s">
        <v>942</v>
      </c>
      <c r="B447" s="44">
        <v>335</v>
      </c>
      <c r="C447" s="44">
        <v>52</v>
      </c>
      <c r="D447" s="50">
        <f t="shared" si="49"/>
        <v>7</v>
      </c>
      <c r="E447" s="50">
        <f>Sheriff!J446</f>
        <v>394</v>
      </c>
    </row>
    <row r="448" spans="1:5" x14ac:dyDescent="0.2">
      <c r="A448" s="32" t="s">
        <v>943</v>
      </c>
      <c r="B448" s="44">
        <v>377</v>
      </c>
      <c r="C448" s="44">
        <v>61</v>
      </c>
      <c r="D448" s="50">
        <f t="shared" si="49"/>
        <v>12</v>
      </c>
      <c r="E448" s="50">
        <f>Sheriff!J447</f>
        <v>450</v>
      </c>
    </row>
    <row r="449" spans="1:5" x14ac:dyDescent="0.2">
      <c r="A449" s="32" t="s">
        <v>944</v>
      </c>
      <c r="B449" s="44">
        <v>342</v>
      </c>
      <c r="C449" s="44">
        <v>41</v>
      </c>
      <c r="D449" s="50">
        <f t="shared" si="49"/>
        <v>13</v>
      </c>
      <c r="E449" s="50">
        <f>Sheriff!J448</f>
        <v>396</v>
      </c>
    </row>
    <row r="450" spans="1:5" ht="12.75" customHeight="1" x14ac:dyDescent="0.2">
      <c r="A450" s="32" t="s">
        <v>945</v>
      </c>
      <c r="B450" s="44">
        <v>513</v>
      </c>
      <c r="C450" s="44">
        <v>63</v>
      </c>
      <c r="D450" s="50">
        <f t="shared" si="49"/>
        <v>32</v>
      </c>
      <c r="E450" s="50">
        <f>Sheriff!J449</f>
        <v>608</v>
      </c>
    </row>
    <row r="451" spans="1:5" x14ac:dyDescent="0.2">
      <c r="A451" s="32" t="s">
        <v>946</v>
      </c>
      <c r="B451" s="44">
        <v>506</v>
      </c>
      <c r="C451" s="44">
        <v>68</v>
      </c>
      <c r="D451" s="50">
        <f t="shared" si="49"/>
        <v>25</v>
      </c>
      <c r="E451" s="50">
        <f>Sheriff!J450</f>
        <v>599</v>
      </c>
    </row>
    <row r="452" spans="1:5" x14ac:dyDescent="0.2">
      <c r="A452" s="32" t="s">
        <v>947</v>
      </c>
      <c r="B452" s="44">
        <v>433</v>
      </c>
      <c r="C452" s="44">
        <v>60</v>
      </c>
      <c r="D452" s="50">
        <f t="shared" si="49"/>
        <v>29</v>
      </c>
      <c r="E452" s="50">
        <f>Sheriff!J451</f>
        <v>522</v>
      </c>
    </row>
    <row r="453" spans="1:5" x14ac:dyDescent="0.2">
      <c r="A453" s="32" t="s">
        <v>948</v>
      </c>
      <c r="B453" s="44">
        <v>244</v>
      </c>
      <c r="C453" s="44">
        <v>42</v>
      </c>
      <c r="D453" s="50">
        <f t="shared" si="49"/>
        <v>5</v>
      </c>
      <c r="E453" s="50">
        <f>Sheriff!J452</f>
        <v>291</v>
      </c>
    </row>
    <row r="454" spans="1:5" x14ac:dyDescent="0.2">
      <c r="A454" s="32" t="s">
        <v>949</v>
      </c>
      <c r="B454" s="44">
        <v>348</v>
      </c>
      <c r="C454" s="44">
        <v>74</v>
      </c>
      <c r="D454" s="50">
        <f t="shared" ref="D454:D485" si="50">E454-(SUM(B454:C454))</f>
        <v>15</v>
      </c>
      <c r="E454" s="50">
        <f>Sheriff!J453</f>
        <v>437</v>
      </c>
    </row>
    <row r="455" spans="1:5" x14ac:dyDescent="0.2">
      <c r="A455" s="32" t="s">
        <v>950</v>
      </c>
      <c r="B455" s="44">
        <v>286</v>
      </c>
      <c r="C455" s="44">
        <v>64</v>
      </c>
      <c r="D455" s="50">
        <f t="shared" si="50"/>
        <v>12</v>
      </c>
      <c r="E455" s="50">
        <f>Sheriff!J454</f>
        <v>362</v>
      </c>
    </row>
    <row r="456" spans="1:5" x14ac:dyDescent="0.2">
      <c r="A456" s="32" t="s">
        <v>951</v>
      </c>
      <c r="B456" s="44">
        <v>379</v>
      </c>
      <c r="C456" s="44">
        <v>79</v>
      </c>
      <c r="D456" s="50">
        <f t="shared" si="50"/>
        <v>7</v>
      </c>
      <c r="E456" s="50">
        <f>Sheriff!J455</f>
        <v>465</v>
      </c>
    </row>
    <row r="457" spans="1:5" ht="12.75" customHeight="1" x14ac:dyDescent="0.2">
      <c r="A457" s="32" t="s">
        <v>952</v>
      </c>
      <c r="B457" s="44">
        <v>269</v>
      </c>
      <c r="C457" s="44">
        <v>55</v>
      </c>
      <c r="D457" s="50">
        <f t="shared" si="50"/>
        <v>9</v>
      </c>
      <c r="E457" s="50">
        <f>Sheriff!J456</f>
        <v>333</v>
      </c>
    </row>
    <row r="458" spans="1:5" ht="12.75" customHeight="1" x14ac:dyDescent="0.2">
      <c r="A458" s="32" t="s">
        <v>953</v>
      </c>
      <c r="B458" s="44">
        <v>236</v>
      </c>
      <c r="C458" s="44">
        <v>31</v>
      </c>
      <c r="D458" s="50">
        <f t="shared" si="50"/>
        <v>10</v>
      </c>
      <c r="E458" s="50">
        <f>Sheriff!J457</f>
        <v>277</v>
      </c>
    </row>
    <row r="459" spans="1:5" ht="12.75" customHeight="1" x14ac:dyDescent="0.2">
      <c r="A459" s="32" t="s">
        <v>954</v>
      </c>
      <c r="B459" s="44">
        <v>203</v>
      </c>
      <c r="C459" s="44">
        <v>44</v>
      </c>
      <c r="D459" s="50">
        <f t="shared" si="50"/>
        <v>9</v>
      </c>
      <c r="E459" s="50">
        <f>Sheriff!J458</f>
        <v>256</v>
      </c>
    </row>
    <row r="460" spans="1:5" ht="12.2" customHeight="1" x14ac:dyDescent="0.2">
      <c r="A460" s="32" t="s">
        <v>955</v>
      </c>
      <c r="B460" s="44">
        <v>182</v>
      </c>
      <c r="C460" s="44">
        <v>31</v>
      </c>
      <c r="D460" s="50">
        <f t="shared" si="50"/>
        <v>7</v>
      </c>
      <c r="E460" s="50">
        <f>Sheriff!J459</f>
        <v>220</v>
      </c>
    </row>
    <row r="461" spans="1:5" ht="12.2" customHeight="1" x14ac:dyDescent="0.2">
      <c r="A461" s="32" t="s">
        <v>956</v>
      </c>
      <c r="B461" s="44">
        <v>59</v>
      </c>
      <c r="C461" s="44">
        <v>9</v>
      </c>
      <c r="D461" s="50">
        <f t="shared" si="50"/>
        <v>4</v>
      </c>
      <c r="E461" s="50">
        <f>Sheriff!J460</f>
        <v>72</v>
      </c>
    </row>
    <row r="462" spans="1:5" ht="12.2" customHeight="1" x14ac:dyDescent="0.2">
      <c r="A462" s="32" t="s">
        <v>957</v>
      </c>
      <c r="B462" s="44">
        <v>5</v>
      </c>
      <c r="C462" s="44">
        <v>4</v>
      </c>
      <c r="D462" s="50">
        <f t="shared" si="50"/>
        <v>1</v>
      </c>
      <c r="E462" s="50">
        <f>Sheriff!J461</f>
        <v>10</v>
      </c>
    </row>
    <row r="463" spans="1:5" ht="12.2" customHeight="1" x14ac:dyDescent="0.2">
      <c r="A463" s="32" t="s">
        <v>958</v>
      </c>
      <c r="B463" s="44">
        <v>403</v>
      </c>
      <c r="C463" s="44">
        <v>42</v>
      </c>
      <c r="D463" s="50">
        <f t="shared" si="50"/>
        <v>21</v>
      </c>
      <c r="E463" s="50">
        <f>Sheriff!J462</f>
        <v>466</v>
      </c>
    </row>
    <row r="464" spans="1:5" ht="12.2" customHeight="1" x14ac:dyDescent="0.2">
      <c r="A464" s="32" t="s">
        <v>959</v>
      </c>
      <c r="B464" s="44">
        <v>283</v>
      </c>
      <c r="C464" s="44">
        <v>59</v>
      </c>
      <c r="D464" s="50">
        <f t="shared" si="50"/>
        <v>19</v>
      </c>
      <c r="E464" s="50">
        <f>Sheriff!J463</f>
        <v>361</v>
      </c>
    </row>
    <row r="465" spans="1:5" ht="12.2" customHeight="1" x14ac:dyDescent="0.2">
      <c r="A465" s="32" t="s">
        <v>960</v>
      </c>
      <c r="B465" s="44">
        <v>358</v>
      </c>
      <c r="C465" s="44">
        <v>61</v>
      </c>
      <c r="D465" s="50">
        <f t="shared" si="50"/>
        <v>15</v>
      </c>
      <c r="E465" s="50">
        <f>Sheriff!J464</f>
        <v>434</v>
      </c>
    </row>
    <row r="466" spans="1:5" ht="12.2" customHeight="1" x14ac:dyDescent="0.2">
      <c r="A466" s="32" t="s">
        <v>961</v>
      </c>
      <c r="B466" s="44">
        <v>296</v>
      </c>
      <c r="C466" s="44">
        <v>32</v>
      </c>
      <c r="D466" s="50">
        <f t="shared" si="50"/>
        <v>17</v>
      </c>
      <c r="E466" s="50">
        <f>Sheriff!J465</f>
        <v>345</v>
      </c>
    </row>
    <row r="467" spans="1:5" ht="12.2" customHeight="1" x14ac:dyDescent="0.2">
      <c r="A467" s="32" t="s">
        <v>962</v>
      </c>
      <c r="B467" s="44">
        <v>402</v>
      </c>
      <c r="C467" s="44">
        <v>65</v>
      </c>
      <c r="D467" s="50">
        <f t="shared" si="50"/>
        <v>30</v>
      </c>
      <c r="E467" s="50">
        <f>Sheriff!J466</f>
        <v>497</v>
      </c>
    </row>
    <row r="468" spans="1:5" ht="12.2" customHeight="1" x14ac:dyDescent="0.2">
      <c r="A468" s="32" t="s">
        <v>963</v>
      </c>
      <c r="B468" s="44">
        <v>249</v>
      </c>
      <c r="C468" s="44">
        <v>35</v>
      </c>
      <c r="D468" s="50">
        <f t="shared" si="50"/>
        <v>21</v>
      </c>
      <c r="E468" s="50">
        <f>Sheriff!J467</f>
        <v>305</v>
      </c>
    </row>
    <row r="469" spans="1:5" ht="12.2" customHeight="1" x14ac:dyDescent="0.2">
      <c r="A469" s="32" t="s">
        <v>964</v>
      </c>
      <c r="B469" s="44">
        <v>224</v>
      </c>
      <c r="C469" s="44">
        <v>25</v>
      </c>
      <c r="D469" s="50">
        <f t="shared" si="50"/>
        <v>13</v>
      </c>
      <c r="E469" s="50">
        <f>Sheriff!J468</f>
        <v>262</v>
      </c>
    </row>
    <row r="470" spans="1:5" ht="12.2" customHeight="1" x14ac:dyDescent="0.2">
      <c r="A470" s="32" t="s">
        <v>965</v>
      </c>
      <c r="B470" s="44">
        <v>386</v>
      </c>
      <c r="C470" s="44">
        <v>54</v>
      </c>
      <c r="D470" s="50">
        <f t="shared" si="50"/>
        <v>23</v>
      </c>
      <c r="E470" s="50">
        <f>Sheriff!J469</f>
        <v>463</v>
      </c>
    </row>
    <row r="471" spans="1:5" ht="12.2" customHeight="1" x14ac:dyDescent="0.2">
      <c r="A471" s="32" t="s">
        <v>966</v>
      </c>
      <c r="B471" s="44">
        <v>166</v>
      </c>
      <c r="C471" s="44">
        <v>16</v>
      </c>
      <c r="D471" s="50">
        <f t="shared" si="50"/>
        <v>4</v>
      </c>
      <c r="E471" s="50">
        <f>Sheriff!J470</f>
        <v>186</v>
      </c>
    </row>
    <row r="472" spans="1:5" ht="12.2" customHeight="1" x14ac:dyDescent="0.2">
      <c r="A472" s="32" t="s">
        <v>967</v>
      </c>
      <c r="B472" s="44">
        <v>281</v>
      </c>
      <c r="C472" s="44">
        <v>47</v>
      </c>
      <c r="D472" s="50">
        <f t="shared" si="50"/>
        <v>10</v>
      </c>
      <c r="E472" s="50">
        <f>Sheriff!J471</f>
        <v>338</v>
      </c>
    </row>
    <row r="473" spans="1:5" ht="12.2" customHeight="1" x14ac:dyDescent="0.2">
      <c r="A473" s="32" t="s">
        <v>968</v>
      </c>
      <c r="B473" s="44">
        <v>329</v>
      </c>
      <c r="C473" s="44">
        <v>65</v>
      </c>
      <c r="D473" s="50">
        <f t="shared" si="50"/>
        <v>20</v>
      </c>
      <c r="E473" s="50">
        <f>Sheriff!J472</f>
        <v>414</v>
      </c>
    </row>
    <row r="474" spans="1:5" ht="12.2" customHeight="1" x14ac:dyDescent="0.2">
      <c r="A474" s="32" t="s">
        <v>969</v>
      </c>
      <c r="B474" s="44">
        <v>481</v>
      </c>
      <c r="C474" s="44">
        <v>87</v>
      </c>
      <c r="D474" s="50">
        <f t="shared" si="50"/>
        <v>22</v>
      </c>
      <c r="E474" s="50">
        <f>Sheriff!J473</f>
        <v>590</v>
      </c>
    </row>
    <row r="475" spans="1:5" ht="12.2" customHeight="1" x14ac:dyDescent="0.2">
      <c r="A475" s="32" t="s">
        <v>970</v>
      </c>
      <c r="B475" s="44">
        <v>417</v>
      </c>
      <c r="C475" s="44">
        <v>54</v>
      </c>
      <c r="D475" s="50">
        <f t="shared" si="50"/>
        <v>16</v>
      </c>
      <c r="E475" s="50">
        <f>Sheriff!J474</f>
        <v>487</v>
      </c>
    </row>
    <row r="476" spans="1:5" ht="12.2" customHeight="1" x14ac:dyDescent="0.2">
      <c r="A476" s="32" t="s">
        <v>971</v>
      </c>
      <c r="B476" s="44">
        <v>342</v>
      </c>
      <c r="C476" s="44">
        <v>40</v>
      </c>
      <c r="D476" s="50">
        <f t="shared" si="50"/>
        <v>23</v>
      </c>
      <c r="E476" s="50">
        <f>Sheriff!J475</f>
        <v>405</v>
      </c>
    </row>
    <row r="477" spans="1:5" ht="12.2" customHeight="1" x14ac:dyDescent="0.2">
      <c r="A477" s="32" t="s">
        <v>972</v>
      </c>
      <c r="B477" s="44">
        <v>410</v>
      </c>
      <c r="C477" s="44">
        <v>59</v>
      </c>
      <c r="D477" s="50">
        <f t="shared" si="50"/>
        <v>15</v>
      </c>
      <c r="E477" s="50">
        <f>Sheriff!J476</f>
        <v>484</v>
      </c>
    </row>
    <row r="478" spans="1:5" ht="12.2" customHeight="1" x14ac:dyDescent="0.2">
      <c r="A478" s="32" t="s">
        <v>973</v>
      </c>
      <c r="B478" s="44">
        <v>444</v>
      </c>
      <c r="C478" s="44">
        <v>44</v>
      </c>
      <c r="D478" s="50">
        <f t="shared" si="50"/>
        <v>10</v>
      </c>
      <c r="E478" s="50">
        <f>Sheriff!J477</f>
        <v>498</v>
      </c>
    </row>
    <row r="479" spans="1:5" ht="12.2" customHeight="1" x14ac:dyDescent="0.2">
      <c r="A479" s="32" t="s">
        <v>974</v>
      </c>
      <c r="B479" s="44">
        <v>536</v>
      </c>
      <c r="C479" s="44">
        <v>77</v>
      </c>
      <c r="D479" s="50">
        <f t="shared" si="50"/>
        <v>14</v>
      </c>
      <c r="E479" s="50">
        <f>Sheriff!J478</f>
        <v>627</v>
      </c>
    </row>
    <row r="480" spans="1:5" ht="12.2" customHeight="1" x14ac:dyDescent="0.2">
      <c r="A480" s="32" t="s">
        <v>975</v>
      </c>
      <c r="B480" s="44">
        <v>89</v>
      </c>
      <c r="C480" s="44">
        <v>6</v>
      </c>
      <c r="D480" s="50">
        <f t="shared" si="50"/>
        <v>5</v>
      </c>
      <c r="E480" s="50">
        <f>Sheriff!J479</f>
        <v>100</v>
      </c>
    </row>
    <row r="481" spans="1:5" ht="12.2" customHeight="1" x14ac:dyDescent="0.2">
      <c r="A481" s="32" t="s">
        <v>976</v>
      </c>
      <c r="B481" s="44">
        <v>400</v>
      </c>
      <c r="C481" s="44">
        <v>44</v>
      </c>
      <c r="D481" s="50">
        <f t="shared" si="50"/>
        <v>6</v>
      </c>
      <c r="E481" s="50">
        <f>Sheriff!J480</f>
        <v>450</v>
      </c>
    </row>
    <row r="482" spans="1:5" ht="12.2" customHeight="1" x14ac:dyDescent="0.2">
      <c r="A482" s="32" t="s">
        <v>977</v>
      </c>
      <c r="B482" s="44">
        <v>357</v>
      </c>
      <c r="C482" s="44">
        <v>40</v>
      </c>
      <c r="D482" s="50">
        <f t="shared" si="50"/>
        <v>24</v>
      </c>
      <c r="E482" s="50">
        <f>Sheriff!J481</f>
        <v>421</v>
      </c>
    </row>
    <row r="483" spans="1:5" ht="12.2" customHeight="1" x14ac:dyDescent="0.2">
      <c r="A483" s="32" t="s">
        <v>978</v>
      </c>
      <c r="B483" s="44">
        <v>202</v>
      </c>
      <c r="C483" s="44">
        <v>36</v>
      </c>
      <c r="D483" s="50">
        <f t="shared" si="50"/>
        <v>3</v>
      </c>
      <c r="E483" s="50">
        <f>Sheriff!J482</f>
        <v>241</v>
      </c>
    </row>
    <row r="484" spans="1:5" ht="12.2" customHeight="1" x14ac:dyDescent="0.2">
      <c r="A484" s="32" t="s">
        <v>979</v>
      </c>
      <c r="B484" s="44">
        <v>456</v>
      </c>
      <c r="C484" s="44">
        <v>58</v>
      </c>
      <c r="D484" s="136">
        <f t="shared" si="50"/>
        <v>15</v>
      </c>
      <c r="E484" s="50">
        <f>Sheriff!J483</f>
        <v>529</v>
      </c>
    </row>
    <row r="485" spans="1:5" ht="11.85" customHeight="1" x14ac:dyDescent="0.2">
      <c r="A485" s="32" t="s">
        <v>980</v>
      </c>
      <c r="B485" s="44">
        <v>266</v>
      </c>
      <c r="C485" s="44">
        <v>46</v>
      </c>
      <c r="D485" s="136">
        <f t="shared" si="50"/>
        <v>10</v>
      </c>
      <c r="E485" s="50">
        <f>Sheriff!J484</f>
        <v>322</v>
      </c>
    </row>
    <row r="486" spans="1:5" ht="11.85" customHeight="1" x14ac:dyDescent="0.2">
      <c r="A486" s="32" t="s">
        <v>981</v>
      </c>
      <c r="B486" s="44">
        <v>90</v>
      </c>
      <c r="C486" s="44">
        <v>13</v>
      </c>
      <c r="D486" s="136">
        <f t="shared" ref="D486:D500" si="51">E486-(SUM(B486:C486))</f>
        <v>6</v>
      </c>
      <c r="E486" s="50">
        <f>Sheriff!J485</f>
        <v>109</v>
      </c>
    </row>
    <row r="487" spans="1:5" ht="11.85" customHeight="1" x14ac:dyDescent="0.2">
      <c r="A487" s="32" t="s">
        <v>982</v>
      </c>
      <c r="B487" s="44">
        <v>237</v>
      </c>
      <c r="C487" s="44">
        <v>40</v>
      </c>
      <c r="D487" s="136">
        <f t="shared" si="51"/>
        <v>6</v>
      </c>
      <c r="E487" s="50">
        <f>Sheriff!J486</f>
        <v>283</v>
      </c>
    </row>
    <row r="488" spans="1:5" ht="11.85" customHeight="1" x14ac:dyDescent="0.2">
      <c r="A488" s="32" t="s">
        <v>983</v>
      </c>
      <c r="B488" s="44">
        <v>347</v>
      </c>
      <c r="C488" s="44">
        <v>59</v>
      </c>
      <c r="D488" s="136">
        <f t="shared" si="51"/>
        <v>19</v>
      </c>
      <c r="E488" s="50">
        <f>Sheriff!J487</f>
        <v>425</v>
      </c>
    </row>
    <row r="489" spans="1:5" ht="11.85" customHeight="1" x14ac:dyDescent="0.2">
      <c r="A489" s="32" t="s">
        <v>984</v>
      </c>
      <c r="B489" s="44">
        <v>432</v>
      </c>
      <c r="C489" s="44">
        <v>64</v>
      </c>
      <c r="D489" s="136">
        <f t="shared" si="51"/>
        <v>17</v>
      </c>
      <c r="E489" s="50">
        <f>Sheriff!J488</f>
        <v>513</v>
      </c>
    </row>
    <row r="490" spans="1:5" ht="11.85" customHeight="1" x14ac:dyDescent="0.2">
      <c r="A490" s="32" t="s">
        <v>985</v>
      </c>
      <c r="B490" s="44">
        <v>373</v>
      </c>
      <c r="C490" s="44">
        <v>57</v>
      </c>
      <c r="D490" s="136">
        <f t="shared" si="51"/>
        <v>22</v>
      </c>
      <c r="E490" s="50">
        <f>Sheriff!J489</f>
        <v>452</v>
      </c>
    </row>
    <row r="491" spans="1:5" ht="11.85" customHeight="1" x14ac:dyDescent="0.2">
      <c r="A491" s="32" t="s">
        <v>986</v>
      </c>
      <c r="B491" s="44">
        <v>450</v>
      </c>
      <c r="C491" s="44">
        <v>55</v>
      </c>
      <c r="D491" s="136">
        <f t="shared" si="51"/>
        <v>34</v>
      </c>
      <c r="E491" s="50">
        <f>Sheriff!J490</f>
        <v>539</v>
      </c>
    </row>
    <row r="492" spans="1:5" ht="11.85" customHeight="1" x14ac:dyDescent="0.2">
      <c r="A492" s="32" t="s">
        <v>987</v>
      </c>
      <c r="B492" s="44">
        <v>450</v>
      </c>
      <c r="C492" s="44">
        <v>73</v>
      </c>
      <c r="D492" s="136">
        <f t="shared" si="51"/>
        <v>17</v>
      </c>
      <c r="E492" s="50">
        <f>Sheriff!J491</f>
        <v>540</v>
      </c>
    </row>
    <row r="493" spans="1:5" ht="11.85" customHeight="1" x14ac:dyDescent="0.2">
      <c r="A493" s="32" t="s">
        <v>988</v>
      </c>
      <c r="B493" s="44">
        <v>332</v>
      </c>
      <c r="C493" s="44">
        <v>48</v>
      </c>
      <c r="D493" s="136">
        <f t="shared" si="51"/>
        <v>9</v>
      </c>
      <c r="E493" s="50">
        <f>Sheriff!J492</f>
        <v>389</v>
      </c>
    </row>
    <row r="494" spans="1:5" ht="11.85" customHeight="1" x14ac:dyDescent="0.2">
      <c r="A494" s="32" t="s">
        <v>989</v>
      </c>
      <c r="B494" s="44">
        <v>365</v>
      </c>
      <c r="C494" s="44">
        <v>44</v>
      </c>
      <c r="D494" s="136">
        <f t="shared" si="51"/>
        <v>14</v>
      </c>
      <c r="E494" s="50">
        <f>Sheriff!J493</f>
        <v>423</v>
      </c>
    </row>
    <row r="495" spans="1:5" ht="11.85" customHeight="1" x14ac:dyDescent="0.2">
      <c r="A495" s="32" t="s">
        <v>990</v>
      </c>
      <c r="B495" s="44">
        <v>286</v>
      </c>
      <c r="C495" s="44">
        <v>45</v>
      </c>
      <c r="D495" s="136">
        <f t="shared" si="51"/>
        <v>14</v>
      </c>
      <c r="E495" s="50">
        <f>Sheriff!J494</f>
        <v>345</v>
      </c>
    </row>
    <row r="496" spans="1:5" ht="11.85" customHeight="1" x14ac:dyDescent="0.2">
      <c r="A496" s="32" t="s">
        <v>991</v>
      </c>
      <c r="B496" s="44">
        <v>461</v>
      </c>
      <c r="C496" s="44">
        <v>60</v>
      </c>
      <c r="D496" s="136">
        <f t="shared" si="51"/>
        <v>15</v>
      </c>
      <c r="E496" s="50">
        <f>Sheriff!J495</f>
        <v>536</v>
      </c>
    </row>
    <row r="497" spans="1:5" ht="11.85" customHeight="1" x14ac:dyDescent="0.2">
      <c r="A497" s="32" t="s">
        <v>992</v>
      </c>
      <c r="B497" s="44">
        <v>240</v>
      </c>
      <c r="C497" s="44">
        <v>36</v>
      </c>
      <c r="D497" s="136">
        <f t="shared" si="51"/>
        <v>11</v>
      </c>
      <c r="E497" s="50">
        <f>Sheriff!J496</f>
        <v>287</v>
      </c>
    </row>
    <row r="498" spans="1:5" ht="11.85" customHeight="1" x14ac:dyDescent="0.2">
      <c r="A498" s="32" t="s">
        <v>993</v>
      </c>
      <c r="B498" s="44">
        <v>361</v>
      </c>
      <c r="C498" s="44">
        <v>61</v>
      </c>
      <c r="D498" s="136">
        <f t="shared" si="51"/>
        <v>21</v>
      </c>
      <c r="E498" s="50">
        <f>Sheriff!J497</f>
        <v>443</v>
      </c>
    </row>
    <row r="499" spans="1:5" ht="11.85" customHeight="1" x14ac:dyDescent="0.2">
      <c r="A499" s="32" t="s">
        <v>994</v>
      </c>
      <c r="B499" s="44">
        <v>287</v>
      </c>
      <c r="C499" s="44">
        <v>59</v>
      </c>
      <c r="D499" s="136">
        <f t="shared" si="51"/>
        <v>21</v>
      </c>
      <c r="E499" s="50">
        <f>Sheriff!J498</f>
        <v>367</v>
      </c>
    </row>
    <row r="500" spans="1:5" ht="11.85" customHeight="1" x14ac:dyDescent="0.2">
      <c r="A500" s="32" t="s">
        <v>995</v>
      </c>
      <c r="B500" s="44">
        <v>130</v>
      </c>
      <c r="C500" s="44">
        <v>17</v>
      </c>
      <c r="D500" s="50">
        <f t="shared" si="51"/>
        <v>0</v>
      </c>
      <c r="E500" s="50">
        <f>Sheriff!J499</f>
        <v>147</v>
      </c>
    </row>
    <row r="501" spans="1:5" ht="11.85" customHeight="1" x14ac:dyDescent="0.2">
      <c r="A501" s="36" t="s">
        <v>996</v>
      </c>
      <c r="B501" s="47">
        <f>SUM(B422:B500)</f>
        <v>26432</v>
      </c>
      <c r="C501" s="47">
        <f t="shared" ref="C501" si="52">SUM(C422:C500)</f>
        <v>3808</v>
      </c>
      <c r="D501" s="47">
        <f>SUM(D422:D500)</f>
        <v>1261</v>
      </c>
      <c r="E501" s="47">
        <f>SUM(E422:E500)</f>
        <v>31501</v>
      </c>
    </row>
    <row r="502" spans="1:5" ht="11.85" customHeight="1" x14ac:dyDescent="0.2">
      <c r="A502" s="3"/>
      <c r="B502" s="10"/>
      <c r="C502" s="10"/>
      <c r="D502" s="10"/>
      <c r="E502" s="10"/>
    </row>
    <row r="503" spans="1:5" ht="11.85" customHeight="1" x14ac:dyDescent="0.2">
      <c r="A503" s="34" t="s">
        <v>53</v>
      </c>
      <c r="B503" s="49"/>
      <c r="C503" s="49"/>
      <c r="D503" s="49"/>
      <c r="E503" s="49"/>
    </row>
    <row r="504" spans="1:5" ht="11.85" customHeight="1" x14ac:dyDescent="0.2">
      <c r="A504" s="32" t="s">
        <v>906</v>
      </c>
      <c r="B504" s="44">
        <v>321</v>
      </c>
      <c r="C504" s="44">
        <v>33</v>
      </c>
      <c r="D504" s="50">
        <f t="shared" ref="D504:D513" si="53">E504-(SUM(B504:C504))</f>
        <v>18</v>
      </c>
      <c r="E504" s="50">
        <f>Sheriff!J503</f>
        <v>372</v>
      </c>
    </row>
    <row r="505" spans="1:5" ht="11.85" customHeight="1" x14ac:dyDescent="0.2">
      <c r="A505" s="32" t="s">
        <v>907</v>
      </c>
      <c r="B505" s="44">
        <v>414</v>
      </c>
      <c r="C505" s="44">
        <v>43</v>
      </c>
      <c r="D505" s="50">
        <f t="shared" si="53"/>
        <v>12</v>
      </c>
      <c r="E505" s="50">
        <f>Sheriff!J504</f>
        <v>469</v>
      </c>
    </row>
    <row r="506" spans="1:5" x14ac:dyDescent="0.2">
      <c r="A506" s="32" t="s">
        <v>908</v>
      </c>
      <c r="B506" s="44">
        <v>315</v>
      </c>
      <c r="C506" s="44">
        <v>39</v>
      </c>
      <c r="D506" s="50">
        <f t="shared" si="53"/>
        <v>13</v>
      </c>
      <c r="E506" s="50">
        <f>Sheriff!J505</f>
        <v>367</v>
      </c>
    </row>
    <row r="507" spans="1:5" ht="14.1" customHeight="1" x14ac:dyDescent="0.2">
      <c r="A507" s="32" t="s">
        <v>909</v>
      </c>
      <c r="B507" s="44">
        <v>268</v>
      </c>
      <c r="C507" s="44">
        <v>27</v>
      </c>
      <c r="D507" s="50">
        <f t="shared" si="53"/>
        <v>13</v>
      </c>
      <c r="E507" s="50">
        <f>Sheriff!J506</f>
        <v>308</v>
      </c>
    </row>
    <row r="508" spans="1:5" ht="12.2" customHeight="1" x14ac:dyDescent="0.2">
      <c r="A508" s="32" t="s">
        <v>910</v>
      </c>
      <c r="B508" s="44">
        <v>369</v>
      </c>
      <c r="C508" s="44">
        <v>51</v>
      </c>
      <c r="D508" s="50">
        <f t="shared" si="53"/>
        <v>27</v>
      </c>
      <c r="E508" s="50">
        <f>Sheriff!J507</f>
        <v>447</v>
      </c>
    </row>
    <row r="509" spans="1:5" ht="12.2" customHeight="1" x14ac:dyDescent="0.2">
      <c r="A509" s="32" t="s">
        <v>911</v>
      </c>
      <c r="B509" s="44">
        <v>474</v>
      </c>
      <c r="C509" s="44">
        <v>55</v>
      </c>
      <c r="D509" s="50">
        <f t="shared" si="53"/>
        <v>8</v>
      </c>
      <c r="E509" s="50">
        <f>Sheriff!J508</f>
        <v>537</v>
      </c>
    </row>
    <row r="510" spans="1:5" ht="12.2" customHeight="1" x14ac:dyDescent="0.2">
      <c r="A510" s="32" t="s">
        <v>912</v>
      </c>
      <c r="B510" s="44">
        <v>504</v>
      </c>
      <c r="C510" s="44">
        <v>53</v>
      </c>
      <c r="D510" s="50">
        <f t="shared" si="53"/>
        <v>14</v>
      </c>
      <c r="E510" s="50">
        <f>Sheriff!J509</f>
        <v>571</v>
      </c>
    </row>
    <row r="511" spans="1:5" ht="12.2" customHeight="1" x14ac:dyDescent="0.2">
      <c r="A511" s="32" t="s">
        <v>913</v>
      </c>
      <c r="B511" s="44">
        <v>456</v>
      </c>
      <c r="C511" s="44">
        <v>77</v>
      </c>
      <c r="D511" s="50">
        <f t="shared" si="53"/>
        <v>12</v>
      </c>
      <c r="E511" s="50">
        <f>Sheriff!J510</f>
        <v>545</v>
      </c>
    </row>
    <row r="512" spans="1:5" ht="12.2" customHeight="1" x14ac:dyDescent="0.2">
      <c r="A512" s="32" t="s">
        <v>914</v>
      </c>
      <c r="B512" s="44">
        <v>508</v>
      </c>
      <c r="C512" s="44">
        <v>47</v>
      </c>
      <c r="D512" s="50">
        <f t="shared" si="53"/>
        <v>15</v>
      </c>
      <c r="E512" s="50">
        <f>Sheriff!J511</f>
        <v>570</v>
      </c>
    </row>
    <row r="513" spans="1:5" ht="12.2" customHeight="1" x14ac:dyDescent="0.2">
      <c r="A513" s="32" t="s">
        <v>915</v>
      </c>
      <c r="B513" s="44">
        <v>420</v>
      </c>
      <c r="C513" s="44">
        <v>55</v>
      </c>
      <c r="D513" s="50">
        <f t="shared" si="53"/>
        <v>15</v>
      </c>
      <c r="E513" s="50">
        <f>Sheriff!J512</f>
        <v>490</v>
      </c>
    </row>
    <row r="514" spans="1:5" ht="12.2" customHeight="1" x14ac:dyDescent="0.2">
      <c r="A514" s="36" t="s">
        <v>916</v>
      </c>
      <c r="B514" s="47">
        <f>SUM(B504:B513)</f>
        <v>4049</v>
      </c>
      <c r="C514" s="47">
        <f t="shared" ref="C514" si="54">SUM(C504:C513)</f>
        <v>480</v>
      </c>
      <c r="D514" s="47">
        <f>SUM(D504:D513)</f>
        <v>147</v>
      </c>
      <c r="E514" s="47">
        <f>SUM(E504:E513)</f>
        <v>4676</v>
      </c>
    </row>
    <row r="515" spans="1:5" ht="12.2" customHeight="1" x14ac:dyDescent="0.2">
      <c r="A515" s="3"/>
      <c r="B515" s="10"/>
      <c r="C515" s="10"/>
      <c r="D515" s="10"/>
      <c r="E515" s="10"/>
    </row>
    <row r="516" spans="1:5" ht="12.2" customHeight="1" x14ac:dyDescent="0.2">
      <c r="A516" s="34" t="s">
        <v>54</v>
      </c>
      <c r="B516" s="49"/>
      <c r="C516" s="49"/>
      <c r="D516" s="49"/>
      <c r="E516" s="49"/>
    </row>
    <row r="517" spans="1:5" ht="12.2" customHeight="1" x14ac:dyDescent="0.2">
      <c r="A517" s="32" t="s">
        <v>899</v>
      </c>
      <c r="B517" s="44">
        <v>395</v>
      </c>
      <c r="C517" s="44">
        <v>75</v>
      </c>
      <c r="D517" s="50">
        <f t="shared" ref="D517:D522" si="55">E517-(SUM(B517:C517))</f>
        <v>15</v>
      </c>
      <c r="E517" s="50">
        <f>Sheriff!J516</f>
        <v>485</v>
      </c>
    </row>
    <row r="518" spans="1:5" x14ac:dyDescent="0.2">
      <c r="A518" s="32" t="s">
        <v>900</v>
      </c>
      <c r="B518" s="44">
        <v>384</v>
      </c>
      <c r="C518" s="44">
        <v>68</v>
      </c>
      <c r="D518" s="50">
        <f t="shared" si="55"/>
        <v>19</v>
      </c>
      <c r="E518" s="50">
        <f>Sheriff!J517</f>
        <v>471</v>
      </c>
    </row>
    <row r="519" spans="1:5" ht="12.75" customHeight="1" x14ac:dyDescent="0.2">
      <c r="A519" s="32" t="s">
        <v>901</v>
      </c>
      <c r="B519" s="44">
        <v>281</v>
      </c>
      <c r="C519" s="44">
        <v>40</v>
      </c>
      <c r="D519" s="50">
        <f t="shared" si="55"/>
        <v>13</v>
      </c>
      <c r="E519" s="50">
        <f>Sheriff!J518</f>
        <v>334</v>
      </c>
    </row>
    <row r="520" spans="1:5" ht="14.1" customHeight="1" x14ac:dyDescent="0.2">
      <c r="A520" s="32" t="s">
        <v>902</v>
      </c>
      <c r="B520" s="44">
        <v>580</v>
      </c>
      <c r="C520" s="44">
        <v>101</v>
      </c>
      <c r="D520" s="50">
        <f t="shared" si="55"/>
        <v>36</v>
      </c>
      <c r="E520" s="50">
        <f>Sheriff!J519</f>
        <v>717</v>
      </c>
    </row>
    <row r="521" spans="1:5" x14ac:dyDescent="0.2">
      <c r="A521" s="32" t="s">
        <v>903</v>
      </c>
      <c r="B521" s="44">
        <v>392</v>
      </c>
      <c r="C521" s="44">
        <v>71</v>
      </c>
      <c r="D521" s="50">
        <f t="shared" si="55"/>
        <v>18</v>
      </c>
      <c r="E521" s="50">
        <f>Sheriff!J520</f>
        <v>481</v>
      </c>
    </row>
    <row r="522" spans="1:5" x14ac:dyDescent="0.2">
      <c r="A522" s="32" t="s">
        <v>904</v>
      </c>
      <c r="B522" s="44">
        <v>268</v>
      </c>
      <c r="C522" s="44">
        <v>38</v>
      </c>
      <c r="D522" s="50">
        <f t="shared" si="55"/>
        <v>16</v>
      </c>
      <c r="E522" s="50">
        <f>Sheriff!J521</f>
        <v>322</v>
      </c>
    </row>
    <row r="523" spans="1:5" ht="12.2" customHeight="1" x14ac:dyDescent="0.2">
      <c r="A523" s="36" t="s">
        <v>905</v>
      </c>
      <c r="B523" s="47">
        <f>SUM(B517:B522)</f>
        <v>2300</v>
      </c>
      <c r="C523" s="47">
        <f t="shared" ref="C523" si="56">SUM(C517:C522)</f>
        <v>393</v>
      </c>
      <c r="D523" s="47">
        <f>SUM(D517:D522)</f>
        <v>117</v>
      </c>
      <c r="E523" s="47">
        <f>SUM(E517:E522)</f>
        <v>2810</v>
      </c>
    </row>
    <row r="524" spans="1:5" ht="12.2" customHeight="1" x14ac:dyDescent="0.2">
      <c r="A524" s="3"/>
      <c r="B524" s="10"/>
      <c r="C524" s="10"/>
      <c r="D524" s="10"/>
      <c r="E524" s="10"/>
    </row>
    <row r="525" spans="1:5" ht="12.2" customHeight="1" x14ac:dyDescent="0.2">
      <c r="A525" s="34" t="s">
        <v>55</v>
      </c>
      <c r="B525" s="49"/>
      <c r="C525" s="49"/>
      <c r="D525" s="49"/>
      <c r="E525" s="49"/>
    </row>
    <row r="526" spans="1:5" ht="12.2" customHeight="1" x14ac:dyDescent="0.2">
      <c r="A526" s="32" t="s">
        <v>894</v>
      </c>
      <c r="B526" s="44">
        <v>160</v>
      </c>
      <c r="C526" s="44">
        <v>52</v>
      </c>
      <c r="D526" s="50">
        <f>E526-(SUM(B526:C526))</f>
        <v>5</v>
      </c>
      <c r="E526" s="50">
        <f>Sheriff!J525</f>
        <v>217</v>
      </c>
    </row>
    <row r="527" spans="1:5" ht="12.2" customHeight="1" x14ac:dyDescent="0.2">
      <c r="A527" s="32" t="s">
        <v>895</v>
      </c>
      <c r="B527" s="44">
        <v>119</v>
      </c>
      <c r="C527" s="44">
        <v>27</v>
      </c>
      <c r="D527" s="50">
        <f>E527-(SUM(B527:C527))</f>
        <v>11</v>
      </c>
      <c r="E527" s="50">
        <f>Sheriff!J526</f>
        <v>157</v>
      </c>
    </row>
    <row r="528" spans="1:5" ht="12.2" customHeight="1" x14ac:dyDescent="0.2">
      <c r="A528" s="32" t="s">
        <v>896</v>
      </c>
      <c r="B528" s="44">
        <v>67</v>
      </c>
      <c r="C528" s="44">
        <v>17</v>
      </c>
      <c r="D528" s="50">
        <f>E528-(SUM(B528:C528))</f>
        <v>4</v>
      </c>
      <c r="E528" s="50">
        <f>Sheriff!J527</f>
        <v>88</v>
      </c>
    </row>
    <row r="529" spans="1:5" x14ac:dyDescent="0.2">
      <c r="A529" s="32" t="s">
        <v>897</v>
      </c>
      <c r="B529" s="44">
        <v>178</v>
      </c>
      <c r="C529" s="44">
        <v>38</v>
      </c>
      <c r="D529" s="50">
        <f>E529-(SUM(B529:C529))</f>
        <v>12</v>
      </c>
      <c r="E529" s="50">
        <f>Sheriff!J528</f>
        <v>228</v>
      </c>
    </row>
    <row r="530" spans="1:5" ht="12.75" customHeight="1" x14ac:dyDescent="0.2">
      <c r="A530" s="36" t="s">
        <v>898</v>
      </c>
      <c r="B530" s="47">
        <f>SUM(B526:B529)</f>
        <v>524</v>
      </c>
      <c r="C530" s="47">
        <f t="shared" ref="C530" si="57">SUM(C526:C529)</f>
        <v>134</v>
      </c>
      <c r="D530" s="47">
        <f>SUM(D526:D529)</f>
        <v>32</v>
      </c>
      <c r="E530" s="47">
        <f>SUM(E526:E529)</f>
        <v>690</v>
      </c>
    </row>
    <row r="531" spans="1:5" ht="14.1" customHeight="1" x14ac:dyDescent="0.2">
      <c r="A531" s="3"/>
      <c r="B531" s="10"/>
      <c r="C531" s="10"/>
      <c r="D531" s="10"/>
      <c r="E531" s="10"/>
    </row>
    <row r="532" spans="1:5" x14ac:dyDescent="0.2">
      <c r="A532" s="34" t="s">
        <v>56</v>
      </c>
      <c r="B532" s="49"/>
      <c r="C532" s="49"/>
      <c r="D532" s="49"/>
      <c r="E532" s="49"/>
    </row>
    <row r="533" spans="1:5" x14ac:dyDescent="0.2">
      <c r="A533" s="32" t="s">
        <v>798</v>
      </c>
      <c r="B533" s="44">
        <v>301</v>
      </c>
      <c r="C533" s="44">
        <v>55</v>
      </c>
      <c r="D533" s="136">
        <f t="shared" ref="D533:D564" si="58">E533-(SUM(B533:C533))</f>
        <v>12</v>
      </c>
      <c r="E533" s="50">
        <f>Sheriff!J532</f>
        <v>368</v>
      </c>
    </row>
    <row r="534" spans="1:5" x14ac:dyDescent="0.2">
      <c r="A534" s="32" t="s">
        <v>799</v>
      </c>
      <c r="B534" s="44">
        <v>164</v>
      </c>
      <c r="C534" s="44">
        <v>31</v>
      </c>
      <c r="D534" s="50">
        <f t="shared" si="58"/>
        <v>2</v>
      </c>
      <c r="E534" s="50">
        <f>Sheriff!J533</f>
        <v>197</v>
      </c>
    </row>
    <row r="535" spans="1:5" x14ac:dyDescent="0.2">
      <c r="A535" s="32" t="s">
        <v>800</v>
      </c>
      <c r="B535" s="44">
        <v>87</v>
      </c>
      <c r="C535" s="44">
        <v>13</v>
      </c>
      <c r="D535" s="50">
        <f t="shared" si="58"/>
        <v>2</v>
      </c>
      <c r="E535" s="50">
        <f>Sheriff!J534</f>
        <v>102</v>
      </c>
    </row>
    <row r="536" spans="1:5" x14ac:dyDescent="0.2">
      <c r="A536" s="32" t="s">
        <v>801</v>
      </c>
      <c r="B536" s="44">
        <v>108</v>
      </c>
      <c r="C536" s="44">
        <v>30</v>
      </c>
      <c r="D536" s="50">
        <f t="shared" si="58"/>
        <v>8</v>
      </c>
      <c r="E536" s="50">
        <f>Sheriff!J535</f>
        <v>146</v>
      </c>
    </row>
    <row r="537" spans="1:5" ht="12.75" customHeight="1" x14ac:dyDescent="0.2">
      <c r="A537" s="32" t="s">
        <v>802</v>
      </c>
      <c r="B537" s="44">
        <v>156</v>
      </c>
      <c r="C537" s="44">
        <v>23</v>
      </c>
      <c r="D537" s="50">
        <f t="shared" si="58"/>
        <v>13</v>
      </c>
      <c r="E537" s="50">
        <f>Sheriff!J536</f>
        <v>192</v>
      </c>
    </row>
    <row r="538" spans="1:5" x14ac:dyDescent="0.2">
      <c r="A538" s="32" t="s">
        <v>803</v>
      </c>
      <c r="B538" s="44">
        <v>129</v>
      </c>
      <c r="C538" s="44">
        <v>25</v>
      </c>
      <c r="D538" s="50">
        <f t="shared" si="58"/>
        <v>10</v>
      </c>
      <c r="E538" s="50">
        <f>Sheriff!J537</f>
        <v>164</v>
      </c>
    </row>
    <row r="539" spans="1:5" ht="12.2" customHeight="1" x14ac:dyDescent="0.2">
      <c r="A539" s="32" t="s">
        <v>804</v>
      </c>
      <c r="B539" s="44">
        <v>229</v>
      </c>
      <c r="C539" s="44">
        <v>43</v>
      </c>
      <c r="D539" s="50">
        <f t="shared" si="58"/>
        <v>10</v>
      </c>
      <c r="E539" s="50">
        <f>Sheriff!J538</f>
        <v>282</v>
      </c>
    </row>
    <row r="540" spans="1:5" ht="12.2" customHeight="1" x14ac:dyDescent="0.2">
      <c r="A540" s="32" t="s">
        <v>805</v>
      </c>
      <c r="B540" s="44">
        <v>17</v>
      </c>
      <c r="C540" s="44">
        <v>1</v>
      </c>
      <c r="D540" s="50">
        <f t="shared" si="58"/>
        <v>0</v>
      </c>
      <c r="E540" s="50">
        <f>Sheriff!J539</f>
        <v>18</v>
      </c>
    </row>
    <row r="541" spans="1:5" ht="12.2" customHeight="1" x14ac:dyDescent="0.2">
      <c r="A541" s="32" t="s">
        <v>806</v>
      </c>
      <c r="B541" s="44">
        <v>167</v>
      </c>
      <c r="C541" s="44">
        <v>32</v>
      </c>
      <c r="D541" s="50">
        <f t="shared" si="58"/>
        <v>11</v>
      </c>
      <c r="E541" s="50">
        <f>Sheriff!J540</f>
        <v>210</v>
      </c>
    </row>
    <row r="542" spans="1:5" ht="12.2" customHeight="1" x14ac:dyDescent="0.2">
      <c r="A542" s="32" t="s">
        <v>807</v>
      </c>
      <c r="B542" s="44">
        <v>144</v>
      </c>
      <c r="C542" s="44">
        <v>31</v>
      </c>
      <c r="D542" s="50">
        <f t="shared" si="58"/>
        <v>7</v>
      </c>
      <c r="E542" s="50">
        <f>Sheriff!J541</f>
        <v>182</v>
      </c>
    </row>
    <row r="543" spans="1:5" ht="12.2" customHeight="1" x14ac:dyDescent="0.2">
      <c r="A543" s="32" t="s">
        <v>808</v>
      </c>
      <c r="B543" s="44">
        <v>87</v>
      </c>
      <c r="C543" s="44">
        <v>17</v>
      </c>
      <c r="D543" s="50">
        <f t="shared" si="58"/>
        <v>6</v>
      </c>
      <c r="E543" s="50">
        <f>Sheriff!J542</f>
        <v>110</v>
      </c>
    </row>
    <row r="544" spans="1:5" ht="12.2" customHeight="1" x14ac:dyDescent="0.2">
      <c r="A544" s="32" t="s">
        <v>809</v>
      </c>
      <c r="B544" s="44">
        <v>294</v>
      </c>
      <c r="C544" s="44">
        <v>54</v>
      </c>
      <c r="D544" s="50">
        <f t="shared" si="58"/>
        <v>5</v>
      </c>
      <c r="E544" s="50">
        <f>Sheriff!J543</f>
        <v>353</v>
      </c>
    </row>
    <row r="545" spans="1:5" ht="12.2" customHeight="1" x14ac:dyDescent="0.2">
      <c r="A545" s="32" t="s">
        <v>810</v>
      </c>
      <c r="B545" s="44">
        <v>244</v>
      </c>
      <c r="C545" s="44">
        <v>35</v>
      </c>
      <c r="D545" s="136">
        <f t="shared" si="58"/>
        <v>5</v>
      </c>
      <c r="E545" s="50">
        <f>Sheriff!J544</f>
        <v>284</v>
      </c>
    </row>
    <row r="546" spans="1:5" ht="12.2" customHeight="1" x14ac:dyDescent="0.2">
      <c r="A546" s="32" t="s">
        <v>811</v>
      </c>
      <c r="B546" s="44">
        <v>180</v>
      </c>
      <c r="C546" s="44">
        <v>40</v>
      </c>
      <c r="D546" s="50">
        <f t="shared" si="58"/>
        <v>17</v>
      </c>
      <c r="E546" s="50">
        <f>Sheriff!J545</f>
        <v>237</v>
      </c>
    </row>
    <row r="547" spans="1:5" ht="12.2" customHeight="1" x14ac:dyDescent="0.2">
      <c r="A547" s="32" t="s">
        <v>812</v>
      </c>
      <c r="B547" s="44">
        <v>260</v>
      </c>
      <c r="C547" s="44">
        <v>77</v>
      </c>
      <c r="D547" s="50">
        <f t="shared" si="58"/>
        <v>32</v>
      </c>
      <c r="E547" s="50">
        <f>Sheriff!J546</f>
        <v>369</v>
      </c>
    </row>
    <row r="548" spans="1:5" ht="12.2" customHeight="1" x14ac:dyDescent="0.2">
      <c r="A548" s="32" t="s">
        <v>813</v>
      </c>
      <c r="B548" s="44">
        <v>178</v>
      </c>
      <c r="C548" s="44">
        <v>73</v>
      </c>
      <c r="D548" s="50">
        <f t="shared" si="58"/>
        <v>21</v>
      </c>
      <c r="E548" s="50">
        <f>Sheriff!J547</f>
        <v>272</v>
      </c>
    </row>
    <row r="549" spans="1:5" ht="12.2" customHeight="1" x14ac:dyDescent="0.2">
      <c r="A549" s="32" t="s">
        <v>814</v>
      </c>
      <c r="B549" s="44">
        <v>6</v>
      </c>
      <c r="C549" s="44">
        <v>1</v>
      </c>
      <c r="D549" s="50">
        <f t="shared" si="58"/>
        <v>0</v>
      </c>
      <c r="E549" s="50">
        <f>Sheriff!J548</f>
        <v>7</v>
      </c>
    </row>
    <row r="550" spans="1:5" ht="12.2" customHeight="1" x14ac:dyDescent="0.2">
      <c r="A550" s="32" t="s">
        <v>815</v>
      </c>
      <c r="B550" s="44">
        <v>258</v>
      </c>
      <c r="C550" s="44">
        <v>42</v>
      </c>
      <c r="D550" s="50">
        <f t="shared" si="58"/>
        <v>11</v>
      </c>
      <c r="E550" s="50">
        <f>Sheriff!J549</f>
        <v>311</v>
      </c>
    </row>
    <row r="551" spans="1:5" ht="12.2" customHeight="1" x14ac:dyDescent="0.2">
      <c r="A551" s="32" t="s">
        <v>816</v>
      </c>
      <c r="B551" s="44">
        <v>205</v>
      </c>
      <c r="C551" s="44">
        <v>29</v>
      </c>
      <c r="D551" s="50">
        <f t="shared" si="58"/>
        <v>9</v>
      </c>
      <c r="E551" s="50">
        <f>Sheriff!J550</f>
        <v>243</v>
      </c>
    </row>
    <row r="552" spans="1:5" ht="12.2" customHeight="1" x14ac:dyDescent="0.2">
      <c r="A552" s="32" t="s">
        <v>817</v>
      </c>
      <c r="B552" s="44">
        <v>167</v>
      </c>
      <c r="C552" s="44">
        <v>21</v>
      </c>
      <c r="D552" s="50">
        <f t="shared" si="58"/>
        <v>10</v>
      </c>
      <c r="E552" s="50">
        <f>Sheriff!J551</f>
        <v>198</v>
      </c>
    </row>
    <row r="553" spans="1:5" ht="11.85" customHeight="1" x14ac:dyDescent="0.2">
      <c r="A553" s="32" t="s">
        <v>818</v>
      </c>
      <c r="B553" s="44">
        <v>177</v>
      </c>
      <c r="C553" s="44">
        <v>34</v>
      </c>
      <c r="D553" s="50">
        <f t="shared" si="58"/>
        <v>7</v>
      </c>
      <c r="E553" s="50">
        <f>Sheriff!J552</f>
        <v>218</v>
      </c>
    </row>
    <row r="554" spans="1:5" ht="11.85" customHeight="1" x14ac:dyDescent="0.2">
      <c r="A554" s="32" t="s">
        <v>819</v>
      </c>
      <c r="B554" s="44">
        <v>203</v>
      </c>
      <c r="C554" s="44">
        <v>45</v>
      </c>
      <c r="D554" s="50">
        <f t="shared" si="58"/>
        <v>4</v>
      </c>
      <c r="E554" s="50">
        <f>Sheriff!J553</f>
        <v>252</v>
      </c>
    </row>
    <row r="555" spans="1:5" ht="11.85" customHeight="1" x14ac:dyDescent="0.2">
      <c r="A555" s="32" t="s">
        <v>820</v>
      </c>
      <c r="B555" s="44">
        <v>125</v>
      </c>
      <c r="C555" s="44">
        <v>20</v>
      </c>
      <c r="D555" s="50">
        <f t="shared" si="58"/>
        <v>1</v>
      </c>
      <c r="E555" s="50">
        <f>Sheriff!J554</f>
        <v>146</v>
      </c>
    </row>
    <row r="556" spans="1:5" ht="11.85" customHeight="1" x14ac:dyDescent="0.2">
      <c r="A556" s="32" t="s">
        <v>821</v>
      </c>
      <c r="B556" s="44">
        <v>162</v>
      </c>
      <c r="C556" s="44">
        <v>22</v>
      </c>
      <c r="D556" s="50">
        <f t="shared" si="58"/>
        <v>8</v>
      </c>
      <c r="E556" s="50">
        <f>Sheriff!J555</f>
        <v>192</v>
      </c>
    </row>
    <row r="557" spans="1:5" ht="11.85" customHeight="1" x14ac:dyDescent="0.2">
      <c r="A557" s="32" t="s">
        <v>822</v>
      </c>
      <c r="B557" s="44">
        <v>124</v>
      </c>
      <c r="C557" s="44">
        <v>28</v>
      </c>
      <c r="D557" s="50">
        <f t="shared" si="58"/>
        <v>2</v>
      </c>
      <c r="E557" s="50">
        <f>Sheriff!J556</f>
        <v>154</v>
      </c>
    </row>
    <row r="558" spans="1:5" ht="11.85" customHeight="1" x14ac:dyDescent="0.2">
      <c r="A558" s="32" t="s">
        <v>823</v>
      </c>
      <c r="B558" s="44">
        <v>102</v>
      </c>
      <c r="C558" s="44">
        <v>25</v>
      </c>
      <c r="D558" s="50">
        <f t="shared" si="58"/>
        <v>5</v>
      </c>
      <c r="E558" s="50">
        <f>Sheriff!J557</f>
        <v>132</v>
      </c>
    </row>
    <row r="559" spans="1:5" ht="11.85" customHeight="1" x14ac:dyDescent="0.2">
      <c r="A559" s="32" t="s">
        <v>824</v>
      </c>
      <c r="B559" s="44">
        <v>48</v>
      </c>
      <c r="C559" s="44">
        <v>15</v>
      </c>
      <c r="D559" s="50">
        <f t="shared" si="58"/>
        <v>2</v>
      </c>
      <c r="E559" s="50">
        <f>Sheriff!J558</f>
        <v>65</v>
      </c>
    </row>
    <row r="560" spans="1:5" ht="11.85" customHeight="1" x14ac:dyDescent="0.2">
      <c r="A560" s="32" t="s">
        <v>825</v>
      </c>
      <c r="B560" s="44">
        <v>222</v>
      </c>
      <c r="C560" s="44">
        <v>54</v>
      </c>
      <c r="D560" s="50">
        <f t="shared" si="58"/>
        <v>10</v>
      </c>
      <c r="E560" s="50">
        <f>Sheriff!J559</f>
        <v>286</v>
      </c>
    </row>
    <row r="561" spans="1:5" ht="11.85" customHeight="1" x14ac:dyDescent="0.2">
      <c r="A561" s="32" t="s">
        <v>826</v>
      </c>
      <c r="B561" s="44">
        <v>76</v>
      </c>
      <c r="C561" s="44">
        <v>13</v>
      </c>
      <c r="D561" s="50">
        <f t="shared" si="58"/>
        <v>5</v>
      </c>
      <c r="E561" s="50">
        <f>Sheriff!J560</f>
        <v>94</v>
      </c>
    </row>
    <row r="562" spans="1:5" ht="11.85" customHeight="1" x14ac:dyDescent="0.2">
      <c r="A562" s="32" t="s">
        <v>827</v>
      </c>
      <c r="B562" s="44">
        <v>47</v>
      </c>
      <c r="C562" s="44">
        <v>12</v>
      </c>
      <c r="D562" s="50">
        <f t="shared" si="58"/>
        <v>0</v>
      </c>
      <c r="E562" s="50">
        <f>Sheriff!J561</f>
        <v>59</v>
      </c>
    </row>
    <row r="563" spans="1:5" ht="11.85" customHeight="1" x14ac:dyDescent="0.2">
      <c r="A563" s="32" t="s">
        <v>828</v>
      </c>
      <c r="B563" s="44">
        <v>118</v>
      </c>
      <c r="C563" s="44">
        <v>47</v>
      </c>
      <c r="D563" s="50">
        <f t="shared" si="58"/>
        <v>19</v>
      </c>
      <c r="E563" s="50">
        <f>Sheriff!J562</f>
        <v>184</v>
      </c>
    </row>
    <row r="564" spans="1:5" ht="11.85" customHeight="1" x14ac:dyDescent="0.2">
      <c r="A564" s="32" t="s">
        <v>829</v>
      </c>
      <c r="B564" s="44">
        <v>30</v>
      </c>
      <c r="C564" s="44">
        <v>10</v>
      </c>
      <c r="D564" s="50">
        <f t="shared" si="58"/>
        <v>0</v>
      </c>
      <c r="E564" s="50">
        <f>Sheriff!J563</f>
        <v>40</v>
      </c>
    </row>
    <row r="565" spans="1:5" ht="11.85" customHeight="1" x14ac:dyDescent="0.2">
      <c r="A565" s="32" t="s">
        <v>830</v>
      </c>
      <c r="B565" s="44">
        <v>157</v>
      </c>
      <c r="C565" s="44">
        <v>56</v>
      </c>
      <c r="D565" s="50">
        <f t="shared" ref="D565:D596" si="59">E565-(SUM(B565:C565))</f>
        <v>31</v>
      </c>
      <c r="E565" s="50">
        <f>Sheriff!J564</f>
        <v>244</v>
      </c>
    </row>
    <row r="566" spans="1:5" ht="11.85" customHeight="1" x14ac:dyDescent="0.2">
      <c r="A566" s="32" t="s">
        <v>831</v>
      </c>
      <c r="B566" s="44">
        <v>123</v>
      </c>
      <c r="C566" s="44">
        <v>42</v>
      </c>
      <c r="D566" s="50">
        <f t="shared" si="59"/>
        <v>5</v>
      </c>
      <c r="E566" s="50">
        <f>Sheriff!J565</f>
        <v>170</v>
      </c>
    </row>
    <row r="567" spans="1:5" ht="11.85" customHeight="1" x14ac:dyDescent="0.2">
      <c r="A567" s="32" t="s">
        <v>832</v>
      </c>
      <c r="B567" s="44">
        <v>230</v>
      </c>
      <c r="C567" s="44">
        <v>36</v>
      </c>
      <c r="D567" s="50">
        <f t="shared" si="59"/>
        <v>16</v>
      </c>
      <c r="E567" s="50">
        <f>Sheriff!J566</f>
        <v>282</v>
      </c>
    </row>
    <row r="568" spans="1:5" ht="11.85" customHeight="1" x14ac:dyDescent="0.2">
      <c r="A568" s="32" t="s">
        <v>833</v>
      </c>
      <c r="B568" s="44">
        <v>92</v>
      </c>
      <c r="C568" s="44">
        <v>14</v>
      </c>
      <c r="D568" s="50">
        <f t="shared" si="59"/>
        <v>6</v>
      </c>
      <c r="E568" s="50">
        <f>Sheriff!J567</f>
        <v>112</v>
      </c>
    </row>
    <row r="569" spans="1:5" ht="11.85" customHeight="1" x14ac:dyDescent="0.2">
      <c r="A569" s="32" t="s">
        <v>834</v>
      </c>
      <c r="B569" s="44">
        <v>97</v>
      </c>
      <c r="C569" s="44">
        <v>25</v>
      </c>
      <c r="D569" s="50">
        <f t="shared" si="59"/>
        <v>5</v>
      </c>
      <c r="E569" s="50">
        <f>Sheriff!J568</f>
        <v>127</v>
      </c>
    </row>
    <row r="570" spans="1:5" ht="11.85" customHeight="1" x14ac:dyDescent="0.2">
      <c r="A570" s="32" t="s">
        <v>835</v>
      </c>
      <c r="B570" s="44">
        <v>60</v>
      </c>
      <c r="C570" s="44">
        <v>15</v>
      </c>
      <c r="D570" s="50">
        <f t="shared" si="59"/>
        <v>5</v>
      </c>
      <c r="E570" s="50">
        <f>Sheriff!J569</f>
        <v>80</v>
      </c>
    </row>
    <row r="571" spans="1:5" ht="11.85" customHeight="1" x14ac:dyDescent="0.2">
      <c r="A571" s="32" t="s">
        <v>836</v>
      </c>
      <c r="B571" s="44">
        <v>129</v>
      </c>
      <c r="C571" s="44">
        <v>18</v>
      </c>
      <c r="D571" s="50">
        <f t="shared" si="59"/>
        <v>3</v>
      </c>
      <c r="E571" s="50">
        <f>Sheriff!J570</f>
        <v>150</v>
      </c>
    </row>
    <row r="572" spans="1:5" ht="11.85" customHeight="1" x14ac:dyDescent="0.2">
      <c r="A572" s="32" t="s">
        <v>837</v>
      </c>
      <c r="B572" s="44">
        <v>193</v>
      </c>
      <c r="C572" s="44">
        <v>38</v>
      </c>
      <c r="D572" s="50">
        <f t="shared" si="59"/>
        <v>13</v>
      </c>
      <c r="E572" s="50">
        <f>Sheriff!J571</f>
        <v>244</v>
      </c>
    </row>
    <row r="573" spans="1:5" ht="11.85" customHeight="1" x14ac:dyDescent="0.2">
      <c r="A573" s="32" t="s">
        <v>838</v>
      </c>
      <c r="B573" s="44">
        <v>247</v>
      </c>
      <c r="C573" s="44">
        <v>41</v>
      </c>
      <c r="D573" s="50">
        <f t="shared" si="59"/>
        <v>21</v>
      </c>
      <c r="E573" s="50">
        <f>Sheriff!J572</f>
        <v>309</v>
      </c>
    </row>
    <row r="574" spans="1:5" ht="11.85" customHeight="1" x14ac:dyDescent="0.2">
      <c r="A574" s="32" t="s">
        <v>839</v>
      </c>
      <c r="B574" s="44">
        <v>74</v>
      </c>
      <c r="C574" s="44">
        <v>26</v>
      </c>
      <c r="D574" s="50">
        <f t="shared" si="59"/>
        <v>6</v>
      </c>
      <c r="E574" s="50">
        <f>Sheriff!J573</f>
        <v>106</v>
      </c>
    </row>
    <row r="575" spans="1:5" ht="11.85" customHeight="1" x14ac:dyDescent="0.2">
      <c r="A575" s="32" t="s">
        <v>840</v>
      </c>
      <c r="B575" s="44">
        <v>258</v>
      </c>
      <c r="C575" s="44">
        <v>59</v>
      </c>
      <c r="D575" s="50">
        <f t="shared" si="59"/>
        <v>22</v>
      </c>
      <c r="E575" s="50">
        <f>Sheriff!J574</f>
        <v>339</v>
      </c>
    </row>
    <row r="576" spans="1:5" ht="11.85" customHeight="1" x14ac:dyDescent="0.2">
      <c r="A576" s="32" t="s">
        <v>841</v>
      </c>
      <c r="B576" s="44">
        <v>172</v>
      </c>
      <c r="C576" s="44">
        <v>20</v>
      </c>
      <c r="D576" s="50">
        <f t="shared" si="59"/>
        <v>11</v>
      </c>
      <c r="E576" s="50">
        <f>Sheriff!J575</f>
        <v>203</v>
      </c>
    </row>
    <row r="577" spans="1:5" ht="11.85" customHeight="1" x14ac:dyDescent="0.2">
      <c r="A577" s="32" t="s">
        <v>842</v>
      </c>
      <c r="B577" s="44">
        <v>102</v>
      </c>
      <c r="C577" s="44">
        <v>38</v>
      </c>
      <c r="D577" s="50">
        <f t="shared" si="59"/>
        <v>9</v>
      </c>
      <c r="E577" s="50">
        <f>Sheriff!J576</f>
        <v>149</v>
      </c>
    </row>
    <row r="578" spans="1:5" ht="11.85" customHeight="1" x14ac:dyDescent="0.2">
      <c r="A578" s="32" t="s">
        <v>843</v>
      </c>
      <c r="B578" s="44">
        <v>160</v>
      </c>
      <c r="C578" s="44">
        <v>51</v>
      </c>
      <c r="D578" s="50">
        <f t="shared" si="59"/>
        <v>13</v>
      </c>
      <c r="E578" s="50">
        <f>Sheriff!J577</f>
        <v>224</v>
      </c>
    </row>
    <row r="579" spans="1:5" ht="11.85" customHeight="1" x14ac:dyDescent="0.2">
      <c r="A579" s="32" t="s">
        <v>844</v>
      </c>
      <c r="B579" s="44">
        <v>168</v>
      </c>
      <c r="C579" s="44">
        <v>31</v>
      </c>
      <c r="D579" s="50">
        <f t="shared" si="59"/>
        <v>12</v>
      </c>
      <c r="E579" s="50">
        <f>Sheriff!J578</f>
        <v>211</v>
      </c>
    </row>
    <row r="580" spans="1:5" ht="11.85" customHeight="1" x14ac:dyDescent="0.2">
      <c r="A580" s="32" t="s">
        <v>845</v>
      </c>
      <c r="B580" s="44">
        <v>171</v>
      </c>
      <c r="C580" s="44">
        <v>34</v>
      </c>
      <c r="D580" s="50">
        <f t="shared" si="59"/>
        <v>7</v>
      </c>
      <c r="E580" s="50">
        <f>Sheriff!J579</f>
        <v>212</v>
      </c>
    </row>
    <row r="581" spans="1:5" ht="11.85" customHeight="1" x14ac:dyDescent="0.2">
      <c r="A581" s="32" t="s">
        <v>846</v>
      </c>
      <c r="B581" s="44">
        <v>165</v>
      </c>
      <c r="C581" s="44">
        <v>31</v>
      </c>
      <c r="D581" s="50">
        <f t="shared" si="59"/>
        <v>13</v>
      </c>
      <c r="E581" s="50">
        <f>Sheriff!J580</f>
        <v>209</v>
      </c>
    </row>
    <row r="582" spans="1:5" ht="11.85" customHeight="1" x14ac:dyDescent="0.2">
      <c r="A582" s="32" t="s">
        <v>847</v>
      </c>
      <c r="B582" s="44">
        <v>284</v>
      </c>
      <c r="C582" s="44">
        <v>41</v>
      </c>
      <c r="D582" s="50">
        <f t="shared" si="59"/>
        <v>13</v>
      </c>
      <c r="E582" s="50">
        <f>Sheriff!J581</f>
        <v>338</v>
      </c>
    </row>
    <row r="583" spans="1:5" ht="11.85" customHeight="1" x14ac:dyDescent="0.2">
      <c r="A583" s="32" t="s">
        <v>848</v>
      </c>
      <c r="B583" s="44">
        <v>91</v>
      </c>
      <c r="C583" s="44">
        <v>18</v>
      </c>
      <c r="D583" s="50">
        <f t="shared" si="59"/>
        <v>3</v>
      </c>
      <c r="E583" s="50">
        <f>Sheriff!J582</f>
        <v>112</v>
      </c>
    </row>
    <row r="584" spans="1:5" ht="11.85" customHeight="1" x14ac:dyDescent="0.2">
      <c r="A584" s="32" t="s">
        <v>849</v>
      </c>
      <c r="B584" s="44">
        <v>97</v>
      </c>
      <c r="C584" s="44">
        <v>27</v>
      </c>
      <c r="D584" s="50">
        <f t="shared" si="59"/>
        <v>1</v>
      </c>
      <c r="E584" s="50">
        <f>Sheriff!J583</f>
        <v>125</v>
      </c>
    </row>
    <row r="585" spans="1:5" ht="11.85" customHeight="1" x14ac:dyDescent="0.2">
      <c r="A585" s="32" t="s">
        <v>850</v>
      </c>
      <c r="B585" s="44">
        <v>239</v>
      </c>
      <c r="C585" s="44">
        <v>44</v>
      </c>
      <c r="D585" s="50">
        <f t="shared" si="59"/>
        <v>15</v>
      </c>
      <c r="E585" s="50">
        <f>Sheriff!J584</f>
        <v>298</v>
      </c>
    </row>
    <row r="586" spans="1:5" ht="11.85" customHeight="1" x14ac:dyDescent="0.2">
      <c r="A586" s="32" t="s">
        <v>851</v>
      </c>
      <c r="B586" s="44">
        <v>114</v>
      </c>
      <c r="C586" s="44">
        <v>16</v>
      </c>
      <c r="D586" s="50">
        <f t="shared" si="59"/>
        <v>7</v>
      </c>
      <c r="E586" s="50">
        <f>Sheriff!J585</f>
        <v>137</v>
      </c>
    </row>
    <row r="587" spans="1:5" ht="11.85" customHeight="1" x14ac:dyDescent="0.2">
      <c r="A587" s="32" t="s">
        <v>852</v>
      </c>
      <c r="B587" s="44">
        <v>134</v>
      </c>
      <c r="C587" s="44">
        <v>30</v>
      </c>
      <c r="D587" s="50">
        <f t="shared" si="59"/>
        <v>6</v>
      </c>
      <c r="E587" s="50">
        <f>Sheriff!J586</f>
        <v>170</v>
      </c>
    </row>
    <row r="588" spans="1:5" ht="11.85" customHeight="1" x14ac:dyDescent="0.2">
      <c r="A588" s="32" t="s">
        <v>853</v>
      </c>
      <c r="B588" s="44">
        <v>126</v>
      </c>
      <c r="C588" s="44">
        <v>25</v>
      </c>
      <c r="D588" s="50">
        <f t="shared" si="59"/>
        <v>9</v>
      </c>
      <c r="E588" s="50">
        <f>Sheriff!J587</f>
        <v>160</v>
      </c>
    </row>
    <row r="589" spans="1:5" ht="11.85" customHeight="1" x14ac:dyDescent="0.2">
      <c r="A589" s="32" t="s">
        <v>854</v>
      </c>
      <c r="B589" s="44">
        <v>113</v>
      </c>
      <c r="C589" s="44">
        <v>24</v>
      </c>
      <c r="D589" s="50">
        <f t="shared" si="59"/>
        <v>4</v>
      </c>
      <c r="E589" s="50">
        <f>Sheriff!J588</f>
        <v>141</v>
      </c>
    </row>
    <row r="590" spans="1:5" ht="11.85" customHeight="1" x14ac:dyDescent="0.2">
      <c r="A590" s="32" t="s">
        <v>855</v>
      </c>
      <c r="B590" s="44">
        <v>96</v>
      </c>
      <c r="C590" s="44">
        <v>17</v>
      </c>
      <c r="D590" s="50">
        <f t="shared" si="59"/>
        <v>3</v>
      </c>
      <c r="E590" s="50">
        <f>Sheriff!J589</f>
        <v>116</v>
      </c>
    </row>
    <row r="591" spans="1:5" ht="11.85" customHeight="1" x14ac:dyDescent="0.2">
      <c r="A591" s="32" t="s">
        <v>856</v>
      </c>
      <c r="B591" s="44">
        <v>222</v>
      </c>
      <c r="C591" s="44">
        <v>37</v>
      </c>
      <c r="D591" s="50">
        <f t="shared" si="59"/>
        <v>6</v>
      </c>
      <c r="E591" s="50">
        <f>Sheriff!J590</f>
        <v>265</v>
      </c>
    </row>
    <row r="592" spans="1:5" ht="11.85" customHeight="1" x14ac:dyDescent="0.2">
      <c r="A592" s="32" t="s">
        <v>857</v>
      </c>
      <c r="B592" s="44">
        <v>100</v>
      </c>
      <c r="C592" s="44">
        <v>9</v>
      </c>
      <c r="D592" s="50">
        <f t="shared" si="59"/>
        <v>3</v>
      </c>
      <c r="E592" s="50">
        <f>Sheriff!J591</f>
        <v>112</v>
      </c>
    </row>
    <row r="593" spans="1:5" ht="11.85" customHeight="1" x14ac:dyDescent="0.2">
      <c r="A593" s="32" t="s">
        <v>858</v>
      </c>
      <c r="B593" s="44">
        <v>135</v>
      </c>
      <c r="C593" s="44">
        <v>23</v>
      </c>
      <c r="D593" s="50">
        <f t="shared" si="59"/>
        <v>9</v>
      </c>
      <c r="E593" s="50">
        <f>Sheriff!J592</f>
        <v>167</v>
      </c>
    </row>
    <row r="594" spans="1:5" ht="11.85" customHeight="1" x14ac:dyDescent="0.2">
      <c r="A594" s="32" t="s">
        <v>859</v>
      </c>
      <c r="B594" s="44">
        <v>115</v>
      </c>
      <c r="C594" s="44">
        <v>18</v>
      </c>
      <c r="D594" s="50">
        <f t="shared" si="59"/>
        <v>4</v>
      </c>
      <c r="E594" s="50">
        <f>Sheriff!J593</f>
        <v>137</v>
      </c>
    </row>
    <row r="595" spans="1:5" ht="11.85" customHeight="1" x14ac:dyDescent="0.2">
      <c r="A595" s="32" t="s">
        <v>860</v>
      </c>
      <c r="B595" s="44">
        <v>162</v>
      </c>
      <c r="C595" s="44">
        <v>22</v>
      </c>
      <c r="D595" s="50">
        <f t="shared" si="59"/>
        <v>13</v>
      </c>
      <c r="E595" s="50">
        <f>Sheriff!J594</f>
        <v>197</v>
      </c>
    </row>
    <row r="596" spans="1:5" ht="11.85" customHeight="1" x14ac:dyDescent="0.2">
      <c r="A596" s="32" t="s">
        <v>861</v>
      </c>
      <c r="B596" s="44">
        <v>69</v>
      </c>
      <c r="C596" s="44">
        <v>15</v>
      </c>
      <c r="D596" s="50">
        <f t="shared" si="59"/>
        <v>7</v>
      </c>
      <c r="E596" s="50">
        <f>Sheriff!J595</f>
        <v>91</v>
      </c>
    </row>
    <row r="597" spans="1:5" ht="11.85" customHeight="1" x14ac:dyDescent="0.2">
      <c r="A597" s="32" t="s">
        <v>862</v>
      </c>
      <c r="B597" s="44">
        <v>141</v>
      </c>
      <c r="C597" s="44">
        <v>26</v>
      </c>
      <c r="D597" s="50">
        <f t="shared" ref="D597:D627" si="60">E597-(SUM(B597:C597))</f>
        <v>3</v>
      </c>
      <c r="E597" s="50">
        <f>Sheriff!J596</f>
        <v>170</v>
      </c>
    </row>
    <row r="598" spans="1:5" ht="11.85" customHeight="1" x14ac:dyDescent="0.2">
      <c r="A598" s="32" t="s">
        <v>863</v>
      </c>
      <c r="B598" s="44">
        <v>79</v>
      </c>
      <c r="C598" s="44">
        <v>12</v>
      </c>
      <c r="D598" s="50">
        <f t="shared" si="60"/>
        <v>2</v>
      </c>
      <c r="E598" s="50">
        <f>Sheriff!J597</f>
        <v>93</v>
      </c>
    </row>
    <row r="599" spans="1:5" ht="11.85" customHeight="1" x14ac:dyDescent="0.2">
      <c r="A599" s="32" t="s">
        <v>864</v>
      </c>
      <c r="B599" s="44">
        <v>124</v>
      </c>
      <c r="C599" s="44">
        <v>17</v>
      </c>
      <c r="D599" s="50">
        <f t="shared" si="60"/>
        <v>9</v>
      </c>
      <c r="E599" s="50">
        <f>Sheriff!J598</f>
        <v>150</v>
      </c>
    </row>
    <row r="600" spans="1:5" ht="11.85" customHeight="1" x14ac:dyDescent="0.2">
      <c r="A600" s="32" t="s">
        <v>865</v>
      </c>
      <c r="B600" s="44">
        <v>152</v>
      </c>
      <c r="C600" s="44">
        <v>30</v>
      </c>
      <c r="D600" s="50">
        <f t="shared" si="60"/>
        <v>2</v>
      </c>
      <c r="E600" s="50">
        <f>Sheriff!J599</f>
        <v>184</v>
      </c>
    </row>
    <row r="601" spans="1:5" ht="11.85" customHeight="1" x14ac:dyDescent="0.2">
      <c r="A601" s="32" t="s">
        <v>866</v>
      </c>
      <c r="B601" s="44">
        <v>112</v>
      </c>
      <c r="C601" s="44">
        <v>8</v>
      </c>
      <c r="D601" s="50">
        <f t="shared" si="60"/>
        <v>2</v>
      </c>
      <c r="E601" s="50">
        <f>Sheriff!J600</f>
        <v>122</v>
      </c>
    </row>
    <row r="602" spans="1:5" ht="11.85" customHeight="1" x14ac:dyDescent="0.2">
      <c r="A602" s="32" t="s">
        <v>867</v>
      </c>
      <c r="B602" s="44">
        <v>533</v>
      </c>
      <c r="C602" s="44">
        <v>100</v>
      </c>
      <c r="D602" s="50">
        <f t="shared" si="60"/>
        <v>28</v>
      </c>
      <c r="E602" s="50">
        <f>Sheriff!J601</f>
        <v>661</v>
      </c>
    </row>
    <row r="603" spans="1:5" ht="11.85" customHeight="1" x14ac:dyDescent="0.2">
      <c r="A603" s="32" t="s">
        <v>868</v>
      </c>
      <c r="B603" s="44">
        <v>148</v>
      </c>
      <c r="C603" s="44">
        <v>27</v>
      </c>
      <c r="D603" s="50">
        <f t="shared" si="60"/>
        <v>14</v>
      </c>
      <c r="E603" s="50">
        <f>Sheriff!J602</f>
        <v>189</v>
      </c>
    </row>
    <row r="604" spans="1:5" ht="11.85" customHeight="1" x14ac:dyDescent="0.2">
      <c r="A604" s="32" t="s">
        <v>869</v>
      </c>
      <c r="B604" s="44">
        <v>154</v>
      </c>
      <c r="C604" s="44">
        <v>23</v>
      </c>
      <c r="D604" s="50">
        <f t="shared" si="60"/>
        <v>4</v>
      </c>
      <c r="E604" s="50">
        <f>Sheriff!J603</f>
        <v>181</v>
      </c>
    </row>
    <row r="605" spans="1:5" ht="11.85" customHeight="1" x14ac:dyDescent="0.2">
      <c r="A605" s="32" t="s">
        <v>870</v>
      </c>
      <c r="B605" s="44">
        <v>123</v>
      </c>
      <c r="C605" s="44">
        <v>29</v>
      </c>
      <c r="D605" s="50">
        <f t="shared" si="60"/>
        <v>2</v>
      </c>
      <c r="E605" s="50">
        <f>Sheriff!J604</f>
        <v>154</v>
      </c>
    </row>
    <row r="606" spans="1:5" ht="11.85" customHeight="1" x14ac:dyDescent="0.2">
      <c r="A606" s="32" t="s">
        <v>871</v>
      </c>
      <c r="B606" s="44">
        <v>320</v>
      </c>
      <c r="C606" s="44">
        <v>62</v>
      </c>
      <c r="D606" s="50">
        <f t="shared" si="60"/>
        <v>24</v>
      </c>
      <c r="E606" s="50">
        <f>Sheriff!J605</f>
        <v>406</v>
      </c>
    </row>
    <row r="607" spans="1:5" ht="11.85" customHeight="1" x14ac:dyDescent="0.2">
      <c r="A607" s="32" t="s">
        <v>872</v>
      </c>
      <c r="B607" s="44">
        <v>78</v>
      </c>
      <c r="C607" s="44">
        <v>14</v>
      </c>
      <c r="D607" s="50">
        <f t="shared" si="60"/>
        <v>7</v>
      </c>
      <c r="E607" s="50">
        <f>Sheriff!J606</f>
        <v>99</v>
      </c>
    </row>
    <row r="608" spans="1:5" ht="11.85" customHeight="1" x14ac:dyDescent="0.2">
      <c r="A608" s="32" t="s">
        <v>873</v>
      </c>
      <c r="B608" s="44">
        <v>181</v>
      </c>
      <c r="C608" s="44">
        <v>29</v>
      </c>
      <c r="D608" s="50">
        <f t="shared" si="60"/>
        <v>8</v>
      </c>
      <c r="E608" s="50">
        <f>Sheriff!J607</f>
        <v>218</v>
      </c>
    </row>
    <row r="609" spans="1:5" ht="11.85" customHeight="1" x14ac:dyDescent="0.2">
      <c r="A609" s="32" t="s">
        <v>874</v>
      </c>
      <c r="B609" s="44">
        <v>89</v>
      </c>
      <c r="C609" s="44">
        <v>20</v>
      </c>
      <c r="D609" s="50">
        <f t="shared" si="60"/>
        <v>3</v>
      </c>
      <c r="E609" s="50">
        <f>Sheriff!J608</f>
        <v>112</v>
      </c>
    </row>
    <row r="610" spans="1:5" ht="11.85" customHeight="1" x14ac:dyDescent="0.2">
      <c r="A610" s="32" t="s">
        <v>875</v>
      </c>
      <c r="B610" s="44">
        <v>74</v>
      </c>
      <c r="C610" s="44">
        <v>21</v>
      </c>
      <c r="D610" s="50">
        <f t="shared" si="60"/>
        <v>4</v>
      </c>
      <c r="E610" s="50">
        <f>Sheriff!J609</f>
        <v>99</v>
      </c>
    </row>
    <row r="611" spans="1:5" ht="11.85" customHeight="1" x14ac:dyDescent="0.2">
      <c r="A611" s="32" t="s">
        <v>876</v>
      </c>
      <c r="B611" s="44">
        <v>290</v>
      </c>
      <c r="C611" s="44">
        <v>49</v>
      </c>
      <c r="D611" s="50">
        <f t="shared" si="60"/>
        <v>12</v>
      </c>
      <c r="E611" s="50">
        <f>Sheriff!J610</f>
        <v>351</v>
      </c>
    </row>
    <row r="612" spans="1:5" ht="11.85" customHeight="1" x14ac:dyDescent="0.2">
      <c r="A612" s="32" t="s">
        <v>877</v>
      </c>
      <c r="B612" s="44">
        <v>134</v>
      </c>
      <c r="C612" s="44">
        <v>32</v>
      </c>
      <c r="D612" s="50">
        <f t="shared" si="60"/>
        <v>2</v>
      </c>
      <c r="E612" s="50">
        <f>Sheriff!J611</f>
        <v>168</v>
      </c>
    </row>
    <row r="613" spans="1:5" ht="11.85" customHeight="1" x14ac:dyDescent="0.2">
      <c r="A613" s="32" t="s">
        <v>878</v>
      </c>
      <c r="B613" s="44">
        <v>214</v>
      </c>
      <c r="C613" s="44">
        <v>33</v>
      </c>
      <c r="D613" s="50">
        <f t="shared" si="60"/>
        <v>8</v>
      </c>
      <c r="E613" s="50">
        <f>Sheriff!J612</f>
        <v>255</v>
      </c>
    </row>
    <row r="614" spans="1:5" ht="11.85" customHeight="1" x14ac:dyDescent="0.2">
      <c r="A614" s="32" t="s">
        <v>879</v>
      </c>
      <c r="B614" s="44">
        <v>167</v>
      </c>
      <c r="C614" s="44">
        <v>33</v>
      </c>
      <c r="D614" s="50">
        <f t="shared" si="60"/>
        <v>9</v>
      </c>
      <c r="E614" s="50">
        <f>Sheriff!J613</f>
        <v>209</v>
      </c>
    </row>
    <row r="615" spans="1:5" ht="11.85" customHeight="1" x14ac:dyDescent="0.2">
      <c r="A615" s="32" t="s">
        <v>880</v>
      </c>
      <c r="B615" s="44">
        <v>224</v>
      </c>
      <c r="C615" s="44">
        <v>44</v>
      </c>
      <c r="D615" s="50">
        <f t="shared" si="60"/>
        <v>11</v>
      </c>
      <c r="E615" s="50">
        <f>Sheriff!J614</f>
        <v>279</v>
      </c>
    </row>
    <row r="616" spans="1:5" ht="11.85" customHeight="1" x14ac:dyDescent="0.2">
      <c r="A616" s="32" t="s">
        <v>881</v>
      </c>
      <c r="B616" s="44">
        <v>227</v>
      </c>
      <c r="C616" s="44">
        <v>44</v>
      </c>
      <c r="D616" s="50">
        <f t="shared" si="60"/>
        <v>12</v>
      </c>
      <c r="E616" s="50">
        <f>Sheriff!J615</f>
        <v>283</v>
      </c>
    </row>
    <row r="617" spans="1:5" ht="11.85" customHeight="1" x14ac:dyDescent="0.2">
      <c r="A617" s="32" t="s">
        <v>882</v>
      </c>
      <c r="B617" s="44">
        <v>254</v>
      </c>
      <c r="C617" s="44">
        <v>43</v>
      </c>
      <c r="D617" s="50">
        <f t="shared" si="60"/>
        <v>6</v>
      </c>
      <c r="E617" s="50">
        <f>Sheriff!J616</f>
        <v>303</v>
      </c>
    </row>
    <row r="618" spans="1:5" ht="11.85" customHeight="1" x14ac:dyDescent="0.2">
      <c r="A618" s="32" t="s">
        <v>883</v>
      </c>
      <c r="B618" s="44">
        <v>150</v>
      </c>
      <c r="C618" s="44">
        <v>41</v>
      </c>
      <c r="D618" s="50">
        <f t="shared" si="60"/>
        <v>6</v>
      </c>
      <c r="E618" s="50">
        <f>Sheriff!J617</f>
        <v>197</v>
      </c>
    </row>
    <row r="619" spans="1:5" ht="11.85" customHeight="1" x14ac:dyDescent="0.2">
      <c r="A619" s="32" t="s">
        <v>884</v>
      </c>
      <c r="B619" s="44">
        <v>164</v>
      </c>
      <c r="C619" s="44">
        <v>18</v>
      </c>
      <c r="D619" s="50">
        <f t="shared" si="60"/>
        <v>10</v>
      </c>
      <c r="E619" s="50">
        <f>Sheriff!J618</f>
        <v>192</v>
      </c>
    </row>
    <row r="620" spans="1:5" ht="11.85" customHeight="1" x14ac:dyDescent="0.2">
      <c r="A620" s="32" t="s">
        <v>885</v>
      </c>
      <c r="B620" s="44">
        <v>105</v>
      </c>
      <c r="C620" s="44">
        <v>12</v>
      </c>
      <c r="D620" s="50">
        <f t="shared" si="60"/>
        <v>5</v>
      </c>
      <c r="E620" s="50">
        <f>Sheriff!J619</f>
        <v>122</v>
      </c>
    </row>
    <row r="621" spans="1:5" ht="11.85" customHeight="1" x14ac:dyDescent="0.2">
      <c r="A621" s="32" t="s">
        <v>886</v>
      </c>
      <c r="B621" s="44">
        <v>128</v>
      </c>
      <c r="C621" s="44">
        <v>24</v>
      </c>
      <c r="D621" s="50">
        <f t="shared" si="60"/>
        <v>6</v>
      </c>
      <c r="E621" s="50">
        <f>Sheriff!J620</f>
        <v>158</v>
      </c>
    </row>
    <row r="622" spans="1:5" ht="11.85" customHeight="1" x14ac:dyDescent="0.2">
      <c r="A622" s="32" t="s">
        <v>887</v>
      </c>
      <c r="B622" s="44">
        <v>122</v>
      </c>
      <c r="C622" s="44">
        <v>21</v>
      </c>
      <c r="D622" s="50">
        <f t="shared" si="60"/>
        <v>14</v>
      </c>
      <c r="E622" s="50">
        <f>Sheriff!J621</f>
        <v>157</v>
      </c>
    </row>
    <row r="623" spans="1:5" ht="11.85" customHeight="1" x14ac:dyDescent="0.2">
      <c r="A623" s="32" t="s">
        <v>888</v>
      </c>
      <c r="B623" s="44">
        <v>206</v>
      </c>
      <c r="C623" s="44">
        <v>38</v>
      </c>
      <c r="D623" s="50">
        <f t="shared" si="60"/>
        <v>25</v>
      </c>
      <c r="E623" s="50">
        <f>Sheriff!J622</f>
        <v>269</v>
      </c>
    </row>
    <row r="624" spans="1:5" ht="11.85" customHeight="1" x14ac:dyDescent="0.2">
      <c r="A624" s="32" t="s">
        <v>889</v>
      </c>
      <c r="B624" s="44">
        <v>142</v>
      </c>
      <c r="C624" s="44">
        <v>26</v>
      </c>
      <c r="D624" s="50">
        <f t="shared" si="60"/>
        <v>8</v>
      </c>
      <c r="E624" s="50">
        <f>Sheriff!J623</f>
        <v>176</v>
      </c>
    </row>
    <row r="625" spans="1:5" ht="11.85" customHeight="1" x14ac:dyDescent="0.2">
      <c r="A625" s="32" t="s">
        <v>890</v>
      </c>
      <c r="B625" s="44">
        <v>89</v>
      </c>
      <c r="C625" s="44">
        <v>13</v>
      </c>
      <c r="D625" s="50">
        <f t="shared" si="60"/>
        <v>2</v>
      </c>
      <c r="E625" s="50">
        <f>Sheriff!J624</f>
        <v>104</v>
      </c>
    </row>
    <row r="626" spans="1:5" ht="11.85" customHeight="1" x14ac:dyDescent="0.2">
      <c r="A626" s="32" t="s">
        <v>891</v>
      </c>
      <c r="B626" s="44">
        <v>102</v>
      </c>
      <c r="C626" s="44">
        <v>25</v>
      </c>
      <c r="D626" s="50">
        <f t="shared" si="60"/>
        <v>4</v>
      </c>
      <c r="E626" s="50">
        <f>Sheriff!J625</f>
        <v>131</v>
      </c>
    </row>
    <row r="627" spans="1:5" ht="11.85" customHeight="1" x14ac:dyDescent="0.2">
      <c r="A627" s="32" t="s">
        <v>892</v>
      </c>
      <c r="B627" s="44">
        <v>247</v>
      </c>
      <c r="C627" s="44">
        <v>42</v>
      </c>
      <c r="D627" s="50">
        <f t="shared" si="60"/>
        <v>16</v>
      </c>
      <c r="E627" s="50">
        <f>Sheriff!J626</f>
        <v>305</v>
      </c>
    </row>
    <row r="628" spans="1:5" ht="11.85" customHeight="1" x14ac:dyDescent="0.2">
      <c r="A628" s="36" t="s">
        <v>893</v>
      </c>
      <c r="B628" s="47">
        <f>SUM(B533:B627)</f>
        <v>14783</v>
      </c>
      <c r="C628" s="47">
        <f t="shared" ref="C628" si="61">SUM(C533:C627)</f>
        <v>2895</v>
      </c>
      <c r="D628" s="47">
        <f>SUM(D533:D627)</f>
        <v>823</v>
      </c>
      <c r="E628" s="47">
        <f>SUM(E533:E627)</f>
        <v>18501</v>
      </c>
    </row>
    <row r="629" spans="1:5" ht="11.85" customHeight="1" x14ac:dyDescent="0.2">
      <c r="A629" s="3"/>
      <c r="B629" s="10"/>
      <c r="C629" s="10"/>
      <c r="D629" s="10"/>
      <c r="E629" s="10"/>
    </row>
    <row r="630" spans="1:5" ht="11.85" customHeight="1" x14ac:dyDescent="0.2">
      <c r="A630" s="34" t="s">
        <v>49</v>
      </c>
      <c r="B630" s="49"/>
      <c r="C630" s="49"/>
      <c r="D630" s="49"/>
      <c r="E630" s="49"/>
    </row>
    <row r="631" spans="1:5" ht="11.85" customHeight="1" x14ac:dyDescent="0.2">
      <c r="A631" s="32" t="s">
        <v>775</v>
      </c>
      <c r="B631" s="44">
        <v>266</v>
      </c>
      <c r="C631" s="44">
        <v>32</v>
      </c>
      <c r="D631" s="50">
        <f t="shared" ref="D631:D652" si="62">E631-(SUM(B631:C631))</f>
        <v>12</v>
      </c>
      <c r="E631" s="50">
        <f>Sheriff!J630</f>
        <v>310</v>
      </c>
    </row>
    <row r="632" spans="1:5" ht="12" customHeight="1" x14ac:dyDescent="0.2">
      <c r="A632" s="32" t="s">
        <v>776</v>
      </c>
      <c r="B632" s="44">
        <v>366</v>
      </c>
      <c r="C632" s="44">
        <v>45</v>
      </c>
      <c r="D632" s="50">
        <f t="shared" si="62"/>
        <v>17</v>
      </c>
      <c r="E632" s="50">
        <f>Sheriff!J631</f>
        <v>428</v>
      </c>
    </row>
    <row r="633" spans="1:5" ht="11.45" customHeight="1" x14ac:dyDescent="0.2">
      <c r="A633" s="32" t="s">
        <v>777</v>
      </c>
      <c r="B633" s="44">
        <v>370</v>
      </c>
      <c r="C633" s="44">
        <v>50</v>
      </c>
      <c r="D633" s="50">
        <f t="shared" si="62"/>
        <v>20</v>
      </c>
      <c r="E633" s="50">
        <f>Sheriff!J632</f>
        <v>440</v>
      </c>
    </row>
    <row r="634" spans="1:5" ht="11.45" customHeight="1" x14ac:dyDescent="0.2">
      <c r="A634" s="32" t="s">
        <v>778</v>
      </c>
      <c r="B634" s="44">
        <v>213</v>
      </c>
      <c r="C634" s="44">
        <v>34</v>
      </c>
      <c r="D634" s="50">
        <f t="shared" si="62"/>
        <v>10</v>
      </c>
      <c r="E634" s="50">
        <f>Sheriff!J633</f>
        <v>257</v>
      </c>
    </row>
    <row r="635" spans="1:5" ht="11.45" customHeight="1" x14ac:dyDescent="0.2">
      <c r="A635" s="32" t="s">
        <v>779</v>
      </c>
      <c r="B635" s="44">
        <v>322</v>
      </c>
      <c r="C635" s="44">
        <v>32</v>
      </c>
      <c r="D635" s="50">
        <f t="shared" si="62"/>
        <v>9</v>
      </c>
      <c r="E635" s="50">
        <f>Sheriff!J634</f>
        <v>363</v>
      </c>
    </row>
    <row r="636" spans="1:5" ht="11.45" customHeight="1" x14ac:dyDescent="0.2">
      <c r="A636" s="32" t="s">
        <v>780</v>
      </c>
      <c r="B636" s="44">
        <v>461</v>
      </c>
      <c r="C636" s="44">
        <v>40</v>
      </c>
      <c r="D636" s="50">
        <f t="shared" si="62"/>
        <v>30</v>
      </c>
      <c r="E636" s="50">
        <f>Sheriff!J635</f>
        <v>531</v>
      </c>
    </row>
    <row r="637" spans="1:5" ht="11.45" customHeight="1" x14ac:dyDescent="0.2">
      <c r="A637" s="32" t="s">
        <v>781</v>
      </c>
      <c r="B637" s="44">
        <v>531</v>
      </c>
      <c r="C637" s="44">
        <v>76</v>
      </c>
      <c r="D637" s="50">
        <f t="shared" si="62"/>
        <v>18</v>
      </c>
      <c r="E637" s="50">
        <f>Sheriff!J636</f>
        <v>625</v>
      </c>
    </row>
    <row r="638" spans="1:5" ht="11.45" customHeight="1" x14ac:dyDescent="0.2">
      <c r="A638" s="32" t="s">
        <v>782</v>
      </c>
      <c r="B638" s="44">
        <v>430</v>
      </c>
      <c r="C638" s="44">
        <v>47</v>
      </c>
      <c r="D638" s="50">
        <f t="shared" si="62"/>
        <v>4</v>
      </c>
      <c r="E638" s="50">
        <f>Sheriff!J637</f>
        <v>481</v>
      </c>
    </row>
    <row r="639" spans="1:5" ht="11.45" customHeight="1" x14ac:dyDescent="0.2">
      <c r="A639" s="32" t="s">
        <v>783</v>
      </c>
      <c r="B639" s="44">
        <v>235</v>
      </c>
      <c r="C639" s="44">
        <v>26</v>
      </c>
      <c r="D639" s="50">
        <f t="shared" si="62"/>
        <v>5</v>
      </c>
      <c r="E639" s="50">
        <f>Sheriff!J638</f>
        <v>266</v>
      </c>
    </row>
    <row r="640" spans="1:5" x14ac:dyDescent="0.2">
      <c r="A640" s="32" t="s">
        <v>784</v>
      </c>
      <c r="B640" s="44">
        <v>223</v>
      </c>
      <c r="C640" s="44">
        <v>40</v>
      </c>
      <c r="D640" s="50">
        <f t="shared" si="62"/>
        <v>13</v>
      </c>
      <c r="E640" s="50">
        <f>Sheriff!J639</f>
        <v>276</v>
      </c>
    </row>
    <row r="641" spans="1:5" x14ac:dyDescent="0.2">
      <c r="A641" s="32" t="s">
        <v>785</v>
      </c>
      <c r="B641" s="44">
        <v>349</v>
      </c>
      <c r="C641" s="44">
        <v>46</v>
      </c>
      <c r="D641" s="50">
        <f t="shared" si="62"/>
        <v>9</v>
      </c>
      <c r="E641" s="50">
        <f>Sheriff!J640</f>
        <v>404</v>
      </c>
    </row>
    <row r="642" spans="1:5" x14ac:dyDescent="0.2">
      <c r="A642" s="32" t="s">
        <v>786</v>
      </c>
      <c r="B642" s="44">
        <v>321</v>
      </c>
      <c r="C642" s="44">
        <v>45</v>
      </c>
      <c r="D642" s="50">
        <f t="shared" si="62"/>
        <v>19</v>
      </c>
      <c r="E642" s="50">
        <f>Sheriff!J641</f>
        <v>385</v>
      </c>
    </row>
    <row r="643" spans="1:5" ht="12" customHeight="1" x14ac:dyDescent="0.2">
      <c r="A643" s="32" t="s">
        <v>787</v>
      </c>
      <c r="B643" s="44">
        <v>268</v>
      </c>
      <c r="C643" s="44">
        <v>44</v>
      </c>
      <c r="D643" s="50">
        <f t="shared" si="62"/>
        <v>8</v>
      </c>
      <c r="E643" s="50">
        <f>Sheriff!J642</f>
        <v>320</v>
      </c>
    </row>
    <row r="644" spans="1:5" ht="12" customHeight="1" x14ac:dyDescent="0.2">
      <c r="A644" s="32" t="s">
        <v>788</v>
      </c>
      <c r="B644" s="44">
        <v>241</v>
      </c>
      <c r="C644" s="44">
        <v>30</v>
      </c>
      <c r="D644" s="50">
        <f t="shared" si="62"/>
        <v>13</v>
      </c>
      <c r="E644" s="50">
        <f>Sheriff!J643</f>
        <v>284</v>
      </c>
    </row>
    <row r="645" spans="1:5" ht="12" customHeight="1" x14ac:dyDescent="0.2">
      <c r="A645" s="32" t="s">
        <v>789</v>
      </c>
      <c r="B645" s="44">
        <v>374</v>
      </c>
      <c r="C645" s="44">
        <v>47</v>
      </c>
      <c r="D645" s="50">
        <f t="shared" si="62"/>
        <v>15</v>
      </c>
      <c r="E645" s="50">
        <f>Sheriff!J644</f>
        <v>436</v>
      </c>
    </row>
    <row r="646" spans="1:5" ht="12" customHeight="1" x14ac:dyDescent="0.2">
      <c r="A646" s="32" t="s">
        <v>790</v>
      </c>
      <c r="B646" s="44">
        <v>408</v>
      </c>
      <c r="C646" s="44">
        <v>61</v>
      </c>
      <c r="D646" s="50">
        <f t="shared" si="62"/>
        <v>23</v>
      </c>
      <c r="E646" s="50">
        <f>Sheriff!J645</f>
        <v>492</v>
      </c>
    </row>
    <row r="647" spans="1:5" ht="12" customHeight="1" x14ac:dyDescent="0.2">
      <c r="A647" s="32" t="s">
        <v>791</v>
      </c>
      <c r="B647" s="44">
        <v>286</v>
      </c>
      <c r="C647" s="44">
        <v>29</v>
      </c>
      <c r="D647" s="50">
        <f t="shared" si="62"/>
        <v>5</v>
      </c>
      <c r="E647" s="50">
        <f>Sheriff!J646</f>
        <v>320</v>
      </c>
    </row>
    <row r="648" spans="1:5" ht="12" customHeight="1" x14ac:dyDescent="0.2">
      <c r="A648" s="32" t="s">
        <v>792</v>
      </c>
      <c r="B648" s="44">
        <v>224</v>
      </c>
      <c r="C648" s="44">
        <v>31</v>
      </c>
      <c r="D648" s="50">
        <f t="shared" si="62"/>
        <v>9</v>
      </c>
      <c r="E648" s="50">
        <f>Sheriff!J647</f>
        <v>264</v>
      </c>
    </row>
    <row r="649" spans="1:5" ht="12" customHeight="1" x14ac:dyDescent="0.2">
      <c r="A649" s="32" t="s">
        <v>793</v>
      </c>
      <c r="B649" s="44">
        <v>283</v>
      </c>
      <c r="C649" s="44">
        <v>36</v>
      </c>
      <c r="D649" s="50">
        <f t="shared" si="62"/>
        <v>14</v>
      </c>
      <c r="E649" s="50">
        <f>Sheriff!J648</f>
        <v>333</v>
      </c>
    </row>
    <row r="650" spans="1:5" ht="12" customHeight="1" x14ac:dyDescent="0.2">
      <c r="A650" s="32" t="s">
        <v>794</v>
      </c>
      <c r="B650" s="44">
        <v>396</v>
      </c>
      <c r="C650" s="44">
        <v>62</v>
      </c>
      <c r="D650" s="50">
        <f t="shared" si="62"/>
        <v>12</v>
      </c>
      <c r="E650" s="50">
        <f>Sheriff!J649</f>
        <v>470</v>
      </c>
    </row>
    <row r="651" spans="1:5" ht="12" customHeight="1" x14ac:dyDescent="0.2">
      <c r="A651" s="32" t="s">
        <v>795</v>
      </c>
      <c r="B651" s="44">
        <v>474</v>
      </c>
      <c r="C651" s="44">
        <v>61</v>
      </c>
      <c r="D651" s="50">
        <f t="shared" si="62"/>
        <v>14</v>
      </c>
      <c r="E651" s="50">
        <f>Sheriff!J650</f>
        <v>549</v>
      </c>
    </row>
    <row r="652" spans="1:5" ht="12" customHeight="1" x14ac:dyDescent="0.2">
      <c r="A652" s="32" t="s">
        <v>796</v>
      </c>
      <c r="B652" s="44">
        <v>256</v>
      </c>
      <c r="C652" s="44">
        <v>31</v>
      </c>
      <c r="D652" s="50">
        <f t="shared" si="62"/>
        <v>13</v>
      </c>
      <c r="E652" s="50">
        <f>Sheriff!J651</f>
        <v>300</v>
      </c>
    </row>
    <row r="653" spans="1:5" ht="12" customHeight="1" x14ac:dyDescent="0.2">
      <c r="A653" s="36" t="s">
        <v>797</v>
      </c>
      <c r="B653" s="47">
        <f>SUM(B631:B652)</f>
        <v>7297</v>
      </c>
      <c r="C653" s="47">
        <f t="shared" ref="C653" si="63">SUM(C631:C652)</f>
        <v>945</v>
      </c>
      <c r="D653" s="47">
        <f>SUM(D631:D652)</f>
        <v>292</v>
      </c>
      <c r="E653" s="47">
        <f>SUM(E631:E652)</f>
        <v>8534</v>
      </c>
    </row>
    <row r="654" spans="1:5" ht="12" customHeight="1" x14ac:dyDescent="0.2">
      <c r="A654" s="3"/>
      <c r="B654" s="10"/>
      <c r="C654" s="10"/>
      <c r="D654" s="10"/>
      <c r="E654" s="10"/>
    </row>
    <row r="655" spans="1:5" ht="12" customHeight="1" x14ac:dyDescent="0.2">
      <c r="A655" s="34" t="s">
        <v>57</v>
      </c>
      <c r="B655" s="49"/>
      <c r="C655" s="49"/>
      <c r="D655" s="49"/>
      <c r="E655" s="49"/>
    </row>
    <row r="656" spans="1:5" ht="12" customHeight="1" x14ac:dyDescent="0.2">
      <c r="A656" s="32" t="s">
        <v>771</v>
      </c>
      <c r="B656" s="44">
        <v>327</v>
      </c>
      <c r="C656" s="44">
        <v>54</v>
      </c>
      <c r="D656" s="50">
        <f>E656-(SUM(B656:C656))</f>
        <v>9</v>
      </c>
      <c r="E656" s="50">
        <f>Sheriff!J655</f>
        <v>390</v>
      </c>
    </row>
    <row r="657" spans="1:5" ht="12" customHeight="1" x14ac:dyDescent="0.2">
      <c r="A657" s="32" t="s">
        <v>772</v>
      </c>
      <c r="B657" s="44">
        <v>288</v>
      </c>
      <c r="C657" s="44">
        <v>41</v>
      </c>
      <c r="D657" s="50">
        <f>E657-(SUM(B657:C657))</f>
        <v>13</v>
      </c>
      <c r="E657" s="50">
        <f>Sheriff!J656</f>
        <v>342</v>
      </c>
    </row>
    <row r="658" spans="1:5" ht="12" customHeight="1" x14ac:dyDescent="0.2">
      <c r="A658" s="32" t="s">
        <v>773</v>
      </c>
      <c r="B658" s="44">
        <v>299</v>
      </c>
      <c r="C658" s="44">
        <v>50</v>
      </c>
      <c r="D658" s="50">
        <f>E658-(SUM(B658:C658))</f>
        <v>16</v>
      </c>
      <c r="E658" s="50">
        <f>Sheriff!J657</f>
        <v>365</v>
      </c>
    </row>
    <row r="659" spans="1:5" ht="12" customHeight="1" x14ac:dyDescent="0.2">
      <c r="A659" s="36" t="s">
        <v>774</v>
      </c>
      <c r="B659" s="47">
        <f>SUM(B656:B658)</f>
        <v>914</v>
      </c>
      <c r="C659" s="47">
        <f t="shared" ref="C659" si="64">SUM(C656:C658)</f>
        <v>145</v>
      </c>
      <c r="D659" s="47">
        <f>SUM(D656:D658)</f>
        <v>38</v>
      </c>
      <c r="E659" s="47">
        <f>SUM(E656:E658)</f>
        <v>1097</v>
      </c>
    </row>
    <row r="660" spans="1:5" ht="12" customHeight="1" x14ac:dyDescent="0.2">
      <c r="A660" s="6"/>
      <c r="B660" s="49"/>
      <c r="C660" s="49"/>
      <c r="D660" s="49"/>
      <c r="E660" s="49"/>
    </row>
    <row r="661" spans="1:5" ht="12" customHeight="1" x14ac:dyDescent="0.2">
      <c r="A661" s="34" t="s">
        <v>765</v>
      </c>
      <c r="B661" s="49"/>
      <c r="C661" s="49"/>
      <c r="D661" s="49"/>
      <c r="E661" s="49"/>
    </row>
    <row r="662" spans="1:5" ht="12" customHeight="1" x14ac:dyDescent="0.2">
      <c r="A662" s="32" t="s">
        <v>766</v>
      </c>
      <c r="B662" s="44">
        <v>297</v>
      </c>
      <c r="C662" s="44">
        <v>78</v>
      </c>
      <c r="D662" s="50">
        <f>E662-(SUM(B662:C662))</f>
        <v>10</v>
      </c>
      <c r="E662" s="50">
        <f>Sheriff!J661</f>
        <v>385</v>
      </c>
    </row>
    <row r="663" spans="1:5" ht="12" customHeight="1" x14ac:dyDescent="0.2">
      <c r="A663" s="32" t="s">
        <v>767</v>
      </c>
      <c r="B663" s="44">
        <v>141</v>
      </c>
      <c r="C663" s="44">
        <v>40</v>
      </c>
      <c r="D663" s="50">
        <f>E663-(SUM(B663:C663))</f>
        <v>7</v>
      </c>
      <c r="E663" s="50">
        <f>Sheriff!J662</f>
        <v>188</v>
      </c>
    </row>
    <row r="664" spans="1:5" ht="12.75" customHeight="1" x14ac:dyDescent="0.2">
      <c r="A664" s="32" t="s">
        <v>768</v>
      </c>
      <c r="B664" s="44">
        <v>265</v>
      </c>
      <c r="C664" s="44">
        <v>93</v>
      </c>
      <c r="D664" s="50">
        <f>E664-(SUM(B664:C664))</f>
        <v>7</v>
      </c>
      <c r="E664" s="50">
        <f>Sheriff!J663</f>
        <v>365</v>
      </c>
    </row>
    <row r="665" spans="1:5" x14ac:dyDescent="0.2">
      <c r="A665" s="32" t="s">
        <v>769</v>
      </c>
      <c r="B665" s="44">
        <v>209</v>
      </c>
      <c r="C665" s="44">
        <v>61</v>
      </c>
      <c r="D665" s="50">
        <f>E665-(SUM(B665:C665))</f>
        <v>15</v>
      </c>
      <c r="E665" s="50">
        <f>Sheriff!J664</f>
        <v>285</v>
      </c>
    </row>
    <row r="666" spans="1:5" ht="12" customHeight="1" x14ac:dyDescent="0.2">
      <c r="A666" s="36" t="s">
        <v>770</v>
      </c>
      <c r="B666" s="47">
        <f>SUM(B662:B665)</f>
        <v>912</v>
      </c>
      <c r="C666" s="47">
        <f t="shared" ref="C666" si="65">SUM(C662:C665)</f>
        <v>272</v>
      </c>
      <c r="D666" s="47">
        <f>SUM(D662:D665)</f>
        <v>39</v>
      </c>
      <c r="E666" s="47">
        <f>SUM(E662:E665)</f>
        <v>1223</v>
      </c>
    </row>
    <row r="667" spans="1:5" ht="12" customHeight="1" x14ac:dyDescent="0.2">
      <c r="A667" s="3"/>
      <c r="B667" s="10"/>
      <c r="C667" s="10"/>
      <c r="D667" s="10"/>
      <c r="E667" s="10"/>
    </row>
    <row r="668" spans="1:5" ht="12" customHeight="1" x14ac:dyDescent="0.2">
      <c r="A668" s="34" t="s">
        <v>59</v>
      </c>
      <c r="B668" s="49"/>
      <c r="C668" s="49"/>
      <c r="D668" s="49"/>
      <c r="E668" s="49"/>
    </row>
    <row r="669" spans="1:5" ht="12" customHeight="1" x14ac:dyDescent="0.2">
      <c r="A669" s="32" t="s">
        <v>756</v>
      </c>
      <c r="B669" s="44">
        <v>298</v>
      </c>
      <c r="C669" s="44">
        <v>65</v>
      </c>
      <c r="D669" s="50">
        <f t="shared" ref="D669:D676" si="66">E669-(SUM(B669:C669))</f>
        <v>21</v>
      </c>
      <c r="E669" s="50">
        <f>Sheriff!J668</f>
        <v>384</v>
      </c>
    </row>
    <row r="670" spans="1:5" ht="12.75" customHeight="1" x14ac:dyDescent="0.2">
      <c r="A670" s="32" t="s">
        <v>757</v>
      </c>
      <c r="B670" s="44">
        <v>259</v>
      </c>
      <c r="C670" s="44">
        <v>46</v>
      </c>
      <c r="D670" s="50">
        <f t="shared" si="66"/>
        <v>12</v>
      </c>
      <c r="E670" s="50">
        <f>Sheriff!J669</f>
        <v>317</v>
      </c>
    </row>
    <row r="671" spans="1:5" ht="12.75" customHeight="1" x14ac:dyDescent="0.2">
      <c r="A671" s="32" t="s">
        <v>758</v>
      </c>
      <c r="B671" s="44">
        <v>337</v>
      </c>
      <c r="C671" s="44">
        <v>37</v>
      </c>
      <c r="D671" s="50">
        <f t="shared" si="66"/>
        <v>8</v>
      </c>
      <c r="E671" s="50">
        <f>Sheriff!J670</f>
        <v>382</v>
      </c>
    </row>
    <row r="672" spans="1:5" ht="12.75" customHeight="1" x14ac:dyDescent="0.2">
      <c r="A672" s="32" t="s">
        <v>759</v>
      </c>
      <c r="B672" s="44">
        <v>159</v>
      </c>
      <c r="C672" s="44">
        <v>29</v>
      </c>
      <c r="D672" s="50">
        <f t="shared" si="66"/>
        <v>8</v>
      </c>
      <c r="E672" s="50">
        <f>Sheriff!J671</f>
        <v>196</v>
      </c>
    </row>
    <row r="673" spans="1:5" x14ac:dyDescent="0.2">
      <c r="A673" s="32" t="s">
        <v>760</v>
      </c>
      <c r="B673" s="44">
        <v>308</v>
      </c>
      <c r="C673" s="44">
        <v>52</v>
      </c>
      <c r="D673" s="50">
        <f t="shared" si="66"/>
        <v>13</v>
      </c>
      <c r="E673" s="50">
        <f>Sheriff!J672</f>
        <v>373</v>
      </c>
    </row>
    <row r="674" spans="1:5" ht="12.2" customHeight="1" x14ac:dyDescent="0.2">
      <c r="A674" s="32" t="s">
        <v>761</v>
      </c>
      <c r="B674" s="44">
        <v>200</v>
      </c>
      <c r="C674" s="44">
        <v>43</v>
      </c>
      <c r="D674" s="50">
        <f t="shared" si="66"/>
        <v>8</v>
      </c>
      <c r="E674" s="50">
        <f>Sheriff!J673</f>
        <v>251</v>
      </c>
    </row>
    <row r="675" spans="1:5" ht="12.2" customHeight="1" x14ac:dyDescent="0.2">
      <c r="A675" s="32" t="s">
        <v>762</v>
      </c>
      <c r="B675" s="44">
        <v>331</v>
      </c>
      <c r="C675" s="44">
        <v>67</v>
      </c>
      <c r="D675" s="50">
        <f t="shared" si="66"/>
        <v>15</v>
      </c>
      <c r="E675" s="50">
        <f>Sheriff!J674</f>
        <v>413</v>
      </c>
    </row>
    <row r="676" spans="1:5" ht="12.2" customHeight="1" x14ac:dyDescent="0.2">
      <c r="A676" s="32" t="s">
        <v>763</v>
      </c>
      <c r="B676" s="44">
        <v>209</v>
      </c>
      <c r="C676" s="44">
        <v>59</v>
      </c>
      <c r="D676" s="50">
        <f t="shared" si="66"/>
        <v>10</v>
      </c>
      <c r="E676" s="50">
        <f>Sheriff!J675</f>
        <v>278</v>
      </c>
    </row>
    <row r="677" spans="1:5" ht="12.2" customHeight="1" x14ac:dyDescent="0.2">
      <c r="A677" s="36" t="s">
        <v>764</v>
      </c>
      <c r="B677" s="47">
        <f>SUM(B669:B676)</f>
        <v>2101</v>
      </c>
      <c r="C677" s="47">
        <f t="shared" ref="C677" si="67">SUM(C669:C676)</f>
        <v>398</v>
      </c>
      <c r="D677" s="47">
        <f>SUM(D669:D676)</f>
        <v>95</v>
      </c>
      <c r="E677" s="47">
        <f>SUM(E669:E676)</f>
        <v>2594</v>
      </c>
    </row>
    <row r="678" spans="1:5" ht="12" customHeight="1" x14ac:dyDescent="0.2">
      <c r="A678" s="3"/>
      <c r="B678" s="10"/>
      <c r="C678" s="10"/>
      <c r="D678" s="10"/>
      <c r="E678" s="10"/>
    </row>
    <row r="679" spans="1:5" x14ac:dyDescent="0.2">
      <c r="A679" s="34" t="s">
        <v>60</v>
      </c>
      <c r="B679" s="49"/>
      <c r="C679" s="49"/>
      <c r="D679" s="49"/>
      <c r="E679" s="49"/>
    </row>
    <row r="680" spans="1:5" x14ac:dyDescent="0.2">
      <c r="A680" s="32" t="s">
        <v>749</v>
      </c>
      <c r="B680" s="44">
        <v>321</v>
      </c>
      <c r="C680" s="44">
        <v>55</v>
      </c>
      <c r="D680" s="50">
        <f t="shared" ref="D680:D685" si="68">E680-(SUM(B680:C680))</f>
        <v>12</v>
      </c>
      <c r="E680" s="50">
        <f>Sheriff!J679</f>
        <v>388</v>
      </c>
    </row>
    <row r="681" spans="1:5" ht="12" customHeight="1" x14ac:dyDescent="0.2">
      <c r="A681" s="32" t="s">
        <v>750</v>
      </c>
      <c r="B681" s="44">
        <v>362</v>
      </c>
      <c r="C681" s="44">
        <v>76</v>
      </c>
      <c r="D681" s="50">
        <f t="shared" si="68"/>
        <v>29</v>
      </c>
      <c r="E681" s="50">
        <f>Sheriff!J680</f>
        <v>467</v>
      </c>
    </row>
    <row r="682" spans="1:5" ht="12" customHeight="1" x14ac:dyDescent="0.2">
      <c r="A682" s="32" t="s">
        <v>751</v>
      </c>
      <c r="B682" s="44">
        <v>361</v>
      </c>
      <c r="C682" s="44">
        <v>70</v>
      </c>
      <c r="D682" s="50">
        <f t="shared" si="68"/>
        <v>32</v>
      </c>
      <c r="E682" s="50">
        <f>Sheriff!J681</f>
        <v>463</v>
      </c>
    </row>
    <row r="683" spans="1:5" ht="12" customHeight="1" x14ac:dyDescent="0.2">
      <c r="A683" s="32" t="s">
        <v>752</v>
      </c>
      <c r="B683" s="44">
        <v>320</v>
      </c>
      <c r="C683" s="44">
        <v>60</v>
      </c>
      <c r="D683" s="50">
        <f t="shared" si="68"/>
        <v>24</v>
      </c>
      <c r="E683" s="50">
        <f>Sheriff!J682</f>
        <v>404</v>
      </c>
    </row>
    <row r="684" spans="1:5" ht="12" customHeight="1" x14ac:dyDescent="0.2">
      <c r="A684" s="32" t="s">
        <v>753</v>
      </c>
      <c r="B684" s="44">
        <v>319</v>
      </c>
      <c r="C684" s="44">
        <v>55</v>
      </c>
      <c r="D684" s="50">
        <f t="shared" si="68"/>
        <v>12</v>
      </c>
      <c r="E684" s="50">
        <f>Sheriff!J683</f>
        <v>386</v>
      </c>
    </row>
    <row r="685" spans="1:5" ht="12" customHeight="1" x14ac:dyDescent="0.2">
      <c r="A685" s="32" t="s">
        <v>754</v>
      </c>
      <c r="B685" s="44">
        <v>278</v>
      </c>
      <c r="C685" s="44">
        <v>38</v>
      </c>
      <c r="D685" s="50">
        <f t="shared" si="68"/>
        <v>11</v>
      </c>
      <c r="E685" s="50">
        <f>Sheriff!J684</f>
        <v>327</v>
      </c>
    </row>
    <row r="686" spans="1:5" ht="12" customHeight="1" x14ac:dyDescent="0.2">
      <c r="A686" s="36" t="s">
        <v>755</v>
      </c>
      <c r="B686" s="47">
        <f>SUM(B680:B685)</f>
        <v>1961</v>
      </c>
      <c r="C686" s="47">
        <f t="shared" ref="C686" si="69">SUM(C680:C685)</f>
        <v>354</v>
      </c>
      <c r="D686" s="47">
        <f>SUM(D680:D685)</f>
        <v>120</v>
      </c>
      <c r="E686" s="47">
        <f>SUM(E680:E685)</f>
        <v>2435</v>
      </c>
    </row>
    <row r="687" spans="1:5" ht="12" customHeight="1" x14ac:dyDescent="0.2">
      <c r="A687" s="6"/>
      <c r="B687" s="49"/>
      <c r="C687" s="49"/>
      <c r="D687" s="49"/>
      <c r="E687" s="49"/>
    </row>
    <row r="688" spans="1:5" ht="12" customHeight="1" x14ac:dyDescent="0.2">
      <c r="A688" s="34" t="s">
        <v>61</v>
      </c>
      <c r="B688" s="49"/>
      <c r="C688" s="49"/>
      <c r="D688" s="49"/>
      <c r="E688" s="49"/>
    </row>
    <row r="689" spans="1:5" ht="12" customHeight="1" x14ac:dyDescent="0.2">
      <c r="A689" s="32" t="s">
        <v>740</v>
      </c>
      <c r="B689" s="44">
        <v>590</v>
      </c>
      <c r="C689" s="44">
        <v>85</v>
      </c>
      <c r="D689" s="50">
        <f t="shared" ref="D689:D696" si="70">E689-(SUM(B689:C689))</f>
        <v>16</v>
      </c>
      <c r="E689" s="50">
        <f>Sheriff!J688</f>
        <v>691</v>
      </c>
    </row>
    <row r="690" spans="1:5" ht="12" customHeight="1" x14ac:dyDescent="0.2">
      <c r="A690" s="32" t="s">
        <v>741</v>
      </c>
      <c r="B690" s="44">
        <v>382</v>
      </c>
      <c r="C690" s="44">
        <v>59</v>
      </c>
      <c r="D690" s="50">
        <f t="shared" si="70"/>
        <v>10</v>
      </c>
      <c r="E690" s="50">
        <f>Sheriff!J689</f>
        <v>451</v>
      </c>
    </row>
    <row r="691" spans="1:5" x14ac:dyDescent="0.2">
      <c r="A691" s="32" t="s">
        <v>742</v>
      </c>
      <c r="B691" s="44">
        <v>489</v>
      </c>
      <c r="C691" s="44">
        <v>50</v>
      </c>
      <c r="D691" s="50">
        <f t="shared" si="70"/>
        <v>20</v>
      </c>
      <c r="E691" s="50">
        <f>Sheriff!J690</f>
        <v>559</v>
      </c>
    </row>
    <row r="692" spans="1:5" ht="12" customHeight="1" x14ac:dyDescent="0.2">
      <c r="A692" s="32" t="s">
        <v>743</v>
      </c>
      <c r="B692" s="44">
        <v>433</v>
      </c>
      <c r="C692" s="44">
        <v>73</v>
      </c>
      <c r="D692" s="50">
        <f t="shared" si="70"/>
        <v>9</v>
      </c>
      <c r="E692" s="50">
        <f>Sheriff!J691</f>
        <v>515</v>
      </c>
    </row>
    <row r="693" spans="1:5" ht="12" customHeight="1" x14ac:dyDescent="0.2">
      <c r="A693" s="32" t="s">
        <v>744</v>
      </c>
      <c r="B693" s="44">
        <v>452</v>
      </c>
      <c r="C693" s="44">
        <v>54</v>
      </c>
      <c r="D693" s="50">
        <f t="shared" si="70"/>
        <v>19</v>
      </c>
      <c r="E693" s="50">
        <f>Sheriff!J692</f>
        <v>525</v>
      </c>
    </row>
    <row r="694" spans="1:5" ht="12" customHeight="1" x14ac:dyDescent="0.2">
      <c r="A694" s="32" t="s">
        <v>745</v>
      </c>
      <c r="B694" s="44">
        <v>385</v>
      </c>
      <c r="C694" s="44">
        <v>60</v>
      </c>
      <c r="D694" s="50">
        <f t="shared" si="70"/>
        <v>14</v>
      </c>
      <c r="E694" s="50">
        <f>Sheriff!J693</f>
        <v>459</v>
      </c>
    </row>
    <row r="695" spans="1:5" ht="12" customHeight="1" x14ac:dyDescent="0.2">
      <c r="A695" s="32" t="s">
        <v>746</v>
      </c>
      <c r="B695" s="44">
        <v>430</v>
      </c>
      <c r="C695" s="44">
        <v>68</v>
      </c>
      <c r="D695" s="50">
        <f t="shared" si="70"/>
        <v>18</v>
      </c>
      <c r="E695" s="50">
        <f>Sheriff!J694</f>
        <v>516</v>
      </c>
    </row>
    <row r="696" spans="1:5" ht="12" customHeight="1" x14ac:dyDescent="0.2">
      <c r="A696" s="32" t="s">
        <v>747</v>
      </c>
      <c r="B696" s="44">
        <v>255</v>
      </c>
      <c r="C696" s="44">
        <v>38</v>
      </c>
      <c r="D696" s="50">
        <f t="shared" si="70"/>
        <v>7</v>
      </c>
      <c r="E696" s="50">
        <f>Sheriff!J695</f>
        <v>300</v>
      </c>
    </row>
    <row r="697" spans="1:5" ht="12" customHeight="1" x14ac:dyDescent="0.2">
      <c r="A697" s="36" t="s">
        <v>748</v>
      </c>
      <c r="B697" s="47">
        <f>SUM(B689:B696)</f>
        <v>3416</v>
      </c>
      <c r="C697" s="47">
        <f t="shared" ref="C697" si="71">SUM(C689:C696)</f>
        <v>487</v>
      </c>
      <c r="D697" s="47">
        <f>SUM(D689:D696)</f>
        <v>113</v>
      </c>
      <c r="E697" s="47">
        <f>SUM(E689:E696)</f>
        <v>4016</v>
      </c>
    </row>
    <row r="698" spans="1:5" x14ac:dyDescent="0.2">
      <c r="A698" s="3"/>
      <c r="B698" s="10"/>
      <c r="C698" s="10"/>
      <c r="D698" s="10"/>
      <c r="E698" s="10"/>
    </row>
    <row r="699" spans="1:5" x14ac:dyDescent="0.2">
      <c r="A699" s="34" t="s">
        <v>62</v>
      </c>
      <c r="B699" s="49"/>
      <c r="C699" s="49"/>
      <c r="D699" s="49"/>
      <c r="E699" s="49"/>
    </row>
    <row r="700" spans="1:5" ht="14.85" customHeight="1" x14ac:dyDescent="0.2">
      <c r="A700" s="32" t="s">
        <v>722</v>
      </c>
      <c r="B700" s="44">
        <v>345</v>
      </c>
      <c r="C700" s="44">
        <v>64</v>
      </c>
      <c r="D700" s="50">
        <f t="shared" ref="D700:D716" si="72">E700-(SUM(B700:C700))</f>
        <v>12</v>
      </c>
      <c r="E700" s="50">
        <f>Sheriff!J699</f>
        <v>421</v>
      </c>
    </row>
    <row r="701" spans="1:5" ht="12" customHeight="1" x14ac:dyDescent="0.2">
      <c r="A701" s="32" t="s">
        <v>723</v>
      </c>
      <c r="B701" s="44">
        <v>140</v>
      </c>
      <c r="C701" s="44">
        <v>23</v>
      </c>
      <c r="D701" s="50">
        <f t="shared" si="72"/>
        <v>3</v>
      </c>
      <c r="E701" s="50">
        <f>Sheriff!J700</f>
        <v>166</v>
      </c>
    </row>
    <row r="702" spans="1:5" ht="12" customHeight="1" x14ac:dyDescent="0.2">
      <c r="A702" s="32" t="s">
        <v>724</v>
      </c>
      <c r="B702" s="44">
        <v>229</v>
      </c>
      <c r="C702" s="44">
        <v>51</v>
      </c>
      <c r="D702" s="50">
        <f t="shared" si="72"/>
        <v>2</v>
      </c>
      <c r="E702" s="50">
        <f>Sheriff!J701</f>
        <v>282</v>
      </c>
    </row>
    <row r="703" spans="1:5" ht="12" customHeight="1" x14ac:dyDescent="0.2">
      <c r="A703" s="32" t="s">
        <v>725</v>
      </c>
      <c r="B703" s="44">
        <v>167</v>
      </c>
      <c r="C703" s="44">
        <v>18</v>
      </c>
      <c r="D703" s="50">
        <f t="shared" si="72"/>
        <v>4</v>
      </c>
      <c r="E703" s="50">
        <f>Sheriff!J702</f>
        <v>189</v>
      </c>
    </row>
    <row r="704" spans="1:5" ht="12" customHeight="1" x14ac:dyDescent="0.2">
      <c r="A704" s="32" t="s">
        <v>726</v>
      </c>
      <c r="B704" s="44">
        <v>318</v>
      </c>
      <c r="C704" s="44">
        <v>45</v>
      </c>
      <c r="D704" s="50">
        <f t="shared" si="72"/>
        <v>9</v>
      </c>
      <c r="E704" s="50">
        <f>Sheriff!J703</f>
        <v>372</v>
      </c>
    </row>
    <row r="705" spans="1:5" ht="12" customHeight="1" x14ac:dyDescent="0.2">
      <c r="A705" s="32" t="s">
        <v>727</v>
      </c>
      <c r="B705" s="44">
        <v>221</v>
      </c>
      <c r="C705" s="44">
        <v>44</v>
      </c>
      <c r="D705" s="50">
        <f t="shared" si="72"/>
        <v>3</v>
      </c>
      <c r="E705" s="50">
        <f>Sheriff!J704</f>
        <v>268</v>
      </c>
    </row>
    <row r="706" spans="1:5" ht="12" customHeight="1" x14ac:dyDescent="0.2">
      <c r="A706" s="32" t="s">
        <v>728</v>
      </c>
      <c r="B706" s="44">
        <v>160</v>
      </c>
      <c r="C706" s="44">
        <v>34</v>
      </c>
      <c r="D706" s="50">
        <f t="shared" si="72"/>
        <v>5</v>
      </c>
      <c r="E706" s="50">
        <f>Sheriff!J705</f>
        <v>199</v>
      </c>
    </row>
    <row r="707" spans="1:5" ht="12" customHeight="1" x14ac:dyDescent="0.2">
      <c r="A707" s="32" t="s">
        <v>729</v>
      </c>
      <c r="B707" s="44">
        <v>140</v>
      </c>
      <c r="C707" s="44">
        <v>25</v>
      </c>
      <c r="D707" s="50">
        <f t="shared" si="72"/>
        <v>8</v>
      </c>
      <c r="E707" s="50">
        <f>Sheriff!J706</f>
        <v>173</v>
      </c>
    </row>
    <row r="708" spans="1:5" ht="12" customHeight="1" x14ac:dyDescent="0.2">
      <c r="A708" s="32" t="s">
        <v>730</v>
      </c>
      <c r="B708" s="44">
        <v>249</v>
      </c>
      <c r="C708" s="44">
        <v>38</v>
      </c>
      <c r="D708" s="50">
        <f t="shared" si="72"/>
        <v>3</v>
      </c>
      <c r="E708" s="50">
        <f>Sheriff!J707</f>
        <v>290</v>
      </c>
    </row>
    <row r="709" spans="1:5" ht="12" customHeight="1" x14ac:dyDescent="0.2">
      <c r="A709" s="32" t="s">
        <v>731</v>
      </c>
      <c r="B709" s="44">
        <v>338</v>
      </c>
      <c r="C709" s="44">
        <v>54</v>
      </c>
      <c r="D709" s="50">
        <f t="shared" si="72"/>
        <v>8</v>
      </c>
      <c r="E709" s="50">
        <f>Sheriff!J708</f>
        <v>400</v>
      </c>
    </row>
    <row r="710" spans="1:5" x14ac:dyDescent="0.2">
      <c r="A710" s="32" t="s">
        <v>732</v>
      </c>
      <c r="B710" s="44">
        <v>142</v>
      </c>
      <c r="C710" s="44">
        <v>23</v>
      </c>
      <c r="D710" s="50">
        <f t="shared" si="72"/>
        <v>3</v>
      </c>
      <c r="E710" s="50">
        <f>Sheriff!J709</f>
        <v>168</v>
      </c>
    </row>
    <row r="711" spans="1:5" x14ac:dyDescent="0.2">
      <c r="A711" s="32" t="s">
        <v>733</v>
      </c>
      <c r="B711" s="44">
        <v>287</v>
      </c>
      <c r="C711" s="44">
        <v>48</v>
      </c>
      <c r="D711" s="50">
        <f t="shared" si="72"/>
        <v>9</v>
      </c>
      <c r="E711" s="50">
        <f>Sheriff!J710</f>
        <v>344</v>
      </c>
    </row>
    <row r="712" spans="1:5" x14ac:dyDescent="0.2">
      <c r="A712" s="32" t="s">
        <v>734</v>
      </c>
      <c r="B712" s="44">
        <v>240</v>
      </c>
      <c r="C712" s="44">
        <v>43</v>
      </c>
      <c r="D712" s="50">
        <f t="shared" si="72"/>
        <v>11</v>
      </c>
      <c r="E712" s="50">
        <f>Sheriff!J711</f>
        <v>294</v>
      </c>
    </row>
    <row r="713" spans="1:5" ht="11.85" customHeight="1" x14ac:dyDescent="0.2">
      <c r="A713" s="32" t="s">
        <v>735</v>
      </c>
      <c r="B713" s="44">
        <v>225</v>
      </c>
      <c r="C713" s="44">
        <v>55</v>
      </c>
      <c r="D713" s="50">
        <f t="shared" si="72"/>
        <v>8</v>
      </c>
      <c r="E713" s="50">
        <f>Sheriff!J712</f>
        <v>288</v>
      </c>
    </row>
    <row r="714" spans="1:5" ht="11.85" customHeight="1" x14ac:dyDescent="0.2">
      <c r="A714" s="32" t="s">
        <v>736</v>
      </c>
      <c r="B714" s="44">
        <v>95</v>
      </c>
      <c r="C714" s="44">
        <v>12</v>
      </c>
      <c r="D714" s="50">
        <f t="shared" si="72"/>
        <v>1</v>
      </c>
      <c r="E714" s="50">
        <f>Sheriff!J713</f>
        <v>108</v>
      </c>
    </row>
    <row r="715" spans="1:5" ht="11.85" customHeight="1" x14ac:dyDescent="0.2">
      <c r="A715" s="32" t="s">
        <v>737</v>
      </c>
      <c r="B715" s="44">
        <v>284</v>
      </c>
      <c r="C715" s="44">
        <v>63</v>
      </c>
      <c r="D715" s="50">
        <f t="shared" si="72"/>
        <v>11</v>
      </c>
      <c r="E715" s="50">
        <f>Sheriff!J714</f>
        <v>358</v>
      </c>
    </row>
    <row r="716" spans="1:5" ht="11.85" customHeight="1" x14ac:dyDescent="0.2">
      <c r="A716" s="32" t="s">
        <v>738</v>
      </c>
      <c r="B716" s="44">
        <v>178</v>
      </c>
      <c r="C716" s="44">
        <v>29</v>
      </c>
      <c r="D716" s="50">
        <f t="shared" si="72"/>
        <v>2</v>
      </c>
      <c r="E716" s="50">
        <f>Sheriff!J715</f>
        <v>209</v>
      </c>
    </row>
    <row r="717" spans="1:5" ht="11.85" customHeight="1" x14ac:dyDescent="0.2">
      <c r="A717" s="36" t="s">
        <v>739</v>
      </c>
      <c r="B717" s="47">
        <f>SUM(B700:B716)</f>
        <v>3758</v>
      </c>
      <c r="C717" s="47">
        <f t="shared" ref="C717" si="73">SUM(C700:C716)</f>
        <v>669</v>
      </c>
      <c r="D717" s="47">
        <f>SUM(D700:D716)</f>
        <v>102</v>
      </c>
      <c r="E717" s="47">
        <f>SUM(E700:E716)</f>
        <v>4529</v>
      </c>
    </row>
    <row r="718" spans="1:5" ht="11.85" customHeight="1" x14ac:dyDescent="0.2">
      <c r="A718" s="6"/>
      <c r="B718" s="49"/>
      <c r="C718" s="49"/>
      <c r="D718" s="49"/>
      <c r="E718" s="49"/>
    </row>
    <row r="719" spans="1:5" ht="11.85" customHeight="1" x14ac:dyDescent="0.2">
      <c r="A719" s="34" t="s">
        <v>72</v>
      </c>
      <c r="B719" s="49"/>
      <c r="C719" s="49"/>
      <c r="D719" s="49"/>
      <c r="E719" s="49"/>
    </row>
    <row r="720" spans="1:5" ht="11.85" customHeight="1" x14ac:dyDescent="0.2">
      <c r="A720" s="32" t="s">
        <v>708</v>
      </c>
      <c r="B720" s="44">
        <v>393</v>
      </c>
      <c r="C720" s="44">
        <v>52</v>
      </c>
      <c r="D720" s="50">
        <f t="shared" ref="D720:D732" si="74">E720-(SUM(B720:C720))</f>
        <v>20</v>
      </c>
      <c r="E720" s="50">
        <f>Sheriff!J719</f>
        <v>465</v>
      </c>
    </row>
    <row r="721" spans="1:5" ht="11.85" customHeight="1" x14ac:dyDescent="0.2">
      <c r="A721" s="32" t="s">
        <v>709</v>
      </c>
      <c r="B721" s="44">
        <v>396</v>
      </c>
      <c r="C721" s="44">
        <v>54</v>
      </c>
      <c r="D721" s="50">
        <f t="shared" si="74"/>
        <v>19</v>
      </c>
      <c r="E721" s="50">
        <f>Sheriff!J720</f>
        <v>469</v>
      </c>
    </row>
    <row r="722" spans="1:5" ht="11.85" customHeight="1" x14ac:dyDescent="0.2">
      <c r="A722" s="32" t="s">
        <v>710</v>
      </c>
      <c r="B722" s="44">
        <v>674</v>
      </c>
      <c r="C722" s="44">
        <v>96</v>
      </c>
      <c r="D722" s="50">
        <f t="shared" si="74"/>
        <v>43</v>
      </c>
      <c r="E722" s="50">
        <f>Sheriff!J721</f>
        <v>813</v>
      </c>
    </row>
    <row r="723" spans="1:5" ht="11.85" customHeight="1" x14ac:dyDescent="0.2">
      <c r="A723" s="32" t="s">
        <v>711</v>
      </c>
      <c r="B723" s="44">
        <v>470</v>
      </c>
      <c r="C723" s="44">
        <v>53</v>
      </c>
      <c r="D723" s="50">
        <f t="shared" si="74"/>
        <v>13</v>
      </c>
      <c r="E723" s="50">
        <f>Sheriff!J722</f>
        <v>536</v>
      </c>
    </row>
    <row r="724" spans="1:5" ht="11.85" customHeight="1" x14ac:dyDescent="0.2">
      <c r="A724" s="32" t="s">
        <v>712</v>
      </c>
      <c r="B724" s="44">
        <v>581</v>
      </c>
      <c r="C724" s="44">
        <v>73</v>
      </c>
      <c r="D724" s="50">
        <f t="shared" si="74"/>
        <v>39</v>
      </c>
      <c r="E724" s="50">
        <f>Sheriff!J723</f>
        <v>693</v>
      </c>
    </row>
    <row r="725" spans="1:5" ht="11.85" customHeight="1" x14ac:dyDescent="0.2">
      <c r="A725" s="32" t="s">
        <v>713</v>
      </c>
      <c r="B725" s="44">
        <v>386</v>
      </c>
      <c r="C725" s="44">
        <v>37</v>
      </c>
      <c r="D725" s="50">
        <f t="shared" si="74"/>
        <v>36</v>
      </c>
      <c r="E725" s="50">
        <f>Sheriff!J724</f>
        <v>459</v>
      </c>
    </row>
    <row r="726" spans="1:5" ht="11.85" customHeight="1" x14ac:dyDescent="0.2">
      <c r="A726" s="32" t="s">
        <v>714</v>
      </c>
      <c r="B726" s="44">
        <v>386</v>
      </c>
      <c r="C726" s="44">
        <v>56</v>
      </c>
      <c r="D726" s="50">
        <f t="shared" si="74"/>
        <v>20</v>
      </c>
      <c r="E726" s="50">
        <f>Sheriff!J725</f>
        <v>462</v>
      </c>
    </row>
    <row r="727" spans="1:5" ht="11.85" customHeight="1" x14ac:dyDescent="0.2">
      <c r="A727" s="32" t="s">
        <v>715</v>
      </c>
      <c r="B727" s="44">
        <v>562</v>
      </c>
      <c r="C727" s="44">
        <v>72</v>
      </c>
      <c r="D727" s="50">
        <f t="shared" si="74"/>
        <v>11</v>
      </c>
      <c r="E727" s="50">
        <f>Sheriff!J726</f>
        <v>645</v>
      </c>
    </row>
    <row r="728" spans="1:5" ht="11.85" customHeight="1" x14ac:dyDescent="0.2">
      <c r="A728" s="32" t="s">
        <v>716</v>
      </c>
      <c r="B728" s="44">
        <v>336</v>
      </c>
      <c r="C728" s="44">
        <v>59</v>
      </c>
      <c r="D728" s="50">
        <f t="shared" si="74"/>
        <v>14</v>
      </c>
      <c r="E728" s="50">
        <f>Sheriff!J727</f>
        <v>409</v>
      </c>
    </row>
    <row r="729" spans="1:5" ht="11.85" customHeight="1" x14ac:dyDescent="0.2">
      <c r="A729" s="32" t="s">
        <v>717</v>
      </c>
      <c r="B729" s="44">
        <v>290</v>
      </c>
      <c r="C729" s="44">
        <v>43</v>
      </c>
      <c r="D729" s="50">
        <f t="shared" si="74"/>
        <v>18</v>
      </c>
      <c r="E729" s="50">
        <f>Sheriff!J728</f>
        <v>351</v>
      </c>
    </row>
    <row r="730" spans="1:5" ht="11.85" customHeight="1" x14ac:dyDescent="0.2">
      <c r="A730" s="32" t="s">
        <v>718</v>
      </c>
      <c r="B730" s="44">
        <v>496</v>
      </c>
      <c r="C730" s="44">
        <v>78</v>
      </c>
      <c r="D730" s="50">
        <f t="shared" si="74"/>
        <v>24</v>
      </c>
      <c r="E730" s="50">
        <f>Sheriff!J729</f>
        <v>598</v>
      </c>
    </row>
    <row r="731" spans="1:5" ht="11.85" customHeight="1" x14ac:dyDescent="0.2">
      <c r="A731" s="32" t="s">
        <v>719</v>
      </c>
      <c r="B731" s="44">
        <v>509</v>
      </c>
      <c r="C731" s="44">
        <v>76</v>
      </c>
      <c r="D731" s="50">
        <f t="shared" si="74"/>
        <v>25</v>
      </c>
      <c r="E731" s="50">
        <f>Sheriff!J730</f>
        <v>610</v>
      </c>
    </row>
    <row r="732" spans="1:5" ht="12" customHeight="1" x14ac:dyDescent="0.2">
      <c r="A732" s="32" t="s">
        <v>720</v>
      </c>
      <c r="B732" s="44">
        <v>535</v>
      </c>
      <c r="C732" s="44">
        <v>67</v>
      </c>
      <c r="D732" s="50">
        <f t="shared" si="74"/>
        <v>16</v>
      </c>
      <c r="E732" s="50">
        <f>Sheriff!J731</f>
        <v>618</v>
      </c>
    </row>
    <row r="733" spans="1:5" ht="11.85" customHeight="1" x14ac:dyDescent="0.2">
      <c r="A733" s="36" t="s">
        <v>721</v>
      </c>
      <c r="B733" s="47">
        <f>SUM(B720:B732)</f>
        <v>6014</v>
      </c>
      <c r="C733" s="47">
        <f t="shared" ref="C733" si="75">SUM(C720:C732)</f>
        <v>816</v>
      </c>
      <c r="D733" s="47">
        <f>SUM(D720:D732)</f>
        <v>298</v>
      </c>
      <c r="E733" s="47">
        <f>SUM(E720:E732)</f>
        <v>7128</v>
      </c>
    </row>
    <row r="734" spans="1:5" ht="14.85" customHeight="1" x14ac:dyDescent="0.2">
      <c r="A734" s="3"/>
      <c r="B734" s="10"/>
      <c r="C734" s="10"/>
      <c r="D734" s="10"/>
      <c r="E734" s="10"/>
    </row>
    <row r="735" spans="1:5" ht="12" customHeight="1" x14ac:dyDescent="0.2">
      <c r="A735" s="34" t="s">
        <v>63</v>
      </c>
      <c r="B735" s="49"/>
      <c r="C735" s="49"/>
      <c r="D735" s="49"/>
      <c r="E735" s="49"/>
    </row>
    <row r="736" spans="1:5" ht="12" customHeight="1" x14ac:dyDescent="0.2">
      <c r="A736" s="32" t="s">
        <v>666</v>
      </c>
      <c r="B736" s="44">
        <v>320</v>
      </c>
      <c r="C736" s="44">
        <v>68</v>
      </c>
      <c r="D736" s="50">
        <f t="shared" ref="D736:D776" si="76">E736-(SUM(B736:C736))</f>
        <v>15</v>
      </c>
      <c r="E736" s="50">
        <f>Sheriff!J735</f>
        <v>403</v>
      </c>
    </row>
    <row r="737" spans="1:5" ht="12" customHeight="1" x14ac:dyDescent="0.2">
      <c r="A737" s="32" t="s">
        <v>667</v>
      </c>
      <c r="B737" s="44">
        <v>177</v>
      </c>
      <c r="C737" s="44">
        <v>43</v>
      </c>
      <c r="D737" s="50">
        <f t="shared" si="76"/>
        <v>13</v>
      </c>
      <c r="E737" s="50">
        <f>Sheriff!J736</f>
        <v>233</v>
      </c>
    </row>
    <row r="738" spans="1:5" ht="12" customHeight="1" x14ac:dyDescent="0.2">
      <c r="A738" s="32" t="s">
        <v>668</v>
      </c>
      <c r="B738" s="44">
        <v>262</v>
      </c>
      <c r="C738" s="44">
        <v>49</v>
      </c>
      <c r="D738" s="50">
        <f t="shared" si="76"/>
        <v>14</v>
      </c>
      <c r="E738" s="50">
        <f>Sheriff!J737</f>
        <v>325</v>
      </c>
    </row>
    <row r="739" spans="1:5" ht="12" customHeight="1" x14ac:dyDescent="0.2">
      <c r="A739" s="32" t="s">
        <v>669</v>
      </c>
      <c r="B739" s="44">
        <v>370</v>
      </c>
      <c r="C739" s="44">
        <v>85</v>
      </c>
      <c r="D739" s="50">
        <f t="shared" si="76"/>
        <v>25</v>
      </c>
      <c r="E739" s="50">
        <f>Sheriff!J738</f>
        <v>480</v>
      </c>
    </row>
    <row r="740" spans="1:5" ht="12" customHeight="1" x14ac:dyDescent="0.2">
      <c r="A740" s="32" t="s">
        <v>670</v>
      </c>
      <c r="B740" s="44">
        <v>371</v>
      </c>
      <c r="C740" s="44">
        <v>74</v>
      </c>
      <c r="D740" s="50">
        <f t="shared" si="76"/>
        <v>15</v>
      </c>
      <c r="E740" s="50">
        <f>Sheriff!J739</f>
        <v>460</v>
      </c>
    </row>
    <row r="741" spans="1:5" ht="12" customHeight="1" x14ac:dyDescent="0.2">
      <c r="A741" s="32" t="s">
        <v>671</v>
      </c>
      <c r="B741" s="44">
        <v>315</v>
      </c>
      <c r="C741" s="44">
        <v>81</v>
      </c>
      <c r="D741" s="50">
        <f t="shared" si="76"/>
        <v>19</v>
      </c>
      <c r="E741" s="50">
        <f>Sheriff!J740</f>
        <v>415</v>
      </c>
    </row>
    <row r="742" spans="1:5" ht="12" customHeight="1" x14ac:dyDescent="0.2">
      <c r="A742" s="32" t="s">
        <v>672</v>
      </c>
      <c r="B742" s="44">
        <v>345</v>
      </c>
      <c r="C742" s="44">
        <v>77</v>
      </c>
      <c r="D742" s="50">
        <f t="shared" si="76"/>
        <v>14</v>
      </c>
      <c r="E742" s="50">
        <f>Sheriff!J741</f>
        <v>436</v>
      </c>
    </row>
    <row r="743" spans="1:5" ht="12" customHeight="1" x14ac:dyDescent="0.2">
      <c r="A743" s="32" t="s">
        <v>673</v>
      </c>
      <c r="B743" s="44">
        <v>253</v>
      </c>
      <c r="C743" s="44">
        <v>52</v>
      </c>
      <c r="D743" s="50">
        <f t="shared" si="76"/>
        <v>24</v>
      </c>
      <c r="E743" s="50">
        <f>Sheriff!J742</f>
        <v>329</v>
      </c>
    </row>
    <row r="744" spans="1:5" ht="12" customHeight="1" x14ac:dyDescent="0.2">
      <c r="A744" s="32" t="s">
        <v>674</v>
      </c>
      <c r="B744" s="44">
        <v>468</v>
      </c>
      <c r="C744" s="44">
        <v>107</v>
      </c>
      <c r="D744" s="50">
        <f t="shared" si="76"/>
        <v>25</v>
      </c>
      <c r="E744" s="50">
        <f>Sheriff!J743</f>
        <v>600</v>
      </c>
    </row>
    <row r="745" spans="1:5" ht="12" customHeight="1" x14ac:dyDescent="0.2">
      <c r="A745" s="32" t="s">
        <v>675</v>
      </c>
      <c r="B745" s="44">
        <v>298</v>
      </c>
      <c r="C745" s="44">
        <v>53</v>
      </c>
      <c r="D745" s="50">
        <f t="shared" si="76"/>
        <v>9</v>
      </c>
      <c r="E745" s="50">
        <f>Sheriff!J744</f>
        <v>360</v>
      </c>
    </row>
    <row r="746" spans="1:5" ht="12" customHeight="1" x14ac:dyDescent="0.2">
      <c r="A746" s="32" t="s">
        <v>676</v>
      </c>
      <c r="B746" s="44">
        <v>487</v>
      </c>
      <c r="C746" s="44">
        <v>96</v>
      </c>
      <c r="D746" s="50">
        <f t="shared" si="76"/>
        <v>35</v>
      </c>
      <c r="E746" s="50">
        <f>Sheriff!J745</f>
        <v>618</v>
      </c>
    </row>
    <row r="747" spans="1:5" ht="12" customHeight="1" x14ac:dyDescent="0.2">
      <c r="A747" s="32" t="s">
        <v>677</v>
      </c>
      <c r="B747" s="44">
        <v>159</v>
      </c>
      <c r="C747" s="44">
        <v>33</v>
      </c>
      <c r="D747" s="50">
        <f t="shared" si="76"/>
        <v>6</v>
      </c>
      <c r="E747" s="50">
        <f>Sheriff!J746</f>
        <v>198</v>
      </c>
    </row>
    <row r="748" spans="1:5" ht="12" customHeight="1" x14ac:dyDescent="0.2">
      <c r="A748" s="32" t="s">
        <v>678</v>
      </c>
      <c r="B748" s="44">
        <v>420</v>
      </c>
      <c r="C748" s="44">
        <v>65</v>
      </c>
      <c r="D748" s="50">
        <f t="shared" si="76"/>
        <v>21</v>
      </c>
      <c r="E748" s="50">
        <f>Sheriff!J747</f>
        <v>506</v>
      </c>
    </row>
    <row r="749" spans="1:5" ht="12" customHeight="1" x14ac:dyDescent="0.2">
      <c r="A749" s="32" t="s">
        <v>679</v>
      </c>
      <c r="B749" s="44">
        <v>374</v>
      </c>
      <c r="C749" s="44">
        <v>74</v>
      </c>
      <c r="D749" s="50">
        <f t="shared" si="76"/>
        <v>9</v>
      </c>
      <c r="E749" s="50">
        <f>Sheriff!J748</f>
        <v>457</v>
      </c>
    </row>
    <row r="750" spans="1:5" x14ac:dyDescent="0.2">
      <c r="A750" s="32" t="s">
        <v>680</v>
      </c>
      <c r="B750" s="44">
        <v>302</v>
      </c>
      <c r="C750" s="44">
        <v>62</v>
      </c>
      <c r="D750" s="50">
        <f t="shared" si="76"/>
        <v>13</v>
      </c>
      <c r="E750" s="50">
        <f>Sheriff!J749</f>
        <v>377</v>
      </c>
    </row>
    <row r="751" spans="1:5" ht="12" customHeight="1" x14ac:dyDescent="0.2">
      <c r="A751" s="32" t="s">
        <v>681</v>
      </c>
      <c r="B751" s="44">
        <v>544</v>
      </c>
      <c r="C751" s="44">
        <v>106</v>
      </c>
      <c r="D751" s="50">
        <f t="shared" si="76"/>
        <v>38</v>
      </c>
      <c r="E751" s="50">
        <f>Sheriff!J750</f>
        <v>688</v>
      </c>
    </row>
    <row r="752" spans="1:5" ht="12" customHeight="1" x14ac:dyDescent="0.2">
      <c r="A752" s="32" t="s">
        <v>682</v>
      </c>
      <c r="B752" s="44">
        <v>277</v>
      </c>
      <c r="C752" s="44">
        <v>51</v>
      </c>
      <c r="D752" s="50">
        <f t="shared" si="76"/>
        <v>21</v>
      </c>
      <c r="E752" s="50">
        <f>Sheriff!J751</f>
        <v>349</v>
      </c>
    </row>
    <row r="753" spans="1:5" ht="12" customHeight="1" x14ac:dyDescent="0.2">
      <c r="A753" s="32" t="s">
        <v>683</v>
      </c>
      <c r="B753" s="44">
        <v>336</v>
      </c>
      <c r="C753" s="44">
        <v>85</v>
      </c>
      <c r="D753" s="50">
        <f t="shared" si="76"/>
        <v>13</v>
      </c>
      <c r="E753" s="50">
        <f>Sheriff!J752</f>
        <v>434</v>
      </c>
    </row>
    <row r="754" spans="1:5" ht="12" customHeight="1" x14ac:dyDescent="0.2">
      <c r="A754" s="32" t="s">
        <v>684</v>
      </c>
      <c r="B754" s="44">
        <v>471</v>
      </c>
      <c r="C754" s="44">
        <v>108</v>
      </c>
      <c r="D754" s="50">
        <f t="shared" si="76"/>
        <v>17</v>
      </c>
      <c r="E754" s="50">
        <f>Sheriff!J753</f>
        <v>596</v>
      </c>
    </row>
    <row r="755" spans="1:5" ht="12" customHeight="1" x14ac:dyDescent="0.2">
      <c r="A755" s="32" t="s">
        <v>685</v>
      </c>
      <c r="B755" s="44">
        <v>318</v>
      </c>
      <c r="C755" s="44">
        <v>46</v>
      </c>
      <c r="D755" s="50">
        <f t="shared" si="76"/>
        <v>11</v>
      </c>
      <c r="E755" s="50">
        <f>Sheriff!J754</f>
        <v>375</v>
      </c>
    </row>
    <row r="756" spans="1:5" ht="12" customHeight="1" x14ac:dyDescent="0.2">
      <c r="A756" s="32" t="s">
        <v>686</v>
      </c>
      <c r="B756" s="44">
        <v>447</v>
      </c>
      <c r="C756" s="44">
        <v>79</v>
      </c>
      <c r="D756" s="50">
        <f t="shared" si="76"/>
        <v>17</v>
      </c>
      <c r="E756" s="50">
        <f>Sheriff!J755</f>
        <v>543</v>
      </c>
    </row>
    <row r="757" spans="1:5" ht="12" customHeight="1" x14ac:dyDescent="0.2">
      <c r="A757" s="32" t="s">
        <v>687</v>
      </c>
      <c r="B757" s="44">
        <v>413</v>
      </c>
      <c r="C757" s="44">
        <v>61</v>
      </c>
      <c r="D757" s="50">
        <f t="shared" si="76"/>
        <v>31</v>
      </c>
      <c r="E757" s="50">
        <f>Sheriff!J756</f>
        <v>505</v>
      </c>
    </row>
    <row r="758" spans="1:5" ht="12" customHeight="1" x14ac:dyDescent="0.2">
      <c r="A758" s="32" t="s">
        <v>688</v>
      </c>
      <c r="B758" s="44">
        <v>310</v>
      </c>
      <c r="C758" s="44">
        <v>69</v>
      </c>
      <c r="D758" s="50">
        <f t="shared" si="76"/>
        <v>15</v>
      </c>
      <c r="E758" s="50">
        <f>Sheriff!J757</f>
        <v>394</v>
      </c>
    </row>
    <row r="759" spans="1:5" ht="12" customHeight="1" x14ac:dyDescent="0.2">
      <c r="A759" s="32" t="s">
        <v>689</v>
      </c>
      <c r="B759" s="44">
        <v>407</v>
      </c>
      <c r="C759" s="44">
        <v>62</v>
      </c>
      <c r="D759" s="50">
        <f t="shared" si="76"/>
        <v>8</v>
      </c>
      <c r="E759" s="50">
        <f>Sheriff!J758</f>
        <v>477</v>
      </c>
    </row>
    <row r="760" spans="1:5" ht="12" customHeight="1" x14ac:dyDescent="0.2">
      <c r="A760" s="32" t="s">
        <v>690</v>
      </c>
      <c r="B760" s="44">
        <v>339</v>
      </c>
      <c r="C760" s="44">
        <v>69</v>
      </c>
      <c r="D760" s="50">
        <f t="shared" si="76"/>
        <v>7</v>
      </c>
      <c r="E760" s="50">
        <f>Sheriff!J759</f>
        <v>415</v>
      </c>
    </row>
    <row r="761" spans="1:5" ht="12" customHeight="1" x14ac:dyDescent="0.2">
      <c r="A761" s="32" t="s">
        <v>691</v>
      </c>
      <c r="B761" s="44">
        <v>320</v>
      </c>
      <c r="C761" s="44">
        <v>62</v>
      </c>
      <c r="D761" s="50">
        <f t="shared" si="76"/>
        <v>16</v>
      </c>
      <c r="E761" s="50">
        <f>Sheriff!J760</f>
        <v>398</v>
      </c>
    </row>
    <row r="762" spans="1:5" ht="12" customHeight="1" x14ac:dyDescent="0.2">
      <c r="A762" s="32" t="s">
        <v>692</v>
      </c>
      <c r="B762" s="44">
        <v>458</v>
      </c>
      <c r="C762" s="44">
        <v>98</v>
      </c>
      <c r="D762" s="50">
        <f t="shared" si="76"/>
        <v>27</v>
      </c>
      <c r="E762" s="50">
        <f>Sheriff!J761</f>
        <v>583</v>
      </c>
    </row>
    <row r="763" spans="1:5" ht="12" customHeight="1" x14ac:dyDescent="0.2">
      <c r="A763" s="32" t="s">
        <v>693</v>
      </c>
      <c r="B763" s="44">
        <v>387</v>
      </c>
      <c r="C763" s="44">
        <v>48</v>
      </c>
      <c r="D763" s="50">
        <f t="shared" si="76"/>
        <v>6</v>
      </c>
      <c r="E763" s="50">
        <f>Sheriff!J762</f>
        <v>441</v>
      </c>
    </row>
    <row r="764" spans="1:5" ht="12" customHeight="1" x14ac:dyDescent="0.2">
      <c r="A764" s="32" t="s">
        <v>694</v>
      </c>
      <c r="B764" s="44">
        <v>385</v>
      </c>
      <c r="C764" s="44">
        <v>48</v>
      </c>
      <c r="D764" s="50">
        <f t="shared" si="76"/>
        <v>13</v>
      </c>
      <c r="E764" s="50">
        <f>Sheriff!J763</f>
        <v>446</v>
      </c>
    </row>
    <row r="765" spans="1:5" ht="12" customHeight="1" x14ac:dyDescent="0.2">
      <c r="A765" s="32" t="s">
        <v>695</v>
      </c>
      <c r="B765" s="44">
        <v>311</v>
      </c>
      <c r="C765" s="44">
        <v>39</v>
      </c>
      <c r="D765" s="50">
        <f t="shared" si="76"/>
        <v>17</v>
      </c>
      <c r="E765" s="50">
        <f>Sheriff!J764</f>
        <v>367</v>
      </c>
    </row>
    <row r="766" spans="1:5" ht="12" customHeight="1" x14ac:dyDescent="0.2">
      <c r="A766" s="32" t="s">
        <v>696</v>
      </c>
      <c r="B766" s="44">
        <v>542</v>
      </c>
      <c r="C766" s="44">
        <v>65</v>
      </c>
      <c r="D766" s="50">
        <f t="shared" si="76"/>
        <v>17</v>
      </c>
      <c r="E766" s="50">
        <f>Sheriff!J765</f>
        <v>624</v>
      </c>
    </row>
    <row r="767" spans="1:5" ht="12" customHeight="1" x14ac:dyDescent="0.2">
      <c r="A767" s="32" t="s">
        <v>697</v>
      </c>
      <c r="B767" s="44">
        <v>365</v>
      </c>
      <c r="C767" s="44">
        <v>51</v>
      </c>
      <c r="D767" s="50">
        <f t="shared" si="76"/>
        <v>9</v>
      </c>
      <c r="E767" s="50">
        <f>Sheriff!J766</f>
        <v>425</v>
      </c>
    </row>
    <row r="768" spans="1:5" ht="12" customHeight="1" x14ac:dyDescent="0.2">
      <c r="A768" s="32" t="s">
        <v>698</v>
      </c>
      <c r="B768" s="44">
        <v>405</v>
      </c>
      <c r="C768" s="44">
        <v>67</v>
      </c>
      <c r="D768" s="50">
        <f t="shared" si="76"/>
        <v>24</v>
      </c>
      <c r="E768" s="50">
        <f>Sheriff!J767</f>
        <v>496</v>
      </c>
    </row>
    <row r="769" spans="1:5" ht="12" customHeight="1" x14ac:dyDescent="0.2">
      <c r="A769" s="32" t="s">
        <v>699</v>
      </c>
      <c r="B769" s="44">
        <v>458</v>
      </c>
      <c r="C769" s="44">
        <v>67</v>
      </c>
      <c r="D769" s="50">
        <f t="shared" si="76"/>
        <v>21</v>
      </c>
      <c r="E769" s="50">
        <f>Sheriff!J768</f>
        <v>546</v>
      </c>
    </row>
    <row r="770" spans="1:5" ht="12" customHeight="1" x14ac:dyDescent="0.2">
      <c r="A770" s="32" t="s">
        <v>700</v>
      </c>
      <c r="B770" s="44">
        <v>369</v>
      </c>
      <c r="C770" s="44">
        <v>61</v>
      </c>
      <c r="D770" s="50">
        <f t="shared" si="76"/>
        <v>17</v>
      </c>
      <c r="E770" s="50">
        <f>Sheriff!J769</f>
        <v>447</v>
      </c>
    </row>
    <row r="771" spans="1:5" ht="12" customHeight="1" x14ac:dyDescent="0.2">
      <c r="A771" s="32" t="s">
        <v>701</v>
      </c>
      <c r="B771" s="44">
        <v>408</v>
      </c>
      <c r="C771" s="44">
        <v>119</v>
      </c>
      <c r="D771" s="50">
        <f t="shared" si="76"/>
        <v>15</v>
      </c>
      <c r="E771" s="50">
        <f>Sheriff!J770</f>
        <v>542</v>
      </c>
    </row>
    <row r="772" spans="1:5" ht="12" customHeight="1" x14ac:dyDescent="0.2">
      <c r="A772" s="32" t="s">
        <v>702</v>
      </c>
      <c r="B772" s="44">
        <v>476</v>
      </c>
      <c r="C772" s="44">
        <v>85</v>
      </c>
      <c r="D772" s="50">
        <f t="shared" si="76"/>
        <v>19</v>
      </c>
      <c r="E772" s="50">
        <f>Sheriff!J771</f>
        <v>580</v>
      </c>
    </row>
    <row r="773" spans="1:5" ht="12" customHeight="1" x14ac:dyDescent="0.2">
      <c r="A773" s="32" t="s">
        <v>703</v>
      </c>
      <c r="B773" s="44">
        <v>559</v>
      </c>
      <c r="C773" s="44">
        <v>124</v>
      </c>
      <c r="D773" s="50">
        <f t="shared" si="76"/>
        <v>25</v>
      </c>
      <c r="E773" s="50">
        <f>Sheriff!J772</f>
        <v>708</v>
      </c>
    </row>
    <row r="774" spans="1:5" ht="12" customHeight="1" x14ac:dyDescent="0.2">
      <c r="A774" s="32" t="s">
        <v>704</v>
      </c>
      <c r="B774" s="44">
        <v>181</v>
      </c>
      <c r="C774" s="44">
        <v>44</v>
      </c>
      <c r="D774" s="50">
        <f t="shared" si="76"/>
        <v>7</v>
      </c>
      <c r="E774" s="50">
        <f>Sheriff!J773</f>
        <v>232</v>
      </c>
    </row>
    <row r="775" spans="1:5" ht="12" customHeight="1" x14ac:dyDescent="0.2">
      <c r="A775" s="32" t="s">
        <v>705</v>
      </c>
      <c r="B775" s="44">
        <v>275</v>
      </c>
      <c r="C775" s="44">
        <v>41</v>
      </c>
      <c r="D775" s="50">
        <f t="shared" si="76"/>
        <v>12</v>
      </c>
      <c r="E775" s="50">
        <f>Sheriff!J774</f>
        <v>328</v>
      </c>
    </row>
    <row r="776" spans="1:5" ht="12" customHeight="1" x14ac:dyDescent="0.2">
      <c r="A776" s="32" t="s">
        <v>706</v>
      </c>
      <c r="B776" s="44">
        <v>351</v>
      </c>
      <c r="C776" s="44">
        <v>64</v>
      </c>
      <c r="D776" s="50">
        <f t="shared" si="76"/>
        <v>14</v>
      </c>
      <c r="E776" s="50">
        <f>Sheriff!J775</f>
        <v>429</v>
      </c>
    </row>
    <row r="777" spans="1:5" ht="12" customHeight="1" x14ac:dyDescent="0.2">
      <c r="A777" s="36" t="s">
        <v>707</v>
      </c>
      <c r="B777" s="47">
        <f>SUM(B736:B776)</f>
        <v>15033</v>
      </c>
      <c r="C777" s="47">
        <f t="shared" ref="C777" si="77">SUM(C736:C776)</f>
        <v>2838</v>
      </c>
      <c r="D777" s="47">
        <f>SUM(D736:D776)</f>
        <v>694</v>
      </c>
      <c r="E777" s="47">
        <f>SUM(E736:E776)</f>
        <v>18565</v>
      </c>
    </row>
    <row r="778" spans="1:5" ht="12" customHeight="1" x14ac:dyDescent="0.2">
      <c r="A778" s="3"/>
      <c r="B778" s="10"/>
      <c r="C778" s="10"/>
      <c r="D778" s="10"/>
      <c r="E778" s="10"/>
    </row>
    <row r="779" spans="1:5" ht="12" customHeight="1" x14ac:dyDescent="0.2">
      <c r="A779" s="34" t="s">
        <v>64</v>
      </c>
      <c r="B779" s="49"/>
      <c r="C779" s="49"/>
      <c r="D779" s="49"/>
      <c r="E779" s="49"/>
    </row>
    <row r="780" spans="1:5" ht="12" customHeight="1" x14ac:dyDescent="0.2">
      <c r="A780" s="32" t="s">
        <v>662</v>
      </c>
      <c r="B780" s="44">
        <v>257</v>
      </c>
      <c r="C780" s="44">
        <v>31</v>
      </c>
      <c r="D780" s="50">
        <f>E780-(SUM(B780:C780))</f>
        <v>8</v>
      </c>
      <c r="E780" s="50">
        <f>Sheriff!J779</f>
        <v>296</v>
      </c>
    </row>
    <row r="781" spans="1:5" ht="12" customHeight="1" x14ac:dyDescent="0.2">
      <c r="A781" s="32" t="s">
        <v>663</v>
      </c>
      <c r="B781" s="44">
        <v>258</v>
      </c>
      <c r="C781" s="44">
        <v>44</v>
      </c>
      <c r="D781" s="50">
        <f>E781-(SUM(B781:C781))</f>
        <v>11</v>
      </c>
      <c r="E781" s="50">
        <f>Sheriff!J780</f>
        <v>313</v>
      </c>
    </row>
    <row r="782" spans="1:5" ht="12" customHeight="1" x14ac:dyDescent="0.2">
      <c r="A782" s="32" t="s">
        <v>664</v>
      </c>
      <c r="B782" s="44">
        <v>249</v>
      </c>
      <c r="C782" s="44">
        <v>36</v>
      </c>
      <c r="D782" s="50">
        <f>E782-(SUM(B782:C782))</f>
        <v>3</v>
      </c>
      <c r="E782" s="50">
        <f>Sheriff!J781</f>
        <v>288</v>
      </c>
    </row>
    <row r="783" spans="1:5" ht="12" customHeight="1" x14ac:dyDescent="0.2">
      <c r="A783" s="36" t="s">
        <v>665</v>
      </c>
      <c r="B783" s="47">
        <f>SUM(B780:B782)</f>
        <v>764</v>
      </c>
      <c r="C783" s="47">
        <f t="shared" ref="C783" si="78">SUM(C780:C782)</f>
        <v>111</v>
      </c>
      <c r="D783" s="47">
        <f>SUM(D780:D782)</f>
        <v>22</v>
      </c>
      <c r="E783" s="47">
        <f>SUM(E780:E782)</f>
        <v>897</v>
      </c>
    </row>
    <row r="784" spans="1:5" ht="12" customHeight="1" x14ac:dyDescent="0.2">
      <c r="A784" s="3"/>
      <c r="B784" s="10"/>
      <c r="C784" s="10"/>
      <c r="D784" s="10"/>
      <c r="E784" s="10"/>
    </row>
    <row r="785" spans="1:5" ht="12" customHeight="1" x14ac:dyDescent="0.2">
      <c r="A785" s="34" t="s">
        <v>50</v>
      </c>
      <c r="B785" s="49"/>
      <c r="C785" s="49"/>
      <c r="D785" s="49"/>
      <c r="E785" s="49"/>
    </row>
    <row r="786" spans="1:5" ht="12" customHeight="1" x14ac:dyDescent="0.2">
      <c r="A786" s="32" t="s">
        <v>627</v>
      </c>
      <c r="B786" s="44">
        <v>423</v>
      </c>
      <c r="C786" s="44">
        <v>102</v>
      </c>
      <c r="D786" s="50">
        <f t="shared" ref="D786:D819" si="79">E786-(SUM(B786:C786))</f>
        <v>24</v>
      </c>
      <c r="E786" s="50">
        <f>Sheriff!J785</f>
        <v>549</v>
      </c>
    </row>
    <row r="787" spans="1:5" ht="12" customHeight="1" x14ac:dyDescent="0.2">
      <c r="A787" s="32" t="s">
        <v>628</v>
      </c>
      <c r="B787" s="44">
        <v>232</v>
      </c>
      <c r="C787" s="44">
        <v>28</v>
      </c>
      <c r="D787" s="50">
        <f t="shared" si="79"/>
        <v>10</v>
      </c>
      <c r="E787" s="50">
        <f>Sheriff!J786</f>
        <v>270</v>
      </c>
    </row>
    <row r="788" spans="1:5" ht="12" customHeight="1" x14ac:dyDescent="0.2">
      <c r="A788" s="32" t="s">
        <v>629</v>
      </c>
      <c r="B788" s="44">
        <v>320</v>
      </c>
      <c r="C788" s="44">
        <v>66</v>
      </c>
      <c r="D788" s="50">
        <f t="shared" si="79"/>
        <v>19</v>
      </c>
      <c r="E788" s="50">
        <f>Sheriff!J787</f>
        <v>405</v>
      </c>
    </row>
    <row r="789" spans="1:5" ht="12" customHeight="1" x14ac:dyDescent="0.2">
      <c r="A789" s="32" t="s">
        <v>630</v>
      </c>
      <c r="B789" s="44">
        <v>243</v>
      </c>
      <c r="C789" s="44">
        <v>39</v>
      </c>
      <c r="D789" s="50">
        <f t="shared" si="79"/>
        <v>5</v>
      </c>
      <c r="E789" s="50">
        <f>Sheriff!J788</f>
        <v>287</v>
      </c>
    </row>
    <row r="790" spans="1:5" ht="12" customHeight="1" x14ac:dyDescent="0.2">
      <c r="A790" s="32" t="s">
        <v>631</v>
      </c>
      <c r="B790" s="44">
        <v>275</v>
      </c>
      <c r="C790" s="44">
        <v>51</v>
      </c>
      <c r="D790" s="50">
        <f t="shared" si="79"/>
        <v>10</v>
      </c>
      <c r="E790" s="50">
        <f>Sheriff!J789</f>
        <v>336</v>
      </c>
    </row>
    <row r="791" spans="1:5" ht="12" customHeight="1" x14ac:dyDescent="0.2">
      <c r="A791" s="32" t="s">
        <v>632</v>
      </c>
      <c r="B791" s="44">
        <v>279</v>
      </c>
      <c r="C791" s="44">
        <v>48</v>
      </c>
      <c r="D791" s="50">
        <f t="shared" si="79"/>
        <v>9</v>
      </c>
      <c r="E791" s="50">
        <f>Sheriff!J790</f>
        <v>336</v>
      </c>
    </row>
    <row r="792" spans="1:5" ht="12" customHeight="1" x14ac:dyDescent="0.2">
      <c r="A792" s="32" t="s">
        <v>633</v>
      </c>
      <c r="B792" s="44">
        <v>159</v>
      </c>
      <c r="C792" s="44">
        <v>20</v>
      </c>
      <c r="D792" s="50">
        <f t="shared" si="79"/>
        <v>2</v>
      </c>
      <c r="E792" s="50">
        <f>Sheriff!J791</f>
        <v>181</v>
      </c>
    </row>
    <row r="793" spans="1:5" ht="12" customHeight="1" x14ac:dyDescent="0.2">
      <c r="A793" s="32" t="s">
        <v>634</v>
      </c>
      <c r="B793" s="44">
        <v>246</v>
      </c>
      <c r="C793" s="44">
        <v>49</v>
      </c>
      <c r="D793" s="50">
        <f t="shared" si="79"/>
        <v>10</v>
      </c>
      <c r="E793" s="50">
        <f>Sheriff!J792</f>
        <v>305</v>
      </c>
    </row>
    <row r="794" spans="1:5" ht="12" customHeight="1" x14ac:dyDescent="0.2">
      <c r="A794" s="32" t="s">
        <v>635</v>
      </c>
      <c r="B794" s="44">
        <v>246</v>
      </c>
      <c r="C794" s="44">
        <v>50</v>
      </c>
      <c r="D794" s="50">
        <f t="shared" si="79"/>
        <v>11</v>
      </c>
      <c r="E794" s="50">
        <f>Sheriff!J793</f>
        <v>307</v>
      </c>
    </row>
    <row r="795" spans="1:5" ht="12" customHeight="1" x14ac:dyDescent="0.2">
      <c r="A795" s="32" t="s">
        <v>636</v>
      </c>
      <c r="B795" s="44">
        <v>290</v>
      </c>
      <c r="C795" s="44">
        <v>48</v>
      </c>
      <c r="D795" s="50">
        <f t="shared" si="79"/>
        <v>11</v>
      </c>
      <c r="E795" s="50">
        <f>Sheriff!J794</f>
        <v>349</v>
      </c>
    </row>
    <row r="796" spans="1:5" ht="12" customHeight="1" x14ac:dyDescent="0.2">
      <c r="A796" s="32" t="s">
        <v>637</v>
      </c>
      <c r="B796" s="44">
        <v>280</v>
      </c>
      <c r="C796" s="44">
        <v>52</v>
      </c>
      <c r="D796" s="50">
        <f t="shared" si="79"/>
        <v>11</v>
      </c>
      <c r="E796" s="50">
        <f>Sheriff!J795</f>
        <v>343</v>
      </c>
    </row>
    <row r="797" spans="1:5" ht="12" customHeight="1" x14ac:dyDescent="0.2">
      <c r="A797" s="32" t="s">
        <v>638</v>
      </c>
      <c r="B797" s="44">
        <v>292</v>
      </c>
      <c r="C797" s="44">
        <v>56</v>
      </c>
      <c r="D797" s="50">
        <f t="shared" si="79"/>
        <v>14</v>
      </c>
      <c r="E797" s="50">
        <f>Sheriff!J796</f>
        <v>362</v>
      </c>
    </row>
    <row r="798" spans="1:5" ht="12" customHeight="1" x14ac:dyDescent="0.2">
      <c r="A798" s="32" t="s">
        <v>639</v>
      </c>
      <c r="B798" s="44">
        <v>228</v>
      </c>
      <c r="C798" s="44">
        <v>50</v>
      </c>
      <c r="D798" s="50">
        <f t="shared" si="79"/>
        <v>13</v>
      </c>
      <c r="E798" s="50">
        <f>Sheriff!J797</f>
        <v>291</v>
      </c>
    </row>
    <row r="799" spans="1:5" ht="12" customHeight="1" x14ac:dyDescent="0.2">
      <c r="A799" s="32" t="s">
        <v>640</v>
      </c>
      <c r="B799" s="44">
        <v>253</v>
      </c>
      <c r="C799" s="44">
        <v>38</v>
      </c>
      <c r="D799" s="50">
        <f t="shared" si="79"/>
        <v>19</v>
      </c>
      <c r="E799" s="50">
        <f>Sheriff!J798</f>
        <v>310</v>
      </c>
    </row>
    <row r="800" spans="1:5" ht="12" customHeight="1" x14ac:dyDescent="0.2">
      <c r="A800" s="32" t="s">
        <v>641</v>
      </c>
      <c r="B800" s="44">
        <v>319</v>
      </c>
      <c r="C800" s="44">
        <v>45</v>
      </c>
      <c r="D800" s="50">
        <f t="shared" si="79"/>
        <v>11</v>
      </c>
      <c r="E800" s="50">
        <f>Sheriff!J799</f>
        <v>375</v>
      </c>
    </row>
    <row r="801" spans="1:5" ht="12" customHeight="1" x14ac:dyDescent="0.2">
      <c r="A801" s="32" t="s">
        <v>642</v>
      </c>
      <c r="B801" s="44">
        <v>443</v>
      </c>
      <c r="C801" s="44">
        <v>61</v>
      </c>
      <c r="D801" s="50">
        <f t="shared" si="79"/>
        <v>14</v>
      </c>
      <c r="E801" s="50">
        <f>Sheriff!J800</f>
        <v>518</v>
      </c>
    </row>
    <row r="802" spans="1:5" ht="12" customHeight="1" x14ac:dyDescent="0.2">
      <c r="A802" s="32" t="s">
        <v>643</v>
      </c>
      <c r="B802" s="44">
        <v>348</v>
      </c>
      <c r="C802" s="44">
        <v>51</v>
      </c>
      <c r="D802" s="50">
        <f t="shared" si="79"/>
        <v>17</v>
      </c>
      <c r="E802" s="50">
        <f>Sheriff!J801</f>
        <v>416</v>
      </c>
    </row>
    <row r="803" spans="1:5" ht="12" customHeight="1" x14ac:dyDescent="0.2">
      <c r="A803" s="32" t="s">
        <v>644</v>
      </c>
      <c r="B803" s="44">
        <v>178</v>
      </c>
      <c r="C803" s="44">
        <v>39</v>
      </c>
      <c r="D803" s="50">
        <f t="shared" si="79"/>
        <v>4</v>
      </c>
      <c r="E803" s="50">
        <f>Sheriff!J802</f>
        <v>221</v>
      </c>
    </row>
    <row r="804" spans="1:5" ht="12" customHeight="1" x14ac:dyDescent="0.2">
      <c r="A804" s="32" t="s">
        <v>645</v>
      </c>
      <c r="B804" s="44">
        <v>242</v>
      </c>
      <c r="C804" s="44">
        <v>41</v>
      </c>
      <c r="D804" s="50">
        <f t="shared" si="79"/>
        <v>3</v>
      </c>
      <c r="E804" s="50">
        <f>Sheriff!J803</f>
        <v>286</v>
      </c>
    </row>
    <row r="805" spans="1:5" ht="12" customHeight="1" x14ac:dyDescent="0.2">
      <c r="A805" s="32" t="s">
        <v>646</v>
      </c>
      <c r="B805" s="44">
        <v>295</v>
      </c>
      <c r="C805" s="44">
        <v>55</v>
      </c>
      <c r="D805" s="50">
        <f t="shared" si="79"/>
        <v>12</v>
      </c>
      <c r="E805" s="50">
        <f>Sheriff!J804</f>
        <v>362</v>
      </c>
    </row>
    <row r="806" spans="1:5" ht="12.75" customHeight="1" x14ac:dyDescent="0.2">
      <c r="A806" s="32" t="s">
        <v>647</v>
      </c>
      <c r="B806" s="44">
        <v>323</v>
      </c>
      <c r="C806" s="44">
        <v>33</v>
      </c>
      <c r="D806" s="50">
        <f t="shared" si="79"/>
        <v>9</v>
      </c>
      <c r="E806" s="50">
        <f>Sheriff!J805</f>
        <v>365</v>
      </c>
    </row>
    <row r="807" spans="1:5" x14ac:dyDescent="0.2">
      <c r="A807" s="32" t="s">
        <v>648</v>
      </c>
      <c r="B807" s="44">
        <v>538</v>
      </c>
      <c r="C807" s="44">
        <v>106</v>
      </c>
      <c r="D807" s="50">
        <f t="shared" si="79"/>
        <v>25</v>
      </c>
      <c r="E807" s="50">
        <f>Sheriff!J806</f>
        <v>669</v>
      </c>
    </row>
    <row r="808" spans="1:5" ht="12" customHeight="1" x14ac:dyDescent="0.2">
      <c r="A808" s="32" t="s">
        <v>649</v>
      </c>
      <c r="B808" s="44">
        <v>400</v>
      </c>
      <c r="C808" s="44">
        <v>83</v>
      </c>
      <c r="D808" s="50">
        <f t="shared" si="79"/>
        <v>20</v>
      </c>
      <c r="E808" s="50">
        <f>Sheriff!J807</f>
        <v>503</v>
      </c>
    </row>
    <row r="809" spans="1:5" ht="12" customHeight="1" x14ac:dyDescent="0.2">
      <c r="A809" s="32" t="s">
        <v>650</v>
      </c>
      <c r="B809" s="44">
        <v>253</v>
      </c>
      <c r="C809" s="44">
        <v>39</v>
      </c>
      <c r="D809" s="50">
        <f t="shared" si="79"/>
        <v>2</v>
      </c>
      <c r="E809" s="50">
        <f>Sheriff!J808</f>
        <v>294</v>
      </c>
    </row>
    <row r="810" spans="1:5" ht="12" customHeight="1" x14ac:dyDescent="0.2">
      <c r="A810" s="32" t="s">
        <v>651</v>
      </c>
      <c r="B810" s="44">
        <v>306</v>
      </c>
      <c r="C810" s="44">
        <v>36</v>
      </c>
      <c r="D810" s="50">
        <f t="shared" si="79"/>
        <v>7</v>
      </c>
      <c r="E810" s="50">
        <f>Sheriff!J809</f>
        <v>349</v>
      </c>
    </row>
    <row r="811" spans="1:5" x14ac:dyDescent="0.2">
      <c r="A811" s="32" t="s">
        <v>652</v>
      </c>
      <c r="B811" s="44">
        <v>300</v>
      </c>
      <c r="C811" s="44">
        <v>43</v>
      </c>
      <c r="D811" s="50">
        <f t="shared" si="79"/>
        <v>12</v>
      </c>
      <c r="E811" s="50">
        <f>Sheriff!J810</f>
        <v>355</v>
      </c>
    </row>
    <row r="812" spans="1:5" x14ac:dyDescent="0.2">
      <c r="A812" s="32" t="s">
        <v>653</v>
      </c>
      <c r="B812" s="44">
        <v>283</v>
      </c>
      <c r="C812" s="44">
        <v>51</v>
      </c>
      <c r="D812" s="50">
        <f t="shared" si="79"/>
        <v>13</v>
      </c>
      <c r="E812" s="50">
        <f>Sheriff!J811</f>
        <v>347</v>
      </c>
    </row>
    <row r="813" spans="1:5" x14ac:dyDescent="0.2">
      <c r="A813" s="32" t="s">
        <v>654</v>
      </c>
      <c r="B813" s="44">
        <v>260</v>
      </c>
      <c r="C813" s="44">
        <v>48</v>
      </c>
      <c r="D813" s="50">
        <f t="shared" si="79"/>
        <v>10</v>
      </c>
      <c r="E813" s="50">
        <f>Sheriff!J812</f>
        <v>318</v>
      </c>
    </row>
    <row r="814" spans="1:5" ht="12" customHeight="1" x14ac:dyDescent="0.2">
      <c r="A814" s="32" t="s">
        <v>655</v>
      </c>
      <c r="B814" s="44">
        <v>317</v>
      </c>
      <c r="C814" s="44">
        <v>45</v>
      </c>
      <c r="D814" s="50">
        <f t="shared" si="79"/>
        <v>12</v>
      </c>
      <c r="E814" s="50">
        <f>Sheriff!J813</f>
        <v>374</v>
      </c>
    </row>
    <row r="815" spans="1:5" ht="12" customHeight="1" x14ac:dyDescent="0.2">
      <c r="A815" s="32" t="s">
        <v>656</v>
      </c>
      <c r="B815" s="44">
        <v>189</v>
      </c>
      <c r="C815" s="44">
        <v>41</v>
      </c>
      <c r="D815" s="50">
        <f t="shared" si="79"/>
        <v>14</v>
      </c>
      <c r="E815" s="50">
        <f>Sheriff!J814</f>
        <v>244</v>
      </c>
    </row>
    <row r="816" spans="1:5" ht="12" customHeight="1" x14ac:dyDescent="0.2">
      <c r="A816" s="32" t="s">
        <v>657</v>
      </c>
      <c r="B816" s="44">
        <v>321</v>
      </c>
      <c r="C816" s="44">
        <v>53</v>
      </c>
      <c r="D816" s="50">
        <f t="shared" si="79"/>
        <v>13</v>
      </c>
      <c r="E816" s="50">
        <f>Sheriff!J815</f>
        <v>387</v>
      </c>
    </row>
    <row r="817" spans="1:5" ht="12" customHeight="1" x14ac:dyDescent="0.2">
      <c r="A817" s="32" t="s">
        <v>658</v>
      </c>
      <c r="B817" s="44">
        <v>241</v>
      </c>
      <c r="C817" s="44">
        <v>54</v>
      </c>
      <c r="D817" s="50">
        <f t="shared" si="79"/>
        <v>10</v>
      </c>
      <c r="E817" s="50">
        <f>Sheriff!J816</f>
        <v>305</v>
      </c>
    </row>
    <row r="818" spans="1:5" ht="12" customHeight="1" x14ac:dyDescent="0.2">
      <c r="A818" s="32" t="s">
        <v>659</v>
      </c>
      <c r="B818" s="44">
        <v>354</v>
      </c>
      <c r="C818" s="44">
        <v>76</v>
      </c>
      <c r="D818" s="50">
        <f t="shared" si="79"/>
        <v>15</v>
      </c>
      <c r="E818" s="50">
        <f>Sheriff!J817</f>
        <v>445</v>
      </c>
    </row>
    <row r="819" spans="1:5" ht="12" customHeight="1" x14ac:dyDescent="0.2">
      <c r="A819" s="32" t="s">
        <v>660</v>
      </c>
      <c r="B819" s="44">
        <v>290</v>
      </c>
      <c r="C819" s="44">
        <v>54</v>
      </c>
      <c r="D819" s="50">
        <f t="shared" si="79"/>
        <v>10</v>
      </c>
      <c r="E819" s="50">
        <f>Sheriff!J818</f>
        <v>354</v>
      </c>
    </row>
    <row r="820" spans="1:5" ht="12" customHeight="1" x14ac:dyDescent="0.2">
      <c r="A820" s="36" t="s">
        <v>661</v>
      </c>
      <c r="B820" s="47">
        <f>SUM(B786:B819)</f>
        <v>9966</v>
      </c>
      <c r="C820" s="47">
        <f t="shared" ref="C820" si="80">SUM(C786:C819)</f>
        <v>1751</v>
      </c>
      <c r="D820" s="47">
        <f>SUM(D786:D819)</f>
        <v>401</v>
      </c>
      <c r="E820" s="47">
        <f>SUM(E786:E819)</f>
        <v>12118</v>
      </c>
    </row>
    <row r="821" spans="1:5" ht="12" customHeight="1" x14ac:dyDescent="0.2">
      <c r="A821" s="3"/>
      <c r="B821" s="10"/>
      <c r="C821" s="10"/>
      <c r="D821" s="10"/>
      <c r="E821" s="10"/>
    </row>
    <row r="822" spans="1:5" ht="12" customHeight="1" x14ac:dyDescent="0.2">
      <c r="A822" s="34" t="s">
        <v>65</v>
      </c>
      <c r="B822" s="49"/>
      <c r="C822" s="49"/>
      <c r="D822" s="49"/>
      <c r="E822" s="49"/>
    </row>
    <row r="823" spans="1:5" ht="12" customHeight="1" x14ac:dyDescent="0.2">
      <c r="A823" s="32" t="s">
        <v>622</v>
      </c>
      <c r="B823" s="44">
        <v>410</v>
      </c>
      <c r="C823" s="44">
        <v>83</v>
      </c>
      <c r="D823" s="136">
        <f>E823-(SUM(B823:C823))</f>
        <v>2</v>
      </c>
      <c r="E823" s="50">
        <f>Sheriff!J822</f>
        <v>495</v>
      </c>
    </row>
    <row r="824" spans="1:5" ht="12" customHeight="1" x14ac:dyDescent="0.2">
      <c r="A824" s="32" t="s">
        <v>623</v>
      </c>
      <c r="B824" s="44">
        <v>463</v>
      </c>
      <c r="C824" s="44">
        <v>61</v>
      </c>
      <c r="D824" s="50">
        <f>E824-(SUM(B824:C824))</f>
        <v>12</v>
      </c>
      <c r="E824" s="50">
        <f>Sheriff!J823</f>
        <v>536</v>
      </c>
    </row>
    <row r="825" spans="1:5" ht="12" customHeight="1" x14ac:dyDescent="0.2">
      <c r="A825" s="32" t="s">
        <v>624</v>
      </c>
      <c r="B825" s="44">
        <v>395</v>
      </c>
      <c r="C825" s="44">
        <v>76</v>
      </c>
      <c r="D825" s="50">
        <f>E825-(SUM(B825:C825))</f>
        <v>6</v>
      </c>
      <c r="E825" s="50">
        <f>Sheriff!J824</f>
        <v>477</v>
      </c>
    </row>
    <row r="826" spans="1:5" ht="12" customHeight="1" x14ac:dyDescent="0.2">
      <c r="A826" s="32" t="s">
        <v>625</v>
      </c>
      <c r="B826" s="44">
        <v>386</v>
      </c>
      <c r="C826" s="44">
        <v>61</v>
      </c>
      <c r="D826" s="50">
        <f>E826-(SUM(B826:C826))</f>
        <v>5</v>
      </c>
      <c r="E826" s="50">
        <f>Sheriff!J825</f>
        <v>452</v>
      </c>
    </row>
    <row r="827" spans="1:5" ht="12" customHeight="1" x14ac:dyDescent="0.2">
      <c r="A827" s="36" t="s">
        <v>626</v>
      </c>
      <c r="B827" s="47">
        <f>SUM(B823:B826)</f>
        <v>1654</v>
      </c>
      <c r="C827" s="47">
        <f t="shared" ref="C827" si="81">SUM(C823:C826)</f>
        <v>281</v>
      </c>
      <c r="D827" s="47">
        <f>SUM(D823:D826)</f>
        <v>25</v>
      </c>
      <c r="E827" s="47">
        <f>SUM(E823:E826)</f>
        <v>1960</v>
      </c>
    </row>
    <row r="828" spans="1:5" ht="12" customHeight="1" x14ac:dyDescent="0.2">
      <c r="A828" s="3"/>
      <c r="B828" s="10"/>
      <c r="C828" s="10"/>
      <c r="D828" s="10"/>
      <c r="E828" s="10"/>
    </row>
    <row r="829" spans="1:5" ht="12" customHeight="1" x14ac:dyDescent="0.2">
      <c r="A829" s="34" t="s">
        <v>51</v>
      </c>
      <c r="B829" s="49"/>
      <c r="C829" s="49"/>
      <c r="D829" s="49"/>
      <c r="E829" s="49"/>
    </row>
    <row r="830" spans="1:5" ht="12" customHeight="1" x14ac:dyDescent="0.2">
      <c r="A830" s="32" t="s">
        <v>615</v>
      </c>
      <c r="B830" s="44">
        <v>298</v>
      </c>
      <c r="C830" s="44">
        <v>54</v>
      </c>
      <c r="D830" s="50">
        <f t="shared" ref="D830:D835" si="82">E830-(SUM(B830:C830))</f>
        <v>11</v>
      </c>
      <c r="E830" s="50">
        <f>Sheriff!J829</f>
        <v>363</v>
      </c>
    </row>
    <row r="831" spans="1:5" ht="12" customHeight="1" x14ac:dyDescent="0.2">
      <c r="A831" s="32" t="s">
        <v>616</v>
      </c>
      <c r="B831" s="44">
        <v>191</v>
      </c>
      <c r="C831" s="44">
        <v>33</v>
      </c>
      <c r="D831" s="50">
        <f t="shared" si="82"/>
        <v>18</v>
      </c>
      <c r="E831" s="50">
        <f>Sheriff!J830</f>
        <v>242</v>
      </c>
    </row>
    <row r="832" spans="1:5" ht="12" customHeight="1" x14ac:dyDescent="0.2">
      <c r="A832" s="32" t="s">
        <v>617</v>
      </c>
      <c r="B832" s="44">
        <v>522</v>
      </c>
      <c r="C832" s="44">
        <v>89</v>
      </c>
      <c r="D832" s="50">
        <f t="shared" si="82"/>
        <v>20</v>
      </c>
      <c r="E832" s="50">
        <f>Sheriff!J831</f>
        <v>631</v>
      </c>
    </row>
    <row r="833" spans="1:5" ht="12" customHeight="1" x14ac:dyDescent="0.2">
      <c r="A833" s="32" t="s">
        <v>618</v>
      </c>
      <c r="B833" s="44">
        <v>325</v>
      </c>
      <c r="C833" s="44">
        <v>86</v>
      </c>
      <c r="D833" s="50">
        <f t="shared" si="82"/>
        <v>22</v>
      </c>
      <c r="E833" s="50">
        <f>Sheriff!J832</f>
        <v>433</v>
      </c>
    </row>
    <row r="834" spans="1:5" ht="12" customHeight="1" x14ac:dyDescent="0.2">
      <c r="A834" s="32" t="s">
        <v>619</v>
      </c>
      <c r="B834" s="44">
        <v>306</v>
      </c>
      <c r="C834" s="44">
        <v>53</v>
      </c>
      <c r="D834" s="50">
        <f t="shared" si="82"/>
        <v>9</v>
      </c>
      <c r="E834" s="50">
        <f>Sheriff!J833</f>
        <v>368</v>
      </c>
    </row>
    <row r="835" spans="1:5" ht="12" customHeight="1" x14ac:dyDescent="0.2">
      <c r="A835" s="32" t="s">
        <v>620</v>
      </c>
      <c r="B835" s="44">
        <v>289</v>
      </c>
      <c r="C835" s="44">
        <v>51</v>
      </c>
      <c r="D835" s="50">
        <f t="shared" si="82"/>
        <v>12</v>
      </c>
      <c r="E835" s="50">
        <f>Sheriff!J834</f>
        <v>352</v>
      </c>
    </row>
    <row r="836" spans="1:5" ht="12" customHeight="1" x14ac:dyDescent="0.2">
      <c r="A836" s="36" t="s">
        <v>621</v>
      </c>
      <c r="B836" s="47">
        <f>SUM(B830:B835)</f>
        <v>1931</v>
      </c>
      <c r="C836" s="47">
        <f t="shared" ref="C836" si="83">SUM(C830:C835)</f>
        <v>366</v>
      </c>
      <c r="D836" s="47">
        <f>SUM(D830:D835)</f>
        <v>92</v>
      </c>
      <c r="E836" s="47">
        <f>SUM(E830:E835)</f>
        <v>2389</v>
      </c>
    </row>
    <row r="837" spans="1:5" ht="12" customHeight="1" x14ac:dyDescent="0.2">
      <c r="A837" s="6"/>
      <c r="B837" s="49"/>
      <c r="C837" s="49"/>
      <c r="D837" s="49"/>
      <c r="E837" s="49"/>
    </row>
    <row r="838" spans="1:5" ht="12" customHeight="1" x14ac:dyDescent="0.2">
      <c r="A838" s="34" t="s">
        <v>66</v>
      </c>
      <c r="B838" s="49"/>
      <c r="C838" s="49"/>
      <c r="D838" s="49"/>
      <c r="E838" s="49"/>
    </row>
    <row r="839" spans="1:5" ht="12" customHeight="1" x14ac:dyDescent="0.2">
      <c r="A839" s="32" t="s">
        <v>611</v>
      </c>
      <c r="B839" s="44">
        <v>213</v>
      </c>
      <c r="C839" s="44">
        <v>61</v>
      </c>
      <c r="D839" s="50">
        <f>E839-(SUM(B839:C839))</f>
        <v>15</v>
      </c>
      <c r="E839" s="50">
        <f>Sheriff!J838</f>
        <v>289</v>
      </c>
    </row>
    <row r="840" spans="1:5" ht="12" customHeight="1" x14ac:dyDescent="0.2">
      <c r="A840" s="32" t="s">
        <v>612</v>
      </c>
      <c r="B840" s="44">
        <v>312</v>
      </c>
      <c r="C840" s="44">
        <v>64</v>
      </c>
      <c r="D840" s="50">
        <f>E840-(SUM(B840:C840))</f>
        <v>10</v>
      </c>
      <c r="E840" s="50">
        <f>Sheriff!J839</f>
        <v>386</v>
      </c>
    </row>
    <row r="841" spans="1:5" ht="12" customHeight="1" x14ac:dyDescent="0.2">
      <c r="A841" s="32" t="s">
        <v>613</v>
      </c>
      <c r="B841" s="44">
        <v>278</v>
      </c>
      <c r="C841" s="44">
        <v>69</v>
      </c>
      <c r="D841" s="50">
        <f>E841-(SUM(B841:C841))</f>
        <v>18</v>
      </c>
      <c r="E841" s="50">
        <f>Sheriff!J840</f>
        <v>365</v>
      </c>
    </row>
    <row r="842" spans="1:5" ht="12" customHeight="1" x14ac:dyDescent="0.2">
      <c r="A842" s="36" t="s">
        <v>614</v>
      </c>
      <c r="B842" s="47">
        <f>SUM(B839:B841)</f>
        <v>803</v>
      </c>
      <c r="C842" s="47">
        <f t="shared" ref="C842" si="84">SUM(C839:C841)</f>
        <v>194</v>
      </c>
      <c r="D842" s="47">
        <f>SUM(D839:D841)</f>
        <v>43</v>
      </c>
      <c r="E842" s="47">
        <f>SUM(E839:E841)</f>
        <v>1040</v>
      </c>
    </row>
    <row r="843" spans="1:5" ht="12" customHeight="1" x14ac:dyDescent="0.2">
      <c r="A843" s="6"/>
      <c r="B843" s="49"/>
      <c r="C843" s="49"/>
      <c r="D843" s="49"/>
      <c r="E843" s="49"/>
    </row>
    <row r="844" spans="1:5" ht="12" customHeight="1" x14ac:dyDescent="0.2">
      <c r="A844" s="34" t="s">
        <v>67</v>
      </c>
      <c r="B844" s="49"/>
      <c r="C844" s="49"/>
      <c r="D844" s="49"/>
      <c r="E844" s="49"/>
    </row>
    <row r="845" spans="1:5" ht="12" customHeight="1" x14ac:dyDescent="0.2">
      <c r="A845" s="32" t="s">
        <v>589</v>
      </c>
      <c r="B845" s="44">
        <v>253</v>
      </c>
      <c r="C845" s="44">
        <v>36</v>
      </c>
      <c r="D845" s="50">
        <f t="shared" ref="D845:D865" si="85">E845-(SUM(B845:C845))</f>
        <v>9</v>
      </c>
      <c r="E845" s="50">
        <f>Sheriff!J844</f>
        <v>298</v>
      </c>
    </row>
    <row r="846" spans="1:5" ht="12" customHeight="1" x14ac:dyDescent="0.2">
      <c r="A846" s="32" t="s">
        <v>590</v>
      </c>
      <c r="B846" s="44">
        <v>310</v>
      </c>
      <c r="C846" s="44">
        <v>34</v>
      </c>
      <c r="D846" s="50">
        <f t="shared" si="85"/>
        <v>12</v>
      </c>
      <c r="E846" s="50">
        <f>Sheriff!J845</f>
        <v>356</v>
      </c>
    </row>
    <row r="847" spans="1:5" ht="12" customHeight="1" x14ac:dyDescent="0.2">
      <c r="A847" s="32" t="s">
        <v>591</v>
      </c>
      <c r="B847" s="44">
        <v>286</v>
      </c>
      <c r="C847" s="44">
        <v>41</v>
      </c>
      <c r="D847" s="50">
        <f t="shared" si="85"/>
        <v>10</v>
      </c>
      <c r="E847" s="50">
        <f>Sheriff!J846</f>
        <v>337</v>
      </c>
    </row>
    <row r="848" spans="1:5" ht="12" customHeight="1" x14ac:dyDescent="0.2">
      <c r="A848" s="32" t="s">
        <v>592</v>
      </c>
      <c r="B848" s="44">
        <v>326</v>
      </c>
      <c r="C848" s="44">
        <v>40</v>
      </c>
      <c r="D848" s="50">
        <f t="shared" si="85"/>
        <v>19</v>
      </c>
      <c r="E848" s="50">
        <f>Sheriff!J847</f>
        <v>385</v>
      </c>
    </row>
    <row r="849" spans="1:5" ht="12" customHeight="1" x14ac:dyDescent="0.2">
      <c r="A849" s="32" t="s">
        <v>593</v>
      </c>
      <c r="B849" s="44">
        <v>483</v>
      </c>
      <c r="C849" s="44">
        <v>46</v>
      </c>
      <c r="D849" s="136">
        <f t="shared" si="85"/>
        <v>10</v>
      </c>
      <c r="E849" s="50">
        <f>Sheriff!J848</f>
        <v>539</v>
      </c>
    </row>
    <row r="850" spans="1:5" ht="12" customHeight="1" x14ac:dyDescent="0.2">
      <c r="A850" s="32" t="s">
        <v>594</v>
      </c>
      <c r="B850" s="44">
        <v>279</v>
      </c>
      <c r="C850" s="44">
        <v>30</v>
      </c>
      <c r="D850" s="50">
        <f t="shared" si="85"/>
        <v>3</v>
      </c>
      <c r="E850" s="50">
        <f>Sheriff!J849</f>
        <v>312</v>
      </c>
    </row>
    <row r="851" spans="1:5" ht="12" customHeight="1" x14ac:dyDescent="0.2">
      <c r="A851" s="32" t="s">
        <v>595</v>
      </c>
      <c r="B851" s="44">
        <v>337</v>
      </c>
      <c r="C851" s="44">
        <v>34</v>
      </c>
      <c r="D851" s="50">
        <f t="shared" si="85"/>
        <v>13</v>
      </c>
      <c r="E851" s="50">
        <f>Sheriff!J850</f>
        <v>384</v>
      </c>
    </row>
    <row r="852" spans="1:5" ht="12" customHeight="1" x14ac:dyDescent="0.2">
      <c r="A852" s="32" t="s">
        <v>596</v>
      </c>
      <c r="B852" s="44">
        <v>306</v>
      </c>
      <c r="C852" s="44">
        <v>52</v>
      </c>
      <c r="D852" s="50">
        <f t="shared" si="85"/>
        <v>11</v>
      </c>
      <c r="E852" s="50">
        <f>Sheriff!J851</f>
        <v>369</v>
      </c>
    </row>
    <row r="853" spans="1:5" ht="12" customHeight="1" x14ac:dyDescent="0.2">
      <c r="A853" s="32" t="s">
        <v>597</v>
      </c>
      <c r="B853" s="44">
        <v>435</v>
      </c>
      <c r="C853" s="44">
        <v>53</v>
      </c>
      <c r="D853" s="50">
        <f t="shared" si="85"/>
        <v>8</v>
      </c>
      <c r="E853" s="50">
        <f>Sheriff!J852</f>
        <v>496</v>
      </c>
    </row>
    <row r="854" spans="1:5" x14ac:dyDescent="0.2">
      <c r="A854" s="32" t="s">
        <v>598</v>
      </c>
      <c r="B854" s="44">
        <v>278</v>
      </c>
      <c r="C854" s="44">
        <v>39</v>
      </c>
      <c r="D854" s="50">
        <f t="shared" si="85"/>
        <v>8</v>
      </c>
      <c r="E854" s="50">
        <f>Sheriff!J853</f>
        <v>325</v>
      </c>
    </row>
    <row r="855" spans="1:5" x14ac:dyDescent="0.2">
      <c r="A855" s="32" t="s">
        <v>599</v>
      </c>
      <c r="B855" s="44">
        <v>234</v>
      </c>
      <c r="C855" s="44">
        <v>65</v>
      </c>
      <c r="D855" s="50">
        <f t="shared" si="85"/>
        <v>73</v>
      </c>
      <c r="E855" s="50">
        <f>Sheriff!J854</f>
        <v>372</v>
      </c>
    </row>
    <row r="856" spans="1:5" x14ac:dyDescent="0.2">
      <c r="A856" s="32" t="s">
        <v>600</v>
      </c>
      <c r="B856" s="44">
        <v>325</v>
      </c>
      <c r="C856" s="44">
        <v>36</v>
      </c>
      <c r="D856" s="50">
        <f t="shared" si="85"/>
        <v>14</v>
      </c>
      <c r="E856" s="50">
        <f>Sheriff!J855</f>
        <v>375</v>
      </c>
    </row>
    <row r="857" spans="1:5" x14ac:dyDescent="0.2">
      <c r="A857" s="32" t="s">
        <v>601</v>
      </c>
      <c r="B857" s="44">
        <v>401</v>
      </c>
      <c r="C857" s="44">
        <v>56</v>
      </c>
      <c r="D857" s="50">
        <f t="shared" si="85"/>
        <v>15</v>
      </c>
      <c r="E857" s="50">
        <f>Sheriff!J856</f>
        <v>472</v>
      </c>
    </row>
    <row r="858" spans="1:5" x14ac:dyDescent="0.2">
      <c r="A858" s="32" t="s">
        <v>602</v>
      </c>
      <c r="B858" s="44">
        <v>292</v>
      </c>
      <c r="C858" s="44">
        <v>48</v>
      </c>
      <c r="D858" s="50">
        <f t="shared" si="85"/>
        <v>13</v>
      </c>
      <c r="E858" s="50">
        <f>Sheriff!J857</f>
        <v>353</v>
      </c>
    </row>
    <row r="859" spans="1:5" x14ac:dyDescent="0.2">
      <c r="A859" s="32" t="s">
        <v>603</v>
      </c>
      <c r="B859" s="44">
        <v>381</v>
      </c>
      <c r="C859" s="44">
        <v>51</v>
      </c>
      <c r="D859" s="136">
        <f t="shared" si="85"/>
        <v>10</v>
      </c>
      <c r="E859" s="50">
        <f>Sheriff!J858</f>
        <v>442</v>
      </c>
    </row>
    <row r="860" spans="1:5" x14ac:dyDescent="0.2">
      <c r="A860" s="32" t="s">
        <v>604</v>
      </c>
      <c r="B860" s="44">
        <v>297</v>
      </c>
      <c r="C860" s="44">
        <v>39</v>
      </c>
      <c r="D860" s="50">
        <f t="shared" si="85"/>
        <v>5</v>
      </c>
      <c r="E860" s="50">
        <f>Sheriff!J859</f>
        <v>341</v>
      </c>
    </row>
    <row r="861" spans="1:5" x14ac:dyDescent="0.2">
      <c r="A861" s="32" t="s">
        <v>605</v>
      </c>
      <c r="B861" s="44">
        <v>399</v>
      </c>
      <c r="C861" s="44">
        <v>71</v>
      </c>
      <c r="D861" s="50">
        <f t="shared" si="85"/>
        <v>8</v>
      </c>
      <c r="E861" s="50">
        <f>Sheriff!J860</f>
        <v>478</v>
      </c>
    </row>
    <row r="862" spans="1:5" x14ac:dyDescent="0.2">
      <c r="A862" s="32" t="s">
        <v>606</v>
      </c>
      <c r="B862" s="44">
        <v>461</v>
      </c>
      <c r="C862" s="44">
        <v>66</v>
      </c>
      <c r="D862" s="50">
        <f t="shared" si="85"/>
        <v>11</v>
      </c>
      <c r="E862" s="50">
        <f>Sheriff!J861</f>
        <v>538</v>
      </c>
    </row>
    <row r="863" spans="1:5" x14ac:dyDescent="0.2">
      <c r="A863" s="32" t="s">
        <v>607</v>
      </c>
      <c r="B863" s="44">
        <v>514</v>
      </c>
      <c r="C863" s="44">
        <v>62</v>
      </c>
      <c r="D863" s="50">
        <f t="shared" si="85"/>
        <v>18</v>
      </c>
      <c r="E863" s="50">
        <f>Sheriff!J862</f>
        <v>594</v>
      </c>
    </row>
    <row r="864" spans="1:5" x14ac:dyDescent="0.2">
      <c r="A864" s="32" t="s">
        <v>608</v>
      </c>
      <c r="B864" s="44">
        <v>478</v>
      </c>
      <c r="C864" s="44">
        <v>66</v>
      </c>
      <c r="D864" s="50">
        <f t="shared" si="85"/>
        <v>14</v>
      </c>
      <c r="E864" s="50">
        <f>Sheriff!J863</f>
        <v>558</v>
      </c>
    </row>
    <row r="865" spans="1:5" x14ac:dyDescent="0.2">
      <c r="A865" s="32" t="s">
        <v>609</v>
      </c>
      <c r="B865" s="44">
        <v>377</v>
      </c>
      <c r="C865" s="44">
        <v>50</v>
      </c>
      <c r="D865" s="50">
        <f t="shared" si="85"/>
        <v>12</v>
      </c>
      <c r="E865" s="50">
        <f>Sheriff!J864</f>
        <v>439</v>
      </c>
    </row>
    <row r="866" spans="1:5" x14ac:dyDescent="0.2">
      <c r="A866" s="36" t="s">
        <v>610</v>
      </c>
      <c r="B866" s="47">
        <f>SUM(B845:B865)</f>
        <v>7452</v>
      </c>
      <c r="C866" s="47">
        <f t="shared" ref="C866" si="86">SUM(C845:C865)</f>
        <v>1015</v>
      </c>
      <c r="D866" s="47">
        <f>SUM(D845:D865)</f>
        <v>296</v>
      </c>
      <c r="E866" s="47">
        <f>SUM(E845:E865)</f>
        <v>8763</v>
      </c>
    </row>
    <row r="867" spans="1:5" x14ac:dyDescent="0.2">
      <c r="A867" s="3"/>
      <c r="B867" s="10"/>
      <c r="C867" s="10"/>
      <c r="D867" s="10"/>
      <c r="E867" s="10"/>
    </row>
    <row r="868" spans="1:5" x14ac:dyDescent="0.2">
      <c r="A868" s="34" t="s">
        <v>68</v>
      </c>
      <c r="B868" s="49"/>
      <c r="C868" s="49"/>
      <c r="D868" s="49"/>
      <c r="E868" s="49"/>
    </row>
    <row r="869" spans="1:5" x14ac:dyDescent="0.2">
      <c r="A869" s="32" t="s">
        <v>586</v>
      </c>
      <c r="B869" s="44">
        <v>313</v>
      </c>
      <c r="C869" s="44">
        <v>69</v>
      </c>
      <c r="D869" s="50">
        <f>E869-(SUM(B869:C869))</f>
        <v>16</v>
      </c>
      <c r="E869" s="50">
        <f>Sheriff!J868</f>
        <v>398</v>
      </c>
    </row>
    <row r="870" spans="1:5" x14ac:dyDescent="0.2">
      <c r="A870" s="32" t="s">
        <v>587</v>
      </c>
      <c r="B870" s="44">
        <v>365</v>
      </c>
      <c r="C870" s="44">
        <v>57</v>
      </c>
      <c r="D870" s="50">
        <f>E870-(SUM(B870:C870))</f>
        <v>31</v>
      </c>
      <c r="E870" s="50">
        <f>Sheriff!J869</f>
        <v>453</v>
      </c>
    </row>
    <row r="871" spans="1:5" x14ac:dyDescent="0.2">
      <c r="A871" s="36" t="s">
        <v>588</v>
      </c>
      <c r="B871" s="47">
        <f>SUM(B869:B870)</f>
        <v>678</v>
      </c>
      <c r="C871" s="47">
        <f t="shared" ref="C871" si="87">SUM(C869:C870)</f>
        <v>126</v>
      </c>
      <c r="D871" s="47">
        <f>SUM(D869:D870)</f>
        <v>47</v>
      </c>
      <c r="E871" s="47">
        <f>SUM(E869:E870)</f>
        <v>851</v>
      </c>
    </row>
    <row r="872" spans="1:5" x14ac:dyDescent="0.2">
      <c r="A872" s="3"/>
      <c r="B872" s="10"/>
      <c r="C872" s="10"/>
      <c r="D872" s="10"/>
      <c r="E872" s="10"/>
    </row>
    <row r="873" spans="1:5" x14ac:dyDescent="0.2">
      <c r="A873" s="34" t="s">
        <v>73</v>
      </c>
      <c r="B873" s="49"/>
      <c r="C873" s="49"/>
      <c r="D873" s="49"/>
      <c r="E873" s="49"/>
    </row>
    <row r="874" spans="1:5" x14ac:dyDescent="0.2">
      <c r="A874" s="32" t="s">
        <v>510</v>
      </c>
      <c r="B874" s="44">
        <v>226</v>
      </c>
      <c r="C874" s="44">
        <v>23</v>
      </c>
      <c r="D874" s="50">
        <f t="shared" ref="D874:D905" si="88">E874-(SUM(B874:C874))</f>
        <v>5</v>
      </c>
      <c r="E874" s="50">
        <f>Sheriff!J873</f>
        <v>254</v>
      </c>
    </row>
    <row r="875" spans="1:5" x14ac:dyDescent="0.2">
      <c r="A875" s="32" t="s">
        <v>511</v>
      </c>
      <c r="B875" s="44">
        <v>170</v>
      </c>
      <c r="C875" s="44">
        <v>26</v>
      </c>
      <c r="D875" s="50">
        <f t="shared" si="88"/>
        <v>8</v>
      </c>
      <c r="E875" s="50">
        <f>Sheriff!J874</f>
        <v>204</v>
      </c>
    </row>
    <row r="876" spans="1:5" x14ac:dyDescent="0.2">
      <c r="A876" s="32" t="s">
        <v>512</v>
      </c>
      <c r="B876" s="44">
        <v>237</v>
      </c>
      <c r="C876" s="44">
        <v>31</v>
      </c>
      <c r="D876" s="50">
        <f t="shared" si="88"/>
        <v>5</v>
      </c>
      <c r="E876" s="50">
        <f>Sheriff!J875</f>
        <v>273</v>
      </c>
    </row>
    <row r="877" spans="1:5" x14ac:dyDescent="0.2">
      <c r="A877" s="32" t="s">
        <v>513</v>
      </c>
      <c r="B877" s="44">
        <v>153</v>
      </c>
      <c r="C877" s="44">
        <v>29</v>
      </c>
      <c r="D877" s="50">
        <f t="shared" si="88"/>
        <v>2</v>
      </c>
      <c r="E877" s="50">
        <f>Sheriff!J876</f>
        <v>184</v>
      </c>
    </row>
    <row r="878" spans="1:5" x14ac:dyDescent="0.2">
      <c r="A878" s="32" t="s">
        <v>514</v>
      </c>
      <c r="B878" s="44">
        <v>245</v>
      </c>
      <c r="C878" s="44">
        <v>31</v>
      </c>
      <c r="D878" s="50">
        <f t="shared" si="88"/>
        <v>5</v>
      </c>
      <c r="E878" s="50">
        <f>Sheriff!J877</f>
        <v>281</v>
      </c>
    </row>
    <row r="879" spans="1:5" ht="12.6" customHeight="1" x14ac:dyDescent="0.2">
      <c r="A879" s="32" t="s">
        <v>515</v>
      </c>
      <c r="B879" s="44">
        <v>243</v>
      </c>
      <c r="C879" s="44">
        <v>52</v>
      </c>
      <c r="D879" s="50">
        <f t="shared" si="88"/>
        <v>15</v>
      </c>
      <c r="E879" s="50">
        <f>Sheriff!J878</f>
        <v>310</v>
      </c>
    </row>
    <row r="880" spans="1:5" ht="12.6" customHeight="1" x14ac:dyDescent="0.2">
      <c r="A880" s="32" t="s">
        <v>516</v>
      </c>
      <c r="B880" s="44">
        <v>263</v>
      </c>
      <c r="C880" s="44">
        <v>32</v>
      </c>
      <c r="D880" s="50">
        <f t="shared" si="88"/>
        <v>13</v>
      </c>
      <c r="E880" s="50">
        <f>Sheriff!J879</f>
        <v>308</v>
      </c>
    </row>
    <row r="881" spans="1:5" ht="12.6" customHeight="1" x14ac:dyDescent="0.2">
      <c r="A881" s="32" t="s">
        <v>517</v>
      </c>
      <c r="B881" s="44">
        <v>184</v>
      </c>
      <c r="C881" s="44">
        <v>23</v>
      </c>
      <c r="D881" s="50">
        <f t="shared" si="88"/>
        <v>6</v>
      </c>
      <c r="E881" s="50">
        <f>Sheriff!J880</f>
        <v>213</v>
      </c>
    </row>
    <row r="882" spans="1:5" ht="12.6" customHeight="1" x14ac:dyDescent="0.2">
      <c r="A882" s="32" t="s">
        <v>518</v>
      </c>
      <c r="B882" s="44">
        <v>267</v>
      </c>
      <c r="C882" s="44">
        <v>31</v>
      </c>
      <c r="D882" s="50">
        <f t="shared" si="88"/>
        <v>21</v>
      </c>
      <c r="E882" s="50">
        <f>Sheriff!J881</f>
        <v>319</v>
      </c>
    </row>
    <row r="883" spans="1:5" ht="12" customHeight="1" x14ac:dyDescent="0.2">
      <c r="A883" s="32" t="s">
        <v>519</v>
      </c>
      <c r="B883" s="44">
        <v>217</v>
      </c>
      <c r="C883" s="44">
        <v>42</v>
      </c>
      <c r="D883" s="50">
        <f t="shared" si="88"/>
        <v>14</v>
      </c>
      <c r="E883" s="50">
        <f>Sheriff!J882</f>
        <v>273</v>
      </c>
    </row>
    <row r="884" spans="1:5" ht="12" customHeight="1" x14ac:dyDescent="0.2">
      <c r="A884" s="32" t="s">
        <v>520</v>
      </c>
      <c r="B884" s="44">
        <v>199</v>
      </c>
      <c r="C884" s="44">
        <v>33</v>
      </c>
      <c r="D884" s="50">
        <f t="shared" si="88"/>
        <v>9</v>
      </c>
      <c r="E884" s="50">
        <f>Sheriff!J883</f>
        <v>241</v>
      </c>
    </row>
    <row r="885" spans="1:5" ht="12" customHeight="1" x14ac:dyDescent="0.2">
      <c r="A885" s="32" t="s">
        <v>521</v>
      </c>
      <c r="B885" s="44">
        <v>185</v>
      </c>
      <c r="C885" s="44">
        <v>34</v>
      </c>
      <c r="D885" s="50">
        <f t="shared" si="88"/>
        <v>5</v>
      </c>
      <c r="E885" s="50">
        <f>Sheriff!J884</f>
        <v>224</v>
      </c>
    </row>
    <row r="886" spans="1:5" ht="12" customHeight="1" x14ac:dyDescent="0.2">
      <c r="A886" s="32" t="s">
        <v>522</v>
      </c>
      <c r="B886" s="44">
        <v>180</v>
      </c>
      <c r="C886" s="44">
        <v>40</v>
      </c>
      <c r="D886" s="50">
        <f t="shared" si="88"/>
        <v>4</v>
      </c>
      <c r="E886" s="50">
        <f>Sheriff!J885</f>
        <v>224</v>
      </c>
    </row>
    <row r="887" spans="1:5" ht="12" customHeight="1" x14ac:dyDescent="0.2">
      <c r="A887" s="32" t="s">
        <v>523</v>
      </c>
      <c r="B887" s="44">
        <v>189</v>
      </c>
      <c r="C887" s="44">
        <v>28</v>
      </c>
      <c r="D887" s="50">
        <f t="shared" si="88"/>
        <v>8</v>
      </c>
      <c r="E887" s="50">
        <f>Sheriff!J886</f>
        <v>225</v>
      </c>
    </row>
    <row r="888" spans="1:5" ht="12" customHeight="1" x14ac:dyDescent="0.2">
      <c r="A888" s="32" t="s">
        <v>524</v>
      </c>
      <c r="B888" s="44">
        <v>224</v>
      </c>
      <c r="C888" s="44">
        <v>33</v>
      </c>
      <c r="D888" s="50">
        <f t="shared" si="88"/>
        <v>16</v>
      </c>
      <c r="E888" s="50">
        <f>Sheriff!J887</f>
        <v>273</v>
      </c>
    </row>
    <row r="889" spans="1:5" ht="12" customHeight="1" x14ac:dyDescent="0.2">
      <c r="A889" s="32" t="s">
        <v>525</v>
      </c>
      <c r="B889" s="44">
        <v>203</v>
      </c>
      <c r="C889" s="44">
        <v>31</v>
      </c>
      <c r="D889" s="50">
        <f t="shared" si="88"/>
        <v>5</v>
      </c>
      <c r="E889" s="50">
        <f>Sheriff!J888</f>
        <v>239</v>
      </c>
    </row>
    <row r="890" spans="1:5" ht="12" customHeight="1" x14ac:dyDescent="0.2">
      <c r="A890" s="32" t="s">
        <v>526</v>
      </c>
      <c r="B890" s="44">
        <v>355</v>
      </c>
      <c r="C890" s="44">
        <v>45</v>
      </c>
      <c r="D890" s="50">
        <f t="shared" si="88"/>
        <v>11</v>
      </c>
      <c r="E890" s="50">
        <f>Sheriff!J889</f>
        <v>411</v>
      </c>
    </row>
    <row r="891" spans="1:5" ht="12" customHeight="1" x14ac:dyDescent="0.2">
      <c r="A891" s="32" t="s">
        <v>527</v>
      </c>
      <c r="B891" s="44">
        <v>162</v>
      </c>
      <c r="C891" s="44">
        <v>29</v>
      </c>
      <c r="D891" s="50">
        <f t="shared" si="88"/>
        <v>4</v>
      </c>
      <c r="E891" s="50">
        <f>Sheriff!J890</f>
        <v>195</v>
      </c>
    </row>
    <row r="892" spans="1:5" ht="12" customHeight="1" x14ac:dyDescent="0.2">
      <c r="A892" s="32" t="s">
        <v>528</v>
      </c>
      <c r="B892" s="44">
        <v>406</v>
      </c>
      <c r="C892" s="44">
        <v>84</v>
      </c>
      <c r="D892" s="50">
        <f t="shared" si="88"/>
        <v>16</v>
      </c>
      <c r="E892" s="50">
        <f>Sheriff!J891</f>
        <v>506</v>
      </c>
    </row>
    <row r="893" spans="1:5" ht="12" customHeight="1" x14ac:dyDescent="0.2">
      <c r="A893" s="32" t="s">
        <v>529</v>
      </c>
      <c r="B893" s="44">
        <v>79</v>
      </c>
      <c r="C893" s="44">
        <v>29</v>
      </c>
      <c r="D893" s="50">
        <f t="shared" si="88"/>
        <v>1</v>
      </c>
      <c r="E893" s="50">
        <f>Sheriff!J892</f>
        <v>109</v>
      </c>
    </row>
    <row r="894" spans="1:5" ht="12" customHeight="1" x14ac:dyDescent="0.2">
      <c r="A894" s="32" t="s">
        <v>530</v>
      </c>
      <c r="B894" s="44">
        <v>318</v>
      </c>
      <c r="C894" s="44">
        <v>55</v>
      </c>
      <c r="D894" s="50">
        <f t="shared" si="88"/>
        <v>9</v>
      </c>
      <c r="E894" s="50">
        <f>Sheriff!J893</f>
        <v>382</v>
      </c>
    </row>
    <row r="895" spans="1:5" ht="12" customHeight="1" x14ac:dyDescent="0.2">
      <c r="A895" s="32" t="s">
        <v>531</v>
      </c>
      <c r="B895" s="44">
        <v>192</v>
      </c>
      <c r="C895" s="44">
        <v>39</v>
      </c>
      <c r="D895" s="50">
        <f t="shared" si="88"/>
        <v>6</v>
      </c>
      <c r="E895" s="50">
        <f>Sheriff!J894</f>
        <v>237</v>
      </c>
    </row>
    <row r="896" spans="1:5" ht="12.6" customHeight="1" x14ac:dyDescent="0.2">
      <c r="A896" s="32" t="s">
        <v>532</v>
      </c>
      <c r="B896" s="44">
        <v>107</v>
      </c>
      <c r="C896" s="44">
        <v>12</v>
      </c>
      <c r="D896" s="50">
        <f t="shared" si="88"/>
        <v>4</v>
      </c>
      <c r="E896" s="50">
        <f>Sheriff!J895</f>
        <v>123</v>
      </c>
    </row>
    <row r="897" spans="1:5" ht="12.6" customHeight="1" x14ac:dyDescent="0.2">
      <c r="A897" s="32" t="s">
        <v>533</v>
      </c>
      <c r="B897" s="44">
        <v>197</v>
      </c>
      <c r="C897" s="44">
        <v>31</v>
      </c>
      <c r="D897" s="50">
        <f t="shared" si="88"/>
        <v>5</v>
      </c>
      <c r="E897" s="50">
        <f>Sheriff!J896</f>
        <v>233</v>
      </c>
    </row>
    <row r="898" spans="1:5" ht="12.6" customHeight="1" x14ac:dyDescent="0.2">
      <c r="A898" s="32" t="s">
        <v>534</v>
      </c>
      <c r="B898" s="44">
        <v>192</v>
      </c>
      <c r="C898" s="44">
        <v>24</v>
      </c>
      <c r="D898" s="50">
        <f t="shared" si="88"/>
        <v>7</v>
      </c>
      <c r="E898" s="50">
        <f>Sheriff!J897</f>
        <v>223</v>
      </c>
    </row>
    <row r="899" spans="1:5" ht="12.6" customHeight="1" x14ac:dyDescent="0.2">
      <c r="A899" s="32" t="s">
        <v>535</v>
      </c>
      <c r="B899" s="44">
        <v>207</v>
      </c>
      <c r="C899" s="44">
        <v>30</v>
      </c>
      <c r="D899" s="50">
        <f t="shared" si="88"/>
        <v>20</v>
      </c>
      <c r="E899" s="50">
        <f>Sheriff!J898</f>
        <v>257</v>
      </c>
    </row>
    <row r="900" spans="1:5" x14ac:dyDescent="0.2">
      <c r="A900" s="32" t="s">
        <v>536</v>
      </c>
      <c r="B900" s="44">
        <v>116</v>
      </c>
      <c r="C900" s="44">
        <v>29</v>
      </c>
      <c r="D900" s="50">
        <f t="shared" si="88"/>
        <v>8</v>
      </c>
      <c r="E900" s="50">
        <f>Sheriff!J899</f>
        <v>153</v>
      </c>
    </row>
    <row r="901" spans="1:5" x14ac:dyDescent="0.2">
      <c r="A901" s="32" t="s">
        <v>537</v>
      </c>
      <c r="B901" s="44">
        <v>243</v>
      </c>
      <c r="C901" s="44">
        <v>47</v>
      </c>
      <c r="D901" s="50">
        <f t="shared" si="88"/>
        <v>12</v>
      </c>
      <c r="E901" s="50">
        <f>Sheriff!J900</f>
        <v>302</v>
      </c>
    </row>
    <row r="902" spans="1:5" ht="14.1" customHeight="1" x14ac:dyDescent="0.2">
      <c r="A902" s="32" t="s">
        <v>538</v>
      </c>
      <c r="B902" s="44">
        <v>92</v>
      </c>
      <c r="C902" s="44">
        <v>13</v>
      </c>
      <c r="D902" s="50">
        <f t="shared" si="88"/>
        <v>3</v>
      </c>
      <c r="E902" s="50">
        <f>Sheriff!J901</f>
        <v>108</v>
      </c>
    </row>
    <row r="903" spans="1:5" x14ac:dyDescent="0.2">
      <c r="A903" s="32" t="s">
        <v>539</v>
      </c>
      <c r="B903" s="44">
        <v>173</v>
      </c>
      <c r="C903" s="44">
        <v>32</v>
      </c>
      <c r="D903" s="136">
        <f t="shared" si="88"/>
        <v>15</v>
      </c>
      <c r="E903" s="50">
        <f>Sheriff!J902</f>
        <v>220</v>
      </c>
    </row>
    <row r="904" spans="1:5" x14ac:dyDescent="0.2">
      <c r="A904" s="32" t="s">
        <v>540</v>
      </c>
      <c r="B904" s="44">
        <v>168</v>
      </c>
      <c r="C904" s="44">
        <v>28</v>
      </c>
      <c r="D904" s="50">
        <f t="shared" si="88"/>
        <v>7</v>
      </c>
      <c r="E904" s="50">
        <f>Sheriff!J903</f>
        <v>203</v>
      </c>
    </row>
    <row r="905" spans="1:5" x14ac:dyDescent="0.2">
      <c r="A905" s="32" t="s">
        <v>541</v>
      </c>
      <c r="B905" s="44">
        <v>164</v>
      </c>
      <c r="C905" s="44">
        <v>25</v>
      </c>
      <c r="D905" s="50">
        <f t="shared" si="88"/>
        <v>5</v>
      </c>
      <c r="E905" s="50">
        <f>Sheriff!J904</f>
        <v>194</v>
      </c>
    </row>
    <row r="906" spans="1:5" x14ac:dyDescent="0.2">
      <c r="A906" s="32" t="s">
        <v>542</v>
      </c>
      <c r="B906" s="44">
        <v>150</v>
      </c>
      <c r="C906" s="44">
        <v>27</v>
      </c>
      <c r="D906" s="50">
        <f t="shared" ref="D906:D937" si="89">E906-(SUM(B906:C906))</f>
        <v>14</v>
      </c>
      <c r="E906" s="50">
        <f>Sheriff!J905</f>
        <v>191</v>
      </c>
    </row>
    <row r="907" spans="1:5" x14ac:dyDescent="0.2">
      <c r="A907" s="32" t="s">
        <v>543</v>
      </c>
      <c r="B907" s="44">
        <v>94</v>
      </c>
      <c r="C907" s="44">
        <v>19</v>
      </c>
      <c r="D907" s="50">
        <f t="shared" si="89"/>
        <v>3</v>
      </c>
      <c r="E907" s="50">
        <f>Sheriff!J906</f>
        <v>116</v>
      </c>
    </row>
    <row r="908" spans="1:5" x14ac:dyDescent="0.2">
      <c r="A908" s="32" t="s">
        <v>544</v>
      </c>
      <c r="B908" s="44">
        <v>182</v>
      </c>
      <c r="C908" s="44">
        <v>25</v>
      </c>
      <c r="D908" s="50">
        <f t="shared" si="89"/>
        <v>6</v>
      </c>
      <c r="E908" s="50">
        <f>Sheriff!J907</f>
        <v>213</v>
      </c>
    </row>
    <row r="909" spans="1:5" x14ac:dyDescent="0.2">
      <c r="A909" s="32" t="s">
        <v>545</v>
      </c>
      <c r="B909" s="44">
        <v>214</v>
      </c>
      <c r="C909" s="44">
        <v>36</v>
      </c>
      <c r="D909" s="50">
        <f t="shared" si="89"/>
        <v>10</v>
      </c>
      <c r="E909" s="50">
        <f>Sheriff!J908</f>
        <v>260</v>
      </c>
    </row>
    <row r="910" spans="1:5" x14ac:dyDescent="0.2">
      <c r="A910" s="32" t="s">
        <v>546</v>
      </c>
      <c r="B910" s="44">
        <v>187</v>
      </c>
      <c r="C910" s="44">
        <v>38</v>
      </c>
      <c r="D910" s="50">
        <f t="shared" si="89"/>
        <v>7</v>
      </c>
      <c r="E910" s="50">
        <f>Sheriff!J909</f>
        <v>232</v>
      </c>
    </row>
    <row r="911" spans="1:5" x14ac:dyDescent="0.2">
      <c r="A911" s="32" t="s">
        <v>547</v>
      </c>
      <c r="B911" s="44">
        <v>143</v>
      </c>
      <c r="C911" s="44">
        <v>26</v>
      </c>
      <c r="D911" s="50">
        <f t="shared" si="89"/>
        <v>7</v>
      </c>
      <c r="E911" s="50">
        <f>Sheriff!J910</f>
        <v>176</v>
      </c>
    </row>
    <row r="912" spans="1:5" x14ac:dyDescent="0.2">
      <c r="A912" s="32" t="s">
        <v>548</v>
      </c>
      <c r="B912" s="44">
        <v>180</v>
      </c>
      <c r="C912" s="44">
        <v>19</v>
      </c>
      <c r="D912" s="50">
        <f t="shared" si="89"/>
        <v>9</v>
      </c>
      <c r="E912" s="50">
        <f>Sheriff!J911</f>
        <v>208</v>
      </c>
    </row>
    <row r="913" spans="1:5" x14ac:dyDescent="0.2">
      <c r="A913" s="32" t="s">
        <v>549</v>
      </c>
      <c r="B913" s="44">
        <v>254</v>
      </c>
      <c r="C913" s="44">
        <v>47</v>
      </c>
      <c r="D913" s="50">
        <f t="shared" si="89"/>
        <v>8</v>
      </c>
      <c r="E913" s="50">
        <f>Sheriff!J912</f>
        <v>309</v>
      </c>
    </row>
    <row r="914" spans="1:5" x14ac:dyDescent="0.2">
      <c r="A914" s="32" t="s">
        <v>550</v>
      </c>
      <c r="B914" s="44">
        <v>200</v>
      </c>
      <c r="C914" s="44">
        <v>40</v>
      </c>
      <c r="D914" s="50">
        <f t="shared" si="89"/>
        <v>4</v>
      </c>
      <c r="E914" s="50">
        <f>Sheriff!J913</f>
        <v>244</v>
      </c>
    </row>
    <row r="915" spans="1:5" x14ac:dyDescent="0.2">
      <c r="A915" s="32" t="s">
        <v>551</v>
      </c>
      <c r="B915" s="44">
        <v>415</v>
      </c>
      <c r="C915" s="44">
        <v>78</v>
      </c>
      <c r="D915" s="50">
        <f t="shared" si="89"/>
        <v>19</v>
      </c>
      <c r="E915" s="50">
        <f>Sheriff!J914</f>
        <v>512</v>
      </c>
    </row>
    <row r="916" spans="1:5" x14ac:dyDescent="0.2">
      <c r="A916" s="32" t="s">
        <v>552</v>
      </c>
      <c r="B916" s="44">
        <v>158</v>
      </c>
      <c r="C916" s="44">
        <v>22</v>
      </c>
      <c r="D916" s="50">
        <f t="shared" si="89"/>
        <v>7</v>
      </c>
      <c r="E916" s="50">
        <f>Sheriff!J915</f>
        <v>187</v>
      </c>
    </row>
    <row r="917" spans="1:5" x14ac:dyDescent="0.2">
      <c r="A917" s="32" t="s">
        <v>553</v>
      </c>
      <c r="B917" s="44">
        <v>183</v>
      </c>
      <c r="C917" s="44">
        <v>36</v>
      </c>
      <c r="D917" s="50">
        <f t="shared" si="89"/>
        <v>12</v>
      </c>
      <c r="E917" s="50">
        <f>Sheriff!J916</f>
        <v>231</v>
      </c>
    </row>
    <row r="918" spans="1:5" x14ac:dyDescent="0.2">
      <c r="A918" s="32" t="s">
        <v>554</v>
      </c>
      <c r="B918" s="44">
        <v>257</v>
      </c>
      <c r="C918" s="44">
        <v>38</v>
      </c>
      <c r="D918" s="50">
        <f t="shared" si="89"/>
        <v>12</v>
      </c>
      <c r="E918" s="50">
        <f>Sheriff!J917</f>
        <v>307</v>
      </c>
    </row>
    <row r="919" spans="1:5" x14ac:dyDescent="0.2">
      <c r="A919" s="32" t="s">
        <v>555</v>
      </c>
      <c r="B919" s="44">
        <v>169</v>
      </c>
      <c r="C919" s="44">
        <v>29</v>
      </c>
      <c r="D919" s="50">
        <f t="shared" si="89"/>
        <v>8</v>
      </c>
      <c r="E919" s="50">
        <f>Sheriff!J918</f>
        <v>206</v>
      </c>
    </row>
    <row r="920" spans="1:5" x14ac:dyDescent="0.2">
      <c r="A920" s="32" t="s">
        <v>556</v>
      </c>
      <c r="B920" s="44">
        <v>224</v>
      </c>
      <c r="C920" s="44">
        <v>38</v>
      </c>
      <c r="D920" s="50">
        <f t="shared" si="89"/>
        <v>10</v>
      </c>
      <c r="E920" s="50">
        <f>Sheriff!J919</f>
        <v>272</v>
      </c>
    </row>
    <row r="921" spans="1:5" x14ac:dyDescent="0.2">
      <c r="A921" s="32" t="s">
        <v>557</v>
      </c>
      <c r="B921" s="44">
        <v>253</v>
      </c>
      <c r="C921" s="44">
        <v>36</v>
      </c>
      <c r="D921" s="50">
        <f t="shared" si="89"/>
        <v>9</v>
      </c>
      <c r="E921" s="50">
        <f>Sheriff!J920</f>
        <v>298</v>
      </c>
    </row>
    <row r="922" spans="1:5" x14ac:dyDescent="0.2">
      <c r="A922" s="32" t="s">
        <v>558</v>
      </c>
      <c r="B922" s="44">
        <v>488</v>
      </c>
      <c r="C922" s="44">
        <v>66</v>
      </c>
      <c r="D922" s="50">
        <f t="shared" si="89"/>
        <v>12</v>
      </c>
      <c r="E922" s="50">
        <f>Sheriff!J921</f>
        <v>566</v>
      </c>
    </row>
    <row r="923" spans="1:5" x14ac:dyDescent="0.2">
      <c r="A923" s="32" t="s">
        <v>559</v>
      </c>
      <c r="B923" s="44">
        <v>155</v>
      </c>
      <c r="C923" s="44">
        <v>32</v>
      </c>
      <c r="D923" s="50">
        <f t="shared" si="89"/>
        <v>6</v>
      </c>
      <c r="E923" s="50">
        <f>Sheriff!J922</f>
        <v>193</v>
      </c>
    </row>
    <row r="924" spans="1:5" x14ac:dyDescent="0.2">
      <c r="A924" s="32" t="s">
        <v>560</v>
      </c>
      <c r="B924" s="44">
        <v>192</v>
      </c>
      <c r="C924" s="44">
        <v>27</v>
      </c>
      <c r="D924" s="50">
        <f t="shared" si="89"/>
        <v>5</v>
      </c>
      <c r="E924" s="50">
        <f>Sheriff!J923</f>
        <v>224</v>
      </c>
    </row>
    <row r="925" spans="1:5" x14ac:dyDescent="0.2">
      <c r="A925" s="32" t="s">
        <v>561</v>
      </c>
      <c r="B925" s="44">
        <v>390</v>
      </c>
      <c r="C925" s="44">
        <v>55</v>
      </c>
      <c r="D925" s="50">
        <f t="shared" si="89"/>
        <v>33</v>
      </c>
      <c r="E925" s="50">
        <f>Sheriff!J924</f>
        <v>478</v>
      </c>
    </row>
    <row r="926" spans="1:5" x14ac:dyDescent="0.2">
      <c r="A926" s="32" t="s">
        <v>562</v>
      </c>
      <c r="B926" s="44">
        <v>217</v>
      </c>
      <c r="C926" s="44">
        <v>29</v>
      </c>
      <c r="D926" s="50">
        <f t="shared" si="89"/>
        <v>9</v>
      </c>
      <c r="E926" s="50">
        <f>Sheriff!J925</f>
        <v>255</v>
      </c>
    </row>
    <row r="927" spans="1:5" x14ac:dyDescent="0.2">
      <c r="A927" s="32" t="s">
        <v>563</v>
      </c>
      <c r="B927" s="44">
        <v>345</v>
      </c>
      <c r="C927" s="44">
        <v>49</v>
      </c>
      <c r="D927" s="50">
        <f t="shared" si="89"/>
        <v>10</v>
      </c>
      <c r="E927" s="50">
        <f>Sheriff!J926</f>
        <v>404</v>
      </c>
    </row>
    <row r="928" spans="1:5" x14ac:dyDescent="0.2">
      <c r="A928" s="32" t="s">
        <v>564</v>
      </c>
      <c r="B928" s="44">
        <v>199</v>
      </c>
      <c r="C928" s="44">
        <v>43</v>
      </c>
      <c r="D928" s="136">
        <f t="shared" si="89"/>
        <v>3</v>
      </c>
      <c r="E928" s="50">
        <f>Sheriff!J927</f>
        <v>245</v>
      </c>
    </row>
    <row r="929" spans="1:5" x14ac:dyDescent="0.2">
      <c r="A929" s="32" t="s">
        <v>565</v>
      </c>
      <c r="B929" s="44">
        <v>341</v>
      </c>
      <c r="C929" s="44">
        <v>56</v>
      </c>
      <c r="D929" s="50">
        <f t="shared" si="89"/>
        <v>15</v>
      </c>
      <c r="E929" s="50">
        <f>Sheriff!J928</f>
        <v>412</v>
      </c>
    </row>
    <row r="930" spans="1:5" x14ac:dyDescent="0.2">
      <c r="A930" s="32" t="s">
        <v>566</v>
      </c>
      <c r="B930" s="44">
        <v>368</v>
      </c>
      <c r="C930" s="44">
        <v>64</v>
      </c>
      <c r="D930" s="50">
        <f t="shared" si="89"/>
        <v>19</v>
      </c>
      <c r="E930" s="50">
        <f>Sheriff!J929</f>
        <v>451</v>
      </c>
    </row>
    <row r="931" spans="1:5" x14ac:dyDescent="0.2">
      <c r="A931" s="32" t="s">
        <v>567</v>
      </c>
      <c r="B931" s="44">
        <v>320</v>
      </c>
      <c r="C931" s="44">
        <v>46</v>
      </c>
      <c r="D931" s="50">
        <f t="shared" si="89"/>
        <v>5</v>
      </c>
      <c r="E931" s="50">
        <f>Sheriff!J930</f>
        <v>371</v>
      </c>
    </row>
    <row r="932" spans="1:5" x14ac:dyDescent="0.2">
      <c r="A932" s="32" t="s">
        <v>568</v>
      </c>
      <c r="B932" s="44">
        <v>357</v>
      </c>
      <c r="C932" s="44">
        <v>73</v>
      </c>
      <c r="D932" s="50">
        <f t="shared" si="89"/>
        <v>18</v>
      </c>
      <c r="E932" s="50">
        <f>Sheriff!J931</f>
        <v>448</v>
      </c>
    </row>
    <row r="933" spans="1:5" x14ac:dyDescent="0.2">
      <c r="A933" s="32" t="s">
        <v>569</v>
      </c>
      <c r="B933" s="44">
        <v>176</v>
      </c>
      <c r="C933" s="44">
        <v>26</v>
      </c>
      <c r="D933" s="50">
        <f t="shared" si="89"/>
        <v>9</v>
      </c>
      <c r="E933" s="50">
        <f>Sheriff!J932</f>
        <v>211</v>
      </c>
    </row>
    <row r="934" spans="1:5" x14ac:dyDescent="0.2">
      <c r="A934" s="32" t="s">
        <v>570</v>
      </c>
      <c r="B934" s="44">
        <v>194</v>
      </c>
      <c r="C934" s="44">
        <v>26</v>
      </c>
      <c r="D934" s="50">
        <f t="shared" si="89"/>
        <v>9</v>
      </c>
      <c r="E934" s="50">
        <f>Sheriff!J933</f>
        <v>229</v>
      </c>
    </row>
    <row r="935" spans="1:5" x14ac:dyDescent="0.2">
      <c r="A935" s="32" t="s">
        <v>571</v>
      </c>
      <c r="B935" s="44">
        <v>193</v>
      </c>
      <c r="C935" s="44">
        <v>35</v>
      </c>
      <c r="D935" s="50">
        <f t="shared" si="89"/>
        <v>2</v>
      </c>
      <c r="E935" s="50">
        <f>Sheriff!J934</f>
        <v>230</v>
      </c>
    </row>
    <row r="936" spans="1:5" x14ac:dyDescent="0.2">
      <c r="A936" s="32" t="s">
        <v>572</v>
      </c>
      <c r="B936" s="44">
        <v>124</v>
      </c>
      <c r="C936" s="44">
        <v>23</v>
      </c>
      <c r="D936" s="50">
        <f t="shared" si="89"/>
        <v>3</v>
      </c>
      <c r="E936" s="50">
        <f>Sheriff!J935</f>
        <v>150</v>
      </c>
    </row>
    <row r="937" spans="1:5" x14ac:dyDescent="0.2">
      <c r="A937" s="32" t="s">
        <v>573</v>
      </c>
      <c r="B937" s="44">
        <v>193</v>
      </c>
      <c r="C937" s="44">
        <v>35</v>
      </c>
      <c r="D937" s="50">
        <f t="shared" si="89"/>
        <v>9</v>
      </c>
      <c r="E937" s="50">
        <f>Sheriff!J936</f>
        <v>237</v>
      </c>
    </row>
    <row r="938" spans="1:5" x14ac:dyDescent="0.2">
      <c r="A938" s="32" t="s">
        <v>574</v>
      </c>
      <c r="B938" s="44">
        <v>191</v>
      </c>
      <c r="C938" s="44">
        <v>24</v>
      </c>
      <c r="D938" s="50">
        <f t="shared" ref="D938:D948" si="90">E938-(SUM(B938:C938))</f>
        <v>7</v>
      </c>
      <c r="E938" s="50">
        <f>Sheriff!J937</f>
        <v>222</v>
      </c>
    </row>
    <row r="939" spans="1:5" x14ac:dyDescent="0.2">
      <c r="A939" s="32" t="s">
        <v>575</v>
      </c>
      <c r="B939" s="44">
        <v>207</v>
      </c>
      <c r="C939" s="44">
        <v>34</v>
      </c>
      <c r="D939" s="50">
        <f t="shared" si="90"/>
        <v>4</v>
      </c>
      <c r="E939" s="50">
        <f>Sheriff!J938</f>
        <v>245</v>
      </c>
    </row>
    <row r="940" spans="1:5" x14ac:dyDescent="0.2">
      <c r="A940" s="32" t="s">
        <v>576</v>
      </c>
      <c r="B940" s="44">
        <v>251</v>
      </c>
      <c r="C940" s="44">
        <v>34</v>
      </c>
      <c r="D940" s="50">
        <f t="shared" si="90"/>
        <v>11</v>
      </c>
      <c r="E940" s="50">
        <f>Sheriff!J939</f>
        <v>296</v>
      </c>
    </row>
    <row r="941" spans="1:5" x14ac:dyDescent="0.2">
      <c r="A941" s="32" t="s">
        <v>577</v>
      </c>
      <c r="B941" s="44">
        <v>164</v>
      </c>
      <c r="C941" s="44">
        <v>21</v>
      </c>
      <c r="D941" s="50">
        <f t="shared" si="90"/>
        <v>2</v>
      </c>
      <c r="E941" s="50">
        <f>Sheriff!J940</f>
        <v>187</v>
      </c>
    </row>
    <row r="942" spans="1:5" x14ac:dyDescent="0.2">
      <c r="A942" s="32" t="s">
        <v>578</v>
      </c>
      <c r="B942" s="44">
        <v>249</v>
      </c>
      <c r="C942" s="44">
        <v>46</v>
      </c>
      <c r="D942" s="50">
        <f t="shared" si="90"/>
        <v>4</v>
      </c>
      <c r="E942" s="50">
        <f>Sheriff!J941</f>
        <v>299</v>
      </c>
    </row>
    <row r="943" spans="1:5" x14ac:dyDescent="0.2">
      <c r="A943" s="32" t="s">
        <v>579</v>
      </c>
      <c r="B943" s="44">
        <v>181</v>
      </c>
      <c r="C943" s="44">
        <v>34</v>
      </c>
      <c r="D943" s="50">
        <f t="shared" si="90"/>
        <v>9</v>
      </c>
      <c r="E943" s="50">
        <f>Sheriff!J942</f>
        <v>224</v>
      </c>
    </row>
    <row r="944" spans="1:5" x14ac:dyDescent="0.2">
      <c r="A944" s="32" t="s">
        <v>580</v>
      </c>
      <c r="B944" s="44">
        <v>188</v>
      </c>
      <c r="C944" s="44">
        <v>35</v>
      </c>
      <c r="D944" s="50">
        <f t="shared" si="90"/>
        <v>4</v>
      </c>
      <c r="E944" s="50">
        <f>Sheriff!J943</f>
        <v>227</v>
      </c>
    </row>
    <row r="945" spans="1:5" x14ac:dyDescent="0.2">
      <c r="A945" s="32" t="s">
        <v>581</v>
      </c>
      <c r="B945" s="44">
        <v>215</v>
      </c>
      <c r="C945" s="44">
        <v>46</v>
      </c>
      <c r="D945" s="50">
        <f t="shared" si="90"/>
        <v>9</v>
      </c>
      <c r="E945" s="50">
        <f>Sheriff!J944</f>
        <v>270</v>
      </c>
    </row>
    <row r="946" spans="1:5" x14ac:dyDescent="0.2">
      <c r="A946" s="32" t="s">
        <v>582</v>
      </c>
      <c r="B946" s="44">
        <v>204</v>
      </c>
      <c r="C946" s="44">
        <v>35</v>
      </c>
      <c r="D946" s="50">
        <f t="shared" si="90"/>
        <v>6</v>
      </c>
      <c r="E946" s="50">
        <f>Sheriff!J945</f>
        <v>245</v>
      </c>
    </row>
    <row r="947" spans="1:5" x14ac:dyDescent="0.2">
      <c r="A947" s="32" t="s">
        <v>583</v>
      </c>
      <c r="B947" s="44">
        <v>216</v>
      </c>
      <c r="C947" s="44">
        <v>28</v>
      </c>
      <c r="D947" s="50">
        <f t="shared" si="90"/>
        <v>6</v>
      </c>
      <c r="E947" s="50">
        <f>Sheriff!J946</f>
        <v>250</v>
      </c>
    </row>
    <row r="948" spans="1:5" x14ac:dyDescent="0.2">
      <c r="A948" s="32" t="s">
        <v>584</v>
      </c>
      <c r="B948" s="44">
        <v>224</v>
      </c>
      <c r="C948" s="44">
        <v>22</v>
      </c>
      <c r="D948" s="50">
        <f t="shared" si="90"/>
        <v>15</v>
      </c>
      <c r="E948" s="50">
        <f>Sheriff!J947</f>
        <v>261</v>
      </c>
    </row>
    <row r="949" spans="1:5" x14ac:dyDescent="0.2">
      <c r="A949" s="36" t="s">
        <v>585</v>
      </c>
      <c r="B949" s="47">
        <f>SUM(B874:B948)</f>
        <v>16361</v>
      </c>
      <c r="C949" s="47">
        <f t="shared" ref="C949" si="91">SUM(C874:C948)</f>
        <v>2669</v>
      </c>
      <c r="D949" s="47">
        <f>SUM(D874:D948)</f>
        <v>663</v>
      </c>
      <c r="E949" s="47">
        <f>SUM(E874:E948)</f>
        <v>19693</v>
      </c>
    </row>
    <row r="950" spans="1:5" x14ac:dyDescent="0.2">
      <c r="A950" s="3"/>
      <c r="B950" s="10"/>
      <c r="C950" s="10"/>
      <c r="D950" s="10"/>
      <c r="E950" s="10"/>
    </row>
    <row r="951" spans="1:5" x14ac:dyDescent="0.2">
      <c r="A951" s="34" t="s">
        <v>69</v>
      </c>
      <c r="B951" s="49"/>
      <c r="C951" s="49"/>
      <c r="D951" s="49"/>
      <c r="E951" s="49"/>
    </row>
    <row r="952" spans="1:5" x14ac:dyDescent="0.2">
      <c r="A952" s="32" t="s">
        <v>507</v>
      </c>
      <c r="B952" s="44">
        <v>441</v>
      </c>
      <c r="C952" s="44">
        <v>69</v>
      </c>
      <c r="D952" s="50">
        <f>E952-(SUM(B952:C952))</f>
        <v>28</v>
      </c>
      <c r="E952" s="50">
        <f>Sheriff!J951</f>
        <v>538</v>
      </c>
    </row>
    <row r="953" spans="1:5" x14ac:dyDescent="0.2">
      <c r="A953" s="32" t="s">
        <v>508</v>
      </c>
      <c r="B953" s="44">
        <v>354</v>
      </c>
      <c r="C953" s="44">
        <v>45</v>
      </c>
      <c r="D953" s="50">
        <f>E953-(SUM(B953:C953))</f>
        <v>15</v>
      </c>
      <c r="E953" s="50">
        <f>Sheriff!J952</f>
        <v>414</v>
      </c>
    </row>
    <row r="954" spans="1:5" x14ac:dyDescent="0.2">
      <c r="A954" s="36" t="s">
        <v>509</v>
      </c>
      <c r="B954" s="47">
        <f>SUM(B952:B953)</f>
        <v>795</v>
      </c>
      <c r="C954" s="47">
        <f t="shared" ref="C954" si="92">SUM(C952:C953)</f>
        <v>114</v>
      </c>
      <c r="D954" s="47">
        <f>SUM(D952:D953)</f>
        <v>43</v>
      </c>
      <c r="E954" s="47">
        <f>SUM(E952:E953)</f>
        <v>952</v>
      </c>
    </row>
    <row r="955" spans="1:5" x14ac:dyDescent="0.2">
      <c r="A955" s="3"/>
      <c r="B955" s="10"/>
      <c r="C955" s="10"/>
      <c r="D955" s="10"/>
      <c r="E955" s="10"/>
    </row>
    <row r="956" spans="1:5" x14ac:dyDescent="0.2">
      <c r="A956" s="34" t="s">
        <v>70</v>
      </c>
      <c r="B956" s="49"/>
      <c r="C956" s="49"/>
      <c r="D956" s="49"/>
      <c r="E956" s="49"/>
    </row>
    <row r="957" spans="1:5" x14ac:dyDescent="0.2">
      <c r="A957" s="32" t="s">
        <v>465</v>
      </c>
      <c r="B957" s="44">
        <v>217</v>
      </c>
      <c r="C957" s="44">
        <v>43</v>
      </c>
      <c r="D957" s="50">
        <f t="shared" ref="D957:D997" si="93">E957-(SUM(B957:C957))</f>
        <v>15</v>
      </c>
      <c r="E957" s="50">
        <f>Sheriff!J956</f>
        <v>275</v>
      </c>
    </row>
    <row r="958" spans="1:5" x14ac:dyDescent="0.2">
      <c r="A958" s="32" t="s">
        <v>466</v>
      </c>
      <c r="B958" s="44">
        <v>344</v>
      </c>
      <c r="C958" s="44">
        <v>56</v>
      </c>
      <c r="D958" s="50">
        <f t="shared" si="93"/>
        <v>27</v>
      </c>
      <c r="E958" s="50">
        <f>Sheriff!J957</f>
        <v>427</v>
      </c>
    </row>
    <row r="959" spans="1:5" x14ac:dyDescent="0.2">
      <c r="A959" s="32" t="s">
        <v>467</v>
      </c>
      <c r="B959" s="44">
        <v>436</v>
      </c>
      <c r="C959" s="44">
        <v>76</v>
      </c>
      <c r="D959" s="50">
        <f t="shared" si="93"/>
        <v>8</v>
      </c>
      <c r="E959" s="50">
        <f>Sheriff!J958</f>
        <v>520</v>
      </c>
    </row>
    <row r="960" spans="1:5" x14ac:dyDescent="0.2">
      <c r="A960" s="32" t="s">
        <v>468</v>
      </c>
      <c r="B960" s="44">
        <v>257</v>
      </c>
      <c r="C960" s="44">
        <v>51</v>
      </c>
      <c r="D960" s="50">
        <f t="shared" si="93"/>
        <v>11</v>
      </c>
      <c r="E960" s="50">
        <f>Sheriff!J959</f>
        <v>319</v>
      </c>
    </row>
    <row r="961" spans="1:5" x14ac:dyDescent="0.2">
      <c r="A961" s="32" t="s">
        <v>469</v>
      </c>
      <c r="B961" s="44">
        <v>257</v>
      </c>
      <c r="C961" s="44">
        <v>50</v>
      </c>
      <c r="D961" s="50">
        <f t="shared" si="93"/>
        <v>8</v>
      </c>
      <c r="E961" s="50">
        <f>Sheriff!J960</f>
        <v>315</v>
      </c>
    </row>
    <row r="962" spans="1:5" x14ac:dyDescent="0.2">
      <c r="A962" s="32" t="s">
        <v>470</v>
      </c>
      <c r="B962" s="44">
        <v>280</v>
      </c>
      <c r="C962" s="44">
        <v>45</v>
      </c>
      <c r="D962" s="50">
        <f t="shared" si="93"/>
        <v>14</v>
      </c>
      <c r="E962" s="50">
        <f>Sheriff!J961</f>
        <v>339</v>
      </c>
    </row>
    <row r="963" spans="1:5" x14ac:dyDescent="0.2">
      <c r="A963" s="32" t="s">
        <v>471</v>
      </c>
      <c r="B963" s="44">
        <v>394</v>
      </c>
      <c r="C963" s="44">
        <v>63</v>
      </c>
      <c r="D963" s="50">
        <f t="shared" si="93"/>
        <v>19</v>
      </c>
      <c r="E963" s="50">
        <f>Sheriff!J962</f>
        <v>476</v>
      </c>
    </row>
    <row r="964" spans="1:5" x14ac:dyDescent="0.2">
      <c r="A964" s="32" t="s">
        <v>472</v>
      </c>
      <c r="B964" s="44">
        <v>331</v>
      </c>
      <c r="C964" s="44">
        <v>50</v>
      </c>
      <c r="D964" s="50">
        <f t="shared" si="93"/>
        <v>8</v>
      </c>
      <c r="E964" s="50">
        <f>Sheriff!J963</f>
        <v>389</v>
      </c>
    </row>
    <row r="965" spans="1:5" x14ac:dyDescent="0.2">
      <c r="A965" s="32" t="s">
        <v>473</v>
      </c>
      <c r="B965" s="44">
        <v>188</v>
      </c>
      <c r="C965" s="44">
        <v>38</v>
      </c>
      <c r="D965" s="50">
        <f t="shared" si="93"/>
        <v>17</v>
      </c>
      <c r="E965" s="50">
        <f>Sheriff!J964</f>
        <v>243</v>
      </c>
    </row>
    <row r="966" spans="1:5" x14ac:dyDescent="0.2">
      <c r="A966" s="32" t="s">
        <v>474</v>
      </c>
      <c r="B966" s="44">
        <v>233</v>
      </c>
      <c r="C966" s="44">
        <v>44</v>
      </c>
      <c r="D966" s="136">
        <f t="shared" si="93"/>
        <v>7</v>
      </c>
      <c r="E966" s="50">
        <f>Sheriff!J965</f>
        <v>284</v>
      </c>
    </row>
    <row r="967" spans="1:5" ht="12.6" customHeight="1" x14ac:dyDescent="0.2">
      <c r="A967" s="32" t="s">
        <v>475</v>
      </c>
      <c r="B967" s="44">
        <v>434</v>
      </c>
      <c r="C967" s="44">
        <v>104</v>
      </c>
      <c r="D967" s="50">
        <f t="shared" si="93"/>
        <v>18</v>
      </c>
      <c r="E967" s="50">
        <f>Sheriff!J966</f>
        <v>556</v>
      </c>
    </row>
    <row r="968" spans="1:5" ht="12.6" customHeight="1" x14ac:dyDescent="0.2">
      <c r="A968" s="32" t="s">
        <v>476</v>
      </c>
      <c r="B968" s="44">
        <v>171</v>
      </c>
      <c r="C968" s="44">
        <v>32</v>
      </c>
      <c r="D968" s="50">
        <f t="shared" si="93"/>
        <v>5</v>
      </c>
      <c r="E968" s="50">
        <f>Sheriff!J967</f>
        <v>208</v>
      </c>
    </row>
    <row r="969" spans="1:5" ht="12.6" customHeight="1" x14ac:dyDescent="0.2">
      <c r="A969" s="32" t="s">
        <v>477</v>
      </c>
      <c r="B969" s="44">
        <v>228</v>
      </c>
      <c r="C969" s="44">
        <v>49</v>
      </c>
      <c r="D969" s="50">
        <f t="shared" si="93"/>
        <v>13</v>
      </c>
      <c r="E969" s="50">
        <f>Sheriff!J968</f>
        <v>290</v>
      </c>
    </row>
    <row r="970" spans="1:5" ht="12.6" customHeight="1" x14ac:dyDescent="0.2">
      <c r="A970" s="32" t="s">
        <v>478</v>
      </c>
      <c r="B970" s="44">
        <v>461</v>
      </c>
      <c r="C970" s="44">
        <v>88</v>
      </c>
      <c r="D970" s="50">
        <f t="shared" si="93"/>
        <v>25</v>
      </c>
      <c r="E970" s="50">
        <f>Sheriff!J969</f>
        <v>574</v>
      </c>
    </row>
    <row r="971" spans="1:5" ht="12.6" customHeight="1" x14ac:dyDescent="0.2">
      <c r="A971" s="32" t="s">
        <v>479</v>
      </c>
      <c r="B971" s="44">
        <v>330</v>
      </c>
      <c r="C971" s="44">
        <v>73</v>
      </c>
      <c r="D971" s="50">
        <f t="shared" si="93"/>
        <v>18</v>
      </c>
      <c r="E971" s="50">
        <f>Sheriff!J970</f>
        <v>421</v>
      </c>
    </row>
    <row r="972" spans="1:5" ht="12.6" customHeight="1" x14ac:dyDescent="0.2">
      <c r="A972" s="32" t="s">
        <v>480</v>
      </c>
      <c r="B972" s="44">
        <v>216</v>
      </c>
      <c r="C972" s="44">
        <v>35</v>
      </c>
      <c r="D972" s="50">
        <f t="shared" si="93"/>
        <v>7</v>
      </c>
      <c r="E972" s="50">
        <f>Sheriff!J971</f>
        <v>258</v>
      </c>
    </row>
    <row r="973" spans="1:5" ht="12.6" customHeight="1" x14ac:dyDescent="0.2">
      <c r="A973" s="32" t="s">
        <v>481</v>
      </c>
      <c r="B973" s="44">
        <v>242</v>
      </c>
      <c r="C973" s="44">
        <v>53</v>
      </c>
      <c r="D973" s="50">
        <f t="shared" si="93"/>
        <v>9</v>
      </c>
      <c r="E973" s="50">
        <f>Sheriff!J972</f>
        <v>304</v>
      </c>
    </row>
    <row r="974" spans="1:5" ht="12.6" customHeight="1" x14ac:dyDescent="0.2">
      <c r="A974" s="32" t="s">
        <v>482</v>
      </c>
      <c r="B974" s="44">
        <v>253</v>
      </c>
      <c r="C974" s="44">
        <v>33</v>
      </c>
      <c r="D974" s="50">
        <f t="shared" si="93"/>
        <v>5</v>
      </c>
      <c r="E974" s="50">
        <f>Sheriff!J973</f>
        <v>291</v>
      </c>
    </row>
    <row r="975" spans="1:5" ht="12.6" customHeight="1" x14ac:dyDescent="0.2">
      <c r="A975" s="32" t="s">
        <v>483</v>
      </c>
      <c r="B975" s="44">
        <v>295</v>
      </c>
      <c r="C975" s="44">
        <v>50</v>
      </c>
      <c r="D975" s="50">
        <f t="shared" si="93"/>
        <v>14</v>
      </c>
      <c r="E975" s="50">
        <f>Sheriff!J974</f>
        <v>359</v>
      </c>
    </row>
    <row r="976" spans="1:5" ht="12.6" customHeight="1" x14ac:dyDescent="0.2">
      <c r="A976" s="32" t="s">
        <v>484</v>
      </c>
      <c r="B976" s="44">
        <v>215</v>
      </c>
      <c r="C976" s="44">
        <v>54</v>
      </c>
      <c r="D976" s="50">
        <f t="shared" si="93"/>
        <v>7</v>
      </c>
      <c r="E976" s="50">
        <f>Sheriff!J975</f>
        <v>276</v>
      </c>
    </row>
    <row r="977" spans="1:5" ht="12.6" customHeight="1" x14ac:dyDescent="0.2">
      <c r="A977" s="32" t="s">
        <v>485</v>
      </c>
      <c r="B977" s="44">
        <v>158</v>
      </c>
      <c r="C977" s="44">
        <v>56</v>
      </c>
      <c r="D977" s="50">
        <f t="shared" si="93"/>
        <v>11</v>
      </c>
      <c r="E977" s="50">
        <f>Sheriff!J976</f>
        <v>225</v>
      </c>
    </row>
    <row r="978" spans="1:5" ht="12.6" customHeight="1" x14ac:dyDescent="0.2">
      <c r="A978" s="32" t="s">
        <v>486</v>
      </c>
      <c r="B978" s="44">
        <v>133</v>
      </c>
      <c r="C978" s="44">
        <v>28</v>
      </c>
      <c r="D978" s="50">
        <f t="shared" si="93"/>
        <v>4</v>
      </c>
      <c r="E978" s="50">
        <f>Sheriff!J977</f>
        <v>165</v>
      </c>
    </row>
    <row r="979" spans="1:5" ht="12.6" customHeight="1" x14ac:dyDescent="0.2">
      <c r="A979" s="32" t="s">
        <v>487</v>
      </c>
      <c r="B979" s="44">
        <v>134</v>
      </c>
      <c r="C979" s="44">
        <v>25</v>
      </c>
      <c r="D979" s="50">
        <f t="shared" si="93"/>
        <v>4</v>
      </c>
      <c r="E979" s="50">
        <f>Sheriff!J978</f>
        <v>163</v>
      </c>
    </row>
    <row r="980" spans="1:5" ht="12.6" customHeight="1" x14ac:dyDescent="0.2">
      <c r="A980" s="32" t="s">
        <v>488</v>
      </c>
      <c r="B980" s="44">
        <v>112</v>
      </c>
      <c r="C980" s="44">
        <v>22</v>
      </c>
      <c r="D980" s="50">
        <f t="shared" si="93"/>
        <v>5</v>
      </c>
      <c r="E980" s="50">
        <f>Sheriff!J979</f>
        <v>139</v>
      </c>
    </row>
    <row r="981" spans="1:5" ht="12.6" customHeight="1" x14ac:dyDescent="0.2">
      <c r="A981" s="32" t="s">
        <v>489</v>
      </c>
      <c r="B981" s="44">
        <v>357</v>
      </c>
      <c r="C981" s="44">
        <v>57</v>
      </c>
      <c r="D981" s="50">
        <f t="shared" si="93"/>
        <v>18</v>
      </c>
      <c r="E981" s="50">
        <f>Sheriff!J980</f>
        <v>432</v>
      </c>
    </row>
    <row r="982" spans="1:5" ht="12.6" customHeight="1" x14ac:dyDescent="0.2">
      <c r="A982" s="32" t="s">
        <v>490</v>
      </c>
      <c r="B982" s="44">
        <v>275</v>
      </c>
      <c r="C982" s="44">
        <v>53</v>
      </c>
      <c r="D982" s="50">
        <f t="shared" si="93"/>
        <v>18</v>
      </c>
      <c r="E982" s="50">
        <f>Sheriff!J981</f>
        <v>346</v>
      </c>
    </row>
    <row r="983" spans="1:5" ht="12.6" customHeight="1" x14ac:dyDescent="0.2">
      <c r="A983" s="32" t="s">
        <v>491</v>
      </c>
      <c r="B983" s="44">
        <v>209</v>
      </c>
      <c r="C983" s="44">
        <v>34</v>
      </c>
      <c r="D983" s="50">
        <f t="shared" si="93"/>
        <v>6</v>
      </c>
      <c r="E983" s="50">
        <f>Sheriff!J982</f>
        <v>249</v>
      </c>
    </row>
    <row r="984" spans="1:5" ht="12.6" customHeight="1" x14ac:dyDescent="0.2">
      <c r="A984" s="32" t="s">
        <v>492</v>
      </c>
      <c r="B984" s="44">
        <v>238</v>
      </c>
      <c r="C984" s="44">
        <v>50</v>
      </c>
      <c r="D984" s="50">
        <f t="shared" si="93"/>
        <v>8</v>
      </c>
      <c r="E984" s="50">
        <f>Sheriff!J983</f>
        <v>296</v>
      </c>
    </row>
    <row r="985" spans="1:5" ht="12.6" customHeight="1" x14ac:dyDescent="0.2">
      <c r="A985" s="32" t="s">
        <v>493</v>
      </c>
      <c r="B985" s="44">
        <v>429</v>
      </c>
      <c r="C985" s="44">
        <v>75</v>
      </c>
      <c r="D985" s="50">
        <f t="shared" si="93"/>
        <v>19</v>
      </c>
      <c r="E985" s="50">
        <f>Sheriff!J984</f>
        <v>523</v>
      </c>
    </row>
    <row r="986" spans="1:5" ht="12.6" customHeight="1" x14ac:dyDescent="0.2">
      <c r="A986" s="32" t="s">
        <v>494</v>
      </c>
      <c r="B986" s="44">
        <v>299</v>
      </c>
      <c r="C986" s="44">
        <v>54</v>
      </c>
      <c r="D986" s="50">
        <f t="shared" si="93"/>
        <v>10</v>
      </c>
      <c r="E986" s="50">
        <f>Sheriff!J985</f>
        <v>363</v>
      </c>
    </row>
    <row r="987" spans="1:5" ht="12.6" customHeight="1" x14ac:dyDescent="0.2">
      <c r="A987" s="32" t="s">
        <v>495</v>
      </c>
      <c r="B987" s="44">
        <v>313</v>
      </c>
      <c r="C987" s="44">
        <v>61</v>
      </c>
      <c r="D987" s="50">
        <f t="shared" si="93"/>
        <v>8</v>
      </c>
      <c r="E987" s="50">
        <f>Sheriff!J986</f>
        <v>382</v>
      </c>
    </row>
    <row r="988" spans="1:5" ht="12.6" customHeight="1" x14ac:dyDescent="0.2">
      <c r="A988" s="32" t="s">
        <v>496</v>
      </c>
      <c r="B988" s="44">
        <v>248</v>
      </c>
      <c r="C988" s="44">
        <v>39</v>
      </c>
      <c r="D988" s="50">
        <f t="shared" si="93"/>
        <v>15</v>
      </c>
      <c r="E988" s="50">
        <f>Sheriff!J987</f>
        <v>302</v>
      </c>
    </row>
    <row r="989" spans="1:5" ht="12.6" customHeight="1" x14ac:dyDescent="0.2">
      <c r="A989" s="32" t="s">
        <v>497</v>
      </c>
      <c r="B989" s="44">
        <v>161</v>
      </c>
      <c r="C989" s="44">
        <v>30</v>
      </c>
      <c r="D989" s="50">
        <f t="shared" si="93"/>
        <v>6</v>
      </c>
      <c r="E989" s="50">
        <f>Sheriff!J988</f>
        <v>197</v>
      </c>
    </row>
    <row r="990" spans="1:5" ht="12.6" customHeight="1" x14ac:dyDescent="0.2">
      <c r="A990" s="32" t="s">
        <v>498</v>
      </c>
      <c r="B990" s="44">
        <v>219</v>
      </c>
      <c r="C990" s="44">
        <v>28</v>
      </c>
      <c r="D990" s="50">
        <f t="shared" si="93"/>
        <v>8</v>
      </c>
      <c r="E990" s="50">
        <f>Sheriff!J989</f>
        <v>255</v>
      </c>
    </row>
    <row r="991" spans="1:5" x14ac:dyDescent="0.2">
      <c r="A991" s="32" t="s">
        <v>499</v>
      </c>
      <c r="B991" s="44">
        <v>388</v>
      </c>
      <c r="C991" s="44">
        <v>66</v>
      </c>
      <c r="D991" s="50">
        <f t="shared" si="93"/>
        <v>11</v>
      </c>
      <c r="E991" s="50">
        <f>Sheriff!J990</f>
        <v>465</v>
      </c>
    </row>
    <row r="992" spans="1:5" x14ac:dyDescent="0.2">
      <c r="A992" s="32" t="s">
        <v>500</v>
      </c>
      <c r="B992" s="44">
        <v>297</v>
      </c>
      <c r="C992" s="44">
        <v>57</v>
      </c>
      <c r="D992" s="50">
        <f t="shared" si="93"/>
        <v>15</v>
      </c>
      <c r="E992" s="50">
        <f>Sheriff!J991</f>
        <v>369</v>
      </c>
    </row>
    <row r="993" spans="1:5" x14ac:dyDescent="0.2">
      <c r="A993" s="32" t="s">
        <v>501</v>
      </c>
      <c r="B993" s="44">
        <v>317</v>
      </c>
      <c r="C993" s="44">
        <v>57</v>
      </c>
      <c r="D993" s="50">
        <f t="shared" si="93"/>
        <v>19</v>
      </c>
      <c r="E993" s="50">
        <f>Sheriff!J992</f>
        <v>393</v>
      </c>
    </row>
    <row r="994" spans="1:5" x14ac:dyDescent="0.2">
      <c r="A994" s="32" t="s">
        <v>502</v>
      </c>
      <c r="B994" s="44">
        <v>377</v>
      </c>
      <c r="C994" s="44">
        <v>88</v>
      </c>
      <c r="D994" s="50">
        <f t="shared" si="93"/>
        <v>11</v>
      </c>
      <c r="E994" s="50">
        <f>Sheriff!J993</f>
        <v>476</v>
      </c>
    </row>
    <row r="995" spans="1:5" x14ac:dyDescent="0.2">
      <c r="A995" s="32" t="s">
        <v>503</v>
      </c>
      <c r="B995" s="44">
        <v>203</v>
      </c>
      <c r="C995" s="44">
        <v>37</v>
      </c>
      <c r="D995" s="50">
        <f t="shared" si="93"/>
        <v>8</v>
      </c>
      <c r="E995" s="50">
        <f>Sheriff!J994</f>
        <v>248</v>
      </c>
    </row>
    <row r="996" spans="1:5" x14ac:dyDescent="0.2">
      <c r="A996" s="32" t="s">
        <v>504</v>
      </c>
      <c r="B996" s="44">
        <v>339</v>
      </c>
      <c r="C996" s="44">
        <v>42</v>
      </c>
      <c r="D996" s="50">
        <f t="shared" si="93"/>
        <v>8</v>
      </c>
      <c r="E996" s="50">
        <f>Sheriff!J995</f>
        <v>389</v>
      </c>
    </row>
    <row r="997" spans="1:5" x14ac:dyDescent="0.2">
      <c r="A997" s="32" t="s">
        <v>505</v>
      </c>
      <c r="B997" s="44">
        <v>208</v>
      </c>
      <c r="C997" s="44">
        <v>41</v>
      </c>
      <c r="D997" s="50">
        <f t="shared" si="93"/>
        <v>14</v>
      </c>
      <c r="E997" s="50">
        <f>Sheriff!J996</f>
        <v>263</v>
      </c>
    </row>
    <row r="998" spans="1:5" x14ac:dyDescent="0.2">
      <c r="A998" s="36" t="s">
        <v>506</v>
      </c>
      <c r="B998" s="47">
        <f>SUM(B957:B997)</f>
        <v>11196</v>
      </c>
      <c r="C998" s="47">
        <f t="shared" ref="C998" si="94">SUM(C957:C997)</f>
        <v>2087</v>
      </c>
      <c r="D998" s="47">
        <f>SUM(D957:D997)</f>
        <v>481</v>
      </c>
      <c r="E998" s="47">
        <f>SUM(E957:E997)</f>
        <v>13764</v>
      </c>
    </row>
    <row r="999" spans="1:5" x14ac:dyDescent="0.2">
      <c r="A999" s="34"/>
      <c r="B999" s="49"/>
      <c r="C999" s="49"/>
      <c r="D999" s="49"/>
      <c r="E999" s="49"/>
    </row>
    <row r="1000" spans="1:5" ht="24" x14ac:dyDescent="0.2">
      <c r="A1000" s="127" t="s">
        <v>1810</v>
      </c>
      <c r="B1000" s="61"/>
      <c r="C1000" s="61"/>
      <c r="D1000" s="61"/>
      <c r="E1000" s="61"/>
    </row>
    <row r="1001" spans="1:5" x14ac:dyDescent="0.2">
      <c r="A1001" s="36" t="s">
        <v>461</v>
      </c>
      <c r="B1001" s="47">
        <f t="shared" ref="B1001:C1001" si="95">B335</f>
        <v>30901</v>
      </c>
      <c r="C1001" s="47">
        <f t="shared" si="95"/>
        <v>10266</v>
      </c>
      <c r="D1001" s="47">
        <f t="shared" ref="D1001:D1028" si="96">E1001-(SUM(B1001:C1001))</f>
        <v>4579</v>
      </c>
      <c r="E1001" s="62">
        <f>E335</f>
        <v>45746</v>
      </c>
    </row>
    <row r="1002" spans="1:5" x14ac:dyDescent="0.2">
      <c r="A1002" s="36" t="s">
        <v>462</v>
      </c>
      <c r="B1002" s="47">
        <f t="shared" ref="B1002:C1002" si="97">B376</f>
        <v>3221</v>
      </c>
      <c r="C1002" s="47">
        <f t="shared" si="97"/>
        <v>981</v>
      </c>
      <c r="D1002" s="47">
        <f t="shared" si="96"/>
        <v>456</v>
      </c>
      <c r="E1002" s="47">
        <f>E376</f>
        <v>4658</v>
      </c>
    </row>
    <row r="1003" spans="1:5" x14ac:dyDescent="0.2">
      <c r="A1003" s="36" t="s">
        <v>71</v>
      </c>
      <c r="B1003" s="47">
        <f t="shared" ref="B1003:C1003" si="98">B409</f>
        <v>3685</v>
      </c>
      <c r="C1003" s="47">
        <f t="shared" si="98"/>
        <v>620</v>
      </c>
      <c r="D1003" s="47">
        <f t="shared" si="96"/>
        <v>192</v>
      </c>
      <c r="E1003" s="47">
        <f>E409</f>
        <v>4497</v>
      </c>
    </row>
    <row r="1004" spans="1:5" x14ac:dyDescent="0.2">
      <c r="A1004" s="36" t="s">
        <v>47</v>
      </c>
      <c r="B1004" s="47">
        <f t="shared" ref="B1004:C1004" si="99">B419</f>
        <v>2360</v>
      </c>
      <c r="C1004" s="47">
        <f t="shared" si="99"/>
        <v>397</v>
      </c>
      <c r="D1004" s="47">
        <f t="shared" si="96"/>
        <v>117</v>
      </c>
      <c r="E1004" s="47">
        <f>E419</f>
        <v>2874</v>
      </c>
    </row>
    <row r="1005" spans="1:5" x14ac:dyDescent="0.2">
      <c r="A1005" s="36" t="s">
        <v>48</v>
      </c>
      <c r="B1005" s="47">
        <f t="shared" ref="B1005:C1005" si="100">B501</f>
        <v>26432</v>
      </c>
      <c r="C1005" s="47">
        <f t="shared" si="100"/>
        <v>3808</v>
      </c>
      <c r="D1005" s="47">
        <f t="shared" si="96"/>
        <v>1261</v>
      </c>
      <c r="E1005" s="47">
        <f>E501</f>
        <v>31501</v>
      </c>
    </row>
    <row r="1006" spans="1:5" ht="12.6" customHeight="1" x14ac:dyDescent="0.2">
      <c r="A1006" s="36" t="s">
        <v>53</v>
      </c>
      <c r="B1006" s="47">
        <f t="shared" ref="B1006:C1006" si="101">B514</f>
        <v>4049</v>
      </c>
      <c r="C1006" s="47">
        <f t="shared" si="101"/>
        <v>480</v>
      </c>
      <c r="D1006" s="47">
        <f t="shared" si="96"/>
        <v>147</v>
      </c>
      <c r="E1006" s="47">
        <f>E514</f>
        <v>4676</v>
      </c>
    </row>
    <row r="1007" spans="1:5" ht="12.6" customHeight="1" x14ac:dyDescent="0.2">
      <c r="A1007" s="36" t="s">
        <v>54</v>
      </c>
      <c r="B1007" s="47">
        <f t="shared" ref="B1007:C1007" si="102">B523</f>
        <v>2300</v>
      </c>
      <c r="C1007" s="47">
        <f t="shared" si="102"/>
        <v>393</v>
      </c>
      <c r="D1007" s="47">
        <f t="shared" si="96"/>
        <v>117</v>
      </c>
      <c r="E1007" s="47">
        <f>E523</f>
        <v>2810</v>
      </c>
    </row>
    <row r="1008" spans="1:5" ht="12.6" customHeight="1" x14ac:dyDescent="0.2">
      <c r="A1008" s="36" t="s">
        <v>55</v>
      </c>
      <c r="B1008" s="47">
        <f t="shared" ref="B1008:C1008" si="103">B530</f>
        <v>524</v>
      </c>
      <c r="C1008" s="47">
        <f t="shared" si="103"/>
        <v>134</v>
      </c>
      <c r="D1008" s="47">
        <f t="shared" si="96"/>
        <v>32</v>
      </c>
      <c r="E1008" s="47">
        <f>E530</f>
        <v>690</v>
      </c>
    </row>
    <row r="1009" spans="1:5" ht="12.6" customHeight="1" x14ac:dyDescent="0.2">
      <c r="A1009" s="36" t="s">
        <v>56</v>
      </c>
      <c r="B1009" s="47">
        <f t="shared" ref="B1009:C1009" si="104">B628</f>
        <v>14783</v>
      </c>
      <c r="C1009" s="47">
        <f t="shared" si="104"/>
        <v>2895</v>
      </c>
      <c r="D1009" s="47">
        <f t="shared" si="96"/>
        <v>823</v>
      </c>
      <c r="E1009" s="47">
        <f>E628</f>
        <v>18501</v>
      </c>
    </row>
    <row r="1010" spans="1:5" ht="12.2" customHeight="1" x14ac:dyDescent="0.2">
      <c r="A1010" s="36" t="s">
        <v>49</v>
      </c>
      <c r="B1010" s="47">
        <f t="shared" ref="B1010:C1010" si="105">B653</f>
        <v>7297</v>
      </c>
      <c r="C1010" s="47">
        <f t="shared" si="105"/>
        <v>945</v>
      </c>
      <c r="D1010" s="47">
        <f t="shared" si="96"/>
        <v>292</v>
      </c>
      <c r="E1010" s="47">
        <f>E653</f>
        <v>8534</v>
      </c>
    </row>
    <row r="1011" spans="1:5" ht="12.2" customHeight="1" x14ac:dyDescent="0.2">
      <c r="A1011" s="36" t="s">
        <v>57</v>
      </c>
      <c r="B1011" s="47">
        <f t="shared" ref="B1011:C1011" si="106">B659</f>
        <v>914</v>
      </c>
      <c r="C1011" s="47">
        <f t="shared" si="106"/>
        <v>145</v>
      </c>
      <c r="D1011" s="47">
        <f t="shared" si="96"/>
        <v>38</v>
      </c>
      <c r="E1011" s="47">
        <f>E659</f>
        <v>1097</v>
      </c>
    </row>
    <row r="1012" spans="1:5" ht="12.2" customHeight="1" x14ac:dyDescent="0.2">
      <c r="A1012" s="36" t="s">
        <v>58</v>
      </c>
      <c r="B1012" s="47">
        <f t="shared" ref="B1012:C1012" si="107">B666</f>
        <v>912</v>
      </c>
      <c r="C1012" s="47">
        <f t="shared" si="107"/>
        <v>272</v>
      </c>
      <c r="D1012" s="47">
        <f t="shared" si="96"/>
        <v>39</v>
      </c>
      <c r="E1012" s="47">
        <f>E666</f>
        <v>1223</v>
      </c>
    </row>
    <row r="1013" spans="1:5" ht="12.2" customHeight="1" x14ac:dyDescent="0.2">
      <c r="A1013" s="36" t="s">
        <v>59</v>
      </c>
      <c r="B1013" s="47">
        <f t="shared" ref="B1013:C1013" si="108">B677</f>
        <v>2101</v>
      </c>
      <c r="C1013" s="47">
        <f t="shared" si="108"/>
        <v>398</v>
      </c>
      <c r="D1013" s="47">
        <f t="shared" si="96"/>
        <v>95</v>
      </c>
      <c r="E1013" s="47">
        <f>E677</f>
        <v>2594</v>
      </c>
    </row>
    <row r="1014" spans="1:5" ht="12.2" customHeight="1" x14ac:dyDescent="0.2">
      <c r="A1014" s="36" t="s">
        <v>60</v>
      </c>
      <c r="B1014" s="47">
        <f t="shared" ref="B1014:C1014" si="109">B686</f>
        <v>1961</v>
      </c>
      <c r="C1014" s="47">
        <f t="shared" si="109"/>
        <v>354</v>
      </c>
      <c r="D1014" s="47">
        <f t="shared" si="96"/>
        <v>120</v>
      </c>
      <c r="E1014" s="47">
        <f>E686</f>
        <v>2435</v>
      </c>
    </row>
    <row r="1015" spans="1:5" ht="12.2" customHeight="1" x14ac:dyDescent="0.2">
      <c r="A1015" s="36" t="s">
        <v>61</v>
      </c>
      <c r="B1015" s="47">
        <f t="shared" ref="B1015:C1015" si="110">B697</f>
        <v>3416</v>
      </c>
      <c r="C1015" s="47">
        <f t="shared" si="110"/>
        <v>487</v>
      </c>
      <c r="D1015" s="47">
        <f t="shared" si="96"/>
        <v>113</v>
      </c>
      <c r="E1015" s="47">
        <f>E697</f>
        <v>4016</v>
      </c>
    </row>
    <row r="1016" spans="1:5" ht="12.2" customHeight="1" x14ac:dyDescent="0.2">
      <c r="A1016" s="36" t="s">
        <v>62</v>
      </c>
      <c r="B1016" s="47">
        <f t="shared" ref="B1016:C1016" si="111">B717</f>
        <v>3758</v>
      </c>
      <c r="C1016" s="47">
        <f t="shared" si="111"/>
        <v>669</v>
      </c>
      <c r="D1016" s="47">
        <f t="shared" si="96"/>
        <v>102</v>
      </c>
      <c r="E1016" s="47">
        <f>E717</f>
        <v>4529</v>
      </c>
    </row>
    <row r="1017" spans="1:5" ht="12.2" customHeight="1" x14ac:dyDescent="0.2">
      <c r="A1017" s="36" t="s">
        <v>72</v>
      </c>
      <c r="B1017" s="47">
        <f t="shared" ref="B1017:C1017" si="112">B733</f>
        <v>6014</v>
      </c>
      <c r="C1017" s="47">
        <f t="shared" si="112"/>
        <v>816</v>
      </c>
      <c r="D1017" s="47">
        <f t="shared" si="96"/>
        <v>298</v>
      </c>
      <c r="E1017" s="47">
        <f>E733</f>
        <v>7128</v>
      </c>
    </row>
    <row r="1018" spans="1:5" ht="12.2" customHeight="1" x14ac:dyDescent="0.2">
      <c r="A1018" s="36" t="s">
        <v>63</v>
      </c>
      <c r="B1018" s="47">
        <f t="shared" ref="B1018:C1018" si="113">B777</f>
        <v>15033</v>
      </c>
      <c r="C1018" s="47">
        <f t="shared" si="113"/>
        <v>2838</v>
      </c>
      <c r="D1018" s="47">
        <f t="shared" si="96"/>
        <v>694</v>
      </c>
      <c r="E1018" s="47">
        <f>E777</f>
        <v>18565</v>
      </c>
    </row>
    <row r="1019" spans="1:5" ht="12.2" customHeight="1" x14ac:dyDescent="0.2">
      <c r="A1019" s="36" t="s">
        <v>64</v>
      </c>
      <c r="B1019" s="47">
        <f t="shared" ref="B1019:C1019" si="114">B783</f>
        <v>764</v>
      </c>
      <c r="C1019" s="47">
        <f t="shared" si="114"/>
        <v>111</v>
      </c>
      <c r="D1019" s="47">
        <f t="shared" si="96"/>
        <v>22</v>
      </c>
      <c r="E1019" s="47">
        <f>E783</f>
        <v>897</v>
      </c>
    </row>
    <row r="1020" spans="1:5" ht="12.2" customHeight="1" x14ac:dyDescent="0.2">
      <c r="A1020" s="36" t="s">
        <v>50</v>
      </c>
      <c r="B1020" s="47">
        <f t="shared" ref="B1020:C1020" si="115">B820</f>
        <v>9966</v>
      </c>
      <c r="C1020" s="47">
        <f t="shared" si="115"/>
        <v>1751</v>
      </c>
      <c r="D1020" s="47">
        <f t="shared" si="96"/>
        <v>401</v>
      </c>
      <c r="E1020" s="47">
        <f>E820</f>
        <v>12118</v>
      </c>
    </row>
    <row r="1021" spans="1:5" ht="12.2" customHeight="1" x14ac:dyDescent="0.2">
      <c r="A1021" s="36" t="s">
        <v>65</v>
      </c>
      <c r="B1021" s="47">
        <f t="shared" ref="B1021:C1021" si="116">B827</f>
        <v>1654</v>
      </c>
      <c r="C1021" s="47">
        <f t="shared" si="116"/>
        <v>281</v>
      </c>
      <c r="D1021" s="47">
        <f t="shared" si="96"/>
        <v>25</v>
      </c>
      <c r="E1021" s="47">
        <f>E827</f>
        <v>1960</v>
      </c>
    </row>
    <row r="1022" spans="1:5" ht="12.2" customHeight="1" x14ac:dyDescent="0.2">
      <c r="A1022" s="36" t="s">
        <v>51</v>
      </c>
      <c r="B1022" s="47">
        <f t="shared" ref="B1022:C1022" si="117">B836</f>
        <v>1931</v>
      </c>
      <c r="C1022" s="47">
        <f t="shared" si="117"/>
        <v>366</v>
      </c>
      <c r="D1022" s="47">
        <f t="shared" si="96"/>
        <v>92</v>
      </c>
      <c r="E1022" s="47">
        <f>E836</f>
        <v>2389</v>
      </c>
    </row>
    <row r="1023" spans="1:5" ht="12.2" customHeight="1" x14ac:dyDescent="0.2">
      <c r="A1023" s="36" t="s">
        <v>66</v>
      </c>
      <c r="B1023" s="47">
        <f t="shared" ref="B1023:C1023" si="118">B842</f>
        <v>803</v>
      </c>
      <c r="C1023" s="47">
        <f t="shared" si="118"/>
        <v>194</v>
      </c>
      <c r="D1023" s="47">
        <f t="shared" si="96"/>
        <v>43</v>
      </c>
      <c r="E1023" s="47">
        <f>E842</f>
        <v>1040</v>
      </c>
    </row>
    <row r="1024" spans="1:5" ht="12.2" customHeight="1" x14ac:dyDescent="0.2">
      <c r="A1024" s="36" t="s">
        <v>67</v>
      </c>
      <c r="B1024" s="47">
        <f t="shared" ref="B1024:C1024" si="119">B866</f>
        <v>7452</v>
      </c>
      <c r="C1024" s="47">
        <f t="shared" si="119"/>
        <v>1015</v>
      </c>
      <c r="D1024" s="47">
        <f t="shared" si="96"/>
        <v>296</v>
      </c>
      <c r="E1024" s="47">
        <f>E866</f>
        <v>8763</v>
      </c>
    </row>
    <row r="1025" spans="1:5" ht="12.2" customHeight="1" x14ac:dyDescent="0.2">
      <c r="A1025" s="36" t="s">
        <v>68</v>
      </c>
      <c r="B1025" s="47">
        <f t="shared" ref="B1025:C1025" si="120">B871</f>
        <v>678</v>
      </c>
      <c r="C1025" s="47">
        <f t="shared" si="120"/>
        <v>126</v>
      </c>
      <c r="D1025" s="47">
        <f t="shared" si="96"/>
        <v>47</v>
      </c>
      <c r="E1025" s="47">
        <f>E871</f>
        <v>851</v>
      </c>
    </row>
    <row r="1026" spans="1:5" ht="12.2" customHeight="1" x14ac:dyDescent="0.2">
      <c r="A1026" s="36" t="s">
        <v>73</v>
      </c>
      <c r="B1026" s="47">
        <f t="shared" ref="B1026:C1026" si="121">B949</f>
        <v>16361</v>
      </c>
      <c r="C1026" s="47">
        <f t="shared" si="121"/>
        <v>2669</v>
      </c>
      <c r="D1026" s="47">
        <f t="shared" si="96"/>
        <v>663</v>
      </c>
      <c r="E1026" s="47">
        <f>E949</f>
        <v>19693</v>
      </c>
    </row>
    <row r="1027" spans="1:5" ht="12.2" customHeight="1" x14ac:dyDescent="0.2">
      <c r="A1027" s="36" t="s">
        <v>69</v>
      </c>
      <c r="B1027" s="47">
        <f t="shared" ref="B1027:C1027" si="122">B954</f>
        <v>795</v>
      </c>
      <c r="C1027" s="47">
        <f t="shared" si="122"/>
        <v>114</v>
      </c>
      <c r="D1027" s="47">
        <f t="shared" si="96"/>
        <v>43</v>
      </c>
      <c r="E1027" s="47">
        <f>E954</f>
        <v>952</v>
      </c>
    </row>
    <row r="1028" spans="1:5" ht="12.2" customHeight="1" x14ac:dyDescent="0.2">
      <c r="A1028" s="36" t="s">
        <v>70</v>
      </c>
      <c r="B1028" s="47">
        <f t="shared" ref="B1028:C1028" si="123">B998</f>
        <v>11196</v>
      </c>
      <c r="C1028" s="47">
        <f t="shared" si="123"/>
        <v>2087</v>
      </c>
      <c r="D1028" s="56">
        <f t="shared" si="96"/>
        <v>481</v>
      </c>
      <c r="E1028" s="47">
        <f>E998</f>
        <v>13764</v>
      </c>
    </row>
    <row r="1029" spans="1:5" ht="12.2" customHeight="1" x14ac:dyDescent="0.2">
      <c r="A1029" s="34"/>
      <c r="B1029" s="53"/>
      <c r="C1029" s="53"/>
      <c r="D1029" s="53"/>
      <c r="E1029" s="53"/>
    </row>
    <row r="1030" spans="1:5" ht="12.2" customHeight="1" x14ac:dyDescent="0.2">
      <c r="A1030" s="36" t="s">
        <v>463</v>
      </c>
      <c r="B1030" s="51">
        <f>SUM(B1001:B1028)</f>
        <v>181261</v>
      </c>
      <c r="C1030" s="51">
        <f t="shared" ref="C1030" si="124">SUM(C1001:C1028)</f>
        <v>35612</v>
      </c>
      <c r="D1030" s="51">
        <f>E1030-(SUM(B1030:C1030))</f>
        <v>11628</v>
      </c>
      <c r="E1030" s="51">
        <f>SUM(E1001:E1028)</f>
        <v>228501</v>
      </c>
    </row>
    <row r="1031" spans="1:5" ht="12.2" customHeight="1" x14ac:dyDescent="0.2">
      <c r="A1031" s="36" t="s">
        <v>1918</v>
      </c>
      <c r="B1031" s="47">
        <v>2512671</v>
      </c>
      <c r="C1031" s="47">
        <v>922195</v>
      </c>
      <c r="D1031" s="47">
        <v>327115</v>
      </c>
      <c r="E1031" s="47">
        <v>3761981</v>
      </c>
    </row>
    <row r="1032" spans="1:5" ht="12.2" customHeight="1" x14ac:dyDescent="0.2">
      <c r="A1032" s="6"/>
      <c r="B1032" s="49"/>
      <c r="C1032" s="49"/>
      <c r="D1032" s="49"/>
      <c r="E1032" s="49"/>
    </row>
    <row r="1033" spans="1:5" ht="12.2" customHeight="1" x14ac:dyDescent="0.2">
      <c r="A1033" s="6"/>
      <c r="B1033" s="49"/>
      <c r="C1033" s="49"/>
      <c r="D1033" s="49"/>
      <c r="E1033" s="49"/>
    </row>
    <row r="1034" spans="1:5" ht="12.2" customHeight="1" x14ac:dyDescent="0.2">
      <c r="B1034" s="63"/>
      <c r="C1034" s="63"/>
      <c r="D1034" s="63"/>
      <c r="E1034" s="63"/>
    </row>
    <row r="1035" spans="1:5" ht="12.2" customHeight="1" x14ac:dyDescent="0.2">
      <c r="B1035" s="63"/>
      <c r="C1035" s="63"/>
      <c r="D1035" s="63"/>
      <c r="E1035" s="63"/>
    </row>
    <row r="1036" spans="1:5" ht="12.2" customHeight="1" x14ac:dyDescent="0.2">
      <c r="B1036" s="63"/>
      <c r="C1036" s="63"/>
      <c r="D1036" s="63"/>
      <c r="E1036" s="63"/>
    </row>
    <row r="1037" spans="1:5" ht="12.2" customHeight="1" x14ac:dyDescent="0.2">
      <c r="B1037" s="63"/>
      <c r="C1037" s="63"/>
      <c r="D1037" s="63"/>
      <c r="E1037" s="63"/>
    </row>
    <row r="1038" spans="1:5" ht="12.2" customHeight="1" x14ac:dyDescent="0.2">
      <c r="B1038" s="63"/>
      <c r="C1038" s="63"/>
      <c r="D1038" s="63"/>
      <c r="E1038" s="63"/>
    </row>
    <row r="1039" spans="1:5" ht="12.2" customHeight="1" x14ac:dyDescent="0.2">
      <c r="E1039" s="63"/>
    </row>
    <row r="1040" spans="1:5" ht="12.2" customHeight="1" x14ac:dyDescent="0.2">
      <c r="E1040" s="63"/>
    </row>
    <row r="1041" spans="5:5" ht="12.2" customHeight="1" x14ac:dyDescent="0.2">
      <c r="E1041" s="63"/>
    </row>
    <row r="1042" spans="5:5" ht="12.2" customHeight="1" x14ac:dyDescent="0.2">
      <c r="E1042" s="63"/>
    </row>
    <row r="1043" spans="5:5" ht="12.2" customHeight="1" x14ac:dyDescent="0.2">
      <c r="E1043" s="63"/>
    </row>
    <row r="1044" spans="5:5" ht="12.2" customHeight="1" x14ac:dyDescent="0.2">
      <c r="E1044" s="63"/>
    </row>
    <row r="1045" spans="5:5" ht="12.2" customHeight="1" x14ac:dyDescent="0.2">
      <c r="E1045" s="63"/>
    </row>
    <row r="1046" spans="5:5" ht="12.2" customHeight="1" x14ac:dyDescent="0.2">
      <c r="E1046" s="63"/>
    </row>
    <row r="1047" spans="5:5" ht="12.2" customHeight="1" x14ac:dyDescent="0.2">
      <c r="E1047" s="63"/>
    </row>
    <row r="1048" spans="5:5" ht="12.2" customHeight="1" x14ac:dyDescent="0.2">
      <c r="E1048" s="63"/>
    </row>
    <row r="1049" spans="5:5" ht="12.2" customHeight="1" x14ac:dyDescent="0.2">
      <c r="E1049" s="63"/>
    </row>
    <row r="1050" spans="5:5" ht="12.2" customHeight="1" x14ac:dyDescent="0.2">
      <c r="E1050" s="63"/>
    </row>
    <row r="1051" spans="5:5" ht="12.2" customHeight="1" x14ac:dyDescent="0.2">
      <c r="E1051" s="63"/>
    </row>
    <row r="1052" spans="5:5" ht="12.2" customHeight="1" x14ac:dyDescent="0.2">
      <c r="E1052" s="63"/>
    </row>
    <row r="1053" spans="5:5" ht="12.2" customHeight="1" x14ac:dyDescent="0.2">
      <c r="E1053" s="63"/>
    </row>
    <row r="1054" spans="5:5" ht="12.2" customHeight="1" x14ac:dyDescent="0.2">
      <c r="E1054" s="63"/>
    </row>
    <row r="1055" spans="5:5" ht="12.2" customHeight="1" x14ac:dyDescent="0.2">
      <c r="E1055" s="63"/>
    </row>
    <row r="1056" spans="5:5" ht="12.2" customHeight="1" x14ac:dyDescent="0.2">
      <c r="E1056" s="63"/>
    </row>
    <row r="1057" spans="5:5" ht="12.2" customHeight="1" x14ac:dyDescent="0.2">
      <c r="E1057" s="63"/>
    </row>
    <row r="1058" spans="5:5" x14ac:dyDescent="0.2">
      <c r="E1058" s="63"/>
    </row>
    <row r="1059" spans="5:5" x14ac:dyDescent="0.2">
      <c r="E1059" s="63"/>
    </row>
    <row r="1060" spans="5:5" ht="24.95" customHeight="1" x14ac:dyDescent="0.2">
      <c r="E1060" s="63"/>
    </row>
    <row r="1061" spans="5:5" ht="11.45" customHeight="1" x14ac:dyDescent="0.2">
      <c r="E1061" s="63"/>
    </row>
    <row r="1062" spans="5:5" ht="11.45" customHeight="1" x14ac:dyDescent="0.2">
      <c r="E1062" s="63"/>
    </row>
    <row r="1063" spans="5:5" ht="11.45" customHeight="1" x14ac:dyDescent="0.2">
      <c r="E1063" s="63"/>
    </row>
    <row r="1064" spans="5:5" ht="11.45" customHeight="1" x14ac:dyDescent="0.2">
      <c r="E1064" s="63"/>
    </row>
    <row r="1065" spans="5:5" ht="11.45" customHeight="1" x14ac:dyDescent="0.2">
      <c r="E1065" s="63"/>
    </row>
    <row r="1066" spans="5:5" ht="11.45" customHeight="1" x14ac:dyDescent="0.2">
      <c r="E1066" s="63"/>
    </row>
    <row r="1067" spans="5:5" ht="11.45" customHeight="1" x14ac:dyDescent="0.2">
      <c r="E1067" s="63"/>
    </row>
    <row r="1068" spans="5:5" ht="11.45" customHeight="1" x14ac:dyDescent="0.2">
      <c r="E1068" s="63"/>
    </row>
    <row r="1069" spans="5:5" ht="11.45" customHeight="1" x14ac:dyDescent="0.2">
      <c r="E1069" s="63"/>
    </row>
    <row r="1070" spans="5:5" ht="11.45" customHeight="1" x14ac:dyDescent="0.2">
      <c r="E1070" s="63"/>
    </row>
    <row r="1071" spans="5:5" ht="11.45" customHeight="1" x14ac:dyDescent="0.2">
      <c r="E1071" s="63"/>
    </row>
    <row r="1072" spans="5:5" ht="11.45" customHeight="1" x14ac:dyDescent="0.2">
      <c r="E1072" s="63"/>
    </row>
    <row r="1073" spans="1:5" ht="11.45" customHeight="1" x14ac:dyDescent="0.2">
      <c r="E1073" s="63"/>
    </row>
    <row r="1074" spans="1:5" s="15" customFormat="1" ht="11.45" customHeight="1" x14ac:dyDescent="0.2">
      <c r="A1074" s="13"/>
      <c r="B1074" s="55"/>
      <c r="C1074" s="55"/>
      <c r="D1074" s="55"/>
      <c r="E1074" s="63"/>
    </row>
    <row r="1075" spans="1:5" s="2" customFormat="1" ht="11.45" customHeight="1" x14ac:dyDescent="0.2">
      <c r="A1075" s="13"/>
      <c r="B1075" s="55"/>
      <c r="C1075" s="55"/>
      <c r="D1075" s="55"/>
      <c r="E1075" s="63"/>
    </row>
    <row r="1076" spans="1:5" s="2" customFormat="1" ht="11.45" customHeight="1" x14ac:dyDescent="0.2">
      <c r="A1076" s="13"/>
      <c r="B1076" s="55"/>
      <c r="C1076" s="55"/>
      <c r="D1076" s="55"/>
      <c r="E1076" s="63"/>
    </row>
    <row r="1077" spans="1:5" s="2" customFormat="1" ht="11.45" customHeight="1" x14ac:dyDescent="0.2">
      <c r="A1077" s="13"/>
      <c r="B1077" s="55"/>
      <c r="C1077" s="55"/>
      <c r="D1077" s="55"/>
      <c r="E1077" s="63"/>
    </row>
    <row r="1078" spans="1:5" s="2" customFormat="1" ht="11.45" customHeight="1" x14ac:dyDescent="0.2">
      <c r="A1078" s="13"/>
      <c r="B1078" s="55"/>
      <c r="C1078" s="55"/>
      <c r="D1078" s="55"/>
      <c r="E1078" s="63"/>
    </row>
    <row r="1079" spans="1:5" s="2" customFormat="1" ht="11.45" customHeight="1" x14ac:dyDescent="0.2">
      <c r="A1079" s="13"/>
      <c r="B1079" s="55"/>
      <c r="C1079" s="55"/>
      <c r="D1079" s="55"/>
      <c r="E1079" s="63"/>
    </row>
    <row r="1080" spans="1:5" s="2" customFormat="1" ht="11.45" customHeight="1" x14ac:dyDescent="0.2">
      <c r="A1080" s="13"/>
      <c r="B1080" s="55"/>
      <c r="C1080" s="55"/>
      <c r="D1080" s="55"/>
      <c r="E1080" s="63"/>
    </row>
    <row r="1081" spans="1:5" s="2" customFormat="1" ht="11.45" customHeight="1" x14ac:dyDescent="0.2">
      <c r="A1081" s="13"/>
      <c r="B1081" s="55"/>
      <c r="C1081" s="55"/>
      <c r="D1081" s="55"/>
      <c r="E1081" s="63"/>
    </row>
    <row r="1082" spans="1:5" s="2" customFormat="1" ht="11.45" customHeight="1" x14ac:dyDescent="0.2">
      <c r="A1082" s="13"/>
      <c r="B1082" s="55"/>
      <c r="C1082" s="55"/>
      <c r="D1082" s="55"/>
      <c r="E1082" s="63"/>
    </row>
    <row r="1083" spans="1:5" s="2" customFormat="1" ht="11.45" customHeight="1" x14ac:dyDescent="0.2">
      <c r="A1083" s="13"/>
      <c r="B1083" s="55"/>
      <c r="C1083" s="55"/>
      <c r="D1083" s="55"/>
      <c r="E1083" s="63"/>
    </row>
    <row r="1084" spans="1:5" s="2" customFormat="1" ht="11.45" customHeight="1" x14ac:dyDescent="0.2">
      <c r="A1084" s="13"/>
      <c r="B1084" s="55"/>
      <c r="C1084" s="55"/>
      <c r="D1084" s="55"/>
      <c r="E1084" s="63"/>
    </row>
    <row r="1085" spans="1:5" s="2" customFormat="1" ht="11.45" customHeight="1" x14ac:dyDescent="0.2">
      <c r="A1085" s="13"/>
      <c r="B1085" s="55"/>
      <c r="C1085" s="55"/>
      <c r="D1085" s="55"/>
      <c r="E1085" s="63"/>
    </row>
    <row r="1086" spans="1:5" s="2" customFormat="1" ht="11.45" customHeight="1" x14ac:dyDescent="0.2">
      <c r="A1086" s="13"/>
      <c r="B1086" s="55"/>
      <c r="C1086" s="55"/>
      <c r="D1086" s="55"/>
      <c r="E1086" s="63"/>
    </row>
    <row r="1087" spans="1:5" s="2" customFormat="1" ht="11.45" customHeight="1" x14ac:dyDescent="0.2">
      <c r="A1087" s="13"/>
      <c r="B1087" s="55"/>
      <c r="C1087" s="55"/>
      <c r="D1087" s="55"/>
      <c r="E1087" s="63"/>
    </row>
    <row r="1088" spans="1:5" s="2" customFormat="1" ht="11.45" customHeight="1" x14ac:dyDescent="0.2">
      <c r="A1088" s="13"/>
      <c r="B1088" s="55"/>
      <c r="C1088" s="55"/>
      <c r="D1088" s="55"/>
      <c r="E1088" s="63"/>
    </row>
    <row r="1089" spans="1:5" s="2" customFormat="1" ht="12.75" customHeight="1" x14ac:dyDescent="0.2">
      <c r="A1089" s="13"/>
      <c r="B1089" s="55"/>
      <c r="C1089" s="55"/>
      <c r="D1089" s="55"/>
      <c r="E1089" s="63"/>
    </row>
    <row r="1090" spans="1:5" s="2" customFormat="1" ht="12.75" customHeight="1" x14ac:dyDescent="0.2">
      <c r="A1090" s="13"/>
      <c r="B1090" s="55"/>
      <c r="C1090" s="55"/>
      <c r="D1090" s="55"/>
      <c r="E1090" s="63"/>
    </row>
    <row r="1091" spans="1:5" s="2" customFormat="1" ht="12.75" customHeight="1" x14ac:dyDescent="0.2">
      <c r="A1091" s="13"/>
      <c r="B1091" s="55"/>
      <c r="C1091" s="55"/>
      <c r="D1091" s="55"/>
      <c r="E1091" s="63"/>
    </row>
    <row r="1092" spans="1:5" s="2" customFormat="1" x14ac:dyDescent="0.2">
      <c r="A1092" s="13"/>
      <c r="B1092" s="55"/>
      <c r="C1092" s="55"/>
      <c r="D1092" s="55"/>
      <c r="E1092" s="63"/>
    </row>
    <row r="1093" spans="1:5" s="2" customFormat="1" x14ac:dyDescent="0.2">
      <c r="A1093" s="13"/>
      <c r="B1093" s="55"/>
      <c r="C1093" s="55"/>
      <c r="D1093" s="55"/>
      <c r="E1093" s="63"/>
    </row>
    <row r="1094" spans="1:5" s="2" customFormat="1" x14ac:dyDescent="0.2">
      <c r="A1094" s="13"/>
      <c r="B1094" s="55"/>
      <c r="C1094" s="55"/>
      <c r="D1094" s="55"/>
      <c r="E1094" s="63"/>
    </row>
    <row r="1095" spans="1:5" s="2" customFormat="1" x14ac:dyDescent="0.2">
      <c r="A1095" s="13"/>
      <c r="B1095" s="55"/>
      <c r="C1095" s="55"/>
      <c r="D1095" s="55"/>
      <c r="E1095" s="63"/>
    </row>
    <row r="1096" spans="1:5" s="2" customFormat="1" x14ac:dyDescent="0.2">
      <c r="A1096" s="13"/>
      <c r="B1096" s="55"/>
      <c r="C1096" s="55"/>
      <c r="D1096" s="55"/>
      <c r="E1096" s="63"/>
    </row>
    <row r="1097" spans="1:5" s="2" customFormat="1" x14ac:dyDescent="0.2">
      <c r="A1097" s="13"/>
      <c r="B1097" s="55"/>
      <c r="C1097" s="55"/>
      <c r="D1097" s="55"/>
      <c r="E1097" s="63"/>
    </row>
    <row r="1098" spans="1:5" s="2" customFormat="1" x14ac:dyDescent="0.2">
      <c r="A1098" s="13"/>
      <c r="B1098" s="55"/>
      <c r="C1098" s="55"/>
      <c r="D1098" s="55"/>
      <c r="E1098" s="63"/>
    </row>
    <row r="1099" spans="1:5" s="2" customFormat="1" x14ac:dyDescent="0.2">
      <c r="A1099" s="13"/>
      <c r="B1099" s="55"/>
      <c r="C1099" s="55"/>
      <c r="D1099" s="55"/>
      <c r="E1099" s="63"/>
    </row>
    <row r="1100" spans="1:5" s="2" customFormat="1" x14ac:dyDescent="0.2">
      <c r="A1100" s="13"/>
      <c r="B1100" s="55"/>
      <c r="C1100" s="55"/>
      <c r="D1100" s="55"/>
      <c r="E1100" s="63"/>
    </row>
    <row r="1101" spans="1:5" s="2" customFormat="1" x14ac:dyDescent="0.2">
      <c r="A1101" s="13"/>
      <c r="B1101" s="55"/>
      <c r="C1101" s="55"/>
      <c r="D1101" s="55"/>
      <c r="E1101" s="63"/>
    </row>
    <row r="1102" spans="1:5" s="2" customFormat="1" x14ac:dyDescent="0.2">
      <c r="A1102" s="13"/>
      <c r="B1102" s="55"/>
      <c r="C1102" s="55"/>
      <c r="D1102" s="55"/>
      <c r="E1102" s="63"/>
    </row>
    <row r="1103" spans="1:5" s="2" customFormat="1" x14ac:dyDescent="0.2">
      <c r="A1103" s="13"/>
      <c r="B1103" s="55"/>
      <c r="C1103" s="55"/>
      <c r="D1103" s="55"/>
      <c r="E1103" s="63"/>
    </row>
    <row r="1104" spans="1:5" s="2" customFormat="1" x14ac:dyDescent="0.2">
      <c r="A1104" s="13"/>
      <c r="B1104" s="55"/>
      <c r="C1104" s="55"/>
      <c r="D1104" s="55"/>
      <c r="E1104" s="63"/>
    </row>
    <row r="1105" spans="1:5" s="2" customFormat="1" x14ac:dyDescent="0.2">
      <c r="A1105" s="13"/>
      <c r="B1105" s="55"/>
      <c r="C1105" s="55"/>
      <c r="D1105" s="55"/>
      <c r="E1105" s="63"/>
    </row>
    <row r="1106" spans="1:5" x14ac:dyDescent="0.2">
      <c r="E1106" s="63"/>
    </row>
    <row r="1107" spans="1:5" x14ac:dyDescent="0.2">
      <c r="E1107" s="63"/>
    </row>
    <row r="1108" spans="1:5" x14ac:dyDescent="0.2">
      <c r="E1108" s="63"/>
    </row>
    <row r="1109" spans="1:5" x14ac:dyDescent="0.2">
      <c r="E1109" s="63"/>
    </row>
    <row r="1110" spans="1:5" x14ac:dyDescent="0.2">
      <c r="E1110" s="63"/>
    </row>
    <row r="1111" spans="1:5" x14ac:dyDescent="0.2">
      <c r="E1111" s="63"/>
    </row>
    <row r="1112" spans="1:5" x14ac:dyDescent="0.2">
      <c r="E1112" s="63"/>
    </row>
    <row r="1113" spans="1:5" x14ac:dyDescent="0.2">
      <c r="E1113" s="63"/>
    </row>
    <row r="1114" spans="1:5" x14ac:dyDescent="0.2">
      <c r="E1114" s="63"/>
    </row>
    <row r="1115" spans="1:5" x14ac:dyDescent="0.2">
      <c r="E1115" s="63"/>
    </row>
    <row r="1116" spans="1:5" x14ac:dyDescent="0.2">
      <c r="E1116" s="63"/>
    </row>
    <row r="1117" spans="1:5" x14ac:dyDescent="0.2">
      <c r="E1117" s="63"/>
    </row>
    <row r="1118" spans="1:5" x14ac:dyDescent="0.2">
      <c r="E1118" s="63"/>
    </row>
    <row r="1119" spans="1:5" x14ac:dyDescent="0.2">
      <c r="E1119" s="63"/>
    </row>
    <row r="1120" spans="1:5" x14ac:dyDescent="0.2">
      <c r="E1120" s="63"/>
    </row>
    <row r="1121" spans="5:5" x14ac:dyDescent="0.2">
      <c r="E1121" s="63"/>
    </row>
    <row r="1122" spans="5:5" x14ac:dyDescent="0.2">
      <c r="E1122" s="63"/>
    </row>
    <row r="1123" spans="5:5" x14ac:dyDescent="0.2">
      <c r="E1123" s="63"/>
    </row>
    <row r="1124" spans="5:5" x14ac:dyDescent="0.2">
      <c r="E1124" s="63"/>
    </row>
    <row r="1125" spans="5:5" x14ac:dyDescent="0.2">
      <c r="E1125" s="63"/>
    </row>
    <row r="1126" spans="5:5" x14ac:dyDescent="0.2">
      <c r="E1126" s="63"/>
    </row>
    <row r="1127" spans="5:5" x14ac:dyDescent="0.2">
      <c r="E1127" s="63"/>
    </row>
    <row r="1128" spans="5:5" x14ac:dyDescent="0.2">
      <c r="E1128" s="63"/>
    </row>
    <row r="1129" spans="5:5" x14ac:dyDescent="0.2">
      <c r="E1129" s="63"/>
    </row>
    <row r="1130" spans="5:5" x14ac:dyDescent="0.2">
      <c r="E1130" s="63"/>
    </row>
    <row r="1131" spans="5:5" x14ac:dyDescent="0.2">
      <c r="E1131" s="63"/>
    </row>
    <row r="1132" spans="5:5" x14ac:dyDescent="0.2">
      <c r="E1132" s="63"/>
    </row>
    <row r="1133" spans="5:5" x14ac:dyDescent="0.2">
      <c r="E1133" s="63"/>
    </row>
    <row r="1134" spans="5:5" x14ac:dyDescent="0.2">
      <c r="E1134" s="63"/>
    </row>
    <row r="1135" spans="5:5" x14ac:dyDescent="0.2">
      <c r="E1135" s="63"/>
    </row>
    <row r="1136" spans="5:5" x14ac:dyDescent="0.2">
      <c r="E1136" s="63"/>
    </row>
    <row r="1137" spans="5:5" x14ac:dyDescent="0.2">
      <c r="E1137" s="63"/>
    </row>
    <row r="1138" spans="5:5" x14ac:dyDescent="0.2">
      <c r="E1138" s="63"/>
    </row>
    <row r="1139" spans="5:5" x14ac:dyDescent="0.2">
      <c r="E1139" s="63"/>
    </row>
    <row r="1140" spans="5:5" x14ac:dyDescent="0.2">
      <c r="E1140" s="63"/>
    </row>
    <row r="1141" spans="5:5" x14ac:dyDescent="0.2">
      <c r="E1141" s="63"/>
    </row>
    <row r="1142" spans="5:5" x14ac:dyDescent="0.2">
      <c r="E1142" s="63"/>
    </row>
    <row r="1143" spans="5:5" x14ac:dyDescent="0.2">
      <c r="E1143" s="63"/>
    </row>
    <row r="1144" spans="5:5" x14ac:dyDescent="0.2">
      <c r="E1144" s="63"/>
    </row>
    <row r="1145" spans="5:5" x14ac:dyDescent="0.2">
      <c r="E1145" s="63"/>
    </row>
    <row r="1146" spans="5:5" x14ac:dyDescent="0.2">
      <c r="E1146" s="63"/>
    </row>
    <row r="1147" spans="5:5" x14ac:dyDescent="0.2">
      <c r="E1147" s="63"/>
    </row>
    <row r="1148" spans="5:5" x14ac:dyDescent="0.2">
      <c r="E1148" s="63"/>
    </row>
    <row r="1149" spans="5:5" x14ac:dyDescent="0.2">
      <c r="E1149" s="63"/>
    </row>
    <row r="1150" spans="5:5" x14ac:dyDescent="0.2">
      <c r="E1150" s="63"/>
    </row>
    <row r="1151" spans="5:5" x14ac:dyDescent="0.2">
      <c r="E1151" s="63"/>
    </row>
    <row r="1152" spans="5:5" x14ac:dyDescent="0.2">
      <c r="E1152" s="63"/>
    </row>
    <row r="1153" spans="5:5" x14ac:dyDescent="0.2">
      <c r="E1153" s="63"/>
    </row>
    <row r="1154" spans="5:5" x14ac:dyDescent="0.2">
      <c r="E1154" s="63"/>
    </row>
    <row r="1155" spans="5:5" x14ac:dyDescent="0.2">
      <c r="E1155" s="63"/>
    </row>
    <row r="1156" spans="5:5" x14ac:dyDescent="0.2">
      <c r="E1156" s="63"/>
    </row>
    <row r="1157" spans="5:5" x14ac:dyDescent="0.2">
      <c r="E1157" s="63"/>
    </row>
    <row r="1158" spans="5:5" x14ac:dyDescent="0.2">
      <c r="E1158" s="63"/>
    </row>
    <row r="1159" spans="5:5" x14ac:dyDescent="0.2">
      <c r="E1159" s="63"/>
    </row>
    <row r="1160" spans="5:5" x14ac:dyDescent="0.2">
      <c r="E1160" s="63"/>
    </row>
    <row r="1161" spans="5:5" x14ac:dyDescent="0.2">
      <c r="E1161" s="63"/>
    </row>
    <row r="1162" spans="5:5" x14ac:dyDescent="0.2">
      <c r="E1162" s="63"/>
    </row>
    <row r="1163" spans="5:5" x14ac:dyDescent="0.2">
      <c r="E1163" s="63"/>
    </row>
    <row r="1164" spans="5:5" x14ac:dyDescent="0.2">
      <c r="E1164" s="63"/>
    </row>
    <row r="1165" spans="5:5" x14ac:dyDescent="0.2">
      <c r="E1165" s="63"/>
    </row>
    <row r="1166" spans="5:5" x14ac:dyDescent="0.2">
      <c r="E1166" s="63"/>
    </row>
    <row r="1167" spans="5:5" x14ac:dyDescent="0.2">
      <c r="E1167" s="63"/>
    </row>
    <row r="1168" spans="5:5" x14ac:dyDescent="0.2">
      <c r="E1168" s="63"/>
    </row>
    <row r="1169" spans="5:5" x14ac:dyDescent="0.2">
      <c r="E1169" s="63"/>
    </row>
    <row r="1170" spans="5:5" x14ac:dyDescent="0.2">
      <c r="E1170" s="63"/>
    </row>
    <row r="1171" spans="5:5" x14ac:dyDescent="0.2">
      <c r="E1171" s="63"/>
    </row>
    <row r="1172" spans="5:5" x14ac:dyDescent="0.2">
      <c r="E1172" s="63"/>
    </row>
    <row r="1173" spans="5:5" x14ac:dyDescent="0.2">
      <c r="E1173" s="63"/>
    </row>
    <row r="1174" spans="5:5" x14ac:dyDescent="0.2">
      <c r="E1174" s="63"/>
    </row>
    <row r="1175" spans="5:5" x14ac:dyDescent="0.2">
      <c r="E1175" s="63"/>
    </row>
    <row r="1176" spans="5:5" x14ac:dyDescent="0.2">
      <c r="E1176" s="63"/>
    </row>
    <row r="1177" spans="5:5" x14ac:dyDescent="0.2">
      <c r="E1177" s="63"/>
    </row>
    <row r="1178" spans="5:5" x14ac:dyDescent="0.2">
      <c r="E1178" s="63"/>
    </row>
    <row r="1179" spans="5:5" x14ac:dyDescent="0.2">
      <c r="E1179" s="63"/>
    </row>
    <row r="1180" spans="5:5" x14ac:dyDescent="0.2">
      <c r="E1180" s="63"/>
    </row>
    <row r="1181" spans="5:5" x14ac:dyDescent="0.2">
      <c r="E1181" s="63"/>
    </row>
    <row r="1182" spans="5:5" x14ac:dyDescent="0.2">
      <c r="E1182" s="63"/>
    </row>
    <row r="1183" spans="5:5" x14ac:dyDescent="0.2">
      <c r="E1183" s="63"/>
    </row>
    <row r="1184" spans="5:5" x14ac:dyDescent="0.2">
      <c r="E1184" s="63"/>
    </row>
    <row r="1185" spans="5:5" x14ac:dyDescent="0.2">
      <c r="E1185" s="63"/>
    </row>
    <row r="1186" spans="5:5" x14ac:dyDescent="0.2">
      <c r="E1186" s="63"/>
    </row>
    <row r="1187" spans="5:5" x14ac:dyDescent="0.2">
      <c r="E1187" s="63"/>
    </row>
    <row r="1188" spans="5:5" x14ac:dyDescent="0.2">
      <c r="E1188" s="63"/>
    </row>
    <row r="1189" spans="5:5" x14ac:dyDescent="0.2">
      <c r="E1189" s="63"/>
    </row>
    <row r="1190" spans="5:5" x14ac:dyDescent="0.2">
      <c r="E1190" s="63"/>
    </row>
    <row r="1191" spans="5:5" x14ac:dyDescent="0.2">
      <c r="E1191" s="63"/>
    </row>
    <row r="1192" spans="5:5" x14ac:dyDescent="0.2">
      <c r="E1192" s="63"/>
    </row>
    <row r="1193" spans="5:5" x14ac:dyDescent="0.2">
      <c r="E1193" s="63"/>
    </row>
    <row r="1194" spans="5:5" x14ac:dyDescent="0.2">
      <c r="E1194" s="63"/>
    </row>
    <row r="1195" spans="5:5" x14ac:dyDescent="0.2">
      <c r="E1195" s="63"/>
    </row>
    <row r="1196" spans="5:5" x14ac:dyDescent="0.2">
      <c r="E1196" s="63"/>
    </row>
    <row r="1197" spans="5:5" x14ac:dyDescent="0.2">
      <c r="E1197" s="63"/>
    </row>
    <row r="1198" spans="5:5" x14ac:dyDescent="0.2">
      <c r="E1198" s="63"/>
    </row>
    <row r="1199" spans="5:5" x14ac:dyDescent="0.2">
      <c r="E1199" s="63"/>
    </row>
    <row r="1200" spans="5:5" x14ac:dyDescent="0.2">
      <c r="E1200" s="63"/>
    </row>
    <row r="1201" spans="5:5" x14ac:dyDescent="0.2">
      <c r="E1201" s="63"/>
    </row>
    <row r="1202" spans="5:5" x14ac:dyDescent="0.2">
      <c r="E1202" s="63"/>
    </row>
    <row r="1203" spans="5:5" x14ac:dyDescent="0.2">
      <c r="E1203" s="63"/>
    </row>
    <row r="1204" spans="5:5" x14ac:dyDescent="0.2">
      <c r="E1204" s="63"/>
    </row>
    <row r="1205" spans="5:5" x14ac:dyDescent="0.2">
      <c r="E1205" s="63"/>
    </row>
    <row r="1206" spans="5:5" x14ac:dyDescent="0.2">
      <c r="E1206" s="63"/>
    </row>
    <row r="1207" spans="5:5" x14ac:dyDescent="0.2">
      <c r="E1207" s="63"/>
    </row>
    <row r="1208" spans="5:5" x14ac:dyDescent="0.2">
      <c r="E1208" s="63"/>
    </row>
    <row r="1209" spans="5:5" x14ac:dyDescent="0.2">
      <c r="E1209" s="63"/>
    </row>
    <row r="1210" spans="5:5" x14ac:dyDescent="0.2">
      <c r="E1210" s="63"/>
    </row>
    <row r="1211" spans="5:5" x14ac:dyDescent="0.2">
      <c r="E1211" s="63"/>
    </row>
    <row r="1212" spans="5:5" x14ac:dyDescent="0.2">
      <c r="E1212" s="63"/>
    </row>
    <row r="1213" spans="5:5" x14ac:dyDescent="0.2">
      <c r="E1213" s="63"/>
    </row>
    <row r="1214" spans="5:5" x14ac:dyDescent="0.2">
      <c r="E1214" s="63"/>
    </row>
    <row r="1215" spans="5:5" x14ac:dyDescent="0.2">
      <c r="E1215" s="63"/>
    </row>
    <row r="1216" spans="5:5" x14ac:dyDescent="0.2">
      <c r="E1216" s="63"/>
    </row>
    <row r="1217" spans="5:5" x14ac:dyDescent="0.2">
      <c r="E1217" s="63"/>
    </row>
    <row r="1218" spans="5:5" x14ac:dyDescent="0.2">
      <c r="E1218" s="63"/>
    </row>
    <row r="1219" spans="5:5" x14ac:dyDescent="0.2">
      <c r="E1219" s="63"/>
    </row>
    <row r="1220" spans="5:5" x14ac:dyDescent="0.2">
      <c r="E1220" s="63"/>
    </row>
    <row r="1221" spans="5:5" x14ac:dyDescent="0.2">
      <c r="E1221" s="63"/>
    </row>
    <row r="1222" spans="5:5" x14ac:dyDescent="0.2">
      <c r="E1222" s="63"/>
    </row>
    <row r="1223" spans="5:5" x14ac:dyDescent="0.2">
      <c r="E1223" s="63"/>
    </row>
    <row r="1224" spans="5:5" x14ac:dyDescent="0.2">
      <c r="E1224" s="63"/>
    </row>
    <row r="1225" spans="5:5" x14ac:dyDescent="0.2">
      <c r="E1225" s="63"/>
    </row>
    <row r="1226" spans="5:5" x14ac:dyDescent="0.2">
      <c r="E1226" s="63"/>
    </row>
    <row r="1227" spans="5:5" x14ac:dyDescent="0.2">
      <c r="E1227" s="63"/>
    </row>
    <row r="1228" spans="5:5" x14ac:dyDescent="0.2">
      <c r="E1228" s="63"/>
    </row>
    <row r="1229" spans="5:5" x14ac:dyDescent="0.2">
      <c r="E1229" s="63"/>
    </row>
    <row r="1230" spans="5:5" x14ac:dyDescent="0.2">
      <c r="E1230" s="63"/>
    </row>
    <row r="1231" spans="5:5" x14ac:dyDescent="0.2">
      <c r="E1231" s="63"/>
    </row>
    <row r="1232" spans="5:5" x14ac:dyDescent="0.2">
      <c r="E1232" s="63"/>
    </row>
    <row r="1233" spans="5:5" x14ac:dyDescent="0.2">
      <c r="E1233" s="63"/>
    </row>
    <row r="1234" spans="5:5" x14ac:dyDescent="0.2">
      <c r="E1234" s="63"/>
    </row>
    <row r="1235" spans="5:5" x14ac:dyDescent="0.2">
      <c r="E1235" s="63"/>
    </row>
    <row r="1236" spans="5:5" x14ac:dyDescent="0.2">
      <c r="E1236" s="63"/>
    </row>
    <row r="1237" spans="5:5" x14ac:dyDescent="0.2">
      <c r="E1237" s="63"/>
    </row>
    <row r="1238" spans="5:5" x14ac:dyDescent="0.2">
      <c r="E1238" s="63"/>
    </row>
    <row r="1239" spans="5:5" x14ac:dyDescent="0.2">
      <c r="E1239" s="63"/>
    </row>
    <row r="1240" spans="5:5" x14ac:dyDescent="0.2">
      <c r="E1240" s="63"/>
    </row>
    <row r="1241" spans="5:5" x14ac:dyDescent="0.2">
      <c r="E1241" s="63"/>
    </row>
    <row r="1242" spans="5:5" x14ac:dyDescent="0.2">
      <c r="E1242" s="63"/>
    </row>
    <row r="1243" spans="5:5" x14ac:dyDescent="0.2">
      <c r="E1243" s="63"/>
    </row>
    <row r="1244" spans="5:5" x14ac:dyDescent="0.2">
      <c r="E1244" s="63"/>
    </row>
    <row r="1245" spans="5:5" x14ac:dyDescent="0.2">
      <c r="E1245" s="63"/>
    </row>
    <row r="1246" spans="5:5" x14ac:dyDescent="0.2">
      <c r="E1246" s="63"/>
    </row>
    <row r="1247" spans="5:5" x14ac:dyDescent="0.2">
      <c r="E1247" s="63"/>
    </row>
    <row r="1248" spans="5:5" x14ac:dyDescent="0.2">
      <c r="E1248" s="63"/>
    </row>
    <row r="1249" spans="5:5" x14ac:dyDescent="0.2">
      <c r="E1249" s="63"/>
    </row>
    <row r="1250" spans="5:5" x14ac:dyDescent="0.2">
      <c r="E1250" s="63"/>
    </row>
    <row r="1251" spans="5:5" x14ac:dyDescent="0.2">
      <c r="E1251" s="63"/>
    </row>
    <row r="1252" spans="5:5" x14ac:dyDescent="0.2">
      <c r="E1252" s="63"/>
    </row>
    <row r="1253" spans="5:5" x14ac:dyDescent="0.2">
      <c r="E1253" s="63"/>
    </row>
    <row r="1254" spans="5:5" x14ac:dyDescent="0.2">
      <c r="E1254" s="63"/>
    </row>
    <row r="1255" spans="5:5" x14ac:dyDescent="0.2">
      <c r="E1255" s="63"/>
    </row>
    <row r="1256" spans="5:5" x14ac:dyDescent="0.2">
      <c r="E1256" s="63"/>
    </row>
    <row r="1257" spans="5:5" x14ac:dyDescent="0.2">
      <c r="E1257" s="63"/>
    </row>
    <row r="1258" spans="5:5" x14ac:dyDescent="0.2">
      <c r="E1258" s="63"/>
    </row>
    <row r="1259" spans="5:5" x14ac:dyDescent="0.2">
      <c r="E1259" s="63"/>
    </row>
    <row r="1260" spans="5:5" x14ac:dyDescent="0.2">
      <c r="E1260" s="63"/>
    </row>
    <row r="1261" spans="5:5" x14ac:dyDescent="0.2">
      <c r="E1261" s="63"/>
    </row>
    <row r="1262" spans="5:5" x14ac:dyDescent="0.2">
      <c r="E1262" s="63"/>
    </row>
    <row r="1263" spans="5:5" x14ac:dyDescent="0.2">
      <c r="E1263" s="63"/>
    </row>
    <row r="1264" spans="5:5" x14ac:dyDescent="0.2">
      <c r="E1264" s="63"/>
    </row>
    <row r="1265" spans="5:5" x14ac:dyDescent="0.2">
      <c r="E1265" s="63"/>
    </row>
    <row r="1266" spans="5:5" x14ac:dyDescent="0.2">
      <c r="E1266" s="63"/>
    </row>
    <row r="1267" spans="5:5" x14ac:dyDescent="0.2">
      <c r="E1267" s="63"/>
    </row>
    <row r="1268" spans="5:5" x14ac:dyDescent="0.2">
      <c r="E1268" s="63"/>
    </row>
    <row r="1269" spans="5:5" x14ac:dyDescent="0.2">
      <c r="E1269" s="63"/>
    </row>
    <row r="1270" spans="5:5" x14ac:dyDescent="0.2">
      <c r="E1270" s="63"/>
    </row>
    <row r="1271" spans="5:5" x14ac:dyDescent="0.2">
      <c r="E1271" s="63"/>
    </row>
    <row r="1272" spans="5:5" x14ac:dyDescent="0.2">
      <c r="E1272" s="63"/>
    </row>
    <row r="1273" spans="5:5" x14ac:dyDescent="0.2">
      <c r="E1273" s="63"/>
    </row>
    <row r="1274" spans="5:5" x14ac:dyDescent="0.2">
      <c r="E1274" s="63"/>
    </row>
    <row r="1275" spans="5:5" x14ac:dyDescent="0.2">
      <c r="E1275" s="63"/>
    </row>
    <row r="1276" spans="5:5" x14ac:dyDescent="0.2">
      <c r="E1276" s="63"/>
    </row>
    <row r="1277" spans="5:5" x14ac:dyDescent="0.2">
      <c r="E1277" s="63"/>
    </row>
    <row r="1278" spans="5:5" x14ac:dyDescent="0.2">
      <c r="E1278" s="63"/>
    </row>
    <row r="1279" spans="5:5" x14ac:dyDescent="0.2">
      <c r="E1279" s="63"/>
    </row>
    <row r="1280" spans="5:5" x14ac:dyDescent="0.2">
      <c r="E1280" s="63"/>
    </row>
    <row r="1281" spans="5:5" x14ac:dyDescent="0.2">
      <c r="E1281" s="63"/>
    </row>
    <row r="1282" spans="5:5" x14ac:dyDescent="0.2">
      <c r="E1282" s="63"/>
    </row>
    <row r="1283" spans="5:5" x14ac:dyDescent="0.2">
      <c r="E1283" s="63"/>
    </row>
    <row r="1284" spans="5:5" x14ac:dyDescent="0.2">
      <c r="E1284" s="63"/>
    </row>
    <row r="1285" spans="5:5" x14ac:dyDescent="0.2">
      <c r="E1285" s="63"/>
    </row>
    <row r="1286" spans="5:5" x14ac:dyDescent="0.2">
      <c r="E1286" s="63"/>
    </row>
    <row r="1287" spans="5:5" x14ac:dyDescent="0.2">
      <c r="E1287" s="63"/>
    </row>
    <row r="1288" spans="5:5" x14ac:dyDescent="0.2">
      <c r="E1288" s="63"/>
    </row>
    <row r="1289" spans="5:5" x14ac:dyDescent="0.2">
      <c r="E1289" s="63"/>
    </row>
    <row r="1290" spans="5:5" x14ac:dyDescent="0.2">
      <c r="E1290" s="63"/>
    </row>
    <row r="1291" spans="5:5" x14ac:dyDescent="0.2">
      <c r="E1291" s="63"/>
    </row>
    <row r="1292" spans="5:5" x14ac:dyDescent="0.2">
      <c r="E1292" s="63"/>
    </row>
    <row r="1293" spans="5:5" x14ac:dyDescent="0.2">
      <c r="E1293" s="63"/>
    </row>
    <row r="1294" spans="5:5" x14ac:dyDescent="0.2">
      <c r="E1294" s="63"/>
    </row>
    <row r="1295" spans="5:5" x14ac:dyDescent="0.2">
      <c r="E1295" s="63"/>
    </row>
    <row r="1296" spans="5:5" x14ac:dyDescent="0.2">
      <c r="E1296" s="63"/>
    </row>
    <row r="1297" spans="5:5" x14ac:dyDescent="0.2">
      <c r="E1297" s="63"/>
    </row>
    <row r="1298" spans="5:5" x14ac:dyDescent="0.2">
      <c r="E1298" s="63"/>
    </row>
    <row r="1299" spans="5:5" x14ac:dyDescent="0.2">
      <c r="E1299" s="63"/>
    </row>
    <row r="1300" spans="5:5" x14ac:dyDescent="0.2">
      <c r="E1300" s="63"/>
    </row>
    <row r="1301" spans="5:5" x14ac:dyDescent="0.2">
      <c r="E1301" s="63"/>
    </row>
    <row r="1302" spans="5:5" x14ac:dyDescent="0.2">
      <c r="E1302" s="63"/>
    </row>
    <row r="1303" spans="5:5" x14ac:dyDescent="0.2">
      <c r="E1303" s="63"/>
    </row>
    <row r="1304" spans="5:5" x14ac:dyDescent="0.2">
      <c r="E1304" s="63"/>
    </row>
    <row r="1305" spans="5:5" x14ac:dyDescent="0.2">
      <c r="E1305" s="63"/>
    </row>
    <row r="1306" spans="5:5" x14ac:dyDescent="0.2">
      <c r="E1306" s="63"/>
    </row>
    <row r="1307" spans="5:5" x14ac:dyDescent="0.2">
      <c r="E1307" s="63"/>
    </row>
    <row r="1308" spans="5:5" x14ac:dyDescent="0.2">
      <c r="E1308" s="63"/>
    </row>
    <row r="1309" spans="5:5" x14ac:dyDescent="0.2">
      <c r="E1309" s="63"/>
    </row>
    <row r="1310" spans="5:5" x14ac:dyDescent="0.2">
      <c r="E1310" s="63"/>
    </row>
    <row r="1311" spans="5:5" x14ac:dyDescent="0.2">
      <c r="E1311" s="63"/>
    </row>
    <row r="1312" spans="5:5" x14ac:dyDescent="0.2">
      <c r="E1312" s="63"/>
    </row>
    <row r="1313" spans="5:5" x14ac:dyDescent="0.2">
      <c r="E1313" s="63"/>
    </row>
    <row r="1314" spans="5:5" x14ac:dyDescent="0.2">
      <c r="E1314" s="63"/>
    </row>
    <row r="1315" spans="5:5" x14ac:dyDescent="0.2">
      <c r="E1315" s="63"/>
    </row>
    <row r="1316" spans="5:5" x14ac:dyDescent="0.2">
      <c r="E1316" s="63"/>
    </row>
    <row r="1317" spans="5:5" x14ac:dyDescent="0.2">
      <c r="E1317" s="63"/>
    </row>
    <row r="1318" spans="5:5" x14ac:dyDescent="0.2">
      <c r="E1318" s="63"/>
    </row>
    <row r="1319" spans="5:5" x14ac:dyDescent="0.2">
      <c r="E1319" s="63"/>
    </row>
    <row r="1320" spans="5:5" x14ac:dyDescent="0.2">
      <c r="E1320" s="63"/>
    </row>
    <row r="1321" spans="5:5" x14ac:dyDescent="0.2">
      <c r="E1321" s="63"/>
    </row>
    <row r="1322" spans="5:5" x14ac:dyDescent="0.2">
      <c r="E1322" s="63"/>
    </row>
    <row r="1323" spans="5:5" x14ac:dyDescent="0.2">
      <c r="E1323" s="63"/>
    </row>
    <row r="1324" spans="5:5" x14ac:dyDescent="0.2">
      <c r="E1324" s="63"/>
    </row>
    <row r="1325" spans="5:5" x14ac:dyDescent="0.2">
      <c r="E1325" s="63"/>
    </row>
    <row r="1326" spans="5:5" x14ac:dyDescent="0.2">
      <c r="E1326" s="63"/>
    </row>
    <row r="1327" spans="5:5" x14ac:dyDescent="0.2">
      <c r="E1327" s="63"/>
    </row>
    <row r="1328" spans="5:5" x14ac:dyDescent="0.2">
      <c r="E1328" s="63"/>
    </row>
    <row r="1329" spans="5:5" x14ac:dyDescent="0.2">
      <c r="E1329" s="63"/>
    </row>
    <row r="1330" spans="5:5" x14ac:dyDescent="0.2">
      <c r="E1330" s="63"/>
    </row>
    <row r="1331" spans="5:5" x14ac:dyDescent="0.2">
      <c r="E1331" s="63"/>
    </row>
    <row r="1332" spans="5:5" x14ac:dyDescent="0.2">
      <c r="E1332" s="63"/>
    </row>
    <row r="1333" spans="5:5" x14ac:dyDescent="0.2">
      <c r="E1333" s="63"/>
    </row>
    <row r="1334" spans="5:5" x14ac:dyDescent="0.2">
      <c r="E1334" s="63"/>
    </row>
    <row r="1335" spans="5:5" x14ac:dyDescent="0.2">
      <c r="E1335" s="63"/>
    </row>
    <row r="1336" spans="5:5" x14ac:dyDescent="0.2">
      <c r="E1336" s="63"/>
    </row>
    <row r="1337" spans="5:5" x14ac:dyDescent="0.2">
      <c r="E1337" s="63"/>
    </row>
    <row r="1338" spans="5:5" x14ac:dyDescent="0.2">
      <c r="E1338" s="63"/>
    </row>
    <row r="1339" spans="5:5" x14ac:dyDescent="0.2">
      <c r="E1339" s="63"/>
    </row>
    <row r="1340" spans="5:5" x14ac:dyDescent="0.2">
      <c r="E1340" s="63"/>
    </row>
    <row r="1341" spans="5:5" x14ac:dyDescent="0.2">
      <c r="E1341" s="63"/>
    </row>
    <row r="1342" spans="5:5" x14ac:dyDescent="0.2">
      <c r="E1342" s="63"/>
    </row>
    <row r="1343" spans="5:5" x14ac:dyDescent="0.2">
      <c r="E1343" s="63"/>
    </row>
    <row r="1344" spans="5:5" x14ac:dyDescent="0.2">
      <c r="E1344" s="63"/>
    </row>
    <row r="1345" spans="5:5" x14ac:dyDescent="0.2">
      <c r="E1345" s="63"/>
    </row>
    <row r="1346" spans="5:5" x14ac:dyDescent="0.2">
      <c r="E1346" s="63"/>
    </row>
    <row r="1347" spans="5:5" x14ac:dyDescent="0.2">
      <c r="E1347" s="63"/>
    </row>
    <row r="1348" spans="5:5" x14ac:dyDescent="0.2">
      <c r="E1348" s="63"/>
    </row>
    <row r="1349" spans="5:5" x14ac:dyDescent="0.2">
      <c r="E1349" s="63"/>
    </row>
    <row r="1350" spans="5:5" x14ac:dyDescent="0.2">
      <c r="E1350" s="63"/>
    </row>
    <row r="1351" spans="5:5" x14ac:dyDescent="0.2">
      <c r="E1351" s="63"/>
    </row>
    <row r="1352" spans="5:5" x14ac:dyDescent="0.2">
      <c r="E1352" s="63"/>
    </row>
    <row r="1353" spans="5:5" x14ac:dyDescent="0.2">
      <c r="E1353" s="63"/>
    </row>
    <row r="1354" spans="5:5" x14ac:dyDescent="0.2">
      <c r="E1354" s="63"/>
    </row>
    <row r="1355" spans="5:5" x14ac:dyDescent="0.2">
      <c r="E1355" s="63"/>
    </row>
    <row r="1356" spans="5:5" x14ac:dyDescent="0.2">
      <c r="E1356" s="63"/>
    </row>
    <row r="1357" spans="5:5" x14ac:dyDescent="0.2">
      <c r="E1357" s="63"/>
    </row>
    <row r="1358" spans="5:5" x14ac:dyDescent="0.2">
      <c r="E1358" s="63"/>
    </row>
    <row r="1359" spans="5:5" x14ac:dyDescent="0.2">
      <c r="E1359" s="63"/>
    </row>
    <row r="1360" spans="5:5" x14ac:dyDescent="0.2">
      <c r="E1360" s="63"/>
    </row>
    <row r="1361" spans="5:5" x14ac:dyDescent="0.2">
      <c r="E1361" s="63"/>
    </row>
    <row r="1362" spans="5:5" x14ac:dyDescent="0.2">
      <c r="E1362" s="63"/>
    </row>
    <row r="1363" spans="5:5" x14ac:dyDescent="0.2">
      <c r="E1363" s="63"/>
    </row>
    <row r="1364" spans="5:5" x14ac:dyDescent="0.2">
      <c r="E1364" s="63"/>
    </row>
    <row r="1365" spans="5:5" x14ac:dyDescent="0.2">
      <c r="E1365" s="63"/>
    </row>
    <row r="1366" spans="5:5" x14ac:dyDescent="0.2">
      <c r="E1366" s="63"/>
    </row>
    <row r="1367" spans="5:5" x14ac:dyDescent="0.2">
      <c r="E1367" s="63"/>
    </row>
    <row r="1368" spans="5:5" x14ac:dyDescent="0.2">
      <c r="E1368" s="63"/>
    </row>
    <row r="1369" spans="5:5" x14ac:dyDescent="0.2">
      <c r="E1369" s="63"/>
    </row>
    <row r="1370" spans="5:5" x14ac:dyDescent="0.2">
      <c r="E1370" s="63"/>
    </row>
    <row r="1371" spans="5:5" x14ac:dyDescent="0.2">
      <c r="E1371" s="63"/>
    </row>
    <row r="1372" spans="5:5" x14ac:dyDescent="0.2">
      <c r="E1372" s="63"/>
    </row>
    <row r="1373" spans="5:5" x14ac:dyDescent="0.2">
      <c r="E1373" s="63"/>
    </row>
    <row r="1374" spans="5:5" x14ac:dyDescent="0.2">
      <c r="E1374" s="63"/>
    </row>
    <row r="1375" spans="5:5" x14ac:dyDescent="0.2">
      <c r="E1375" s="63"/>
    </row>
    <row r="1376" spans="5:5" x14ac:dyDescent="0.2">
      <c r="E1376" s="63"/>
    </row>
    <row r="1377" spans="5:5" x14ac:dyDescent="0.2">
      <c r="E1377" s="63"/>
    </row>
    <row r="1378" spans="5:5" x14ac:dyDescent="0.2">
      <c r="E1378" s="63"/>
    </row>
    <row r="1379" spans="5:5" x14ac:dyDescent="0.2">
      <c r="E1379" s="63"/>
    </row>
    <row r="1380" spans="5:5" x14ac:dyDescent="0.2">
      <c r="E1380" s="63"/>
    </row>
    <row r="1381" spans="5:5" x14ac:dyDescent="0.2">
      <c r="E1381" s="63"/>
    </row>
    <row r="1382" spans="5:5" x14ac:dyDescent="0.2">
      <c r="E1382" s="63"/>
    </row>
    <row r="1383" spans="5:5" x14ac:dyDescent="0.2">
      <c r="E1383" s="63"/>
    </row>
    <row r="1384" spans="5:5" x14ac:dyDescent="0.2">
      <c r="E1384" s="63"/>
    </row>
    <row r="1385" spans="5:5" x14ac:dyDescent="0.2">
      <c r="E1385" s="63"/>
    </row>
    <row r="1386" spans="5:5" x14ac:dyDescent="0.2">
      <c r="E1386" s="63"/>
    </row>
    <row r="1387" spans="5:5" x14ac:dyDescent="0.2">
      <c r="E1387" s="63"/>
    </row>
    <row r="1388" spans="5:5" x14ac:dyDescent="0.2">
      <c r="E1388" s="63"/>
    </row>
    <row r="1389" spans="5:5" x14ac:dyDescent="0.2">
      <c r="E1389" s="63"/>
    </row>
    <row r="1390" spans="5:5" x14ac:dyDescent="0.2">
      <c r="E1390" s="63"/>
    </row>
    <row r="1391" spans="5:5" x14ac:dyDescent="0.2">
      <c r="E1391" s="63"/>
    </row>
    <row r="1392" spans="5:5" x14ac:dyDescent="0.2">
      <c r="E1392" s="63"/>
    </row>
    <row r="1393" spans="5:5" x14ac:dyDescent="0.2">
      <c r="E1393" s="63"/>
    </row>
    <row r="1394" spans="5:5" x14ac:dyDescent="0.2">
      <c r="E1394" s="63"/>
    </row>
    <row r="1395" spans="5:5" x14ac:dyDescent="0.2">
      <c r="E1395" s="63"/>
    </row>
    <row r="1396" spans="5:5" x14ac:dyDescent="0.2">
      <c r="E1396" s="63"/>
    </row>
    <row r="1397" spans="5:5" x14ac:dyDescent="0.2">
      <c r="E1397" s="63"/>
    </row>
    <row r="1398" spans="5:5" x14ac:dyDescent="0.2">
      <c r="E1398" s="63"/>
    </row>
    <row r="1399" spans="5:5" x14ac:dyDescent="0.2">
      <c r="E1399" s="63"/>
    </row>
    <row r="1400" spans="5:5" x14ac:dyDescent="0.2">
      <c r="E1400" s="63"/>
    </row>
    <row r="1401" spans="5:5" x14ac:dyDescent="0.2">
      <c r="E1401" s="63"/>
    </row>
    <row r="1402" spans="5:5" x14ac:dyDescent="0.2">
      <c r="E1402" s="63"/>
    </row>
    <row r="1403" spans="5:5" x14ac:dyDescent="0.2">
      <c r="E1403" s="63"/>
    </row>
    <row r="1404" spans="5:5" x14ac:dyDescent="0.2">
      <c r="E1404" s="63"/>
    </row>
    <row r="1405" spans="5:5" x14ac:dyDescent="0.2">
      <c r="E1405" s="63"/>
    </row>
    <row r="1406" spans="5:5" x14ac:dyDescent="0.2">
      <c r="E1406" s="63"/>
    </row>
    <row r="1407" spans="5:5" x14ac:dyDescent="0.2">
      <c r="E1407" s="63"/>
    </row>
    <row r="1408" spans="5:5" x14ac:dyDescent="0.2">
      <c r="E1408" s="63"/>
    </row>
    <row r="1409" spans="5:5" x14ac:dyDescent="0.2">
      <c r="E1409" s="63"/>
    </row>
    <row r="1410" spans="5:5" x14ac:dyDescent="0.2">
      <c r="E1410" s="63"/>
    </row>
    <row r="1411" spans="5:5" x14ac:dyDescent="0.2">
      <c r="E1411" s="63"/>
    </row>
    <row r="1412" spans="5:5" x14ac:dyDescent="0.2">
      <c r="E1412" s="63"/>
    </row>
    <row r="1413" spans="5:5" x14ac:dyDescent="0.2">
      <c r="E1413" s="63"/>
    </row>
    <row r="1414" spans="5:5" x14ac:dyDescent="0.2">
      <c r="E1414" s="63"/>
    </row>
    <row r="1415" spans="5:5" x14ac:dyDescent="0.2">
      <c r="E1415" s="63"/>
    </row>
    <row r="1416" spans="5:5" x14ac:dyDescent="0.2">
      <c r="E1416" s="63"/>
    </row>
    <row r="1417" spans="5:5" x14ac:dyDescent="0.2">
      <c r="E1417" s="63"/>
    </row>
    <row r="1418" spans="5:5" x14ac:dyDescent="0.2">
      <c r="E1418" s="63"/>
    </row>
    <row r="1419" spans="5:5" x14ac:dyDescent="0.2">
      <c r="E1419" s="63"/>
    </row>
    <row r="1420" spans="5:5" x14ac:dyDescent="0.2">
      <c r="E1420" s="63"/>
    </row>
    <row r="1421" spans="5:5" x14ac:dyDescent="0.2">
      <c r="E1421" s="63"/>
    </row>
    <row r="1422" spans="5:5" x14ac:dyDescent="0.2">
      <c r="E1422" s="63"/>
    </row>
    <row r="1423" spans="5:5" x14ac:dyDescent="0.2">
      <c r="E1423" s="63"/>
    </row>
    <row r="1424" spans="5:5" x14ac:dyDescent="0.2">
      <c r="E1424" s="63"/>
    </row>
    <row r="1425" spans="5:5" x14ac:dyDescent="0.2">
      <c r="E1425" s="63"/>
    </row>
    <row r="1426" spans="5:5" x14ac:dyDescent="0.2">
      <c r="E1426" s="63"/>
    </row>
    <row r="1427" spans="5:5" x14ac:dyDescent="0.2">
      <c r="E1427" s="63"/>
    </row>
    <row r="1428" spans="5:5" x14ac:dyDescent="0.2">
      <c r="E1428" s="63"/>
    </row>
    <row r="1429" spans="5:5" x14ac:dyDescent="0.2">
      <c r="E1429" s="63"/>
    </row>
    <row r="1430" spans="5:5" x14ac:dyDescent="0.2">
      <c r="E1430" s="63"/>
    </row>
    <row r="1431" spans="5:5" x14ac:dyDescent="0.2">
      <c r="E1431" s="63"/>
    </row>
    <row r="1432" spans="5:5" x14ac:dyDescent="0.2">
      <c r="E1432" s="63"/>
    </row>
    <row r="1433" spans="5:5" x14ac:dyDescent="0.2">
      <c r="E1433" s="63"/>
    </row>
    <row r="1434" spans="5:5" x14ac:dyDescent="0.2">
      <c r="E1434" s="63"/>
    </row>
    <row r="1435" spans="5:5" x14ac:dyDescent="0.2">
      <c r="E1435" s="63"/>
    </row>
    <row r="1436" spans="5:5" x14ac:dyDescent="0.2">
      <c r="E1436" s="63"/>
    </row>
    <row r="1437" spans="5:5" x14ac:dyDescent="0.2">
      <c r="E1437" s="63"/>
    </row>
    <row r="1438" spans="5:5" x14ac:dyDescent="0.2">
      <c r="E1438" s="63"/>
    </row>
    <row r="1439" spans="5:5" x14ac:dyDescent="0.2">
      <c r="E1439" s="63"/>
    </row>
    <row r="1440" spans="5:5" x14ac:dyDescent="0.2">
      <c r="E1440" s="63"/>
    </row>
    <row r="1441" spans="5:5" x14ac:dyDescent="0.2">
      <c r="E1441" s="63"/>
    </row>
    <row r="1442" spans="5:5" x14ac:dyDescent="0.2">
      <c r="E1442" s="63"/>
    </row>
    <row r="1443" spans="5:5" x14ac:dyDescent="0.2">
      <c r="E1443" s="63"/>
    </row>
    <row r="1444" spans="5:5" x14ac:dyDescent="0.2">
      <c r="E1444" s="63"/>
    </row>
    <row r="1445" spans="5:5" x14ac:dyDescent="0.2">
      <c r="E1445" s="63"/>
    </row>
    <row r="1446" spans="5:5" x14ac:dyDescent="0.2">
      <c r="E1446" s="63"/>
    </row>
    <row r="1447" spans="5:5" x14ac:dyDescent="0.2">
      <c r="E1447" s="63"/>
    </row>
    <row r="1448" spans="5:5" x14ac:dyDescent="0.2">
      <c r="E1448" s="63"/>
    </row>
    <row r="1449" spans="5:5" x14ac:dyDescent="0.2">
      <c r="E1449" s="63"/>
    </row>
    <row r="1450" spans="5:5" x14ac:dyDescent="0.2">
      <c r="E1450" s="63"/>
    </row>
    <row r="1451" spans="5:5" x14ac:dyDescent="0.2">
      <c r="E1451" s="63"/>
    </row>
    <row r="1452" spans="5:5" x14ac:dyDescent="0.2">
      <c r="E1452" s="63"/>
    </row>
    <row r="1453" spans="5:5" x14ac:dyDescent="0.2">
      <c r="E1453" s="63"/>
    </row>
    <row r="1454" spans="5:5" x14ac:dyDescent="0.2">
      <c r="E1454" s="63"/>
    </row>
    <row r="1455" spans="5:5" x14ac:dyDescent="0.2">
      <c r="E1455" s="63"/>
    </row>
    <row r="1456" spans="5:5" x14ac:dyDescent="0.2">
      <c r="E1456" s="63"/>
    </row>
    <row r="1457" spans="5:5" x14ac:dyDescent="0.2">
      <c r="E1457" s="63"/>
    </row>
    <row r="1458" spans="5:5" x14ac:dyDescent="0.2">
      <c r="E1458" s="63"/>
    </row>
    <row r="1459" spans="5:5" x14ac:dyDescent="0.2">
      <c r="E1459" s="63"/>
    </row>
    <row r="1460" spans="5:5" x14ac:dyDescent="0.2">
      <c r="E1460" s="63"/>
    </row>
    <row r="1461" spans="5:5" x14ac:dyDescent="0.2">
      <c r="E1461" s="63"/>
    </row>
    <row r="1462" spans="5:5" x14ac:dyDescent="0.2">
      <c r="E1462" s="63"/>
    </row>
    <row r="1463" spans="5:5" x14ac:dyDescent="0.2">
      <c r="E1463" s="63"/>
    </row>
    <row r="1464" spans="5:5" x14ac:dyDescent="0.2">
      <c r="E1464" s="63"/>
    </row>
    <row r="1465" spans="5:5" x14ac:dyDescent="0.2">
      <c r="E1465" s="63"/>
    </row>
    <row r="1466" spans="5:5" x14ac:dyDescent="0.2">
      <c r="E1466" s="63"/>
    </row>
    <row r="1467" spans="5:5" x14ac:dyDescent="0.2">
      <c r="E1467" s="63"/>
    </row>
    <row r="1468" spans="5:5" x14ac:dyDescent="0.2">
      <c r="E1468" s="63"/>
    </row>
    <row r="1469" spans="5:5" x14ac:dyDescent="0.2">
      <c r="E1469" s="63"/>
    </row>
    <row r="1470" spans="5:5" x14ac:dyDescent="0.2">
      <c r="E1470" s="63"/>
    </row>
    <row r="1471" spans="5:5" x14ac:dyDescent="0.2">
      <c r="E1471" s="63"/>
    </row>
    <row r="1472" spans="5:5" x14ac:dyDescent="0.2">
      <c r="E1472" s="63"/>
    </row>
    <row r="1473" spans="5:5" x14ac:dyDescent="0.2">
      <c r="E1473" s="63"/>
    </row>
    <row r="1474" spans="5:5" x14ac:dyDescent="0.2">
      <c r="E1474" s="63"/>
    </row>
    <row r="1475" spans="5:5" x14ac:dyDescent="0.2">
      <c r="E1475" s="63"/>
    </row>
    <row r="1476" spans="5:5" x14ac:dyDescent="0.2">
      <c r="E1476" s="63"/>
    </row>
    <row r="1477" spans="5:5" x14ac:dyDescent="0.2">
      <c r="E1477" s="63"/>
    </row>
    <row r="1478" spans="5:5" x14ac:dyDescent="0.2">
      <c r="E1478" s="63"/>
    </row>
    <row r="1479" spans="5:5" x14ac:dyDescent="0.2">
      <c r="E1479" s="63"/>
    </row>
    <row r="1480" spans="5:5" x14ac:dyDescent="0.2">
      <c r="E1480" s="63"/>
    </row>
    <row r="1481" spans="5:5" x14ac:dyDescent="0.2">
      <c r="E1481" s="63"/>
    </row>
    <row r="1482" spans="5:5" x14ac:dyDescent="0.2">
      <c r="E1482" s="63"/>
    </row>
    <row r="1483" spans="5:5" x14ac:dyDescent="0.2">
      <c r="E1483" s="63"/>
    </row>
    <row r="1484" spans="5:5" x14ac:dyDescent="0.2">
      <c r="E1484" s="63"/>
    </row>
    <row r="1485" spans="5:5" x14ac:dyDescent="0.2">
      <c r="E1485" s="63"/>
    </row>
    <row r="1486" spans="5:5" x14ac:dyDescent="0.2">
      <c r="E1486" s="63"/>
    </row>
    <row r="1487" spans="5:5" x14ac:dyDescent="0.2">
      <c r="E1487" s="63"/>
    </row>
    <row r="1488" spans="5:5" x14ac:dyDescent="0.2">
      <c r="E1488" s="63"/>
    </row>
    <row r="1489" spans="5:5" x14ac:dyDescent="0.2">
      <c r="E1489" s="63"/>
    </row>
    <row r="1490" spans="5:5" x14ac:dyDescent="0.2">
      <c r="E1490" s="63"/>
    </row>
    <row r="1491" spans="5:5" x14ac:dyDescent="0.2">
      <c r="E1491" s="63"/>
    </row>
    <row r="1492" spans="5:5" x14ac:dyDescent="0.2">
      <c r="E1492" s="63"/>
    </row>
    <row r="1493" spans="5:5" x14ac:dyDescent="0.2">
      <c r="E1493" s="63"/>
    </row>
    <row r="1494" spans="5:5" x14ac:dyDescent="0.2">
      <c r="E1494" s="63"/>
    </row>
    <row r="1495" spans="5:5" x14ac:dyDescent="0.2">
      <c r="E1495" s="63"/>
    </row>
    <row r="1496" spans="5:5" x14ac:dyDescent="0.2">
      <c r="E1496" s="63"/>
    </row>
    <row r="1497" spans="5:5" x14ac:dyDescent="0.2">
      <c r="E1497" s="63"/>
    </row>
    <row r="1498" spans="5:5" x14ac:dyDescent="0.2">
      <c r="E1498" s="63"/>
    </row>
    <row r="1499" spans="5:5" x14ac:dyDescent="0.2">
      <c r="E1499" s="63"/>
    </row>
    <row r="1500" spans="5:5" x14ac:dyDescent="0.2">
      <c r="E1500" s="63"/>
    </row>
    <row r="1501" spans="5:5" x14ac:dyDescent="0.2">
      <c r="E1501" s="63"/>
    </row>
    <row r="1502" spans="5:5" x14ac:dyDescent="0.2">
      <c r="E1502" s="63"/>
    </row>
    <row r="1503" spans="5:5" x14ac:dyDescent="0.2">
      <c r="E1503" s="63"/>
    </row>
    <row r="1504" spans="5:5" x14ac:dyDescent="0.2">
      <c r="E1504" s="63"/>
    </row>
    <row r="1505" spans="5:5" x14ac:dyDescent="0.2">
      <c r="E1505" s="63"/>
    </row>
    <row r="1506" spans="5:5" x14ac:dyDescent="0.2">
      <c r="E1506" s="63"/>
    </row>
    <row r="1507" spans="5:5" x14ac:dyDescent="0.2">
      <c r="E1507" s="63"/>
    </row>
    <row r="1508" spans="5:5" x14ac:dyDescent="0.2">
      <c r="E1508" s="63"/>
    </row>
    <row r="1509" spans="5:5" x14ac:dyDescent="0.2">
      <c r="E1509" s="63"/>
    </row>
    <row r="1510" spans="5:5" x14ac:dyDescent="0.2">
      <c r="E1510" s="63"/>
    </row>
    <row r="1511" spans="5:5" x14ac:dyDescent="0.2">
      <c r="E1511" s="63"/>
    </row>
    <row r="1512" spans="5:5" x14ac:dyDescent="0.2">
      <c r="E1512" s="63"/>
    </row>
    <row r="1513" spans="5:5" x14ac:dyDescent="0.2">
      <c r="E1513" s="63"/>
    </row>
    <row r="1514" spans="5:5" x14ac:dyDescent="0.2">
      <c r="E1514" s="63"/>
    </row>
    <row r="1515" spans="5:5" x14ac:dyDescent="0.2">
      <c r="E1515" s="63"/>
    </row>
    <row r="1516" spans="5:5" x14ac:dyDescent="0.2">
      <c r="E1516" s="63"/>
    </row>
    <row r="1517" spans="5:5" x14ac:dyDescent="0.2">
      <c r="E1517" s="63"/>
    </row>
    <row r="1518" spans="5:5" x14ac:dyDescent="0.2">
      <c r="E1518" s="63"/>
    </row>
    <row r="1519" spans="5:5" x14ac:dyDescent="0.2">
      <c r="E1519" s="63"/>
    </row>
    <row r="1520" spans="5:5" x14ac:dyDescent="0.2">
      <c r="E1520" s="63"/>
    </row>
    <row r="1521" spans="5:5" x14ac:dyDescent="0.2">
      <c r="E1521" s="63"/>
    </row>
    <row r="1522" spans="5:5" x14ac:dyDescent="0.2">
      <c r="E1522" s="63"/>
    </row>
    <row r="1523" spans="5:5" x14ac:dyDescent="0.2">
      <c r="E1523" s="63"/>
    </row>
    <row r="1524" spans="5:5" x14ac:dyDescent="0.2">
      <c r="E1524" s="63"/>
    </row>
    <row r="1525" spans="5:5" x14ac:dyDescent="0.2">
      <c r="E1525" s="63"/>
    </row>
    <row r="1526" spans="5:5" x14ac:dyDescent="0.2">
      <c r="E1526" s="63"/>
    </row>
    <row r="1527" spans="5:5" x14ac:dyDescent="0.2">
      <c r="E1527" s="63"/>
    </row>
    <row r="1528" spans="5:5" x14ac:dyDescent="0.2">
      <c r="E1528" s="63"/>
    </row>
    <row r="1529" spans="5:5" x14ac:dyDescent="0.2">
      <c r="E1529" s="63"/>
    </row>
    <row r="1530" spans="5:5" x14ac:dyDescent="0.2">
      <c r="E1530" s="63"/>
    </row>
    <row r="1531" spans="5:5" x14ac:dyDescent="0.2">
      <c r="E1531" s="63"/>
    </row>
    <row r="1532" spans="5:5" x14ac:dyDescent="0.2">
      <c r="E1532" s="63"/>
    </row>
    <row r="1533" spans="5:5" x14ac:dyDescent="0.2">
      <c r="E1533" s="63"/>
    </row>
    <row r="1534" spans="5:5" x14ac:dyDescent="0.2">
      <c r="E1534" s="63"/>
    </row>
    <row r="1535" spans="5:5" x14ac:dyDescent="0.2">
      <c r="E1535" s="63"/>
    </row>
    <row r="1536" spans="5:5" x14ac:dyDescent="0.2">
      <c r="E1536" s="63"/>
    </row>
    <row r="1537" spans="5:5" x14ac:dyDescent="0.2">
      <c r="E1537" s="63"/>
    </row>
    <row r="1538" spans="5:5" x14ac:dyDescent="0.2">
      <c r="E1538" s="63"/>
    </row>
    <row r="1539" spans="5:5" x14ac:dyDescent="0.2">
      <c r="E1539" s="63"/>
    </row>
    <row r="1540" spans="5:5" x14ac:dyDescent="0.2">
      <c r="E1540" s="63"/>
    </row>
    <row r="1541" spans="5:5" x14ac:dyDescent="0.2">
      <c r="E1541" s="63"/>
    </row>
    <row r="1542" spans="5:5" x14ac:dyDescent="0.2">
      <c r="E1542" s="63"/>
    </row>
    <row r="1543" spans="5:5" x14ac:dyDescent="0.2">
      <c r="E1543" s="63"/>
    </row>
    <row r="1544" spans="5:5" x14ac:dyDescent="0.2">
      <c r="E1544" s="63"/>
    </row>
    <row r="1545" spans="5:5" x14ac:dyDescent="0.2">
      <c r="E1545" s="63"/>
    </row>
    <row r="1546" spans="5:5" x14ac:dyDescent="0.2">
      <c r="E1546" s="63"/>
    </row>
    <row r="1547" spans="5:5" x14ac:dyDescent="0.2">
      <c r="E1547" s="63"/>
    </row>
    <row r="1548" spans="5:5" x14ac:dyDescent="0.2">
      <c r="E1548" s="63"/>
    </row>
    <row r="1549" spans="5:5" x14ac:dyDescent="0.2">
      <c r="E1549" s="63"/>
    </row>
    <row r="1550" spans="5:5" x14ac:dyDescent="0.2">
      <c r="E1550" s="63"/>
    </row>
    <row r="1551" spans="5:5" x14ac:dyDescent="0.2">
      <c r="E1551" s="63"/>
    </row>
    <row r="1552" spans="5:5" x14ac:dyDescent="0.2">
      <c r="E1552" s="63"/>
    </row>
    <row r="1553" spans="5:5" x14ac:dyDescent="0.2">
      <c r="E1553" s="63"/>
    </row>
    <row r="1554" spans="5:5" x14ac:dyDescent="0.2">
      <c r="E1554" s="63"/>
    </row>
    <row r="1555" spans="5:5" x14ac:dyDescent="0.2">
      <c r="E1555" s="63"/>
    </row>
    <row r="1556" spans="5:5" x14ac:dyDescent="0.2">
      <c r="E1556" s="63"/>
    </row>
    <row r="1557" spans="5:5" x14ac:dyDescent="0.2">
      <c r="E1557" s="63"/>
    </row>
    <row r="1558" spans="5:5" x14ac:dyDescent="0.2">
      <c r="E1558" s="63"/>
    </row>
    <row r="1559" spans="5:5" x14ac:dyDescent="0.2">
      <c r="E1559" s="63"/>
    </row>
    <row r="1560" spans="5:5" x14ac:dyDescent="0.2">
      <c r="E1560" s="63"/>
    </row>
    <row r="1561" spans="5:5" x14ac:dyDescent="0.2">
      <c r="E1561" s="63"/>
    </row>
    <row r="1562" spans="5:5" x14ac:dyDescent="0.2">
      <c r="E1562" s="63"/>
    </row>
    <row r="1563" spans="5:5" x14ac:dyDescent="0.2">
      <c r="E1563" s="63"/>
    </row>
    <row r="1564" spans="5:5" x14ac:dyDescent="0.2">
      <c r="E1564" s="63"/>
    </row>
    <row r="1565" spans="5:5" x14ac:dyDescent="0.2">
      <c r="E1565" s="63"/>
    </row>
    <row r="1566" spans="5:5" x14ac:dyDescent="0.2">
      <c r="E1566" s="63"/>
    </row>
    <row r="1567" spans="5:5" x14ac:dyDescent="0.2">
      <c r="E1567" s="63"/>
    </row>
    <row r="1568" spans="5:5" x14ac:dyDescent="0.2">
      <c r="E1568" s="63"/>
    </row>
    <row r="1569" spans="5:5" x14ac:dyDescent="0.2">
      <c r="E1569" s="63"/>
    </row>
    <row r="1570" spans="5:5" x14ac:dyDescent="0.2">
      <c r="E1570" s="63"/>
    </row>
    <row r="1571" spans="5:5" x14ac:dyDescent="0.2">
      <c r="E1571" s="63"/>
    </row>
    <row r="1572" spans="5:5" x14ac:dyDescent="0.2">
      <c r="E1572" s="63"/>
    </row>
    <row r="1573" spans="5:5" x14ac:dyDescent="0.2">
      <c r="E1573" s="63"/>
    </row>
    <row r="1574" spans="5:5" x14ac:dyDescent="0.2">
      <c r="E1574" s="63"/>
    </row>
    <row r="1575" spans="5:5" x14ac:dyDescent="0.2">
      <c r="E1575" s="63"/>
    </row>
    <row r="1576" spans="5:5" x14ac:dyDescent="0.2">
      <c r="E1576" s="63"/>
    </row>
    <row r="1577" spans="5:5" x14ac:dyDescent="0.2">
      <c r="E1577" s="63"/>
    </row>
    <row r="1578" spans="5:5" x14ac:dyDescent="0.2">
      <c r="E1578" s="63"/>
    </row>
    <row r="1579" spans="5:5" x14ac:dyDescent="0.2">
      <c r="E1579" s="63"/>
    </row>
    <row r="1580" spans="5:5" x14ac:dyDescent="0.2">
      <c r="E1580" s="63"/>
    </row>
    <row r="1581" spans="5:5" x14ac:dyDescent="0.2">
      <c r="E1581" s="63"/>
    </row>
    <row r="1582" spans="5:5" x14ac:dyDescent="0.2">
      <c r="E1582" s="63"/>
    </row>
    <row r="1583" spans="5:5" x14ac:dyDescent="0.2">
      <c r="E1583" s="63"/>
    </row>
    <row r="1584" spans="5:5" x14ac:dyDescent="0.2">
      <c r="E1584" s="63"/>
    </row>
    <row r="1585" spans="5:5" x14ac:dyDescent="0.2">
      <c r="E1585" s="63"/>
    </row>
    <row r="1586" spans="5:5" x14ac:dyDescent="0.2">
      <c r="E1586" s="63"/>
    </row>
    <row r="1587" spans="5:5" x14ac:dyDescent="0.2">
      <c r="E1587" s="63"/>
    </row>
    <row r="1588" spans="5:5" x14ac:dyDescent="0.2">
      <c r="E1588" s="63"/>
    </row>
    <row r="1589" spans="5:5" x14ac:dyDescent="0.2">
      <c r="E1589" s="63"/>
    </row>
    <row r="1590" spans="5:5" x14ac:dyDescent="0.2">
      <c r="E1590" s="63"/>
    </row>
    <row r="1591" spans="5:5" x14ac:dyDescent="0.2">
      <c r="E1591" s="63"/>
    </row>
    <row r="1592" spans="5:5" x14ac:dyDescent="0.2">
      <c r="E1592" s="63"/>
    </row>
    <row r="1593" spans="5:5" x14ac:dyDescent="0.2">
      <c r="E1593" s="63"/>
    </row>
    <row r="1594" spans="5:5" x14ac:dyDescent="0.2">
      <c r="E1594" s="63"/>
    </row>
    <row r="1595" spans="5:5" x14ac:dyDescent="0.2">
      <c r="E1595" s="63"/>
    </row>
    <row r="1596" spans="5:5" x14ac:dyDescent="0.2">
      <c r="E1596" s="63"/>
    </row>
    <row r="1597" spans="5:5" x14ac:dyDescent="0.2">
      <c r="E1597" s="63"/>
    </row>
    <row r="1598" spans="5:5" x14ac:dyDescent="0.2">
      <c r="E1598" s="63"/>
    </row>
    <row r="1599" spans="5:5" x14ac:dyDescent="0.2">
      <c r="E1599" s="63"/>
    </row>
    <row r="1600" spans="5:5" x14ac:dyDescent="0.2">
      <c r="E1600" s="63"/>
    </row>
    <row r="1601" spans="5:5" x14ac:dyDescent="0.2">
      <c r="E1601" s="63"/>
    </row>
    <row r="1602" spans="5:5" x14ac:dyDescent="0.2">
      <c r="E1602" s="63"/>
    </row>
    <row r="1603" spans="5:5" x14ac:dyDescent="0.2">
      <c r="E1603" s="63"/>
    </row>
    <row r="1604" spans="5:5" x14ac:dyDescent="0.2">
      <c r="E1604" s="63"/>
    </row>
    <row r="1605" spans="5:5" x14ac:dyDescent="0.2">
      <c r="E1605" s="63"/>
    </row>
    <row r="1606" spans="5:5" x14ac:dyDescent="0.2">
      <c r="E1606" s="63"/>
    </row>
    <row r="1607" spans="5:5" x14ac:dyDescent="0.2">
      <c r="E1607" s="63"/>
    </row>
    <row r="1608" spans="5:5" x14ac:dyDescent="0.2">
      <c r="E1608" s="63"/>
    </row>
    <row r="1609" spans="5:5" x14ac:dyDescent="0.2">
      <c r="E1609" s="63"/>
    </row>
    <row r="1610" spans="5:5" x14ac:dyDescent="0.2">
      <c r="E1610" s="63"/>
    </row>
    <row r="1611" spans="5:5" x14ac:dyDescent="0.2">
      <c r="E1611" s="63"/>
    </row>
    <row r="1612" spans="5:5" x14ac:dyDescent="0.2">
      <c r="E1612" s="63"/>
    </row>
    <row r="1613" spans="5:5" x14ac:dyDescent="0.2">
      <c r="E1613" s="63"/>
    </row>
    <row r="1614" spans="5:5" x14ac:dyDescent="0.2">
      <c r="E1614" s="63"/>
    </row>
    <row r="1615" spans="5:5" x14ac:dyDescent="0.2">
      <c r="E1615" s="63"/>
    </row>
    <row r="1616" spans="5:5" x14ac:dyDescent="0.2">
      <c r="E1616" s="63"/>
    </row>
    <row r="1617" spans="5:5" x14ac:dyDescent="0.2">
      <c r="E1617" s="63"/>
    </row>
    <row r="1618" spans="5:5" x14ac:dyDescent="0.2">
      <c r="E1618" s="63"/>
    </row>
    <row r="1619" spans="5:5" x14ac:dyDescent="0.2">
      <c r="E1619" s="63"/>
    </row>
    <row r="1620" spans="5:5" x14ac:dyDescent="0.2">
      <c r="E1620" s="63"/>
    </row>
    <row r="1621" spans="5:5" x14ac:dyDescent="0.2">
      <c r="E1621" s="63"/>
    </row>
    <row r="1622" spans="5:5" x14ac:dyDescent="0.2">
      <c r="E1622" s="63"/>
    </row>
    <row r="1623" spans="5:5" x14ac:dyDescent="0.2">
      <c r="E1623" s="63"/>
    </row>
    <row r="1624" spans="5:5" x14ac:dyDescent="0.2">
      <c r="E1624" s="63"/>
    </row>
    <row r="1625" spans="5:5" x14ac:dyDescent="0.2">
      <c r="E1625" s="63"/>
    </row>
    <row r="1626" spans="5:5" x14ac:dyDescent="0.2">
      <c r="E1626" s="63"/>
    </row>
    <row r="1627" spans="5:5" x14ac:dyDescent="0.2">
      <c r="E1627" s="63"/>
    </row>
    <row r="1628" spans="5:5" x14ac:dyDescent="0.2">
      <c r="E1628" s="63"/>
    </row>
    <row r="1629" spans="5:5" x14ac:dyDescent="0.2">
      <c r="E1629" s="63"/>
    </row>
    <row r="1630" spans="5:5" x14ac:dyDescent="0.2">
      <c r="E1630" s="63"/>
    </row>
    <row r="1631" spans="5:5" x14ac:dyDescent="0.2">
      <c r="E1631" s="63"/>
    </row>
    <row r="1632" spans="5:5" x14ac:dyDescent="0.2">
      <c r="E1632" s="63"/>
    </row>
    <row r="1633" spans="5:5" x14ac:dyDescent="0.2">
      <c r="E1633" s="63"/>
    </row>
    <row r="1634" spans="5:5" x14ac:dyDescent="0.2">
      <c r="E1634" s="63"/>
    </row>
    <row r="1635" spans="5:5" x14ac:dyDescent="0.2">
      <c r="E1635" s="63"/>
    </row>
    <row r="1636" spans="5:5" x14ac:dyDescent="0.2">
      <c r="E1636" s="63"/>
    </row>
    <row r="1637" spans="5:5" x14ac:dyDescent="0.2">
      <c r="E1637" s="63"/>
    </row>
    <row r="1638" spans="5:5" x14ac:dyDescent="0.2">
      <c r="E1638" s="63"/>
    </row>
    <row r="1639" spans="5:5" x14ac:dyDescent="0.2">
      <c r="E1639" s="63"/>
    </row>
    <row r="1640" spans="5:5" x14ac:dyDescent="0.2">
      <c r="E1640" s="63"/>
    </row>
    <row r="1641" spans="5:5" x14ac:dyDescent="0.2">
      <c r="E1641" s="63"/>
    </row>
    <row r="1642" spans="5:5" x14ac:dyDescent="0.2">
      <c r="E1642" s="63"/>
    </row>
    <row r="1643" spans="5:5" x14ac:dyDescent="0.2">
      <c r="E1643" s="63"/>
    </row>
    <row r="1644" spans="5:5" x14ac:dyDescent="0.2">
      <c r="E1644" s="63"/>
    </row>
    <row r="1645" spans="5:5" x14ac:dyDescent="0.2">
      <c r="E1645" s="63"/>
    </row>
    <row r="1646" spans="5:5" x14ac:dyDescent="0.2">
      <c r="E1646" s="63"/>
    </row>
    <row r="1647" spans="5:5" x14ac:dyDescent="0.2">
      <c r="E1647" s="63"/>
    </row>
    <row r="1648" spans="5:5" x14ac:dyDescent="0.2">
      <c r="E1648" s="63"/>
    </row>
    <row r="1649" spans="5:5" x14ac:dyDescent="0.2">
      <c r="E1649" s="63"/>
    </row>
    <row r="1650" spans="5:5" x14ac:dyDescent="0.2">
      <c r="E1650" s="63"/>
    </row>
    <row r="1651" spans="5:5" x14ac:dyDescent="0.2">
      <c r="E1651" s="63"/>
    </row>
    <row r="1652" spans="5:5" x14ac:dyDescent="0.2">
      <c r="E1652" s="63"/>
    </row>
    <row r="1653" spans="5:5" x14ac:dyDescent="0.2">
      <c r="E1653" s="63"/>
    </row>
    <row r="1654" spans="5:5" x14ac:dyDescent="0.2">
      <c r="E1654" s="63"/>
    </row>
    <row r="1655" spans="5:5" x14ac:dyDescent="0.2">
      <c r="E1655" s="63"/>
    </row>
    <row r="1656" spans="5:5" x14ac:dyDescent="0.2">
      <c r="E1656" s="63"/>
    </row>
    <row r="1657" spans="5:5" x14ac:dyDescent="0.2">
      <c r="E1657" s="63"/>
    </row>
    <row r="1658" spans="5:5" x14ac:dyDescent="0.2">
      <c r="E1658" s="63"/>
    </row>
    <row r="1659" spans="5:5" x14ac:dyDescent="0.2">
      <c r="E1659" s="63"/>
    </row>
    <row r="1660" spans="5:5" x14ac:dyDescent="0.2">
      <c r="E1660" s="63"/>
    </row>
    <row r="1661" spans="5:5" x14ac:dyDescent="0.2">
      <c r="E1661" s="63"/>
    </row>
    <row r="1662" spans="5:5" x14ac:dyDescent="0.2">
      <c r="E1662" s="63"/>
    </row>
    <row r="1663" spans="5:5" x14ac:dyDescent="0.2">
      <c r="E1663" s="63"/>
    </row>
    <row r="1664" spans="5:5" x14ac:dyDescent="0.2">
      <c r="E1664" s="63"/>
    </row>
    <row r="1665" spans="5:5" x14ac:dyDescent="0.2">
      <c r="E1665" s="63"/>
    </row>
    <row r="1666" spans="5:5" x14ac:dyDescent="0.2">
      <c r="E1666" s="63"/>
    </row>
    <row r="1667" spans="5:5" x14ac:dyDescent="0.2">
      <c r="E1667" s="63"/>
    </row>
    <row r="1668" spans="5:5" x14ac:dyDescent="0.2">
      <c r="E1668" s="63"/>
    </row>
    <row r="1669" spans="5:5" x14ac:dyDescent="0.2">
      <c r="E1669" s="63"/>
    </row>
    <row r="1670" spans="5:5" x14ac:dyDescent="0.2">
      <c r="E1670" s="63"/>
    </row>
    <row r="1671" spans="5:5" x14ac:dyDescent="0.2">
      <c r="E1671" s="63"/>
    </row>
    <row r="1672" spans="5:5" x14ac:dyDescent="0.2">
      <c r="E1672" s="63"/>
    </row>
    <row r="1673" spans="5:5" x14ac:dyDescent="0.2">
      <c r="E1673" s="63"/>
    </row>
    <row r="1674" spans="5:5" x14ac:dyDescent="0.2">
      <c r="E1674" s="63"/>
    </row>
    <row r="1675" spans="5:5" x14ac:dyDescent="0.2">
      <c r="E1675" s="63"/>
    </row>
    <row r="1676" spans="5:5" x14ac:dyDescent="0.2">
      <c r="E1676" s="63"/>
    </row>
    <row r="1677" spans="5:5" x14ac:dyDescent="0.2">
      <c r="E1677" s="63"/>
    </row>
    <row r="1678" spans="5:5" x14ac:dyDescent="0.2">
      <c r="E1678" s="63"/>
    </row>
    <row r="1679" spans="5:5" x14ac:dyDescent="0.2">
      <c r="E1679" s="63"/>
    </row>
    <row r="1680" spans="5:5" x14ac:dyDescent="0.2">
      <c r="E1680" s="63"/>
    </row>
    <row r="1681" spans="5:5" x14ac:dyDescent="0.2">
      <c r="E1681" s="63"/>
    </row>
    <row r="1682" spans="5:5" x14ac:dyDescent="0.2">
      <c r="E1682" s="63"/>
    </row>
    <row r="1683" spans="5:5" x14ac:dyDescent="0.2">
      <c r="E1683" s="63"/>
    </row>
    <row r="1684" spans="5:5" x14ac:dyDescent="0.2">
      <c r="E1684" s="63"/>
    </row>
    <row r="1685" spans="5:5" x14ac:dyDescent="0.2">
      <c r="E1685" s="63"/>
    </row>
    <row r="1686" spans="5:5" x14ac:dyDescent="0.2">
      <c r="E1686" s="63"/>
    </row>
    <row r="1687" spans="5:5" x14ac:dyDescent="0.2">
      <c r="E1687" s="63"/>
    </row>
    <row r="1688" spans="5:5" x14ac:dyDescent="0.2">
      <c r="E1688" s="63"/>
    </row>
    <row r="1689" spans="5:5" x14ac:dyDescent="0.2">
      <c r="E1689" s="63"/>
    </row>
    <row r="1690" spans="5:5" x14ac:dyDescent="0.2">
      <c r="E1690" s="63"/>
    </row>
    <row r="1691" spans="5:5" x14ac:dyDescent="0.2">
      <c r="E1691" s="63"/>
    </row>
    <row r="1692" spans="5:5" x14ac:dyDescent="0.2">
      <c r="E1692" s="63"/>
    </row>
    <row r="1693" spans="5:5" x14ac:dyDescent="0.2">
      <c r="E1693" s="63"/>
    </row>
    <row r="1694" spans="5:5" x14ac:dyDescent="0.2">
      <c r="E1694" s="63"/>
    </row>
    <row r="1695" spans="5:5" x14ac:dyDescent="0.2">
      <c r="E1695" s="63"/>
    </row>
    <row r="1696" spans="5:5" x14ac:dyDescent="0.2">
      <c r="E1696" s="63"/>
    </row>
    <row r="1697" spans="5:5" x14ac:dyDescent="0.2">
      <c r="E1697" s="63"/>
    </row>
    <row r="1698" spans="5:5" x14ac:dyDescent="0.2">
      <c r="E1698" s="63"/>
    </row>
    <row r="1699" spans="5:5" x14ac:dyDescent="0.2">
      <c r="E1699" s="63"/>
    </row>
    <row r="1700" spans="5:5" x14ac:dyDescent="0.2">
      <c r="E1700" s="63"/>
    </row>
    <row r="1701" spans="5:5" x14ac:dyDescent="0.2">
      <c r="E1701" s="63"/>
    </row>
    <row r="1702" spans="5:5" x14ac:dyDescent="0.2">
      <c r="E1702" s="63"/>
    </row>
    <row r="1703" spans="5:5" x14ac:dyDescent="0.2">
      <c r="E1703" s="63"/>
    </row>
    <row r="1704" spans="5:5" x14ac:dyDescent="0.2">
      <c r="E1704" s="63"/>
    </row>
    <row r="1705" spans="5:5" x14ac:dyDescent="0.2">
      <c r="E1705" s="63"/>
    </row>
    <row r="1706" spans="5:5" x14ac:dyDescent="0.2">
      <c r="E1706" s="63"/>
    </row>
    <row r="1707" spans="5:5" x14ac:dyDescent="0.2">
      <c r="E1707" s="63"/>
    </row>
    <row r="1708" spans="5:5" x14ac:dyDescent="0.2">
      <c r="E1708" s="63"/>
    </row>
    <row r="1709" spans="5:5" x14ac:dyDescent="0.2">
      <c r="E1709" s="63"/>
    </row>
    <row r="1710" spans="5:5" x14ac:dyDescent="0.2">
      <c r="E1710" s="63"/>
    </row>
    <row r="1711" spans="5:5" x14ac:dyDescent="0.2">
      <c r="E1711" s="63"/>
    </row>
    <row r="1712" spans="5:5" x14ac:dyDescent="0.2">
      <c r="E1712" s="63"/>
    </row>
    <row r="1713" spans="5:5" x14ac:dyDescent="0.2">
      <c r="E1713" s="63"/>
    </row>
    <row r="1714" spans="5:5" x14ac:dyDescent="0.2">
      <c r="E1714" s="63"/>
    </row>
    <row r="1715" spans="5:5" x14ac:dyDescent="0.2">
      <c r="E1715" s="63"/>
    </row>
    <row r="1716" spans="5:5" x14ac:dyDescent="0.2">
      <c r="E1716" s="63"/>
    </row>
    <row r="1717" spans="5:5" x14ac:dyDescent="0.2">
      <c r="E1717" s="63"/>
    </row>
    <row r="1718" spans="5:5" x14ac:dyDescent="0.2">
      <c r="E1718" s="63"/>
    </row>
    <row r="1719" spans="5:5" x14ac:dyDescent="0.2">
      <c r="E1719" s="63"/>
    </row>
    <row r="1720" spans="5:5" x14ac:dyDescent="0.2">
      <c r="E1720" s="63"/>
    </row>
    <row r="1721" spans="5:5" x14ac:dyDescent="0.2">
      <c r="E1721" s="63"/>
    </row>
    <row r="1722" spans="5:5" x14ac:dyDescent="0.2">
      <c r="E1722" s="63"/>
    </row>
    <row r="1723" spans="5:5" x14ac:dyDescent="0.2">
      <c r="E1723" s="63"/>
    </row>
    <row r="1724" spans="5:5" x14ac:dyDescent="0.2">
      <c r="E1724" s="63"/>
    </row>
    <row r="1725" spans="5:5" x14ac:dyDescent="0.2">
      <c r="E1725" s="63"/>
    </row>
    <row r="1726" spans="5:5" x14ac:dyDescent="0.2">
      <c r="E1726" s="63"/>
    </row>
    <row r="1727" spans="5:5" x14ac:dyDescent="0.2">
      <c r="E1727" s="63"/>
    </row>
    <row r="1728" spans="5:5" x14ac:dyDescent="0.2">
      <c r="E1728" s="63"/>
    </row>
    <row r="1729" spans="5:5" x14ac:dyDescent="0.2">
      <c r="E1729" s="63"/>
    </row>
    <row r="1730" spans="5:5" x14ac:dyDescent="0.2">
      <c r="E1730" s="63"/>
    </row>
    <row r="1731" spans="5:5" x14ac:dyDescent="0.2">
      <c r="E1731" s="63"/>
    </row>
    <row r="1732" spans="5:5" x14ac:dyDescent="0.2">
      <c r="E1732" s="63"/>
    </row>
    <row r="1733" spans="5:5" x14ac:dyDescent="0.2">
      <c r="E1733" s="63"/>
    </row>
    <row r="1734" spans="5:5" x14ac:dyDescent="0.2">
      <c r="E1734" s="63"/>
    </row>
    <row r="1735" spans="5:5" x14ac:dyDescent="0.2">
      <c r="E1735" s="63"/>
    </row>
    <row r="1736" spans="5:5" x14ac:dyDescent="0.2">
      <c r="E1736" s="63"/>
    </row>
    <row r="1737" spans="5:5" x14ac:dyDescent="0.2">
      <c r="E1737" s="63"/>
    </row>
    <row r="1738" spans="5:5" x14ac:dyDescent="0.2">
      <c r="E1738" s="63"/>
    </row>
    <row r="1739" spans="5:5" x14ac:dyDescent="0.2">
      <c r="E1739" s="63"/>
    </row>
    <row r="1740" spans="5:5" x14ac:dyDescent="0.2">
      <c r="E1740" s="63"/>
    </row>
    <row r="1741" spans="5:5" x14ac:dyDescent="0.2">
      <c r="E1741" s="63"/>
    </row>
    <row r="1742" spans="5:5" x14ac:dyDescent="0.2">
      <c r="E1742" s="63"/>
    </row>
    <row r="1743" spans="5:5" x14ac:dyDescent="0.2">
      <c r="E1743" s="63"/>
    </row>
    <row r="1744" spans="5:5" x14ac:dyDescent="0.2">
      <c r="E1744" s="63"/>
    </row>
    <row r="1745" spans="5:5" x14ac:dyDescent="0.2">
      <c r="E1745" s="63"/>
    </row>
    <row r="1746" spans="5:5" x14ac:dyDescent="0.2">
      <c r="E1746" s="63"/>
    </row>
    <row r="1747" spans="5:5" x14ac:dyDescent="0.2">
      <c r="E1747" s="63"/>
    </row>
    <row r="1748" spans="5:5" x14ac:dyDescent="0.2">
      <c r="E1748" s="63"/>
    </row>
    <row r="1749" spans="5:5" x14ac:dyDescent="0.2">
      <c r="E1749" s="63"/>
    </row>
    <row r="1750" spans="5:5" x14ac:dyDescent="0.2">
      <c r="E1750" s="63"/>
    </row>
    <row r="1751" spans="5:5" x14ac:dyDescent="0.2">
      <c r="E1751" s="63"/>
    </row>
    <row r="1752" spans="5:5" x14ac:dyDescent="0.2">
      <c r="E1752" s="63"/>
    </row>
    <row r="1753" spans="5:5" x14ac:dyDescent="0.2">
      <c r="E1753" s="63"/>
    </row>
    <row r="1754" spans="5:5" x14ac:dyDescent="0.2">
      <c r="E1754" s="63"/>
    </row>
    <row r="1755" spans="5:5" x14ac:dyDescent="0.2">
      <c r="E1755" s="63"/>
    </row>
    <row r="1756" spans="5:5" x14ac:dyDescent="0.2">
      <c r="E1756" s="63"/>
    </row>
    <row r="1757" spans="5:5" x14ac:dyDescent="0.2">
      <c r="E1757" s="63"/>
    </row>
    <row r="1758" spans="5:5" x14ac:dyDescent="0.2">
      <c r="E1758" s="63"/>
    </row>
    <row r="1759" spans="5:5" x14ac:dyDescent="0.2">
      <c r="E1759" s="63"/>
    </row>
    <row r="1760" spans="5:5" x14ac:dyDescent="0.2">
      <c r="E1760" s="63"/>
    </row>
    <row r="1761" spans="5:5" x14ac:dyDescent="0.2">
      <c r="E1761" s="63"/>
    </row>
    <row r="1762" spans="5:5" x14ac:dyDescent="0.2">
      <c r="E1762" s="63"/>
    </row>
    <row r="1763" spans="5:5" x14ac:dyDescent="0.2">
      <c r="E1763" s="63"/>
    </row>
    <row r="1764" spans="5:5" x14ac:dyDescent="0.2">
      <c r="E1764" s="63"/>
    </row>
    <row r="1765" spans="5:5" x14ac:dyDescent="0.2">
      <c r="E1765" s="63"/>
    </row>
    <row r="1766" spans="5:5" x14ac:dyDescent="0.2">
      <c r="E1766" s="63"/>
    </row>
    <row r="1767" spans="5:5" x14ac:dyDescent="0.2">
      <c r="E1767" s="63"/>
    </row>
    <row r="1768" spans="5:5" x14ac:dyDescent="0.2">
      <c r="E1768" s="63"/>
    </row>
    <row r="1769" spans="5:5" x14ac:dyDescent="0.2">
      <c r="E1769" s="63"/>
    </row>
    <row r="1770" spans="5:5" x14ac:dyDescent="0.2">
      <c r="E1770" s="63"/>
    </row>
    <row r="1771" spans="5:5" x14ac:dyDescent="0.2">
      <c r="E1771" s="63"/>
    </row>
    <row r="1772" spans="5:5" x14ac:dyDescent="0.2">
      <c r="E1772" s="63"/>
    </row>
    <row r="1773" spans="5:5" x14ac:dyDescent="0.2">
      <c r="E1773" s="63"/>
    </row>
    <row r="1774" spans="5:5" x14ac:dyDescent="0.2">
      <c r="E1774" s="63"/>
    </row>
    <row r="1775" spans="5:5" x14ac:dyDescent="0.2">
      <c r="E1775" s="63"/>
    </row>
    <row r="1776" spans="5:5" x14ac:dyDescent="0.2">
      <c r="E1776" s="63"/>
    </row>
    <row r="1777" spans="5:5" x14ac:dyDescent="0.2">
      <c r="E1777" s="63"/>
    </row>
    <row r="1778" spans="5:5" x14ac:dyDescent="0.2">
      <c r="E1778" s="63"/>
    </row>
    <row r="1779" spans="5:5" x14ac:dyDescent="0.2">
      <c r="E1779" s="63"/>
    </row>
    <row r="1780" spans="5:5" x14ac:dyDescent="0.2">
      <c r="E1780" s="63"/>
    </row>
    <row r="1781" spans="5:5" x14ac:dyDescent="0.2">
      <c r="E1781" s="63"/>
    </row>
    <row r="1782" spans="5:5" x14ac:dyDescent="0.2">
      <c r="E1782" s="63"/>
    </row>
    <row r="1783" spans="5:5" x14ac:dyDescent="0.2">
      <c r="E1783" s="63"/>
    </row>
    <row r="1784" spans="5:5" x14ac:dyDescent="0.2">
      <c r="E1784" s="63"/>
    </row>
    <row r="1785" spans="5:5" x14ac:dyDescent="0.2">
      <c r="E1785" s="63"/>
    </row>
    <row r="1786" spans="5:5" x14ac:dyDescent="0.2">
      <c r="E1786" s="63"/>
    </row>
    <row r="1787" spans="5:5" x14ac:dyDescent="0.2">
      <c r="E1787" s="63"/>
    </row>
    <row r="1788" spans="5:5" x14ac:dyDescent="0.2">
      <c r="E1788" s="63"/>
    </row>
    <row r="1789" spans="5:5" x14ac:dyDescent="0.2">
      <c r="E1789" s="63"/>
    </row>
    <row r="1790" spans="5:5" x14ac:dyDescent="0.2">
      <c r="E1790" s="63"/>
    </row>
    <row r="1791" spans="5:5" x14ac:dyDescent="0.2">
      <c r="E1791" s="63"/>
    </row>
    <row r="1792" spans="5:5" x14ac:dyDescent="0.2">
      <c r="E1792" s="63"/>
    </row>
    <row r="1793" spans="5:5" x14ac:dyDescent="0.2">
      <c r="E1793" s="63"/>
    </row>
    <row r="1794" spans="5:5" x14ac:dyDescent="0.2">
      <c r="E1794" s="63"/>
    </row>
    <row r="1795" spans="5:5" x14ac:dyDescent="0.2">
      <c r="E1795" s="63"/>
    </row>
    <row r="1796" spans="5:5" x14ac:dyDescent="0.2">
      <c r="E1796" s="63"/>
    </row>
    <row r="1797" spans="5:5" x14ac:dyDescent="0.2">
      <c r="E1797" s="63"/>
    </row>
    <row r="1798" spans="5:5" x14ac:dyDescent="0.2">
      <c r="E1798" s="63"/>
    </row>
    <row r="1799" spans="5:5" x14ac:dyDescent="0.2">
      <c r="E1799" s="63"/>
    </row>
    <row r="1800" spans="5:5" x14ac:dyDescent="0.2">
      <c r="E1800" s="63"/>
    </row>
    <row r="1801" spans="5:5" x14ac:dyDescent="0.2">
      <c r="E1801" s="63"/>
    </row>
    <row r="1802" spans="5:5" x14ac:dyDescent="0.2">
      <c r="E1802" s="63"/>
    </row>
    <row r="1803" spans="5:5" x14ac:dyDescent="0.2">
      <c r="E1803" s="63"/>
    </row>
    <row r="1804" spans="5:5" x14ac:dyDescent="0.2">
      <c r="E1804" s="63"/>
    </row>
    <row r="1805" spans="5:5" x14ac:dyDescent="0.2">
      <c r="E1805" s="63"/>
    </row>
    <row r="1806" spans="5:5" x14ac:dyDescent="0.2">
      <c r="E1806" s="63"/>
    </row>
    <row r="1807" spans="5:5" x14ac:dyDescent="0.2">
      <c r="E1807" s="63"/>
    </row>
    <row r="1808" spans="5:5" x14ac:dyDescent="0.2">
      <c r="E1808" s="63"/>
    </row>
    <row r="1809" spans="5:5" x14ac:dyDescent="0.2">
      <c r="E1809" s="63"/>
    </row>
    <row r="1810" spans="5:5" x14ac:dyDescent="0.2">
      <c r="E1810" s="63"/>
    </row>
    <row r="1811" spans="5:5" x14ac:dyDescent="0.2">
      <c r="E1811" s="63"/>
    </row>
    <row r="1812" spans="5:5" x14ac:dyDescent="0.2">
      <c r="E1812" s="63"/>
    </row>
    <row r="1813" spans="5:5" x14ac:dyDescent="0.2">
      <c r="E1813" s="63"/>
    </row>
    <row r="1814" spans="5:5" x14ac:dyDescent="0.2">
      <c r="E1814" s="63"/>
    </row>
    <row r="1815" spans="5:5" x14ac:dyDescent="0.2">
      <c r="E1815" s="63"/>
    </row>
    <row r="1816" spans="5:5" x14ac:dyDescent="0.2">
      <c r="E1816" s="63"/>
    </row>
    <row r="1817" spans="5:5" x14ac:dyDescent="0.2">
      <c r="E1817" s="63"/>
    </row>
    <row r="1818" spans="5:5" x14ac:dyDescent="0.2">
      <c r="E1818" s="63"/>
    </row>
    <row r="1819" spans="5:5" x14ac:dyDescent="0.2">
      <c r="E1819" s="63"/>
    </row>
    <row r="1820" spans="5:5" x14ac:dyDescent="0.2">
      <c r="E1820" s="63"/>
    </row>
    <row r="1821" spans="5:5" x14ac:dyDescent="0.2">
      <c r="E1821" s="63"/>
    </row>
    <row r="1822" spans="5:5" x14ac:dyDescent="0.2">
      <c r="E1822" s="63"/>
    </row>
    <row r="1823" spans="5:5" x14ac:dyDescent="0.2">
      <c r="E1823" s="63"/>
    </row>
    <row r="1824" spans="5:5" x14ac:dyDescent="0.2">
      <c r="E1824" s="63"/>
    </row>
    <row r="1825" spans="5:5" x14ac:dyDescent="0.2">
      <c r="E1825" s="63"/>
    </row>
    <row r="1826" spans="5:5" x14ac:dyDescent="0.2">
      <c r="E1826" s="63"/>
    </row>
    <row r="1827" spans="5:5" x14ac:dyDescent="0.2">
      <c r="E1827" s="63"/>
    </row>
    <row r="1828" spans="5:5" x14ac:dyDescent="0.2">
      <c r="E1828" s="63"/>
    </row>
    <row r="1829" spans="5:5" x14ac:dyDescent="0.2">
      <c r="E1829" s="63"/>
    </row>
    <row r="1830" spans="5:5" x14ac:dyDescent="0.2">
      <c r="E1830" s="63"/>
    </row>
    <row r="1831" spans="5:5" x14ac:dyDescent="0.2">
      <c r="E1831" s="63"/>
    </row>
    <row r="1832" spans="5:5" x14ac:dyDescent="0.2">
      <c r="E1832" s="63"/>
    </row>
    <row r="1833" spans="5:5" x14ac:dyDescent="0.2">
      <c r="E1833" s="63"/>
    </row>
    <row r="1834" spans="5:5" x14ac:dyDescent="0.2">
      <c r="E1834" s="63"/>
    </row>
    <row r="1835" spans="5:5" x14ac:dyDescent="0.2">
      <c r="E1835" s="63"/>
    </row>
    <row r="1836" spans="5:5" x14ac:dyDescent="0.2">
      <c r="E1836" s="63"/>
    </row>
    <row r="1837" spans="5:5" x14ac:dyDescent="0.2">
      <c r="E1837" s="63"/>
    </row>
    <row r="1838" spans="5:5" x14ac:dyDescent="0.2">
      <c r="E1838" s="63"/>
    </row>
    <row r="1839" spans="5:5" x14ac:dyDescent="0.2">
      <c r="E1839" s="63"/>
    </row>
    <row r="1840" spans="5:5" x14ac:dyDescent="0.2">
      <c r="E1840" s="63"/>
    </row>
    <row r="1841" spans="5:5" x14ac:dyDescent="0.2">
      <c r="E1841" s="63"/>
    </row>
    <row r="1842" spans="5:5" x14ac:dyDescent="0.2">
      <c r="E1842" s="63"/>
    </row>
    <row r="1843" spans="5:5" x14ac:dyDescent="0.2">
      <c r="E1843" s="63"/>
    </row>
    <row r="1844" spans="5:5" x14ac:dyDescent="0.2">
      <c r="E1844" s="63"/>
    </row>
    <row r="1845" spans="5:5" x14ac:dyDescent="0.2">
      <c r="E1845" s="63"/>
    </row>
    <row r="1846" spans="5:5" x14ac:dyDescent="0.2">
      <c r="E1846" s="63"/>
    </row>
    <row r="1847" spans="5:5" x14ac:dyDescent="0.2">
      <c r="E1847" s="63"/>
    </row>
    <row r="1848" spans="5:5" x14ac:dyDescent="0.2">
      <c r="E1848" s="63"/>
    </row>
    <row r="1849" spans="5:5" x14ac:dyDescent="0.2">
      <c r="E1849" s="63"/>
    </row>
    <row r="1850" spans="5:5" x14ac:dyDescent="0.2">
      <c r="E1850" s="63"/>
    </row>
    <row r="1851" spans="5:5" x14ac:dyDescent="0.2">
      <c r="E1851" s="63"/>
    </row>
    <row r="1852" spans="5:5" x14ac:dyDescent="0.2">
      <c r="E1852" s="63"/>
    </row>
    <row r="1853" spans="5:5" x14ac:dyDescent="0.2">
      <c r="E1853" s="63"/>
    </row>
    <row r="1854" spans="5:5" x14ac:dyDescent="0.2">
      <c r="E1854" s="63"/>
    </row>
    <row r="1855" spans="5:5" x14ac:dyDescent="0.2">
      <c r="E1855" s="63"/>
    </row>
    <row r="1856" spans="5:5" x14ac:dyDescent="0.2">
      <c r="E1856" s="63"/>
    </row>
    <row r="1857" spans="5:5" x14ac:dyDescent="0.2">
      <c r="E1857" s="63"/>
    </row>
    <row r="1858" spans="5:5" x14ac:dyDescent="0.2">
      <c r="E1858" s="63"/>
    </row>
    <row r="1859" spans="5:5" x14ac:dyDescent="0.2">
      <c r="E1859" s="63"/>
    </row>
    <row r="1860" spans="5:5" x14ac:dyDescent="0.2">
      <c r="E1860" s="63"/>
    </row>
    <row r="1861" spans="5:5" x14ac:dyDescent="0.2">
      <c r="E1861" s="63"/>
    </row>
    <row r="1862" spans="5:5" x14ac:dyDescent="0.2">
      <c r="E1862" s="63"/>
    </row>
    <row r="1863" spans="5:5" x14ac:dyDescent="0.2">
      <c r="E1863" s="63"/>
    </row>
    <row r="1864" spans="5:5" x14ac:dyDescent="0.2">
      <c r="E1864" s="63"/>
    </row>
    <row r="1865" spans="5:5" x14ac:dyDescent="0.2">
      <c r="E1865" s="63"/>
    </row>
    <row r="1866" spans="5:5" x14ac:dyDescent="0.2">
      <c r="E1866" s="63"/>
    </row>
    <row r="1867" spans="5:5" x14ac:dyDescent="0.2">
      <c r="E1867" s="63"/>
    </row>
    <row r="1868" spans="5:5" x14ac:dyDescent="0.2">
      <c r="E1868" s="63"/>
    </row>
    <row r="1869" spans="5:5" x14ac:dyDescent="0.2">
      <c r="E1869" s="63"/>
    </row>
    <row r="1870" spans="5:5" x14ac:dyDescent="0.2">
      <c r="E1870" s="63"/>
    </row>
    <row r="1871" spans="5:5" x14ac:dyDescent="0.2">
      <c r="E1871" s="63"/>
    </row>
    <row r="1872" spans="5:5" x14ac:dyDescent="0.2">
      <c r="E1872" s="63"/>
    </row>
    <row r="1873" spans="5:5" x14ac:dyDescent="0.2">
      <c r="E1873" s="63"/>
    </row>
    <row r="1874" spans="5:5" x14ac:dyDescent="0.2">
      <c r="E1874" s="63"/>
    </row>
    <row r="1875" spans="5:5" x14ac:dyDescent="0.2">
      <c r="E1875" s="63"/>
    </row>
    <row r="1876" spans="5:5" x14ac:dyDescent="0.2">
      <c r="E1876" s="63"/>
    </row>
    <row r="1877" spans="5:5" x14ac:dyDescent="0.2">
      <c r="E1877" s="63"/>
    </row>
    <row r="1878" spans="5:5" x14ac:dyDescent="0.2">
      <c r="E1878" s="63"/>
    </row>
    <row r="1879" spans="5:5" x14ac:dyDescent="0.2">
      <c r="E1879" s="63"/>
    </row>
    <row r="1880" spans="5:5" x14ac:dyDescent="0.2">
      <c r="E1880" s="63"/>
    </row>
    <row r="1881" spans="5:5" x14ac:dyDescent="0.2">
      <c r="E1881" s="63"/>
    </row>
    <row r="1882" spans="5:5" x14ac:dyDescent="0.2">
      <c r="E1882" s="63"/>
    </row>
    <row r="1883" spans="5:5" x14ac:dyDescent="0.2">
      <c r="E1883" s="63"/>
    </row>
    <row r="1884" spans="5:5" x14ac:dyDescent="0.2">
      <c r="E1884" s="63"/>
    </row>
    <row r="1885" spans="5:5" x14ac:dyDescent="0.2">
      <c r="E1885" s="63"/>
    </row>
    <row r="1886" spans="5:5" x14ac:dyDescent="0.2">
      <c r="E1886" s="63"/>
    </row>
    <row r="1887" spans="5:5" x14ac:dyDescent="0.2">
      <c r="E1887" s="63"/>
    </row>
    <row r="1888" spans="5:5" x14ac:dyDescent="0.2">
      <c r="E1888" s="63"/>
    </row>
    <row r="1889" spans="5:5" x14ac:dyDescent="0.2">
      <c r="E1889" s="63"/>
    </row>
    <row r="1890" spans="5:5" x14ac:dyDescent="0.2">
      <c r="E1890" s="63"/>
    </row>
    <row r="1891" spans="5:5" x14ac:dyDescent="0.2">
      <c r="E1891" s="63"/>
    </row>
    <row r="1892" spans="5:5" x14ac:dyDescent="0.2">
      <c r="E1892" s="63"/>
    </row>
    <row r="1893" spans="5:5" x14ac:dyDescent="0.2">
      <c r="E1893" s="63"/>
    </row>
    <row r="1894" spans="5:5" x14ac:dyDescent="0.2">
      <c r="E1894" s="63"/>
    </row>
    <row r="1895" spans="5:5" x14ac:dyDescent="0.2">
      <c r="E1895" s="63"/>
    </row>
    <row r="1896" spans="5:5" x14ac:dyDescent="0.2">
      <c r="E1896" s="63"/>
    </row>
    <row r="1897" spans="5:5" x14ac:dyDescent="0.2">
      <c r="E1897" s="63"/>
    </row>
    <row r="1898" spans="5:5" x14ac:dyDescent="0.2">
      <c r="E1898" s="63"/>
    </row>
    <row r="1899" spans="5:5" x14ac:dyDescent="0.2">
      <c r="E1899" s="63"/>
    </row>
    <row r="1900" spans="5:5" x14ac:dyDescent="0.2">
      <c r="E1900" s="63"/>
    </row>
    <row r="1901" spans="5:5" x14ac:dyDescent="0.2">
      <c r="E1901" s="63"/>
    </row>
    <row r="1902" spans="5:5" x14ac:dyDescent="0.2">
      <c r="E1902" s="63"/>
    </row>
    <row r="1903" spans="5:5" x14ac:dyDescent="0.2">
      <c r="E1903" s="63"/>
    </row>
    <row r="1904" spans="5:5" x14ac:dyDescent="0.2">
      <c r="E1904" s="63"/>
    </row>
    <row r="1905" spans="5:5" x14ac:dyDescent="0.2">
      <c r="E1905" s="63"/>
    </row>
    <row r="1906" spans="5:5" x14ac:dyDescent="0.2">
      <c r="E1906" s="63"/>
    </row>
    <row r="1907" spans="5:5" x14ac:dyDescent="0.2">
      <c r="E1907" s="63"/>
    </row>
    <row r="1908" spans="5:5" x14ac:dyDescent="0.2">
      <c r="E1908" s="63"/>
    </row>
    <row r="1909" spans="5:5" x14ac:dyDescent="0.2">
      <c r="E1909" s="63"/>
    </row>
    <row r="1910" spans="5:5" x14ac:dyDescent="0.2">
      <c r="E1910" s="63"/>
    </row>
    <row r="1911" spans="5:5" x14ac:dyDescent="0.2">
      <c r="E1911" s="63"/>
    </row>
    <row r="1912" spans="5:5" x14ac:dyDescent="0.2">
      <c r="E1912" s="63"/>
    </row>
    <row r="1913" spans="5:5" x14ac:dyDescent="0.2">
      <c r="E1913" s="63"/>
    </row>
    <row r="1914" spans="5:5" x14ac:dyDescent="0.2">
      <c r="E1914" s="63"/>
    </row>
    <row r="1915" spans="5:5" x14ac:dyDescent="0.2">
      <c r="E1915" s="63"/>
    </row>
    <row r="1916" spans="5:5" x14ac:dyDescent="0.2">
      <c r="E1916" s="63"/>
    </row>
    <row r="1917" spans="5:5" x14ac:dyDescent="0.2">
      <c r="E1917" s="63"/>
    </row>
    <row r="1918" spans="5:5" x14ac:dyDescent="0.2">
      <c r="E1918" s="63"/>
    </row>
    <row r="1919" spans="5:5" x14ac:dyDescent="0.2">
      <c r="E1919" s="63"/>
    </row>
    <row r="1920" spans="5:5" x14ac:dyDescent="0.2">
      <c r="E1920" s="63"/>
    </row>
    <row r="1921" spans="5:5" x14ac:dyDescent="0.2">
      <c r="E1921" s="63"/>
    </row>
    <row r="1922" spans="5:5" x14ac:dyDescent="0.2">
      <c r="E1922" s="63"/>
    </row>
    <row r="1923" spans="5:5" x14ac:dyDescent="0.2">
      <c r="E1923" s="63"/>
    </row>
    <row r="1924" spans="5:5" x14ac:dyDescent="0.2">
      <c r="E1924" s="63"/>
    </row>
    <row r="1925" spans="5:5" x14ac:dyDescent="0.2">
      <c r="E1925" s="63"/>
    </row>
    <row r="1926" spans="5:5" x14ac:dyDescent="0.2">
      <c r="E1926" s="63"/>
    </row>
    <row r="1927" spans="5:5" x14ac:dyDescent="0.2">
      <c r="E1927" s="63"/>
    </row>
    <row r="1928" spans="5:5" x14ac:dyDescent="0.2">
      <c r="E1928" s="63"/>
    </row>
    <row r="1929" spans="5:5" x14ac:dyDescent="0.2">
      <c r="E1929" s="63"/>
    </row>
    <row r="1930" spans="5:5" x14ac:dyDescent="0.2">
      <c r="E1930" s="63"/>
    </row>
    <row r="1931" spans="5:5" x14ac:dyDescent="0.2">
      <c r="E1931" s="63"/>
    </row>
    <row r="1932" spans="5:5" x14ac:dyDescent="0.2">
      <c r="E1932" s="63"/>
    </row>
    <row r="1933" spans="5:5" x14ac:dyDescent="0.2">
      <c r="E1933" s="63"/>
    </row>
    <row r="1934" spans="5:5" x14ac:dyDescent="0.2">
      <c r="E1934" s="63"/>
    </row>
    <row r="1935" spans="5:5" x14ac:dyDescent="0.2">
      <c r="E1935" s="63"/>
    </row>
    <row r="1936" spans="5:5" x14ac:dyDescent="0.2">
      <c r="E1936" s="63"/>
    </row>
    <row r="1937" spans="5:5" x14ac:dyDescent="0.2">
      <c r="E1937" s="63"/>
    </row>
    <row r="1938" spans="5:5" x14ac:dyDescent="0.2">
      <c r="E1938" s="63"/>
    </row>
    <row r="1939" spans="5:5" x14ac:dyDescent="0.2">
      <c r="E1939" s="63"/>
    </row>
    <row r="1940" spans="5:5" x14ac:dyDescent="0.2">
      <c r="E1940" s="63"/>
    </row>
    <row r="1941" spans="5:5" x14ac:dyDescent="0.2">
      <c r="E1941" s="63"/>
    </row>
    <row r="1942" spans="5:5" x14ac:dyDescent="0.2">
      <c r="E1942" s="63"/>
    </row>
    <row r="1943" spans="5:5" x14ac:dyDescent="0.2">
      <c r="E1943" s="63"/>
    </row>
    <row r="1944" spans="5:5" x14ac:dyDescent="0.2">
      <c r="E1944" s="63"/>
    </row>
    <row r="1945" spans="5:5" x14ac:dyDescent="0.2">
      <c r="E1945" s="63"/>
    </row>
    <row r="1946" spans="5:5" x14ac:dyDescent="0.2">
      <c r="E1946" s="63"/>
    </row>
    <row r="1947" spans="5:5" x14ac:dyDescent="0.2">
      <c r="E1947" s="63"/>
    </row>
    <row r="1948" spans="5:5" x14ac:dyDescent="0.2">
      <c r="E1948" s="63"/>
    </row>
    <row r="1949" spans="5:5" x14ac:dyDescent="0.2">
      <c r="E1949" s="63"/>
    </row>
    <row r="1950" spans="5:5" x14ac:dyDescent="0.2">
      <c r="E1950" s="63"/>
    </row>
    <row r="1951" spans="5:5" x14ac:dyDescent="0.2">
      <c r="E1951" s="63"/>
    </row>
    <row r="1952" spans="5:5" x14ac:dyDescent="0.2">
      <c r="E1952" s="63"/>
    </row>
    <row r="1953" spans="5:5" x14ac:dyDescent="0.2">
      <c r="E1953" s="63"/>
    </row>
    <row r="1954" spans="5:5" x14ac:dyDescent="0.2">
      <c r="E1954" s="63"/>
    </row>
    <row r="1955" spans="5:5" x14ac:dyDescent="0.2">
      <c r="E1955" s="63"/>
    </row>
    <row r="1956" spans="5:5" x14ac:dyDescent="0.2">
      <c r="E1956" s="63"/>
    </row>
    <row r="1957" spans="5:5" x14ac:dyDescent="0.2">
      <c r="E1957" s="63"/>
    </row>
    <row r="1958" spans="5:5" x14ac:dyDescent="0.2">
      <c r="E1958" s="63"/>
    </row>
    <row r="1959" spans="5:5" x14ac:dyDescent="0.2">
      <c r="E1959" s="63"/>
    </row>
    <row r="1960" spans="5:5" x14ac:dyDescent="0.2">
      <c r="E1960" s="63"/>
    </row>
    <row r="1961" spans="5:5" x14ac:dyDescent="0.2">
      <c r="E1961" s="63"/>
    </row>
    <row r="1962" spans="5:5" x14ac:dyDescent="0.2">
      <c r="E1962" s="63"/>
    </row>
    <row r="1963" spans="5:5" x14ac:dyDescent="0.2">
      <c r="E1963" s="63"/>
    </row>
    <row r="1964" spans="5:5" x14ac:dyDescent="0.2">
      <c r="E1964" s="63"/>
    </row>
    <row r="1965" spans="5:5" x14ac:dyDescent="0.2">
      <c r="E1965" s="63"/>
    </row>
    <row r="1966" spans="5:5" x14ac:dyDescent="0.2">
      <c r="E1966" s="63"/>
    </row>
    <row r="1967" spans="5:5" x14ac:dyDescent="0.2">
      <c r="E1967" s="63"/>
    </row>
    <row r="1968" spans="5:5" x14ac:dyDescent="0.2">
      <c r="E1968" s="63"/>
    </row>
    <row r="1969" spans="5:5" x14ac:dyDescent="0.2">
      <c r="E1969" s="63"/>
    </row>
    <row r="1970" spans="5:5" x14ac:dyDescent="0.2">
      <c r="E1970" s="63"/>
    </row>
    <row r="1971" spans="5:5" x14ac:dyDescent="0.2">
      <c r="E1971" s="63"/>
    </row>
    <row r="1972" spans="5:5" x14ac:dyDescent="0.2">
      <c r="E1972" s="63"/>
    </row>
    <row r="1973" spans="5:5" x14ac:dyDescent="0.2">
      <c r="E1973" s="63"/>
    </row>
    <row r="1974" spans="5:5" x14ac:dyDescent="0.2">
      <c r="E1974" s="63"/>
    </row>
    <row r="1975" spans="5:5" x14ac:dyDescent="0.2">
      <c r="E1975" s="63"/>
    </row>
    <row r="1976" spans="5:5" x14ac:dyDescent="0.2">
      <c r="E1976" s="63"/>
    </row>
    <row r="1977" spans="5:5" x14ac:dyDescent="0.2">
      <c r="E1977" s="63"/>
    </row>
    <row r="1978" spans="5:5" x14ac:dyDescent="0.2">
      <c r="E1978" s="63"/>
    </row>
    <row r="1979" spans="5:5" x14ac:dyDescent="0.2">
      <c r="E1979" s="63"/>
    </row>
    <row r="1980" spans="5:5" x14ac:dyDescent="0.2">
      <c r="E1980" s="63"/>
    </row>
    <row r="1981" spans="5:5" x14ac:dyDescent="0.2">
      <c r="E1981" s="63"/>
    </row>
    <row r="1982" spans="5:5" x14ac:dyDescent="0.2">
      <c r="E1982" s="63"/>
    </row>
    <row r="1983" spans="5:5" x14ac:dyDescent="0.2">
      <c r="E1983" s="63"/>
    </row>
    <row r="1984" spans="5:5" x14ac:dyDescent="0.2">
      <c r="E1984" s="63"/>
    </row>
    <row r="1985" spans="5:5" x14ac:dyDescent="0.2">
      <c r="E1985" s="63"/>
    </row>
    <row r="1986" spans="5:5" x14ac:dyDescent="0.2">
      <c r="E1986" s="63"/>
    </row>
    <row r="1987" spans="5:5" x14ac:dyDescent="0.2">
      <c r="E1987" s="63"/>
    </row>
    <row r="1988" spans="5:5" x14ac:dyDescent="0.2">
      <c r="E1988" s="63"/>
    </row>
    <row r="1989" spans="5:5" x14ac:dyDescent="0.2">
      <c r="E1989" s="63"/>
    </row>
    <row r="1990" spans="5:5" x14ac:dyDescent="0.2">
      <c r="E1990" s="63"/>
    </row>
    <row r="1991" spans="5:5" x14ac:dyDescent="0.2">
      <c r="E1991" s="63"/>
    </row>
    <row r="1992" spans="5:5" x14ac:dyDescent="0.2">
      <c r="E1992" s="63"/>
    </row>
    <row r="1993" spans="5:5" x14ac:dyDescent="0.2">
      <c r="E1993" s="63"/>
    </row>
    <row r="1994" spans="5:5" x14ac:dyDescent="0.2">
      <c r="E1994" s="63"/>
    </row>
    <row r="1995" spans="5:5" x14ac:dyDescent="0.2">
      <c r="E1995" s="63"/>
    </row>
    <row r="1996" spans="5:5" x14ac:dyDescent="0.2">
      <c r="E1996" s="63"/>
    </row>
    <row r="1997" spans="5:5" x14ac:dyDescent="0.2">
      <c r="E1997" s="63"/>
    </row>
    <row r="1998" spans="5:5" x14ac:dyDescent="0.2">
      <c r="E1998" s="63"/>
    </row>
    <row r="1999" spans="5:5" x14ac:dyDescent="0.2">
      <c r="E1999" s="63"/>
    </row>
    <row r="2000" spans="5:5" x14ac:dyDescent="0.2">
      <c r="E2000" s="63"/>
    </row>
    <row r="2001" spans="5:5" x14ac:dyDescent="0.2">
      <c r="E2001" s="63"/>
    </row>
    <row r="2002" spans="5:5" x14ac:dyDescent="0.2">
      <c r="E2002" s="63"/>
    </row>
    <row r="2003" spans="5:5" x14ac:dyDescent="0.2">
      <c r="E2003" s="63"/>
    </row>
    <row r="2004" spans="5:5" x14ac:dyDescent="0.2">
      <c r="E2004" s="63"/>
    </row>
    <row r="2005" spans="5:5" x14ac:dyDescent="0.2">
      <c r="E2005" s="63"/>
    </row>
    <row r="2006" spans="5:5" x14ac:dyDescent="0.2">
      <c r="E2006" s="63"/>
    </row>
    <row r="2007" spans="5:5" x14ac:dyDescent="0.2">
      <c r="E2007" s="63"/>
    </row>
    <row r="2008" spans="5:5" x14ac:dyDescent="0.2">
      <c r="E2008" s="63"/>
    </row>
    <row r="2009" spans="5:5" x14ac:dyDescent="0.2">
      <c r="E2009" s="63"/>
    </row>
    <row r="2010" spans="5:5" x14ac:dyDescent="0.2">
      <c r="E2010" s="63"/>
    </row>
    <row r="2011" spans="5:5" x14ac:dyDescent="0.2">
      <c r="E2011" s="63"/>
    </row>
    <row r="2012" spans="5:5" x14ac:dyDescent="0.2">
      <c r="E2012" s="63"/>
    </row>
    <row r="2013" spans="5:5" x14ac:dyDescent="0.2">
      <c r="E2013" s="63"/>
    </row>
    <row r="2014" spans="5:5" x14ac:dyDescent="0.2">
      <c r="E2014" s="63"/>
    </row>
    <row r="2015" spans="5:5" x14ac:dyDescent="0.2">
      <c r="E2015" s="63"/>
    </row>
    <row r="2016" spans="5:5" x14ac:dyDescent="0.2">
      <c r="E2016" s="63"/>
    </row>
    <row r="2017" spans="5:5" x14ac:dyDescent="0.2">
      <c r="E2017" s="63"/>
    </row>
    <row r="2018" spans="5:5" x14ac:dyDescent="0.2">
      <c r="E2018" s="63"/>
    </row>
    <row r="2019" spans="5:5" x14ac:dyDescent="0.2">
      <c r="E2019" s="63"/>
    </row>
    <row r="2020" spans="5:5" x14ac:dyDescent="0.2">
      <c r="E2020" s="63"/>
    </row>
    <row r="2021" spans="5:5" x14ac:dyDescent="0.2">
      <c r="E2021" s="63"/>
    </row>
    <row r="2022" spans="5:5" x14ac:dyDescent="0.2">
      <c r="E2022" s="63"/>
    </row>
    <row r="2023" spans="5:5" x14ac:dyDescent="0.2">
      <c r="E2023" s="63"/>
    </row>
    <row r="2024" spans="5:5" x14ac:dyDescent="0.2">
      <c r="E2024" s="63"/>
    </row>
    <row r="2025" spans="5:5" x14ac:dyDescent="0.2">
      <c r="E2025" s="63"/>
    </row>
    <row r="2026" spans="5:5" x14ac:dyDescent="0.2">
      <c r="E2026" s="63"/>
    </row>
    <row r="2027" spans="5:5" x14ac:dyDescent="0.2">
      <c r="E2027" s="63"/>
    </row>
    <row r="2028" spans="5:5" x14ac:dyDescent="0.2">
      <c r="E2028" s="63"/>
    </row>
    <row r="2029" spans="5:5" x14ac:dyDescent="0.2">
      <c r="E2029" s="63"/>
    </row>
    <row r="2030" spans="5:5" x14ac:dyDescent="0.2">
      <c r="E2030" s="63"/>
    </row>
    <row r="2031" spans="5:5" x14ac:dyDescent="0.2">
      <c r="E2031" s="63"/>
    </row>
    <row r="2032" spans="5:5" x14ac:dyDescent="0.2">
      <c r="E2032" s="63"/>
    </row>
    <row r="2033" spans="5:5" x14ac:dyDescent="0.2">
      <c r="E2033" s="63"/>
    </row>
    <row r="2034" spans="5:5" x14ac:dyDescent="0.2">
      <c r="E2034" s="63"/>
    </row>
    <row r="2035" spans="5:5" x14ac:dyDescent="0.2">
      <c r="E2035" s="63"/>
    </row>
    <row r="2036" spans="5:5" x14ac:dyDescent="0.2">
      <c r="E2036" s="63"/>
    </row>
    <row r="2037" spans="5:5" x14ac:dyDescent="0.2">
      <c r="E2037" s="63"/>
    </row>
    <row r="2038" spans="5:5" x14ac:dyDescent="0.2">
      <c r="E2038" s="63"/>
    </row>
    <row r="2039" spans="5:5" x14ac:dyDescent="0.2">
      <c r="E2039" s="63"/>
    </row>
    <row r="2040" spans="5:5" x14ac:dyDescent="0.2">
      <c r="E2040" s="63"/>
    </row>
    <row r="2041" spans="5:5" x14ac:dyDescent="0.2">
      <c r="E2041" s="63"/>
    </row>
    <row r="2042" spans="5:5" x14ac:dyDescent="0.2">
      <c r="E2042" s="63"/>
    </row>
    <row r="2043" spans="5:5" x14ac:dyDescent="0.2">
      <c r="E2043" s="63"/>
    </row>
    <row r="2044" spans="5:5" x14ac:dyDescent="0.2">
      <c r="E2044" s="63"/>
    </row>
    <row r="2045" spans="5:5" x14ac:dyDescent="0.2">
      <c r="E2045" s="63"/>
    </row>
    <row r="2046" spans="5:5" x14ac:dyDescent="0.2">
      <c r="E2046" s="63"/>
    </row>
    <row r="2047" spans="5:5" x14ac:dyDescent="0.2">
      <c r="E2047" s="63"/>
    </row>
    <row r="2048" spans="5:5" x14ac:dyDescent="0.2">
      <c r="E2048" s="63"/>
    </row>
    <row r="2049" spans="5:5" x14ac:dyDescent="0.2">
      <c r="E2049" s="63"/>
    </row>
    <row r="2050" spans="5:5" x14ac:dyDescent="0.2">
      <c r="E2050" s="63"/>
    </row>
    <row r="2051" spans="5:5" x14ac:dyDescent="0.2">
      <c r="E2051" s="63"/>
    </row>
    <row r="2052" spans="5:5" x14ac:dyDescent="0.2">
      <c r="E2052" s="63"/>
    </row>
    <row r="2053" spans="5:5" x14ac:dyDescent="0.2">
      <c r="E2053" s="63"/>
    </row>
    <row r="2054" spans="5:5" x14ac:dyDescent="0.2">
      <c r="E2054" s="63"/>
    </row>
    <row r="2055" spans="5:5" x14ac:dyDescent="0.2">
      <c r="E2055" s="63"/>
    </row>
    <row r="2056" spans="5:5" x14ac:dyDescent="0.2">
      <c r="E2056" s="63"/>
    </row>
    <row r="2057" spans="5:5" x14ac:dyDescent="0.2">
      <c r="E2057" s="63"/>
    </row>
    <row r="2058" spans="5:5" x14ac:dyDescent="0.2">
      <c r="E2058" s="63"/>
    </row>
    <row r="2059" spans="5:5" x14ac:dyDescent="0.2">
      <c r="E2059" s="63"/>
    </row>
    <row r="2060" spans="5:5" x14ac:dyDescent="0.2">
      <c r="E2060" s="63"/>
    </row>
    <row r="2061" spans="5:5" x14ac:dyDescent="0.2">
      <c r="E2061" s="63"/>
    </row>
    <row r="2062" spans="5:5" x14ac:dyDescent="0.2">
      <c r="E2062" s="63"/>
    </row>
    <row r="2063" spans="5:5" x14ac:dyDescent="0.2">
      <c r="E2063" s="63"/>
    </row>
    <row r="2064" spans="5:5" x14ac:dyDescent="0.2">
      <c r="E2064" s="63"/>
    </row>
    <row r="2065" spans="5:5" x14ac:dyDescent="0.2">
      <c r="E2065" s="63"/>
    </row>
    <row r="2066" spans="5:5" x14ac:dyDescent="0.2">
      <c r="E2066" s="63"/>
    </row>
    <row r="2067" spans="5:5" x14ac:dyDescent="0.2">
      <c r="E2067" s="63"/>
    </row>
    <row r="2068" spans="5:5" x14ac:dyDescent="0.2">
      <c r="E2068" s="63"/>
    </row>
    <row r="2069" spans="5:5" x14ac:dyDescent="0.2">
      <c r="E2069" s="63"/>
    </row>
    <row r="2070" spans="5:5" x14ac:dyDescent="0.2">
      <c r="E2070" s="63"/>
    </row>
    <row r="2071" spans="5:5" x14ac:dyDescent="0.2">
      <c r="E2071" s="63"/>
    </row>
    <row r="2072" spans="5:5" x14ac:dyDescent="0.2">
      <c r="E2072" s="63"/>
    </row>
    <row r="2073" spans="5:5" x14ac:dyDescent="0.2">
      <c r="E2073" s="63"/>
    </row>
    <row r="2074" spans="5:5" x14ac:dyDescent="0.2">
      <c r="E2074" s="63"/>
    </row>
    <row r="2075" spans="5:5" x14ac:dyDescent="0.2">
      <c r="E2075" s="63"/>
    </row>
    <row r="2076" spans="5:5" x14ac:dyDescent="0.2">
      <c r="E2076" s="63"/>
    </row>
    <row r="2077" spans="5:5" x14ac:dyDescent="0.2">
      <c r="E2077" s="63"/>
    </row>
    <row r="2078" spans="5:5" x14ac:dyDescent="0.2">
      <c r="E2078" s="63"/>
    </row>
    <row r="2079" spans="5:5" x14ac:dyDescent="0.2">
      <c r="E2079" s="63"/>
    </row>
    <row r="2080" spans="5:5" x14ac:dyDescent="0.2">
      <c r="E2080" s="63"/>
    </row>
    <row r="2081" spans="5:5" x14ac:dyDescent="0.2">
      <c r="E2081" s="63"/>
    </row>
    <row r="2082" spans="5:5" x14ac:dyDescent="0.2">
      <c r="E2082" s="63"/>
    </row>
    <row r="2083" spans="5:5" x14ac:dyDescent="0.2">
      <c r="E2083" s="63"/>
    </row>
    <row r="2084" spans="5:5" x14ac:dyDescent="0.2">
      <c r="E2084" s="63"/>
    </row>
    <row r="2085" spans="5:5" x14ac:dyDescent="0.2">
      <c r="E2085" s="63"/>
    </row>
    <row r="2086" spans="5:5" x14ac:dyDescent="0.2">
      <c r="E2086" s="63"/>
    </row>
    <row r="2087" spans="5:5" x14ac:dyDescent="0.2">
      <c r="E2087" s="63"/>
    </row>
    <row r="2088" spans="5:5" x14ac:dyDescent="0.2">
      <c r="E2088" s="63"/>
    </row>
    <row r="2089" spans="5:5" x14ac:dyDescent="0.2">
      <c r="E2089" s="63"/>
    </row>
    <row r="2090" spans="5:5" x14ac:dyDescent="0.2">
      <c r="E2090" s="63"/>
    </row>
    <row r="2091" spans="5:5" x14ac:dyDescent="0.2">
      <c r="E2091" s="63"/>
    </row>
    <row r="2092" spans="5:5" x14ac:dyDescent="0.2">
      <c r="E2092" s="63"/>
    </row>
    <row r="2093" spans="5:5" x14ac:dyDescent="0.2">
      <c r="E2093" s="63"/>
    </row>
    <row r="2094" spans="5:5" x14ac:dyDescent="0.2">
      <c r="E2094" s="63"/>
    </row>
    <row r="2095" spans="5:5" x14ac:dyDescent="0.2">
      <c r="E2095" s="63"/>
    </row>
    <row r="2096" spans="5:5" x14ac:dyDescent="0.2">
      <c r="E2096" s="63"/>
    </row>
    <row r="2097" spans="5:5" x14ac:dyDescent="0.2">
      <c r="E2097" s="63"/>
    </row>
    <row r="2098" spans="5:5" x14ac:dyDescent="0.2">
      <c r="E2098" s="63"/>
    </row>
    <row r="2099" spans="5:5" x14ac:dyDescent="0.2">
      <c r="E2099" s="63"/>
    </row>
    <row r="2100" spans="5:5" x14ac:dyDescent="0.2">
      <c r="E2100" s="63"/>
    </row>
    <row r="2101" spans="5:5" x14ac:dyDescent="0.2">
      <c r="E2101" s="63"/>
    </row>
    <row r="2102" spans="5:5" x14ac:dyDescent="0.2">
      <c r="E2102" s="63"/>
    </row>
    <row r="2103" spans="5:5" x14ac:dyDescent="0.2">
      <c r="E2103" s="63"/>
    </row>
    <row r="2104" spans="5:5" x14ac:dyDescent="0.2">
      <c r="E2104" s="63"/>
    </row>
    <row r="2105" spans="5:5" x14ac:dyDescent="0.2">
      <c r="E2105" s="63"/>
    </row>
    <row r="2106" spans="5:5" x14ac:dyDescent="0.2">
      <c r="E2106" s="63"/>
    </row>
    <row r="2107" spans="5:5" x14ac:dyDescent="0.2">
      <c r="E2107" s="63"/>
    </row>
    <row r="2108" spans="5:5" x14ac:dyDescent="0.2">
      <c r="E2108" s="63"/>
    </row>
    <row r="2109" spans="5:5" x14ac:dyDescent="0.2">
      <c r="E2109" s="63"/>
    </row>
    <row r="2110" spans="5:5" x14ac:dyDescent="0.2">
      <c r="E2110" s="63"/>
    </row>
    <row r="2111" spans="5:5" x14ac:dyDescent="0.2">
      <c r="E2111" s="63"/>
    </row>
    <row r="2112" spans="5:5" x14ac:dyDescent="0.2">
      <c r="E2112" s="63"/>
    </row>
    <row r="2113" spans="5:5" x14ac:dyDescent="0.2">
      <c r="E2113" s="63"/>
    </row>
    <row r="2114" spans="5:5" x14ac:dyDescent="0.2">
      <c r="E2114" s="63"/>
    </row>
    <row r="2115" spans="5:5" x14ac:dyDescent="0.2">
      <c r="E2115" s="63"/>
    </row>
    <row r="2116" spans="5:5" x14ac:dyDescent="0.2">
      <c r="E2116" s="63"/>
    </row>
    <row r="2117" spans="5:5" x14ac:dyDescent="0.2">
      <c r="E2117" s="63"/>
    </row>
    <row r="2118" spans="5:5" x14ac:dyDescent="0.2">
      <c r="E2118" s="63"/>
    </row>
    <row r="2119" spans="5:5" x14ac:dyDescent="0.2">
      <c r="E2119" s="63"/>
    </row>
    <row r="2120" spans="5:5" x14ac:dyDescent="0.2">
      <c r="E2120" s="63"/>
    </row>
    <row r="2121" spans="5:5" x14ac:dyDescent="0.2">
      <c r="E2121" s="63"/>
    </row>
    <row r="2122" spans="5:5" x14ac:dyDescent="0.2">
      <c r="E2122" s="63"/>
    </row>
    <row r="2123" spans="5:5" x14ac:dyDescent="0.2">
      <c r="E2123" s="63"/>
    </row>
    <row r="2124" spans="5:5" x14ac:dyDescent="0.2">
      <c r="E2124" s="63"/>
    </row>
    <row r="2125" spans="5:5" x14ac:dyDescent="0.2">
      <c r="E2125" s="63"/>
    </row>
    <row r="2126" spans="5:5" x14ac:dyDescent="0.2">
      <c r="E2126" s="63"/>
    </row>
    <row r="2127" spans="5:5" x14ac:dyDescent="0.2">
      <c r="E2127" s="63"/>
    </row>
    <row r="2128" spans="5:5" x14ac:dyDescent="0.2">
      <c r="E2128" s="63"/>
    </row>
    <row r="2129" spans="5:5" x14ac:dyDescent="0.2">
      <c r="E2129" s="63"/>
    </row>
    <row r="2130" spans="5:5" x14ac:dyDescent="0.2">
      <c r="E2130" s="63"/>
    </row>
    <row r="2131" spans="5:5" x14ac:dyDescent="0.2">
      <c r="E2131" s="63"/>
    </row>
    <row r="2132" spans="5:5" x14ac:dyDescent="0.2">
      <c r="E2132" s="63"/>
    </row>
    <row r="2133" spans="5:5" x14ac:dyDescent="0.2">
      <c r="E2133" s="63"/>
    </row>
    <row r="2134" spans="5:5" x14ac:dyDescent="0.2">
      <c r="E2134" s="63"/>
    </row>
    <row r="2135" spans="5:5" x14ac:dyDescent="0.2">
      <c r="E2135" s="63"/>
    </row>
    <row r="2136" spans="5:5" x14ac:dyDescent="0.2">
      <c r="E2136" s="63"/>
    </row>
    <row r="2137" spans="5:5" x14ac:dyDescent="0.2">
      <c r="E2137" s="63"/>
    </row>
    <row r="2138" spans="5:5" x14ac:dyDescent="0.2">
      <c r="E2138" s="63"/>
    </row>
    <row r="2139" spans="5:5" x14ac:dyDescent="0.2">
      <c r="E2139" s="63"/>
    </row>
    <row r="2140" spans="5:5" x14ac:dyDescent="0.2">
      <c r="E2140" s="63"/>
    </row>
    <row r="2141" spans="5:5" x14ac:dyDescent="0.2">
      <c r="E2141" s="63"/>
    </row>
    <row r="2142" spans="5:5" x14ac:dyDescent="0.2">
      <c r="E2142" s="63"/>
    </row>
    <row r="2143" spans="5:5" x14ac:dyDescent="0.2">
      <c r="E2143" s="63"/>
    </row>
    <row r="2144" spans="5:5" x14ac:dyDescent="0.2">
      <c r="E2144" s="63"/>
    </row>
    <row r="2145" spans="5:5" x14ac:dyDescent="0.2">
      <c r="E2145" s="63"/>
    </row>
    <row r="2146" spans="5:5" x14ac:dyDescent="0.2">
      <c r="E2146" s="63"/>
    </row>
    <row r="2147" spans="5:5" x14ac:dyDescent="0.2">
      <c r="E2147" s="63"/>
    </row>
    <row r="2148" spans="5:5" x14ac:dyDescent="0.2">
      <c r="E2148" s="63"/>
    </row>
    <row r="2149" spans="5:5" x14ac:dyDescent="0.2">
      <c r="E2149" s="63"/>
    </row>
    <row r="2150" spans="5:5" x14ac:dyDescent="0.2">
      <c r="E2150" s="63"/>
    </row>
    <row r="2151" spans="5:5" x14ac:dyDescent="0.2">
      <c r="E2151" s="63"/>
    </row>
    <row r="2152" spans="5:5" x14ac:dyDescent="0.2">
      <c r="E2152" s="63"/>
    </row>
    <row r="2153" spans="5:5" x14ac:dyDescent="0.2">
      <c r="E2153" s="63"/>
    </row>
    <row r="2154" spans="5:5" x14ac:dyDescent="0.2">
      <c r="E2154" s="63"/>
    </row>
    <row r="2155" spans="5:5" x14ac:dyDescent="0.2">
      <c r="E2155" s="63"/>
    </row>
    <row r="2156" spans="5:5" x14ac:dyDescent="0.2">
      <c r="E2156" s="63"/>
    </row>
    <row r="2157" spans="5:5" x14ac:dyDescent="0.2">
      <c r="E2157" s="63"/>
    </row>
    <row r="2158" spans="5:5" x14ac:dyDescent="0.2">
      <c r="E2158" s="63"/>
    </row>
    <row r="2159" spans="5:5" x14ac:dyDescent="0.2">
      <c r="E2159" s="63"/>
    </row>
    <row r="2160" spans="5:5" x14ac:dyDescent="0.2">
      <c r="E2160" s="63"/>
    </row>
    <row r="2161" spans="5:5" x14ac:dyDescent="0.2">
      <c r="E2161" s="63"/>
    </row>
    <row r="2162" spans="5:5" x14ac:dyDescent="0.2">
      <c r="E2162" s="63"/>
    </row>
    <row r="2163" spans="5:5" x14ac:dyDescent="0.2">
      <c r="E2163" s="63"/>
    </row>
    <row r="2164" spans="5:5" x14ac:dyDescent="0.2">
      <c r="E2164" s="63"/>
    </row>
    <row r="2165" spans="5:5" x14ac:dyDescent="0.2">
      <c r="E2165" s="63"/>
    </row>
    <row r="2166" spans="5:5" x14ac:dyDescent="0.2">
      <c r="E2166" s="63"/>
    </row>
    <row r="2167" spans="5:5" x14ac:dyDescent="0.2">
      <c r="E2167" s="63"/>
    </row>
    <row r="2168" spans="5:5" x14ac:dyDescent="0.2">
      <c r="E2168" s="63"/>
    </row>
    <row r="2169" spans="5:5" x14ac:dyDescent="0.2">
      <c r="E2169" s="63"/>
    </row>
    <row r="2170" spans="5:5" x14ac:dyDescent="0.2">
      <c r="E2170" s="63"/>
    </row>
    <row r="2171" spans="5:5" x14ac:dyDescent="0.2">
      <c r="E2171" s="63"/>
    </row>
    <row r="2172" spans="5:5" x14ac:dyDescent="0.2">
      <c r="E2172" s="63"/>
    </row>
    <row r="2173" spans="5:5" x14ac:dyDescent="0.2">
      <c r="E2173" s="63"/>
    </row>
    <row r="2174" spans="5:5" x14ac:dyDescent="0.2">
      <c r="E2174" s="63"/>
    </row>
    <row r="2175" spans="5:5" x14ac:dyDescent="0.2">
      <c r="E2175" s="63"/>
    </row>
    <row r="2176" spans="5:5" x14ac:dyDescent="0.2">
      <c r="E2176" s="63"/>
    </row>
    <row r="2177" spans="5:5" x14ac:dyDescent="0.2">
      <c r="E2177" s="63"/>
    </row>
    <row r="2178" spans="5:5" x14ac:dyDescent="0.2">
      <c r="E2178" s="63"/>
    </row>
    <row r="2179" spans="5:5" x14ac:dyDescent="0.2">
      <c r="E2179" s="63"/>
    </row>
    <row r="2180" spans="5:5" x14ac:dyDescent="0.2">
      <c r="E2180" s="63"/>
    </row>
    <row r="2181" spans="5:5" x14ac:dyDescent="0.2">
      <c r="E2181" s="63"/>
    </row>
    <row r="2182" spans="5:5" x14ac:dyDescent="0.2">
      <c r="E2182" s="63"/>
    </row>
    <row r="2183" spans="5:5" x14ac:dyDescent="0.2">
      <c r="E2183" s="63"/>
    </row>
    <row r="2184" spans="5:5" x14ac:dyDescent="0.2">
      <c r="E2184" s="63"/>
    </row>
    <row r="2185" spans="5:5" x14ac:dyDescent="0.2">
      <c r="E2185" s="63"/>
    </row>
    <row r="2186" spans="5:5" x14ac:dyDescent="0.2">
      <c r="E2186" s="63"/>
    </row>
    <row r="2187" spans="5:5" x14ac:dyDescent="0.2">
      <c r="E2187" s="63"/>
    </row>
    <row r="2188" spans="5:5" x14ac:dyDescent="0.2">
      <c r="E2188" s="63"/>
    </row>
    <row r="2189" spans="5:5" x14ac:dyDescent="0.2">
      <c r="E2189" s="63"/>
    </row>
    <row r="2190" spans="5:5" x14ac:dyDescent="0.2">
      <c r="E2190" s="63"/>
    </row>
    <row r="2191" spans="5:5" x14ac:dyDescent="0.2">
      <c r="E2191" s="63"/>
    </row>
    <row r="2192" spans="5:5" x14ac:dyDescent="0.2">
      <c r="E2192" s="63"/>
    </row>
    <row r="2193" spans="5:5" x14ac:dyDescent="0.2">
      <c r="E2193" s="63"/>
    </row>
    <row r="2194" spans="5:5" x14ac:dyDescent="0.2">
      <c r="E2194" s="63"/>
    </row>
    <row r="2195" spans="5:5" x14ac:dyDescent="0.2">
      <c r="E2195" s="63"/>
    </row>
    <row r="2196" spans="5:5" x14ac:dyDescent="0.2">
      <c r="E2196" s="63"/>
    </row>
    <row r="2197" spans="5:5" x14ac:dyDescent="0.2">
      <c r="E2197" s="63"/>
    </row>
    <row r="2198" spans="5:5" x14ac:dyDescent="0.2">
      <c r="E2198" s="63"/>
    </row>
    <row r="2199" spans="5:5" x14ac:dyDescent="0.2">
      <c r="E2199" s="63"/>
    </row>
    <row r="2200" spans="5:5" x14ac:dyDescent="0.2">
      <c r="E2200" s="63"/>
    </row>
    <row r="2201" spans="5:5" x14ac:dyDescent="0.2">
      <c r="E2201" s="63"/>
    </row>
    <row r="2202" spans="5:5" x14ac:dyDescent="0.2">
      <c r="E2202" s="63"/>
    </row>
    <row r="2203" spans="5:5" x14ac:dyDescent="0.2">
      <c r="E2203" s="63"/>
    </row>
    <row r="2204" spans="5:5" x14ac:dyDescent="0.2">
      <c r="E2204" s="63"/>
    </row>
    <row r="2205" spans="5:5" x14ac:dyDescent="0.2">
      <c r="E2205" s="63"/>
    </row>
    <row r="2206" spans="5:5" x14ac:dyDescent="0.2">
      <c r="E2206" s="63"/>
    </row>
    <row r="2207" spans="5:5" x14ac:dyDescent="0.2">
      <c r="E2207" s="63"/>
    </row>
    <row r="2208" spans="5:5" x14ac:dyDescent="0.2">
      <c r="E2208" s="63"/>
    </row>
    <row r="2209" spans="5:5" x14ac:dyDescent="0.2">
      <c r="E2209" s="63"/>
    </row>
    <row r="2210" spans="5:5" x14ac:dyDescent="0.2">
      <c r="E2210" s="63"/>
    </row>
    <row r="2211" spans="5:5" x14ac:dyDescent="0.2">
      <c r="E2211" s="63"/>
    </row>
    <row r="2212" spans="5:5" x14ac:dyDescent="0.2">
      <c r="E2212" s="63"/>
    </row>
    <row r="2213" spans="5:5" x14ac:dyDescent="0.2">
      <c r="E2213" s="63"/>
    </row>
    <row r="2214" spans="5:5" x14ac:dyDescent="0.2">
      <c r="E2214" s="63"/>
    </row>
    <row r="2215" spans="5:5" x14ac:dyDescent="0.2">
      <c r="E2215" s="63"/>
    </row>
    <row r="2216" spans="5:5" x14ac:dyDescent="0.2">
      <c r="E2216" s="63"/>
    </row>
    <row r="2217" spans="5:5" x14ac:dyDescent="0.2">
      <c r="E2217" s="63"/>
    </row>
    <row r="2218" spans="5:5" x14ac:dyDescent="0.2">
      <c r="E2218" s="63"/>
    </row>
    <row r="2219" spans="5:5" x14ac:dyDescent="0.2">
      <c r="E2219" s="63"/>
    </row>
    <row r="2220" spans="5:5" x14ac:dyDescent="0.2">
      <c r="E2220" s="63"/>
    </row>
    <row r="2221" spans="5:5" x14ac:dyDescent="0.2">
      <c r="E2221" s="63"/>
    </row>
    <row r="2222" spans="5:5" x14ac:dyDescent="0.2">
      <c r="E2222" s="63"/>
    </row>
    <row r="2223" spans="5:5" x14ac:dyDescent="0.2">
      <c r="E2223" s="63"/>
    </row>
    <row r="2224" spans="5:5" x14ac:dyDescent="0.2">
      <c r="E2224" s="63"/>
    </row>
    <row r="2225" spans="5:5" x14ac:dyDescent="0.2">
      <c r="E2225" s="63"/>
    </row>
    <row r="2226" spans="5:5" x14ac:dyDescent="0.2">
      <c r="E2226" s="63"/>
    </row>
    <row r="2227" spans="5:5" x14ac:dyDescent="0.2">
      <c r="E2227" s="63"/>
    </row>
    <row r="2228" spans="5:5" x14ac:dyDescent="0.2">
      <c r="E2228" s="63"/>
    </row>
    <row r="2229" spans="5:5" x14ac:dyDescent="0.2">
      <c r="E2229" s="63"/>
    </row>
    <row r="2230" spans="5:5" x14ac:dyDescent="0.2">
      <c r="E2230" s="63"/>
    </row>
    <row r="2231" spans="5:5" x14ac:dyDescent="0.2">
      <c r="E2231" s="63"/>
    </row>
    <row r="2232" spans="5:5" x14ac:dyDescent="0.2">
      <c r="E2232" s="63"/>
    </row>
    <row r="2233" spans="5:5" x14ac:dyDescent="0.2">
      <c r="E2233" s="63"/>
    </row>
    <row r="2234" spans="5:5" x14ac:dyDescent="0.2">
      <c r="E2234" s="63"/>
    </row>
    <row r="2235" spans="5:5" x14ac:dyDescent="0.2">
      <c r="E2235" s="63"/>
    </row>
    <row r="2236" spans="5:5" x14ac:dyDescent="0.2">
      <c r="E2236" s="63"/>
    </row>
    <row r="2237" spans="5:5" x14ac:dyDescent="0.2">
      <c r="E2237" s="63"/>
    </row>
    <row r="2238" spans="5:5" x14ac:dyDescent="0.2">
      <c r="E2238" s="63"/>
    </row>
    <row r="2239" spans="5:5" x14ac:dyDescent="0.2">
      <c r="E2239" s="63"/>
    </row>
    <row r="2240" spans="5:5" x14ac:dyDescent="0.2">
      <c r="E2240" s="63"/>
    </row>
    <row r="2241" spans="5:5" x14ac:dyDescent="0.2">
      <c r="E2241" s="63"/>
    </row>
    <row r="2242" spans="5:5" x14ac:dyDescent="0.2">
      <c r="E2242" s="63"/>
    </row>
    <row r="2243" spans="5:5" x14ac:dyDescent="0.2">
      <c r="E2243" s="63"/>
    </row>
    <row r="2244" spans="5:5" x14ac:dyDescent="0.2">
      <c r="E2244" s="63"/>
    </row>
    <row r="2245" spans="5:5" x14ac:dyDescent="0.2">
      <c r="E2245" s="63"/>
    </row>
    <row r="2246" spans="5:5" x14ac:dyDescent="0.2">
      <c r="E2246" s="63"/>
    </row>
    <row r="2247" spans="5:5" x14ac:dyDescent="0.2">
      <c r="E2247" s="63"/>
    </row>
    <row r="2248" spans="5:5" x14ac:dyDescent="0.2">
      <c r="E2248" s="63"/>
    </row>
    <row r="2249" spans="5:5" x14ac:dyDescent="0.2">
      <c r="E2249" s="63"/>
    </row>
    <row r="2250" spans="5:5" x14ac:dyDescent="0.2">
      <c r="E2250" s="63"/>
    </row>
    <row r="2251" spans="5:5" x14ac:dyDescent="0.2">
      <c r="E2251" s="63"/>
    </row>
    <row r="2252" spans="5:5" x14ac:dyDescent="0.2">
      <c r="E2252" s="63"/>
    </row>
    <row r="2253" spans="5:5" x14ac:dyDescent="0.2">
      <c r="E2253" s="63"/>
    </row>
    <row r="2254" spans="5:5" x14ac:dyDescent="0.2">
      <c r="E2254" s="63"/>
    </row>
    <row r="2255" spans="5:5" x14ac:dyDescent="0.2">
      <c r="E2255" s="63"/>
    </row>
    <row r="2256" spans="5:5" x14ac:dyDescent="0.2">
      <c r="E2256" s="63"/>
    </row>
    <row r="2257" spans="5:5" x14ac:dyDescent="0.2">
      <c r="E2257" s="63"/>
    </row>
    <row r="2258" spans="5:5" x14ac:dyDescent="0.2">
      <c r="E2258" s="63"/>
    </row>
    <row r="2259" spans="5:5" x14ac:dyDescent="0.2">
      <c r="E2259" s="63"/>
    </row>
    <row r="2260" spans="5:5" x14ac:dyDescent="0.2">
      <c r="E2260" s="63"/>
    </row>
    <row r="2261" spans="5:5" x14ac:dyDescent="0.2">
      <c r="E2261" s="63"/>
    </row>
    <row r="2262" spans="5:5" x14ac:dyDescent="0.2">
      <c r="E2262" s="63"/>
    </row>
    <row r="2263" spans="5:5" x14ac:dyDescent="0.2">
      <c r="E2263" s="63"/>
    </row>
    <row r="2264" spans="5:5" x14ac:dyDescent="0.2">
      <c r="E2264" s="63"/>
    </row>
    <row r="2265" spans="5:5" x14ac:dyDescent="0.2">
      <c r="E2265" s="63"/>
    </row>
    <row r="2266" spans="5:5" x14ac:dyDescent="0.2">
      <c r="E2266" s="63"/>
    </row>
    <row r="2267" spans="5:5" x14ac:dyDescent="0.2">
      <c r="E2267" s="63"/>
    </row>
    <row r="2268" spans="5:5" x14ac:dyDescent="0.2">
      <c r="E2268" s="63"/>
    </row>
    <row r="2269" spans="5:5" x14ac:dyDescent="0.2">
      <c r="E2269" s="63"/>
    </row>
    <row r="2270" spans="5:5" x14ac:dyDescent="0.2">
      <c r="E2270" s="63"/>
    </row>
    <row r="2271" spans="5:5" x14ac:dyDescent="0.2">
      <c r="E2271" s="63"/>
    </row>
    <row r="2272" spans="5:5" x14ac:dyDescent="0.2">
      <c r="E2272" s="63"/>
    </row>
    <row r="2273" spans="5:5" x14ac:dyDescent="0.2">
      <c r="E2273" s="63"/>
    </row>
    <row r="2274" spans="5:5" x14ac:dyDescent="0.2">
      <c r="E2274" s="63"/>
    </row>
    <row r="2275" spans="5:5" x14ac:dyDescent="0.2">
      <c r="E2275" s="63"/>
    </row>
    <row r="2276" spans="5:5" x14ac:dyDescent="0.2">
      <c r="E2276" s="63"/>
    </row>
    <row r="2277" spans="5:5" x14ac:dyDescent="0.2">
      <c r="E2277" s="63"/>
    </row>
    <row r="2278" spans="5:5" x14ac:dyDescent="0.2">
      <c r="E2278" s="63"/>
    </row>
    <row r="2279" spans="5:5" x14ac:dyDescent="0.2">
      <c r="E2279" s="63"/>
    </row>
    <row r="2280" spans="5:5" x14ac:dyDescent="0.2">
      <c r="E2280" s="63"/>
    </row>
    <row r="2281" spans="5:5" x14ac:dyDescent="0.2">
      <c r="E2281" s="63"/>
    </row>
    <row r="2282" spans="5:5" x14ac:dyDescent="0.2">
      <c r="E2282" s="63"/>
    </row>
    <row r="2283" spans="5:5" x14ac:dyDescent="0.2">
      <c r="E2283" s="63"/>
    </row>
    <row r="2284" spans="5:5" x14ac:dyDescent="0.2">
      <c r="E2284" s="63"/>
    </row>
    <row r="2285" spans="5:5" x14ac:dyDescent="0.2">
      <c r="E2285" s="63"/>
    </row>
    <row r="2286" spans="5:5" x14ac:dyDescent="0.2">
      <c r="E2286" s="63"/>
    </row>
    <row r="2287" spans="5:5" x14ac:dyDescent="0.2">
      <c r="E2287" s="63"/>
    </row>
    <row r="2288" spans="5:5" x14ac:dyDescent="0.2">
      <c r="E2288" s="63"/>
    </row>
    <row r="2289" spans="5:5" x14ac:dyDescent="0.2">
      <c r="E2289" s="63"/>
    </row>
    <row r="2290" spans="5:5" x14ac:dyDescent="0.2">
      <c r="E2290" s="63"/>
    </row>
    <row r="2291" spans="5:5" x14ac:dyDescent="0.2">
      <c r="E2291" s="63"/>
    </row>
    <row r="2292" spans="5:5" x14ac:dyDescent="0.2">
      <c r="E2292" s="63"/>
    </row>
    <row r="2293" spans="5:5" x14ac:dyDescent="0.2">
      <c r="E2293" s="63"/>
    </row>
    <row r="2294" spans="5:5" x14ac:dyDescent="0.2">
      <c r="E2294" s="63"/>
    </row>
    <row r="2295" spans="5:5" x14ac:dyDescent="0.2">
      <c r="E2295" s="63"/>
    </row>
    <row r="2296" spans="5:5" x14ac:dyDescent="0.2">
      <c r="E2296" s="63"/>
    </row>
    <row r="2297" spans="5:5" x14ac:dyDescent="0.2">
      <c r="E2297" s="63"/>
    </row>
    <row r="2298" spans="5:5" x14ac:dyDescent="0.2">
      <c r="E2298" s="63"/>
    </row>
    <row r="2299" spans="5:5" x14ac:dyDescent="0.2">
      <c r="E2299" s="63"/>
    </row>
    <row r="2300" spans="5:5" x14ac:dyDescent="0.2">
      <c r="E2300" s="63"/>
    </row>
    <row r="2301" spans="5:5" x14ac:dyDescent="0.2">
      <c r="E2301" s="63"/>
    </row>
    <row r="2302" spans="5:5" x14ac:dyDescent="0.2">
      <c r="E2302" s="63"/>
    </row>
    <row r="2303" spans="5:5" x14ac:dyDescent="0.2">
      <c r="E2303" s="63"/>
    </row>
    <row r="2304" spans="5:5" x14ac:dyDescent="0.2">
      <c r="E2304" s="63"/>
    </row>
    <row r="2305" spans="5:5" x14ac:dyDescent="0.2">
      <c r="E2305" s="63"/>
    </row>
    <row r="2306" spans="5:5" x14ac:dyDescent="0.2">
      <c r="E2306" s="63"/>
    </row>
    <row r="2307" spans="5:5" x14ac:dyDescent="0.2">
      <c r="E2307" s="63"/>
    </row>
    <row r="2308" spans="5:5" x14ac:dyDescent="0.2">
      <c r="E2308" s="63"/>
    </row>
    <row r="2309" spans="5:5" x14ac:dyDescent="0.2">
      <c r="E2309" s="63"/>
    </row>
    <row r="2310" spans="5:5" x14ac:dyDescent="0.2">
      <c r="E2310" s="63"/>
    </row>
    <row r="2311" spans="5:5" x14ac:dyDescent="0.2">
      <c r="E2311" s="63"/>
    </row>
    <row r="2312" spans="5:5" x14ac:dyDescent="0.2">
      <c r="E2312" s="63"/>
    </row>
    <row r="2313" spans="5:5" x14ac:dyDescent="0.2">
      <c r="E2313" s="63"/>
    </row>
    <row r="2314" spans="5:5" x14ac:dyDescent="0.2">
      <c r="E2314" s="63"/>
    </row>
    <row r="2315" spans="5:5" x14ac:dyDescent="0.2">
      <c r="E2315" s="63"/>
    </row>
    <row r="2316" spans="5:5" x14ac:dyDescent="0.2">
      <c r="E2316" s="63"/>
    </row>
    <row r="2317" spans="5:5" x14ac:dyDescent="0.2">
      <c r="E2317" s="63"/>
    </row>
    <row r="2318" spans="5:5" x14ac:dyDescent="0.2">
      <c r="E2318" s="63"/>
    </row>
    <row r="2319" spans="5:5" x14ac:dyDescent="0.2">
      <c r="E2319" s="63"/>
    </row>
    <row r="2320" spans="5:5" x14ac:dyDescent="0.2">
      <c r="E2320" s="63"/>
    </row>
    <row r="2321" spans="5:5" x14ac:dyDescent="0.2">
      <c r="E2321" s="63"/>
    </row>
    <row r="2322" spans="5:5" x14ac:dyDescent="0.2">
      <c r="E2322" s="63"/>
    </row>
    <row r="2323" spans="5:5" x14ac:dyDescent="0.2">
      <c r="E2323" s="63"/>
    </row>
    <row r="2324" spans="5:5" x14ac:dyDescent="0.2">
      <c r="E2324" s="63"/>
    </row>
    <row r="2325" spans="5:5" x14ac:dyDescent="0.2">
      <c r="E2325" s="63"/>
    </row>
    <row r="2326" spans="5:5" x14ac:dyDescent="0.2">
      <c r="E2326" s="63"/>
    </row>
    <row r="2327" spans="5:5" x14ac:dyDescent="0.2">
      <c r="E2327" s="63"/>
    </row>
    <row r="2328" spans="5:5" x14ac:dyDescent="0.2">
      <c r="E2328" s="63"/>
    </row>
    <row r="2329" spans="5:5" x14ac:dyDescent="0.2">
      <c r="E2329" s="63"/>
    </row>
    <row r="2330" spans="5:5" x14ac:dyDescent="0.2">
      <c r="E2330" s="63"/>
    </row>
    <row r="2331" spans="5:5" x14ac:dyDescent="0.2">
      <c r="E2331" s="63"/>
    </row>
    <row r="2332" spans="5:5" x14ac:dyDescent="0.2">
      <c r="E2332" s="63"/>
    </row>
    <row r="2333" spans="5:5" x14ac:dyDescent="0.2">
      <c r="E2333" s="63"/>
    </row>
    <row r="2334" spans="5:5" x14ac:dyDescent="0.2">
      <c r="E2334" s="63"/>
    </row>
    <row r="2335" spans="5:5" x14ac:dyDescent="0.2">
      <c r="E2335" s="63"/>
    </row>
    <row r="2336" spans="5:5" x14ac:dyDescent="0.2">
      <c r="E2336" s="63"/>
    </row>
    <row r="2337" spans="5:5" x14ac:dyDescent="0.2">
      <c r="E2337" s="63"/>
    </row>
    <row r="2338" spans="5:5" x14ac:dyDescent="0.2">
      <c r="E2338" s="63"/>
    </row>
    <row r="2339" spans="5:5" x14ac:dyDescent="0.2">
      <c r="E2339" s="63"/>
    </row>
    <row r="2340" spans="5:5" x14ac:dyDescent="0.2">
      <c r="E2340" s="63"/>
    </row>
    <row r="2341" spans="5:5" x14ac:dyDescent="0.2">
      <c r="E2341" s="63"/>
    </row>
    <row r="2342" spans="5:5" x14ac:dyDescent="0.2">
      <c r="E2342" s="63"/>
    </row>
    <row r="2343" spans="5:5" x14ac:dyDescent="0.2">
      <c r="E2343" s="63"/>
    </row>
    <row r="2344" spans="5:5" x14ac:dyDescent="0.2">
      <c r="E2344" s="63"/>
    </row>
    <row r="2345" spans="5:5" x14ac:dyDescent="0.2">
      <c r="E2345" s="63"/>
    </row>
    <row r="2346" spans="5:5" x14ac:dyDescent="0.2">
      <c r="E2346" s="63"/>
    </row>
    <row r="2347" spans="5:5" x14ac:dyDescent="0.2">
      <c r="E2347" s="63"/>
    </row>
    <row r="2348" spans="5:5" x14ac:dyDescent="0.2">
      <c r="E2348" s="63"/>
    </row>
    <row r="2349" spans="5:5" x14ac:dyDescent="0.2">
      <c r="E2349" s="63"/>
    </row>
    <row r="2350" spans="5:5" x14ac:dyDescent="0.2">
      <c r="E2350" s="63"/>
    </row>
    <row r="2351" spans="5:5" x14ac:dyDescent="0.2">
      <c r="E2351" s="63"/>
    </row>
    <row r="2352" spans="5:5" x14ac:dyDescent="0.2">
      <c r="E2352" s="63"/>
    </row>
    <row r="2353" spans="5:5" x14ac:dyDescent="0.2">
      <c r="E2353" s="63"/>
    </row>
    <row r="2354" spans="5:5" x14ac:dyDescent="0.2">
      <c r="E2354" s="63"/>
    </row>
    <row r="2355" spans="5:5" x14ac:dyDescent="0.2">
      <c r="E2355" s="63"/>
    </row>
    <row r="2356" spans="5:5" x14ac:dyDescent="0.2">
      <c r="E2356" s="63"/>
    </row>
    <row r="2357" spans="5:5" x14ac:dyDescent="0.2">
      <c r="E2357" s="63"/>
    </row>
    <row r="2358" spans="5:5" x14ac:dyDescent="0.2">
      <c r="E2358" s="63"/>
    </row>
    <row r="2359" spans="5:5" x14ac:dyDescent="0.2">
      <c r="E2359" s="63"/>
    </row>
    <row r="2360" spans="5:5" x14ac:dyDescent="0.2">
      <c r="E2360" s="63"/>
    </row>
    <row r="2361" spans="5:5" x14ac:dyDescent="0.2">
      <c r="E2361" s="63"/>
    </row>
    <row r="2362" spans="5:5" x14ac:dyDescent="0.2">
      <c r="E2362" s="63"/>
    </row>
    <row r="2363" spans="5:5" x14ac:dyDescent="0.2">
      <c r="E2363" s="63"/>
    </row>
    <row r="2364" spans="5:5" x14ac:dyDescent="0.2">
      <c r="E2364" s="63"/>
    </row>
    <row r="2365" spans="5:5" x14ac:dyDescent="0.2">
      <c r="E2365" s="63"/>
    </row>
    <row r="2366" spans="5:5" x14ac:dyDescent="0.2">
      <c r="E2366" s="63"/>
    </row>
    <row r="2367" spans="5:5" x14ac:dyDescent="0.2">
      <c r="E2367" s="63"/>
    </row>
    <row r="2368" spans="5:5" x14ac:dyDescent="0.2">
      <c r="E2368" s="63"/>
    </row>
    <row r="2369" spans="5:5" x14ac:dyDescent="0.2">
      <c r="E2369" s="63"/>
    </row>
    <row r="2370" spans="5:5" x14ac:dyDescent="0.2">
      <c r="E2370" s="63"/>
    </row>
    <row r="2371" spans="5:5" x14ac:dyDescent="0.2">
      <c r="E2371" s="63"/>
    </row>
    <row r="2372" spans="5:5" x14ac:dyDescent="0.2">
      <c r="E2372" s="63"/>
    </row>
    <row r="2373" spans="5:5" x14ac:dyDescent="0.2">
      <c r="E2373" s="63"/>
    </row>
    <row r="2374" spans="5:5" x14ac:dyDescent="0.2">
      <c r="E2374" s="63"/>
    </row>
    <row r="2375" spans="5:5" x14ac:dyDescent="0.2">
      <c r="E2375" s="63"/>
    </row>
    <row r="2376" spans="5:5" x14ac:dyDescent="0.2">
      <c r="E2376" s="63"/>
    </row>
    <row r="2377" spans="5:5" x14ac:dyDescent="0.2">
      <c r="E2377" s="63"/>
    </row>
    <row r="2378" spans="5:5" x14ac:dyDescent="0.2">
      <c r="E2378" s="63"/>
    </row>
    <row r="2379" spans="5:5" x14ac:dyDescent="0.2">
      <c r="E2379" s="63"/>
    </row>
    <row r="2380" spans="5:5" x14ac:dyDescent="0.2">
      <c r="E2380" s="63"/>
    </row>
    <row r="2381" spans="5:5" x14ac:dyDescent="0.2">
      <c r="E2381" s="63"/>
    </row>
    <row r="2382" spans="5:5" x14ac:dyDescent="0.2">
      <c r="E2382" s="63"/>
    </row>
    <row r="2383" spans="5:5" x14ac:dyDescent="0.2">
      <c r="E2383" s="63"/>
    </row>
    <row r="2384" spans="5:5" x14ac:dyDescent="0.2">
      <c r="E2384" s="63"/>
    </row>
    <row r="2385" spans="5:5" x14ac:dyDescent="0.2">
      <c r="E2385" s="63"/>
    </row>
    <row r="2386" spans="5:5" x14ac:dyDescent="0.2">
      <c r="E2386" s="63"/>
    </row>
    <row r="2387" spans="5:5" x14ac:dyDescent="0.2">
      <c r="E2387" s="63"/>
    </row>
    <row r="2388" spans="5:5" x14ac:dyDescent="0.2">
      <c r="E2388" s="63"/>
    </row>
    <row r="2389" spans="5:5" x14ac:dyDescent="0.2">
      <c r="E2389" s="63"/>
    </row>
    <row r="2390" spans="5:5" x14ac:dyDescent="0.2">
      <c r="E2390" s="63"/>
    </row>
    <row r="2391" spans="5:5" x14ac:dyDescent="0.2">
      <c r="E2391" s="63"/>
    </row>
    <row r="2392" spans="5:5" x14ac:dyDescent="0.2">
      <c r="E2392" s="63"/>
    </row>
    <row r="2393" spans="5:5" x14ac:dyDescent="0.2">
      <c r="E2393" s="63"/>
    </row>
    <row r="2394" spans="5:5" x14ac:dyDescent="0.2">
      <c r="E2394" s="63"/>
    </row>
    <row r="2395" spans="5:5" x14ac:dyDescent="0.2">
      <c r="E2395" s="63"/>
    </row>
    <row r="2396" spans="5:5" x14ac:dyDescent="0.2">
      <c r="E2396" s="63"/>
    </row>
    <row r="2397" spans="5:5" x14ac:dyDescent="0.2">
      <c r="E2397" s="63"/>
    </row>
    <row r="2398" spans="5:5" x14ac:dyDescent="0.2">
      <c r="E2398" s="63"/>
    </row>
    <row r="2399" spans="5:5" x14ac:dyDescent="0.2">
      <c r="E2399" s="63"/>
    </row>
    <row r="2400" spans="5:5" x14ac:dyDescent="0.2">
      <c r="E2400" s="63"/>
    </row>
    <row r="2401" spans="5:5" x14ac:dyDescent="0.2">
      <c r="E2401" s="63"/>
    </row>
    <row r="2402" spans="5:5" x14ac:dyDescent="0.2">
      <c r="E2402" s="63"/>
    </row>
    <row r="2403" spans="5:5" x14ac:dyDescent="0.2">
      <c r="E2403" s="63"/>
    </row>
    <row r="2404" spans="5:5" x14ac:dyDescent="0.2">
      <c r="E2404" s="63"/>
    </row>
    <row r="2405" spans="5:5" x14ac:dyDescent="0.2">
      <c r="E2405" s="63"/>
    </row>
    <row r="2406" spans="5:5" x14ac:dyDescent="0.2">
      <c r="E2406" s="63"/>
    </row>
    <row r="2407" spans="5:5" x14ac:dyDescent="0.2">
      <c r="E2407" s="63"/>
    </row>
    <row r="2408" spans="5:5" x14ac:dyDescent="0.2">
      <c r="E2408" s="63"/>
    </row>
    <row r="2409" spans="5:5" x14ac:dyDescent="0.2">
      <c r="E2409" s="63"/>
    </row>
    <row r="2410" spans="5:5" x14ac:dyDescent="0.2">
      <c r="E2410" s="63"/>
    </row>
    <row r="2411" spans="5:5" x14ac:dyDescent="0.2">
      <c r="E2411" s="63"/>
    </row>
    <row r="2412" spans="5:5" x14ac:dyDescent="0.2">
      <c r="E2412" s="63"/>
    </row>
    <row r="2413" spans="5:5" x14ac:dyDescent="0.2">
      <c r="E2413" s="63"/>
    </row>
    <row r="2414" spans="5:5" x14ac:dyDescent="0.2">
      <c r="E2414" s="63"/>
    </row>
    <row r="2415" spans="5:5" x14ac:dyDescent="0.2">
      <c r="E2415" s="63"/>
    </row>
    <row r="2416" spans="5:5" x14ac:dyDescent="0.2">
      <c r="E2416" s="63"/>
    </row>
    <row r="2417" spans="5:5" x14ac:dyDescent="0.2">
      <c r="E2417" s="63"/>
    </row>
    <row r="2418" spans="5:5" x14ac:dyDescent="0.2">
      <c r="E2418" s="63"/>
    </row>
    <row r="2419" spans="5:5" x14ac:dyDescent="0.2">
      <c r="E2419" s="63"/>
    </row>
    <row r="2420" spans="5:5" x14ac:dyDescent="0.2">
      <c r="E2420" s="63"/>
    </row>
    <row r="2421" spans="5:5" x14ac:dyDescent="0.2">
      <c r="E2421" s="63"/>
    </row>
    <row r="2422" spans="5:5" x14ac:dyDescent="0.2">
      <c r="E2422" s="63"/>
    </row>
    <row r="2423" spans="5:5" x14ac:dyDescent="0.2">
      <c r="E2423" s="63"/>
    </row>
    <row r="2424" spans="5:5" x14ac:dyDescent="0.2">
      <c r="E2424" s="63"/>
    </row>
    <row r="2425" spans="5:5" x14ac:dyDescent="0.2">
      <c r="E2425" s="63"/>
    </row>
    <row r="2426" spans="5:5" x14ac:dyDescent="0.2">
      <c r="E2426" s="63"/>
    </row>
    <row r="2427" spans="5:5" x14ac:dyDescent="0.2">
      <c r="E2427" s="63"/>
    </row>
    <row r="2428" spans="5:5" x14ac:dyDescent="0.2">
      <c r="E2428" s="63"/>
    </row>
    <row r="2429" spans="5:5" x14ac:dyDescent="0.2">
      <c r="E2429" s="63"/>
    </row>
    <row r="2430" spans="5:5" x14ac:dyDescent="0.2">
      <c r="E2430" s="63"/>
    </row>
    <row r="2431" spans="5:5" x14ac:dyDescent="0.2">
      <c r="E2431" s="63"/>
    </row>
    <row r="2432" spans="5:5" x14ac:dyDescent="0.2">
      <c r="E2432" s="63"/>
    </row>
    <row r="2433" spans="5:5" x14ac:dyDescent="0.2">
      <c r="E2433" s="63"/>
    </row>
    <row r="2434" spans="5:5" x14ac:dyDescent="0.2">
      <c r="E2434" s="63"/>
    </row>
    <row r="2435" spans="5:5" x14ac:dyDescent="0.2">
      <c r="E2435" s="63"/>
    </row>
    <row r="2436" spans="5:5" x14ac:dyDescent="0.2">
      <c r="E2436" s="63"/>
    </row>
    <row r="2437" spans="5:5" x14ac:dyDescent="0.2">
      <c r="E2437" s="63"/>
    </row>
    <row r="2438" spans="5:5" x14ac:dyDescent="0.2">
      <c r="E2438" s="63"/>
    </row>
    <row r="2439" spans="5:5" x14ac:dyDescent="0.2">
      <c r="E2439" s="63"/>
    </row>
    <row r="2440" spans="5:5" x14ac:dyDescent="0.2">
      <c r="E2440" s="63"/>
    </row>
    <row r="2441" spans="5:5" x14ac:dyDescent="0.2">
      <c r="E2441" s="63"/>
    </row>
    <row r="2442" spans="5:5" x14ac:dyDescent="0.2">
      <c r="E2442" s="63"/>
    </row>
    <row r="2443" spans="5:5" x14ac:dyDescent="0.2">
      <c r="E2443" s="63"/>
    </row>
    <row r="2444" spans="5:5" x14ac:dyDescent="0.2">
      <c r="E2444" s="63"/>
    </row>
    <row r="2445" spans="5:5" x14ac:dyDescent="0.2">
      <c r="E2445" s="63"/>
    </row>
    <row r="2446" spans="5:5" x14ac:dyDescent="0.2">
      <c r="E2446" s="63"/>
    </row>
    <row r="2447" spans="5:5" x14ac:dyDescent="0.2">
      <c r="E2447" s="63"/>
    </row>
    <row r="2448" spans="5:5" x14ac:dyDescent="0.2">
      <c r="E2448" s="63"/>
    </row>
    <row r="2449" spans="5:5" x14ac:dyDescent="0.2">
      <c r="E2449" s="63"/>
    </row>
    <row r="2450" spans="5:5" x14ac:dyDescent="0.2">
      <c r="E2450" s="63"/>
    </row>
    <row r="2451" spans="5:5" x14ac:dyDescent="0.2">
      <c r="E2451" s="63"/>
    </row>
    <row r="2452" spans="5:5" x14ac:dyDescent="0.2">
      <c r="E2452" s="63"/>
    </row>
    <row r="2453" spans="5:5" x14ac:dyDescent="0.2">
      <c r="E2453" s="63"/>
    </row>
    <row r="2454" spans="5:5" x14ac:dyDescent="0.2">
      <c r="E2454" s="63"/>
    </row>
    <row r="2455" spans="5:5" x14ac:dyDescent="0.2">
      <c r="E2455" s="63"/>
    </row>
    <row r="2456" spans="5:5" x14ac:dyDescent="0.2">
      <c r="E2456" s="63"/>
    </row>
    <row r="2457" spans="5:5" x14ac:dyDescent="0.2">
      <c r="E2457" s="63"/>
    </row>
    <row r="2458" spans="5:5" x14ac:dyDescent="0.2">
      <c r="E2458" s="63"/>
    </row>
    <row r="2459" spans="5:5" x14ac:dyDescent="0.2">
      <c r="E2459" s="63"/>
    </row>
    <row r="2460" spans="5:5" x14ac:dyDescent="0.2">
      <c r="E2460" s="63"/>
    </row>
    <row r="2461" spans="5:5" x14ac:dyDescent="0.2">
      <c r="E2461" s="63"/>
    </row>
    <row r="2462" spans="5:5" x14ac:dyDescent="0.2">
      <c r="E2462" s="63"/>
    </row>
    <row r="2463" spans="5:5" x14ac:dyDescent="0.2">
      <c r="E2463" s="63"/>
    </row>
    <row r="2464" spans="5:5" x14ac:dyDescent="0.2">
      <c r="E2464" s="63"/>
    </row>
    <row r="2465" spans="5:5" x14ac:dyDescent="0.2">
      <c r="E2465" s="63"/>
    </row>
    <row r="2466" spans="5:5" x14ac:dyDescent="0.2">
      <c r="E2466" s="63"/>
    </row>
    <row r="2467" spans="5:5" x14ac:dyDescent="0.2">
      <c r="E2467" s="63"/>
    </row>
    <row r="2468" spans="5:5" x14ac:dyDescent="0.2">
      <c r="E2468" s="63"/>
    </row>
    <row r="2469" spans="5:5" x14ac:dyDescent="0.2">
      <c r="E2469" s="63"/>
    </row>
    <row r="2470" spans="5:5" x14ac:dyDescent="0.2">
      <c r="E2470" s="63"/>
    </row>
    <row r="2471" spans="5:5" x14ac:dyDescent="0.2">
      <c r="E2471" s="63"/>
    </row>
    <row r="2472" spans="5:5" x14ac:dyDescent="0.2">
      <c r="E2472" s="63"/>
    </row>
    <row r="2473" spans="5:5" x14ac:dyDescent="0.2">
      <c r="E2473" s="63"/>
    </row>
    <row r="2474" spans="5:5" x14ac:dyDescent="0.2">
      <c r="E2474" s="63"/>
    </row>
    <row r="2475" spans="5:5" x14ac:dyDescent="0.2">
      <c r="E2475" s="63"/>
    </row>
    <row r="2476" spans="5:5" x14ac:dyDescent="0.2">
      <c r="E2476" s="63"/>
    </row>
    <row r="2477" spans="5:5" x14ac:dyDescent="0.2">
      <c r="E2477" s="63"/>
    </row>
    <row r="2478" spans="5:5" x14ac:dyDescent="0.2">
      <c r="E2478" s="63"/>
    </row>
    <row r="2479" spans="5:5" x14ac:dyDescent="0.2">
      <c r="E2479" s="63"/>
    </row>
    <row r="2480" spans="5:5" x14ac:dyDescent="0.2">
      <c r="E2480" s="63"/>
    </row>
    <row r="2481" spans="5:5" x14ac:dyDescent="0.2">
      <c r="E2481" s="63"/>
    </row>
    <row r="2482" spans="5:5" x14ac:dyDescent="0.2">
      <c r="E2482" s="63"/>
    </row>
    <row r="2483" spans="5:5" x14ac:dyDescent="0.2">
      <c r="E2483" s="63"/>
    </row>
    <row r="2484" spans="5:5" x14ac:dyDescent="0.2">
      <c r="E2484" s="63"/>
    </row>
    <row r="2485" spans="5:5" x14ac:dyDescent="0.2">
      <c r="E2485" s="63"/>
    </row>
    <row r="2486" spans="5:5" x14ac:dyDescent="0.2">
      <c r="E2486" s="63"/>
    </row>
    <row r="2487" spans="5:5" x14ac:dyDescent="0.2">
      <c r="E2487" s="63"/>
    </row>
    <row r="2488" spans="5:5" x14ac:dyDescent="0.2">
      <c r="E2488" s="63"/>
    </row>
    <row r="2489" spans="5:5" x14ac:dyDescent="0.2">
      <c r="E2489" s="63"/>
    </row>
    <row r="2490" spans="5:5" x14ac:dyDescent="0.2">
      <c r="E2490" s="63"/>
    </row>
    <row r="2491" spans="5:5" x14ac:dyDescent="0.2">
      <c r="E2491" s="63"/>
    </row>
    <row r="2492" spans="5:5" x14ac:dyDescent="0.2">
      <c r="E2492" s="63"/>
    </row>
    <row r="2493" spans="5:5" x14ac:dyDescent="0.2">
      <c r="E2493" s="63"/>
    </row>
    <row r="2494" spans="5:5" x14ac:dyDescent="0.2">
      <c r="E2494" s="63"/>
    </row>
    <row r="2495" spans="5:5" x14ac:dyDescent="0.2">
      <c r="E2495" s="63"/>
    </row>
    <row r="2496" spans="5:5" x14ac:dyDescent="0.2">
      <c r="E2496" s="63"/>
    </row>
    <row r="2497" spans="5:5" x14ac:dyDescent="0.2">
      <c r="E2497" s="63"/>
    </row>
    <row r="2498" spans="5:5" x14ac:dyDescent="0.2">
      <c r="E2498" s="63"/>
    </row>
    <row r="2499" spans="5:5" x14ac:dyDescent="0.2">
      <c r="E2499" s="63"/>
    </row>
    <row r="2500" spans="5:5" x14ac:dyDescent="0.2">
      <c r="E2500" s="63"/>
    </row>
    <row r="2501" spans="5:5" x14ac:dyDescent="0.2">
      <c r="E2501" s="63"/>
    </row>
    <row r="2502" spans="5:5" x14ac:dyDescent="0.2">
      <c r="E2502" s="63"/>
    </row>
    <row r="2503" spans="5:5" x14ac:dyDescent="0.2">
      <c r="E2503" s="63"/>
    </row>
    <row r="2504" spans="5:5" x14ac:dyDescent="0.2">
      <c r="E2504" s="63"/>
    </row>
    <row r="2505" spans="5:5" x14ac:dyDescent="0.2">
      <c r="E2505" s="63"/>
    </row>
    <row r="2506" spans="5:5" x14ac:dyDescent="0.2">
      <c r="E2506" s="63"/>
    </row>
    <row r="2507" spans="5:5" x14ac:dyDescent="0.2">
      <c r="E2507" s="63"/>
    </row>
    <row r="2508" spans="5:5" x14ac:dyDescent="0.2">
      <c r="E2508" s="63"/>
    </row>
    <row r="2509" spans="5:5" x14ac:dyDescent="0.2">
      <c r="E2509" s="63"/>
    </row>
    <row r="2510" spans="5:5" x14ac:dyDescent="0.2">
      <c r="E2510" s="63"/>
    </row>
    <row r="2511" spans="5:5" x14ac:dyDescent="0.2">
      <c r="E2511" s="63"/>
    </row>
    <row r="2512" spans="5:5" x14ac:dyDescent="0.2">
      <c r="E2512" s="63"/>
    </row>
    <row r="2513" spans="5:5" x14ac:dyDescent="0.2">
      <c r="E2513" s="63"/>
    </row>
    <row r="2514" spans="5:5" x14ac:dyDescent="0.2">
      <c r="E2514" s="63"/>
    </row>
    <row r="2515" spans="5:5" x14ac:dyDescent="0.2">
      <c r="E2515" s="63"/>
    </row>
    <row r="2516" spans="5:5" x14ac:dyDescent="0.2">
      <c r="E2516" s="63"/>
    </row>
    <row r="2517" spans="5:5" x14ac:dyDescent="0.2">
      <c r="E2517" s="63"/>
    </row>
    <row r="2518" spans="5:5" x14ac:dyDescent="0.2">
      <c r="E2518" s="63"/>
    </row>
    <row r="2519" spans="5:5" x14ac:dyDescent="0.2">
      <c r="E2519" s="63"/>
    </row>
    <row r="2520" spans="5:5" x14ac:dyDescent="0.2">
      <c r="E2520" s="63"/>
    </row>
    <row r="2521" spans="5:5" x14ac:dyDescent="0.2">
      <c r="E2521" s="63"/>
    </row>
    <row r="2522" spans="5:5" x14ac:dyDescent="0.2">
      <c r="E2522" s="63"/>
    </row>
    <row r="2523" spans="5:5" x14ac:dyDescent="0.2">
      <c r="E2523" s="63"/>
    </row>
    <row r="2524" spans="5:5" x14ac:dyDescent="0.2">
      <c r="E2524" s="63"/>
    </row>
    <row r="2525" spans="5:5" x14ac:dyDescent="0.2">
      <c r="E2525" s="63"/>
    </row>
    <row r="2526" spans="5:5" x14ac:dyDescent="0.2">
      <c r="E2526" s="63"/>
    </row>
    <row r="2527" spans="5:5" x14ac:dyDescent="0.2">
      <c r="E2527" s="63"/>
    </row>
    <row r="2528" spans="5:5" x14ac:dyDescent="0.2">
      <c r="E2528" s="63"/>
    </row>
    <row r="2529" spans="5:5" x14ac:dyDescent="0.2">
      <c r="E2529" s="63"/>
    </row>
    <row r="2530" spans="5:5" x14ac:dyDescent="0.2">
      <c r="E2530" s="63"/>
    </row>
    <row r="2531" spans="5:5" x14ac:dyDescent="0.2">
      <c r="E2531" s="63"/>
    </row>
    <row r="2532" spans="5:5" x14ac:dyDescent="0.2">
      <c r="E2532" s="63"/>
    </row>
    <row r="2533" spans="5:5" x14ac:dyDescent="0.2">
      <c r="E2533" s="63"/>
    </row>
    <row r="2534" spans="5:5" x14ac:dyDescent="0.2">
      <c r="E2534" s="63"/>
    </row>
    <row r="2535" spans="5:5" x14ac:dyDescent="0.2">
      <c r="E2535" s="63"/>
    </row>
    <row r="2536" spans="5:5" x14ac:dyDescent="0.2">
      <c r="E2536" s="63"/>
    </row>
    <row r="2537" spans="5:5" x14ac:dyDescent="0.2">
      <c r="E2537" s="63"/>
    </row>
    <row r="2538" spans="5:5" x14ac:dyDescent="0.2">
      <c r="E2538" s="63"/>
    </row>
    <row r="2539" spans="5:5" x14ac:dyDescent="0.2">
      <c r="E2539" s="63"/>
    </row>
    <row r="2540" spans="5:5" x14ac:dyDescent="0.2">
      <c r="E2540" s="63"/>
    </row>
    <row r="2541" spans="5:5" x14ac:dyDescent="0.2">
      <c r="E2541" s="63"/>
    </row>
    <row r="2542" spans="5:5" x14ac:dyDescent="0.2">
      <c r="E2542" s="63"/>
    </row>
    <row r="2543" spans="5:5" x14ac:dyDescent="0.2">
      <c r="E2543" s="63"/>
    </row>
    <row r="2544" spans="5:5" x14ac:dyDescent="0.2">
      <c r="E2544" s="63"/>
    </row>
    <row r="2545" spans="5:5" x14ac:dyDescent="0.2">
      <c r="E2545" s="63"/>
    </row>
    <row r="2546" spans="5:5" x14ac:dyDescent="0.2">
      <c r="E2546" s="63"/>
    </row>
    <row r="2547" spans="5:5" x14ac:dyDescent="0.2">
      <c r="E2547" s="63"/>
    </row>
    <row r="2548" spans="5:5" x14ac:dyDescent="0.2">
      <c r="E2548" s="63"/>
    </row>
    <row r="2549" spans="5:5" x14ac:dyDescent="0.2">
      <c r="E2549" s="63"/>
    </row>
    <row r="2550" spans="5:5" x14ac:dyDescent="0.2">
      <c r="E2550" s="63"/>
    </row>
    <row r="2551" spans="5:5" x14ac:dyDescent="0.2">
      <c r="E2551" s="63"/>
    </row>
    <row r="2552" spans="5:5" x14ac:dyDescent="0.2">
      <c r="E2552" s="63"/>
    </row>
    <row r="2553" spans="5:5" x14ac:dyDescent="0.2">
      <c r="E2553" s="63"/>
    </row>
    <row r="2554" spans="5:5" x14ac:dyDescent="0.2">
      <c r="E2554" s="63"/>
    </row>
    <row r="2555" spans="5:5" x14ac:dyDescent="0.2">
      <c r="E2555" s="63"/>
    </row>
    <row r="2556" spans="5:5" x14ac:dyDescent="0.2">
      <c r="E2556" s="63"/>
    </row>
    <row r="2557" spans="5:5" x14ac:dyDescent="0.2">
      <c r="E2557" s="63"/>
    </row>
    <row r="2558" spans="5:5" x14ac:dyDescent="0.2">
      <c r="E2558" s="63"/>
    </row>
    <row r="2559" spans="5:5" x14ac:dyDescent="0.2">
      <c r="E2559" s="63"/>
    </row>
    <row r="2560" spans="5:5" x14ac:dyDescent="0.2">
      <c r="E2560" s="63"/>
    </row>
    <row r="2561" spans="5:5" x14ac:dyDescent="0.2">
      <c r="E2561" s="63"/>
    </row>
    <row r="2562" spans="5:5" x14ac:dyDescent="0.2">
      <c r="E2562" s="63"/>
    </row>
    <row r="2563" spans="5:5" x14ac:dyDescent="0.2">
      <c r="E2563" s="63"/>
    </row>
    <row r="2564" spans="5:5" x14ac:dyDescent="0.2">
      <c r="E2564" s="63"/>
    </row>
    <row r="2565" spans="5:5" x14ac:dyDescent="0.2">
      <c r="E2565" s="63"/>
    </row>
    <row r="2566" spans="5:5" x14ac:dyDescent="0.2">
      <c r="E2566" s="63"/>
    </row>
    <row r="2567" spans="5:5" x14ac:dyDescent="0.2">
      <c r="E2567" s="63"/>
    </row>
    <row r="2568" spans="5:5" x14ac:dyDescent="0.2">
      <c r="E2568" s="63"/>
    </row>
    <row r="2569" spans="5:5" x14ac:dyDescent="0.2">
      <c r="E2569" s="63"/>
    </row>
    <row r="2570" spans="5:5" x14ac:dyDescent="0.2">
      <c r="E2570" s="63"/>
    </row>
    <row r="2571" spans="5:5" x14ac:dyDescent="0.2">
      <c r="E2571" s="63"/>
    </row>
    <row r="2572" spans="5:5" x14ac:dyDescent="0.2">
      <c r="E2572" s="63"/>
    </row>
    <row r="2573" spans="5:5" x14ac:dyDescent="0.2">
      <c r="E2573" s="63"/>
    </row>
    <row r="2574" spans="5:5" x14ac:dyDescent="0.2">
      <c r="E2574" s="63"/>
    </row>
    <row r="2575" spans="5:5" x14ac:dyDescent="0.2">
      <c r="E2575" s="63"/>
    </row>
    <row r="2576" spans="5:5" x14ac:dyDescent="0.2">
      <c r="E2576" s="63"/>
    </row>
    <row r="2577" spans="5:5" x14ac:dyDescent="0.2">
      <c r="E2577" s="63"/>
    </row>
  </sheetData>
  <mergeCells count="1">
    <mergeCell ref="A1:E1"/>
  </mergeCells>
  <printOptions horizontalCentered="1"/>
  <pageMargins left="0.7" right="0.7" top="0.75" bottom="0.75" header="0.3" footer="0.3"/>
  <pageSetup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16"/>
  <sheetViews>
    <sheetView zoomScaleNormal="100" zoomScaleSheetLayoutView="100" workbookViewId="0">
      <pane ySplit="3" topLeftCell="A4"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23" customHeight="1" thickBot="1" x14ac:dyDescent="0.25">
      <c r="A1" s="119" t="s">
        <v>1169</v>
      </c>
      <c r="B1" s="84" t="s">
        <v>1170</v>
      </c>
      <c r="C1" s="84" t="s">
        <v>1171</v>
      </c>
      <c r="D1" s="84" t="s">
        <v>1172</v>
      </c>
      <c r="E1" s="84" t="s">
        <v>1173</v>
      </c>
      <c r="F1" s="84" t="s">
        <v>79</v>
      </c>
      <c r="G1" s="118" t="s">
        <v>85</v>
      </c>
    </row>
    <row r="2" spans="1:7" ht="11.85" customHeight="1" thickBot="1" x14ac:dyDescent="0.25">
      <c r="A2" s="78">
        <v>2017</v>
      </c>
      <c r="B2" s="81" t="s">
        <v>1123</v>
      </c>
      <c r="C2" s="81" t="s">
        <v>1134</v>
      </c>
      <c r="D2" s="81" t="s">
        <v>1116</v>
      </c>
      <c r="E2" s="81" t="s">
        <v>1124</v>
      </c>
      <c r="F2" s="81"/>
      <c r="G2" s="103"/>
    </row>
    <row r="3" spans="1:7" ht="3.95" customHeight="1" x14ac:dyDescent="0.2"/>
    <row r="4" spans="1:7" x14ac:dyDescent="0.2">
      <c r="A4" s="25" t="s">
        <v>12</v>
      </c>
    </row>
    <row r="5" spans="1:7" ht="12.75" customHeight="1" x14ac:dyDescent="0.2">
      <c r="A5" s="32" t="s">
        <v>899</v>
      </c>
      <c r="B5" s="139">
        <v>205</v>
      </c>
      <c r="C5" s="139">
        <v>85</v>
      </c>
      <c r="D5" s="139">
        <v>42</v>
      </c>
      <c r="E5" s="139">
        <v>4</v>
      </c>
      <c r="F5" s="95">
        <f t="shared" ref="F5:F10" si="0">G5-SUM(B5:E5)</f>
        <v>149</v>
      </c>
      <c r="G5" s="95">
        <f>Sheriff!J516</f>
        <v>485</v>
      </c>
    </row>
    <row r="6" spans="1:7" ht="12.75" customHeight="1" x14ac:dyDescent="0.2">
      <c r="A6" s="32" t="s">
        <v>900</v>
      </c>
      <c r="B6" s="139">
        <v>217</v>
      </c>
      <c r="C6" s="139">
        <v>70</v>
      </c>
      <c r="D6" s="139">
        <v>54</v>
      </c>
      <c r="E6" s="139">
        <v>4</v>
      </c>
      <c r="F6" s="95">
        <f t="shared" si="0"/>
        <v>126</v>
      </c>
      <c r="G6" s="95">
        <f>Sheriff!J517</f>
        <v>471</v>
      </c>
    </row>
    <row r="7" spans="1:7" ht="12.75" customHeight="1" x14ac:dyDescent="0.2">
      <c r="A7" s="32" t="s">
        <v>901</v>
      </c>
      <c r="B7" s="139">
        <v>169</v>
      </c>
      <c r="C7" s="139">
        <v>63</v>
      </c>
      <c r="D7" s="139">
        <v>29</v>
      </c>
      <c r="E7" s="139">
        <v>7</v>
      </c>
      <c r="F7" s="95">
        <f t="shared" si="0"/>
        <v>66</v>
      </c>
      <c r="G7" s="95">
        <f>Sheriff!J518</f>
        <v>334</v>
      </c>
    </row>
    <row r="8" spans="1:7" ht="12.75" customHeight="1" x14ac:dyDescent="0.2">
      <c r="A8" s="32" t="s">
        <v>902</v>
      </c>
      <c r="B8" s="139">
        <v>362</v>
      </c>
      <c r="C8" s="139">
        <v>122</v>
      </c>
      <c r="D8" s="139">
        <v>62</v>
      </c>
      <c r="E8" s="139">
        <v>8</v>
      </c>
      <c r="F8" s="95">
        <f t="shared" si="0"/>
        <v>163</v>
      </c>
      <c r="G8" s="95">
        <f>Sheriff!J519</f>
        <v>717</v>
      </c>
    </row>
    <row r="9" spans="1:7" ht="12.75" customHeight="1" x14ac:dyDescent="0.2">
      <c r="A9" s="32" t="s">
        <v>903</v>
      </c>
      <c r="B9" s="139">
        <v>251</v>
      </c>
      <c r="C9" s="139">
        <v>74</v>
      </c>
      <c r="D9" s="139">
        <v>41</v>
      </c>
      <c r="E9" s="139">
        <v>5</v>
      </c>
      <c r="F9" s="95">
        <f t="shared" si="0"/>
        <v>110</v>
      </c>
      <c r="G9" s="95">
        <f>Sheriff!J520</f>
        <v>481</v>
      </c>
    </row>
    <row r="10" spans="1:7" ht="12.75" customHeight="1" x14ac:dyDescent="0.2">
      <c r="A10" s="32" t="s">
        <v>904</v>
      </c>
      <c r="B10" s="139">
        <v>147</v>
      </c>
      <c r="C10" s="139">
        <v>63</v>
      </c>
      <c r="D10" s="139">
        <v>17</v>
      </c>
      <c r="E10" s="139">
        <v>2</v>
      </c>
      <c r="F10" s="95">
        <f t="shared" si="0"/>
        <v>93</v>
      </c>
      <c r="G10" s="95">
        <f>Sheriff!J521</f>
        <v>322</v>
      </c>
    </row>
    <row r="11" spans="1:7" ht="12.75" customHeight="1" x14ac:dyDescent="0.2">
      <c r="A11" s="36" t="s">
        <v>905</v>
      </c>
      <c r="B11" s="91">
        <f t="shared" ref="B11:E11" si="1">SUM(B5:B10)</f>
        <v>1351</v>
      </c>
      <c r="C11" s="91">
        <f t="shared" si="1"/>
        <v>477</v>
      </c>
      <c r="D11" s="91">
        <f t="shared" si="1"/>
        <v>245</v>
      </c>
      <c r="E11" s="91">
        <f t="shared" si="1"/>
        <v>30</v>
      </c>
      <c r="F11" s="91">
        <f>SUM(F5:F10)</f>
        <v>707</v>
      </c>
      <c r="G11" s="91">
        <f>SUM(G5:G10)</f>
        <v>2810</v>
      </c>
    </row>
    <row r="12" spans="1:7" ht="12.75" customHeight="1" x14ac:dyDescent="0.2">
      <c r="A12" s="18"/>
      <c r="B12" s="29"/>
      <c r="C12" s="29"/>
      <c r="D12" s="29"/>
      <c r="E12" s="29"/>
      <c r="F12" s="29"/>
      <c r="G12" s="29"/>
    </row>
    <row r="13" spans="1:7" x14ac:dyDescent="0.2">
      <c r="A13" s="25" t="s">
        <v>13</v>
      </c>
    </row>
    <row r="14" spans="1:7" ht="12.75" customHeight="1" x14ac:dyDescent="0.2">
      <c r="A14" s="32" t="s">
        <v>894</v>
      </c>
      <c r="B14" s="139">
        <v>122</v>
      </c>
      <c r="C14" s="139">
        <v>29</v>
      </c>
      <c r="D14" s="139">
        <v>8</v>
      </c>
      <c r="E14" s="139">
        <v>1</v>
      </c>
      <c r="F14" s="95">
        <f>G14-SUM(B14:E14)</f>
        <v>57</v>
      </c>
      <c r="G14" s="95">
        <f>Sheriff!J525</f>
        <v>217</v>
      </c>
    </row>
    <row r="15" spans="1:7" ht="12.75" customHeight="1" x14ac:dyDescent="0.2">
      <c r="A15" s="32" t="s">
        <v>895</v>
      </c>
      <c r="B15" s="139">
        <v>78</v>
      </c>
      <c r="C15" s="139">
        <v>17</v>
      </c>
      <c r="D15" s="139">
        <v>20</v>
      </c>
      <c r="E15" s="139">
        <v>0</v>
      </c>
      <c r="F15" s="95">
        <f>G15-SUM(B15:E15)</f>
        <v>42</v>
      </c>
      <c r="G15" s="95">
        <f>Sheriff!J526</f>
        <v>157</v>
      </c>
    </row>
    <row r="16" spans="1:7" ht="12.75" customHeight="1" x14ac:dyDescent="0.2">
      <c r="A16" s="32" t="s">
        <v>896</v>
      </c>
      <c r="B16" s="139">
        <v>46</v>
      </c>
      <c r="C16" s="139">
        <v>12</v>
      </c>
      <c r="D16" s="139">
        <v>6</v>
      </c>
      <c r="E16" s="139">
        <v>0</v>
      </c>
      <c r="F16" s="95">
        <f>G16-SUM(B16:E16)</f>
        <v>24</v>
      </c>
      <c r="G16" s="95">
        <f>Sheriff!J527</f>
        <v>88</v>
      </c>
    </row>
    <row r="17" spans="1:7" ht="12.75" customHeight="1" x14ac:dyDescent="0.2">
      <c r="A17" s="32" t="s">
        <v>897</v>
      </c>
      <c r="B17" s="139">
        <v>132</v>
      </c>
      <c r="C17" s="139">
        <v>22</v>
      </c>
      <c r="D17" s="139">
        <v>15</v>
      </c>
      <c r="E17" s="139">
        <v>1</v>
      </c>
      <c r="F17" s="95">
        <f>G17-SUM(B17:E17)</f>
        <v>58</v>
      </c>
      <c r="G17" s="95">
        <f>Sheriff!J528</f>
        <v>228</v>
      </c>
    </row>
    <row r="18" spans="1:7" ht="12.75" customHeight="1" x14ac:dyDescent="0.2">
      <c r="A18" s="36" t="s">
        <v>898</v>
      </c>
      <c r="B18" s="91">
        <f t="shared" ref="B18:E18" si="2">SUM(B14:B17)</f>
        <v>378</v>
      </c>
      <c r="C18" s="91">
        <f t="shared" si="2"/>
        <v>80</v>
      </c>
      <c r="D18" s="91">
        <f t="shared" si="2"/>
        <v>49</v>
      </c>
      <c r="E18" s="91">
        <f t="shared" si="2"/>
        <v>2</v>
      </c>
      <c r="F18" s="91">
        <f>SUM(F14:F17)</f>
        <v>181</v>
      </c>
      <c r="G18" s="91">
        <f>SUM(G14:G17)</f>
        <v>690</v>
      </c>
    </row>
    <row r="19" spans="1:7" ht="12.75" customHeight="1" x14ac:dyDescent="0.2">
      <c r="A19" s="18"/>
      <c r="B19" s="29"/>
      <c r="C19" s="29"/>
      <c r="D19" s="29"/>
      <c r="E19" s="29"/>
      <c r="F19" s="29"/>
      <c r="G19" s="29"/>
    </row>
    <row r="20" spans="1:7" x14ac:dyDescent="0.2">
      <c r="A20" s="25" t="s">
        <v>17</v>
      </c>
    </row>
    <row r="21" spans="1:7" ht="12.75" customHeight="1" x14ac:dyDescent="0.2">
      <c r="A21" s="32" t="s">
        <v>766</v>
      </c>
      <c r="B21" s="139">
        <v>234</v>
      </c>
      <c r="C21" s="139">
        <v>58</v>
      </c>
      <c r="D21" s="139">
        <v>31</v>
      </c>
      <c r="E21" s="139">
        <v>3</v>
      </c>
      <c r="F21" s="95">
        <f>G21-SUM(B21:E21)</f>
        <v>59</v>
      </c>
      <c r="G21" s="95">
        <f>Sheriff!J661</f>
        <v>385</v>
      </c>
    </row>
    <row r="22" spans="1:7" ht="12.75" customHeight="1" x14ac:dyDescent="0.2">
      <c r="A22" s="32" t="s">
        <v>767</v>
      </c>
      <c r="B22" s="139">
        <v>97</v>
      </c>
      <c r="C22" s="139">
        <v>21</v>
      </c>
      <c r="D22" s="139">
        <v>29</v>
      </c>
      <c r="E22" s="139">
        <v>0</v>
      </c>
      <c r="F22" s="95">
        <f>G22-SUM(B22:E22)</f>
        <v>41</v>
      </c>
      <c r="G22" s="95">
        <f>Sheriff!J662</f>
        <v>188</v>
      </c>
    </row>
    <row r="23" spans="1:7" ht="12.75" customHeight="1" x14ac:dyDescent="0.2">
      <c r="A23" s="32" t="s">
        <v>768</v>
      </c>
      <c r="B23" s="139">
        <v>212</v>
      </c>
      <c r="C23" s="139">
        <v>59</v>
      </c>
      <c r="D23" s="139">
        <v>27</v>
      </c>
      <c r="E23" s="139">
        <v>0</v>
      </c>
      <c r="F23" s="95">
        <f>G23-SUM(B23:E23)</f>
        <v>67</v>
      </c>
      <c r="G23" s="95">
        <f>Sheriff!J663</f>
        <v>365</v>
      </c>
    </row>
    <row r="24" spans="1:7" ht="12.75" customHeight="1" x14ac:dyDescent="0.2">
      <c r="A24" s="32" t="s">
        <v>769</v>
      </c>
      <c r="B24" s="139">
        <v>168</v>
      </c>
      <c r="C24" s="139">
        <v>25</v>
      </c>
      <c r="D24" s="139">
        <v>24</v>
      </c>
      <c r="E24" s="139">
        <v>3</v>
      </c>
      <c r="F24" s="95">
        <f>G24-SUM(B24:E24)</f>
        <v>65</v>
      </c>
      <c r="G24" s="95">
        <f>Sheriff!J664</f>
        <v>285</v>
      </c>
    </row>
    <row r="25" spans="1:7" ht="12.75" customHeight="1" x14ac:dyDescent="0.2">
      <c r="A25" s="36" t="s">
        <v>770</v>
      </c>
      <c r="B25" s="91">
        <f t="shared" ref="B25:E25" si="3">SUM(B21:B24)</f>
        <v>711</v>
      </c>
      <c r="C25" s="91">
        <f t="shared" si="3"/>
        <v>163</v>
      </c>
      <c r="D25" s="91">
        <f t="shared" si="3"/>
        <v>111</v>
      </c>
      <c r="E25" s="91">
        <f t="shared" si="3"/>
        <v>6</v>
      </c>
      <c r="F25" s="91">
        <f>SUM(F21:F24)</f>
        <v>232</v>
      </c>
      <c r="G25" s="91">
        <f>SUM(G21:G24)</f>
        <v>1223</v>
      </c>
    </row>
    <row r="26" spans="1:7" ht="12.75" customHeight="1" x14ac:dyDescent="0.2">
      <c r="A26" s="18"/>
      <c r="B26" s="29"/>
      <c r="C26" s="29"/>
      <c r="D26" s="29"/>
      <c r="E26" s="29"/>
      <c r="F26" s="29"/>
      <c r="G26" s="29"/>
    </row>
    <row r="27" spans="1:7" x14ac:dyDescent="0.2">
      <c r="A27" s="25" t="s">
        <v>18</v>
      </c>
    </row>
    <row r="28" spans="1:7" ht="12.75" customHeight="1" x14ac:dyDescent="0.2">
      <c r="A28" s="32" t="s">
        <v>756</v>
      </c>
      <c r="B28" s="139">
        <v>227</v>
      </c>
      <c r="C28" s="139">
        <v>42</v>
      </c>
      <c r="D28" s="139">
        <v>31</v>
      </c>
      <c r="E28" s="139">
        <v>8</v>
      </c>
      <c r="F28" s="95">
        <f t="shared" ref="F28:F35" si="4">G28-SUM(B28:E28)</f>
        <v>76</v>
      </c>
      <c r="G28" s="95">
        <f>Sheriff!J668</f>
        <v>384</v>
      </c>
    </row>
    <row r="29" spans="1:7" ht="12.75" customHeight="1" x14ac:dyDescent="0.2">
      <c r="A29" s="32" t="s">
        <v>757</v>
      </c>
      <c r="B29" s="139">
        <v>173</v>
      </c>
      <c r="C29" s="139">
        <v>54</v>
      </c>
      <c r="D29" s="139">
        <v>24</v>
      </c>
      <c r="E29" s="139">
        <v>3</v>
      </c>
      <c r="F29" s="95">
        <f t="shared" si="4"/>
        <v>63</v>
      </c>
      <c r="G29" s="95">
        <f>Sheriff!J669</f>
        <v>317</v>
      </c>
    </row>
    <row r="30" spans="1:7" ht="12.75" customHeight="1" x14ac:dyDescent="0.2">
      <c r="A30" s="32" t="s">
        <v>758</v>
      </c>
      <c r="B30" s="139">
        <v>206</v>
      </c>
      <c r="C30" s="139">
        <v>61</v>
      </c>
      <c r="D30" s="139">
        <v>46</v>
      </c>
      <c r="E30" s="139">
        <v>1</v>
      </c>
      <c r="F30" s="95">
        <f t="shared" si="4"/>
        <v>68</v>
      </c>
      <c r="G30" s="95">
        <f>Sheriff!J670</f>
        <v>382</v>
      </c>
    </row>
    <row r="31" spans="1:7" ht="12.75" customHeight="1" x14ac:dyDescent="0.2">
      <c r="A31" s="32" t="s">
        <v>759</v>
      </c>
      <c r="B31" s="139">
        <v>87</v>
      </c>
      <c r="C31" s="139">
        <v>29</v>
      </c>
      <c r="D31" s="139">
        <v>27</v>
      </c>
      <c r="E31" s="139">
        <v>2</v>
      </c>
      <c r="F31" s="95">
        <f t="shared" si="4"/>
        <v>51</v>
      </c>
      <c r="G31" s="95">
        <f>Sheriff!J671</f>
        <v>196</v>
      </c>
    </row>
    <row r="32" spans="1:7" ht="12.75" customHeight="1" x14ac:dyDescent="0.2">
      <c r="A32" s="32" t="s">
        <v>760</v>
      </c>
      <c r="B32" s="139">
        <v>220</v>
      </c>
      <c r="C32" s="139">
        <v>42</v>
      </c>
      <c r="D32" s="139">
        <v>31</v>
      </c>
      <c r="E32" s="139">
        <v>3</v>
      </c>
      <c r="F32" s="95">
        <f t="shared" si="4"/>
        <v>77</v>
      </c>
      <c r="G32" s="95">
        <f>Sheriff!J672</f>
        <v>373</v>
      </c>
    </row>
    <row r="33" spans="1:7" ht="12.75" customHeight="1" x14ac:dyDescent="0.2">
      <c r="A33" s="32" t="s">
        <v>761</v>
      </c>
      <c r="B33" s="139">
        <v>148</v>
      </c>
      <c r="C33" s="139">
        <v>32</v>
      </c>
      <c r="D33" s="139">
        <v>24</v>
      </c>
      <c r="E33" s="139">
        <v>1</v>
      </c>
      <c r="F33" s="95">
        <f t="shared" si="4"/>
        <v>46</v>
      </c>
      <c r="G33" s="95">
        <f>Sheriff!J673</f>
        <v>251</v>
      </c>
    </row>
    <row r="34" spans="1:7" ht="12.75" customHeight="1" x14ac:dyDescent="0.2">
      <c r="A34" s="32" t="s">
        <v>762</v>
      </c>
      <c r="B34" s="139">
        <v>233</v>
      </c>
      <c r="C34" s="139">
        <v>37</v>
      </c>
      <c r="D34" s="139">
        <v>45</v>
      </c>
      <c r="E34" s="139">
        <v>4</v>
      </c>
      <c r="F34" s="95">
        <f t="shared" si="4"/>
        <v>94</v>
      </c>
      <c r="G34" s="95">
        <f>Sheriff!J674</f>
        <v>413</v>
      </c>
    </row>
    <row r="35" spans="1:7" ht="12.75" customHeight="1" x14ac:dyDescent="0.2">
      <c r="A35" s="32" t="s">
        <v>763</v>
      </c>
      <c r="B35" s="139">
        <v>167</v>
      </c>
      <c r="C35" s="139">
        <v>40</v>
      </c>
      <c r="D35" s="139">
        <v>23</v>
      </c>
      <c r="E35" s="139">
        <v>0</v>
      </c>
      <c r="F35" s="95">
        <f t="shared" si="4"/>
        <v>48</v>
      </c>
      <c r="G35" s="95">
        <f>Sheriff!J675</f>
        <v>278</v>
      </c>
    </row>
    <row r="36" spans="1:7" ht="12.75" customHeight="1" x14ac:dyDescent="0.2">
      <c r="A36" s="36" t="s">
        <v>764</v>
      </c>
      <c r="B36" s="91">
        <f t="shared" ref="B36:E36" si="5">SUM(B28:B35)</f>
        <v>1461</v>
      </c>
      <c r="C36" s="91">
        <f t="shared" si="5"/>
        <v>337</v>
      </c>
      <c r="D36" s="91">
        <f t="shared" si="5"/>
        <v>251</v>
      </c>
      <c r="E36" s="91">
        <f t="shared" si="5"/>
        <v>22</v>
      </c>
      <c r="F36" s="91">
        <f>SUM(F28:F35)</f>
        <v>523</v>
      </c>
      <c r="G36" s="91">
        <f>SUM(G28:G35)</f>
        <v>2594</v>
      </c>
    </row>
    <row r="37" spans="1:7" ht="12.75" customHeight="1" x14ac:dyDescent="0.2">
      <c r="A37" s="18"/>
      <c r="B37" s="29"/>
      <c r="C37" s="29"/>
      <c r="D37" s="29"/>
      <c r="E37" s="29"/>
      <c r="F37" s="29"/>
      <c r="G37" s="29"/>
    </row>
    <row r="38" spans="1:7" ht="14.85" customHeight="1" x14ac:dyDescent="0.2">
      <c r="A38" s="25" t="s">
        <v>23</v>
      </c>
    </row>
    <row r="39" spans="1:7" ht="12.75" customHeight="1" x14ac:dyDescent="0.2">
      <c r="A39" s="32" t="s">
        <v>749</v>
      </c>
      <c r="B39" s="139">
        <v>191</v>
      </c>
      <c r="C39" s="139">
        <v>66</v>
      </c>
      <c r="D39" s="139">
        <v>27</v>
      </c>
      <c r="E39" s="139">
        <v>3</v>
      </c>
      <c r="F39" s="95">
        <f t="shared" ref="F39:F44" si="6">G39-SUM(B39:E39)</f>
        <v>101</v>
      </c>
      <c r="G39" s="95">
        <f>Sheriff!J679</f>
        <v>388</v>
      </c>
    </row>
    <row r="40" spans="1:7" ht="12.75" customHeight="1" x14ac:dyDescent="0.2">
      <c r="A40" s="32" t="s">
        <v>750</v>
      </c>
      <c r="B40" s="139">
        <v>214</v>
      </c>
      <c r="C40" s="139">
        <v>70</v>
      </c>
      <c r="D40" s="139">
        <v>51</v>
      </c>
      <c r="E40" s="139">
        <v>2</v>
      </c>
      <c r="F40" s="95">
        <f t="shared" si="6"/>
        <v>130</v>
      </c>
      <c r="G40" s="95">
        <f>Sheriff!J680</f>
        <v>467</v>
      </c>
    </row>
    <row r="41" spans="1:7" ht="12.75" customHeight="1" x14ac:dyDescent="0.2">
      <c r="A41" s="32" t="s">
        <v>751</v>
      </c>
      <c r="B41" s="139">
        <v>226</v>
      </c>
      <c r="C41" s="139">
        <v>70</v>
      </c>
      <c r="D41" s="139">
        <v>45</v>
      </c>
      <c r="E41" s="139">
        <v>3</v>
      </c>
      <c r="F41" s="95">
        <f t="shared" si="6"/>
        <v>119</v>
      </c>
      <c r="G41" s="95">
        <f>Sheriff!J681</f>
        <v>463</v>
      </c>
    </row>
    <row r="42" spans="1:7" ht="12.75" customHeight="1" x14ac:dyDescent="0.2">
      <c r="A42" s="32" t="s">
        <v>752</v>
      </c>
      <c r="B42" s="139">
        <v>209</v>
      </c>
      <c r="C42" s="139">
        <v>59</v>
      </c>
      <c r="D42" s="139">
        <v>45</v>
      </c>
      <c r="E42" s="139">
        <v>5</v>
      </c>
      <c r="F42" s="95">
        <f t="shared" si="6"/>
        <v>86</v>
      </c>
      <c r="G42" s="95">
        <f>Sheriff!J682</f>
        <v>404</v>
      </c>
    </row>
    <row r="43" spans="1:7" ht="12.75" customHeight="1" x14ac:dyDescent="0.2">
      <c r="A43" s="32" t="s">
        <v>753</v>
      </c>
      <c r="B43" s="139">
        <v>193</v>
      </c>
      <c r="C43" s="139">
        <v>57</v>
      </c>
      <c r="D43" s="139">
        <v>34</v>
      </c>
      <c r="E43" s="139">
        <v>4</v>
      </c>
      <c r="F43" s="95">
        <f t="shared" si="6"/>
        <v>98</v>
      </c>
      <c r="G43" s="95">
        <f>Sheriff!J683</f>
        <v>386</v>
      </c>
    </row>
    <row r="44" spans="1:7" ht="12.75" customHeight="1" x14ac:dyDescent="0.2">
      <c r="A44" s="32" t="s">
        <v>754</v>
      </c>
      <c r="B44" s="139">
        <v>143</v>
      </c>
      <c r="C44" s="139">
        <v>56</v>
      </c>
      <c r="D44" s="139">
        <v>40</v>
      </c>
      <c r="E44" s="139">
        <v>3</v>
      </c>
      <c r="F44" s="95">
        <f t="shared" si="6"/>
        <v>85</v>
      </c>
      <c r="G44" s="95">
        <f>Sheriff!J684</f>
        <v>327</v>
      </c>
    </row>
    <row r="45" spans="1:7" ht="12.75" customHeight="1" x14ac:dyDescent="0.2">
      <c r="A45" s="36" t="s">
        <v>755</v>
      </c>
      <c r="B45" s="91">
        <f t="shared" ref="B45:E45" si="7">SUM(B39:B44)</f>
        <v>1176</v>
      </c>
      <c r="C45" s="91">
        <f t="shared" si="7"/>
        <v>378</v>
      </c>
      <c r="D45" s="91">
        <f t="shared" si="7"/>
        <v>242</v>
      </c>
      <c r="E45" s="91">
        <f t="shared" si="7"/>
        <v>20</v>
      </c>
      <c r="F45" s="91">
        <f>SUM(F39:F44)</f>
        <v>619</v>
      </c>
      <c r="G45" s="91">
        <f>SUM(G39:G44)</f>
        <v>2435</v>
      </c>
    </row>
    <row r="49" spans="1:7" x14ac:dyDescent="0.2">
      <c r="A49" s="25" t="s">
        <v>25</v>
      </c>
    </row>
    <row r="50" spans="1:7" ht="12.75" customHeight="1" x14ac:dyDescent="0.2">
      <c r="A50" s="32" t="s">
        <v>722</v>
      </c>
      <c r="B50" s="139">
        <v>193</v>
      </c>
      <c r="C50" s="139">
        <v>60</v>
      </c>
      <c r="D50" s="139">
        <v>37</v>
      </c>
      <c r="E50" s="139">
        <v>6</v>
      </c>
      <c r="F50" s="95">
        <f t="shared" ref="F50:F66" si="8">G50-SUM(B50:E50)</f>
        <v>125</v>
      </c>
      <c r="G50" s="95">
        <f>Sheriff!J699</f>
        <v>421</v>
      </c>
    </row>
    <row r="51" spans="1:7" ht="12.75" customHeight="1" x14ac:dyDescent="0.2">
      <c r="A51" s="32" t="s">
        <v>723</v>
      </c>
      <c r="B51" s="139">
        <v>83</v>
      </c>
      <c r="C51" s="139">
        <v>30</v>
      </c>
      <c r="D51" s="139">
        <v>16</v>
      </c>
      <c r="E51" s="139">
        <v>2</v>
      </c>
      <c r="F51" s="95">
        <f t="shared" si="8"/>
        <v>35</v>
      </c>
      <c r="G51" s="95">
        <f>Sheriff!J700</f>
        <v>166</v>
      </c>
    </row>
    <row r="52" spans="1:7" ht="12.75" customHeight="1" x14ac:dyDescent="0.2">
      <c r="A52" s="32" t="s">
        <v>724</v>
      </c>
      <c r="B52" s="139">
        <v>136</v>
      </c>
      <c r="C52" s="139">
        <v>44</v>
      </c>
      <c r="D52" s="139">
        <v>23</v>
      </c>
      <c r="E52" s="139">
        <v>5</v>
      </c>
      <c r="F52" s="95">
        <f t="shared" si="8"/>
        <v>74</v>
      </c>
      <c r="G52" s="95">
        <f>Sheriff!J701</f>
        <v>282</v>
      </c>
    </row>
    <row r="53" spans="1:7" ht="12.75" customHeight="1" x14ac:dyDescent="0.2">
      <c r="A53" s="32" t="s">
        <v>725</v>
      </c>
      <c r="B53" s="139">
        <v>87</v>
      </c>
      <c r="C53" s="139">
        <v>23</v>
      </c>
      <c r="D53" s="139">
        <v>19</v>
      </c>
      <c r="E53" s="139">
        <v>2</v>
      </c>
      <c r="F53" s="95">
        <f t="shared" si="8"/>
        <v>58</v>
      </c>
      <c r="G53" s="95">
        <f>Sheriff!J702</f>
        <v>189</v>
      </c>
    </row>
    <row r="54" spans="1:7" ht="12.75" customHeight="1" x14ac:dyDescent="0.2">
      <c r="A54" s="32" t="s">
        <v>726</v>
      </c>
      <c r="B54" s="139">
        <v>144</v>
      </c>
      <c r="C54" s="139">
        <v>55</v>
      </c>
      <c r="D54" s="139">
        <v>39</v>
      </c>
      <c r="E54" s="139">
        <v>6</v>
      </c>
      <c r="F54" s="95">
        <f t="shared" si="8"/>
        <v>128</v>
      </c>
      <c r="G54" s="95">
        <f>Sheriff!J703</f>
        <v>372</v>
      </c>
    </row>
    <row r="55" spans="1:7" ht="12.75" customHeight="1" x14ac:dyDescent="0.2">
      <c r="A55" s="32" t="s">
        <v>727</v>
      </c>
      <c r="B55" s="139">
        <v>107</v>
      </c>
      <c r="C55" s="139">
        <v>31</v>
      </c>
      <c r="D55" s="139">
        <v>38</v>
      </c>
      <c r="E55" s="139">
        <v>1</v>
      </c>
      <c r="F55" s="95">
        <f t="shared" si="8"/>
        <v>91</v>
      </c>
      <c r="G55" s="95">
        <f>Sheriff!J704</f>
        <v>268</v>
      </c>
    </row>
    <row r="56" spans="1:7" ht="12.75" customHeight="1" x14ac:dyDescent="0.2">
      <c r="A56" s="32" t="s">
        <v>728</v>
      </c>
      <c r="B56" s="139">
        <v>89</v>
      </c>
      <c r="C56" s="139">
        <v>27</v>
      </c>
      <c r="D56" s="139">
        <v>16</v>
      </c>
      <c r="E56" s="139">
        <v>4</v>
      </c>
      <c r="F56" s="95">
        <f t="shared" si="8"/>
        <v>63</v>
      </c>
      <c r="G56" s="95">
        <f>Sheriff!J705</f>
        <v>199</v>
      </c>
    </row>
    <row r="57" spans="1:7" ht="12.75" customHeight="1" x14ac:dyDescent="0.2">
      <c r="A57" s="32" t="s">
        <v>729</v>
      </c>
      <c r="B57" s="139">
        <v>71</v>
      </c>
      <c r="C57" s="139">
        <v>34</v>
      </c>
      <c r="D57" s="139">
        <v>12</v>
      </c>
      <c r="E57" s="139">
        <v>2</v>
      </c>
      <c r="F57" s="95">
        <f t="shared" si="8"/>
        <v>54</v>
      </c>
      <c r="G57" s="95">
        <f>Sheriff!J706</f>
        <v>173</v>
      </c>
    </row>
    <row r="58" spans="1:7" ht="12.75" customHeight="1" x14ac:dyDescent="0.2">
      <c r="A58" s="32" t="s">
        <v>730</v>
      </c>
      <c r="B58" s="139">
        <v>116</v>
      </c>
      <c r="C58" s="139">
        <v>47</v>
      </c>
      <c r="D58" s="139">
        <v>23</v>
      </c>
      <c r="E58" s="139">
        <v>6</v>
      </c>
      <c r="F58" s="95">
        <f t="shared" si="8"/>
        <v>98</v>
      </c>
      <c r="G58" s="95">
        <f>Sheriff!J707</f>
        <v>290</v>
      </c>
    </row>
    <row r="59" spans="1:7" ht="12.75" customHeight="1" x14ac:dyDescent="0.2">
      <c r="A59" s="32" t="s">
        <v>731</v>
      </c>
      <c r="B59" s="139">
        <v>172</v>
      </c>
      <c r="C59" s="139">
        <v>47</v>
      </c>
      <c r="D59" s="139">
        <v>46</v>
      </c>
      <c r="E59" s="139">
        <v>3</v>
      </c>
      <c r="F59" s="95">
        <f t="shared" si="8"/>
        <v>132</v>
      </c>
      <c r="G59" s="95">
        <f>Sheriff!J708</f>
        <v>400</v>
      </c>
    </row>
    <row r="60" spans="1:7" ht="12.75" customHeight="1" x14ac:dyDescent="0.2">
      <c r="A60" s="32" t="s">
        <v>732</v>
      </c>
      <c r="B60" s="139">
        <v>85</v>
      </c>
      <c r="C60" s="139">
        <v>17</v>
      </c>
      <c r="D60" s="139">
        <v>17</v>
      </c>
      <c r="E60" s="139">
        <v>1</v>
      </c>
      <c r="F60" s="95">
        <f t="shared" si="8"/>
        <v>48</v>
      </c>
      <c r="G60" s="95">
        <f>Sheriff!J709</f>
        <v>168</v>
      </c>
    </row>
    <row r="61" spans="1:7" ht="12.75" customHeight="1" x14ac:dyDescent="0.2">
      <c r="A61" s="32" t="s">
        <v>733</v>
      </c>
      <c r="B61" s="139">
        <v>155</v>
      </c>
      <c r="C61" s="139">
        <v>48</v>
      </c>
      <c r="D61" s="139">
        <v>33</v>
      </c>
      <c r="E61" s="139">
        <v>5</v>
      </c>
      <c r="F61" s="95">
        <f t="shared" si="8"/>
        <v>103</v>
      </c>
      <c r="G61" s="95">
        <f>Sheriff!J710</f>
        <v>344</v>
      </c>
    </row>
    <row r="62" spans="1:7" ht="12.75" customHeight="1" x14ac:dyDescent="0.2">
      <c r="A62" s="32" t="s">
        <v>734</v>
      </c>
      <c r="B62" s="139">
        <v>139</v>
      </c>
      <c r="C62" s="139">
        <v>41</v>
      </c>
      <c r="D62" s="139">
        <v>20</v>
      </c>
      <c r="E62" s="139">
        <v>2</v>
      </c>
      <c r="F62" s="95">
        <f t="shared" si="8"/>
        <v>92</v>
      </c>
      <c r="G62" s="95">
        <f>Sheriff!J711</f>
        <v>294</v>
      </c>
    </row>
    <row r="63" spans="1:7" ht="12.75" customHeight="1" x14ac:dyDescent="0.2">
      <c r="A63" s="32" t="s">
        <v>735</v>
      </c>
      <c r="B63" s="139">
        <v>155</v>
      </c>
      <c r="C63" s="139">
        <v>43</v>
      </c>
      <c r="D63" s="139">
        <v>23</v>
      </c>
      <c r="E63" s="139">
        <v>2</v>
      </c>
      <c r="F63" s="95">
        <f t="shared" si="8"/>
        <v>65</v>
      </c>
      <c r="G63" s="95">
        <f>Sheriff!J712</f>
        <v>288</v>
      </c>
    </row>
    <row r="64" spans="1:7" ht="12.75" customHeight="1" x14ac:dyDescent="0.2">
      <c r="A64" s="32" t="s">
        <v>736</v>
      </c>
      <c r="B64" s="139">
        <v>57</v>
      </c>
      <c r="C64" s="139">
        <v>11</v>
      </c>
      <c r="D64" s="139">
        <v>4</v>
      </c>
      <c r="E64" s="139">
        <v>4</v>
      </c>
      <c r="F64" s="95">
        <f t="shared" si="8"/>
        <v>32</v>
      </c>
      <c r="G64" s="95">
        <f>Sheriff!J713</f>
        <v>108</v>
      </c>
    </row>
    <row r="65" spans="1:7" ht="12.75" customHeight="1" x14ac:dyDescent="0.2">
      <c r="A65" s="32" t="s">
        <v>737</v>
      </c>
      <c r="B65" s="139">
        <v>153</v>
      </c>
      <c r="C65" s="139">
        <v>55</v>
      </c>
      <c r="D65" s="139">
        <v>33</v>
      </c>
      <c r="E65" s="139">
        <v>3</v>
      </c>
      <c r="F65" s="95">
        <f t="shared" si="8"/>
        <v>114</v>
      </c>
      <c r="G65" s="95">
        <f>Sheriff!J714</f>
        <v>358</v>
      </c>
    </row>
    <row r="66" spans="1:7" ht="12.75" customHeight="1" x14ac:dyDescent="0.2">
      <c r="A66" s="32" t="s">
        <v>738</v>
      </c>
      <c r="B66" s="139">
        <v>82</v>
      </c>
      <c r="C66" s="139">
        <v>31</v>
      </c>
      <c r="D66" s="139">
        <v>29</v>
      </c>
      <c r="E66" s="139">
        <v>3</v>
      </c>
      <c r="F66" s="95">
        <f t="shared" si="8"/>
        <v>64</v>
      </c>
      <c r="G66" s="95">
        <f>Sheriff!J715</f>
        <v>209</v>
      </c>
    </row>
    <row r="67" spans="1:7" ht="12.75" customHeight="1" x14ac:dyDescent="0.2">
      <c r="A67" s="36" t="s">
        <v>739</v>
      </c>
      <c r="B67" s="91">
        <f t="shared" ref="B67:E67" si="9">SUM(B50:B66)</f>
        <v>2024</v>
      </c>
      <c r="C67" s="91">
        <f t="shared" si="9"/>
        <v>644</v>
      </c>
      <c r="D67" s="91">
        <f t="shared" si="9"/>
        <v>428</v>
      </c>
      <c r="E67" s="91">
        <f t="shared" si="9"/>
        <v>57</v>
      </c>
      <c r="F67" s="91">
        <f>SUM(F50:F66)</f>
        <v>1376</v>
      </c>
      <c r="G67" s="91">
        <f>SUM(G50:G66)</f>
        <v>4529</v>
      </c>
    </row>
    <row r="68" spans="1:7" ht="12.75" customHeight="1" x14ac:dyDescent="0.2"/>
    <row r="69" spans="1:7" x14ac:dyDescent="0.2">
      <c r="A69" s="25" t="s">
        <v>32</v>
      </c>
    </row>
    <row r="70" spans="1:7" ht="12.75" customHeight="1" x14ac:dyDescent="0.2">
      <c r="A70" s="32" t="s">
        <v>611</v>
      </c>
      <c r="B70" s="139">
        <v>149</v>
      </c>
      <c r="C70" s="139">
        <v>42</v>
      </c>
      <c r="D70" s="139">
        <v>21</v>
      </c>
      <c r="E70" s="139">
        <v>2</v>
      </c>
      <c r="F70" s="95">
        <f>G70-SUM(B70:E70)</f>
        <v>75</v>
      </c>
      <c r="G70" s="95">
        <f>Sheriff!J838</f>
        <v>289</v>
      </c>
    </row>
    <row r="71" spans="1:7" ht="12.75" customHeight="1" x14ac:dyDescent="0.2">
      <c r="A71" s="32" t="s">
        <v>612</v>
      </c>
      <c r="B71" s="139">
        <v>230</v>
      </c>
      <c r="C71" s="139">
        <v>55</v>
      </c>
      <c r="D71" s="139">
        <v>21</v>
      </c>
      <c r="E71" s="139">
        <v>1</v>
      </c>
      <c r="F71" s="95">
        <f>G71-SUM(B71:E71)</f>
        <v>79</v>
      </c>
      <c r="G71" s="95">
        <f>Sheriff!J839</f>
        <v>386</v>
      </c>
    </row>
    <row r="72" spans="1:7" ht="12.75" customHeight="1" x14ac:dyDescent="0.2">
      <c r="A72" s="32" t="s">
        <v>613</v>
      </c>
      <c r="B72" s="139">
        <v>203</v>
      </c>
      <c r="C72" s="139">
        <v>42</v>
      </c>
      <c r="D72" s="139">
        <v>23</v>
      </c>
      <c r="E72" s="139">
        <v>3</v>
      </c>
      <c r="F72" s="95">
        <f>G72-SUM(B72:E72)</f>
        <v>94</v>
      </c>
      <c r="G72" s="95">
        <f>Sheriff!J840</f>
        <v>365</v>
      </c>
    </row>
    <row r="73" spans="1:7" ht="12.75" customHeight="1" x14ac:dyDescent="0.2">
      <c r="A73" s="36" t="s">
        <v>614</v>
      </c>
      <c r="B73" s="91">
        <f t="shared" ref="B73:E73" si="10">SUM(B70:B72)</f>
        <v>582</v>
      </c>
      <c r="C73" s="91">
        <f t="shared" si="10"/>
        <v>139</v>
      </c>
      <c r="D73" s="91">
        <f t="shared" si="10"/>
        <v>65</v>
      </c>
      <c r="E73" s="91">
        <f t="shared" si="10"/>
        <v>6</v>
      </c>
      <c r="F73" s="91">
        <f>SUM(F70:F72)</f>
        <v>248</v>
      </c>
      <c r="G73" s="91">
        <f>SUM(G70:G72)</f>
        <v>1040</v>
      </c>
    </row>
    <row r="74" spans="1:7" ht="12.75" customHeight="1" x14ac:dyDescent="0.2"/>
    <row r="75" spans="1:7" x14ac:dyDescent="0.2">
      <c r="A75" s="25" t="s">
        <v>33</v>
      </c>
    </row>
    <row r="76" spans="1:7" ht="12.75" customHeight="1" x14ac:dyDescent="0.2">
      <c r="A76" s="32" t="s">
        <v>589</v>
      </c>
      <c r="B76" s="139">
        <v>142</v>
      </c>
      <c r="C76" s="139">
        <v>38</v>
      </c>
      <c r="D76" s="139">
        <v>40</v>
      </c>
      <c r="E76" s="139">
        <v>7</v>
      </c>
      <c r="F76" s="95">
        <f t="shared" ref="F76:F96" si="11">G76-SUM(B76:E76)</f>
        <v>71</v>
      </c>
      <c r="G76" s="95">
        <f>Sheriff!J844</f>
        <v>298</v>
      </c>
    </row>
    <row r="77" spans="1:7" ht="12.75" customHeight="1" x14ac:dyDescent="0.2">
      <c r="A77" s="32" t="s">
        <v>590</v>
      </c>
      <c r="B77" s="139">
        <v>180</v>
      </c>
      <c r="C77" s="139">
        <v>38</v>
      </c>
      <c r="D77" s="139">
        <v>44</v>
      </c>
      <c r="E77" s="139">
        <v>4</v>
      </c>
      <c r="F77" s="95">
        <f t="shared" si="11"/>
        <v>90</v>
      </c>
      <c r="G77" s="95">
        <f>Sheriff!J845</f>
        <v>356</v>
      </c>
    </row>
    <row r="78" spans="1:7" ht="12.75" customHeight="1" x14ac:dyDescent="0.2">
      <c r="A78" s="32" t="s">
        <v>591</v>
      </c>
      <c r="B78" s="139">
        <v>194</v>
      </c>
      <c r="C78" s="139">
        <v>35</v>
      </c>
      <c r="D78" s="139">
        <v>30</v>
      </c>
      <c r="E78" s="139">
        <v>3</v>
      </c>
      <c r="F78" s="95">
        <f t="shared" si="11"/>
        <v>75</v>
      </c>
      <c r="G78" s="95">
        <f>Sheriff!J846</f>
        <v>337</v>
      </c>
    </row>
    <row r="79" spans="1:7" ht="12.75" customHeight="1" x14ac:dyDescent="0.2">
      <c r="A79" s="32" t="s">
        <v>592</v>
      </c>
      <c r="B79" s="139">
        <v>213</v>
      </c>
      <c r="C79" s="139">
        <v>60</v>
      </c>
      <c r="D79" s="139">
        <v>32</v>
      </c>
      <c r="E79" s="139">
        <v>6</v>
      </c>
      <c r="F79" s="95">
        <f t="shared" si="11"/>
        <v>74</v>
      </c>
      <c r="G79" s="95">
        <f>Sheriff!J847</f>
        <v>385</v>
      </c>
    </row>
    <row r="80" spans="1:7" ht="12.75" customHeight="1" x14ac:dyDescent="0.2">
      <c r="A80" s="32" t="s">
        <v>593</v>
      </c>
      <c r="B80" s="139">
        <v>303</v>
      </c>
      <c r="C80" s="139">
        <v>65</v>
      </c>
      <c r="D80" s="139">
        <v>55</v>
      </c>
      <c r="E80" s="139">
        <v>4</v>
      </c>
      <c r="F80" s="95">
        <f t="shared" si="11"/>
        <v>112</v>
      </c>
      <c r="G80" s="95">
        <f>Sheriff!J848</f>
        <v>539</v>
      </c>
    </row>
    <row r="81" spans="1:7" ht="12.75" customHeight="1" x14ac:dyDescent="0.2">
      <c r="A81" s="32" t="s">
        <v>594</v>
      </c>
      <c r="B81" s="139">
        <v>161</v>
      </c>
      <c r="C81" s="139">
        <v>64</v>
      </c>
      <c r="D81" s="139">
        <v>27</v>
      </c>
      <c r="E81" s="139">
        <v>7</v>
      </c>
      <c r="F81" s="95">
        <f t="shared" si="11"/>
        <v>53</v>
      </c>
      <c r="G81" s="95">
        <f>Sheriff!J849</f>
        <v>312</v>
      </c>
    </row>
    <row r="82" spans="1:7" ht="12.75" customHeight="1" x14ac:dyDescent="0.2">
      <c r="A82" s="32" t="s">
        <v>595</v>
      </c>
      <c r="B82" s="139">
        <v>215</v>
      </c>
      <c r="C82" s="139">
        <v>55</v>
      </c>
      <c r="D82" s="139">
        <v>26</v>
      </c>
      <c r="E82" s="139">
        <v>4</v>
      </c>
      <c r="F82" s="95">
        <f t="shared" si="11"/>
        <v>84</v>
      </c>
      <c r="G82" s="95">
        <f>Sheriff!J850</f>
        <v>384</v>
      </c>
    </row>
    <row r="83" spans="1:7" ht="12.75" customHeight="1" x14ac:dyDescent="0.2">
      <c r="A83" s="32" t="s">
        <v>596</v>
      </c>
      <c r="B83" s="139">
        <v>182</v>
      </c>
      <c r="C83" s="139">
        <v>61</v>
      </c>
      <c r="D83" s="139">
        <v>31</v>
      </c>
      <c r="E83" s="139">
        <v>5</v>
      </c>
      <c r="F83" s="95">
        <f t="shared" si="11"/>
        <v>90</v>
      </c>
      <c r="G83" s="95">
        <f>Sheriff!J851</f>
        <v>369</v>
      </c>
    </row>
    <row r="84" spans="1:7" ht="12.75" customHeight="1" x14ac:dyDescent="0.2">
      <c r="A84" s="32" t="s">
        <v>597</v>
      </c>
      <c r="B84" s="139">
        <v>238</v>
      </c>
      <c r="C84" s="139">
        <v>89</v>
      </c>
      <c r="D84" s="139">
        <v>54</v>
      </c>
      <c r="E84" s="139">
        <v>4</v>
      </c>
      <c r="F84" s="95">
        <f t="shared" si="11"/>
        <v>111</v>
      </c>
      <c r="G84" s="95">
        <f>Sheriff!J852</f>
        <v>496</v>
      </c>
    </row>
    <row r="85" spans="1:7" ht="12.75" customHeight="1" x14ac:dyDescent="0.2">
      <c r="A85" s="32" t="s">
        <v>598</v>
      </c>
      <c r="B85" s="139">
        <v>182</v>
      </c>
      <c r="C85" s="139">
        <v>50</v>
      </c>
      <c r="D85" s="139">
        <v>24</v>
      </c>
      <c r="E85" s="139">
        <v>3</v>
      </c>
      <c r="F85" s="95">
        <f t="shared" si="11"/>
        <v>66</v>
      </c>
      <c r="G85" s="95">
        <f>Sheriff!J853</f>
        <v>325</v>
      </c>
    </row>
    <row r="86" spans="1:7" ht="12.75" customHeight="1" x14ac:dyDescent="0.2">
      <c r="A86" s="32" t="s">
        <v>599</v>
      </c>
      <c r="B86" s="139">
        <v>172</v>
      </c>
      <c r="C86" s="139">
        <v>55</v>
      </c>
      <c r="D86" s="139">
        <v>38</v>
      </c>
      <c r="E86" s="139">
        <v>4</v>
      </c>
      <c r="F86" s="95">
        <f t="shared" si="11"/>
        <v>103</v>
      </c>
      <c r="G86" s="95">
        <f>Sheriff!J854</f>
        <v>372</v>
      </c>
    </row>
    <row r="87" spans="1:7" ht="12.75" customHeight="1" x14ac:dyDescent="0.2">
      <c r="A87" s="32" t="s">
        <v>600</v>
      </c>
      <c r="B87" s="139">
        <v>194</v>
      </c>
      <c r="C87" s="139">
        <v>56</v>
      </c>
      <c r="D87" s="139">
        <v>33</v>
      </c>
      <c r="E87" s="139">
        <v>3</v>
      </c>
      <c r="F87" s="95">
        <f t="shared" si="11"/>
        <v>89</v>
      </c>
      <c r="G87" s="95">
        <f>Sheriff!J855</f>
        <v>375</v>
      </c>
    </row>
    <row r="88" spans="1:7" ht="12.75" customHeight="1" x14ac:dyDescent="0.2">
      <c r="A88" s="32" t="s">
        <v>601</v>
      </c>
      <c r="B88" s="139">
        <v>224</v>
      </c>
      <c r="C88" s="139">
        <v>87</v>
      </c>
      <c r="D88" s="139">
        <v>46</v>
      </c>
      <c r="E88" s="139">
        <v>5</v>
      </c>
      <c r="F88" s="95">
        <f t="shared" si="11"/>
        <v>110</v>
      </c>
      <c r="G88" s="95">
        <f>Sheriff!J856</f>
        <v>472</v>
      </c>
    </row>
    <row r="89" spans="1:7" ht="12.75" customHeight="1" x14ac:dyDescent="0.2">
      <c r="A89" s="32" t="s">
        <v>602</v>
      </c>
      <c r="B89" s="139">
        <v>188</v>
      </c>
      <c r="C89" s="139">
        <v>60</v>
      </c>
      <c r="D89" s="139">
        <v>29</v>
      </c>
      <c r="E89" s="139">
        <v>1</v>
      </c>
      <c r="F89" s="95">
        <f t="shared" si="11"/>
        <v>75</v>
      </c>
      <c r="G89" s="95">
        <f>Sheriff!J857</f>
        <v>353</v>
      </c>
    </row>
    <row r="90" spans="1:7" ht="12.75" customHeight="1" x14ac:dyDescent="0.2">
      <c r="A90" s="32" t="s">
        <v>603</v>
      </c>
      <c r="B90" s="139">
        <v>268</v>
      </c>
      <c r="C90" s="139">
        <v>50</v>
      </c>
      <c r="D90" s="139">
        <v>32</v>
      </c>
      <c r="E90" s="139">
        <v>7</v>
      </c>
      <c r="F90" s="95">
        <f t="shared" si="11"/>
        <v>85</v>
      </c>
      <c r="G90" s="95">
        <f>Sheriff!J858</f>
        <v>442</v>
      </c>
    </row>
    <row r="91" spans="1:7" ht="12.75" customHeight="1" x14ac:dyDescent="0.2">
      <c r="A91" s="32" t="s">
        <v>604</v>
      </c>
      <c r="B91" s="139">
        <v>186</v>
      </c>
      <c r="C91" s="139">
        <v>39</v>
      </c>
      <c r="D91" s="139">
        <v>22</v>
      </c>
      <c r="E91" s="139">
        <v>3</v>
      </c>
      <c r="F91" s="95">
        <f t="shared" si="11"/>
        <v>91</v>
      </c>
      <c r="G91" s="95">
        <f>Sheriff!J859</f>
        <v>341</v>
      </c>
    </row>
    <row r="92" spans="1:7" ht="12.75" customHeight="1" x14ac:dyDescent="0.2">
      <c r="A92" s="32" t="s">
        <v>605</v>
      </c>
      <c r="B92" s="139">
        <v>249</v>
      </c>
      <c r="C92" s="139">
        <v>66</v>
      </c>
      <c r="D92" s="139">
        <v>35</v>
      </c>
      <c r="E92" s="139">
        <v>8</v>
      </c>
      <c r="F92" s="95">
        <f t="shared" si="11"/>
        <v>120</v>
      </c>
      <c r="G92" s="95">
        <f>Sheriff!J860</f>
        <v>478</v>
      </c>
    </row>
    <row r="93" spans="1:7" ht="12.75" customHeight="1" x14ac:dyDescent="0.2">
      <c r="A93" s="32" t="s">
        <v>606</v>
      </c>
      <c r="B93" s="139">
        <v>272</v>
      </c>
      <c r="C93" s="139">
        <v>68</v>
      </c>
      <c r="D93" s="139">
        <v>58</v>
      </c>
      <c r="E93" s="139">
        <v>4</v>
      </c>
      <c r="F93" s="95">
        <f t="shared" si="11"/>
        <v>136</v>
      </c>
      <c r="G93" s="95">
        <f>Sheriff!J861</f>
        <v>538</v>
      </c>
    </row>
    <row r="94" spans="1:7" ht="12.75" customHeight="1" x14ac:dyDescent="0.2">
      <c r="A94" s="32" t="s">
        <v>607</v>
      </c>
      <c r="B94" s="139">
        <v>278</v>
      </c>
      <c r="C94" s="139">
        <v>84</v>
      </c>
      <c r="D94" s="139">
        <v>57</v>
      </c>
      <c r="E94" s="139">
        <v>6</v>
      </c>
      <c r="F94" s="95">
        <f t="shared" si="11"/>
        <v>169</v>
      </c>
      <c r="G94" s="95">
        <f>Sheriff!J862</f>
        <v>594</v>
      </c>
    </row>
    <row r="95" spans="1:7" ht="12.75" customHeight="1" x14ac:dyDescent="0.2">
      <c r="A95" s="32" t="s">
        <v>608</v>
      </c>
      <c r="B95" s="139">
        <v>288</v>
      </c>
      <c r="C95" s="139">
        <v>86</v>
      </c>
      <c r="D95" s="139">
        <v>55</v>
      </c>
      <c r="E95" s="139">
        <v>5</v>
      </c>
      <c r="F95" s="95">
        <f t="shared" si="11"/>
        <v>124</v>
      </c>
      <c r="G95" s="95">
        <f>Sheriff!J863</f>
        <v>558</v>
      </c>
    </row>
    <row r="96" spans="1:7" ht="12.75" customHeight="1" x14ac:dyDescent="0.2">
      <c r="A96" s="32" t="s">
        <v>609</v>
      </c>
      <c r="B96" s="139">
        <v>242</v>
      </c>
      <c r="C96" s="139">
        <v>60</v>
      </c>
      <c r="D96" s="139">
        <v>47</v>
      </c>
      <c r="E96" s="139">
        <v>1</v>
      </c>
      <c r="F96" s="95">
        <f t="shared" si="11"/>
        <v>89</v>
      </c>
      <c r="G96" s="95">
        <f>Sheriff!J864</f>
        <v>439</v>
      </c>
    </row>
    <row r="97" spans="1:7" ht="12.75" customHeight="1" x14ac:dyDescent="0.2">
      <c r="A97" s="36" t="s">
        <v>610</v>
      </c>
      <c r="B97" s="91">
        <f t="shared" ref="B97:E97" si="12">SUM(B76:B96)</f>
        <v>4571</v>
      </c>
      <c r="C97" s="91">
        <f t="shared" si="12"/>
        <v>1266</v>
      </c>
      <c r="D97" s="91">
        <f t="shared" si="12"/>
        <v>815</v>
      </c>
      <c r="E97" s="91">
        <f t="shared" si="12"/>
        <v>94</v>
      </c>
      <c r="F97" s="91">
        <f>SUM(F76:F96)</f>
        <v>2017</v>
      </c>
      <c r="G97" s="91">
        <f>SUM(G76:G96)</f>
        <v>8763</v>
      </c>
    </row>
    <row r="98" spans="1:7" ht="12.75" customHeight="1" x14ac:dyDescent="0.2"/>
    <row r="99" spans="1:7" ht="12.75" customHeight="1" x14ac:dyDescent="0.2">
      <c r="A99" s="25" t="s">
        <v>34</v>
      </c>
    </row>
    <row r="100" spans="1:7" x14ac:dyDescent="0.2">
      <c r="A100" s="32" t="s">
        <v>586</v>
      </c>
      <c r="B100" s="139">
        <v>244</v>
      </c>
      <c r="C100" s="139">
        <v>48</v>
      </c>
      <c r="D100" s="139">
        <v>27</v>
      </c>
      <c r="E100" s="139">
        <v>0</v>
      </c>
      <c r="F100" s="95">
        <f>G100-SUM(B100:E100)</f>
        <v>79</v>
      </c>
      <c r="G100" s="95">
        <f>Sheriff!J868</f>
        <v>398</v>
      </c>
    </row>
    <row r="101" spans="1:7" x14ac:dyDescent="0.2">
      <c r="A101" s="32" t="s">
        <v>587</v>
      </c>
      <c r="B101" s="139">
        <v>256</v>
      </c>
      <c r="C101" s="139">
        <v>94</v>
      </c>
      <c r="D101" s="139">
        <v>21</v>
      </c>
      <c r="E101" s="139">
        <v>2</v>
      </c>
      <c r="F101" s="95">
        <f>G101-SUM(B101:E101)</f>
        <v>80</v>
      </c>
      <c r="G101" s="95">
        <f>Sheriff!J869</f>
        <v>453</v>
      </c>
    </row>
    <row r="102" spans="1:7" x14ac:dyDescent="0.2">
      <c r="A102" s="36" t="s">
        <v>588</v>
      </c>
      <c r="B102" s="91">
        <f t="shared" ref="B102:E102" si="13">SUM(B100:B101)</f>
        <v>500</v>
      </c>
      <c r="C102" s="91">
        <f t="shared" si="13"/>
        <v>142</v>
      </c>
      <c r="D102" s="91">
        <f t="shared" si="13"/>
        <v>48</v>
      </c>
      <c r="E102" s="91">
        <f t="shared" si="13"/>
        <v>2</v>
      </c>
      <c r="F102" s="91">
        <f>SUM(F100:F101)</f>
        <v>159</v>
      </c>
      <c r="G102" s="91">
        <f>SUM(G100:G101)</f>
        <v>851</v>
      </c>
    </row>
    <row r="104" spans="1:7" ht="36" x14ac:dyDescent="0.2">
      <c r="A104" s="19" t="s">
        <v>105</v>
      </c>
      <c r="B104" s="97"/>
      <c r="C104" s="97"/>
      <c r="D104" s="97"/>
      <c r="E104" s="97"/>
      <c r="F104" s="97"/>
      <c r="G104" s="97"/>
    </row>
    <row r="105" spans="1:7" x14ac:dyDescent="0.2">
      <c r="A105" s="36" t="s">
        <v>905</v>
      </c>
      <c r="B105" s="91">
        <f t="shared" ref="B105:F105" si="14">B11</f>
        <v>1351</v>
      </c>
      <c r="C105" s="91">
        <f t="shared" si="14"/>
        <v>477</v>
      </c>
      <c r="D105" s="91">
        <f t="shared" si="14"/>
        <v>245</v>
      </c>
      <c r="E105" s="91">
        <f t="shared" si="14"/>
        <v>30</v>
      </c>
      <c r="F105" s="91">
        <f t="shared" si="14"/>
        <v>707</v>
      </c>
      <c r="G105" s="91">
        <f>G11</f>
        <v>2810</v>
      </c>
    </row>
    <row r="106" spans="1:7" s="30" customFormat="1" x14ac:dyDescent="0.2">
      <c r="A106" s="36" t="s">
        <v>898</v>
      </c>
      <c r="B106" s="91">
        <f t="shared" ref="B106:F106" si="15">B18</f>
        <v>378</v>
      </c>
      <c r="C106" s="91">
        <f t="shared" si="15"/>
        <v>80</v>
      </c>
      <c r="D106" s="91">
        <f t="shared" si="15"/>
        <v>49</v>
      </c>
      <c r="E106" s="91">
        <f t="shared" si="15"/>
        <v>2</v>
      </c>
      <c r="F106" s="91">
        <f t="shared" si="15"/>
        <v>181</v>
      </c>
      <c r="G106" s="91">
        <f>G18</f>
        <v>690</v>
      </c>
    </row>
    <row r="107" spans="1:7" ht="12.75" customHeight="1" x14ac:dyDescent="0.2">
      <c r="A107" s="36" t="s">
        <v>770</v>
      </c>
      <c r="B107" s="91">
        <f t="shared" ref="B107:F107" si="16">B25</f>
        <v>711</v>
      </c>
      <c r="C107" s="91">
        <f t="shared" si="16"/>
        <v>163</v>
      </c>
      <c r="D107" s="91">
        <f t="shared" si="16"/>
        <v>111</v>
      </c>
      <c r="E107" s="91">
        <f t="shared" si="16"/>
        <v>6</v>
      </c>
      <c r="F107" s="91">
        <f t="shared" si="16"/>
        <v>232</v>
      </c>
      <c r="G107" s="91">
        <f>G25</f>
        <v>1223</v>
      </c>
    </row>
    <row r="108" spans="1:7" ht="12.75" customHeight="1" x14ac:dyDescent="0.2">
      <c r="A108" s="36" t="s">
        <v>764</v>
      </c>
      <c r="B108" s="91">
        <f t="shared" ref="B108:F108" si="17">B36</f>
        <v>1461</v>
      </c>
      <c r="C108" s="91">
        <f t="shared" si="17"/>
        <v>337</v>
      </c>
      <c r="D108" s="91">
        <f t="shared" si="17"/>
        <v>251</v>
      </c>
      <c r="E108" s="91">
        <f t="shared" si="17"/>
        <v>22</v>
      </c>
      <c r="F108" s="91">
        <f t="shared" si="17"/>
        <v>523</v>
      </c>
      <c r="G108" s="91">
        <f>G36</f>
        <v>2594</v>
      </c>
    </row>
    <row r="109" spans="1:7" ht="12.75" customHeight="1" x14ac:dyDescent="0.2">
      <c r="A109" s="36" t="s">
        <v>755</v>
      </c>
      <c r="B109" s="91">
        <f t="shared" ref="B109:F109" si="18">B45</f>
        <v>1176</v>
      </c>
      <c r="C109" s="91">
        <f t="shared" si="18"/>
        <v>378</v>
      </c>
      <c r="D109" s="91">
        <f t="shared" si="18"/>
        <v>242</v>
      </c>
      <c r="E109" s="91">
        <f t="shared" si="18"/>
        <v>20</v>
      </c>
      <c r="F109" s="91">
        <f t="shared" si="18"/>
        <v>619</v>
      </c>
      <c r="G109" s="91">
        <f>G45</f>
        <v>2435</v>
      </c>
    </row>
    <row r="110" spans="1:7" ht="12.75" customHeight="1" x14ac:dyDescent="0.2">
      <c r="A110" s="36" t="s">
        <v>739</v>
      </c>
      <c r="B110" s="91">
        <f t="shared" ref="B110:F110" si="19">B67</f>
        <v>2024</v>
      </c>
      <c r="C110" s="91">
        <f t="shared" si="19"/>
        <v>644</v>
      </c>
      <c r="D110" s="91">
        <f t="shared" si="19"/>
        <v>428</v>
      </c>
      <c r="E110" s="91">
        <f t="shared" si="19"/>
        <v>57</v>
      </c>
      <c r="F110" s="91">
        <f t="shared" si="19"/>
        <v>1376</v>
      </c>
      <c r="G110" s="91">
        <f>G67</f>
        <v>4529</v>
      </c>
    </row>
    <row r="111" spans="1:7" ht="12.75" customHeight="1" x14ac:dyDescent="0.2">
      <c r="A111" s="36" t="s">
        <v>614</v>
      </c>
      <c r="B111" s="91">
        <f t="shared" ref="B111:F111" si="20">B73</f>
        <v>582</v>
      </c>
      <c r="C111" s="91">
        <f t="shared" si="20"/>
        <v>139</v>
      </c>
      <c r="D111" s="91">
        <f t="shared" si="20"/>
        <v>65</v>
      </c>
      <c r="E111" s="91">
        <f t="shared" si="20"/>
        <v>6</v>
      </c>
      <c r="F111" s="91">
        <f t="shared" si="20"/>
        <v>248</v>
      </c>
      <c r="G111" s="91">
        <f>G73</f>
        <v>1040</v>
      </c>
    </row>
    <row r="112" spans="1:7" ht="12.75" customHeight="1" x14ac:dyDescent="0.2">
      <c r="A112" s="36" t="s">
        <v>610</v>
      </c>
      <c r="B112" s="91">
        <f t="shared" ref="B112:F112" si="21">B97</f>
        <v>4571</v>
      </c>
      <c r="C112" s="91">
        <f t="shared" si="21"/>
        <v>1266</v>
      </c>
      <c r="D112" s="91">
        <f t="shared" si="21"/>
        <v>815</v>
      </c>
      <c r="E112" s="91">
        <f t="shared" si="21"/>
        <v>94</v>
      </c>
      <c r="F112" s="91">
        <f t="shared" si="21"/>
        <v>2017</v>
      </c>
      <c r="G112" s="91">
        <f>G97</f>
        <v>8763</v>
      </c>
    </row>
    <row r="113" spans="1:7" ht="12.75" customHeight="1" x14ac:dyDescent="0.2">
      <c r="A113" s="36" t="s">
        <v>588</v>
      </c>
      <c r="B113" s="91">
        <f t="shared" ref="B113:F113" si="22">B102</f>
        <v>500</v>
      </c>
      <c r="C113" s="91">
        <f t="shared" si="22"/>
        <v>142</v>
      </c>
      <c r="D113" s="91">
        <f t="shared" si="22"/>
        <v>48</v>
      </c>
      <c r="E113" s="91">
        <f t="shared" si="22"/>
        <v>2</v>
      </c>
      <c r="F113" s="91">
        <f t="shared" si="22"/>
        <v>159</v>
      </c>
      <c r="G113" s="91">
        <f>G102</f>
        <v>851</v>
      </c>
    </row>
    <row r="114" spans="1:7" ht="12.75" customHeight="1" x14ac:dyDescent="0.2">
      <c r="A114" s="73" t="s">
        <v>104</v>
      </c>
      <c r="B114" s="91">
        <f t="shared" ref="B114:E114" si="23">SUM(B105:B113)</f>
        <v>12754</v>
      </c>
      <c r="C114" s="91">
        <f t="shared" si="23"/>
        <v>3626</v>
      </c>
      <c r="D114" s="91">
        <f t="shared" si="23"/>
        <v>2254</v>
      </c>
      <c r="E114" s="91">
        <f t="shared" si="23"/>
        <v>239</v>
      </c>
      <c r="F114" s="91">
        <f>SUM(F105:F113)</f>
        <v>6062</v>
      </c>
      <c r="G114" s="91">
        <f>SUM(G105:G113)</f>
        <v>24935</v>
      </c>
    </row>
    <row r="115" spans="1:7" ht="12.75" customHeight="1" x14ac:dyDescent="0.2"/>
    <row r="116" spans="1:7" ht="12.75" customHeight="1" x14ac:dyDescent="0.2"/>
  </sheetData>
  <printOptions horizontalCentered="1"/>
  <pageMargins left="0.7" right="0.7" top="0.75" bottom="0.75" header="0.3" footer="0.3"/>
  <pageSetup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4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28515625" style="6" customWidth="1"/>
    <col min="2" max="16" width="5.7109375" style="49" customWidth="1"/>
    <col min="17" max="17" width="7.28515625" style="6" customWidth="1"/>
    <col min="18" max="18" width="31" style="6" customWidth="1"/>
    <col min="19" max="22" width="7.28515625" style="6" customWidth="1"/>
    <col min="23" max="16384" width="9.140625" style="6"/>
  </cols>
  <sheetData>
    <row r="1" spans="1:18" ht="150" customHeight="1" thickBot="1" x14ac:dyDescent="0.25">
      <c r="A1" s="5" t="s">
        <v>1174</v>
      </c>
      <c r="B1" s="37" t="s">
        <v>1175</v>
      </c>
      <c r="C1" s="37" t="s">
        <v>1176</v>
      </c>
      <c r="D1" s="38" t="s">
        <v>1177</v>
      </c>
      <c r="E1" s="37" t="s">
        <v>1178</v>
      </c>
      <c r="F1" s="37" t="s">
        <v>1179</v>
      </c>
      <c r="G1" s="37" t="s">
        <v>1180</v>
      </c>
      <c r="H1" s="37" t="s">
        <v>1181</v>
      </c>
      <c r="I1" s="37" t="s">
        <v>1182</v>
      </c>
      <c r="J1" s="37" t="s">
        <v>1183</v>
      </c>
      <c r="K1" s="37" t="s">
        <v>1184</v>
      </c>
      <c r="L1" s="37" t="s">
        <v>1185</v>
      </c>
      <c r="M1" s="37" t="s">
        <v>1186</v>
      </c>
      <c r="N1" s="37" t="s">
        <v>1187</v>
      </c>
      <c r="O1" s="37" t="s">
        <v>81</v>
      </c>
      <c r="P1" s="134" t="s">
        <v>80</v>
      </c>
    </row>
    <row r="2" spans="1:18" ht="12.75" thickBot="1" x14ac:dyDescent="0.25">
      <c r="A2" s="41">
        <v>2017</v>
      </c>
      <c r="B2" s="42" t="s">
        <v>1188</v>
      </c>
      <c r="C2" s="42" t="s">
        <v>1225</v>
      </c>
      <c r="D2" s="42" t="s">
        <v>1190</v>
      </c>
      <c r="E2" s="42" t="s">
        <v>1191</v>
      </c>
      <c r="F2" s="42" t="s">
        <v>1192</v>
      </c>
      <c r="G2" s="42" t="s">
        <v>1193</v>
      </c>
      <c r="H2" s="42" t="s">
        <v>1194</v>
      </c>
      <c r="I2" s="42" t="s">
        <v>1195</v>
      </c>
      <c r="J2" s="42" t="s">
        <v>1196</v>
      </c>
      <c r="K2" s="42" t="s">
        <v>1160</v>
      </c>
      <c r="L2" s="42" t="s">
        <v>1197</v>
      </c>
      <c r="M2" s="42" t="s">
        <v>1198</v>
      </c>
      <c r="N2" s="42" t="s">
        <v>1199</v>
      </c>
      <c r="O2" s="42"/>
      <c r="P2" s="48"/>
    </row>
    <row r="4" spans="1:18" x14ac:dyDescent="0.2">
      <c r="A4" s="34" t="s">
        <v>447</v>
      </c>
      <c r="R4" s="124"/>
    </row>
    <row r="5" spans="1:18" x14ac:dyDescent="0.2">
      <c r="A5" s="34" t="s">
        <v>38</v>
      </c>
    </row>
    <row r="6" spans="1:18" x14ac:dyDescent="0.2">
      <c r="A6" s="32" t="s">
        <v>111</v>
      </c>
      <c r="B6" s="44">
        <v>5</v>
      </c>
      <c r="C6" s="44">
        <v>5</v>
      </c>
      <c r="D6" s="44">
        <v>0</v>
      </c>
      <c r="E6" s="44">
        <v>0</v>
      </c>
      <c r="F6" s="44">
        <v>0</v>
      </c>
      <c r="G6" s="44">
        <v>0</v>
      </c>
      <c r="H6" s="44">
        <v>0</v>
      </c>
      <c r="I6" s="44">
        <v>0</v>
      </c>
      <c r="J6" s="44">
        <v>0</v>
      </c>
      <c r="K6" s="44">
        <v>0</v>
      </c>
      <c r="L6" s="44">
        <v>0</v>
      </c>
      <c r="M6" s="44">
        <v>0</v>
      </c>
      <c r="N6" s="44">
        <v>0</v>
      </c>
      <c r="O6" s="50">
        <f t="shared" ref="O6:O39" si="0">P6-(SUM(B6:N6))</f>
        <v>0</v>
      </c>
      <c r="P6" s="50">
        <f>Sheriff!J6*2</f>
        <v>10</v>
      </c>
    </row>
    <row r="7" spans="1:18" x14ac:dyDescent="0.2">
      <c r="A7" s="32" t="s">
        <v>112</v>
      </c>
      <c r="B7" s="44">
        <v>302</v>
      </c>
      <c r="C7" s="44">
        <v>266</v>
      </c>
      <c r="D7" s="44">
        <v>45</v>
      </c>
      <c r="E7" s="44">
        <v>42</v>
      </c>
      <c r="F7" s="44">
        <v>26</v>
      </c>
      <c r="G7" s="44">
        <v>8</v>
      </c>
      <c r="H7" s="44">
        <v>4</v>
      </c>
      <c r="I7" s="44">
        <v>24</v>
      </c>
      <c r="J7" s="44">
        <v>29</v>
      </c>
      <c r="K7" s="44">
        <v>10</v>
      </c>
      <c r="L7" s="44">
        <v>8</v>
      </c>
      <c r="M7" s="44">
        <v>11</v>
      </c>
      <c r="N7" s="44">
        <v>11</v>
      </c>
      <c r="O7" s="50">
        <f t="shared" si="0"/>
        <v>202</v>
      </c>
      <c r="P7" s="50">
        <f>Sheriff!J7*2</f>
        <v>988</v>
      </c>
    </row>
    <row r="8" spans="1:18" x14ac:dyDescent="0.2">
      <c r="A8" s="32" t="s">
        <v>113</v>
      </c>
      <c r="B8" s="44">
        <v>153</v>
      </c>
      <c r="C8" s="44">
        <v>122</v>
      </c>
      <c r="D8" s="44">
        <v>21</v>
      </c>
      <c r="E8" s="44">
        <v>23</v>
      </c>
      <c r="F8" s="44">
        <v>11</v>
      </c>
      <c r="G8" s="44">
        <v>0</v>
      </c>
      <c r="H8" s="44">
        <v>0</v>
      </c>
      <c r="I8" s="44">
        <v>14</v>
      </c>
      <c r="J8" s="44">
        <v>12</v>
      </c>
      <c r="K8" s="44">
        <v>8</v>
      </c>
      <c r="L8" s="44">
        <v>7</v>
      </c>
      <c r="M8" s="44">
        <v>5</v>
      </c>
      <c r="N8" s="44">
        <v>4</v>
      </c>
      <c r="O8" s="50">
        <f t="shared" si="0"/>
        <v>110</v>
      </c>
      <c r="P8" s="50">
        <f>Sheriff!J8*2</f>
        <v>490</v>
      </c>
    </row>
    <row r="9" spans="1:18" x14ac:dyDescent="0.2">
      <c r="A9" s="32" t="s">
        <v>114</v>
      </c>
      <c r="B9" s="44">
        <v>107</v>
      </c>
      <c r="C9" s="44">
        <v>94</v>
      </c>
      <c r="D9" s="44">
        <v>16</v>
      </c>
      <c r="E9" s="44">
        <v>8</v>
      </c>
      <c r="F9" s="44">
        <v>7</v>
      </c>
      <c r="G9" s="44">
        <v>6</v>
      </c>
      <c r="H9" s="44">
        <v>3</v>
      </c>
      <c r="I9" s="44">
        <v>6</v>
      </c>
      <c r="J9" s="44">
        <v>7</v>
      </c>
      <c r="K9" s="44">
        <v>6</v>
      </c>
      <c r="L9" s="44">
        <v>5</v>
      </c>
      <c r="M9" s="44">
        <v>1</v>
      </c>
      <c r="N9" s="44">
        <v>1</v>
      </c>
      <c r="O9" s="50">
        <f t="shared" si="0"/>
        <v>95</v>
      </c>
      <c r="P9" s="50">
        <f>Sheriff!J9*2</f>
        <v>362</v>
      </c>
    </row>
    <row r="10" spans="1:18" x14ac:dyDescent="0.2">
      <c r="A10" s="32" t="s">
        <v>115</v>
      </c>
      <c r="B10" s="44">
        <v>123</v>
      </c>
      <c r="C10" s="44">
        <v>106</v>
      </c>
      <c r="D10" s="44">
        <v>17</v>
      </c>
      <c r="E10" s="44">
        <v>14</v>
      </c>
      <c r="F10" s="44">
        <v>2</v>
      </c>
      <c r="G10" s="44">
        <v>5</v>
      </c>
      <c r="H10" s="44">
        <v>6</v>
      </c>
      <c r="I10" s="44">
        <v>8</v>
      </c>
      <c r="J10" s="44">
        <v>7</v>
      </c>
      <c r="K10" s="44">
        <v>7</v>
      </c>
      <c r="L10" s="44">
        <v>5</v>
      </c>
      <c r="M10" s="44">
        <v>5</v>
      </c>
      <c r="N10" s="44">
        <v>5</v>
      </c>
      <c r="O10" s="50">
        <f t="shared" si="0"/>
        <v>96</v>
      </c>
      <c r="P10" s="50">
        <f>Sheriff!J10*2</f>
        <v>406</v>
      </c>
    </row>
    <row r="11" spans="1:18" x14ac:dyDescent="0.2">
      <c r="A11" s="32" t="s">
        <v>116</v>
      </c>
      <c r="B11" s="44">
        <v>108</v>
      </c>
      <c r="C11" s="44">
        <v>94</v>
      </c>
      <c r="D11" s="44">
        <v>14</v>
      </c>
      <c r="E11" s="44">
        <v>14</v>
      </c>
      <c r="F11" s="44">
        <v>11</v>
      </c>
      <c r="G11" s="44">
        <v>3</v>
      </c>
      <c r="H11" s="44">
        <v>2</v>
      </c>
      <c r="I11" s="44">
        <v>9</v>
      </c>
      <c r="J11" s="44">
        <v>7</v>
      </c>
      <c r="K11" s="44">
        <v>4</v>
      </c>
      <c r="L11" s="44">
        <v>5</v>
      </c>
      <c r="M11" s="44">
        <v>3</v>
      </c>
      <c r="N11" s="44">
        <v>5</v>
      </c>
      <c r="O11" s="50">
        <f t="shared" si="0"/>
        <v>53</v>
      </c>
      <c r="P11" s="50">
        <f>Sheriff!J11*2</f>
        <v>332</v>
      </c>
    </row>
    <row r="12" spans="1:18" x14ac:dyDescent="0.2">
      <c r="A12" s="32" t="s">
        <v>117</v>
      </c>
      <c r="B12" s="44">
        <v>177</v>
      </c>
      <c r="C12" s="44">
        <v>159</v>
      </c>
      <c r="D12" s="44">
        <v>19</v>
      </c>
      <c r="E12" s="44">
        <v>9</v>
      </c>
      <c r="F12" s="44">
        <v>3</v>
      </c>
      <c r="G12" s="44">
        <v>8</v>
      </c>
      <c r="H12" s="44">
        <v>9</v>
      </c>
      <c r="I12" s="44">
        <v>19</v>
      </c>
      <c r="J12" s="44">
        <v>13</v>
      </c>
      <c r="K12" s="44">
        <v>8</v>
      </c>
      <c r="L12" s="44">
        <v>7</v>
      </c>
      <c r="M12" s="44">
        <v>6</v>
      </c>
      <c r="N12" s="44">
        <v>6</v>
      </c>
      <c r="O12" s="50">
        <f t="shared" si="0"/>
        <v>113</v>
      </c>
      <c r="P12" s="50">
        <f>Sheriff!J12*2</f>
        <v>556</v>
      </c>
    </row>
    <row r="13" spans="1:18" x14ac:dyDescent="0.2">
      <c r="A13" s="32" t="s">
        <v>118</v>
      </c>
      <c r="B13" s="44">
        <v>216</v>
      </c>
      <c r="C13" s="44">
        <v>192</v>
      </c>
      <c r="D13" s="44">
        <v>29</v>
      </c>
      <c r="E13" s="44">
        <v>38</v>
      </c>
      <c r="F13" s="44">
        <v>16</v>
      </c>
      <c r="G13" s="44">
        <v>11</v>
      </c>
      <c r="H13" s="44">
        <v>7</v>
      </c>
      <c r="I13" s="44">
        <v>12</v>
      </c>
      <c r="J13" s="44">
        <v>13</v>
      </c>
      <c r="K13" s="44">
        <v>11</v>
      </c>
      <c r="L13" s="44">
        <v>5</v>
      </c>
      <c r="M13" s="44">
        <v>5</v>
      </c>
      <c r="N13" s="44">
        <v>6</v>
      </c>
      <c r="O13" s="50">
        <f t="shared" si="0"/>
        <v>137</v>
      </c>
      <c r="P13" s="50">
        <f>Sheriff!J13*2</f>
        <v>698</v>
      </c>
    </row>
    <row r="14" spans="1:18" x14ac:dyDescent="0.2">
      <c r="A14" s="32" t="s">
        <v>119</v>
      </c>
      <c r="B14" s="44">
        <v>289</v>
      </c>
      <c r="C14" s="44">
        <v>255</v>
      </c>
      <c r="D14" s="44">
        <v>33</v>
      </c>
      <c r="E14" s="44">
        <v>34</v>
      </c>
      <c r="F14" s="44">
        <v>15</v>
      </c>
      <c r="G14" s="44">
        <v>9</v>
      </c>
      <c r="H14" s="44">
        <v>9</v>
      </c>
      <c r="I14" s="44">
        <v>19</v>
      </c>
      <c r="J14" s="44">
        <v>17</v>
      </c>
      <c r="K14" s="44">
        <v>18</v>
      </c>
      <c r="L14" s="44">
        <v>15</v>
      </c>
      <c r="M14" s="44">
        <v>6</v>
      </c>
      <c r="N14" s="44">
        <v>6</v>
      </c>
      <c r="O14" s="50">
        <f t="shared" si="0"/>
        <v>159</v>
      </c>
      <c r="P14" s="50">
        <f>Sheriff!J14*2</f>
        <v>884</v>
      </c>
    </row>
    <row r="15" spans="1:18" x14ac:dyDescent="0.2">
      <c r="A15" s="32" t="s">
        <v>120</v>
      </c>
      <c r="B15" s="44">
        <v>98</v>
      </c>
      <c r="C15" s="44">
        <v>76</v>
      </c>
      <c r="D15" s="44">
        <v>18</v>
      </c>
      <c r="E15" s="44">
        <v>15</v>
      </c>
      <c r="F15" s="44">
        <v>6</v>
      </c>
      <c r="G15" s="44">
        <v>5</v>
      </c>
      <c r="H15" s="44">
        <v>4</v>
      </c>
      <c r="I15" s="44">
        <v>9</v>
      </c>
      <c r="J15" s="44">
        <v>7</v>
      </c>
      <c r="K15" s="44">
        <v>2</v>
      </c>
      <c r="L15" s="44">
        <v>2</v>
      </c>
      <c r="M15" s="44">
        <v>2</v>
      </c>
      <c r="N15" s="44">
        <v>2</v>
      </c>
      <c r="O15" s="50">
        <f t="shared" si="0"/>
        <v>46</v>
      </c>
      <c r="P15" s="50">
        <f>Sheriff!J15*2</f>
        <v>292</v>
      </c>
    </row>
    <row r="16" spans="1:18" x14ac:dyDescent="0.2">
      <c r="A16" s="32" t="s">
        <v>121</v>
      </c>
      <c r="B16" s="44">
        <v>188</v>
      </c>
      <c r="C16" s="44">
        <v>180</v>
      </c>
      <c r="D16" s="44">
        <v>19</v>
      </c>
      <c r="E16" s="44">
        <v>24</v>
      </c>
      <c r="F16" s="44">
        <v>15</v>
      </c>
      <c r="G16" s="44">
        <v>4</v>
      </c>
      <c r="H16" s="44">
        <v>5</v>
      </c>
      <c r="I16" s="44">
        <v>14</v>
      </c>
      <c r="J16" s="44">
        <v>15</v>
      </c>
      <c r="K16" s="44">
        <v>10</v>
      </c>
      <c r="L16" s="44">
        <v>6</v>
      </c>
      <c r="M16" s="44">
        <v>3</v>
      </c>
      <c r="N16" s="44">
        <v>4</v>
      </c>
      <c r="O16" s="50">
        <f t="shared" si="0"/>
        <v>123</v>
      </c>
      <c r="P16" s="50">
        <f>Sheriff!J16*2</f>
        <v>610</v>
      </c>
    </row>
    <row r="17" spans="1:21" x14ac:dyDescent="0.2">
      <c r="A17" s="32" t="s">
        <v>122</v>
      </c>
      <c r="B17" s="44">
        <v>150</v>
      </c>
      <c r="C17" s="44">
        <v>132</v>
      </c>
      <c r="D17" s="44">
        <v>15</v>
      </c>
      <c r="E17" s="44">
        <v>24</v>
      </c>
      <c r="F17" s="44">
        <v>16</v>
      </c>
      <c r="G17" s="44">
        <v>5</v>
      </c>
      <c r="H17" s="44">
        <v>3</v>
      </c>
      <c r="I17" s="44">
        <v>13</v>
      </c>
      <c r="J17" s="44">
        <v>13</v>
      </c>
      <c r="K17" s="44">
        <v>8</v>
      </c>
      <c r="L17" s="44">
        <v>8</v>
      </c>
      <c r="M17" s="44">
        <v>3</v>
      </c>
      <c r="N17" s="44">
        <v>3</v>
      </c>
      <c r="O17" s="50">
        <f t="shared" si="0"/>
        <v>121</v>
      </c>
      <c r="P17" s="50">
        <f>Sheriff!J17*2</f>
        <v>514</v>
      </c>
    </row>
    <row r="18" spans="1:21" x14ac:dyDescent="0.2">
      <c r="A18" s="32" t="s">
        <v>123</v>
      </c>
      <c r="B18" s="44">
        <v>99</v>
      </c>
      <c r="C18" s="44">
        <v>91</v>
      </c>
      <c r="D18" s="44">
        <v>13</v>
      </c>
      <c r="E18" s="44">
        <v>5</v>
      </c>
      <c r="F18" s="44">
        <v>5</v>
      </c>
      <c r="G18" s="44">
        <v>6</v>
      </c>
      <c r="H18" s="44">
        <v>6</v>
      </c>
      <c r="I18" s="44">
        <v>9</v>
      </c>
      <c r="J18" s="44">
        <v>6</v>
      </c>
      <c r="K18" s="44">
        <v>1</v>
      </c>
      <c r="L18" s="44">
        <v>1</v>
      </c>
      <c r="M18" s="44">
        <v>2</v>
      </c>
      <c r="N18" s="44">
        <v>1</v>
      </c>
      <c r="O18" s="50">
        <f t="shared" si="0"/>
        <v>55</v>
      </c>
      <c r="P18" s="50">
        <f>Sheriff!J18*2</f>
        <v>300</v>
      </c>
      <c r="U18" s="49"/>
    </row>
    <row r="19" spans="1:21" x14ac:dyDescent="0.2">
      <c r="A19" s="32" t="s">
        <v>124</v>
      </c>
      <c r="B19" s="44">
        <v>148</v>
      </c>
      <c r="C19" s="44">
        <v>127</v>
      </c>
      <c r="D19" s="44">
        <v>9</v>
      </c>
      <c r="E19" s="44">
        <v>12</v>
      </c>
      <c r="F19" s="44">
        <v>10</v>
      </c>
      <c r="G19" s="44">
        <v>8</v>
      </c>
      <c r="H19" s="44">
        <v>5</v>
      </c>
      <c r="I19" s="44">
        <v>6</v>
      </c>
      <c r="J19" s="44">
        <v>7</v>
      </c>
      <c r="K19" s="44">
        <v>7</v>
      </c>
      <c r="L19" s="44">
        <v>6</v>
      </c>
      <c r="M19" s="44">
        <v>3</v>
      </c>
      <c r="N19" s="44">
        <v>6</v>
      </c>
      <c r="O19" s="50">
        <f t="shared" si="0"/>
        <v>118</v>
      </c>
      <c r="P19" s="50">
        <f>Sheriff!J19*2</f>
        <v>472</v>
      </c>
    </row>
    <row r="20" spans="1:21" x14ac:dyDescent="0.2">
      <c r="A20" s="32" t="s">
        <v>125</v>
      </c>
      <c r="B20" s="44">
        <v>96</v>
      </c>
      <c r="C20" s="44">
        <v>87</v>
      </c>
      <c r="D20" s="44">
        <v>19</v>
      </c>
      <c r="E20" s="44">
        <v>17</v>
      </c>
      <c r="F20" s="44">
        <v>8</v>
      </c>
      <c r="G20" s="44">
        <v>2</v>
      </c>
      <c r="H20" s="44">
        <v>2</v>
      </c>
      <c r="I20" s="44">
        <v>4</v>
      </c>
      <c r="J20" s="44">
        <v>4</v>
      </c>
      <c r="K20" s="44">
        <v>1</v>
      </c>
      <c r="L20" s="44">
        <v>1</v>
      </c>
      <c r="M20" s="44">
        <v>2</v>
      </c>
      <c r="N20" s="44">
        <v>1</v>
      </c>
      <c r="O20" s="50">
        <f t="shared" si="0"/>
        <v>68</v>
      </c>
      <c r="P20" s="50">
        <f>Sheriff!J20*2</f>
        <v>312</v>
      </c>
    </row>
    <row r="21" spans="1:21" x14ac:dyDescent="0.2">
      <c r="A21" s="32" t="s">
        <v>126</v>
      </c>
      <c r="B21" s="44">
        <v>217</v>
      </c>
      <c r="C21" s="44">
        <v>200</v>
      </c>
      <c r="D21" s="44">
        <v>25</v>
      </c>
      <c r="E21" s="44">
        <v>15</v>
      </c>
      <c r="F21" s="44">
        <v>10</v>
      </c>
      <c r="G21" s="44">
        <v>15</v>
      </c>
      <c r="H21" s="44">
        <v>12</v>
      </c>
      <c r="I21" s="44">
        <v>23</v>
      </c>
      <c r="J21" s="44">
        <v>21</v>
      </c>
      <c r="K21" s="44">
        <v>10</v>
      </c>
      <c r="L21" s="44">
        <v>6</v>
      </c>
      <c r="M21" s="44">
        <v>10</v>
      </c>
      <c r="N21" s="44">
        <v>11</v>
      </c>
      <c r="O21" s="50">
        <f t="shared" si="0"/>
        <v>157</v>
      </c>
      <c r="P21" s="50">
        <f>Sheriff!J21*2</f>
        <v>732</v>
      </c>
    </row>
    <row r="22" spans="1:21" x14ac:dyDescent="0.2">
      <c r="A22" s="32" t="s">
        <v>127</v>
      </c>
      <c r="B22" s="44">
        <v>175</v>
      </c>
      <c r="C22" s="44">
        <v>154</v>
      </c>
      <c r="D22" s="44">
        <v>20</v>
      </c>
      <c r="E22" s="44">
        <v>16</v>
      </c>
      <c r="F22" s="44">
        <v>7</v>
      </c>
      <c r="G22" s="44">
        <v>7</v>
      </c>
      <c r="H22" s="44">
        <v>6</v>
      </c>
      <c r="I22" s="44">
        <v>18</v>
      </c>
      <c r="J22" s="44">
        <v>22</v>
      </c>
      <c r="K22" s="44">
        <v>4</v>
      </c>
      <c r="L22" s="44">
        <v>3</v>
      </c>
      <c r="M22" s="44">
        <v>5</v>
      </c>
      <c r="N22" s="44">
        <v>5</v>
      </c>
      <c r="O22" s="50">
        <f t="shared" si="0"/>
        <v>88</v>
      </c>
      <c r="P22" s="50">
        <f>Sheriff!J22*2</f>
        <v>530</v>
      </c>
    </row>
    <row r="23" spans="1:21" x14ac:dyDescent="0.2">
      <c r="A23" s="32" t="s">
        <v>128</v>
      </c>
      <c r="B23" s="44">
        <v>77</v>
      </c>
      <c r="C23" s="44">
        <v>76</v>
      </c>
      <c r="D23" s="44">
        <v>14</v>
      </c>
      <c r="E23" s="44">
        <v>13</v>
      </c>
      <c r="F23" s="44">
        <v>4</v>
      </c>
      <c r="G23" s="44">
        <v>3</v>
      </c>
      <c r="H23" s="44">
        <v>3</v>
      </c>
      <c r="I23" s="44">
        <v>5</v>
      </c>
      <c r="J23" s="44">
        <v>6</v>
      </c>
      <c r="K23" s="44">
        <v>1</v>
      </c>
      <c r="L23" s="44">
        <v>1</v>
      </c>
      <c r="M23" s="44">
        <v>2</v>
      </c>
      <c r="N23" s="44">
        <v>1</v>
      </c>
      <c r="O23" s="50">
        <f t="shared" si="0"/>
        <v>46</v>
      </c>
      <c r="P23" s="50">
        <f>Sheriff!J23*2</f>
        <v>252</v>
      </c>
    </row>
    <row r="24" spans="1:21" x14ac:dyDescent="0.2">
      <c r="A24" s="32" t="s">
        <v>129</v>
      </c>
      <c r="B24" s="44">
        <v>149</v>
      </c>
      <c r="C24" s="44">
        <v>126</v>
      </c>
      <c r="D24" s="44">
        <v>10</v>
      </c>
      <c r="E24" s="44">
        <v>14</v>
      </c>
      <c r="F24" s="44">
        <v>12</v>
      </c>
      <c r="G24" s="44">
        <v>8</v>
      </c>
      <c r="H24" s="44">
        <v>7</v>
      </c>
      <c r="I24" s="44">
        <v>8</v>
      </c>
      <c r="J24" s="44">
        <v>11</v>
      </c>
      <c r="K24" s="44">
        <v>8</v>
      </c>
      <c r="L24" s="44">
        <v>7</v>
      </c>
      <c r="M24" s="44">
        <v>4</v>
      </c>
      <c r="N24" s="44">
        <v>4</v>
      </c>
      <c r="O24" s="50">
        <f t="shared" si="0"/>
        <v>82</v>
      </c>
      <c r="P24" s="50">
        <f>Sheriff!J24*2</f>
        <v>450</v>
      </c>
    </row>
    <row r="25" spans="1:21" x14ac:dyDescent="0.2">
      <c r="A25" s="32" t="s">
        <v>130</v>
      </c>
      <c r="B25" s="44">
        <v>119</v>
      </c>
      <c r="C25" s="44">
        <v>109</v>
      </c>
      <c r="D25" s="44">
        <v>21</v>
      </c>
      <c r="E25" s="44">
        <v>14</v>
      </c>
      <c r="F25" s="44">
        <v>8</v>
      </c>
      <c r="G25" s="44">
        <v>4</v>
      </c>
      <c r="H25" s="44">
        <v>3</v>
      </c>
      <c r="I25" s="44">
        <v>12</v>
      </c>
      <c r="J25" s="44">
        <v>12</v>
      </c>
      <c r="K25" s="44">
        <v>7</v>
      </c>
      <c r="L25" s="44">
        <v>2</v>
      </c>
      <c r="M25" s="44">
        <v>3</v>
      </c>
      <c r="N25" s="44">
        <v>2</v>
      </c>
      <c r="O25" s="50">
        <f t="shared" si="0"/>
        <v>94</v>
      </c>
      <c r="P25" s="50">
        <f>Sheriff!J25*2</f>
        <v>410</v>
      </c>
    </row>
    <row r="26" spans="1:21" x14ac:dyDescent="0.2">
      <c r="A26" s="32" t="s">
        <v>131</v>
      </c>
      <c r="B26" s="44">
        <v>166</v>
      </c>
      <c r="C26" s="44">
        <v>155</v>
      </c>
      <c r="D26" s="44">
        <v>36</v>
      </c>
      <c r="E26" s="44">
        <v>27</v>
      </c>
      <c r="F26" s="44">
        <v>12</v>
      </c>
      <c r="G26" s="44">
        <v>6</v>
      </c>
      <c r="H26" s="44">
        <v>5</v>
      </c>
      <c r="I26" s="44">
        <v>10</v>
      </c>
      <c r="J26" s="44">
        <v>8</v>
      </c>
      <c r="K26" s="44">
        <v>9</v>
      </c>
      <c r="L26" s="44">
        <v>6</v>
      </c>
      <c r="M26" s="44">
        <v>4</v>
      </c>
      <c r="N26" s="44">
        <v>4</v>
      </c>
      <c r="O26" s="50">
        <f t="shared" si="0"/>
        <v>140</v>
      </c>
      <c r="P26" s="50">
        <f>Sheriff!J26*2</f>
        <v>588</v>
      </c>
    </row>
    <row r="27" spans="1:21" x14ac:dyDescent="0.2">
      <c r="A27" s="32" t="s">
        <v>132</v>
      </c>
      <c r="B27" s="44">
        <v>94</v>
      </c>
      <c r="C27" s="44">
        <v>89</v>
      </c>
      <c r="D27" s="44">
        <v>23</v>
      </c>
      <c r="E27" s="44">
        <v>16</v>
      </c>
      <c r="F27" s="44">
        <v>8</v>
      </c>
      <c r="G27" s="44">
        <v>2</v>
      </c>
      <c r="H27" s="44">
        <v>0</v>
      </c>
      <c r="I27" s="44">
        <v>4</v>
      </c>
      <c r="J27" s="44">
        <v>3</v>
      </c>
      <c r="K27" s="44">
        <v>5</v>
      </c>
      <c r="L27" s="44">
        <v>5</v>
      </c>
      <c r="M27" s="44">
        <v>3</v>
      </c>
      <c r="N27" s="44">
        <v>4</v>
      </c>
      <c r="O27" s="50">
        <f t="shared" si="0"/>
        <v>60</v>
      </c>
      <c r="P27" s="50">
        <f>Sheriff!J27*2</f>
        <v>316</v>
      </c>
    </row>
    <row r="28" spans="1:21" x14ac:dyDescent="0.2">
      <c r="A28" s="32" t="s">
        <v>133</v>
      </c>
      <c r="B28" s="44">
        <v>193</v>
      </c>
      <c r="C28" s="44">
        <v>182</v>
      </c>
      <c r="D28" s="44">
        <v>20</v>
      </c>
      <c r="E28" s="44">
        <v>22</v>
      </c>
      <c r="F28" s="44">
        <v>15</v>
      </c>
      <c r="G28" s="44">
        <v>8</v>
      </c>
      <c r="H28" s="44">
        <v>10</v>
      </c>
      <c r="I28" s="44">
        <v>25</v>
      </c>
      <c r="J28" s="44">
        <v>25</v>
      </c>
      <c r="K28" s="44">
        <v>2</v>
      </c>
      <c r="L28" s="44">
        <v>3</v>
      </c>
      <c r="M28" s="44">
        <v>8</v>
      </c>
      <c r="N28" s="44">
        <v>8</v>
      </c>
      <c r="O28" s="50">
        <f t="shared" si="0"/>
        <v>139</v>
      </c>
      <c r="P28" s="50">
        <f>Sheriff!J28*2</f>
        <v>660</v>
      </c>
    </row>
    <row r="29" spans="1:21" x14ac:dyDescent="0.2">
      <c r="A29" s="32" t="s">
        <v>134</v>
      </c>
      <c r="B29" s="44">
        <v>142</v>
      </c>
      <c r="C29" s="44">
        <v>139</v>
      </c>
      <c r="D29" s="44">
        <v>7</v>
      </c>
      <c r="E29" s="44">
        <v>6</v>
      </c>
      <c r="F29" s="44">
        <v>3</v>
      </c>
      <c r="G29" s="44">
        <v>9</v>
      </c>
      <c r="H29" s="44">
        <v>8</v>
      </c>
      <c r="I29" s="44">
        <v>20</v>
      </c>
      <c r="J29" s="44">
        <v>22</v>
      </c>
      <c r="K29" s="44">
        <v>2</v>
      </c>
      <c r="L29" s="44">
        <v>1</v>
      </c>
      <c r="M29" s="44">
        <v>6</v>
      </c>
      <c r="N29" s="44">
        <v>3</v>
      </c>
      <c r="O29" s="50">
        <f t="shared" si="0"/>
        <v>74</v>
      </c>
      <c r="P29" s="50">
        <f>Sheriff!J29*2</f>
        <v>442</v>
      </c>
    </row>
    <row r="30" spans="1:21" x14ac:dyDescent="0.2">
      <c r="A30" s="32" t="s">
        <v>135</v>
      </c>
      <c r="B30" s="44">
        <v>173</v>
      </c>
      <c r="C30" s="44">
        <v>163</v>
      </c>
      <c r="D30" s="44">
        <v>18</v>
      </c>
      <c r="E30" s="44">
        <v>20</v>
      </c>
      <c r="F30" s="44">
        <v>12</v>
      </c>
      <c r="G30" s="44">
        <v>12</v>
      </c>
      <c r="H30" s="44">
        <v>11</v>
      </c>
      <c r="I30" s="44">
        <v>23</v>
      </c>
      <c r="J30" s="44">
        <v>25</v>
      </c>
      <c r="K30" s="44">
        <v>11</v>
      </c>
      <c r="L30" s="44">
        <v>7</v>
      </c>
      <c r="M30" s="44">
        <v>4</v>
      </c>
      <c r="N30" s="44">
        <v>7</v>
      </c>
      <c r="O30" s="50">
        <f t="shared" si="0"/>
        <v>112</v>
      </c>
      <c r="P30" s="50">
        <f>Sheriff!J30*2</f>
        <v>598</v>
      </c>
    </row>
    <row r="31" spans="1:21" x14ac:dyDescent="0.2">
      <c r="A31" s="32" t="s">
        <v>136</v>
      </c>
      <c r="B31" s="44">
        <v>170</v>
      </c>
      <c r="C31" s="44">
        <v>156</v>
      </c>
      <c r="D31" s="44">
        <v>44</v>
      </c>
      <c r="E31" s="44">
        <v>31</v>
      </c>
      <c r="F31" s="44">
        <v>12</v>
      </c>
      <c r="G31" s="44">
        <v>3</v>
      </c>
      <c r="H31" s="44">
        <v>2</v>
      </c>
      <c r="I31" s="44">
        <v>14</v>
      </c>
      <c r="J31" s="44">
        <v>13</v>
      </c>
      <c r="K31" s="44">
        <v>9</v>
      </c>
      <c r="L31" s="44">
        <v>6</v>
      </c>
      <c r="M31" s="44">
        <v>5</v>
      </c>
      <c r="N31" s="44">
        <v>4</v>
      </c>
      <c r="O31" s="50">
        <f t="shared" si="0"/>
        <v>79</v>
      </c>
      <c r="P31" s="50">
        <f>Sheriff!J31*2</f>
        <v>548</v>
      </c>
    </row>
    <row r="32" spans="1:21" x14ac:dyDescent="0.2">
      <c r="A32" s="32" t="s">
        <v>137</v>
      </c>
      <c r="B32" s="44">
        <v>54</v>
      </c>
      <c r="C32" s="44">
        <v>60</v>
      </c>
      <c r="D32" s="44">
        <v>6</v>
      </c>
      <c r="E32" s="44">
        <v>4</v>
      </c>
      <c r="F32" s="44">
        <v>2</v>
      </c>
      <c r="G32" s="44">
        <v>1</v>
      </c>
      <c r="H32" s="44">
        <v>1</v>
      </c>
      <c r="I32" s="44">
        <v>2</v>
      </c>
      <c r="J32" s="44">
        <v>3</v>
      </c>
      <c r="K32" s="44">
        <v>2</v>
      </c>
      <c r="L32" s="44">
        <v>2</v>
      </c>
      <c r="M32" s="44">
        <v>1</v>
      </c>
      <c r="N32" s="44">
        <v>0</v>
      </c>
      <c r="O32" s="50">
        <f t="shared" si="0"/>
        <v>68</v>
      </c>
      <c r="P32" s="50">
        <f>Sheriff!J32*2</f>
        <v>206</v>
      </c>
    </row>
    <row r="33" spans="1:20" x14ac:dyDescent="0.2">
      <c r="A33" s="32" t="s">
        <v>138</v>
      </c>
      <c r="B33" s="44">
        <v>130</v>
      </c>
      <c r="C33" s="44">
        <v>123</v>
      </c>
      <c r="D33" s="44">
        <v>12</v>
      </c>
      <c r="E33" s="44">
        <v>12</v>
      </c>
      <c r="F33" s="44">
        <v>6</v>
      </c>
      <c r="G33" s="44">
        <v>3</v>
      </c>
      <c r="H33" s="44">
        <v>3</v>
      </c>
      <c r="I33" s="44">
        <v>14</v>
      </c>
      <c r="J33" s="44">
        <v>15</v>
      </c>
      <c r="K33" s="44">
        <v>5</v>
      </c>
      <c r="L33" s="44">
        <v>4</v>
      </c>
      <c r="M33" s="44">
        <v>4</v>
      </c>
      <c r="N33" s="44">
        <v>3</v>
      </c>
      <c r="O33" s="50">
        <f t="shared" si="0"/>
        <v>70</v>
      </c>
      <c r="P33" s="50">
        <f>Sheriff!J33*2</f>
        <v>404</v>
      </c>
    </row>
    <row r="34" spans="1:20" x14ac:dyDescent="0.2">
      <c r="A34" s="32" t="s">
        <v>139</v>
      </c>
      <c r="B34" s="44">
        <v>193</v>
      </c>
      <c r="C34" s="44">
        <v>180</v>
      </c>
      <c r="D34" s="44">
        <v>18</v>
      </c>
      <c r="E34" s="44">
        <v>19</v>
      </c>
      <c r="F34" s="44">
        <v>9</v>
      </c>
      <c r="G34" s="44">
        <v>17</v>
      </c>
      <c r="H34" s="44">
        <v>14</v>
      </c>
      <c r="I34" s="44">
        <v>17</v>
      </c>
      <c r="J34" s="44">
        <v>18</v>
      </c>
      <c r="K34" s="44">
        <v>10</v>
      </c>
      <c r="L34" s="44">
        <v>8</v>
      </c>
      <c r="M34" s="44">
        <v>6</v>
      </c>
      <c r="N34" s="44">
        <v>7</v>
      </c>
      <c r="O34" s="50">
        <f t="shared" si="0"/>
        <v>100</v>
      </c>
      <c r="P34" s="50">
        <f>Sheriff!J34*2</f>
        <v>616</v>
      </c>
    </row>
    <row r="35" spans="1:20" x14ac:dyDescent="0.2">
      <c r="A35" s="32" t="s">
        <v>140</v>
      </c>
      <c r="B35" s="44">
        <v>201</v>
      </c>
      <c r="C35" s="44">
        <v>175</v>
      </c>
      <c r="D35" s="44">
        <v>28</v>
      </c>
      <c r="E35" s="44">
        <v>19</v>
      </c>
      <c r="F35" s="44">
        <v>9</v>
      </c>
      <c r="G35" s="44">
        <v>3</v>
      </c>
      <c r="H35" s="44">
        <v>2</v>
      </c>
      <c r="I35" s="44">
        <v>37</v>
      </c>
      <c r="J35" s="44">
        <v>35</v>
      </c>
      <c r="K35" s="44">
        <v>5</v>
      </c>
      <c r="L35" s="44">
        <v>6</v>
      </c>
      <c r="M35" s="44">
        <v>10</v>
      </c>
      <c r="N35" s="44">
        <v>9</v>
      </c>
      <c r="O35" s="50">
        <f t="shared" si="0"/>
        <v>147</v>
      </c>
      <c r="P35" s="50">
        <f>Sheriff!J35*2</f>
        <v>686</v>
      </c>
    </row>
    <row r="36" spans="1:20" x14ac:dyDescent="0.2">
      <c r="A36" s="32" t="s">
        <v>141</v>
      </c>
      <c r="B36" s="44">
        <v>270</v>
      </c>
      <c r="C36" s="44">
        <v>255</v>
      </c>
      <c r="D36" s="44">
        <v>8</v>
      </c>
      <c r="E36" s="44">
        <v>14</v>
      </c>
      <c r="F36" s="44">
        <v>9</v>
      </c>
      <c r="G36" s="44">
        <v>5</v>
      </c>
      <c r="H36" s="44">
        <v>3</v>
      </c>
      <c r="I36" s="44">
        <v>28</v>
      </c>
      <c r="J36" s="44">
        <v>32</v>
      </c>
      <c r="K36" s="44">
        <v>6</v>
      </c>
      <c r="L36" s="44">
        <v>6</v>
      </c>
      <c r="M36" s="44">
        <v>11</v>
      </c>
      <c r="N36" s="44">
        <v>9</v>
      </c>
      <c r="O36" s="50">
        <f t="shared" si="0"/>
        <v>144</v>
      </c>
      <c r="P36" s="50">
        <f>Sheriff!J36*2</f>
        <v>800</v>
      </c>
    </row>
    <row r="37" spans="1:20" x14ac:dyDescent="0.2">
      <c r="A37" s="32" t="s">
        <v>142</v>
      </c>
      <c r="B37" s="44">
        <v>281</v>
      </c>
      <c r="C37" s="44">
        <v>270</v>
      </c>
      <c r="D37" s="44">
        <v>30</v>
      </c>
      <c r="E37" s="44">
        <v>25</v>
      </c>
      <c r="F37" s="44">
        <v>12</v>
      </c>
      <c r="G37" s="44">
        <v>10</v>
      </c>
      <c r="H37" s="44">
        <v>8</v>
      </c>
      <c r="I37" s="44">
        <v>25</v>
      </c>
      <c r="J37" s="44">
        <v>25</v>
      </c>
      <c r="K37" s="44">
        <v>4</v>
      </c>
      <c r="L37" s="44">
        <v>6</v>
      </c>
      <c r="M37" s="44">
        <v>8</v>
      </c>
      <c r="N37" s="44">
        <v>7</v>
      </c>
      <c r="O37" s="50">
        <f t="shared" si="0"/>
        <v>151</v>
      </c>
      <c r="P37" s="50">
        <f>Sheriff!J37*2</f>
        <v>862</v>
      </c>
    </row>
    <row r="38" spans="1:20" x14ac:dyDescent="0.2">
      <c r="A38" s="32" t="s">
        <v>143</v>
      </c>
      <c r="B38" s="44">
        <v>151</v>
      </c>
      <c r="C38" s="44">
        <v>134</v>
      </c>
      <c r="D38" s="44">
        <v>15</v>
      </c>
      <c r="E38" s="44">
        <v>8</v>
      </c>
      <c r="F38" s="44">
        <v>5</v>
      </c>
      <c r="G38" s="44">
        <v>2</v>
      </c>
      <c r="H38" s="44">
        <v>2</v>
      </c>
      <c r="I38" s="44">
        <v>12</v>
      </c>
      <c r="J38" s="44">
        <v>12</v>
      </c>
      <c r="K38" s="44">
        <v>2</v>
      </c>
      <c r="L38" s="44">
        <v>3</v>
      </c>
      <c r="M38" s="44">
        <v>3</v>
      </c>
      <c r="N38" s="44">
        <v>2</v>
      </c>
      <c r="O38" s="50">
        <f t="shared" si="0"/>
        <v>107</v>
      </c>
      <c r="P38" s="50">
        <f>Sheriff!J38*2</f>
        <v>458</v>
      </c>
    </row>
    <row r="39" spans="1:20" x14ac:dyDescent="0.2">
      <c r="A39" s="33" t="s">
        <v>144</v>
      </c>
      <c r="B39" s="44">
        <v>192</v>
      </c>
      <c r="C39" s="44">
        <v>176</v>
      </c>
      <c r="D39" s="44">
        <v>35</v>
      </c>
      <c r="E39" s="44">
        <v>28</v>
      </c>
      <c r="F39" s="44">
        <v>8</v>
      </c>
      <c r="G39" s="44">
        <v>4</v>
      </c>
      <c r="H39" s="44">
        <v>2</v>
      </c>
      <c r="I39" s="44">
        <v>6</v>
      </c>
      <c r="J39" s="44">
        <v>11</v>
      </c>
      <c r="K39" s="44">
        <v>7</v>
      </c>
      <c r="L39" s="44">
        <v>5</v>
      </c>
      <c r="M39" s="44">
        <v>4</v>
      </c>
      <c r="N39" s="44">
        <v>2</v>
      </c>
      <c r="O39" s="50">
        <f t="shared" si="0"/>
        <v>138</v>
      </c>
      <c r="P39" s="50">
        <f>Sheriff!J39*2</f>
        <v>618</v>
      </c>
    </row>
    <row r="40" spans="1:20" x14ac:dyDescent="0.2">
      <c r="A40" s="35" t="s">
        <v>438</v>
      </c>
      <c r="B40" s="51">
        <f t="shared" ref="B40:P40" si="1">SUM(B6:B39)</f>
        <v>5406</v>
      </c>
      <c r="C40" s="51">
        <f t="shared" si="1"/>
        <v>4908</v>
      </c>
      <c r="D40" s="51">
        <f t="shared" si="1"/>
        <v>677</v>
      </c>
      <c r="E40" s="51">
        <f t="shared" si="1"/>
        <v>602</v>
      </c>
      <c r="F40" s="51">
        <f t="shared" si="1"/>
        <v>314</v>
      </c>
      <c r="G40" s="51">
        <f t="shared" si="1"/>
        <v>202</v>
      </c>
      <c r="H40" s="51">
        <f t="shared" si="1"/>
        <v>167</v>
      </c>
      <c r="I40" s="51">
        <f t="shared" si="1"/>
        <v>469</v>
      </c>
      <c r="J40" s="51">
        <f t="shared" si="1"/>
        <v>476</v>
      </c>
      <c r="K40" s="51">
        <f t="shared" si="1"/>
        <v>210</v>
      </c>
      <c r="L40" s="51">
        <f t="shared" si="1"/>
        <v>168</v>
      </c>
      <c r="M40" s="51">
        <f t="shared" si="1"/>
        <v>158</v>
      </c>
      <c r="N40" s="51">
        <f t="shared" si="1"/>
        <v>153</v>
      </c>
      <c r="O40" s="51">
        <f t="shared" si="1"/>
        <v>3492</v>
      </c>
      <c r="P40" s="51">
        <f t="shared" si="1"/>
        <v>17402</v>
      </c>
      <c r="Q40" s="11"/>
      <c r="R40" s="11"/>
      <c r="S40" s="11"/>
      <c r="T40" s="11"/>
    </row>
    <row r="41" spans="1:20" x14ac:dyDescent="0.2">
      <c r="A41" s="34"/>
      <c r="B41" s="10"/>
      <c r="C41" s="10"/>
      <c r="D41" s="10"/>
      <c r="E41" s="10"/>
      <c r="F41" s="10"/>
      <c r="G41" s="10"/>
      <c r="H41" s="10"/>
      <c r="I41" s="10"/>
      <c r="J41" s="10"/>
      <c r="K41" s="10"/>
      <c r="L41" s="10"/>
      <c r="M41" s="10"/>
      <c r="N41" s="10"/>
      <c r="O41" s="10"/>
      <c r="P41" s="10"/>
      <c r="Q41" s="11"/>
      <c r="R41" s="11"/>
      <c r="S41" s="11"/>
      <c r="T41" s="11"/>
    </row>
    <row r="42" spans="1:20" ht="15.75" customHeight="1" x14ac:dyDescent="0.2">
      <c r="A42" s="34" t="s">
        <v>39</v>
      </c>
    </row>
    <row r="43" spans="1:20" ht="12.75" customHeight="1" x14ac:dyDescent="0.2">
      <c r="A43" s="32" t="s">
        <v>145</v>
      </c>
      <c r="B43" s="44">
        <v>264</v>
      </c>
      <c r="C43" s="44">
        <v>267</v>
      </c>
      <c r="D43" s="44">
        <v>26</v>
      </c>
      <c r="E43" s="44">
        <v>17</v>
      </c>
      <c r="F43" s="44">
        <v>7</v>
      </c>
      <c r="G43" s="44">
        <v>9</v>
      </c>
      <c r="H43" s="44">
        <v>10</v>
      </c>
      <c r="I43" s="44">
        <v>22</v>
      </c>
      <c r="J43" s="44">
        <v>20</v>
      </c>
      <c r="K43" s="44">
        <v>6</v>
      </c>
      <c r="L43" s="44">
        <v>10</v>
      </c>
      <c r="M43" s="44">
        <v>8</v>
      </c>
      <c r="N43" s="44">
        <v>6</v>
      </c>
      <c r="O43" s="50">
        <f t="shared" ref="O43:O78" si="2">P43-(SUM(B43:N43))</f>
        <v>170</v>
      </c>
      <c r="P43" s="50">
        <f>Sheriff!J43*2</f>
        <v>842</v>
      </c>
    </row>
    <row r="44" spans="1:20" ht="12.75" customHeight="1" x14ac:dyDescent="0.2">
      <c r="A44" s="32" t="s">
        <v>146</v>
      </c>
      <c r="B44" s="44">
        <v>77</v>
      </c>
      <c r="C44" s="44">
        <v>73</v>
      </c>
      <c r="D44" s="44">
        <v>4</v>
      </c>
      <c r="E44" s="44">
        <v>3</v>
      </c>
      <c r="F44" s="44">
        <v>1</v>
      </c>
      <c r="G44" s="44">
        <v>3</v>
      </c>
      <c r="H44" s="44">
        <v>3</v>
      </c>
      <c r="I44" s="44">
        <v>11</v>
      </c>
      <c r="J44" s="44">
        <v>10</v>
      </c>
      <c r="K44" s="44">
        <v>2</v>
      </c>
      <c r="L44" s="44">
        <v>2</v>
      </c>
      <c r="M44" s="44">
        <v>4</v>
      </c>
      <c r="N44" s="44">
        <v>3</v>
      </c>
      <c r="O44" s="50">
        <f t="shared" si="2"/>
        <v>50</v>
      </c>
      <c r="P44" s="50">
        <f>Sheriff!J44*2</f>
        <v>246</v>
      </c>
    </row>
    <row r="45" spans="1:20" ht="12.75" customHeight="1" x14ac:dyDescent="0.2">
      <c r="A45" s="32" t="s">
        <v>147</v>
      </c>
      <c r="B45" s="44">
        <v>129</v>
      </c>
      <c r="C45" s="44">
        <v>132</v>
      </c>
      <c r="D45" s="44">
        <v>14</v>
      </c>
      <c r="E45" s="44">
        <v>13</v>
      </c>
      <c r="F45" s="44">
        <v>5</v>
      </c>
      <c r="G45" s="44">
        <v>2</v>
      </c>
      <c r="H45" s="44">
        <v>1</v>
      </c>
      <c r="I45" s="44">
        <v>1</v>
      </c>
      <c r="J45" s="44">
        <v>1</v>
      </c>
      <c r="K45" s="44">
        <v>3</v>
      </c>
      <c r="L45" s="44">
        <v>2</v>
      </c>
      <c r="M45" s="44">
        <v>5</v>
      </c>
      <c r="N45" s="44">
        <v>4</v>
      </c>
      <c r="O45" s="50">
        <f t="shared" si="2"/>
        <v>130</v>
      </c>
      <c r="P45" s="50">
        <f>Sheriff!J45*2</f>
        <v>442</v>
      </c>
    </row>
    <row r="46" spans="1:20" ht="12.75" customHeight="1" x14ac:dyDescent="0.2">
      <c r="A46" s="32" t="s">
        <v>148</v>
      </c>
      <c r="B46" s="44">
        <v>57</v>
      </c>
      <c r="C46" s="44">
        <v>57</v>
      </c>
      <c r="D46" s="44">
        <v>0</v>
      </c>
      <c r="E46" s="44">
        <v>0</v>
      </c>
      <c r="F46" s="44">
        <v>0</v>
      </c>
      <c r="G46" s="44">
        <v>2</v>
      </c>
      <c r="H46" s="44">
        <v>2</v>
      </c>
      <c r="I46" s="44">
        <v>1</v>
      </c>
      <c r="J46" s="44">
        <v>1</v>
      </c>
      <c r="K46" s="44">
        <v>0</v>
      </c>
      <c r="L46" s="44">
        <v>0</v>
      </c>
      <c r="M46" s="44">
        <v>0</v>
      </c>
      <c r="N46" s="44">
        <v>1</v>
      </c>
      <c r="O46" s="50">
        <f t="shared" si="2"/>
        <v>41</v>
      </c>
      <c r="P46" s="50">
        <f>Sheriff!J46*2</f>
        <v>162</v>
      </c>
    </row>
    <row r="47" spans="1:20" ht="12.75" customHeight="1" x14ac:dyDescent="0.2">
      <c r="A47" s="32" t="s">
        <v>149</v>
      </c>
      <c r="B47" s="44">
        <v>26</v>
      </c>
      <c r="C47" s="44">
        <v>32</v>
      </c>
      <c r="D47" s="44">
        <v>5</v>
      </c>
      <c r="E47" s="44">
        <v>0</v>
      </c>
      <c r="F47" s="44">
        <v>0</v>
      </c>
      <c r="G47" s="44">
        <v>0</v>
      </c>
      <c r="H47" s="44">
        <v>0</v>
      </c>
      <c r="I47" s="44">
        <v>2</v>
      </c>
      <c r="J47" s="44">
        <v>2</v>
      </c>
      <c r="K47" s="44">
        <v>0</v>
      </c>
      <c r="L47" s="44">
        <v>0</v>
      </c>
      <c r="M47" s="44">
        <v>0</v>
      </c>
      <c r="N47" s="44">
        <v>0</v>
      </c>
      <c r="O47" s="50">
        <f t="shared" si="2"/>
        <v>37</v>
      </c>
      <c r="P47" s="50">
        <f>Sheriff!J47*2</f>
        <v>104</v>
      </c>
    </row>
    <row r="48" spans="1:20" ht="12.75" customHeight="1" x14ac:dyDescent="0.2">
      <c r="A48" s="32" t="s">
        <v>150</v>
      </c>
      <c r="B48" s="44">
        <v>68</v>
      </c>
      <c r="C48" s="44">
        <v>70</v>
      </c>
      <c r="D48" s="44">
        <v>2</v>
      </c>
      <c r="E48" s="44">
        <v>2</v>
      </c>
      <c r="F48" s="44">
        <v>1</v>
      </c>
      <c r="G48" s="44">
        <v>2</v>
      </c>
      <c r="H48" s="44">
        <v>3</v>
      </c>
      <c r="I48" s="44">
        <v>0</v>
      </c>
      <c r="J48" s="44">
        <v>0</v>
      </c>
      <c r="K48" s="44">
        <v>0</v>
      </c>
      <c r="L48" s="44">
        <v>0</v>
      </c>
      <c r="M48" s="44">
        <v>0</v>
      </c>
      <c r="N48" s="44">
        <v>0</v>
      </c>
      <c r="O48" s="50">
        <f t="shared" si="2"/>
        <v>54</v>
      </c>
      <c r="P48" s="50">
        <f>Sheriff!J48*2</f>
        <v>202</v>
      </c>
    </row>
    <row r="49" spans="1:16" ht="12.75" customHeight="1" x14ac:dyDescent="0.2">
      <c r="A49" s="32" t="s">
        <v>151</v>
      </c>
      <c r="B49" s="44">
        <v>82</v>
      </c>
      <c r="C49" s="44">
        <v>82</v>
      </c>
      <c r="D49" s="44">
        <v>1</v>
      </c>
      <c r="E49" s="44">
        <v>0</v>
      </c>
      <c r="F49" s="44">
        <v>0</v>
      </c>
      <c r="G49" s="44">
        <v>1</v>
      </c>
      <c r="H49" s="44">
        <v>0</v>
      </c>
      <c r="I49" s="44">
        <v>1</v>
      </c>
      <c r="J49" s="44">
        <v>0</v>
      </c>
      <c r="K49" s="44">
        <v>0</v>
      </c>
      <c r="L49" s="44">
        <v>0</v>
      </c>
      <c r="M49" s="44">
        <v>0</v>
      </c>
      <c r="N49" s="44">
        <v>1</v>
      </c>
      <c r="O49" s="50">
        <f t="shared" si="2"/>
        <v>50</v>
      </c>
      <c r="P49" s="50">
        <f>Sheriff!J49*2</f>
        <v>218</v>
      </c>
    </row>
    <row r="50" spans="1:16" ht="12.75" customHeight="1" x14ac:dyDescent="0.2">
      <c r="A50" s="32" t="s">
        <v>152</v>
      </c>
      <c r="B50" s="44">
        <v>31</v>
      </c>
      <c r="C50" s="44">
        <v>29</v>
      </c>
      <c r="D50" s="44">
        <v>2</v>
      </c>
      <c r="E50" s="44">
        <v>3</v>
      </c>
      <c r="F50" s="44">
        <v>2</v>
      </c>
      <c r="G50" s="44">
        <v>2</v>
      </c>
      <c r="H50" s="44">
        <v>2</v>
      </c>
      <c r="I50" s="44">
        <v>5</v>
      </c>
      <c r="J50" s="44">
        <v>4</v>
      </c>
      <c r="K50" s="44">
        <v>0</v>
      </c>
      <c r="L50" s="44">
        <v>0</v>
      </c>
      <c r="M50" s="44">
        <v>3</v>
      </c>
      <c r="N50" s="44">
        <v>3</v>
      </c>
      <c r="O50" s="50">
        <f t="shared" si="2"/>
        <v>22</v>
      </c>
      <c r="P50" s="50">
        <f>Sheriff!J50*2</f>
        <v>108</v>
      </c>
    </row>
    <row r="51" spans="1:16" ht="12.75" customHeight="1" x14ac:dyDescent="0.2">
      <c r="A51" s="32" t="s">
        <v>153</v>
      </c>
      <c r="B51" s="44">
        <v>39</v>
      </c>
      <c r="C51" s="44">
        <v>41</v>
      </c>
      <c r="D51" s="44">
        <v>3</v>
      </c>
      <c r="E51" s="44">
        <v>3</v>
      </c>
      <c r="F51" s="44">
        <v>2</v>
      </c>
      <c r="G51" s="44">
        <v>0</v>
      </c>
      <c r="H51" s="44">
        <v>0</v>
      </c>
      <c r="I51" s="44">
        <v>5</v>
      </c>
      <c r="J51" s="44">
        <v>5</v>
      </c>
      <c r="K51" s="44">
        <v>2</v>
      </c>
      <c r="L51" s="44">
        <v>1</v>
      </c>
      <c r="M51" s="44">
        <v>0</v>
      </c>
      <c r="N51" s="44">
        <v>0</v>
      </c>
      <c r="O51" s="50">
        <f t="shared" si="2"/>
        <v>9</v>
      </c>
      <c r="P51" s="50">
        <f>Sheriff!J51*2</f>
        <v>110</v>
      </c>
    </row>
    <row r="52" spans="1:16" ht="12.75" customHeight="1" x14ac:dyDescent="0.2">
      <c r="A52" s="32" t="s">
        <v>154</v>
      </c>
      <c r="B52" s="44">
        <v>57</v>
      </c>
      <c r="C52" s="44">
        <v>66</v>
      </c>
      <c r="D52" s="44">
        <v>1</v>
      </c>
      <c r="E52" s="44">
        <v>3</v>
      </c>
      <c r="F52" s="44">
        <v>4</v>
      </c>
      <c r="G52" s="44">
        <v>0</v>
      </c>
      <c r="H52" s="44">
        <v>0</v>
      </c>
      <c r="I52" s="44">
        <v>4</v>
      </c>
      <c r="J52" s="44">
        <v>3</v>
      </c>
      <c r="K52" s="44">
        <v>2</v>
      </c>
      <c r="L52" s="44">
        <v>0</v>
      </c>
      <c r="M52" s="44">
        <v>0</v>
      </c>
      <c r="N52" s="44">
        <v>0</v>
      </c>
      <c r="O52" s="50">
        <f t="shared" si="2"/>
        <v>52</v>
      </c>
      <c r="P52" s="50">
        <f>Sheriff!J52*2</f>
        <v>192</v>
      </c>
    </row>
    <row r="53" spans="1:16" ht="12.75" customHeight="1" x14ac:dyDescent="0.2">
      <c r="A53" s="32" t="s">
        <v>155</v>
      </c>
      <c r="B53" s="44">
        <v>64</v>
      </c>
      <c r="C53" s="44">
        <v>66</v>
      </c>
      <c r="D53" s="44">
        <v>0</v>
      </c>
      <c r="E53" s="44">
        <v>2</v>
      </c>
      <c r="F53" s="44">
        <v>1</v>
      </c>
      <c r="G53" s="44">
        <v>1</v>
      </c>
      <c r="H53" s="44">
        <v>2</v>
      </c>
      <c r="I53" s="44">
        <v>3</v>
      </c>
      <c r="J53" s="44">
        <v>2</v>
      </c>
      <c r="K53" s="44">
        <v>0</v>
      </c>
      <c r="L53" s="44">
        <v>0</v>
      </c>
      <c r="M53" s="44">
        <v>0</v>
      </c>
      <c r="N53" s="44">
        <v>0</v>
      </c>
      <c r="O53" s="50">
        <f t="shared" si="2"/>
        <v>55</v>
      </c>
      <c r="P53" s="50">
        <f>Sheriff!J53*2</f>
        <v>196</v>
      </c>
    </row>
    <row r="54" spans="1:16" ht="12.75" customHeight="1" x14ac:dyDescent="0.2">
      <c r="A54" s="32" t="s">
        <v>156</v>
      </c>
      <c r="B54" s="44">
        <v>113</v>
      </c>
      <c r="C54" s="44">
        <v>111</v>
      </c>
      <c r="D54" s="44">
        <v>1</v>
      </c>
      <c r="E54" s="44">
        <v>1</v>
      </c>
      <c r="F54" s="44">
        <v>1</v>
      </c>
      <c r="G54" s="44">
        <v>0</v>
      </c>
      <c r="H54" s="44">
        <v>0</v>
      </c>
      <c r="I54" s="44">
        <v>0</v>
      </c>
      <c r="J54" s="44">
        <v>2</v>
      </c>
      <c r="K54" s="44">
        <v>1</v>
      </c>
      <c r="L54" s="44">
        <v>1</v>
      </c>
      <c r="M54" s="44">
        <v>0</v>
      </c>
      <c r="N54" s="44">
        <v>0</v>
      </c>
      <c r="O54" s="50">
        <f t="shared" si="2"/>
        <v>103</v>
      </c>
      <c r="P54" s="50">
        <f>Sheriff!J54*2</f>
        <v>334</v>
      </c>
    </row>
    <row r="55" spans="1:16" ht="12.75" customHeight="1" x14ac:dyDescent="0.2">
      <c r="A55" s="32" t="s">
        <v>157</v>
      </c>
      <c r="B55" s="44">
        <v>121</v>
      </c>
      <c r="C55" s="44">
        <v>105</v>
      </c>
      <c r="D55" s="44">
        <v>3</v>
      </c>
      <c r="E55" s="44">
        <v>0</v>
      </c>
      <c r="F55" s="44">
        <v>0</v>
      </c>
      <c r="G55" s="44">
        <v>0</v>
      </c>
      <c r="H55" s="44">
        <v>0</v>
      </c>
      <c r="I55" s="44">
        <v>2</v>
      </c>
      <c r="J55" s="44">
        <v>3</v>
      </c>
      <c r="K55" s="44">
        <v>1</v>
      </c>
      <c r="L55" s="44">
        <v>0</v>
      </c>
      <c r="M55" s="44">
        <v>0</v>
      </c>
      <c r="N55" s="44">
        <v>0</v>
      </c>
      <c r="O55" s="50">
        <f t="shared" si="2"/>
        <v>101</v>
      </c>
      <c r="P55" s="50">
        <f>Sheriff!J55*2</f>
        <v>336</v>
      </c>
    </row>
    <row r="56" spans="1:16" ht="12.75" customHeight="1" x14ac:dyDescent="0.2">
      <c r="A56" s="32" t="s">
        <v>158</v>
      </c>
      <c r="B56" s="44">
        <v>39</v>
      </c>
      <c r="C56" s="44">
        <v>38</v>
      </c>
      <c r="D56" s="44">
        <v>5</v>
      </c>
      <c r="E56" s="44">
        <v>8</v>
      </c>
      <c r="F56" s="44">
        <v>5</v>
      </c>
      <c r="G56" s="44">
        <v>2</v>
      </c>
      <c r="H56" s="44">
        <v>1</v>
      </c>
      <c r="I56" s="44">
        <v>4</v>
      </c>
      <c r="J56" s="44">
        <v>4</v>
      </c>
      <c r="K56" s="44">
        <v>0</v>
      </c>
      <c r="L56" s="44">
        <v>0</v>
      </c>
      <c r="M56" s="44">
        <v>1</v>
      </c>
      <c r="N56" s="44">
        <v>2</v>
      </c>
      <c r="O56" s="50">
        <f t="shared" si="2"/>
        <v>35</v>
      </c>
      <c r="P56" s="50">
        <f>Sheriff!J56*2</f>
        <v>144</v>
      </c>
    </row>
    <row r="57" spans="1:16" ht="12.75" customHeight="1" x14ac:dyDescent="0.2">
      <c r="A57" s="32" t="s">
        <v>159</v>
      </c>
      <c r="B57" s="44">
        <v>59</v>
      </c>
      <c r="C57" s="44">
        <v>55</v>
      </c>
      <c r="D57" s="44">
        <v>8</v>
      </c>
      <c r="E57" s="44">
        <v>6</v>
      </c>
      <c r="F57" s="44">
        <v>3</v>
      </c>
      <c r="G57" s="44">
        <v>0</v>
      </c>
      <c r="H57" s="44">
        <v>0</v>
      </c>
      <c r="I57" s="44">
        <v>4</v>
      </c>
      <c r="J57" s="44">
        <v>4</v>
      </c>
      <c r="K57" s="44">
        <v>0</v>
      </c>
      <c r="L57" s="44">
        <v>1</v>
      </c>
      <c r="M57" s="44">
        <v>2</v>
      </c>
      <c r="N57" s="44">
        <v>3</v>
      </c>
      <c r="O57" s="50">
        <f t="shared" si="2"/>
        <v>59</v>
      </c>
      <c r="P57" s="50">
        <f>Sheriff!J57*2</f>
        <v>204</v>
      </c>
    </row>
    <row r="58" spans="1:16" ht="12.75" customHeight="1" x14ac:dyDescent="0.2">
      <c r="A58" s="32" t="s">
        <v>160</v>
      </c>
      <c r="B58" s="44">
        <v>92</v>
      </c>
      <c r="C58" s="44">
        <v>92</v>
      </c>
      <c r="D58" s="44">
        <v>14</v>
      </c>
      <c r="E58" s="44">
        <v>8</v>
      </c>
      <c r="F58" s="44">
        <v>8</v>
      </c>
      <c r="G58" s="44">
        <v>3</v>
      </c>
      <c r="H58" s="44">
        <v>2</v>
      </c>
      <c r="I58" s="44">
        <v>3</v>
      </c>
      <c r="J58" s="44">
        <v>4</v>
      </c>
      <c r="K58" s="44">
        <v>3</v>
      </c>
      <c r="L58" s="44">
        <v>4</v>
      </c>
      <c r="M58" s="44">
        <v>7</v>
      </c>
      <c r="N58" s="44">
        <v>6</v>
      </c>
      <c r="O58" s="50">
        <f t="shared" si="2"/>
        <v>88</v>
      </c>
      <c r="P58" s="50">
        <f>Sheriff!J58*2</f>
        <v>334</v>
      </c>
    </row>
    <row r="59" spans="1:16" x14ac:dyDescent="0.2">
      <c r="A59" s="32" t="s">
        <v>161</v>
      </c>
      <c r="B59" s="44">
        <v>56</v>
      </c>
      <c r="C59" s="44">
        <v>50</v>
      </c>
      <c r="D59" s="44">
        <v>4</v>
      </c>
      <c r="E59" s="44">
        <v>3</v>
      </c>
      <c r="F59" s="44">
        <v>1</v>
      </c>
      <c r="G59" s="44">
        <v>0</v>
      </c>
      <c r="H59" s="44">
        <v>0</v>
      </c>
      <c r="I59" s="44">
        <v>4</v>
      </c>
      <c r="J59" s="44">
        <v>2</v>
      </c>
      <c r="K59" s="44">
        <v>0</v>
      </c>
      <c r="L59" s="44">
        <v>0</v>
      </c>
      <c r="M59" s="44">
        <v>1</v>
      </c>
      <c r="N59" s="44">
        <v>0</v>
      </c>
      <c r="O59" s="50">
        <f t="shared" si="2"/>
        <v>47</v>
      </c>
      <c r="P59" s="50">
        <f>Sheriff!J59*2</f>
        <v>168</v>
      </c>
    </row>
    <row r="60" spans="1:16" x14ac:dyDescent="0.2">
      <c r="A60" s="32" t="s">
        <v>162</v>
      </c>
      <c r="B60" s="44">
        <v>36</v>
      </c>
      <c r="C60" s="44">
        <v>43</v>
      </c>
      <c r="D60" s="44">
        <v>3</v>
      </c>
      <c r="E60" s="44">
        <v>0</v>
      </c>
      <c r="F60" s="44">
        <v>0</v>
      </c>
      <c r="G60" s="44">
        <v>1</v>
      </c>
      <c r="H60" s="44">
        <v>0</v>
      </c>
      <c r="I60" s="44">
        <v>0</v>
      </c>
      <c r="J60" s="44">
        <v>0</v>
      </c>
      <c r="K60" s="44">
        <v>0</v>
      </c>
      <c r="L60" s="44">
        <v>0</v>
      </c>
      <c r="M60" s="44">
        <v>0</v>
      </c>
      <c r="N60" s="44">
        <v>0</v>
      </c>
      <c r="O60" s="50">
        <f t="shared" si="2"/>
        <v>45</v>
      </c>
      <c r="P60" s="50">
        <f>Sheriff!J60*2</f>
        <v>128</v>
      </c>
    </row>
    <row r="61" spans="1:16" x14ac:dyDescent="0.2">
      <c r="A61" s="32" t="s">
        <v>163</v>
      </c>
      <c r="B61" s="44">
        <v>149</v>
      </c>
      <c r="C61" s="44">
        <v>146</v>
      </c>
      <c r="D61" s="44">
        <v>2</v>
      </c>
      <c r="E61" s="44">
        <v>1</v>
      </c>
      <c r="F61" s="44">
        <v>0</v>
      </c>
      <c r="G61" s="44">
        <v>0</v>
      </c>
      <c r="H61" s="44">
        <v>0</v>
      </c>
      <c r="I61" s="44">
        <v>2</v>
      </c>
      <c r="J61" s="44">
        <v>3</v>
      </c>
      <c r="K61" s="44">
        <v>0</v>
      </c>
      <c r="L61" s="44">
        <v>0</v>
      </c>
      <c r="M61" s="44">
        <v>0</v>
      </c>
      <c r="N61" s="44">
        <v>0</v>
      </c>
      <c r="O61" s="50">
        <f t="shared" si="2"/>
        <v>105</v>
      </c>
      <c r="P61" s="50">
        <f>Sheriff!J61*2</f>
        <v>408</v>
      </c>
    </row>
    <row r="62" spans="1:16" x14ac:dyDescent="0.2">
      <c r="A62" s="32" t="s">
        <v>164</v>
      </c>
      <c r="B62" s="44">
        <v>72</v>
      </c>
      <c r="C62" s="44">
        <v>73</v>
      </c>
      <c r="D62" s="44">
        <v>1</v>
      </c>
      <c r="E62" s="44">
        <v>0</v>
      </c>
      <c r="F62" s="44">
        <v>1</v>
      </c>
      <c r="G62" s="44">
        <v>0</v>
      </c>
      <c r="H62" s="44">
        <v>0</v>
      </c>
      <c r="I62" s="44">
        <v>2</v>
      </c>
      <c r="J62" s="44">
        <v>1</v>
      </c>
      <c r="K62" s="44">
        <v>0</v>
      </c>
      <c r="L62" s="44">
        <v>1</v>
      </c>
      <c r="M62" s="44">
        <v>0</v>
      </c>
      <c r="N62" s="44">
        <v>0</v>
      </c>
      <c r="O62" s="50">
        <f t="shared" si="2"/>
        <v>61</v>
      </c>
      <c r="P62" s="50">
        <f>Sheriff!J62*2</f>
        <v>212</v>
      </c>
    </row>
    <row r="63" spans="1:16" x14ac:dyDescent="0.2">
      <c r="A63" s="32" t="s">
        <v>165</v>
      </c>
      <c r="B63" s="44">
        <v>94</v>
      </c>
      <c r="C63" s="44">
        <v>94</v>
      </c>
      <c r="D63" s="44">
        <v>2</v>
      </c>
      <c r="E63" s="44">
        <v>1</v>
      </c>
      <c r="F63" s="44">
        <v>1</v>
      </c>
      <c r="G63" s="44">
        <v>0</v>
      </c>
      <c r="H63" s="44">
        <v>0</v>
      </c>
      <c r="I63" s="44">
        <v>2</v>
      </c>
      <c r="J63" s="44">
        <v>2</v>
      </c>
      <c r="K63" s="44">
        <v>0</v>
      </c>
      <c r="L63" s="44">
        <v>1</v>
      </c>
      <c r="M63" s="44">
        <v>2</v>
      </c>
      <c r="N63" s="44">
        <v>0</v>
      </c>
      <c r="O63" s="50">
        <f t="shared" si="2"/>
        <v>107</v>
      </c>
      <c r="P63" s="50">
        <f>Sheriff!J63*2</f>
        <v>306</v>
      </c>
    </row>
    <row r="64" spans="1:16" x14ac:dyDescent="0.2">
      <c r="A64" s="32" t="s">
        <v>166</v>
      </c>
      <c r="B64" s="44">
        <v>132</v>
      </c>
      <c r="C64" s="44">
        <v>136</v>
      </c>
      <c r="D64" s="44">
        <v>2</v>
      </c>
      <c r="E64" s="44">
        <v>0</v>
      </c>
      <c r="F64" s="44">
        <v>0</v>
      </c>
      <c r="G64" s="44">
        <v>0</v>
      </c>
      <c r="H64" s="44">
        <v>0</v>
      </c>
      <c r="I64" s="44">
        <v>6</v>
      </c>
      <c r="J64" s="44">
        <v>5</v>
      </c>
      <c r="K64" s="44">
        <v>0</v>
      </c>
      <c r="L64" s="44">
        <v>1</v>
      </c>
      <c r="M64" s="44">
        <v>0</v>
      </c>
      <c r="N64" s="44">
        <v>0</v>
      </c>
      <c r="O64" s="50">
        <f t="shared" si="2"/>
        <v>78</v>
      </c>
      <c r="P64" s="50">
        <f>Sheriff!J64*2</f>
        <v>360</v>
      </c>
    </row>
    <row r="65" spans="1:16" x14ac:dyDescent="0.2">
      <c r="A65" s="32" t="s">
        <v>167</v>
      </c>
      <c r="B65" s="44">
        <v>84</v>
      </c>
      <c r="C65" s="44">
        <v>82</v>
      </c>
      <c r="D65" s="44">
        <v>2</v>
      </c>
      <c r="E65" s="44">
        <v>4</v>
      </c>
      <c r="F65" s="44">
        <v>2</v>
      </c>
      <c r="G65" s="44">
        <v>0</v>
      </c>
      <c r="H65" s="44">
        <v>0</v>
      </c>
      <c r="I65" s="44">
        <v>1</v>
      </c>
      <c r="J65" s="44">
        <v>0</v>
      </c>
      <c r="K65" s="44">
        <v>0</v>
      </c>
      <c r="L65" s="44">
        <v>0</v>
      </c>
      <c r="M65" s="44">
        <v>0</v>
      </c>
      <c r="N65" s="44">
        <v>1</v>
      </c>
      <c r="O65" s="50">
        <f t="shared" si="2"/>
        <v>36</v>
      </c>
      <c r="P65" s="50">
        <f>Sheriff!J65*2</f>
        <v>212</v>
      </c>
    </row>
    <row r="66" spans="1:16" x14ac:dyDescent="0.2">
      <c r="A66" s="32" t="s">
        <v>168</v>
      </c>
      <c r="B66" s="44">
        <v>22</v>
      </c>
      <c r="C66" s="44">
        <v>22</v>
      </c>
      <c r="D66" s="44">
        <v>7</v>
      </c>
      <c r="E66" s="44">
        <v>5</v>
      </c>
      <c r="F66" s="44">
        <v>1</v>
      </c>
      <c r="G66" s="44">
        <v>1</v>
      </c>
      <c r="H66" s="44">
        <v>1</v>
      </c>
      <c r="I66" s="44">
        <v>0</v>
      </c>
      <c r="J66" s="44">
        <v>0</v>
      </c>
      <c r="K66" s="44">
        <v>0</v>
      </c>
      <c r="L66" s="44">
        <v>0</v>
      </c>
      <c r="M66" s="44">
        <v>1</v>
      </c>
      <c r="N66" s="44">
        <v>1</v>
      </c>
      <c r="O66" s="50">
        <f t="shared" si="2"/>
        <v>15</v>
      </c>
      <c r="P66" s="50">
        <f>Sheriff!J66*2</f>
        <v>76</v>
      </c>
    </row>
    <row r="67" spans="1:16" x14ac:dyDescent="0.2">
      <c r="A67" s="32" t="s">
        <v>169</v>
      </c>
      <c r="B67" s="44">
        <v>48</v>
      </c>
      <c r="C67" s="44">
        <v>42</v>
      </c>
      <c r="D67" s="44">
        <v>11</v>
      </c>
      <c r="E67" s="44">
        <v>12</v>
      </c>
      <c r="F67" s="44">
        <v>5</v>
      </c>
      <c r="G67" s="44">
        <v>5</v>
      </c>
      <c r="H67" s="44">
        <v>4</v>
      </c>
      <c r="I67" s="44">
        <v>3</v>
      </c>
      <c r="J67" s="44">
        <v>4</v>
      </c>
      <c r="K67" s="44">
        <v>3</v>
      </c>
      <c r="L67" s="44">
        <v>2</v>
      </c>
      <c r="M67" s="44">
        <v>2</v>
      </c>
      <c r="N67" s="44">
        <v>2</v>
      </c>
      <c r="O67" s="50">
        <f t="shared" si="2"/>
        <v>31</v>
      </c>
      <c r="P67" s="50">
        <f>Sheriff!J67*2</f>
        <v>174</v>
      </c>
    </row>
    <row r="68" spans="1:16" x14ac:dyDescent="0.2">
      <c r="A68" s="32" t="s">
        <v>170</v>
      </c>
      <c r="B68" s="44">
        <v>204</v>
      </c>
      <c r="C68" s="44">
        <v>212</v>
      </c>
      <c r="D68" s="44">
        <v>3</v>
      </c>
      <c r="E68" s="44">
        <v>1</v>
      </c>
      <c r="F68" s="44">
        <v>1</v>
      </c>
      <c r="G68" s="44">
        <v>0</v>
      </c>
      <c r="H68" s="44">
        <v>0</v>
      </c>
      <c r="I68" s="44">
        <v>3</v>
      </c>
      <c r="J68" s="44">
        <v>2</v>
      </c>
      <c r="K68" s="44">
        <v>4</v>
      </c>
      <c r="L68" s="44">
        <v>3</v>
      </c>
      <c r="M68" s="44">
        <v>0</v>
      </c>
      <c r="N68" s="44">
        <v>1</v>
      </c>
      <c r="O68" s="50">
        <f t="shared" si="2"/>
        <v>124</v>
      </c>
      <c r="P68" s="50">
        <f>Sheriff!J68*2</f>
        <v>558</v>
      </c>
    </row>
    <row r="69" spans="1:16" x14ac:dyDescent="0.2">
      <c r="A69" s="32" t="s">
        <v>171</v>
      </c>
      <c r="B69" s="44">
        <v>80</v>
      </c>
      <c r="C69" s="44">
        <v>77</v>
      </c>
      <c r="D69" s="44">
        <v>2</v>
      </c>
      <c r="E69" s="44">
        <v>1</v>
      </c>
      <c r="F69" s="44">
        <v>0</v>
      </c>
      <c r="G69" s="44">
        <v>0</v>
      </c>
      <c r="H69" s="44">
        <v>0</v>
      </c>
      <c r="I69" s="44">
        <v>1</v>
      </c>
      <c r="J69" s="44">
        <v>1</v>
      </c>
      <c r="K69" s="44">
        <v>0</v>
      </c>
      <c r="L69" s="44">
        <v>0</v>
      </c>
      <c r="M69" s="44">
        <v>0</v>
      </c>
      <c r="N69" s="44">
        <v>0</v>
      </c>
      <c r="O69" s="50">
        <f t="shared" si="2"/>
        <v>74</v>
      </c>
      <c r="P69" s="50">
        <f>Sheriff!J69*2</f>
        <v>236</v>
      </c>
    </row>
    <row r="70" spans="1:16" x14ac:dyDescent="0.2">
      <c r="A70" s="32" t="s">
        <v>172</v>
      </c>
      <c r="B70" s="44">
        <v>85</v>
      </c>
      <c r="C70" s="44">
        <v>84</v>
      </c>
      <c r="D70" s="44">
        <v>2</v>
      </c>
      <c r="E70" s="44">
        <v>0</v>
      </c>
      <c r="F70" s="44">
        <v>1</v>
      </c>
      <c r="G70" s="44">
        <v>2</v>
      </c>
      <c r="H70" s="44">
        <v>1</v>
      </c>
      <c r="I70" s="44">
        <v>2</v>
      </c>
      <c r="J70" s="44">
        <v>3</v>
      </c>
      <c r="K70" s="44">
        <v>1</v>
      </c>
      <c r="L70" s="44">
        <v>0</v>
      </c>
      <c r="M70" s="44">
        <v>1</v>
      </c>
      <c r="N70" s="44">
        <v>0</v>
      </c>
      <c r="O70" s="50">
        <f t="shared" si="2"/>
        <v>50</v>
      </c>
      <c r="P70" s="50">
        <f>Sheriff!J70*2</f>
        <v>232</v>
      </c>
    </row>
    <row r="71" spans="1:16" x14ac:dyDescent="0.2">
      <c r="A71" s="32" t="s">
        <v>173</v>
      </c>
      <c r="B71" s="44">
        <v>191</v>
      </c>
      <c r="C71" s="44">
        <v>209</v>
      </c>
      <c r="D71" s="44">
        <v>2</v>
      </c>
      <c r="E71" s="44">
        <v>1</v>
      </c>
      <c r="F71" s="44">
        <v>0</v>
      </c>
      <c r="G71" s="44">
        <v>0</v>
      </c>
      <c r="H71" s="44">
        <v>0</v>
      </c>
      <c r="I71" s="44">
        <v>1</v>
      </c>
      <c r="J71" s="44">
        <v>0</v>
      </c>
      <c r="K71" s="44">
        <v>2</v>
      </c>
      <c r="L71" s="44">
        <v>2</v>
      </c>
      <c r="M71" s="44">
        <v>0</v>
      </c>
      <c r="N71" s="44">
        <v>1</v>
      </c>
      <c r="O71" s="50">
        <f t="shared" si="2"/>
        <v>105</v>
      </c>
      <c r="P71" s="50">
        <f>Sheriff!J71*2</f>
        <v>514</v>
      </c>
    </row>
    <row r="72" spans="1:16" x14ac:dyDescent="0.2">
      <c r="A72" s="32" t="s">
        <v>174</v>
      </c>
      <c r="B72" s="44">
        <v>62</v>
      </c>
      <c r="C72" s="44">
        <v>66</v>
      </c>
      <c r="D72" s="44">
        <v>0</v>
      </c>
      <c r="E72" s="44">
        <v>0</v>
      </c>
      <c r="F72" s="44">
        <v>0</v>
      </c>
      <c r="G72" s="44">
        <v>0</v>
      </c>
      <c r="H72" s="44">
        <v>0</v>
      </c>
      <c r="I72" s="44">
        <v>0</v>
      </c>
      <c r="J72" s="44">
        <v>1</v>
      </c>
      <c r="K72" s="44">
        <v>0</v>
      </c>
      <c r="L72" s="44">
        <v>0</v>
      </c>
      <c r="M72" s="44">
        <v>1</v>
      </c>
      <c r="N72" s="44">
        <v>0</v>
      </c>
      <c r="O72" s="50">
        <f t="shared" si="2"/>
        <v>38</v>
      </c>
      <c r="P72" s="50">
        <f>Sheriff!J72*2</f>
        <v>168</v>
      </c>
    </row>
    <row r="73" spans="1:16" x14ac:dyDescent="0.2">
      <c r="A73" s="32" t="s">
        <v>175</v>
      </c>
      <c r="B73" s="44">
        <v>171</v>
      </c>
      <c r="C73" s="44">
        <v>169</v>
      </c>
      <c r="D73" s="44">
        <v>0</v>
      </c>
      <c r="E73" s="44">
        <v>0</v>
      </c>
      <c r="F73" s="44">
        <v>1</v>
      </c>
      <c r="G73" s="44">
        <v>0</v>
      </c>
      <c r="H73" s="44">
        <v>0</v>
      </c>
      <c r="I73" s="44">
        <v>2</v>
      </c>
      <c r="J73" s="44">
        <v>1</v>
      </c>
      <c r="K73" s="44">
        <v>2</v>
      </c>
      <c r="L73" s="44">
        <v>3</v>
      </c>
      <c r="M73" s="44">
        <v>0</v>
      </c>
      <c r="N73" s="44">
        <v>1</v>
      </c>
      <c r="O73" s="50">
        <f t="shared" si="2"/>
        <v>134</v>
      </c>
      <c r="P73" s="50">
        <f>Sheriff!J73*2</f>
        <v>484</v>
      </c>
    </row>
    <row r="74" spans="1:16" x14ac:dyDescent="0.2">
      <c r="A74" s="32" t="s">
        <v>176</v>
      </c>
      <c r="B74" s="44">
        <v>54</v>
      </c>
      <c r="C74" s="44">
        <v>42</v>
      </c>
      <c r="D74" s="44">
        <v>1</v>
      </c>
      <c r="E74" s="44">
        <v>0</v>
      </c>
      <c r="F74" s="44">
        <v>0</v>
      </c>
      <c r="G74" s="44">
        <v>0</v>
      </c>
      <c r="H74" s="44">
        <v>0</v>
      </c>
      <c r="I74" s="44">
        <v>2</v>
      </c>
      <c r="J74" s="44">
        <v>2</v>
      </c>
      <c r="K74" s="44">
        <v>1</v>
      </c>
      <c r="L74" s="44">
        <v>1</v>
      </c>
      <c r="M74" s="44">
        <v>0</v>
      </c>
      <c r="N74" s="44">
        <v>0</v>
      </c>
      <c r="O74" s="50">
        <f t="shared" si="2"/>
        <v>45</v>
      </c>
      <c r="P74" s="50">
        <f>Sheriff!J74*2</f>
        <v>148</v>
      </c>
    </row>
    <row r="75" spans="1:16" x14ac:dyDescent="0.2">
      <c r="A75" s="32" t="s">
        <v>177</v>
      </c>
      <c r="B75" s="44">
        <v>64</v>
      </c>
      <c r="C75" s="44">
        <v>59</v>
      </c>
      <c r="D75" s="44">
        <v>24</v>
      </c>
      <c r="E75" s="44">
        <v>15</v>
      </c>
      <c r="F75" s="44">
        <v>5</v>
      </c>
      <c r="G75" s="44">
        <v>0</v>
      </c>
      <c r="H75" s="44">
        <v>0</v>
      </c>
      <c r="I75" s="44">
        <v>4</v>
      </c>
      <c r="J75" s="44">
        <v>4</v>
      </c>
      <c r="K75" s="44">
        <v>4</v>
      </c>
      <c r="L75" s="44">
        <v>2</v>
      </c>
      <c r="M75" s="44">
        <v>1</v>
      </c>
      <c r="N75" s="44">
        <v>1</v>
      </c>
      <c r="O75" s="50">
        <f t="shared" si="2"/>
        <v>47</v>
      </c>
      <c r="P75" s="50">
        <f>Sheriff!J75*2</f>
        <v>230</v>
      </c>
    </row>
    <row r="76" spans="1:16" x14ac:dyDescent="0.2">
      <c r="A76" s="32" t="s">
        <v>178</v>
      </c>
      <c r="B76" s="44">
        <v>40</v>
      </c>
      <c r="C76" s="44">
        <v>40</v>
      </c>
      <c r="D76" s="44">
        <v>4</v>
      </c>
      <c r="E76" s="44">
        <v>1</v>
      </c>
      <c r="F76" s="44">
        <v>0</v>
      </c>
      <c r="G76" s="44">
        <v>1</v>
      </c>
      <c r="H76" s="44">
        <v>1</v>
      </c>
      <c r="I76" s="44">
        <v>1</v>
      </c>
      <c r="J76" s="44">
        <v>1</v>
      </c>
      <c r="K76" s="44">
        <v>0</v>
      </c>
      <c r="L76" s="44">
        <v>0</v>
      </c>
      <c r="M76" s="44">
        <v>0</v>
      </c>
      <c r="N76" s="44">
        <v>0</v>
      </c>
      <c r="O76" s="50">
        <f t="shared" si="2"/>
        <v>33</v>
      </c>
      <c r="P76" s="50">
        <f>Sheriff!J76*2</f>
        <v>122</v>
      </c>
    </row>
    <row r="77" spans="1:16" x14ac:dyDescent="0.2">
      <c r="A77" s="32" t="s">
        <v>179</v>
      </c>
      <c r="B77" s="44">
        <v>80</v>
      </c>
      <c r="C77" s="44">
        <v>114</v>
      </c>
      <c r="D77" s="44">
        <v>12</v>
      </c>
      <c r="E77" s="44">
        <v>1</v>
      </c>
      <c r="F77" s="44">
        <v>0</v>
      </c>
      <c r="G77" s="44">
        <v>3</v>
      </c>
      <c r="H77" s="44">
        <v>0</v>
      </c>
      <c r="I77" s="44">
        <v>9</v>
      </c>
      <c r="J77" s="44">
        <v>4</v>
      </c>
      <c r="K77" s="44">
        <v>0</v>
      </c>
      <c r="L77" s="44">
        <v>0</v>
      </c>
      <c r="M77" s="44">
        <v>2</v>
      </c>
      <c r="N77" s="44">
        <v>2</v>
      </c>
      <c r="O77" s="50">
        <f t="shared" si="2"/>
        <v>125</v>
      </c>
      <c r="P77" s="50">
        <f>Sheriff!J77*2</f>
        <v>352</v>
      </c>
    </row>
    <row r="78" spans="1:16" x14ac:dyDescent="0.2">
      <c r="A78" s="32" t="s">
        <v>180</v>
      </c>
      <c r="B78" s="44">
        <v>36</v>
      </c>
      <c r="C78" s="44">
        <v>39</v>
      </c>
      <c r="D78" s="44">
        <v>3</v>
      </c>
      <c r="E78" s="44">
        <v>2</v>
      </c>
      <c r="F78" s="44">
        <v>2</v>
      </c>
      <c r="G78" s="44">
        <v>2</v>
      </c>
      <c r="H78" s="44">
        <v>4</v>
      </c>
      <c r="I78" s="44">
        <v>5</v>
      </c>
      <c r="J78" s="44">
        <v>5</v>
      </c>
      <c r="K78" s="44">
        <v>0</v>
      </c>
      <c r="L78" s="44">
        <v>0</v>
      </c>
      <c r="M78" s="44">
        <v>2</v>
      </c>
      <c r="N78" s="44">
        <v>3</v>
      </c>
      <c r="O78" s="50">
        <f t="shared" si="2"/>
        <v>31</v>
      </c>
      <c r="P78" s="50">
        <f>Sheriff!J78*2</f>
        <v>134</v>
      </c>
    </row>
    <row r="79" spans="1:16" x14ac:dyDescent="0.2">
      <c r="A79" s="36" t="s">
        <v>439</v>
      </c>
      <c r="B79" s="47">
        <f t="shared" ref="B79:O79" si="3">SUM(B43:B78)</f>
        <v>3078</v>
      </c>
      <c r="C79" s="47">
        <f t="shared" si="3"/>
        <v>3115</v>
      </c>
      <c r="D79" s="47">
        <f t="shared" si="3"/>
        <v>176</v>
      </c>
      <c r="E79" s="47">
        <f t="shared" si="3"/>
        <v>117</v>
      </c>
      <c r="F79" s="47">
        <f t="shared" si="3"/>
        <v>61</v>
      </c>
      <c r="G79" s="47">
        <f t="shared" si="3"/>
        <v>42</v>
      </c>
      <c r="H79" s="47">
        <f t="shared" si="3"/>
        <v>37</v>
      </c>
      <c r="I79" s="47">
        <f t="shared" si="3"/>
        <v>118</v>
      </c>
      <c r="J79" s="47">
        <f t="shared" si="3"/>
        <v>106</v>
      </c>
      <c r="K79" s="47">
        <f t="shared" si="3"/>
        <v>37</v>
      </c>
      <c r="L79" s="47">
        <f t="shared" si="3"/>
        <v>37</v>
      </c>
      <c r="M79" s="47">
        <f t="shared" si="3"/>
        <v>43</v>
      </c>
      <c r="N79" s="47">
        <f t="shared" si="3"/>
        <v>42</v>
      </c>
      <c r="O79" s="47">
        <f t="shared" si="3"/>
        <v>2387</v>
      </c>
      <c r="P79" s="47">
        <f>Sheriff!J79*2</f>
        <v>9396</v>
      </c>
    </row>
    <row r="80" spans="1:16" x14ac:dyDescent="0.2">
      <c r="A80" s="3"/>
      <c r="B80" s="10"/>
      <c r="C80" s="10"/>
      <c r="D80" s="10"/>
      <c r="E80" s="10"/>
      <c r="F80" s="10"/>
      <c r="G80" s="10"/>
      <c r="H80" s="10"/>
      <c r="I80" s="10"/>
      <c r="J80" s="10"/>
      <c r="K80" s="10"/>
      <c r="L80" s="10"/>
      <c r="M80" s="10"/>
      <c r="N80" s="10"/>
      <c r="O80" s="10"/>
      <c r="P80" s="10"/>
    </row>
    <row r="81" spans="1:20" x14ac:dyDescent="0.2">
      <c r="A81" s="34" t="s">
        <v>40</v>
      </c>
      <c r="B81" s="43"/>
      <c r="C81" s="43"/>
      <c r="D81" s="43"/>
      <c r="E81" s="43"/>
      <c r="F81" s="43"/>
      <c r="G81" s="43"/>
      <c r="H81" s="43"/>
      <c r="I81" s="43"/>
      <c r="J81" s="43"/>
      <c r="K81" s="43"/>
      <c r="L81" s="43"/>
      <c r="M81" s="43"/>
      <c r="N81" s="43"/>
      <c r="O81" s="43"/>
      <c r="P81" s="43"/>
      <c r="Q81" s="11"/>
      <c r="R81" s="11"/>
      <c r="S81" s="11"/>
      <c r="T81" s="11"/>
    </row>
    <row r="82" spans="1:20" x14ac:dyDescent="0.2">
      <c r="A82" s="32" t="s">
        <v>181</v>
      </c>
      <c r="B82" s="44">
        <v>154</v>
      </c>
      <c r="C82" s="44">
        <v>145</v>
      </c>
      <c r="D82" s="44">
        <v>11</v>
      </c>
      <c r="E82" s="44">
        <v>11</v>
      </c>
      <c r="F82" s="44">
        <v>3</v>
      </c>
      <c r="G82" s="44">
        <v>5</v>
      </c>
      <c r="H82" s="44">
        <v>5</v>
      </c>
      <c r="I82" s="44">
        <v>14</v>
      </c>
      <c r="J82" s="44">
        <v>12</v>
      </c>
      <c r="K82" s="44">
        <v>2</v>
      </c>
      <c r="L82" s="44">
        <v>2</v>
      </c>
      <c r="M82" s="44">
        <v>9</v>
      </c>
      <c r="N82" s="44">
        <v>9</v>
      </c>
      <c r="O82" s="44">
        <f t="shared" ref="O82:O116" si="4">P82-(SUM(B82:N82))</f>
        <v>72</v>
      </c>
      <c r="P82" s="44">
        <f>Sheriff!J82*2</f>
        <v>454</v>
      </c>
      <c r="Q82" s="11"/>
      <c r="R82" s="11"/>
      <c r="S82" s="11"/>
      <c r="T82" s="11"/>
    </row>
    <row r="83" spans="1:20" x14ac:dyDescent="0.2">
      <c r="A83" s="32" t="s">
        <v>182</v>
      </c>
      <c r="B83" s="44">
        <v>115</v>
      </c>
      <c r="C83" s="44">
        <v>115</v>
      </c>
      <c r="D83" s="44">
        <v>11</v>
      </c>
      <c r="E83" s="44">
        <v>12</v>
      </c>
      <c r="F83" s="44">
        <v>6</v>
      </c>
      <c r="G83" s="44">
        <v>5</v>
      </c>
      <c r="H83" s="44">
        <v>6</v>
      </c>
      <c r="I83" s="44">
        <v>17</v>
      </c>
      <c r="J83" s="44">
        <v>13</v>
      </c>
      <c r="K83" s="44">
        <v>5</v>
      </c>
      <c r="L83" s="44">
        <v>4</v>
      </c>
      <c r="M83" s="44">
        <v>6</v>
      </c>
      <c r="N83" s="44">
        <v>8</v>
      </c>
      <c r="O83" s="44">
        <f t="shared" si="4"/>
        <v>73</v>
      </c>
      <c r="P83" s="44">
        <f>Sheriff!J83*2</f>
        <v>396</v>
      </c>
    </row>
    <row r="84" spans="1:20" ht="12.2" customHeight="1" x14ac:dyDescent="0.2">
      <c r="A84" s="32" t="s">
        <v>183</v>
      </c>
      <c r="B84" s="44">
        <v>97</v>
      </c>
      <c r="C84" s="44">
        <v>91</v>
      </c>
      <c r="D84" s="44">
        <v>6</v>
      </c>
      <c r="E84" s="44">
        <v>14</v>
      </c>
      <c r="F84" s="44">
        <v>9</v>
      </c>
      <c r="G84" s="44">
        <v>4</v>
      </c>
      <c r="H84" s="44">
        <v>4</v>
      </c>
      <c r="I84" s="44">
        <v>10</v>
      </c>
      <c r="J84" s="44">
        <v>9</v>
      </c>
      <c r="K84" s="44">
        <v>4</v>
      </c>
      <c r="L84" s="44">
        <v>5</v>
      </c>
      <c r="M84" s="44">
        <v>11</v>
      </c>
      <c r="N84" s="44">
        <v>11</v>
      </c>
      <c r="O84" s="44">
        <f t="shared" si="4"/>
        <v>51</v>
      </c>
      <c r="P84" s="44">
        <f>Sheriff!J84*2</f>
        <v>326</v>
      </c>
    </row>
    <row r="85" spans="1:20" ht="12.2" customHeight="1" x14ac:dyDescent="0.2">
      <c r="A85" s="32" t="s">
        <v>184</v>
      </c>
      <c r="B85" s="44">
        <v>61</v>
      </c>
      <c r="C85" s="44">
        <v>63</v>
      </c>
      <c r="D85" s="44">
        <v>3</v>
      </c>
      <c r="E85" s="44">
        <v>9</v>
      </c>
      <c r="F85" s="44">
        <v>4</v>
      </c>
      <c r="G85" s="44">
        <v>3</v>
      </c>
      <c r="H85" s="44">
        <v>3</v>
      </c>
      <c r="I85" s="44">
        <v>5</v>
      </c>
      <c r="J85" s="44">
        <v>6</v>
      </c>
      <c r="K85" s="44">
        <v>1</v>
      </c>
      <c r="L85" s="44">
        <v>1</v>
      </c>
      <c r="M85" s="44">
        <v>7</v>
      </c>
      <c r="N85" s="44">
        <v>8</v>
      </c>
      <c r="O85" s="44">
        <f t="shared" si="4"/>
        <v>32</v>
      </c>
      <c r="P85" s="44">
        <f>Sheriff!J85*2</f>
        <v>206</v>
      </c>
    </row>
    <row r="86" spans="1:20" ht="12.2" customHeight="1" x14ac:dyDescent="0.2">
      <c r="A86" s="32" t="s">
        <v>185</v>
      </c>
      <c r="B86" s="44">
        <v>114</v>
      </c>
      <c r="C86" s="44">
        <v>109</v>
      </c>
      <c r="D86" s="44">
        <v>14</v>
      </c>
      <c r="E86" s="44">
        <v>7</v>
      </c>
      <c r="F86" s="44">
        <v>3</v>
      </c>
      <c r="G86" s="44">
        <v>5</v>
      </c>
      <c r="H86" s="44">
        <v>5</v>
      </c>
      <c r="I86" s="44">
        <v>17</v>
      </c>
      <c r="J86" s="44">
        <v>19</v>
      </c>
      <c r="K86" s="44">
        <v>2</v>
      </c>
      <c r="L86" s="44">
        <v>3</v>
      </c>
      <c r="M86" s="44">
        <v>2</v>
      </c>
      <c r="N86" s="44">
        <v>3</v>
      </c>
      <c r="O86" s="44">
        <f t="shared" si="4"/>
        <v>69</v>
      </c>
      <c r="P86" s="44">
        <f>Sheriff!J86*2</f>
        <v>372</v>
      </c>
    </row>
    <row r="87" spans="1:20" ht="12.2" customHeight="1" x14ac:dyDescent="0.2">
      <c r="A87" s="32" t="s">
        <v>186</v>
      </c>
      <c r="B87" s="44">
        <v>32</v>
      </c>
      <c r="C87" s="44">
        <v>32</v>
      </c>
      <c r="D87" s="44">
        <v>0</v>
      </c>
      <c r="E87" s="44">
        <v>1</v>
      </c>
      <c r="F87" s="44">
        <v>1</v>
      </c>
      <c r="G87" s="44">
        <v>0</v>
      </c>
      <c r="H87" s="44">
        <v>0</v>
      </c>
      <c r="I87" s="44">
        <v>3</v>
      </c>
      <c r="J87" s="44">
        <v>4</v>
      </c>
      <c r="K87" s="44">
        <v>0</v>
      </c>
      <c r="L87" s="44">
        <v>0</v>
      </c>
      <c r="M87" s="44">
        <v>2</v>
      </c>
      <c r="N87" s="44">
        <v>1</v>
      </c>
      <c r="O87" s="44">
        <f t="shared" si="4"/>
        <v>10</v>
      </c>
      <c r="P87" s="44">
        <f>Sheriff!J87*2</f>
        <v>86</v>
      </c>
    </row>
    <row r="88" spans="1:20" ht="12.2" customHeight="1" x14ac:dyDescent="0.2">
      <c r="A88" s="32" t="s">
        <v>187</v>
      </c>
      <c r="B88" s="44">
        <v>77</v>
      </c>
      <c r="C88" s="44">
        <v>77</v>
      </c>
      <c r="D88" s="44">
        <v>5</v>
      </c>
      <c r="E88" s="44">
        <v>5</v>
      </c>
      <c r="F88" s="44">
        <v>4</v>
      </c>
      <c r="G88" s="44">
        <v>0</v>
      </c>
      <c r="H88" s="44">
        <v>0</v>
      </c>
      <c r="I88" s="44">
        <v>4</v>
      </c>
      <c r="J88" s="44">
        <v>2</v>
      </c>
      <c r="K88" s="44">
        <v>3</v>
      </c>
      <c r="L88" s="44">
        <v>3</v>
      </c>
      <c r="M88" s="44">
        <v>1</v>
      </c>
      <c r="N88" s="44">
        <v>2</v>
      </c>
      <c r="O88" s="44">
        <f t="shared" si="4"/>
        <v>53</v>
      </c>
      <c r="P88" s="44">
        <f>Sheriff!J88*2</f>
        <v>236</v>
      </c>
    </row>
    <row r="89" spans="1:20" ht="12.2" customHeight="1" x14ac:dyDescent="0.2">
      <c r="A89" s="32" t="s">
        <v>188</v>
      </c>
      <c r="B89" s="44">
        <v>174</v>
      </c>
      <c r="C89" s="44">
        <v>148</v>
      </c>
      <c r="D89" s="44">
        <v>30</v>
      </c>
      <c r="E89" s="44">
        <v>33</v>
      </c>
      <c r="F89" s="44">
        <v>16</v>
      </c>
      <c r="G89" s="44">
        <v>4</v>
      </c>
      <c r="H89" s="44">
        <v>2</v>
      </c>
      <c r="I89" s="44">
        <v>14</v>
      </c>
      <c r="J89" s="44">
        <v>13</v>
      </c>
      <c r="K89" s="44">
        <v>8</v>
      </c>
      <c r="L89" s="44">
        <v>5</v>
      </c>
      <c r="M89" s="44">
        <v>2</v>
      </c>
      <c r="N89" s="44">
        <v>2</v>
      </c>
      <c r="O89" s="44">
        <f t="shared" si="4"/>
        <v>173</v>
      </c>
      <c r="P89" s="44">
        <f>Sheriff!J89*2</f>
        <v>624</v>
      </c>
    </row>
    <row r="90" spans="1:20" ht="12.2" customHeight="1" x14ac:dyDescent="0.2">
      <c r="A90" s="32" t="s">
        <v>189</v>
      </c>
      <c r="B90" s="44">
        <v>40</v>
      </c>
      <c r="C90" s="44">
        <v>42</v>
      </c>
      <c r="D90" s="44">
        <v>2</v>
      </c>
      <c r="E90" s="44">
        <v>1</v>
      </c>
      <c r="F90" s="44">
        <v>1</v>
      </c>
      <c r="G90" s="44">
        <v>0</v>
      </c>
      <c r="H90" s="44">
        <v>0</v>
      </c>
      <c r="I90" s="44">
        <v>0</v>
      </c>
      <c r="J90" s="44">
        <v>0</v>
      </c>
      <c r="K90" s="44">
        <v>0</v>
      </c>
      <c r="L90" s="44">
        <v>0</v>
      </c>
      <c r="M90" s="44">
        <v>0</v>
      </c>
      <c r="N90" s="44">
        <v>0</v>
      </c>
      <c r="O90" s="44">
        <f t="shared" si="4"/>
        <v>24</v>
      </c>
      <c r="P90" s="44">
        <f>Sheriff!J90*2</f>
        <v>110</v>
      </c>
    </row>
    <row r="91" spans="1:20" ht="12.2" customHeight="1" x14ac:dyDescent="0.2">
      <c r="A91" s="32" t="s">
        <v>190</v>
      </c>
      <c r="B91" s="44">
        <v>125</v>
      </c>
      <c r="C91" s="44">
        <v>131</v>
      </c>
      <c r="D91" s="44">
        <v>7</v>
      </c>
      <c r="E91" s="44">
        <v>9</v>
      </c>
      <c r="F91" s="44">
        <v>1</v>
      </c>
      <c r="G91" s="44">
        <v>1</v>
      </c>
      <c r="H91" s="44">
        <v>1</v>
      </c>
      <c r="I91" s="44">
        <v>1</v>
      </c>
      <c r="J91" s="44">
        <v>2</v>
      </c>
      <c r="K91" s="44">
        <v>3</v>
      </c>
      <c r="L91" s="44">
        <v>4</v>
      </c>
      <c r="M91" s="44">
        <v>0</v>
      </c>
      <c r="N91" s="44">
        <v>0</v>
      </c>
      <c r="O91" s="44">
        <f t="shared" si="4"/>
        <v>109</v>
      </c>
      <c r="P91" s="44">
        <f>Sheriff!J91*2</f>
        <v>394</v>
      </c>
    </row>
    <row r="92" spans="1:20" ht="12.2" customHeight="1" x14ac:dyDescent="0.2">
      <c r="A92" s="32" t="s">
        <v>191</v>
      </c>
      <c r="B92" s="44">
        <v>174</v>
      </c>
      <c r="C92" s="44">
        <v>177</v>
      </c>
      <c r="D92" s="44">
        <v>4</v>
      </c>
      <c r="E92" s="44">
        <v>3</v>
      </c>
      <c r="F92" s="44">
        <v>2</v>
      </c>
      <c r="G92" s="44">
        <v>0</v>
      </c>
      <c r="H92" s="44">
        <v>0</v>
      </c>
      <c r="I92" s="44">
        <v>2</v>
      </c>
      <c r="J92" s="44">
        <v>3</v>
      </c>
      <c r="K92" s="44">
        <v>1</v>
      </c>
      <c r="L92" s="44">
        <v>0</v>
      </c>
      <c r="M92" s="44">
        <v>2</v>
      </c>
      <c r="N92" s="44">
        <v>1</v>
      </c>
      <c r="O92" s="44">
        <f t="shared" si="4"/>
        <v>121</v>
      </c>
      <c r="P92" s="44">
        <f>Sheriff!J92*2</f>
        <v>490</v>
      </c>
    </row>
    <row r="93" spans="1:20" ht="12.2" customHeight="1" x14ac:dyDescent="0.2">
      <c r="A93" s="32" t="s">
        <v>192</v>
      </c>
      <c r="B93" s="44">
        <v>5</v>
      </c>
      <c r="C93" s="44">
        <v>4</v>
      </c>
      <c r="D93" s="44">
        <v>1</v>
      </c>
      <c r="E93" s="44">
        <v>3</v>
      </c>
      <c r="F93" s="44">
        <v>1</v>
      </c>
      <c r="G93" s="44">
        <v>0</v>
      </c>
      <c r="H93" s="44">
        <v>0</v>
      </c>
      <c r="I93" s="44">
        <v>0</v>
      </c>
      <c r="J93" s="44">
        <v>0</v>
      </c>
      <c r="K93" s="44">
        <v>0</v>
      </c>
      <c r="L93" s="44">
        <v>0</v>
      </c>
      <c r="M93" s="44">
        <v>0</v>
      </c>
      <c r="N93" s="44">
        <v>0</v>
      </c>
      <c r="O93" s="44">
        <f t="shared" si="4"/>
        <v>10</v>
      </c>
      <c r="P93" s="44">
        <f>Sheriff!J93*2</f>
        <v>24</v>
      </c>
    </row>
    <row r="94" spans="1:20" ht="12.2" customHeight="1" x14ac:dyDescent="0.2">
      <c r="A94" s="32" t="s">
        <v>193</v>
      </c>
      <c r="B94" s="44">
        <v>177</v>
      </c>
      <c r="C94" s="44">
        <v>121</v>
      </c>
      <c r="D94" s="44">
        <v>40</v>
      </c>
      <c r="E94" s="44">
        <v>36</v>
      </c>
      <c r="F94" s="44">
        <v>16</v>
      </c>
      <c r="G94" s="44">
        <v>1</v>
      </c>
      <c r="H94" s="44">
        <v>1</v>
      </c>
      <c r="I94" s="44">
        <v>12</v>
      </c>
      <c r="J94" s="44">
        <v>9</v>
      </c>
      <c r="K94" s="44">
        <v>12</v>
      </c>
      <c r="L94" s="44">
        <v>7</v>
      </c>
      <c r="M94" s="44">
        <v>2</v>
      </c>
      <c r="N94" s="44">
        <v>5</v>
      </c>
      <c r="O94" s="44">
        <f t="shared" si="4"/>
        <v>183</v>
      </c>
      <c r="P94" s="44">
        <f>Sheriff!J94*2</f>
        <v>622</v>
      </c>
    </row>
    <row r="95" spans="1:20" ht="12.2" customHeight="1" x14ac:dyDescent="0.2">
      <c r="A95" s="32" t="s">
        <v>194</v>
      </c>
      <c r="B95" s="44">
        <v>108</v>
      </c>
      <c r="C95" s="44">
        <v>82</v>
      </c>
      <c r="D95" s="44">
        <v>14</v>
      </c>
      <c r="E95" s="44">
        <v>18</v>
      </c>
      <c r="F95" s="44">
        <v>9</v>
      </c>
      <c r="G95" s="44">
        <v>1</v>
      </c>
      <c r="H95" s="44">
        <v>0</v>
      </c>
      <c r="I95" s="44">
        <v>3</v>
      </c>
      <c r="J95" s="44">
        <v>4</v>
      </c>
      <c r="K95" s="44">
        <v>3</v>
      </c>
      <c r="L95" s="44">
        <v>3</v>
      </c>
      <c r="M95" s="44">
        <v>0</v>
      </c>
      <c r="N95" s="44">
        <v>0</v>
      </c>
      <c r="O95" s="44">
        <f t="shared" si="4"/>
        <v>93</v>
      </c>
      <c r="P95" s="44">
        <f>Sheriff!J95*2</f>
        <v>338</v>
      </c>
    </row>
    <row r="96" spans="1:20" ht="12.2" customHeight="1" x14ac:dyDescent="0.2">
      <c r="A96" s="32" t="s">
        <v>195</v>
      </c>
      <c r="B96" s="44">
        <v>50</v>
      </c>
      <c r="C96" s="44">
        <v>44</v>
      </c>
      <c r="D96" s="44">
        <v>8</v>
      </c>
      <c r="E96" s="44">
        <v>4</v>
      </c>
      <c r="F96" s="44">
        <v>0</v>
      </c>
      <c r="G96" s="44">
        <v>1</v>
      </c>
      <c r="H96" s="44">
        <v>1</v>
      </c>
      <c r="I96" s="44">
        <v>2</v>
      </c>
      <c r="J96" s="44">
        <v>2</v>
      </c>
      <c r="K96" s="44">
        <v>1</v>
      </c>
      <c r="L96" s="44">
        <v>1</v>
      </c>
      <c r="M96" s="44">
        <v>1</v>
      </c>
      <c r="N96" s="44">
        <v>1</v>
      </c>
      <c r="O96" s="44">
        <f t="shared" si="4"/>
        <v>48</v>
      </c>
      <c r="P96" s="44">
        <f>Sheriff!J96*2</f>
        <v>164</v>
      </c>
    </row>
    <row r="97" spans="1:16" ht="12.2" customHeight="1" x14ac:dyDescent="0.2">
      <c r="A97" s="32" t="s">
        <v>196</v>
      </c>
      <c r="B97" s="44">
        <v>18</v>
      </c>
      <c r="C97" s="44">
        <v>13</v>
      </c>
      <c r="D97" s="44">
        <v>4</v>
      </c>
      <c r="E97" s="44">
        <v>0</v>
      </c>
      <c r="F97" s="44">
        <v>0</v>
      </c>
      <c r="G97" s="44">
        <v>0</v>
      </c>
      <c r="H97" s="44">
        <v>0</v>
      </c>
      <c r="I97" s="44">
        <v>1</v>
      </c>
      <c r="J97" s="44">
        <v>1</v>
      </c>
      <c r="K97" s="44">
        <v>2</v>
      </c>
      <c r="L97" s="44">
        <v>1</v>
      </c>
      <c r="M97" s="44">
        <v>1</v>
      </c>
      <c r="N97" s="44">
        <v>0</v>
      </c>
      <c r="O97" s="44">
        <f t="shared" si="4"/>
        <v>19</v>
      </c>
      <c r="P97" s="44">
        <f>Sheriff!J97*2</f>
        <v>60</v>
      </c>
    </row>
    <row r="98" spans="1:16" ht="12.2" customHeight="1" x14ac:dyDescent="0.2">
      <c r="A98" s="32" t="s">
        <v>197</v>
      </c>
      <c r="B98" s="44">
        <v>12</v>
      </c>
      <c r="C98" s="44">
        <v>9</v>
      </c>
      <c r="D98" s="44">
        <v>4</v>
      </c>
      <c r="E98" s="44">
        <v>4</v>
      </c>
      <c r="F98" s="44">
        <v>2</v>
      </c>
      <c r="G98" s="44">
        <v>1</v>
      </c>
      <c r="H98" s="44">
        <v>1</v>
      </c>
      <c r="I98" s="44">
        <v>3</v>
      </c>
      <c r="J98" s="44">
        <v>2</v>
      </c>
      <c r="K98" s="44">
        <v>2</v>
      </c>
      <c r="L98" s="44">
        <v>1</v>
      </c>
      <c r="M98" s="44">
        <v>0</v>
      </c>
      <c r="N98" s="44">
        <v>1</v>
      </c>
      <c r="O98" s="44">
        <f t="shared" si="4"/>
        <v>14</v>
      </c>
      <c r="P98" s="44">
        <f>Sheriff!J98*2</f>
        <v>56</v>
      </c>
    </row>
    <row r="99" spans="1:16" ht="12.2" customHeight="1" x14ac:dyDescent="0.2">
      <c r="A99" s="32" t="s">
        <v>198</v>
      </c>
      <c r="B99" s="44">
        <v>96</v>
      </c>
      <c r="C99" s="44">
        <v>100</v>
      </c>
      <c r="D99" s="44">
        <v>11</v>
      </c>
      <c r="E99" s="44">
        <v>5</v>
      </c>
      <c r="F99" s="44">
        <v>1</v>
      </c>
      <c r="G99" s="44">
        <v>0</v>
      </c>
      <c r="H99" s="44">
        <v>0</v>
      </c>
      <c r="I99" s="44">
        <v>5</v>
      </c>
      <c r="J99" s="44">
        <v>3</v>
      </c>
      <c r="K99" s="44">
        <v>2</v>
      </c>
      <c r="L99" s="44">
        <v>2</v>
      </c>
      <c r="M99" s="44">
        <v>1</v>
      </c>
      <c r="N99" s="44">
        <v>1</v>
      </c>
      <c r="O99" s="44">
        <f t="shared" si="4"/>
        <v>83</v>
      </c>
      <c r="P99" s="44">
        <f>Sheriff!J99*2</f>
        <v>310</v>
      </c>
    </row>
    <row r="100" spans="1:16" ht="12.2" customHeight="1" x14ac:dyDescent="0.2">
      <c r="A100" s="32" t="s">
        <v>199</v>
      </c>
      <c r="B100" s="44">
        <v>100</v>
      </c>
      <c r="C100" s="44">
        <v>83</v>
      </c>
      <c r="D100" s="44">
        <v>31</v>
      </c>
      <c r="E100" s="44">
        <v>12</v>
      </c>
      <c r="F100" s="44">
        <v>7</v>
      </c>
      <c r="G100" s="44">
        <v>1</v>
      </c>
      <c r="H100" s="44">
        <v>1</v>
      </c>
      <c r="I100" s="44">
        <v>11</v>
      </c>
      <c r="J100" s="44">
        <v>4</v>
      </c>
      <c r="K100" s="44">
        <v>7</v>
      </c>
      <c r="L100" s="44">
        <v>3</v>
      </c>
      <c r="M100" s="44">
        <v>1</v>
      </c>
      <c r="N100" s="44">
        <v>1</v>
      </c>
      <c r="O100" s="44">
        <f t="shared" si="4"/>
        <v>76</v>
      </c>
      <c r="P100" s="44">
        <f>Sheriff!J100*2</f>
        <v>338</v>
      </c>
    </row>
    <row r="101" spans="1:16" ht="12.2" customHeight="1" x14ac:dyDescent="0.2">
      <c r="A101" s="32" t="s">
        <v>200</v>
      </c>
      <c r="B101" s="44">
        <v>98</v>
      </c>
      <c r="C101" s="44">
        <v>97</v>
      </c>
      <c r="D101" s="44">
        <v>1</v>
      </c>
      <c r="E101" s="44">
        <v>1</v>
      </c>
      <c r="F101" s="44">
        <v>0</v>
      </c>
      <c r="G101" s="44">
        <v>0</v>
      </c>
      <c r="H101" s="44">
        <v>0</v>
      </c>
      <c r="I101" s="44">
        <v>1</v>
      </c>
      <c r="J101" s="44">
        <v>0</v>
      </c>
      <c r="K101" s="44">
        <v>0</v>
      </c>
      <c r="L101" s="44">
        <v>0</v>
      </c>
      <c r="M101" s="44">
        <v>0</v>
      </c>
      <c r="N101" s="44">
        <v>0</v>
      </c>
      <c r="O101" s="44">
        <f t="shared" si="4"/>
        <v>70</v>
      </c>
      <c r="P101" s="44">
        <f>Sheriff!J101*2</f>
        <v>268</v>
      </c>
    </row>
    <row r="102" spans="1:16" ht="12.2" customHeight="1" x14ac:dyDescent="0.2">
      <c r="A102" s="32" t="s">
        <v>201</v>
      </c>
      <c r="B102" s="44">
        <v>33</v>
      </c>
      <c r="C102" s="44">
        <v>25</v>
      </c>
      <c r="D102" s="44">
        <v>6</v>
      </c>
      <c r="E102" s="44">
        <v>5</v>
      </c>
      <c r="F102" s="44">
        <v>5</v>
      </c>
      <c r="G102" s="44">
        <v>0</v>
      </c>
      <c r="H102" s="44">
        <v>0</v>
      </c>
      <c r="I102" s="44">
        <v>0</v>
      </c>
      <c r="J102" s="44">
        <v>0</v>
      </c>
      <c r="K102" s="44">
        <v>0</v>
      </c>
      <c r="L102" s="44">
        <v>0</v>
      </c>
      <c r="M102" s="44">
        <v>1</v>
      </c>
      <c r="N102" s="44">
        <v>0</v>
      </c>
      <c r="O102" s="44">
        <f t="shared" si="4"/>
        <v>39</v>
      </c>
      <c r="P102" s="44">
        <f>Sheriff!J102*2</f>
        <v>114</v>
      </c>
    </row>
    <row r="103" spans="1:16" ht="12.2" customHeight="1" x14ac:dyDescent="0.2">
      <c r="A103" s="32" t="s">
        <v>202</v>
      </c>
      <c r="B103" s="44">
        <v>25</v>
      </c>
      <c r="C103" s="44">
        <v>24</v>
      </c>
      <c r="D103" s="44">
        <v>1</v>
      </c>
      <c r="E103" s="44">
        <v>0</v>
      </c>
      <c r="F103" s="44">
        <v>0</v>
      </c>
      <c r="G103" s="44">
        <v>0</v>
      </c>
      <c r="H103" s="44">
        <v>0</v>
      </c>
      <c r="I103" s="44">
        <v>2</v>
      </c>
      <c r="J103" s="44">
        <v>1</v>
      </c>
      <c r="K103" s="44">
        <v>0</v>
      </c>
      <c r="L103" s="44">
        <v>0</v>
      </c>
      <c r="M103" s="44">
        <v>0</v>
      </c>
      <c r="N103" s="44">
        <v>0</v>
      </c>
      <c r="O103" s="44">
        <f t="shared" si="4"/>
        <v>9</v>
      </c>
      <c r="P103" s="44">
        <f>Sheriff!J103*2</f>
        <v>62</v>
      </c>
    </row>
    <row r="104" spans="1:16" ht="12.2" customHeight="1" x14ac:dyDescent="0.2">
      <c r="A104" s="32" t="s">
        <v>203</v>
      </c>
      <c r="B104" s="44">
        <v>21</v>
      </c>
      <c r="C104" s="44">
        <v>24</v>
      </c>
      <c r="D104" s="44">
        <v>1</v>
      </c>
      <c r="E104" s="44">
        <v>0</v>
      </c>
      <c r="F104" s="44">
        <v>0</v>
      </c>
      <c r="G104" s="44">
        <v>0</v>
      </c>
      <c r="H104" s="44">
        <v>1</v>
      </c>
      <c r="I104" s="44">
        <v>1</v>
      </c>
      <c r="J104" s="44">
        <v>0</v>
      </c>
      <c r="K104" s="44">
        <v>0</v>
      </c>
      <c r="L104" s="44">
        <v>0</v>
      </c>
      <c r="M104" s="44">
        <v>0</v>
      </c>
      <c r="N104" s="44">
        <v>0</v>
      </c>
      <c r="O104" s="44">
        <f t="shared" si="4"/>
        <v>28</v>
      </c>
      <c r="P104" s="44">
        <f>Sheriff!J104*2</f>
        <v>76</v>
      </c>
    </row>
    <row r="105" spans="1:16" ht="12.2" customHeight="1" x14ac:dyDescent="0.2">
      <c r="A105" s="32" t="s">
        <v>204</v>
      </c>
      <c r="B105" s="44">
        <v>34</v>
      </c>
      <c r="C105" s="44">
        <v>32</v>
      </c>
      <c r="D105" s="44">
        <v>4</v>
      </c>
      <c r="E105" s="44">
        <v>2</v>
      </c>
      <c r="F105" s="44">
        <v>0</v>
      </c>
      <c r="G105" s="44">
        <v>0</v>
      </c>
      <c r="H105" s="44">
        <v>0</v>
      </c>
      <c r="I105" s="44">
        <v>0</v>
      </c>
      <c r="J105" s="44">
        <v>2</v>
      </c>
      <c r="K105" s="44">
        <v>0</v>
      </c>
      <c r="L105" s="44">
        <v>0</v>
      </c>
      <c r="M105" s="44">
        <v>0</v>
      </c>
      <c r="N105" s="44">
        <v>0</v>
      </c>
      <c r="O105" s="44">
        <f t="shared" si="4"/>
        <v>32</v>
      </c>
      <c r="P105" s="44">
        <f>Sheriff!J105*2</f>
        <v>106</v>
      </c>
    </row>
    <row r="106" spans="1:16" ht="12.2" customHeight="1" x14ac:dyDescent="0.2">
      <c r="A106" s="32" t="s">
        <v>205</v>
      </c>
      <c r="B106" s="44">
        <v>56</v>
      </c>
      <c r="C106" s="44">
        <v>55</v>
      </c>
      <c r="D106" s="44">
        <v>8</v>
      </c>
      <c r="E106" s="44">
        <v>7</v>
      </c>
      <c r="F106" s="44">
        <v>2</v>
      </c>
      <c r="G106" s="44">
        <v>3</v>
      </c>
      <c r="H106" s="44">
        <v>3</v>
      </c>
      <c r="I106" s="44">
        <v>1</v>
      </c>
      <c r="J106" s="44">
        <v>2</v>
      </c>
      <c r="K106" s="44">
        <v>3</v>
      </c>
      <c r="L106" s="44">
        <v>2</v>
      </c>
      <c r="M106" s="44">
        <v>2</v>
      </c>
      <c r="N106" s="44">
        <v>1</v>
      </c>
      <c r="O106" s="44">
        <f t="shared" si="4"/>
        <v>31</v>
      </c>
      <c r="P106" s="44">
        <f>Sheriff!J106*2</f>
        <v>176</v>
      </c>
    </row>
    <row r="107" spans="1:16" ht="12.2" customHeight="1" x14ac:dyDescent="0.2">
      <c r="A107" s="32" t="s">
        <v>206</v>
      </c>
      <c r="B107" s="44">
        <v>43</v>
      </c>
      <c r="C107" s="44">
        <v>41</v>
      </c>
      <c r="D107" s="44">
        <v>5</v>
      </c>
      <c r="E107" s="44">
        <v>1</v>
      </c>
      <c r="F107" s="44">
        <v>0</v>
      </c>
      <c r="G107" s="44">
        <v>1</v>
      </c>
      <c r="H107" s="44">
        <v>1</v>
      </c>
      <c r="I107" s="44">
        <v>2</v>
      </c>
      <c r="J107" s="44">
        <v>2</v>
      </c>
      <c r="K107" s="44">
        <v>1</v>
      </c>
      <c r="L107" s="44">
        <v>0</v>
      </c>
      <c r="M107" s="44">
        <v>0</v>
      </c>
      <c r="N107" s="44">
        <v>0</v>
      </c>
      <c r="O107" s="44">
        <f t="shared" si="4"/>
        <v>27</v>
      </c>
      <c r="P107" s="44">
        <f>Sheriff!J107*2</f>
        <v>124</v>
      </c>
    </row>
    <row r="108" spans="1:16" ht="12.2" customHeight="1" x14ac:dyDescent="0.2">
      <c r="A108" s="32" t="s">
        <v>207</v>
      </c>
      <c r="B108" s="44">
        <v>55</v>
      </c>
      <c r="C108" s="44">
        <v>48</v>
      </c>
      <c r="D108" s="44">
        <v>5</v>
      </c>
      <c r="E108" s="44">
        <v>3</v>
      </c>
      <c r="F108" s="44">
        <v>3</v>
      </c>
      <c r="G108" s="44">
        <v>1</v>
      </c>
      <c r="H108" s="44">
        <v>0</v>
      </c>
      <c r="I108" s="44">
        <v>1</v>
      </c>
      <c r="J108" s="44">
        <v>1</v>
      </c>
      <c r="K108" s="44">
        <v>0</v>
      </c>
      <c r="L108" s="44">
        <v>0</v>
      </c>
      <c r="M108" s="44">
        <v>0</v>
      </c>
      <c r="N108" s="44">
        <v>0</v>
      </c>
      <c r="O108" s="44">
        <f t="shared" si="4"/>
        <v>33</v>
      </c>
      <c r="P108" s="44">
        <f>Sheriff!J108*2</f>
        <v>150</v>
      </c>
    </row>
    <row r="109" spans="1:16" ht="12.2" customHeight="1" x14ac:dyDescent="0.2">
      <c r="A109" s="32" t="s">
        <v>208</v>
      </c>
      <c r="B109" s="44">
        <v>47</v>
      </c>
      <c r="C109" s="44">
        <v>44</v>
      </c>
      <c r="D109" s="44">
        <v>8</v>
      </c>
      <c r="E109" s="44">
        <v>8</v>
      </c>
      <c r="F109" s="44">
        <v>4</v>
      </c>
      <c r="G109" s="44">
        <v>2</v>
      </c>
      <c r="H109" s="44">
        <v>0</v>
      </c>
      <c r="I109" s="44">
        <v>2</v>
      </c>
      <c r="J109" s="44">
        <v>0</v>
      </c>
      <c r="K109" s="44">
        <v>2</v>
      </c>
      <c r="L109" s="44">
        <v>2</v>
      </c>
      <c r="M109" s="44">
        <v>0</v>
      </c>
      <c r="N109" s="44">
        <v>0</v>
      </c>
      <c r="O109" s="44">
        <f t="shared" si="4"/>
        <v>35</v>
      </c>
      <c r="P109" s="44">
        <f>Sheriff!J109*2</f>
        <v>154</v>
      </c>
    </row>
    <row r="110" spans="1:16" ht="12.2" customHeight="1" x14ac:dyDescent="0.2">
      <c r="A110" s="32" t="s">
        <v>209</v>
      </c>
      <c r="B110" s="44">
        <v>80</v>
      </c>
      <c r="C110" s="44">
        <v>85</v>
      </c>
      <c r="D110" s="44">
        <v>1</v>
      </c>
      <c r="E110" s="44">
        <v>0</v>
      </c>
      <c r="F110" s="44">
        <v>0</v>
      </c>
      <c r="G110" s="44">
        <v>1</v>
      </c>
      <c r="H110" s="44">
        <v>1</v>
      </c>
      <c r="I110" s="44">
        <v>2</v>
      </c>
      <c r="J110" s="44">
        <v>1</v>
      </c>
      <c r="K110" s="44">
        <v>0</v>
      </c>
      <c r="L110" s="44">
        <v>1</v>
      </c>
      <c r="M110" s="44">
        <v>0</v>
      </c>
      <c r="N110" s="44">
        <v>0</v>
      </c>
      <c r="O110" s="44">
        <f t="shared" si="4"/>
        <v>50</v>
      </c>
      <c r="P110" s="44">
        <f>Sheriff!J110*2</f>
        <v>222</v>
      </c>
    </row>
    <row r="111" spans="1:16" ht="12.2" customHeight="1" x14ac:dyDescent="0.2">
      <c r="A111" s="32" t="s">
        <v>210</v>
      </c>
      <c r="B111" s="44">
        <v>78</v>
      </c>
      <c r="C111" s="44">
        <v>76</v>
      </c>
      <c r="D111" s="44">
        <v>0</v>
      </c>
      <c r="E111" s="44">
        <v>0</v>
      </c>
      <c r="F111" s="44">
        <v>1</v>
      </c>
      <c r="G111" s="44">
        <v>0</v>
      </c>
      <c r="H111" s="44">
        <v>1</v>
      </c>
      <c r="I111" s="44">
        <v>2</v>
      </c>
      <c r="J111" s="44">
        <v>1</v>
      </c>
      <c r="K111" s="44">
        <v>0</v>
      </c>
      <c r="L111" s="44">
        <v>1</v>
      </c>
      <c r="M111" s="44">
        <v>0</v>
      </c>
      <c r="N111" s="44">
        <v>0</v>
      </c>
      <c r="O111" s="44">
        <f t="shared" si="4"/>
        <v>58</v>
      </c>
      <c r="P111" s="44">
        <f>Sheriff!J111*2</f>
        <v>218</v>
      </c>
    </row>
    <row r="112" spans="1:16" ht="12.2" customHeight="1" x14ac:dyDescent="0.2">
      <c r="A112" s="32" t="s">
        <v>211</v>
      </c>
      <c r="B112" s="44">
        <v>44</v>
      </c>
      <c r="C112" s="44">
        <v>37</v>
      </c>
      <c r="D112" s="44">
        <v>3</v>
      </c>
      <c r="E112" s="44">
        <v>0</v>
      </c>
      <c r="F112" s="44">
        <v>1</v>
      </c>
      <c r="G112" s="44">
        <v>0</v>
      </c>
      <c r="H112" s="44">
        <v>0</v>
      </c>
      <c r="I112" s="44">
        <v>0</v>
      </c>
      <c r="J112" s="44">
        <v>0</v>
      </c>
      <c r="K112" s="44">
        <v>2</v>
      </c>
      <c r="L112" s="44">
        <v>0</v>
      </c>
      <c r="M112" s="44">
        <v>3</v>
      </c>
      <c r="N112" s="44">
        <v>2</v>
      </c>
      <c r="O112" s="44">
        <f t="shared" si="4"/>
        <v>36</v>
      </c>
      <c r="P112" s="44">
        <f>Sheriff!J112*2</f>
        <v>128</v>
      </c>
    </row>
    <row r="113" spans="1:16" ht="12.2" customHeight="1" x14ac:dyDescent="0.2">
      <c r="A113" s="32" t="s">
        <v>212</v>
      </c>
      <c r="B113" s="44">
        <v>43</v>
      </c>
      <c r="C113" s="44">
        <v>42</v>
      </c>
      <c r="D113" s="44">
        <v>6</v>
      </c>
      <c r="E113" s="44">
        <v>5</v>
      </c>
      <c r="F113" s="44">
        <v>1</v>
      </c>
      <c r="G113" s="44">
        <v>1</v>
      </c>
      <c r="H113" s="44">
        <v>1</v>
      </c>
      <c r="I113" s="44">
        <v>3</v>
      </c>
      <c r="J113" s="44">
        <v>2</v>
      </c>
      <c r="K113" s="44">
        <v>0</v>
      </c>
      <c r="L113" s="44">
        <v>0</v>
      </c>
      <c r="M113" s="44">
        <v>2</v>
      </c>
      <c r="N113" s="44">
        <v>1</v>
      </c>
      <c r="O113" s="44">
        <f t="shared" si="4"/>
        <v>17</v>
      </c>
      <c r="P113" s="44">
        <f>Sheriff!J113*2</f>
        <v>124</v>
      </c>
    </row>
    <row r="114" spans="1:16" ht="12.2" customHeight="1" x14ac:dyDescent="0.2">
      <c r="A114" s="32" t="s">
        <v>213</v>
      </c>
      <c r="B114" s="44">
        <v>52</v>
      </c>
      <c r="C114" s="44">
        <v>48</v>
      </c>
      <c r="D114" s="44">
        <v>1</v>
      </c>
      <c r="E114" s="44">
        <v>0</v>
      </c>
      <c r="F114" s="44">
        <v>0</v>
      </c>
      <c r="G114" s="44">
        <v>1</v>
      </c>
      <c r="H114" s="44">
        <v>0</v>
      </c>
      <c r="I114" s="44">
        <v>2</v>
      </c>
      <c r="J114" s="44">
        <v>1</v>
      </c>
      <c r="K114" s="44">
        <v>0</v>
      </c>
      <c r="L114" s="44">
        <v>0</v>
      </c>
      <c r="M114" s="44">
        <v>0</v>
      </c>
      <c r="N114" s="44">
        <v>0</v>
      </c>
      <c r="O114" s="44">
        <f t="shared" si="4"/>
        <v>31</v>
      </c>
      <c r="P114" s="44">
        <f>Sheriff!J114*2</f>
        <v>136</v>
      </c>
    </row>
    <row r="115" spans="1:16" ht="12.2" customHeight="1" x14ac:dyDescent="0.2">
      <c r="A115" s="32" t="s">
        <v>214</v>
      </c>
      <c r="B115" s="44">
        <v>36</v>
      </c>
      <c r="C115" s="44">
        <v>35</v>
      </c>
      <c r="D115" s="44">
        <v>0</v>
      </c>
      <c r="E115" s="44">
        <v>0</v>
      </c>
      <c r="F115" s="44">
        <v>0</v>
      </c>
      <c r="G115" s="44">
        <v>0</v>
      </c>
      <c r="H115" s="44">
        <v>0</v>
      </c>
      <c r="I115" s="44">
        <v>0</v>
      </c>
      <c r="J115" s="44">
        <v>1</v>
      </c>
      <c r="K115" s="44">
        <v>1</v>
      </c>
      <c r="L115" s="44">
        <v>0</v>
      </c>
      <c r="M115" s="44">
        <v>0</v>
      </c>
      <c r="N115" s="44">
        <v>0</v>
      </c>
      <c r="O115" s="44">
        <f t="shared" si="4"/>
        <v>33</v>
      </c>
      <c r="P115" s="44">
        <f>Sheriff!J115*2</f>
        <v>106</v>
      </c>
    </row>
    <row r="116" spans="1:16" ht="12.2" customHeight="1" x14ac:dyDescent="0.2">
      <c r="A116" s="32" t="s">
        <v>215</v>
      </c>
      <c r="B116" s="44">
        <v>52</v>
      </c>
      <c r="C116" s="44">
        <v>48</v>
      </c>
      <c r="D116" s="44">
        <v>2</v>
      </c>
      <c r="E116" s="44">
        <v>2</v>
      </c>
      <c r="F116" s="44">
        <v>0</v>
      </c>
      <c r="G116" s="44">
        <v>0</v>
      </c>
      <c r="H116" s="44">
        <v>0</v>
      </c>
      <c r="I116" s="44">
        <v>0</v>
      </c>
      <c r="J116" s="44">
        <v>0</v>
      </c>
      <c r="K116" s="44">
        <v>1</v>
      </c>
      <c r="L116" s="44">
        <v>1</v>
      </c>
      <c r="M116" s="44">
        <v>0</v>
      </c>
      <c r="N116" s="44">
        <v>0</v>
      </c>
      <c r="O116" s="44">
        <f t="shared" si="4"/>
        <v>44</v>
      </c>
      <c r="P116" s="44">
        <f>Sheriff!J116*2</f>
        <v>150</v>
      </c>
    </row>
    <row r="117" spans="1:16" ht="12.2" customHeight="1" x14ac:dyDescent="0.2">
      <c r="A117" s="36" t="s">
        <v>440</v>
      </c>
      <c r="B117" s="45">
        <f t="shared" ref="B117:O117" si="5">SUM(B82:B116)</f>
        <v>2526</v>
      </c>
      <c r="C117" s="45">
        <f t="shared" si="5"/>
        <v>2347</v>
      </c>
      <c r="D117" s="45">
        <f t="shared" si="5"/>
        <v>258</v>
      </c>
      <c r="E117" s="45">
        <f t="shared" si="5"/>
        <v>221</v>
      </c>
      <c r="F117" s="45">
        <f t="shared" si="5"/>
        <v>103</v>
      </c>
      <c r="G117" s="45">
        <f t="shared" si="5"/>
        <v>42</v>
      </c>
      <c r="H117" s="45">
        <f t="shared" si="5"/>
        <v>38</v>
      </c>
      <c r="I117" s="45">
        <f t="shared" si="5"/>
        <v>143</v>
      </c>
      <c r="J117" s="45">
        <f t="shared" si="5"/>
        <v>122</v>
      </c>
      <c r="K117" s="45">
        <f t="shared" si="5"/>
        <v>68</v>
      </c>
      <c r="L117" s="45">
        <f t="shared" si="5"/>
        <v>52</v>
      </c>
      <c r="M117" s="45">
        <f t="shared" si="5"/>
        <v>56</v>
      </c>
      <c r="N117" s="45">
        <f t="shared" si="5"/>
        <v>58</v>
      </c>
      <c r="O117" s="45">
        <f t="shared" si="5"/>
        <v>1886</v>
      </c>
      <c r="P117" s="45">
        <f>Sheriff!J117*2</f>
        <v>7920</v>
      </c>
    </row>
    <row r="118" spans="1:16" ht="12.2" customHeight="1" x14ac:dyDescent="0.2">
      <c r="A118" s="34"/>
      <c r="B118" s="10"/>
      <c r="C118" s="10"/>
      <c r="D118" s="10"/>
      <c r="E118" s="10"/>
      <c r="F118" s="10"/>
      <c r="G118" s="10"/>
      <c r="H118" s="10"/>
      <c r="I118" s="10"/>
      <c r="J118" s="10"/>
      <c r="K118" s="10"/>
      <c r="L118" s="10"/>
      <c r="M118" s="10"/>
      <c r="N118" s="10"/>
      <c r="O118" s="10"/>
      <c r="P118" s="10"/>
    </row>
    <row r="119" spans="1:16" ht="12" customHeight="1" x14ac:dyDescent="0.2">
      <c r="A119" s="34" t="s">
        <v>41</v>
      </c>
    </row>
    <row r="120" spans="1:16" ht="12" customHeight="1" x14ac:dyDescent="0.2">
      <c r="A120" s="32" t="s">
        <v>216</v>
      </c>
      <c r="B120" s="44">
        <v>38</v>
      </c>
      <c r="C120" s="44">
        <v>43</v>
      </c>
      <c r="D120" s="44">
        <v>1</v>
      </c>
      <c r="E120" s="44">
        <v>0</v>
      </c>
      <c r="F120" s="44">
        <v>0</v>
      </c>
      <c r="G120" s="44">
        <v>0</v>
      </c>
      <c r="H120" s="44">
        <v>0</v>
      </c>
      <c r="I120" s="44">
        <v>1</v>
      </c>
      <c r="J120" s="44">
        <v>1</v>
      </c>
      <c r="K120" s="44">
        <v>0</v>
      </c>
      <c r="L120" s="44">
        <v>0</v>
      </c>
      <c r="M120" s="44">
        <v>0</v>
      </c>
      <c r="N120" s="44">
        <v>0</v>
      </c>
      <c r="O120" s="50">
        <f t="shared" ref="O120:O151" si="6">P120-(SUM(B120:N120))</f>
        <v>30</v>
      </c>
      <c r="P120" s="50">
        <f>Sheriff!J120*2</f>
        <v>114</v>
      </c>
    </row>
    <row r="121" spans="1:16" x14ac:dyDescent="0.2">
      <c r="A121" s="32" t="s">
        <v>217</v>
      </c>
      <c r="B121" s="44">
        <v>12</v>
      </c>
      <c r="C121" s="44">
        <v>15</v>
      </c>
      <c r="D121" s="44">
        <v>0</v>
      </c>
      <c r="E121" s="44">
        <v>0</v>
      </c>
      <c r="F121" s="44">
        <v>0</v>
      </c>
      <c r="G121" s="44">
        <v>0</v>
      </c>
      <c r="H121" s="44">
        <v>0</v>
      </c>
      <c r="I121" s="44">
        <v>0</v>
      </c>
      <c r="J121" s="44">
        <v>0</v>
      </c>
      <c r="K121" s="44">
        <v>0</v>
      </c>
      <c r="L121" s="44">
        <v>0</v>
      </c>
      <c r="M121" s="44">
        <v>0</v>
      </c>
      <c r="N121" s="44">
        <v>0</v>
      </c>
      <c r="O121" s="50">
        <f t="shared" si="6"/>
        <v>7</v>
      </c>
      <c r="P121" s="50">
        <f>Sheriff!J121*2</f>
        <v>34</v>
      </c>
    </row>
    <row r="122" spans="1:16" x14ac:dyDescent="0.2">
      <c r="A122" s="32" t="s">
        <v>218</v>
      </c>
      <c r="B122" s="44">
        <v>98</v>
      </c>
      <c r="C122" s="44">
        <v>104</v>
      </c>
      <c r="D122" s="44">
        <v>2</v>
      </c>
      <c r="E122" s="44">
        <v>3</v>
      </c>
      <c r="F122" s="44">
        <v>1</v>
      </c>
      <c r="G122" s="44">
        <v>0</v>
      </c>
      <c r="H122" s="44">
        <v>0</v>
      </c>
      <c r="I122" s="44">
        <v>0</v>
      </c>
      <c r="J122" s="44">
        <v>0</v>
      </c>
      <c r="K122" s="44">
        <v>0</v>
      </c>
      <c r="L122" s="44">
        <v>0</v>
      </c>
      <c r="M122" s="44">
        <v>0</v>
      </c>
      <c r="N122" s="44">
        <v>0</v>
      </c>
      <c r="O122" s="50">
        <f t="shared" si="6"/>
        <v>84</v>
      </c>
      <c r="P122" s="50">
        <f>Sheriff!J122*2</f>
        <v>292</v>
      </c>
    </row>
    <row r="123" spans="1:16" x14ac:dyDescent="0.2">
      <c r="A123" s="32" t="s">
        <v>219</v>
      </c>
      <c r="B123" s="44">
        <v>78</v>
      </c>
      <c r="C123" s="44">
        <v>83</v>
      </c>
      <c r="D123" s="44">
        <v>1</v>
      </c>
      <c r="E123" s="44">
        <v>1</v>
      </c>
      <c r="F123" s="44">
        <v>2</v>
      </c>
      <c r="G123" s="44">
        <v>0</v>
      </c>
      <c r="H123" s="44">
        <v>0</v>
      </c>
      <c r="I123" s="44">
        <v>0</v>
      </c>
      <c r="J123" s="44">
        <v>1</v>
      </c>
      <c r="K123" s="44">
        <v>1</v>
      </c>
      <c r="L123" s="44">
        <v>2</v>
      </c>
      <c r="M123" s="44">
        <v>2</v>
      </c>
      <c r="N123" s="44">
        <v>1</v>
      </c>
      <c r="O123" s="50">
        <f t="shared" si="6"/>
        <v>64</v>
      </c>
      <c r="P123" s="50">
        <f>Sheriff!J123*2</f>
        <v>236</v>
      </c>
    </row>
    <row r="124" spans="1:16" ht="12.75" customHeight="1" x14ac:dyDescent="0.2">
      <c r="A124" s="32" t="s">
        <v>220</v>
      </c>
      <c r="B124" s="44">
        <v>80</v>
      </c>
      <c r="C124" s="44">
        <v>72</v>
      </c>
      <c r="D124" s="44">
        <v>1</v>
      </c>
      <c r="E124" s="44">
        <v>0</v>
      </c>
      <c r="F124" s="44">
        <v>1</v>
      </c>
      <c r="G124" s="44">
        <v>1</v>
      </c>
      <c r="H124" s="44">
        <v>0</v>
      </c>
      <c r="I124" s="44">
        <v>1</v>
      </c>
      <c r="J124" s="44">
        <v>2</v>
      </c>
      <c r="K124" s="44">
        <v>0</v>
      </c>
      <c r="L124" s="44">
        <v>1</v>
      </c>
      <c r="M124" s="44">
        <v>0</v>
      </c>
      <c r="N124" s="44">
        <v>0</v>
      </c>
      <c r="O124" s="50">
        <f t="shared" si="6"/>
        <v>35</v>
      </c>
      <c r="P124" s="50">
        <f>Sheriff!J124*2</f>
        <v>194</v>
      </c>
    </row>
    <row r="125" spans="1:16" ht="12.75" customHeight="1" x14ac:dyDescent="0.2">
      <c r="A125" s="32" t="s">
        <v>221</v>
      </c>
      <c r="B125" s="44">
        <v>101</v>
      </c>
      <c r="C125" s="44">
        <v>108</v>
      </c>
      <c r="D125" s="44">
        <v>0</v>
      </c>
      <c r="E125" s="44">
        <v>2</v>
      </c>
      <c r="F125" s="44">
        <v>2</v>
      </c>
      <c r="G125" s="44">
        <v>1</v>
      </c>
      <c r="H125" s="44">
        <v>2</v>
      </c>
      <c r="I125" s="44">
        <v>3</v>
      </c>
      <c r="J125" s="44">
        <v>5</v>
      </c>
      <c r="K125" s="44">
        <v>2</v>
      </c>
      <c r="L125" s="44">
        <v>1</v>
      </c>
      <c r="M125" s="44">
        <v>0</v>
      </c>
      <c r="N125" s="44">
        <v>0</v>
      </c>
      <c r="O125" s="50">
        <f t="shared" si="6"/>
        <v>57</v>
      </c>
      <c r="P125" s="50">
        <f>Sheriff!J125*2</f>
        <v>284</v>
      </c>
    </row>
    <row r="126" spans="1:16" ht="12.75" customHeight="1" x14ac:dyDescent="0.2">
      <c r="A126" s="32" t="s">
        <v>222</v>
      </c>
      <c r="B126" s="44">
        <v>44</v>
      </c>
      <c r="C126" s="44">
        <v>44</v>
      </c>
      <c r="D126" s="44">
        <v>0</v>
      </c>
      <c r="E126" s="44">
        <v>1</v>
      </c>
      <c r="F126" s="44">
        <v>1</v>
      </c>
      <c r="G126" s="44">
        <v>0</v>
      </c>
      <c r="H126" s="44">
        <v>0</v>
      </c>
      <c r="I126" s="44">
        <v>1</v>
      </c>
      <c r="J126" s="44">
        <v>1</v>
      </c>
      <c r="K126" s="44">
        <v>0</v>
      </c>
      <c r="L126" s="44">
        <v>0</v>
      </c>
      <c r="M126" s="44">
        <v>0</v>
      </c>
      <c r="N126" s="44">
        <v>0</v>
      </c>
      <c r="O126" s="50">
        <f t="shared" si="6"/>
        <v>22</v>
      </c>
      <c r="P126" s="50">
        <f>Sheriff!J126*2</f>
        <v>114</v>
      </c>
    </row>
    <row r="127" spans="1:16" ht="12.75" customHeight="1" x14ac:dyDescent="0.2">
      <c r="A127" s="32" t="s">
        <v>223</v>
      </c>
      <c r="B127" s="44">
        <v>31</v>
      </c>
      <c r="C127" s="44">
        <v>25</v>
      </c>
      <c r="D127" s="44">
        <v>2</v>
      </c>
      <c r="E127" s="44">
        <v>0</v>
      </c>
      <c r="F127" s="44">
        <v>0</v>
      </c>
      <c r="G127" s="44">
        <v>0</v>
      </c>
      <c r="H127" s="44">
        <v>0</v>
      </c>
      <c r="I127" s="44">
        <v>1</v>
      </c>
      <c r="J127" s="44">
        <v>2</v>
      </c>
      <c r="K127" s="44">
        <v>0</v>
      </c>
      <c r="L127" s="44">
        <v>0</v>
      </c>
      <c r="M127" s="44">
        <v>0</v>
      </c>
      <c r="N127" s="44">
        <v>0</v>
      </c>
      <c r="O127" s="50">
        <f t="shared" si="6"/>
        <v>13</v>
      </c>
      <c r="P127" s="50">
        <f>Sheriff!J127*2</f>
        <v>74</v>
      </c>
    </row>
    <row r="128" spans="1:16" ht="12.75" customHeight="1" x14ac:dyDescent="0.2">
      <c r="A128" s="32" t="s">
        <v>224</v>
      </c>
      <c r="B128" s="44">
        <v>66</v>
      </c>
      <c r="C128" s="44">
        <v>66</v>
      </c>
      <c r="D128" s="44">
        <v>4</v>
      </c>
      <c r="E128" s="44">
        <v>4</v>
      </c>
      <c r="F128" s="44">
        <v>1</v>
      </c>
      <c r="G128" s="44">
        <v>1</v>
      </c>
      <c r="H128" s="44">
        <v>0</v>
      </c>
      <c r="I128" s="44">
        <v>3</v>
      </c>
      <c r="J128" s="44">
        <v>1</v>
      </c>
      <c r="K128" s="44">
        <v>1</v>
      </c>
      <c r="L128" s="44">
        <v>1</v>
      </c>
      <c r="M128" s="44">
        <v>0</v>
      </c>
      <c r="N128" s="44">
        <v>0</v>
      </c>
      <c r="O128" s="50">
        <f t="shared" si="6"/>
        <v>48</v>
      </c>
      <c r="P128" s="50">
        <f>Sheriff!J128*2</f>
        <v>196</v>
      </c>
    </row>
    <row r="129" spans="1:16" ht="12.75" customHeight="1" x14ac:dyDescent="0.2">
      <c r="A129" s="32" t="s">
        <v>225</v>
      </c>
      <c r="B129" s="44">
        <v>80</v>
      </c>
      <c r="C129" s="44">
        <v>79</v>
      </c>
      <c r="D129" s="44">
        <v>3</v>
      </c>
      <c r="E129" s="44">
        <v>2</v>
      </c>
      <c r="F129" s="44">
        <v>2</v>
      </c>
      <c r="G129" s="44">
        <v>0</v>
      </c>
      <c r="H129" s="44">
        <v>0</v>
      </c>
      <c r="I129" s="44">
        <v>1</v>
      </c>
      <c r="J129" s="44">
        <v>3</v>
      </c>
      <c r="K129" s="44">
        <v>1</v>
      </c>
      <c r="L129" s="44">
        <v>1</v>
      </c>
      <c r="M129" s="44">
        <v>1</v>
      </c>
      <c r="N129" s="44">
        <v>1</v>
      </c>
      <c r="O129" s="50">
        <f t="shared" si="6"/>
        <v>58</v>
      </c>
      <c r="P129" s="50">
        <f>Sheriff!J129*2</f>
        <v>232</v>
      </c>
    </row>
    <row r="130" spans="1:16" ht="12.75" customHeight="1" x14ac:dyDescent="0.2">
      <c r="A130" s="32" t="s">
        <v>226</v>
      </c>
      <c r="B130" s="44">
        <v>35</v>
      </c>
      <c r="C130" s="44">
        <v>37</v>
      </c>
      <c r="D130" s="44">
        <v>3</v>
      </c>
      <c r="E130" s="44">
        <v>1</v>
      </c>
      <c r="F130" s="44">
        <v>2</v>
      </c>
      <c r="G130" s="44">
        <v>0</v>
      </c>
      <c r="H130" s="44">
        <v>0</v>
      </c>
      <c r="I130" s="44">
        <v>0</v>
      </c>
      <c r="J130" s="44">
        <v>0</v>
      </c>
      <c r="K130" s="44">
        <v>1</v>
      </c>
      <c r="L130" s="44">
        <v>0</v>
      </c>
      <c r="M130" s="44">
        <v>0</v>
      </c>
      <c r="N130" s="44">
        <v>0</v>
      </c>
      <c r="O130" s="50">
        <f t="shared" si="6"/>
        <v>27</v>
      </c>
      <c r="P130" s="50">
        <f>Sheriff!J130*2</f>
        <v>106</v>
      </c>
    </row>
    <row r="131" spans="1:16" ht="12.75" customHeight="1" x14ac:dyDescent="0.2">
      <c r="A131" s="32" t="s">
        <v>227</v>
      </c>
      <c r="B131" s="44">
        <v>74</v>
      </c>
      <c r="C131" s="44">
        <v>76</v>
      </c>
      <c r="D131" s="44">
        <v>5</v>
      </c>
      <c r="E131" s="44">
        <v>4</v>
      </c>
      <c r="F131" s="44">
        <v>2</v>
      </c>
      <c r="G131" s="44">
        <v>0</v>
      </c>
      <c r="H131" s="44">
        <v>0</v>
      </c>
      <c r="I131" s="44">
        <v>1</v>
      </c>
      <c r="J131" s="44">
        <v>1</v>
      </c>
      <c r="K131" s="44">
        <v>2</v>
      </c>
      <c r="L131" s="44">
        <v>2</v>
      </c>
      <c r="M131" s="44">
        <v>0</v>
      </c>
      <c r="N131" s="44">
        <v>0</v>
      </c>
      <c r="O131" s="50">
        <f t="shared" si="6"/>
        <v>65</v>
      </c>
      <c r="P131" s="50">
        <f>Sheriff!J131*2</f>
        <v>232</v>
      </c>
    </row>
    <row r="132" spans="1:16" ht="12.75" customHeight="1" x14ac:dyDescent="0.2">
      <c r="A132" s="32" t="s">
        <v>228</v>
      </c>
      <c r="B132" s="44">
        <v>73</v>
      </c>
      <c r="C132" s="44">
        <v>83</v>
      </c>
      <c r="D132" s="44">
        <v>6</v>
      </c>
      <c r="E132" s="44">
        <v>9</v>
      </c>
      <c r="F132" s="44">
        <v>2</v>
      </c>
      <c r="G132" s="44">
        <v>1</v>
      </c>
      <c r="H132" s="44">
        <v>0</v>
      </c>
      <c r="I132" s="44">
        <v>1</v>
      </c>
      <c r="J132" s="44">
        <v>1</v>
      </c>
      <c r="K132" s="44">
        <v>0</v>
      </c>
      <c r="L132" s="44">
        <v>0</v>
      </c>
      <c r="M132" s="44">
        <v>0</v>
      </c>
      <c r="N132" s="44">
        <v>0</v>
      </c>
      <c r="O132" s="50">
        <f t="shared" si="6"/>
        <v>56</v>
      </c>
      <c r="P132" s="50">
        <f>Sheriff!J132*2</f>
        <v>232</v>
      </c>
    </row>
    <row r="133" spans="1:16" ht="12.75" customHeight="1" x14ac:dyDescent="0.2">
      <c r="A133" s="32" t="s">
        <v>229</v>
      </c>
      <c r="B133" s="44">
        <v>144</v>
      </c>
      <c r="C133" s="44">
        <v>151</v>
      </c>
      <c r="D133" s="44">
        <v>8</v>
      </c>
      <c r="E133" s="44">
        <v>11</v>
      </c>
      <c r="F133" s="44">
        <v>7</v>
      </c>
      <c r="G133" s="44">
        <v>1</v>
      </c>
      <c r="H133" s="44">
        <v>2</v>
      </c>
      <c r="I133" s="44">
        <v>1</v>
      </c>
      <c r="J133" s="44">
        <v>2</v>
      </c>
      <c r="K133" s="44">
        <v>3</v>
      </c>
      <c r="L133" s="44">
        <v>1</v>
      </c>
      <c r="M133" s="44">
        <v>0</v>
      </c>
      <c r="N133" s="44">
        <v>0</v>
      </c>
      <c r="O133" s="50">
        <f t="shared" si="6"/>
        <v>101</v>
      </c>
      <c r="P133" s="50">
        <f>Sheriff!J133*2</f>
        <v>432</v>
      </c>
    </row>
    <row r="134" spans="1:16" ht="12.75" customHeight="1" x14ac:dyDescent="0.2">
      <c r="A134" s="32" t="s">
        <v>230</v>
      </c>
      <c r="B134" s="44">
        <v>45</v>
      </c>
      <c r="C134" s="44">
        <v>30</v>
      </c>
      <c r="D134" s="44">
        <v>12</v>
      </c>
      <c r="E134" s="44">
        <v>7</v>
      </c>
      <c r="F134" s="44">
        <v>5</v>
      </c>
      <c r="G134" s="44">
        <v>3</v>
      </c>
      <c r="H134" s="44">
        <v>1</v>
      </c>
      <c r="I134" s="44">
        <v>5</v>
      </c>
      <c r="J134" s="44">
        <v>5</v>
      </c>
      <c r="K134" s="44">
        <v>3</v>
      </c>
      <c r="L134" s="44">
        <v>4</v>
      </c>
      <c r="M134" s="44">
        <v>1</v>
      </c>
      <c r="N134" s="44">
        <v>0</v>
      </c>
      <c r="O134" s="50">
        <f t="shared" si="6"/>
        <v>43</v>
      </c>
      <c r="P134" s="50">
        <f>Sheriff!J134*2</f>
        <v>164</v>
      </c>
    </row>
    <row r="135" spans="1:16" ht="12.75" customHeight="1" x14ac:dyDescent="0.2">
      <c r="A135" s="32" t="s">
        <v>231</v>
      </c>
      <c r="B135" s="44">
        <v>94</v>
      </c>
      <c r="C135" s="44">
        <v>88</v>
      </c>
      <c r="D135" s="44">
        <v>13</v>
      </c>
      <c r="E135" s="44">
        <v>19</v>
      </c>
      <c r="F135" s="44">
        <v>12</v>
      </c>
      <c r="G135" s="44">
        <v>3</v>
      </c>
      <c r="H135" s="44">
        <v>1</v>
      </c>
      <c r="I135" s="44">
        <v>1</v>
      </c>
      <c r="J135" s="44">
        <v>1</v>
      </c>
      <c r="K135" s="44">
        <v>3</v>
      </c>
      <c r="L135" s="44">
        <v>1</v>
      </c>
      <c r="M135" s="44">
        <v>4</v>
      </c>
      <c r="N135" s="44">
        <v>2</v>
      </c>
      <c r="O135" s="50">
        <f t="shared" si="6"/>
        <v>76</v>
      </c>
      <c r="P135" s="50">
        <f>Sheriff!J135*2</f>
        <v>318</v>
      </c>
    </row>
    <row r="136" spans="1:16" ht="12" customHeight="1" x14ac:dyDescent="0.2">
      <c r="A136" s="32" t="s">
        <v>232</v>
      </c>
      <c r="B136" s="44">
        <v>88</v>
      </c>
      <c r="C136" s="44">
        <v>66</v>
      </c>
      <c r="D136" s="44">
        <v>21</v>
      </c>
      <c r="E136" s="44">
        <v>24</v>
      </c>
      <c r="F136" s="44">
        <v>15</v>
      </c>
      <c r="G136" s="44">
        <v>3</v>
      </c>
      <c r="H136" s="44">
        <v>2</v>
      </c>
      <c r="I136" s="44">
        <v>9</v>
      </c>
      <c r="J136" s="44">
        <v>7</v>
      </c>
      <c r="K136" s="44">
        <v>3</v>
      </c>
      <c r="L136" s="44">
        <v>2</v>
      </c>
      <c r="M136" s="44">
        <v>1</v>
      </c>
      <c r="N136" s="44">
        <v>2</v>
      </c>
      <c r="O136" s="50">
        <f t="shared" si="6"/>
        <v>75</v>
      </c>
      <c r="P136" s="50">
        <f>Sheriff!J136*2</f>
        <v>318</v>
      </c>
    </row>
    <row r="137" spans="1:16" ht="12" customHeight="1" x14ac:dyDescent="0.2">
      <c r="A137" s="32" t="s">
        <v>233</v>
      </c>
      <c r="B137" s="44">
        <v>67</v>
      </c>
      <c r="C137" s="44">
        <v>50</v>
      </c>
      <c r="D137" s="44">
        <v>22</v>
      </c>
      <c r="E137" s="44">
        <v>17</v>
      </c>
      <c r="F137" s="44">
        <v>7</v>
      </c>
      <c r="G137" s="44">
        <v>0</v>
      </c>
      <c r="H137" s="44">
        <v>0</v>
      </c>
      <c r="I137" s="44">
        <v>3</v>
      </c>
      <c r="J137" s="44">
        <v>4</v>
      </c>
      <c r="K137" s="44">
        <v>4</v>
      </c>
      <c r="L137" s="44">
        <v>3</v>
      </c>
      <c r="M137" s="44">
        <v>2</v>
      </c>
      <c r="N137" s="44">
        <v>1</v>
      </c>
      <c r="O137" s="50">
        <f t="shared" si="6"/>
        <v>60</v>
      </c>
      <c r="P137" s="50">
        <f>Sheriff!J137*2</f>
        <v>240</v>
      </c>
    </row>
    <row r="138" spans="1:16" ht="12" customHeight="1" x14ac:dyDescent="0.2">
      <c r="A138" s="32" t="s">
        <v>234</v>
      </c>
      <c r="B138" s="44">
        <v>44</v>
      </c>
      <c r="C138" s="44">
        <v>32</v>
      </c>
      <c r="D138" s="44">
        <v>10</v>
      </c>
      <c r="E138" s="44">
        <v>5</v>
      </c>
      <c r="F138" s="44">
        <v>2</v>
      </c>
      <c r="G138" s="44">
        <v>0</v>
      </c>
      <c r="H138" s="44">
        <v>0</v>
      </c>
      <c r="I138" s="44">
        <v>2</v>
      </c>
      <c r="J138" s="44">
        <v>1</v>
      </c>
      <c r="K138" s="44">
        <v>2</v>
      </c>
      <c r="L138" s="44">
        <v>2</v>
      </c>
      <c r="M138" s="44">
        <v>1</v>
      </c>
      <c r="N138" s="44">
        <v>2</v>
      </c>
      <c r="O138" s="50">
        <f t="shared" si="6"/>
        <v>55</v>
      </c>
      <c r="P138" s="50">
        <f>Sheriff!J138*2</f>
        <v>158</v>
      </c>
    </row>
    <row r="139" spans="1:16" ht="12" customHeight="1" x14ac:dyDescent="0.2">
      <c r="A139" s="32" t="s">
        <v>235</v>
      </c>
      <c r="B139" s="44">
        <v>51</v>
      </c>
      <c r="C139" s="44">
        <v>45</v>
      </c>
      <c r="D139" s="44">
        <v>12</v>
      </c>
      <c r="E139" s="44">
        <v>14</v>
      </c>
      <c r="F139" s="44">
        <v>5</v>
      </c>
      <c r="G139" s="44">
        <v>0</v>
      </c>
      <c r="H139" s="44">
        <v>0</v>
      </c>
      <c r="I139" s="44">
        <v>6</v>
      </c>
      <c r="J139" s="44">
        <v>5</v>
      </c>
      <c r="K139" s="44">
        <v>3</v>
      </c>
      <c r="L139" s="44">
        <v>3</v>
      </c>
      <c r="M139" s="44">
        <v>0</v>
      </c>
      <c r="N139" s="44">
        <v>0</v>
      </c>
      <c r="O139" s="50">
        <f t="shared" si="6"/>
        <v>30</v>
      </c>
      <c r="P139" s="50">
        <f>Sheriff!J139*2</f>
        <v>174</v>
      </c>
    </row>
    <row r="140" spans="1:16" ht="12" customHeight="1" x14ac:dyDescent="0.2">
      <c r="A140" s="32" t="s">
        <v>236</v>
      </c>
      <c r="B140" s="44">
        <v>30</v>
      </c>
      <c r="C140" s="44">
        <v>24</v>
      </c>
      <c r="D140" s="44">
        <v>9</v>
      </c>
      <c r="E140" s="44">
        <v>6</v>
      </c>
      <c r="F140" s="44">
        <v>5</v>
      </c>
      <c r="G140" s="44">
        <v>0</v>
      </c>
      <c r="H140" s="44">
        <v>0</v>
      </c>
      <c r="I140" s="44">
        <v>0</v>
      </c>
      <c r="J140" s="44">
        <v>0</v>
      </c>
      <c r="K140" s="44">
        <v>0</v>
      </c>
      <c r="L140" s="44">
        <v>1</v>
      </c>
      <c r="M140" s="44">
        <v>0</v>
      </c>
      <c r="N140" s="44">
        <v>0</v>
      </c>
      <c r="O140" s="50">
        <f t="shared" si="6"/>
        <v>31</v>
      </c>
      <c r="P140" s="50">
        <f>Sheriff!J140*2</f>
        <v>106</v>
      </c>
    </row>
    <row r="141" spans="1:16" ht="12" customHeight="1" x14ac:dyDescent="0.2">
      <c r="A141" s="32" t="s">
        <v>237</v>
      </c>
      <c r="B141" s="44">
        <v>8</v>
      </c>
      <c r="C141" s="44">
        <v>5</v>
      </c>
      <c r="D141" s="44">
        <v>7</v>
      </c>
      <c r="E141" s="44">
        <v>8</v>
      </c>
      <c r="F141" s="44">
        <v>5</v>
      </c>
      <c r="G141" s="44">
        <v>2</v>
      </c>
      <c r="H141" s="44">
        <v>1</v>
      </c>
      <c r="I141" s="44">
        <v>2</v>
      </c>
      <c r="J141" s="44">
        <v>0</v>
      </c>
      <c r="K141" s="44">
        <v>2</v>
      </c>
      <c r="L141" s="44">
        <v>0</v>
      </c>
      <c r="M141" s="44">
        <v>0</v>
      </c>
      <c r="N141" s="44">
        <v>0</v>
      </c>
      <c r="O141" s="50">
        <f t="shared" si="6"/>
        <v>14</v>
      </c>
      <c r="P141" s="50">
        <f>Sheriff!J141*2</f>
        <v>54</v>
      </c>
    </row>
    <row r="142" spans="1:16" ht="12" customHeight="1" x14ac:dyDescent="0.2">
      <c r="A142" s="32" t="s">
        <v>238</v>
      </c>
      <c r="B142" s="44">
        <v>46</v>
      </c>
      <c r="C142" s="44">
        <v>35</v>
      </c>
      <c r="D142" s="44">
        <v>8</v>
      </c>
      <c r="E142" s="44">
        <v>5</v>
      </c>
      <c r="F142" s="44">
        <v>4</v>
      </c>
      <c r="G142" s="44">
        <v>2</v>
      </c>
      <c r="H142" s="44">
        <v>2</v>
      </c>
      <c r="I142" s="44">
        <v>5</v>
      </c>
      <c r="J142" s="44">
        <v>2</v>
      </c>
      <c r="K142" s="44">
        <v>2</v>
      </c>
      <c r="L142" s="44">
        <v>2</v>
      </c>
      <c r="M142" s="44">
        <v>3</v>
      </c>
      <c r="N142" s="44">
        <v>3</v>
      </c>
      <c r="O142" s="50">
        <f t="shared" si="6"/>
        <v>55</v>
      </c>
      <c r="P142" s="50">
        <f>Sheriff!J142*2</f>
        <v>174</v>
      </c>
    </row>
    <row r="143" spans="1:16" ht="12" customHeight="1" x14ac:dyDescent="0.2">
      <c r="A143" s="32" t="s">
        <v>239</v>
      </c>
      <c r="B143" s="44">
        <v>119</v>
      </c>
      <c r="C143" s="44">
        <v>89</v>
      </c>
      <c r="D143" s="44">
        <v>13</v>
      </c>
      <c r="E143" s="44">
        <v>28</v>
      </c>
      <c r="F143" s="44">
        <v>17</v>
      </c>
      <c r="G143" s="44">
        <v>1</v>
      </c>
      <c r="H143" s="44">
        <v>1</v>
      </c>
      <c r="I143" s="44">
        <v>3</v>
      </c>
      <c r="J143" s="44">
        <v>3</v>
      </c>
      <c r="K143" s="44">
        <v>6</v>
      </c>
      <c r="L143" s="44">
        <v>4</v>
      </c>
      <c r="M143" s="44">
        <v>2</v>
      </c>
      <c r="N143" s="44">
        <v>2</v>
      </c>
      <c r="O143" s="50">
        <f t="shared" si="6"/>
        <v>94</v>
      </c>
      <c r="P143" s="50">
        <f>Sheriff!J143*2</f>
        <v>382</v>
      </c>
    </row>
    <row r="144" spans="1:16" ht="12" customHeight="1" x14ac:dyDescent="0.2">
      <c r="A144" s="32" t="s">
        <v>240</v>
      </c>
      <c r="B144" s="44">
        <v>1</v>
      </c>
      <c r="C144" s="44">
        <v>1</v>
      </c>
      <c r="D144" s="44">
        <v>0</v>
      </c>
      <c r="E144" s="44">
        <v>0</v>
      </c>
      <c r="F144" s="44">
        <v>0</v>
      </c>
      <c r="G144" s="44">
        <v>0</v>
      </c>
      <c r="H144" s="44">
        <v>0</v>
      </c>
      <c r="I144" s="44">
        <v>0</v>
      </c>
      <c r="J144" s="44">
        <v>0</v>
      </c>
      <c r="K144" s="44">
        <v>0</v>
      </c>
      <c r="L144" s="44">
        <v>0</v>
      </c>
      <c r="M144" s="44">
        <v>0</v>
      </c>
      <c r="N144" s="44">
        <v>0</v>
      </c>
      <c r="O144" s="50">
        <f t="shared" si="6"/>
        <v>2</v>
      </c>
      <c r="P144" s="50">
        <f>Sheriff!J144*2</f>
        <v>4</v>
      </c>
    </row>
    <row r="145" spans="1:16" ht="12" customHeight="1" x14ac:dyDescent="0.2">
      <c r="A145" s="32" t="s">
        <v>241</v>
      </c>
      <c r="B145" s="44">
        <v>29</v>
      </c>
      <c r="C145" s="44">
        <v>22</v>
      </c>
      <c r="D145" s="44">
        <v>14</v>
      </c>
      <c r="E145" s="44">
        <v>17</v>
      </c>
      <c r="F145" s="44">
        <v>7</v>
      </c>
      <c r="G145" s="44">
        <v>1</v>
      </c>
      <c r="H145" s="44">
        <v>0</v>
      </c>
      <c r="I145" s="44">
        <v>5</v>
      </c>
      <c r="J145" s="44">
        <v>4</v>
      </c>
      <c r="K145" s="44">
        <v>1</v>
      </c>
      <c r="L145" s="44">
        <v>0</v>
      </c>
      <c r="M145" s="44">
        <v>3</v>
      </c>
      <c r="N145" s="44">
        <v>1</v>
      </c>
      <c r="O145" s="50">
        <f t="shared" si="6"/>
        <v>34</v>
      </c>
      <c r="P145" s="50">
        <f>Sheriff!J145*2</f>
        <v>138</v>
      </c>
    </row>
    <row r="146" spans="1:16" ht="12" customHeight="1" x14ac:dyDescent="0.2">
      <c r="A146" s="32" t="s">
        <v>242</v>
      </c>
      <c r="B146" s="44">
        <v>6</v>
      </c>
      <c r="C146" s="44">
        <v>5</v>
      </c>
      <c r="D146" s="44">
        <v>2</v>
      </c>
      <c r="E146" s="44">
        <v>0</v>
      </c>
      <c r="F146" s="44">
        <v>0</v>
      </c>
      <c r="G146" s="44">
        <v>0</v>
      </c>
      <c r="H146" s="44">
        <v>0</v>
      </c>
      <c r="I146" s="44">
        <v>1</v>
      </c>
      <c r="J146" s="44">
        <v>1</v>
      </c>
      <c r="K146" s="44">
        <v>0</v>
      </c>
      <c r="L146" s="44">
        <v>0</v>
      </c>
      <c r="M146" s="44">
        <v>0</v>
      </c>
      <c r="N146" s="44">
        <v>0</v>
      </c>
      <c r="O146" s="50">
        <f t="shared" si="6"/>
        <v>7</v>
      </c>
      <c r="P146" s="50">
        <f>Sheriff!J146*2</f>
        <v>22</v>
      </c>
    </row>
    <row r="147" spans="1:16" ht="12" customHeight="1" x14ac:dyDescent="0.2">
      <c r="A147" s="32" t="s">
        <v>243</v>
      </c>
      <c r="B147" s="44">
        <v>114</v>
      </c>
      <c r="C147" s="44">
        <v>85</v>
      </c>
      <c r="D147" s="44">
        <v>28</v>
      </c>
      <c r="E147" s="44">
        <v>25</v>
      </c>
      <c r="F147" s="44">
        <v>11</v>
      </c>
      <c r="G147" s="44">
        <v>2</v>
      </c>
      <c r="H147" s="44">
        <v>2</v>
      </c>
      <c r="I147" s="44">
        <v>9</v>
      </c>
      <c r="J147" s="44">
        <v>9</v>
      </c>
      <c r="K147" s="44">
        <v>10</v>
      </c>
      <c r="L147" s="44">
        <v>7</v>
      </c>
      <c r="M147" s="44">
        <v>1</v>
      </c>
      <c r="N147" s="44">
        <v>3</v>
      </c>
      <c r="O147" s="50">
        <f t="shared" si="6"/>
        <v>106</v>
      </c>
      <c r="P147" s="50">
        <f>Sheriff!J147*2</f>
        <v>412</v>
      </c>
    </row>
    <row r="148" spans="1:16" ht="12" customHeight="1" x14ac:dyDescent="0.2">
      <c r="A148" s="32" t="s">
        <v>244</v>
      </c>
      <c r="B148" s="44">
        <v>125</v>
      </c>
      <c r="C148" s="44">
        <v>100</v>
      </c>
      <c r="D148" s="44">
        <v>22</v>
      </c>
      <c r="E148" s="44">
        <v>23</v>
      </c>
      <c r="F148" s="44">
        <v>17</v>
      </c>
      <c r="G148" s="44">
        <v>4</v>
      </c>
      <c r="H148" s="44">
        <v>4</v>
      </c>
      <c r="I148" s="44">
        <v>10</v>
      </c>
      <c r="J148" s="44">
        <v>8</v>
      </c>
      <c r="K148" s="44">
        <v>6</v>
      </c>
      <c r="L148" s="44">
        <v>4</v>
      </c>
      <c r="M148" s="44">
        <v>4</v>
      </c>
      <c r="N148" s="44">
        <v>2</v>
      </c>
      <c r="O148" s="50">
        <f t="shared" si="6"/>
        <v>105</v>
      </c>
      <c r="P148" s="50">
        <f>Sheriff!J148*2</f>
        <v>434</v>
      </c>
    </row>
    <row r="149" spans="1:16" ht="12" customHeight="1" x14ac:dyDescent="0.2">
      <c r="A149" s="32" t="s">
        <v>245</v>
      </c>
      <c r="B149" s="44">
        <v>132</v>
      </c>
      <c r="C149" s="44">
        <v>113</v>
      </c>
      <c r="D149" s="44">
        <v>32</v>
      </c>
      <c r="E149" s="44">
        <v>31</v>
      </c>
      <c r="F149" s="44">
        <v>12</v>
      </c>
      <c r="G149" s="44">
        <v>2</v>
      </c>
      <c r="H149" s="44">
        <v>2</v>
      </c>
      <c r="I149" s="44">
        <v>5</v>
      </c>
      <c r="J149" s="44">
        <v>3</v>
      </c>
      <c r="K149" s="44">
        <v>5</v>
      </c>
      <c r="L149" s="44">
        <v>2</v>
      </c>
      <c r="M149" s="44">
        <v>3</v>
      </c>
      <c r="N149" s="44">
        <v>2</v>
      </c>
      <c r="O149" s="50">
        <f t="shared" si="6"/>
        <v>98</v>
      </c>
      <c r="P149" s="50">
        <f>Sheriff!J149*2</f>
        <v>442</v>
      </c>
    </row>
    <row r="150" spans="1:16" ht="12" customHeight="1" x14ac:dyDescent="0.2">
      <c r="A150" s="32" t="s">
        <v>246</v>
      </c>
      <c r="B150" s="44">
        <v>136</v>
      </c>
      <c r="C150" s="44">
        <v>119</v>
      </c>
      <c r="D150" s="44">
        <v>18</v>
      </c>
      <c r="E150" s="44">
        <v>18</v>
      </c>
      <c r="F150" s="44">
        <v>9</v>
      </c>
      <c r="G150" s="44">
        <v>4</v>
      </c>
      <c r="H150" s="44">
        <v>1</v>
      </c>
      <c r="I150" s="44">
        <v>15</v>
      </c>
      <c r="J150" s="44">
        <v>14</v>
      </c>
      <c r="K150" s="44">
        <v>11</v>
      </c>
      <c r="L150" s="44">
        <v>8</v>
      </c>
      <c r="M150" s="44">
        <v>1</v>
      </c>
      <c r="N150" s="44">
        <v>4</v>
      </c>
      <c r="O150" s="50">
        <f t="shared" si="6"/>
        <v>108</v>
      </c>
      <c r="P150" s="50">
        <f>Sheriff!J150*2</f>
        <v>466</v>
      </c>
    </row>
    <row r="151" spans="1:16" ht="12" customHeight="1" x14ac:dyDescent="0.2">
      <c r="A151" s="32" t="s">
        <v>247</v>
      </c>
      <c r="B151" s="44">
        <v>23</v>
      </c>
      <c r="C151" s="44">
        <v>19</v>
      </c>
      <c r="D151" s="44">
        <v>8</v>
      </c>
      <c r="E151" s="44">
        <v>4</v>
      </c>
      <c r="F151" s="44">
        <v>1</v>
      </c>
      <c r="G151" s="44">
        <v>0</v>
      </c>
      <c r="H151" s="44">
        <v>0</v>
      </c>
      <c r="I151" s="44">
        <v>3</v>
      </c>
      <c r="J151" s="44">
        <v>3</v>
      </c>
      <c r="K151" s="44">
        <v>2</v>
      </c>
      <c r="L151" s="44">
        <v>1</v>
      </c>
      <c r="M151" s="44">
        <v>2</v>
      </c>
      <c r="N151" s="44">
        <v>2</v>
      </c>
      <c r="O151" s="50">
        <f t="shared" si="6"/>
        <v>22</v>
      </c>
      <c r="P151" s="50">
        <f>Sheriff!J151*2</f>
        <v>90</v>
      </c>
    </row>
    <row r="152" spans="1:16" ht="12" customHeight="1" x14ac:dyDescent="0.2">
      <c r="A152" s="36" t="s">
        <v>441</v>
      </c>
      <c r="B152" s="47">
        <f t="shared" ref="B152:O152" si="7">SUM(B120:B151)</f>
        <v>2112</v>
      </c>
      <c r="C152" s="47">
        <f t="shared" si="7"/>
        <v>1914</v>
      </c>
      <c r="D152" s="47">
        <f t="shared" si="7"/>
        <v>287</v>
      </c>
      <c r="E152" s="47">
        <f t="shared" si="7"/>
        <v>289</v>
      </c>
      <c r="F152" s="47">
        <f t="shared" si="7"/>
        <v>157</v>
      </c>
      <c r="G152" s="47">
        <f t="shared" si="7"/>
        <v>32</v>
      </c>
      <c r="H152" s="47">
        <f t="shared" si="7"/>
        <v>21</v>
      </c>
      <c r="I152" s="47">
        <f t="shared" si="7"/>
        <v>98</v>
      </c>
      <c r="J152" s="47">
        <f t="shared" si="7"/>
        <v>90</v>
      </c>
      <c r="K152" s="47">
        <f t="shared" si="7"/>
        <v>74</v>
      </c>
      <c r="L152" s="47">
        <f t="shared" si="7"/>
        <v>53</v>
      </c>
      <c r="M152" s="47">
        <f t="shared" si="7"/>
        <v>31</v>
      </c>
      <c r="N152" s="47">
        <f t="shared" si="7"/>
        <v>28</v>
      </c>
      <c r="O152" s="47">
        <f t="shared" si="7"/>
        <v>1682</v>
      </c>
      <c r="P152" s="47">
        <f>Sheriff!J152*2</f>
        <v>6868</v>
      </c>
    </row>
    <row r="153" spans="1:16" ht="12" customHeight="1" x14ac:dyDescent="0.2">
      <c r="A153" s="34"/>
    </row>
    <row r="154" spans="1:16" ht="12" customHeight="1" x14ac:dyDescent="0.2">
      <c r="A154" s="34" t="s">
        <v>42</v>
      </c>
    </row>
    <row r="155" spans="1:16" ht="12" customHeight="1" x14ac:dyDescent="0.2">
      <c r="A155" s="32" t="s">
        <v>248</v>
      </c>
      <c r="B155" s="44">
        <v>133</v>
      </c>
      <c r="C155" s="44">
        <v>134</v>
      </c>
      <c r="D155" s="44">
        <v>4</v>
      </c>
      <c r="E155" s="44">
        <v>1</v>
      </c>
      <c r="F155" s="44">
        <v>3</v>
      </c>
      <c r="G155" s="44">
        <v>2</v>
      </c>
      <c r="H155" s="44">
        <v>1</v>
      </c>
      <c r="I155" s="44">
        <v>7</v>
      </c>
      <c r="J155" s="44">
        <v>8</v>
      </c>
      <c r="K155" s="44">
        <v>1</v>
      </c>
      <c r="L155" s="44">
        <v>1</v>
      </c>
      <c r="M155" s="44">
        <v>1</v>
      </c>
      <c r="N155" s="44">
        <v>0</v>
      </c>
      <c r="O155" s="50">
        <f t="shared" ref="O155:O196" si="8">P155-(SUM(B155:N155))</f>
        <v>70</v>
      </c>
      <c r="P155" s="50">
        <f>Sheriff!J155*2</f>
        <v>366</v>
      </c>
    </row>
    <row r="156" spans="1:16" ht="11.45" customHeight="1" x14ac:dyDescent="0.2">
      <c r="A156" s="32" t="s">
        <v>249</v>
      </c>
      <c r="B156" s="44">
        <v>48</v>
      </c>
      <c r="C156" s="44">
        <v>51</v>
      </c>
      <c r="D156" s="44">
        <v>3</v>
      </c>
      <c r="E156" s="44">
        <v>4</v>
      </c>
      <c r="F156" s="44">
        <v>2</v>
      </c>
      <c r="G156" s="44">
        <v>6</v>
      </c>
      <c r="H156" s="44">
        <v>4</v>
      </c>
      <c r="I156" s="44">
        <v>11</v>
      </c>
      <c r="J156" s="44">
        <v>12</v>
      </c>
      <c r="K156" s="44">
        <v>3</v>
      </c>
      <c r="L156" s="44">
        <v>4</v>
      </c>
      <c r="M156" s="44">
        <v>4</v>
      </c>
      <c r="N156" s="44">
        <v>4</v>
      </c>
      <c r="O156" s="50">
        <f t="shared" si="8"/>
        <v>38</v>
      </c>
      <c r="P156" s="50">
        <f>Sheriff!J156*2</f>
        <v>194</v>
      </c>
    </row>
    <row r="157" spans="1:16" ht="11.45" customHeight="1" x14ac:dyDescent="0.2">
      <c r="A157" s="32" t="s">
        <v>250</v>
      </c>
      <c r="B157" s="44">
        <v>133</v>
      </c>
      <c r="C157" s="44">
        <v>134</v>
      </c>
      <c r="D157" s="44">
        <v>3</v>
      </c>
      <c r="E157" s="44">
        <v>2</v>
      </c>
      <c r="F157" s="44">
        <v>3</v>
      </c>
      <c r="G157" s="44">
        <v>1</v>
      </c>
      <c r="H157" s="44">
        <v>1</v>
      </c>
      <c r="I157" s="44">
        <v>2</v>
      </c>
      <c r="J157" s="44">
        <v>2</v>
      </c>
      <c r="K157" s="44">
        <v>1</v>
      </c>
      <c r="L157" s="44">
        <v>1</v>
      </c>
      <c r="M157" s="44">
        <v>1</v>
      </c>
      <c r="N157" s="44">
        <v>1</v>
      </c>
      <c r="O157" s="50">
        <f t="shared" si="8"/>
        <v>83</v>
      </c>
      <c r="P157" s="50">
        <f>Sheriff!J157*2</f>
        <v>368</v>
      </c>
    </row>
    <row r="158" spans="1:16" ht="11.45" customHeight="1" x14ac:dyDescent="0.2">
      <c r="A158" s="32" t="s">
        <v>251</v>
      </c>
      <c r="B158" s="44">
        <v>97</v>
      </c>
      <c r="C158" s="44">
        <v>81</v>
      </c>
      <c r="D158" s="44">
        <v>1</v>
      </c>
      <c r="E158" s="44">
        <v>3</v>
      </c>
      <c r="F158" s="44">
        <v>0</v>
      </c>
      <c r="G158" s="44">
        <v>0</v>
      </c>
      <c r="H158" s="44">
        <v>0</v>
      </c>
      <c r="I158" s="44">
        <v>0</v>
      </c>
      <c r="J158" s="44">
        <v>1</v>
      </c>
      <c r="K158" s="44">
        <v>1</v>
      </c>
      <c r="L158" s="44">
        <v>1</v>
      </c>
      <c r="M158" s="44">
        <v>0</v>
      </c>
      <c r="N158" s="44">
        <v>0</v>
      </c>
      <c r="O158" s="50">
        <f t="shared" si="8"/>
        <v>85</v>
      </c>
      <c r="P158" s="50">
        <f>Sheriff!J158*2</f>
        <v>270</v>
      </c>
    </row>
    <row r="159" spans="1:16" ht="12.75" customHeight="1" x14ac:dyDescent="0.2">
      <c r="A159" s="32" t="s">
        <v>252</v>
      </c>
      <c r="B159" s="44">
        <v>7</v>
      </c>
      <c r="C159" s="44">
        <v>10</v>
      </c>
      <c r="D159" s="44">
        <v>0</v>
      </c>
      <c r="E159" s="44">
        <v>0</v>
      </c>
      <c r="F159" s="44">
        <v>0</v>
      </c>
      <c r="G159" s="44">
        <v>0</v>
      </c>
      <c r="H159" s="44">
        <v>0</v>
      </c>
      <c r="I159" s="44">
        <v>1</v>
      </c>
      <c r="J159" s="44">
        <v>1</v>
      </c>
      <c r="K159" s="44">
        <v>0</v>
      </c>
      <c r="L159" s="44">
        <v>0</v>
      </c>
      <c r="M159" s="44">
        <v>0</v>
      </c>
      <c r="N159" s="44">
        <v>0</v>
      </c>
      <c r="O159" s="50">
        <f t="shared" si="8"/>
        <v>5</v>
      </c>
      <c r="P159" s="50">
        <f>Sheriff!J159*2</f>
        <v>24</v>
      </c>
    </row>
    <row r="160" spans="1:16" ht="12.95" customHeight="1" x14ac:dyDescent="0.2">
      <c r="A160" s="32" t="s">
        <v>253</v>
      </c>
      <c r="B160" s="44">
        <v>43</v>
      </c>
      <c r="C160" s="44">
        <v>53</v>
      </c>
      <c r="D160" s="44">
        <v>1</v>
      </c>
      <c r="E160" s="44">
        <v>1</v>
      </c>
      <c r="F160" s="44">
        <v>0</v>
      </c>
      <c r="G160" s="44">
        <v>1</v>
      </c>
      <c r="H160" s="44">
        <v>0</v>
      </c>
      <c r="I160" s="44">
        <v>0</v>
      </c>
      <c r="J160" s="44">
        <v>1</v>
      </c>
      <c r="K160" s="44">
        <v>0</v>
      </c>
      <c r="L160" s="44">
        <v>0</v>
      </c>
      <c r="M160" s="44">
        <v>0</v>
      </c>
      <c r="N160" s="44">
        <v>0</v>
      </c>
      <c r="O160" s="50">
        <f t="shared" si="8"/>
        <v>30</v>
      </c>
      <c r="P160" s="50">
        <f>Sheriff!J160*2</f>
        <v>130</v>
      </c>
    </row>
    <row r="161" spans="1:16" ht="12" customHeight="1" x14ac:dyDescent="0.2">
      <c r="A161" s="32" t="s">
        <v>254</v>
      </c>
      <c r="B161" s="44">
        <v>136</v>
      </c>
      <c r="C161" s="44">
        <v>139</v>
      </c>
      <c r="D161" s="44">
        <v>0</v>
      </c>
      <c r="E161" s="44">
        <v>1</v>
      </c>
      <c r="F161" s="44">
        <v>0</v>
      </c>
      <c r="G161" s="44">
        <v>0</v>
      </c>
      <c r="H161" s="44">
        <v>0</v>
      </c>
      <c r="I161" s="44">
        <v>2</v>
      </c>
      <c r="J161" s="44">
        <v>4</v>
      </c>
      <c r="K161" s="44">
        <v>0</v>
      </c>
      <c r="L161" s="44">
        <v>0</v>
      </c>
      <c r="M161" s="44">
        <v>0</v>
      </c>
      <c r="N161" s="44">
        <v>1</v>
      </c>
      <c r="O161" s="50">
        <f t="shared" si="8"/>
        <v>91</v>
      </c>
      <c r="P161" s="50">
        <f>Sheriff!J161*2</f>
        <v>374</v>
      </c>
    </row>
    <row r="162" spans="1:16" ht="12" customHeight="1" x14ac:dyDescent="0.2">
      <c r="A162" s="32" t="s">
        <v>255</v>
      </c>
      <c r="B162" s="44">
        <v>72</v>
      </c>
      <c r="C162" s="44">
        <v>72</v>
      </c>
      <c r="D162" s="44">
        <v>3</v>
      </c>
      <c r="E162" s="44">
        <v>0</v>
      </c>
      <c r="F162" s="44">
        <v>0</v>
      </c>
      <c r="G162" s="44">
        <v>2</v>
      </c>
      <c r="H162" s="44">
        <v>1</v>
      </c>
      <c r="I162" s="44">
        <v>2</v>
      </c>
      <c r="J162" s="44">
        <v>2</v>
      </c>
      <c r="K162" s="44">
        <v>1</v>
      </c>
      <c r="L162" s="44">
        <v>1</v>
      </c>
      <c r="M162" s="44">
        <v>0</v>
      </c>
      <c r="N162" s="44">
        <v>2</v>
      </c>
      <c r="O162" s="50">
        <f t="shared" si="8"/>
        <v>56</v>
      </c>
      <c r="P162" s="50">
        <f>Sheriff!J162*2</f>
        <v>214</v>
      </c>
    </row>
    <row r="163" spans="1:16" ht="12" customHeight="1" x14ac:dyDescent="0.2">
      <c r="A163" s="32" t="s">
        <v>256</v>
      </c>
      <c r="B163" s="44">
        <v>58</v>
      </c>
      <c r="C163" s="44">
        <v>55</v>
      </c>
      <c r="D163" s="44">
        <v>1</v>
      </c>
      <c r="E163" s="44">
        <v>1</v>
      </c>
      <c r="F163" s="44">
        <v>0</v>
      </c>
      <c r="G163" s="44">
        <v>0</v>
      </c>
      <c r="H163" s="44">
        <v>0</v>
      </c>
      <c r="I163" s="44">
        <v>2</v>
      </c>
      <c r="J163" s="44">
        <v>3</v>
      </c>
      <c r="K163" s="44">
        <v>0</v>
      </c>
      <c r="L163" s="44">
        <v>0</v>
      </c>
      <c r="M163" s="44">
        <v>0</v>
      </c>
      <c r="N163" s="44">
        <v>0</v>
      </c>
      <c r="O163" s="50">
        <f t="shared" si="8"/>
        <v>54</v>
      </c>
      <c r="P163" s="50">
        <f>Sheriff!J163*2</f>
        <v>174</v>
      </c>
    </row>
    <row r="164" spans="1:16" ht="12" customHeight="1" x14ac:dyDescent="0.2">
      <c r="A164" s="32" t="s">
        <v>257</v>
      </c>
      <c r="B164" s="44">
        <v>49</v>
      </c>
      <c r="C164" s="44">
        <v>48</v>
      </c>
      <c r="D164" s="44">
        <v>1</v>
      </c>
      <c r="E164" s="44">
        <v>1</v>
      </c>
      <c r="F164" s="44">
        <v>1</v>
      </c>
      <c r="G164" s="44">
        <v>1</v>
      </c>
      <c r="H164" s="44">
        <v>2</v>
      </c>
      <c r="I164" s="44">
        <v>2</v>
      </c>
      <c r="J164" s="44">
        <v>3</v>
      </c>
      <c r="K164" s="44">
        <v>0</v>
      </c>
      <c r="L164" s="44">
        <v>1</v>
      </c>
      <c r="M164" s="44">
        <v>0</v>
      </c>
      <c r="N164" s="44">
        <v>0</v>
      </c>
      <c r="O164" s="50">
        <f t="shared" si="8"/>
        <v>65</v>
      </c>
      <c r="P164" s="50">
        <f>Sheriff!J164*2</f>
        <v>174</v>
      </c>
    </row>
    <row r="165" spans="1:16" ht="12" customHeight="1" x14ac:dyDescent="0.2">
      <c r="A165" s="32" t="s">
        <v>258</v>
      </c>
      <c r="B165" s="44">
        <v>141</v>
      </c>
      <c r="C165" s="44">
        <v>148</v>
      </c>
      <c r="D165" s="44">
        <v>4</v>
      </c>
      <c r="E165" s="44">
        <v>0</v>
      </c>
      <c r="F165" s="44">
        <v>2</v>
      </c>
      <c r="G165" s="44">
        <v>1</v>
      </c>
      <c r="H165" s="44">
        <v>1</v>
      </c>
      <c r="I165" s="44">
        <v>2</v>
      </c>
      <c r="J165" s="44">
        <v>0</v>
      </c>
      <c r="K165" s="44">
        <v>1</v>
      </c>
      <c r="L165" s="44">
        <v>2</v>
      </c>
      <c r="M165" s="44">
        <v>1</v>
      </c>
      <c r="N165" s="44">
        <v>0</v>
      </c>
      <c r="O165" s="50">
        <f t="shared" si="8"/>
        <v>89</v>
      </c>
      <c r="P165" s="50">
        <f>Sheriff!J165*2</f>
        <v>392</v>
      </c>
    </row>
    <row r="166" spans="1:16" ht="12" customHeight="1" x14ac:dyDescent="0.2">
      <c r="A166" s="32" t="s">
        <v>259</v>
      </c>
      <c r="B166" s="44">
        <v>124</v>
      </c>
      <c r="C166" s="44">
        <v>125</v>
      </c>
      <c r="D166" s="44">
        <v>4</v>
      </c>
      <c r="E166" s="44">
        <v>3</v>
      </c>
      <c r="F166" s="44">
        <v>2</v>
      </c>
      <c r="G166" s="44">
        <v>1</v>
      </c>
      <c r="H166" s="44">
        <v>0</v>
      </c>
      <c r="I166" s="44">
        <v>2</v>
      </c>
      <c r="J166" s="44">
        <v>1</v>
      </c>
      <c r="K166" s="44">
        <v>1</v>
      </c>
      <c r="L166" s="44">
        <v>1</v>
      </c>
      <c r="M166" s="44">
        <v>1</v>
      </c>
      <c r="N166" s="44">
        <v>0</v>
      </c>
      <c r="O166" s="50">
        <f t="shared" si="8"/>
        <v>81</v>
      </c>
      <c r="P166" s="50">
        <f>Sheriff!J166*2</f>
        <v>346</v>
      </c>
    </row>
    <row r="167" spans="1:16" ht="12" customHeight="1" x14ac:dyDescent="0.2">
      <c r="A167" s="32" t="s">
        <v>260</v>
      </c>
      <c r="B167" s="44">
        <v>107</v>
      </c>
      <c r="C167" s="44">
        <v>113</v>
      </c>
      <c r="D167" s="44">
        <v>0</v>
      </c>
      <c r="E167" s="44">
        <v>1</v>
      </c>
      <c r="F167" s="44">
        <v>0</v>
      </c>
      <c r="G167" s="44">
        <v>0</v>
      </c>
      <c r="H167" s="44">
        <v>1</v>
      </c>
      <c r="I167" s="44">
        <v>0</v>
      </c>
      <c r="J167" s="44">
        <v>1</v>
      </c>
      <c r="K167" s="44">
        <v>0</v>
      </c>
      <c r="L167" s="44">
        <v>0</v>
      </c>
      <c r="M167" s="44">
        <v>0</v>
      </c>
      <c r="N167" s="44">
        <v>0</v>
      </c>
      <c r="O167" s="50">
        <f t="shared" si="8"/>
        <v>43</v>
      </c>
      <c r="P167" s="50">
        <f>Sheriff!J167*2</f>
        <v>266</v>
      </c>
    </row>
    <row r="168" spans="1:16" ht="12" customHeight="1" x14ac:dyDescent="0.2">
      <c r="A168" s="32" t="s">
        <v>261</v>
      </c>
      <c r="B168" s="44">
        <v>83</v>
      </c>
      <c r="C168" s="44">
        <v>86</v>
      </c>
      <c r="D168" s="44">
        <v>0</v>
      </c>
      <c r="E168" s="44">
        <v>1</v>
      </c>
      <c r="F168" s="44">
        <v>2</v>
      </c>
      <c r="G168" s="44">
        <v>0</v>
      </c>
      <c r="H168" s="44">
        <v>0</v>
      </c>
      <c r="I168" s="44">
        <v>2</v>
      </c>
      <c r="J168" s="44">
        <v>1</v>
      </c>
      <c r="K168" s="44">
        <v>3</v>
      </c>
      <c r="L168" s="44">
        <v>2</v>
      </c>
      <c r="M168" s="44">
        <v>0</v>
      </c>
      <c r="N168" s="44">
        <v>0</v>
      </c>
      <c r="O168" s="50">
        <f t="shared" si="8"/>
        <v>36</v>
      </c>
      <c r="P168" s="50">
        <f>Sheriff!J168*2</f>
        <v>216</v>
      </c>
    </row>
    <row r="169" spans="1:16" ht="12" customHeight="1" x14ac:dyDescent="0.2">
      <c r="A169" s="32" t="s">
        <v>262</v>
      </c>
      <c r="B169" s="44">
        <v>69</v>
      </c>
      <c r="C169" s="44">
        <v>67</v>
      </c>
      <c r="D169" s="44">
        <v>1</v>
      </c>
      <c r="E169" s="44">
        <v>0</v>
      </c>
      <c r="F169" s="44">
        <v>1</v>
      </c>
      <c r="G169" s="44">
        <v>1</v>
      </c>
      <c r="H169" s="44">
        <v>1</v>
      </c>
      <c r="I169" s="44">
        <v>2</v>
      </c>
      <c r="J169" s="44">
        <v>2</v>
      </c>
      <c r="K169" s="44">
        <v>0</v>
      </c>
      <c r="L169" s="44">
        <v>0</v>
      </c>
      <c r="M169" s="44">
        <v>1</v>
      </c>
      <c r="N169" s="44">
        <v>1</v>
      </c>
      <c r="O169" s="50">
        <f t="shared" si="8"/>
        <v>44</v>
      </c>
      <c r="P169" s="50">
        <f>Sheriff!J169*2</f>
        <v>190</v>
      </c>
    </row>
    <row r="170" spans="1:16" ht="12" customHeight="1" x14ac:dyDescent="0.2">
      <c r="A170" s="32" t="s">
        <v>263</v>
      </c>
      <c r="B170" s="44">
        <v>54</v>
      </c>
      <c r="C170" s="44">
        <v>57</v>
      </c>
      <c r="D170" s="44">
        <v>1</v>
      </c>
      <c r="E170" s="44">
        <v>1</v>
      </c>
      <c r="F170" s="44">
        <v>1</v>
      </c>
      <c r="G170" s="44">
        <v>0</v>
      </c>
      <c r="H170" s="44">
        <v>0</v>
      </c>
      <c r="I170" s="44">
        <v>0</v>
      </c>
      <c r="J170" s="44">
        <v>0</v>
      </c>
      <c r="K170" s="44">
        <v>1</v>
      </c>
      <c r="L170" s="44">
        <v>2</v>
      </c>
      <c r="M170" s="44">
        <v>0</v>
      </c>
      <c r="N170" s="44">
        <v>0</v>
      </c>
      <c r="O170" s="50">
        <f t="shared" si="8"/>
        <v>35</v>
      </c>
      <c r="P170" s="50">
        <f>Sheriff!J170*2</f>
        <v>152</v>
      </c>
    </row>
    <row r="171" spans="1:16" ht="12" customHeight="1" x14ac:dyDescent="0.2">
      <c r="A171" s="32" t="s">
        <v>264</v>
      </c>
      <c r="B171" s="44">
        <v>81</v>
      </c>
      <c r="C171" s="44">
        <v>73</v>
      </c>
      <c r="D171" s="44">
        <v>1</v>
      </c>
      <c r="E171" s="44">
        <v>8</v>
      </c>
      <c r="F171" s="44">
        <v>7</v>
      </c>
      <c r="G171" s="44">
        <v>0</v>
      </c>
      <c r="H171" s="44">
        <v>0</v>
      </c>
      <c r="I171" s="44">
        <v>3</v>
      </c>
      <c r="J171" s="44">
        <v>2</v>
      </c>
      <c r="K171" s="44">
        <v>0</v>
      </c>
      <c r="L171" s="44">
        <v>0</v>
      </c>
      <c r="M171" s="44">
        <v>0</v>
      </c>
      <c r="N171" s="44">
        <v>0</v>
      </c>
      <c r="O171" s="50">
        <f t="shared" si="8"/>
        <v>81</v>
      </c>
      <c r="P171" s="50">
        <f>Sheriff!J171*2</f>
        <v>256</v>
      </c>
    </row>
    <row r="172" spans="1:16" ht="12.75" customHeight="1" x14ac:dyDescent="0.2">
      <c r="A172" s="32" t="s">
        <v>265</v>
      </c>
      <c r="B172" s="44">
        <v>74</v>
      </c>
      <c r="C172" s="44">
        <v>71</v>
      </c>
      <c r="D172" s="44">
        <v>2</v>
      </c>
      <c r="E172" s="44">
        <v>0</v>
      </c>
      <c r="F172" s="44">
        <v>0</v>
      </c>
      <c r="G172" s="44">
        <v>1</v>
      </c>
      <c r="H172" s="44">
        <v>0</v>
      </c>
      <c r="I172" s="44">
        <v>4</v>
      </c>
      <c r="J172" s="44">
        <v>2</v>
      </c>
      <c r="K172" s="44">
        <v>1</v>
      </c>
      <c r="L172" s="44">
        <v>2</v>
      </c>
      <c r="M172" s="44">
        <v>0</v>
      </c>
      <c r="N172" s="44">
        <v>0</v>
      </c>
      <c r="O172" s="50">
        <f t="shared" si="8"/>
        <v>59</v>
      </c>
      <c r="P172" s="50">
        <f>Sheriff!J172*2</f>
        <v>216</v>
      </c>
    </row>
    <row r="173" spans="1:16" ht="12.75" customHeight="1" x14ac:dyDescent="0.2">
      <c r="A173" s="32" t="s">
        <v>266</v>
      </c>
      <c r="B173" s="44">
        <v>93</v>
      </c>
      <c r="C173" s="44">
        <v>96</v>
      </c>
      <c r="D173" s="44">
        <v>1</v>
      </c>
      <c r="E173" s="44">
        <v>0</v>
      </c>
      <c r="F173" s="44">
        <v>0</v>
      </c>
      <c r="G173" s="44">
        <v>0</v>
      </c>
      <c r="H173" s="44">
        <v>0</v>
      </c>
      <c r="I173" s="44">
        <v>2</v>
      </c>
      <c r="J173" s="44">
        <v>0</v>
      </c>
      <c r="K173" s="44">
        <v>2</v>
      </c>
      <c r="L173" s="44">
        <v>2</v>
      </c>
      <c r="M173" s="44">
        <v>0</v>
      </c>
      <c r="N173" s="44">
        <v>0</v>
      </c>
      <c r="O173" s="50">
        <f t="shared" si="8"/>
        <v>62</v>
      </c>
      <c r="P173" s="50">
        <f>Sheriff!J173*2</f>
        <v>258</v>
      </c>
    </row>
    <row r="174" spans="1:16" ht="12.75" customHeight="1" x14ac:dyDescent="0.2">
      <c r="A174" s="32" t="s">
        <v>267</v>
      </c>
      <c r="B174" s="44">
        <v>127</v>
      </c>
      <c r="C174" s="44">
        <v>135</v>
      </c>
      <c r="D174" s="44">
        <v>3</v>
      </c>
      <c r="E174" s="44">
        <v>1</v>
      </c>
      <c r="F174" s="44">
        <v>0</v>
      </c>
      <c r="G174" s="44">
        <v>2</v>
      </c>
      <c r="H174" s="44">
        <v>1</v>
      </c>
      <c r="I174" s="44">
        <v>1</v>
      </c>
      <c r="J174" s="44">
        <v>2</v>
      </c>
      <c r="K174" s="44">
        <v>1</v>
      </c>
      <c r="L174" s="44">
        <v>2</v>
      </c>
      <c r="M174" s="44">
        <v>1</v>
      </c>
      <c r="N174" s="44">
        <v>1</v>
      </c>
      <c r="O174" s="50">
        <f t="shared" si="8"/>
        <v>85</v>
      </c>
      <c r="P174" s="50">
        <f>Sheriff!J174*2</f>
        <v>362</v>
      </c>
    </row>
    <row r="175" spans="1:16" ht="12.75" customHeight="1" x14ac:dyDescent="0.2">
      <c r="A175" s="32" t="s">
        <v>268</v>
      </c>
      <c r="B175" s="44">
        <v>81</v>
      </c>
      <c r="C175" s="44">
        <v>88</v>
      </c>
      <c r="D175" s="44">
        <v>1</v>
      </c>
      <c r="E175" s="44">
        <v>1</v>
      </c>
      <c r="F175" s="44">
        <v>0</v>
      </c>
      <c r="G175" s="44">
        <v>0</v>
      </c>
      <c r="H175" s="44">
        <v>0</v>
      </c>
      <c r="I175" s="44">
        <v>0</v>
      </c>
      <c r="J175" s="44">
        <v>0</v>
      </c>
      <c r="K175" s="44">
        <v>0</v>
      </c>
      <c r="L175" s="44">
        <v>1</v>
      </c>
      <c r="M175" s="44">
        <v>0</v>
      </c>
      <c r="N175" s="44">
        <v>0</v>
      </c>
      <c r="O175" s="50">
        <f t="shared" si="8"/>
        <v>70</v>
      </c>
      <c r="P175" s="50">
        <f>Sheriff!J175*2</f>
        <v>242</v>
      </c>
    </row>
    <row r="176" spans="1:16" ht="12.75" customHeight="1" x14ac:dyDescent="0.2">
      <c r="A176" s="32" t="s">
        <v>269</v>
      </c>
      <c r="B176" s="44">
        <v>77</v>
      </c>
      <c r="C176" s="44">
        <v>77</v>
      </c>
      <c r="D176" s="44">
        <v>1</v>
      </c>
      <c r="E176" s="44">
        <v>0</v>
      </c>
      <c r="F176" s="44">
        <v>0</v>
      </c>
      <c r="G176" s="44">
        <v>0</v>
      </c>
      <c r="H176" s="44">
        <v>0</v>
      </c>
      <c r="I176" s="44">
        <v>1</v>
      </c>
      <c r="J176" s="44">
        <v>1</v>
      </c>
      <c r="K176" s="44">
        <v>2</v>
      </c>
      <c r="L176" s="44">
        <v>1</v>
      </c>
      <c r="M176" s="44">
        <v>1</v>
      </c>
      <c r="N176" s="44">
        <v>1</v>
      </c>
      <c r="O176" s="50">
        <f t="shared" si="8"/>
        <v>48</v>
      </c>
      <c r="P176" s="50">
        <f>Sheriff!J176*2</f>
        <v>210</v>
      </c>
    </row>
    <row r="177" spans="1:16" ht="12.75" customHeight="1" x14ac:dyDescent="0.2">
      <c r="A177" s="32" t="s">
        <v>270</v>
      </c>
      <c r="B177" s="44">
        <v>170</v>
      </c>
      <c r="C177" s="44">
        <v>178</v>
      </c>
      <c r="D177" s="44">
        <v>4</v>
      </c>
      <c r="E177" s="44">
        <v>2</v>
      </c>
      <c r="F177" s="44">
        <v>1</v>
      </c>
      <c r="G177" s="44">
        <v>1</v>
      </c>
      <c r="H177" s="44">
        <v>0</v>
      </c>
      <c r="I177" s="44">
        <v>2</v>
      </c>
      <c r="J177" s="44">
        <v>2</v>
      </c>
      <c r="K177" s="44">
        <v>1</v>
      </c>
      <c r="L177" s="44">
        <v>2</v>
      </c>
      <c r="M177" s="44">
        <v>0</v>
      </c>
      <c r="N177" s="44">
        <v>0</v>
      </c>
      <c r="O177" s="50">
        <f t="shared" si="8"/>
        <v>115</v>
      </c>
      <c r="P177" s="50">
        <f>Sheriff!J177*2</f>
        <v>478</v>
      </c>
    </row>
    <row r="178" spans="1:16" ht="12.75" customHeight="1" x14ac:dyDescent="0.2">
      <c r="A178" s="32" t="s">
        <v>271</v>
      </c>
      <c r="B178" s="44">
        <v>168</v>
      </c>
      <c r="C178" s="44">
        <v>183</v>
      </c>
      <c r="D178" s="44">
        <v>5</v>
      </c>
      <c r="E178" s="44">
        <v>2</v>
      </c>
      <c r="F178" s="44">
        <v>0</v>
      </c>
      <c r="G178" s="44">
        <v>1</v>
      </c>
      <c r="H178" s="44">
        <v>1</v>
      </c>
      <c r="I178" s="44">
        <v>4</v>
      </c>
      <c r="J178" s="44">
        <v>4</v>
      </c>
      <c r="K178" s="44">
        <v>0</v>
      </c>
      <c r="L178" s="44">
        <v>1</v>
      </c>
      <c r="M178" s="44">
        <v>2</v>
      </c>
      <c r="N178" s="44">
        <v>0</v>
      </c>
      <c r="O178" s="50">
        <f t="shared" si="8"/>
        <v>95</v>
      </c>
      <c r="P178" s="50">
        <f>Sheriff!J178*2</f>
        <v>466</v>
      </c>
    </row>
    <row r="179" spans="1:16" ht="12.75" customHeight="1" x14ac:dyDescent="0.2">
      <c r="A179" s="32" t="s">
        <v>272</v>
      </c>
      <c r="B179" s="44">
        <v>68</v>
      </c>
      <c r="C179" s="44">
        <v>77</v>
      </c>
      <c r="D179" s="44">
        <v>0</v>
      </c>
      <c r="E179" s="44">
        <v>1</v>
      </c>
      <c r="F179" s="44">
        <v>1</v>
      </c>
      <c r="G179" s="44">
        <v>0</v>
      </c>
      <c r="H179" s="44">
        <v>0</v>
      </c>
      <c r="I179" s="44">
        <v>2</v>
      </c>
      <c r="J179" s="44">
        <v>1</v>
      </c>
      <c r="K179" s="44">
        <v>0</v>
      </c>
      <c r="L179" s="44">
        <v>0</v>
      </c>
      <c r="M179" s="44">
        <v>1</v>
      </c>
      <c r="N179" s="44">
        <v>1</v>
      </c>
      <c r="O179" s="50">
        <f t="shared" si="8"/>
        <v>54</v>
      </c>
      <c r="P179" s="50">
        <f>Sheriff!J179*2</f>
        <v>206</v>
      </c>
    </row>
    <row r="180" spans="1:16" ht="12.75" customHeight="1" x14ac:dyDescent="0.2">
      <c r="A180" s="32" t="s">
        <v>273</v>
      </c>
      <c r="B180" s="44">
        <v>50</v>
      </c>
      <c r="C180" s="44">
        <v>48</v>
      </c>
      <c r="D180" s="44">
        <v>1</v>
      </c>
      <c r="E180" s="44">
        <v>1</v>
      </c>
      <c r="F180" s="44">
        <v>0</v>
      </c>
      <c r="G180" s="44">
        <v>0</v>
      </c>
      <c r="H180" s="44">
        <v>0</v>
      </c>
      <c r="I180" s="44">
        <v>1</v>
      </c>
      <c r="J180" s="44">
        <v>3</v>
      </c>
      <c r="K180" s="44">
        <v>0</v>
      </c>
      <c r="L180" s="44">
        <v>0</v>
      </c>
      <c r="M180" s="44">
        <v>0</v>
      </c>
      <c r="N180" s="44">
        <v>0</v>
      </c>
      <c r="O180" s="50">
        <f t="shared" si="8"/>
        <v>52</v>
      </c>
      <c r="P180" s="50">
        <f>Sheriff!J180*2</f>
        <v>156</v>
      </c>
    </row>
    <row r="181" spans="1:16" ht="12.75" customHeight="1" x14ac:dyDescent="0.2">
      <c r="A181" s="32" t="s">
        <v>274</v>
      </c>
      <c r="B181" s="44">
        <v>153</v>
      </c>
      <c r="C181" s="44">
        <v>161</v>
      </c>
      <c r="D181" s="44">
        <v>2</v>
      </c>
      <c r="E181" s="44">
        <v>1</v>
      </c>
      <c r="F181" s="44">
        <v>2</v>
      </c>
      <c r="G181" s="44">
        <v>1</v>
      </c>
      <c r="H181" s="44">
        <v>1</v>
      </c>
      <c r="I181" s="44">
        <v>5</v>
      </c>
      <c r="J181" s="44">
        <v>4</v>
      </c>
      <c r="K181" s="44">
        <v>3</v>
      </c>
      <c r="L181" s="44">
        <v>3</v>
      </c>
      <c r="M181" s="44">
        <v>1</v>
      </c>
      <c r="N181" s="44">
        <v>0</v>
      </c>
      <c r="O181" s="50">
        <f t="shared" si="8"/>
        <v>125</v>
      </c>
      <c r="P181" s="50">
        <f>Sheriff!J181*2</f>
        <v>462</v>
      </c>
    </row>
    <row r="182" spans="1:16" ht="12.75" customHeight="1" x14ac:dyDescent="0.2">
      <c r="A182" s="32" t="s">
        <v>275</v>
      </c>
      <c r="B182" s="44">
        <v>111</v>
      </c>
      <c r="C182" s="44">
        <v>126</v>
      </c>
      <c r="D182" s="44">
        <v>4</v>
      </c>
      <c r="E182" s="44">
        <v>0</v>
      </c>
      <c r="F182" s="44">
        <v>0</v>
      </c>
      <c r="G182" s="44">
        <v>0</v>
      </c>
      <c r="H182" s="44">
        <v>0</v>
      </c>
      <c r="I182" s="44">
        <v>1</v>
      </c>
      <c r="J182" s="44">
        <v>0</v>
      </c>
      <c r="K182" s="44">
        <v>0</v>
      </c>
      <c r="L182" s="44">
        <v>0</v>
      </c>
      <c r="M182" s="44">
        <v>0</v>
      </c>
      <c r="N182" s="44">
        <v>0</v>
      </c>
      <c r="O182" s="50">
        <f t="shared" si="8"/>
        <v>82</v>
      </c>
      <c r="P182" s="50">
        <f>Sheriff!J182*2</f>
        <v>324</v>
      </c>
    </row>
    <row r="183" spans="1:16" ht="12.75" customHeight="1" x14ac:dyDescent="0.2">
      <c r="A183" s="32" t="s">
        <v>276</v>
      </c>
      <c r="B183" s="44">
        <v>101</v>
      </c>
      <c r="C183" s="44">
        <v>99</v>
      </c>
      <c r="D183" s="44">
        <v>3</v>
      </c>
      <c r="E183" s="44">
        <v>1</v>
      </c>
      <c r="F183" s="44">
        <v>0</v>
      </c>
      <c r="G183" s="44">
        <v>2</v>
      </c>
      <c r="H183" s="44">
        <v>2</v>
      </c>
      <c r="I183" s="44">
        <v>1</v>
      </c>
      <c r="J183" s="44">
        <v>2</v>
      </c>
      <c r="K183" s="44">
        <v>0</v>
      </c>
      <c r="L183" s="44">
        <v>0</v>
      </c>
      <c r="M183" s="44">
        <v>1</v>
      </c>
      <c r="N183" s="44">
        <v>0</v>
      </c>
      <c r="O183" s="50">
        <f t="shared" si="8"/>
        <v>44</v>
      </c>
      <c r="P183" s="50">
        <f>Sheriff!J183*2</f>
        <v>256</v>
      </c>
    </row>
    <row r="184" spans="1:16" ht="12.75" customHeight="1" x14ac:dyDescent="0.2">
      <c r="A184" s="32" t="s">
        <v>277</v>
      </c>
      <c r="B184" s="44">
        <v>81</v>
      </c>
      <c r="C184" s="44">
        <v>76</v>
      </c>
      <c r="D184" s="44">
        <v>4</v>
      </c>
      <c r="E184" s="44">
        <v>3</v>
      </c>
      <c r="F184" s="44">
        <v>2</v>
      </c>
      <c r="G184" s="44">
        <v>1</v>
      </c>
      <c r="H184" s="44">
        <v>1</v>
      </c>
      <c r="I184" s="44">
        <v>0</v>
      </c>
      <c r="J184" s="44">
        <v>3</v>
      </c>
      <c r="K184" s="44">
        <v>0</v>
      </c>
      <c r="L184" s="44">
        <v>0</v>
      </c>
      <c r="M184" s="44">
        <v>0</v>
      </c>
      <c r="N184" s="44">
        <v>0</v>
      </c>
      <c r="O184" s="50">
        <f t="shared" si="8"/>
        <v>63</v>
      </c>
      <c r="P184" s="50">
        <f>Sheriff!J184*2</f>
        <v>234</v>
      </c>
    </row>
    <row r="185" spans="1:16" ht="12.75" customHeight="1" x14ac:dyDescent="0.2">
      <c r="A185" s="32" t="s">
        <v>278</v>
      </c>
      <c r="B185" s="44">
        <v>35</v>
      </c>
      <c r="C185" s="44">
        <v>37</v>
      </c>
      <c r="D185" s="44">
        <v>0</v>
      </c>
      <c r="E185" s="44">
        <v>0</v>
      </c>
      <c r="F185" s="44">
        <v>0</v>
      </c>
      <c r="G185" s="44">
        <v>0</v>
      </c>
      <c r="H185" s="44">
        <v>0</v>
      </c>
      <c r="I185" s="44">
        <v>0</v>
      </c>
      <c r="J185" s="44">
        <v>0</v>
      </c>
      <c r="K185" s="44">
        <v>0</v>
      </c>
      <c r="L185" s="44">
        <v>0</v>
      </c>
      <c r="M185" s="44">
        <v>0</v>
      </c>
      <c r="N185" s="44">
        <v>0</v>
      </c>
      <c r="O185" s="50">
        <f t="shared" si="8"/>
        <v>18</v>
      </c>
      <c r="P185" s="50">
        <f>Sheriff!J185*2</f>
        <v>90</v>
      </c>
    </row>
    <row r="186" spans="1:16" ht="12.75" customHeight="1" x14ac:dyDescent="0.2">
      <c r="A186" s="32" t="s">
        <v>279</v>
      </c>
      <c r="B186" s="44">
        <v>111</v>
      </c>
      <c r="C186" s="44">
        <v>119</v>
      </c>
      <c r="D186" s="44">
        <v>0</v>
      </c>
      <c r="E186" s="44">
        <v>1</v>
      </c>
      <c r="F186" s="44">
        <v>0</v>
      </c>
      <c r="G186" s="44">
        <v>0</v>
      </c>
      <c r="H186" s="44">
        <v>0</v>
      </c>
      <c r="I186" s="44">
        <v>2</v>
      </c>
      <c r="J186" s="44">
        <v>2</v>
      </c>
      <c r="K186" s="44">
        <v>0</v>
      </c>
      <c r="L186" s="44">
        <v>0</v>
      </c>
      <c r="M186" s="44">
        <v>0</v>
      </c>
      <c r="N186" s="44">
        <v>0</v>
      </c>
      <c r="O186" s="50">
        <f t="shared" si="8"/>
        <v>85</v>
      </c>
      <c r="P186" s="50">
        <f>Sheriff!J186*2</f>
        <v>320</v>
      </c>
    </row>
    <row r="187" spans="1:16" ht="12.75" customHeight="1" x14ac:dyDescent="0.2">
      <c r="A187" s="32" t="s">
        <v>280</v>
      </c>
      <c r="B187" s="44">
        <v>101</v>
      </c>
      <c r="C187" s="44">
        <v>107</v>
      </c>
      <c r="D187" s="44">
        <v>3</v>
      </c>
      <c r="E187" s="44">
        <v>0</v>
      </c>
      <c r="F187" s="44">
        <v>0</v>
      </c>
      <c r="G187" s="44">
        <v>1</v>
      </c>
      <c r="H187" s="44">
        <v>1</v>
      </c>
      <c r="I187" s="44">
        <v>0</v>
      </c>
      <c r="J187" s="44">
        <v>2</v>
      </c>
      <c r="K187" s="44">
        <v>0</v>
      </c>
      <c r="L187" s="44">
        <v>0</v>
      </c>
      <c r="M187" s="44">
        <v>1</v>
      </c>
      <c r="N187" s="44">
        <v>0</v>
      </c>
      <c r="O187" s="50">
        <f t="shared" si="8"/>
        <v>98</v>
      </c>
      <c r="P187" s="50">
        <f>Sheriff!J187*2</f>
        <v>314</v>
      </c>
    </row>
    <row r="188" spans="1:16" ht="12.75" customHeight="1" x14ac:dyDescent="0.2">
      <c r="A188" s="32" t="s">
        <v>281</v>
      </c>
      <c r="B188" s="44">
        <v>39</v>
      </c>
      <c r="C188" s="44">
        <v>33</v>
      </c>
      <c r="D188" s="44">
        <v>2</v>
      </c>
      <c r="E188" s="44">
        <v>1</v>
      </c>
      <c r="F188" s="44">
        <v>0</v>
      </c>
      <c r="G188" s="44">
        <v>0</v>
      </c>
      <c r="H188" s="44">
        <v>0</v>
      </c>
      <c r="I188" s="44">
        <v>2</v>
      </c>
      <c r="J188" s="44">
        <v>2</v>
      </c>
      <c r="K188" s="44">
        <v>0</v>
      </c>
      <c r="L188" s="44">
        <v>0</v>
      </c>
      <c r="M188" s="44">
        <v>1</v>
      </c>
      <c r="N188" s="44">
        <v>1</v>
      </c>
      <c r="O188" s="50">
        <f t="shared" si="8"/>
        <v>21</v>
      </c>
      <c r="P188" s="50">
        <f>Sheriff!J188*2</f>
        <v>102</v>
      </c>
    </row>
    <row r="189" spans="1:16" ht="12.75" customHeight="1" x14ac:dyDescent="0.2">
      <c r="A189" s="32" t="s">
        <v>282</v>
      </c>
      <c r="B189" s="44">
        <v>79</v>
      </c>
      <c r="C189" s="44">
        <v>81</v>
      </c>
      <c r="D189" s="44">
        <v>1</v>
      </c>
      <c r="E189" s="44">
        <v>2</v>
      </c>
      <c r="F189" s="44">
        <v>1</v>
      </c>
      <c r="G189" s="44">
        <v>1</v>
      </c>
      <c r="H189" s="44">
        <v>1</v>
      </c>
      <c r="I189" s="44">
        <v>1</v>
      </c>
      <c r="J189" s="44">
        <v>1</v>
      </c>
      <c r="K189" s="44">
        <v>0</v>
      </c>
      <c r="L189" s="44">
        <v>0</v>
      </c>
      <c r="M189" s="44">
        <v>0</v>
      </c>
      <c r="N189" s="44">
        <v>0</v>
      </c>
      <c r="O189" s="50">
        <f t="shared" si="8"/>
        <v>52</v>
      </c>
      <c r="P189" s="50">
        <f>Sheriff!J189*2</f>
        <v>220</v>
      </c>
    </row>
    <row r="190" spans="1:16" ht="12.75" customHeight="1" x14ac:dyDescent="0.2">
      <c r="A190" s="32" t="s">
        <v>283</v>
      </c>
      <c r="B190" s="44">
        <v>68</v>
      </c>
      <c r="C190" s="44">
        <v>77</v>
      </c>
      <c r="D190" s="44">
        <v>1</v>
      </c>
      <c r="E190" s="44">
        <v>1</v>
      </c>
      <c r="F190" s="44">
        <v>0</v>
      </c>
      <c r="G190" s="44">
        <v>0</v>
      </c>
      <c r="H190" s="44">
        <v>0</v>
      </c>
      <c r="I190" s="44">
        <v>0</v>
      </c>
      <c r="J190" s="44">
        <v>0</v>
      </c>
      <c r="K190" s="44">
        <v>0</v>
      </c>
      <c r="L190" s="44">
        <v>0</v>
      </c>
      <c r="M190" s="44">
        <v>0</v>
      </c>
      <c r="N190" s="44">
        <v>0</v>
      </c>
      <c r="O190" s="50">
        <f t="shared" si="8"/>
        <v>39</v>
      </c>
      <c r="P190" s="50">
        <f>Sheriff!J190*2</f>
        <v>186</v>
      </c>
    </row>
    <row r="191" spans="1:16" ht="12.75" customHeight="1" x14ac:dyDescent="0.2">
      <c r="A191" s="32" t="s">
        <v>284</v>
      </c>
      <c r="B191" s="44">
        <v>13</v>
      </c>
      <c r="C191" s="44">
        <v>13</v>
      </c>
      <c r="D191" s="44">
        <v>0</v>
      </c>
      <c r="E191" s="44">
        <v>0</v>
      </c>
      <c r="F191" s="44">
        <v>0</v>
      </c>
      <c r="G191" s="44">
        <v>0</v>
      </c>
      <c r="H191" s="44">
        <v>0</v>
      </c>
      <c r="I191" s="44">
        <v>0</v>
      </c>
      <c r="J191" s="44">
        <v>0</v>
      </c>
      <c r="K191" s="44">
        <v>0</v>
      </c>
      <c r="L191" s="44">
        <v>0</v>
      </c>
      <c r="M191" s="44">
        <v>0</v>
      </c>
      <c r="N191" s="44">
        <v>0</v>
      </c>
      <c r="O191" s="50">
        <f t="shared" si="8"/>
        <v>10</v>
      </c>
      <c r="P191" s="50">
        <f>Sheriff!J191*2</f>
        <v>36</v>
      </c>
    </row>
    <row r="192" spans="1:16" ht="12.75" customHeight="1" x14ac:dyDescent="0.2">
      <c r="A192" s="32" t="s">
        <v>285</v>
      </c>
      <c r="B192" s="44">
        <v>99</v>
      </c>
      <c r="C192" s="44">
        <v>101</v>
      </c>
      <c r="D192" s="44">
        <v>1</v>
      </c>
      <c r="E192" s="44">
        <v>1</v>
      </c>
      <c r="F192" s="44">
        <v>0</v>
      </c>
      <c r="G192" s="44">
        <v>0</v>
      </c>
      <c r="H192" s="44">
        <v>0</v>
      </c>
      <c r="I192" s="44">
        <v>0</v>
      </c>
      <c r="J192" s="44">
        <v>0</v>
      </c>
      <c r="K192" s="44">
        <v>0</v>
      </c>
      <c r="L192" s="44">
        <v>0</v>
      </c>
      <c r="M192" s="44">
        <v>0</v>
      </c>
      <c r="N192" s="44">
        <v>0</v>
      </c>
      <c r="O192" s="50">
        <f t="shared" si="8"/>
        <v>46</v>
      </c>
      <c r="P192" s="50">
        <f>Sheriff!J192*2</f>
        <v>248</v>
      </c>
    </row>
    <row r="193" spans="1:16" ht="12.75" customHeight="1" x14ac:dyDescent="0.2">
      <c r="A193" s="32" t="s">
        <v>286</v>
      </c>
      <c r="B193" s="44">
        <v>9</v>
      </c>
      <c r="C193" s="44">
        <v>13</v>
      </c>
      <c r="D193" s="44">
        <v>1</v>
      </c>
      <c r="E193" s="44">
        <v>0</v>
      </c>
      <c r="F193" s="44">
        <v>0</v>
      </c>
      <c r="G193" s="44">
        <v>0</v>
      </c>
      <c r="H193" s="44">
        <v>0</v>
      </c>
      <c r="I193" s="44">
        <v>0</v>
      </c>
      <c r="J193" s="44">
        <v>0</v>
      </c>
      <c r="K193" s="44">
        <v>0</v>
      </c>
      <c r="L193" s="44">
        <v>1</v>
      </c>
      <c r="M193" s="44">
        <v>0</v>
      </c>
      <c r="N193" s="44">
        <v>0</v>
      </c>
      <c r="O193" s="50">
        <f t="shared" si="8"/>
        <v>16</v>
      </c>
      <c r="P193" s="50">
        <f>Sheriff!J193*2</f>
        <v>40</v>
      </c>
    </row>
    <row r="194" spans="1:16" ht="12.75" customHeight="1" x14ac:dyDescent="0.2">
      <c r="A194" s="32" t="s">
        <v>287</v>
      </c>
      <c r="B194" s="44">
        <v>55</v>
      </c>
      <c r="C194" s="44">
        <v>66</v>
      </c>
      <c r="D194" s="44">
        <v>0</v>
      </c>
      <c r="E194" s="44">
        <v>0</v>
      </c>
      <c r="F194" s="44">
        <v>0</v>
      </c>
      <c r="G194" s="44">
        <v>1</v>
      </c>
      <c r="H194" s="44">
        <v>1</v>
      </c>
      <c r="I194" s="44">
        <v>2</v>
      </c>
      <c r="J194" s="44">
        <v>2</v>
      </c>
      <c r="K194" s="44">
        <v>0</v>
      </c>
      <c r="L194" s="44">
        <v>0</v>
      </c>
      <c r="M194" s="44">
        <v>0</v>
      </c>
      <c r="N194" s="44">
        <v>0</v>
      </c>
      <c r="O194" s="50">
        <f t="shared" si="8"/>
        <v>19</v>
      </c>
      <c r="P194" s="50">
        <f>Sheriff!J194*2</f>
        <v>146</v>
      </c>
    </row>
    <row r="195" spans="1:16" ht="12.75" customHeight="1" x14ac:dyDescent="0.2">
      <c r="A195" s="32" t="s">
        <v>288</v>
      </c>
      <c r="B195" s="44">
        <v>38</v>
      </c>
      <c r="C195" s="44">
        <v>38</v>
      </c>
      <c r="D195" s="44">
        <v>0</v>
      </c>
      <c r="E195" s="44">
        <v>0</v>
      </c>
      <c r="F195" s="44">
        <v>0</v>
      </c>
      <c r="G195" s="44">
        <v>0</v>
      </c>
      <c r="H195" s="44">
        <v>0</v>
      </c>
      <c r="I195" s="44">
        <v>1</v>
      </c>
      <c r="J195" s="44">
        <v>1</v>
      </c>
      <c r="K195" s="44">
        <v>0</v>
      </c>
      <c r="L195" s="44">
        <v>0</v>
      </c>
      <c r="M195" s="44">
        <v>0</v>
      </c>
      <c r="N195" s="44">
        <v>0</v>
      </c>
      <c r="O195" s="50">
        <f t="shared" si="8"/>
        <v>24</v>
      </c>
      <c r="P195" s="50">
        <f>Sheriff!J195*2</f>
        <v>102</v>
      </c>
    </row>
    <row r="196" spans="1:16" ht="12.75" customHeight="1" x14ac:dyDescent="0.2">
      <c r="A196" s="32" t="s">
        <v>289</v>
      </c>
      <c r="B196" s="44">
        <v>101</v>
      </c>
      <c r="C196" s="44">
        <v>108</v>
      </c>
      <c r="D196" s="44">
        <v>1</v>
      </c>
      <c r="E196" s="44">
        <v>2</v>
      </c>
      <c r="F196" s="44">
        <v>1</v>
      </c>
      <c r="G196" s="44">
        <v>0</v>
      </c>
      <c r="H196" s="44">
        <v>0</v>
      </c>
      <c r="I196" s="44">
        <v>2</v>
      </c>
      <c r="J196" s="44">
        <v>2</v>
      </c>
      <c r="K196" s="44">
        <v>0</v>
      </c>
      <c r="L196" s="44">
        <v>1</v>
      </c>
      <c r="M196" s="44">
        <v>0</v>
      </c>
      <c r="N196" s="44">
        <v>0</v>
      </c>
      <c r="O196" s="50">
        <f t="shared" si="8"/>
        <v>46</v>
      </c>
      <c r="P196" s="50">
        <f>Sheriff!J196*2</f>
        <v>264</v>
      </c>
    </row>
    <row r="197" spans="1:16" ht="12.75" customHeight="1" x14ac:dyDescent="0.2">
      <c r="A197" s="36" t="s">
        <v>442</v>
      </c>
      <c r="B197" s="47">
        <f t="shared" ref="B197:O197" si="9">SUM(B155:B196)</f>
        <v>3537</v>
      </c>
      <c r="C197" s="47">
        <f t="shared" si="9"/>
        <v>3654</v>
      </c>
      <c r="D197" s="47">
        <f t="shared" si="9"/>
        <v>69</v>
      </c>
      <c r="E197" s="47">
        <f t="shared" si="9"/>
        <v>49</v>
      </c>
      <c r="F197" s="47">
        <f t="shared" si="9"/>
        <v>32</v>
      </c>
      <c r="G197" s="47">
        <f t="shared" si="9"/>
        <v>28</v>
      </c>
      <c r="H197" s="47">
        <f t="shared" si="9"/>
        <v>21</v>
      </c>
      <c r="I197" s="47">
        <f t="shared" si="9"/>
        <v>74</v>
      </c>
      <c r="J197" s="47">
        <f t="shared" si="9"/>
        <v>80</v>
      </c>
      <c r="K197" s="47">
        <f t="shared" si="9"/>
        <v>23</v>
      </c>
      <c r="L197" s="47">
        <f t="shared" si="9"/>
        <v>32</v>
      </c>
      <c r="M197" s="47">
        <f t="shared" si="9"/>
        <v>18</v>
      </c>
      <c r="N197" s="47">
        <f t="shared" si="9"/>
        <v>13</v>
      </c>
      <c r="O197" s="47">
        <f t="shared" si="9"/>
        <v>2414</v>
      </c>
      <c r="P197" s="47">
        <f>Sheriff!J197*2</f>
        <v>10044</v>
      </c>
    </row>
    <row r="198" spans="1:16" ht="12.75" customHeight="1" x14ac:dyDescent="0.2">
      <c r="A198" s="34"/>
      <c r="B198" s="10"/>
      <c r="C198" s="10"/>
      <c r="D198" s="10"/>
      <c r="E198" s="10"/>
      <c r="F198" s="10"/>
      <c r="G198" s="10"/>
      <c r="H198" s="10"/>
      <c r="I198" s="10"/>
      <c r="J198" s="10"/>
      <c r="K198" s="10"/>
      <c r="L198" s="10"/>
      <c r="M198" s="10"/>
      <c r="N198" s="10"/>
      <c r="O198" s="10"/>
      <c r="P198" s="10"/>
    </row>
    <row r="199" spans="1:16" ht="12" customHeight="1" x14ac:dyDescent="0.2">
      <c r="A199" s="34" t="s">
        <v>43</v>
      </c>
    </row>
    <row r="200" spans="1:16" ht="12" customHeight="1" x14ac:dyDescent="0.2">
      <c r="A200" s="32" t="s">
        <v>290</v>
      </c>
      <c r="B200" s="44">
        <v>45</v>
      </c>
      <c r="C200" s="44">
        <v>45</v>
      </c>
      <c r="D200" s="44">
        <v>8</v>
      </c>
      <c r="E200" s="44">
        <v>6</v>
      </c>
      <c r="F200" s="44">
        <v>2</v>
      </c>
      <c r="G200" s="44">
        <v>2</v>
      </c>
      <c r="H200" s="44">
        <v>1</v>
      </c>
      <c r="I200" s="44">
        <v>3</v>
      </c>
      <c r="J200" s="44">
        <v>4</v>
      </c>
      <c r="K200" s="44">
        <v>2</v>
      </c>
      <c r="L200" s="44">
        <v>2</v>
      </c>
      <c r="M200" s="44">
        <v>2</v>
      </c>
      <c r="N200" s="44">
        <v>2</v>
      </c>
      <c r="O200" s="50">
        <f t="shared" ref="O200:O227" si="10">P200-(SUM(B200:N200))</f>
        <v>42</v>
      </c>
      <c r="P200" s="50">
        <f>Sheriff!J200*2</f>
        <v>166</v>
      </c>
    </row>
    <row r="201" spans="1:16" ht="12" customHeight="1" x14ac:dyDescent="0.2">
      <c r="A201" s="32" t="s">
        <v>291</v>
      </c>
      <c r="B201" s="44">
        <v>104</v>
      </c>
      <c r="C201" s="44">
        <v>99</v>
      </c>
      <c r="D201" s="44">
        <v>18</v>
      </c>
      <c r="E201" s="44">
        <v>18</v>
      </c>
      <c r="F201" s="44">
        <v>11</v>
      </c>
      <c r="G201" s="44">
        <v>6</v>
      </c>
      <c r="H201" s="44">
        <v>8</v>
      </c>
      <c r="I201" s="44">
        <v>19</v>
      </c>
      <c r="J201" s="44">
        <v>16</v>
      </c>
      <c r="K201" s="44">
        <v>3</v>
      </c>
      <c r="L201" s="44">
        <v>2</v>
      </c>
      <c r="M201" s="44">
        <v>9</v>
      </c>
      <c r="N201" s="44">
        <v>9</v>
      </c>
      <c r="O201" s="50">
        <f t="shared" si="10"/>
        <v>82</v>
      </c>
      <c r="P201" s="50">
        <f>Sheriff!J201*2</f>
        <v>404</v>
      </c>
    </row>
    <row r="202" spans="1:16" ht="12" customHeight="1" x14ac:dyDescent="0.2">
      <c r="A202" s="32" t="s">
        <v>292</v>
      </c>
      <c r="B202" s="44">
        <v>39</v>
      </c>
      <c r="C202" s="44">
        <v>42</v>
      </c>
      <c r="D202" s="44">
        <v>4</v>
      </c>
      <c r="E202" s="44">
        <v>3</v>
      </c>
      <c r="F202" s="44">
        <v>1</v>
      </c>
      <c r="G202" s="44">
        <v>0</v>
      </c>
      <c r="H202" s="44">
        <v>1</v>
      </c>
      <c r="I202" s="44">
        <v>1</v>
      </c>
      <c r="J202" s="44">
        <v>1</v>
      </c>
      <c r="K202" s="44">
        <v>2</v>
      </c>
      <c r="L202" s="44">
        <v>0</v>
      </c>
      <c r="M202" s="44">
        <v>4</v>
      </c>
      <c r="N202" s="44">
        <v>4</v>
      </c>
      <c r="O202" s="50">
        <f t="shared" si="10"/>
        <v>18</v>
      </c>
      <c r="P202" s="50">
        <f>Sheriff!J202*2</f>
        <v>120</v>
      </c>
    </row>
    <row r="203" spans="1:16" ht="12" customHeight="1" x14ac:dyDescent="0.2">
      <c r="A203" s="32" t="s">
        <v>293</v>
      </c>
      <c r="B203" s="44">
        <v>20</v>
      </c>
      <c r="C203" s="44">
        <v>16</v>
      </c>
      <c r="D203" s="44">
        <v>2</v>
      </c>
      <c r="E203" s="44">
        <v>2</v>
      </c>
      <c r="F203" s="44">
        <v>1</v>
      </c>
      <c r="G203" s="44">
        <v>1</v>
      </c>
      <c r="H203" s="44">
        <v>1</v>
      </c>
      <c r="I203" s="44">
        <v>4</v>
      </c>
      <c r="J203" s="44">
        <v>4</v>
      </c>
      <c r="K203" s="44">
        <v>0</v>
      </c>
      <c r="L203" s="44">
        <v>0</v>
      </c>
      <c r="M203" s="44">
        <v>0</v>
      </c>
      <c r="N203" s="44">
        <v>0</v>
      </c>
      <c r="O203" s="50">
        <f t="shared" si="10"/>
        <v>11</v>
      </c>
      <c r="P203" s="50">
        <f>Sheriff!J203*2</f>
        <v>62</v>
      </c>
    </row>
    <row r="204" spans="1:16" ht="12" customHeight="1" x14ac:dyDescent="0.2">
      <c r="A204" s="32" t="s">
        <v>294</v>
      </c>
      <c r="B204" s="44">
        <v>116</v>
      </c>
      <c r="C204" s="44">
        <v>113</v>
      </c>
      <c r="D204" s="44">
        <v>13</v>
      </c>
      <c r="E204" s="44">
        <v>5</v>
      </c>
      <c r="F204" s="44">
        <v>1</v>
      </c>
      <c r="G204" s="44">
        <v>8</v>
      </c>
      <c r="H204" s="44">
        <v>6</v>
      </c>
      <c r="I204" s="44">
        <v>22</v>
      </c>
      <c r="J204" s="44">
        <v>23</v>
      </c>
      <c r="K204" s="44">
        <v>3</v>
      </c>
      <c r="L204" s="44">
        <v>2</v>
      </c>
      <c r="M204" s="44">
        <v>8</v>
      </c>
      <c r="N204" s="44">
        <v>9</v>
      </c>
      <c r="O204" s="50">
        <f t="shared" si="10"/>
        <v>93</v>
      </c>
      <c r="P204" s="50">
        <f>Sheriff!J204*2</f>
        <v>422</v>
      </c>
    </row>
    <row r="205" spans="1:16" ht="12" customHeight="1" x14ac:dyDescent="0.2">
      <c r="A205" s="32" t="s">
        <v>295</v>
      </c>
      <c r="B205" s="44">
        <v>126</v>
      </c>
      <c r="C205" s="44">
        <v>117</v>
      </c>
      <c r="D205" s="44">
        <v>12</v>
      </c>
      <c r="E205" s="44">
        <v>13</v>
      </c>
      <c r="F205" s="44">
        <v>6</v>
      </c>
      <c r="G205" s="44">
        <v>4</v>
      </c>
      <c r="H205" s="44">
        <v>4</v>
      </c>
      <c r="I205" s="44">
        <v>20</v>
      </c>
      <c r="J205" s="44">
        <v>16</v>
      </c>
      <c r="K205" s="44">
        <v>0</v>
      </c>
      <c r="L205" s="44">
        <v>0</v>
      </c>
      <c r="M205" s="44">
        <v>4</v>
      </c>
      <c r="N205" s="44">
        <v>4</v>
      </c>
      <c r="O205" s="50">
        <f t="shared" si="10"/>
        <v>76</v>
      </c>
      <c r="P205" s="50">
        <f>Sheriff!J205*2</f>
        <v>402</v>
      </c>
    </row>
    <row r="206" spans="1:16" ht="12" customHeight="1" x14ac:dyDescent="0.2">
      <c r="A206" s="32" t="s">
        <v>296</v>
      </c>
      <c r="B206" s="44">
        <v>69</v>
      </c>
      <c r="C206" s="44">
        <v>62</v>
      </c>
      <c r="D206" s="44">
        <v>3</v>
      </c>
      <c r="E206" s="44">
        <v>4</v>
      </c>
      <c r="F206" s="44">
        <v>3</v>
      </c>
      <c r="G206" s="44">
        <v>2</v>
      </c>
      <c r="H206" s="44">
        <v>3</v>
      </c>
      <c r="I206" s="44">
        <v>8</v>
      </c>
      <c r="J206" s="44">
        <v>8</v>
      </c>
      <c r="K206" s="44">
        <v>1</v>
      </c>
      <c r="L206" s="44">
        <v>0</v>
      </c>
      <c r="M206" s="44">
        <v>0</v>
      </c>
      <c r="N206" s="44">
        <v>0</v>
      </c>
      <c r="O206" s="50">
        <f t="shared" si="10"/>
        <v>49</v>
      </c>
      <c r="P206" s="50">
        <f>Sheriff!J206*2</f>
        <v>212</v>
      </c>
    </row>
    <row r="207" spans="1:16" x14ac:dyDescent="0.2">
      <c r="A207" s="32" t="s">
        <v>297</v>
      </c>
      <c r="B207" s="44">
        <v>86</v>
      </c>
      <c r="C207" s="44">
        <v>83</v>
      </c>
      <c r="D207" s="44">
        <v>5</v>
      </c>
      <c r="E207" s="44">
        <v>2</v>
      </c>
      <c r="F207" s="44">
        <v>1</v>
      </c>
      <c r="G207" s="44">
        <v>1</v>
      </c>
      <c r="H207" s="44">
        <v>1</v>
      </c>
      <c r="I207" s="44">
        <v>10</v>
      </c>
      <c r="J207" s="44">
        <v>9</v>
      </c>
      <c r="K207" s="44">
        <v>2</v>
      </c>
      <c r="L207" s="44">
        <v>0</v>
      </c>
      <c r="M207" s="44">
        <v>9</v>
      </c>
      <c r="N207" s="44">
        <v>9</v>
      </c>
      <c r="O207" s="50">
        <f t="shared" si="10"/>
        <v>44</v>
      </c>
      <c r="P207" s="50">
        <f>Sheriff!J207*2</f>
        <v>262</v>
      </c>
    </row>
    <row r="208" spans="1:16" ht="12.75" customHeight="1" x14ac:dyDescent="0.2">
      <c r="A208" s="32" t="s">
        <v>298</v>
      </c>
      <c r="B208" s="44">
        <v>180</v>
      </c>
      <c r="C208" s="44">
        <v>172</v>
      </c>
      <c r="D208" s="44">
        <v>14</v>
      </c>
      <c r="E208" s="44">
        <v>14</v>
      </c>
      <c r="F208" s="44">
        <v>9</v>
      </c>
      <c r="G208" s="44">
        <v>5</v>
      </c>
      <c r="H208" s="44">
        <v>7</v>
      </c>
      <c r="I208" s="44">
        <v>36</v>
      </c>
      <c r="J208" s="44">
        <v>36</v>
      </c>
      <c r="K208" s="44">
        <v>3</v>
      </c>
      <c r="L208" s="44">
        <v>4</v>
      </c>
      <c r="M208" s="44">
        <v>5</v>
      </c>
      <c r="N208" s="44">
        <v>7</v>
      </c>
      <c r="O208" s="50">
        <f t="shared" si="10"/>
        <v>106</v>
      </c>
      <c r="P208" s="50">
        <f>Sheriff!J208*2</f>
        <v>598</v>
      </c>
    </row>
    <row r="209" spans="1:16" ht="12.75" customHeight="1" x14ac:dyDescent="0.2">
      <c r="A209" s="32" t="s">
        <v>299</v>
      </c>
      <c r="B209" s="44">
        <v>37</v>
      </c>
      <c r="C209" s="44">
        <v>40</v>
      </c>
      <c r="D209" s="44">
        <v>6</v>
      </c>
      <c r="E209" s="44">
        <v>4</v>
      </c>
      <c r="F209" s="44">
        <v>2</v>
      </c>
      <c r="G209" s="44">
        <v>0</v>
      </c>
      <c r="H209" s="44">
        <v>1</v>
      </c>
      <c r="I209" s="44">
        <v>2</v>
      </c>
      <c r="J209" s="44">
        <v>2</v>
      </c>
      <c r="K209" s="44">
        <v>1</v>
      </c>
      <c r="L209" s="44">
        <v>0</v>
      </c>
      <c r="M209" s="44">
        <v>1</v>
      </c>
      <c r="N209" s="44">
        <v>1</v>
      </c>
      <c r="O209" s="50">
        <f t="shared" si="10"/>
        <v>43</v>
      </c>
      <c r="P209" s="50">
        <f>Sheriff!J209*2</f>
        <v>140</v>
      </c>
    </row>
    <row r="210" spans="1:16" ht="12.75" customHeight="1" x14ac:dyDescent="0.2">
      <c r="A210" s="32" t="s">
        <v>300</v>
      </c>
      <c r="B210" s="44">
        <v>57</v>
      </c>
      <c r="C210" s="44">
        <v>55</v>
      </c>
      <c r="D210" s="44">
        <v>5</v>
      </c>
      <c r="E210" s="44">
        <v>2</v>
      </c>
      <c r="F210" s="44">
        <v>1</v>
      </c>
      <c r="G210" s="44">
        <v>4</v>
      </c>
      <c r="H210" s="44">
        <v>4</v>
      </c>
      <c r="I210" s="44">
        <v>7</v>
      </c>
      <c r="J210" s="44">
        <v>7</v>
      </c>
      <c r="K210" s="44">
        <v>3</v>
      </c>
      <c r="L210" s="44">
        <v>2</v>
      </c>
      <c r="M210" s="44">
        <v>2</v>
      </c>
      <c r="N210" s="44">
        <v>0</v>
      </c>
      <c r="O210" s="50">
        <f t="shared" si="10"/>
        <v>43</v>
      </c>
      <c r="P210" s="50">
        <f>Sheriff!J210*2</f>
        <v>192</v>
      </c>
    </row>
    <row r="211" spans="1:16" ht="12.75" customHeight="1" x14ac:dyDescent="0.2">
      <c r="A211" s="32" t="s">
        <v>301</v>
      </c>
      <c r="B211" s="44">
        <v>76</v>
      </c>
      <c r="C211" s="44">
        <v>71</v>
      </c>
      <c r="D211" s="44">
        <v>13</v>
      </c>
      <c r="E211" s="44">
        <v>2</v>
      </c>
      <c r="F211" s="44">
        <v>3</v>
      </c>
      <c r="G211" s="44">
        <v>0</v>
      </c>
      <c r="H211" s="44">
        <v>0</v>
      </c>
      <c r="I211" s="44">
        <v>5</v>
      </c>
      <c r="J211" s="44">
        <v>2</v>
      </c>
      <c r="K211" s="44">
        <v>3</v>
      </c>
      <c r="L211" s="44">
        <v>2</v>
      </c>
      <c r="M211" s="44">
        <v>3</v>
      </c>
      <c r="N211" s="44">
        <v>2</v>
      </c>
      <c r="O211" s="50">
        <f t="shared" si="10"/>
        <v>52</v>
      </c>
      <c r="P211" s="50">
        <f>Sheriff!J211*2</f>
        <v>234</v>
      </c>
    </row>
    <row r="212" spans="1:16" ht="12.75" customHeight="1" x14ac:dyDescent="0.2">
      <c r="A212" s="32" t="s">
        <v>302</v>
      </c>
      <c r="B212" s="44">
        <v>47</v>
      </c>
      <c r="C212" s="44">
        <v>48</v>
      </c>
      <c r="D212" s="44">
        <v>5</v>
      </c>
      <c r="E212" s="44">
        <v>1</v>
      </c>
      <c r="F212" s="44">
        <v>0</v>
      </c>
      <c r="G212" s="44">
        <v>4</v>
      </c>
      <c r="H212" s="44">
        <v>5</v>
      </c>
      <c r="I212" s="44">
        <v>3</v>
      </c>
      <c r="J212" s="44">
        <v>3</v>
      </c>
      <c r="K212" s="44">
        <v>2</v>
      </c>
      <c r="L212" s="44">
        <v>2</v>
      </c>
      <c r="M212" s="44">
        <v>5</v>
      </c>
      <c r="N212" s="44">
        <v>5</v>
      </c>
      <c r="O212" s="50">
        <f t="shared" si="10"/>
        <v>28</v>
      </c>
      <c r="P212" s="50">
        <f>Sheriff!J212*2</f>
        <v>158</v>
      </c>
    </row>
    <row r="213" spans="1:16" ht="12.75" customHeight="1" x14ac:dyDescent="0.2">
      <c r="A213" s="32" t="s">
        <v>303</v>
      </c>
      <c r="B213" s="44">
        <v>124</v>
      </c>
      <c r="C213" s="44">
        <v>122</v>
      </c>
      <c r="D213" s="44">
        <v>8</v>
      </c>
      <c r="E213" s="44">
        <v>8</v>
      </c>
      <c r="F213" s="44">
        <v>4</v>
      </c>
      <c r="G213" s="44">
        <v>4</v>
      </c>
      <c r="H213" s="44">
        <v>6</v>
      </c>
      <c r="I213" s="44">
        <v>24</v>
      </c>
      <c r="J213" s="44">
        <v>24</v>
      </c>
      <c r="K213" s="44">
        <v>6</v>
      </c>
      <c r="L213" s="44">
        <v>4</v>
      </c>
      <c r="M213" s="44">
        <v>4</v>
      </c>
      <c r="N213" s="44">
        <v>3</v>
      </c>
      <c r="O213" s="50">
        <f t="shared" si="10"/>
        <v>59</v>
      </c>
      <c r="P213" s="50">
        <f>Sheriff!J213*2</f>
        <v>400</v>
      </c>
    </row>
    <row r="214" spans="1:16" ht="12.75" customHeight="1" x14ac:dyDescent="0.2">
      <c r="A214" s="32" t="s">
        <v>304</v>
      </c>
      <c r="B214" s="44">
        <v>46</v>
      </c>
      <c r="C214" s="44">
        <v>36</v>
      </c>
      <c r="D214" s="44">
        <v>8</v>
      </c>
      <c r="E214" s="44">
        <v>3</v>
      </c>
      <c r="F214" s="44">
        <v>0</v>
      </c>
      <c r="G214" s="44">
        <v>4</v>
      </c>
      <c r="H214" s="44">
        <v>4</v>
      </c>
      <c r="I214" s="44">
        <v>11</v>
      </c>
      <c r="J214" s="44">
        <v>11</v>
      </c>
      <c r="K214" s="44">
        <v>2</v>
      </c>
      <c r="L214" s="44">
        <v>0</v>
      </c>
      <c r="M214" s="44">
        <v>0</v>
      </c>
      <c r="N214" s="44">
        <v>0</v>
      </c>
      <c r="O214" s="50">
        <f t="shared" si="10"/>
        <v>31</v>
      </c>
      <c r="P214" s="50">
        <f>Sheriff!J214*2</f>
        <v>156</v>
      </c>
    </row>
    <row r="215" spans="1:16" ht="12.75" customHeight="1" x14ac:dyDescent="0.2">
      <c r="A215" s="32" t="s">
        <v>305</v>
      </c>
      <c r="B215" s="44">
        <v>76</v>
      </c>
      <c r="C215" s="44">
        <v>78</v>
      </c>
      <c r="D215" s="44">
        <v>14</v>
      </c>
      <c r="E215" s="44">
        <v>8</v>
      </c>
      <c r="F215" s="44">
        <v>2</v>
      </c>
      <c r="G215" s="44">
        <v>2</v>
      </c>
      <c r="H215" s="44">
        <v>2</v>
      </c>
      <c r="I215" s="44">
        <v>7</v>
      </c>
      <c r="J215" s="44">
        <v>9</v>
      </c>
      <c r="K215" s="44">
        <v>2</v>
      </c>
      <c r="L215" s="44">
        <v>1</v>
      </c>
      <c r="M215" s="44">
        <v>2</v>
      </c>
      <c r="N215" s="44">
        <v>3</v>
      </c>
      <c r="O215" s="50">
        <f t="shared" si="10"/>
        <v>82</v>
      </c>
      <c r="P215" s="50">
        <f>Sheriff!J215*2</f>
        <v>288</v>
      </c>
    </row>
    <row r="216" spans="1:16" ht="12.75" customHeight="1" x14ac:dyDescent="0.2">
      <c r="A216" s="32" t="s">
        <v>306</v>
      </c>
      <c r="B216" s="44">
        <v>23</v>
      </c>
      <c r="C216" s="44">
        <v>26</v>
      </c>
      <c r="D216" s="44">
        <v>3</v>
      </c>
      <c r="E216" s="44">
        <v>1</v>
      </c>
      <c r="F216" s="44">
        <v>0</v>
      </c>
      <c r="G216" s="44">
        <v>1</v>
      </c>
      <c r="H216" s="44">
        <v>1</v>
      </c>
      <c r="I216" s="44">
        <v>1</v>
      </c>
      <c r="J216" s="44">
        <v>1</v>
      </c>
      <c r="K216" s="44">
        <v>1</v>
      </c>
      <c r="L216" s="44">
        <v>1</v>
      </c>
      <c r="M216" s="44">
        <v>0</v>
      </c>
      <c r="N216" s="44">
        <v>0</v>
      </c>
      <c r="O216" s="50">
        <f t="shared" si="10"/>
        <v>19</v>
      </c>
      <c r="P216" s="50">
        <f>Sheriff!J216*2</f>
        <v>78</v>
      </c>
    </row>
    <row r="217" spans="1:16" ht="12.75" customHeight="1" x14ac:dyDescent="0.2">
      <c r="A217" s="32" t="s">
        <v>307</v>
      </c>
      <c r="B217" s="44">
        <v>234</v>
      </c>
      <c r="C217" s="44">
        <v>224</v>
      </c>
      <c r="D217" s="44">
        <v>10</v>
      </c>
      <c r="E217" s="44">
        <v>14</v>
      </c>
      <c r="F217" s="44">
        <v>4</v>
      </c>
      <c r="G217" s="44">
        <v>7</v>
      </c>
      <c r="H217" s="44">
        <v>7</v>
      </c>
      <c r="I217" s="44">
        <v>37</v>
      </c>
      <c r="J217" s="44">
        <v>35</v>
      </c>
      <c r="K217" s="44">
        <v>9</v>
      </c>
      <c r="L217" s="44">
        <v>5</v>
      </c>
      <c r="M217" s="44">
        <v>12</v>
      </c>
      <c r="N217" s="44">
        <v>15</v>
      </c>
      <c r="O217" s="50">
        <f t="shared" si="10"/>
        <v>131</v>
      </c>
      <c r="P217" s="50">
        <f>Sheriff!J217*2</f>
        <v>744</v>
      </c>
    </row>
    <row r="218" spans="1:16" ht="12.75" customHeight="1" x14ac:dyDescent="0.2">
      <c r="A218" s="32" t="s">
        <v>308</v>
      </c>
      <c r="B218" s="44">
        <v>276</v>
      </c>
      <c r="C218" s="44">
        <v>245</v>
      </c>
      <c r="D218" s="44">
        <v>40</v>
      </c>
      <c r="E218" s="44">
        <v>38</v>
      </c>
      <c r="F218" s="44">
        <v>12</v>
      </c>
      <c r="G218" s="44">
        <v>9</v>
      </c>
      <c r="H218" s="44">
        <v>9</v>
      </c>
      <c r="I218" s="44">
        <v>28</v>
      </c>
      <c r="J218" s="44">
        <v>29</v>
      </c>
      <c r="K218" s="44">
        <v>16</v>
      </c>
      <c r="L218" s="44">
        <v>13</v>
      </c>
      <c r="M218" s="44">
        <v>13</v>
      </c>
      <c r="N218" s="44">
        <v>13</v>
      </c>
      <c r="O218" s="50">
        <f t="shared" si="10"/>
        <v>173</v>
      </c>
      <c r="P218" s="50">
        <f>Sheriff!J218*2</f>
        <v>914</v>
      </c>
    </row>
    <row r="219" spans="1:16" ht="12.75" customHeight="1" x14ac:dyDescent="0.2">
      <c r="A219" s="32" t="s">
        <v>309</v>
      </c>
      <c r="B219" s="44">
        <v>10</v>
      </c>
      <c r="C219" s="44">
        <v>17</v>
      </c>
      <c r="D219" s="44">
        <v>3</v>
      </c>
      <c r="E219" s="44">
        <v>2</v>
      </c>
      <c r="F219" s="44">
        <v>0</v>
      </c>
      <c r="G219" s="44">
        <v>0</v>
      </c>
      <c r="H219" s="44">
        <v>0</v>
      </c>
      <c r="I219" s="44">
        <v>3</v>
      </c>
      <c r="J219" s="44">
        <v>4</v>
      </c>
      <c r="K219" s="44">
        <v>0</v>
      </c>
      <c r="L219" s="44">
        <v>0</v>
      </c>
      <c r="M219" s="44">
        <v>1</v>
      </c>
      <c r="N219" s="44">
        <v>1</v>
      </c>
      <c r="O219" s="50">
        <f t="shared" si="10"/>
        <v>15</v>
      </c>
      <c r="P219" s="50">
        <f>Sheriff!J219*2</f>
        <v>56</v>
      </c>
    </row>
    <row r="220" spans="1:16" ht="12.75" customHeight="1" x14ac:dyDescent="0.2">
      <c r="A220" s="32" t="s">
        <v>310</v>
      </c>
      <c r="B220" s="44">
        <v>112</v>
      </c>
      <c r="C220" s="44">
        <v>108</v>
      </c>
      <c r="D220" s="44">
        <v>12</v>
      </c>
      <c r="E220" s="44">
        <v>8</v>
      </c>
      <c r="F220" s="44">
        <v>2</v>
      </c>
      <c r="G220" s="44">
        <v>9</v>
      </c>
      <c r="H220" s="44">
        <v>9</v>
      </c>
      <c r="I220" s="44">
        <v>21</v>
      </c>
      <c r="J220" s="44">
        <v>20</v>
      </c>
      <c r="K220" s="44">
        <v>2</v>
      </c>
      <c r="L220" s="44">
        <v>1</v>
      </c>
      <c r="M220" s="44">
        <v>6</v>
      </c>
      <c r="N220" s="44">
        <v>7</v>
      </c>
      <c r="O220" s="50">
        <f t="shared" si="10"/>
        <v>105</v>
      </c>
      <c r="P220" s="50">
        <f>Sheriff!J220*2</f>
        <v>422</v>
      </c>
    </row>
    <row r="221" spans="1:16" ht="12.75" customHeight="1" x14ac:dyDescent="0.2">
      <c r="A221" s="32" t="s">
        <v>311</v>
      </c>
      <c r="B221" s="44">
        <v>40</v>
      </c>
      <c r="C221" s="44">
        <v>39</v>
      </c>
      <c r="D221" s="44">
        <v>5</v>
      </c>
      <c r="E221" s="44">
        <v>2</v>
      </c>
      <c r="F221" s="44">
        <v>3</v>
      </c>
      <c r="G221" s="44">
        <v>0</v>
      </c>
      <c r="H221" s="44">
        <v>0</v>
      </c>
      <c r="I221" s="44">
        <v>1</v>
      </c>
      <c r="J221" s="44">
        <v>0</v>
      </c>
      <c r="K221" s="44">
        <v>0</v>
      </c>
      <c r="L221" s="44">
        <v>0</v>
      </c>
      <c r="M221" s="44">
        <v>0</v>
      </c>
      <c r="N221" s="44">
        <v>1</v>
      </c>
      <c r="O221" s="50">
        <f t="shared" si="10"/>
        <v>33</v>
      </c>
      <c r="P221" s="50">
        <f>Sheriff!J221*2</f>
        <v>124</v>
      </c>
    </row>
    <row r="222" spans="1:16" ht="12.75" customHeight="1" x14ac:dyDescent="0.2">
      <c r="A222" s="32" t="s">
        <v>312</v>
      </c>
      <c r="B222" s="44">
        <v>56</v>
      </c>
      <c r="C222" s="44">
        <v>58</v>
      </c>
      <c r="D222" s="44">
        <v>7</v>
      </c>
      <c r="E222" s="44">
        <v>4</v>
      </c>
      <c r="F222" s="44">
        <v>2</v>
      </c>
      <c r="G222" s="44">
        <v>1</v>
      </c>
      <c r="H222" s="44">
        <v>2</v>
      </c>
      <c r="I222" s="44">
        <v>12</v>
      </c>
      <c r="J222" s="44">
        <v>8</v>
      </c>
      <c r="K222" s="44">
        <v>1</v>
      </c>
      <c r="L222" s="44">
        <v>1</v>
      </c>
      <c r="M222" s="44">
        <v>2</v>
      </c>
      <c r="N222" s="44">
        <v>2</v>
      </c>
      <c r="O222" s="50">
        <f t="shared" si="10"/>
        <v>42</v>
      </c>
      <c r="P222" s="50">
        <f>Sheriff!J222*2</f>
        <v>198</v>
      </c>
    </row>
    <row r="223" spans="1:16" ht="12.75" customHeight="1" x14ac:dyDescent="0.2">
      <c r="A223" s="32" t="s">
        <v>313</v>
      </c>
      <c r="B223" s="44">
        <v>131</v>
      </c>
      <c r="C223" s="44">
        <v>128</v>
      </c>
      <c r="D223" s="44">
        <v>7</v>
      </c>
      <c r="E223" s="44">
        <v>8</v>
      </c>
      <c r="F223" s="44">
        <v>6</v>
      </c>
      <c r="G223" s="44">
        <v>8</v>
      </c>
      <c r="H223" s="44">
        <v>10</v>
      </c>
      <c r="I223" s="44">
        <v>20</v>
      </c>
      <c r="J223" s="44">
        <v>18</v>
      </c>
      <c r="K223" s="44">
        <v>4</v>
      </c>
      <c r="L223" s="44">
        <v>2</v>
      </c>
      <c r="M223" s="44">
        <v>5</v>
      </c>
      <c r="N223" s="44">
        <v>5</v>
      </c>
      <c r="O223" s="50">
        <f t="shared" si="10"/>
        <v>80</v>
      </c>
      <c r="P223" s="50">
        <f>Sheriff!J223*2</f>
        <v>432</v>
      </c>
    </row>
    <row r="224" spans="1:16" ht="12.75" customHeight="1" x14ac:dyDescent="0.2">
      <c r="A224" s="32" t="s">
        <v>314</v>
      </c>
      <c r="B224" s="44">
        <v>186</v>
      </c>
      <c r="C224" s="44">
        <v>185</v>
      </c>
      <c r="D224" s="44">
        <v>14</v>
      </c>
      <c r="E224" s="44">
        <v>6</v>
      </c>
      <c r="F224" s="44">
        <v>4</v>
      </c>
      <c r="G224" s="44">
        <v>9</v>
      </c>
      <c r="H224" s="44">
        <v>9</v>
      </c>
      <c r="I224" s="44">
        <v>27</v>
      </c>
      <c r="J224" s="44">
        <v>28</v>
      </c>
      <c r="K224" s="44">
        <v>2</v>
      </c>
      <c r="L224" s="44">
        <v>1</v>
      </c>
      <c r="M224" s="44">
        <v>3</v>
      </c>
      <c r="N224" s="44">
        <v>3</v>
      </c>
      <c r="O224" s="50">
        <f t="shared" si="10"/>
        <v>145</v>
      </c>
      <c r="P224" s="50">
        <f>Sheriff!J224*2</f>
        <v>622</v>
      </c>
    </row>
    <row r="225" spans="1:16" ht="12.75" customHeight="1" x14ac:dyDescent="0.2">
      <c r="A225" s="32" t="s">
        <v>315</v>
      </c>
      <c r="B225" s="44">
        <v>71</v>
      </c>
      <c r="C225" s="44">
        <v>69</v>
      </c>
      <c r="D225" s="44">
        <v>11</v>
      </c>
      <c r="E225" s="44">
        <v>9</v>
      </c>
      <c r="F225" s="44">
        <v>8</v>
      </c>
      <c r="G225" s="44">
        <v>3</v>
      </c>
      <c r="H225" s="44">
        <v>2</v>
      </c>
      <c r="I225" s="44">
        <v>5</v>
      </c>
      <c r="J225" s="44">
        <v>6</v>
      </c>
      <c r="K225" s="44">
        <v>1</v>
      </c>
      <c r="L225" s="44">
        <v>2</v>
      </c>
      <c r="M225" s="44">
        <v>1</v>
      </c>
      <c r="N225" s="44">
        <v>1</v>
      </c>
      <c r="O225" s="50">
        <f t="shared" si="10"/>
        <v>67</v>
      </c>
      <c r="P225" s="50">
        <f>Sheriff!J225*2</f>
        <v>256</v>
      </c>
    </row>
    <row r="226" spans="1:16" ht="12.75" customHeight="1" x14ac:dyDescent="0.2">
      <c r="A226" s="32" t="s">
        <v>316</v>
      </c>
      <c r="B226" s="44">
        <v>30</v>
      </c>
      <c r="C226" s="44">
        <v>31</v>
      </c>
      <c r="D226" s="44">
        <v>2</v>
      </c>
      <c r="E226" s="44">
        <v>8</v>
      </c>
      <c r="F226" s="44">
        <v>5</v>
      </c>
      <c r="G226" s="44">
        <v>3</v>
      </c>
      <c r="H226" s="44">
        <v>3</v>
      </c>
      <c r="I226" s="44">
        <v>8</v>
      </c>
      <c r="J226" s="44">
        <v>7</v>
      </c>
      <c r="K226" s="44">
        <v>0</v>
      </c>
      <c r="L226" s="44">
        <v>0</v>
      </c>
      <c r="M226" s="44">
        <v>1</v>
      </c>
      <c r="N226" s="44">
        <v>1</v>
      </c>
      <c r="O226" s="50">
        <f t="shared" si="10"/>
        <v>39</v>
      </c>
      <c r="P226" s="50">
        <f>Sheriff!J226*2</f>
        <v>138</v>
      </c>
    </row>
    <row r="227" spans="1:16" ht="12.75" customHeight="1" x14ac:dyDescent="0.2">
      <c r="A227" s="32" t="s">
        <v>317</v>
      </c>
      <c r="B227" s="44">
        <v>109</v>
      </c>
      <c r="C227" s="44">
        <v>101</v>
      </c>
      <c r="D227" s="44">
        <v>6</v>
      </c>
      <c r="E227" s="44">
        <v>5</v>
      </c>
      <c r="F227" s="44">
        <v>2</v>
      </c>
      <c r="G227" s="44">
        <v>2</v>
      </c>
      <c r="H227" s="44">
        <v>2</v>
      </c>
      <c r="I227" s="44">
        <v>21</v>
      </c>
      <c r="J227" s="44">
        <v>19</v>
      </c>
      <c r="K227" s="44">
        <v>1</v>
      </c>
      <c r="L227" s="44">
        <v>1</v>
      </c>
      <c r="M227" s="44">
        <v>10</v>
      </c>
      <c r="N227" s="44">
        <v>11</v>
      </c>
      <c r="O227" s="50">
        <f t="shared" si="10"/>
        <v>62</v>
      </c>
      <c r="P227" s="50">
        <f>Sheriff!J227*2</f>
        <v>352</v>
      </c>
    </row>
    <row r="228" spans="1:16" ht="12.75" customHeight="1" x14ac:dyDescent="0.2">
      <c r="A228" s="36" t="s">
        <v>443</v>
      </c>
      <c r="B228" s="47">
        <f t="shared" ref="B228:O228" si="11">SUM(B200:B227)</f>
        <v>2526</v>
      </c>
      <c r="C228" s="47">
        <f t="shared" si="11"/>
        <v>2430</v>
      </c>
      <c r="D228" s="47">
        <f t="shared" si="11"/>
        <v>258</v>
      </c>
      <c r="E228" s="47">
        <f t="shared" si="11"/>
        <v>200</v>
      </c>
      <c r="F228" s="47">
        <f t="shared" si="11"/>
        <v>95</v>
      </c>
      <c r="G228" s="47">
        <f t="shared" si="11"/>
        <v>99</v>
      </c>
      <c r="H228" s="47">
        <f t="shared" si="11"/>
        <v>108</v>
      </c>
      <c r="I228" s="47">
        <f t="shared" si="11"/>
        <v>366</v>
      </c>
      <c r="J228" s="47">
        <f t="shared" si="11"/>
        <v>350</v>
      </c>
      <c r="K228" s="47">
        <f t="shared" si="11"/>
        <v>72</v>
      </c>
      <c r="L228" s="47">
        <f t="shared" si="11"/>
        <v>48</v>
      </c>
      <c r="M228" s="47">
        <f t="shared" si="11"/>
        <v>112</v>
      </c>
      <c r="N228" s="47">
        <f t="shared" si="11"/>
        <v>118</v>
      </c>
      <c r="O228" s="47">
        <f t="shared" si="11"/>
        <v>1770</v>
      </c>
      <c r="P228" s="47">
        <f>Sheriff!J228*2</f>
        <v>8552</v>
      </c>
    </row>
    <row r="229" spans="1:16" ht="12.75" customHeight="1" x14ac:dyDescent="0.2">
      <c r="A229" s="34"/>
    </row>
    <row r="230" spans="1:16" ht="12.75" customHeight="1" x14ac:dyDescent="0.2">
      <c r="A230" s="34" t="s">
        <v>44</v>
      </c>
    </row>
    <row r="231" spans="1:16" ht="12.75" customHeight="1" x14ac:dyDescent="0.2">
      <c r="A231" s="32" t="s">
        <v>318</v>
      </c>
      <c r="B231" s="44">
        <v>95</v>
      </c>
      <c r="C231" s="44">
        <v>80</v>
      </c>
      <c r="D231" s="44">
        <v>21</v>
      </c>
      <c r="E231" s="44">
        <v>17</v>
      </c>
      <c r="F231" s="44">
        <v>7</v>
      </c>
      <c r="G231" s="44">
        <v>4</v>
      </c>
      <c r="H231" s="44">
        <v>4</v>
      </c>
      <c r="I231" s="44">
        <v>7</v>
      </c>
      <c r="J231" s="44">
        <v>7</v>
      </c>
      <c r="K231" s="44">
        <v>2</v>
      </c>
      <c r="L231" s="44">
        <v>3</v>
      </c>
      <c r="M231" s="44">
        <v>1</v>
      </c>
      <c r="N231" s="44">
        <v>1</v>
      </c>
      <c r="O231" s="50">
        <f t="shared" ref="O231:O257" si="12">P231-(SUM(B231:N231))</f>
        <v>81</v>
      </c>
      <c r="P231" s="50">
        <f>Sheriff!J231*2</f>
        <v>330</v>
      </c>
    </row>
    <row r="232" spans="1:16" ht="12.75" customHeight="1" x14ac:dyDescent="0.2">
      <c r="A232" s="32" t="s">
        <v>319</v>
      </c>
      <c r="B232" s="44">
        <v>89</v>
      </c>
      <c r="C232" s="44">
        <v>80</v>
      </c>
      <c r="D232" s="44">
        <v>20</v>
      </c>
      <c r="E232" s="44">
        <v>22</v>
      </c>
      <c r="F232" s="44">
        <v>16</v>
      </c>
      <c r="G232" s="44">
        <v>2</v>
      </c>
      <c r="H232" s="44">
        <v>2</v>
      </c>
      <c r="I232" s="44">
        <v>10</v>
      </c>
      <c r="J232" s="44">
        <v>8</v>
      </c>
      <c r="K232" s="44">
        <v>5</v>
      </c>
      <c r="L232" s="44">
        <v>2</v>
      </c>
      <c r="M232" s="44">
        <v>1</v>
      </c>
      <c r="N232" s="44">
        <v>2</v>
      </c>
      <c r="O232" s="50">
        <f t="shared" si="12"/>
        <v>67</v>
      </c>
      <c r="P232" s="50">
        <f>Sheriff!J232*2</f>
        <v>326</v>
      </c>
    </row>
    <row r="233" spans="1:16" ht="12.75" customHeight="1" x14ac:dyDescent="0.2">
      <c r="A233" s="32" t="s">
        <v>320</v>
      </c>
      <c r="B233" s="44">
        <v>39</v>
      </c>
      <c r="C233" s="44">
        <v>35</v>
      </c>
      <c r="D233" s="44">
        <v>3</v>
      </c>
      <c r="E233" s="44">
        <v>3</v>
      </c>
      <c r="F233" s="44">
        <v>3</v>
      </c>
      <c r="G233" s="44">
        <v>0</v>
      </c>
      <c r="H233" s="44">
        <v>0</v>
      </c>
      <c r="I233" s="44">
        <v>2</v>
      </c>
      <c r="J233" s="44">
        <v>2</v>
      </c>
      <c r="K233" s="44">
        <v>1</v>
      </c>
      <c r="L233" s="44">
        <v>1</v>
      </c>
      <c r="M233" s="44">
        <v>1</v>
      </c>
      <c r="N233" s="44">
        <v>2</v>
      </c>
      <c r="O233" s="50">
        <f t="shared" si="12"/>
        <v>26</v>
      </c>
      <c r="P233" s="50">
        <f>Sheriff!J233*2</f>
        <v>118</v>
      </c>
    </row>
    <row r="234" spans="1:16" ht="12.75" customHeight="1" x14ac:dyDescent="0.2">
      <c r="A234" s="32" t="s">
        <v>321</v>
      </c>
      <c r="B234" s="44">
        <v>87</v>
      </c>
      <c r="C234" s="44">
        <v>75</v>
      </c>
      <c r="D234" s="44">
        <v>16</v>
      </c>
      <c r="E234" s="44">
        <v>13</v>
      </c>
      <c r="F234" s="44">
        <v>5</v>
      </c>
      <c r="G234" s="44">
        <v>2</v>
      </c>
      <c r="H234" s="44">
        <v>0</v>
      </c>
      <c r="I234" s="44">
        <v>5</v>
      </c>
      <c r="J234" s="44">
        <v>3</v>
      </c>
      <c r="K234" s="44">
        <v>3</v>
      </c>
      <c r="L234" s="44">
        <v>3</v>
      </c>
      <c r="M234" s="44">
        <v>5</v>
      </c>
      <c r="N234" s="44">
        <v>4</v>
      </c>
      <c r="O234" s="50">
        <f t="shared" si="12"/>
        <v>61</v>
      </c>
      <c r="P234" s="50">
        <f>Sheriff!J234*2</f>
        <v>282</v>
      </c>
    </row>
    <row r="235" spans="1:16" ht="12.75" customHeight="1" x14ac:dyDescent="0.2">
      <c r="A235" s="32" t="s">
        <v>322</v>
      </c>
      <c r="B235" s="44">
        <v>78</v>
      </c>
      <c r="C235" s="44">
        <v>58</v>
      </c>
      <c r="D235" s="44">
        <v>10</v>
      </c>
      <c r="E235" s="44">
        <v>13</v>
      </c>
      <c r="F235" s="44">
        <v>8</v>
      </c>
      <c r="G235" s="44">
        <v>2</v>
      </c>
      <c r="H235" s="44">
        <v>1</v>
      </c>
      <c r="I235" s="44">
        <v>4</v>
      </c>
      <c r="J235" s="44">
        <v>4</v>
      </c>
      <c r="K235" s="44">
        <v>1</v>
      </c>
      <c r="L235" s="44">
        <v>2</v>
      </c>
      <c r="M235" s="44">
        <v>3</v>
      </c>
      <c r="N235" s="44">
        <v>1</v>
      </c>
      <c r="O235" s="50">
        <f t="shared" si="12"/>
        <v>57</v>
      </c>
      <c r="P235" s="50">
        <f>Sheriff!J235*2</f>
        <v>242</v>
      </c>
    </row>
    <row r="236" spans="1:16" ht="12.75" customHeight="1" x14ac:dyDescent="0.2">
      <c r="A236" s="32" t="s">
        <v>323</v>
      </c>
      <c r="B236" s="44">
        <v>55</v>
      </c>
      <c r="C236" s="44">
        <v>44</v>
      </c>
      <c r="D236" s="44">
        <v>11</v>
      </c>
      <c r="E236" s="44">
        <v>16</v>
      </c>
      <c r="F236" s="44">
        <v>12</v>
      </c>
      <c r="G236" s="44">
        <v>3</v>
      </c>
      <c r="H236" s="44">
        <v>1</v>
      </c>
      <c r="I236" s="44">
        <v>7</v>
      </c>
      <c r="J236" s="44">
        <v>6</v>
      </c>
      <c r="K236" s="44">
        <v>4</v>
      </c>
      <c r="L236" s="44">
        <v>3</v>
      </c>
      <c r="M236" s="44">
        <v>2</v>
      </c>
      <c r="N236" s="44">
        <v>2</v>
      </c>
      <c r="O236" s="50">
        <f t="shared" si="12"/>
        <v>44</v>
      </c>
      <c r="P236" s="50">
        <f>Sheriff!J236*2</f>
        <v>210</v>
      </c>
    </row>
    <row r="237" spans="1:16" ht="12.75" customHeight="1" x14ac:dyDescent="0.2">
      <c r="A237" s="32" t="s">
        <v>324</v>
      </c>
      <c r="B237" s="44">
        <v>45</v>
      </c>
      <c r="C237" s="44">
        <v>39</v>
      </c>
      <c r="D237" s="44">
        <v>10</v>
      </c>
      <c r="E237" s="44">
        <v>15</v>
      </c>
      <c r="F237" s="44">
        <v>9</v>
      </c>
      <c r="G237" s="44">
        <v>2</v>
      </c>
      <c r="H237" s="44">
        <v>2</v>
      </c>
      <c r="I237" s="44">
        <v>0</v>
      </c>
      <c r="J237" s="44">
        <v>0</v>
      </c>
      <c r="K237" s="44">
        <v>2</v>
      </c>
      <c r="L237" s="44">
        <v>3</v>
      </c>
      <c r="M237" s="44">
        <v>1</v>
      </c>
      <c r="N237" s="44">
        <v>0</v>
      </c>
      <c r="O237" s="50">
        <f t="shared" si="12"/>
        <v>48</v>
      </c>
      <c r="P237" s="50">
        <f>Sheriff!J237*2</f>
        <v>176</v>
      </c>
    </row>
    <row r="238" spans="1:16" ht="12.75" customHeight="1" x14ac:dyDescent="0.2">
      <c r="A238" s="32" t="s">
        <v>325</v>
      </c>
      <c r="B238" s="44">
        <v>11</v>
      </c>
      <c r="C238" s="44">
        <v>9</v>
      </c>
      <c r="D238" s="44">
        <v>1</v>
      </c>
      <c r="E238" s="44">
        <v>5</v>
      </c>
      <c r="F238" s="44">
        <v>6</v>
      </c>
      <c r="G238" s="44">
        <v>0</v>
      </c>
      <c r="H238" s="44">
        <v>0</v>
      </c>
      <c r="I238" s="44">
        <v>1</v>
      </c>
      <c r="J238" s="44">
        <v>1</v>
      </c>
      <c r="K238" s="44">
        <v>1</v>
      </c>
      <c r="L238" s="44">
        <v>0</v>
      </c>
      <c r="M238" s="44">
        <v>0</v>
      </c>
      <c r="N238" s="44">
        <v>0</v>
      </c>
      <c r="O238" s="50">
        <f t="shared" si="12"/>
        <v>3</v>
      </c>
      <c r="P238" s="50">
        <f>Sheriff!J238*2</f>
        <v>38</v>
      </c>
    </row>
    <row r="239" spans="1:16" ht="12.75" customHeight="1" x14ac:dyDescent="0.2">
      <c r="A239" s="32" t="s">
        <v>326</v>
      </c>
      <c r="B239" s="44">
        <v>100</v>
      </c>
      <c r="C239" s="44">
        <v>84</v>
      </c>
      <c r="D239" s="44">
        <v>15</v>
      </c>
      <c r="E239" s="44">
        <v>14</v>
      </c>
      <c r="F239" s="44">
        <v>6</v>
      </c>
      <c r="G239" s="44">
        <v>1</v>
      </c>
      <c r="H239" s="44">
        <v>0</v>
      </c>
      <c r="I239" s="44">
        <v>4</v>
      </c>
      <c r="J239" s="44">
        <v>7</v>
      </c>
      <c r="K239" s="44">
        <v>2</v>
      </c>
      <c r="L239" s="44">
        <v>1</v>
      </c>
      <c r="M239" s="44">
        <v>1</v>
      </c>
      <c r="N239" s="44">
        <v>1</v>
      </c>
      <c r="O239" s="50">
        <f t="shared" si="12"/>
        <v>72</v>
      </c>
      <c r="P239" s="50">
        <f>Sheriff!J239*2</f>
        <v>308</v>
      </c>
    </row>
    <row r="240" spans="1:16" ht="12.75" customHeight="1" x14ac:dyDescent="0.2">
      <c r="A240" s="32" t="s">
        <v>327</v>
      </c>
      <c r="B240" s="44">
        <v>83</v>
      </c>
      <c r="C240" s="44">
        <v>71</v>
      </c>
      <c r="D240" s="44">
        <v>13</v>
      </c>
      <c r="E240" s="44">
        <v>7</v>
      </c>
      <c r="F240" s="44">
        <v>3</v>
      </c>
      <c r="G240" s="44">
        <v>1</v>
      </c>
      <c r="H240" s="44">
        <v>1</v>
      </c>
      <c r="I240" s="44">
        <v>2</v>
      </c>
      <c r="J240" s="44">
        <v>4</v>
      </c>
      <c r="K240" s="44">
        <v>1</v>
      </c>
      <c r="L240" s="44">
        <v>1</v>
      </c>
      <c r="M240" s="44">
        <v>5</v>
      </c>
      <c r="N240" s="44">
        <v>2</v>
      </c>
      <c r="O240" s="50">
        <f t="shared" si="12"/>
        <v>56</v>
      </c>
      <c r="P240" s="50">
        <f>Sheriff!J240*2</f>
        <v>250</v>
      </c>
    </row>
    <row r="241" spans="1:16" ht="12.75" customHeight="1" x14ac:dyDescent="0.2">
      <c r="A241" s="32" t="s">
        <v>328</v>
      </c>
      <c r="B241" s="44">
        <v>94</v>
      </c>
      <c r="C241" s="44">
        <v>78</v>
      </c>
      <c r="D241" s="44">
        <v>18</v>
      </c>
      <c r="E241" s="44">
        <v>7</v>
      </c>
      <c r="F241" s="44">
        <v>21</v>
      </c>
      <c r="G241" s="44">
        <v>5</v>
      </c>
      <c r="H241" s="44">
        <v>5</v>
      </c>
      <c r="I241" s="44">
        <v>11</v>
      </c>
      <c r="J241" s="44">
        <v>10</v>
      </c>
      <c r="K241" s="44">
        <v>6</v>
      </c>
      <c r="L241" s="44">
        <v>5</v>
      </c>
      <c r="M241" s="44">
        <v>3</v>
      </c>
      <c r="N241" s="44">
        <v>3</v>
      </c>
      <c r="O241" s="50">
        <f t="shared" si="12"/>
        <v>88</v>
      </c>
      <c r="P241" s="50">
        <f>Sheriff!J241*2</f>
        <v>354</v>
      </c>
    </row>
    <row r="242" spans="1:16" ht="12.75" customHeight="1" x14ac:dyDescent="0.2">
      <c r="A242" s="32" t="s">
        <v>329</v>
      </c>
      <c r="B242" s="44">
        <v>91</v>
      </c>
      <c r="C242" s="44">
        <v>70</v>
      </c>
      <c r="D242" s="44">
        <v>11</v>
      </c>
      <c r="E242" s="44">
        <v>16</v>
      </c>
      <c r="F242" s="44">
        <v>14</v>
      </c>
      <c r="G242" s="44">
        <v>4</v>
      </c>
      <c r="H242" s="44">
        <v>5</v>
      </c>
      <c r="I242" s="44">
        <v>10</v>
      </c>
      <c r="J242" s="44">
        <v>10</v>
      </c>
      <c r="K242" s="44">
        <v>2</v>
      </c>
      <c r="L242" s="44">
        <v>4</v>
      </c>
      <c r="M242" s="44">
        <v>4</v>
      </c>
      <c r="N242" s="44">
        <v>1</v>
      </c>
      <c r="O242" s="50">
        <f t="shared" si="12"/>
        <v>78</v>
      </c>
      <c r="P242" s="50">
        <f>Sheriff!J242*2</f>
        <v>320</v>
      </c>
    </row>
    <row r="243" spans="1:16" x14ac:dyDescent="0.2">
      <c r="A243" s="32" t="s">
        <v>330</v>
      </c>
      <c r="B243" s="44">
        <v>76</v>
      </c>
      <c r="C243" s="44">
        <v>61</v>
      </c>
      <c r="D243" s="44">
        <v>14</v>
      </c>
      <c r="E243" s="44">
        <v>12</v>
      </c>
      <c r="F243" s="44">
        <v>5</v>
      </c>
      <c r="G243" s="44">
        <v>2</v>
      </c>
      <c r="H243" s="44">
        <v>3</v>
      </c>
      <c r="I243" s="44">
        <v>6</v>
      </c>
      <c r="J243" s="44">
        <v>4</v>
      </c>
      <c r="K243" s="44">
        <v>3</v>
      </c>
      <c r="L243" s="44">
        <v>2</v>
      </c>
      <c r="M243" s="44">
        <v>0</v>
      </c>
      <c r="N243" s="44">
        <v>0</v>
      </c>
      <c r="O243" s="50">
        <f t="shared" si="12"/>
        <v>48</v>
      </c>
      <c r="P243" s="50">
        <f>Sheriff!J243*2</f>
        <v>236</v>
      </c>
    </row>
    <row r="244" spans="1:16" x14ac:dyDescent="0.2">
      <c r="A244" s="32" t="s">
        <v>331</v>
      </c>
      <c r="B244" s="44">
        <v>43</v>
      </c>
      <c r="C244" s="44">
        <v>43</v>
      </c>
      <c r="D244" s="44">
        <v>4</v>
      </c>
      <c r="E244" s="44">
        <v>6</v>
      </c>
      <c r="F244" s="44">
        <v>5</v>
      </c>
      <c r="G244" s="44">
        <v>0</v>
      </c>
      <c r="H244" s="44">
        <v>0</v>
      </c>
      <c r="I244" s="44">
        <v>6</v>
      </c>
      <c r="J244" s="44">
        <v>6</v>
      </c>
      <c r="K244" s="44">
        <v>0</v>
      </c>
      <c r="L244" s="44">
        <v>0</v>
      </c>
      <c r="M244" s="44">
        <v>0</v>
      </c>
      <c r="N244" s="44">
        <v>0</v>
      </c>
      <c r="O244" s="50">
        <f t="shared" si="12"/>
        <v>23</v>
      </c>
      <c r="P244" s="50">
        <f>Sheriff!J244*2</f>
        <v>136</v>
      </c>
    </row>
    <row r="245" spans="1:16" x14ac:dyDescent="0.2">
      <c r="A245" s="32" t="s">
        <v>332</v>
      </c>
      <c r="B245" s="44">
        <v>23</v>
      </c>
      <c r="C245" s="44">
        <v>15</v>
      </c>
      <c r="D245" s="44">
        <v>3</v>
      </c>
      <c r="E245" s="44">
        <v>5</v>
      </c>
      <c r="F245" s="44">
        <v>3</v>
      </c>
      <c r="G245" s="44">
        <v>0</v>
      </c>
      <c r="H245" s="44">
        <v>0</v>
      </c>
      <c r="I245" s="44">
        <v>0</v>
      </c>
      <c r="J245" s="44">
        <v>0</v>
      </c>
      <c r="K245" s="44">
        <v>0</v>
      </c>
      <c r="L245" s="44">
        <v>0</v>
      </c>
      <c r="M245" s="44">
        <v>0</v>
      </c>
      <c r="N245" s="44">
        <v>0</v>
      </c>
      <c r="O245" s="50">
        <f t="shared" si="12"/>
        <v>17</v>
      </c>
      <c r="P245" s="50">
        <f>Sheriff!J245*2</f>
        <v>66</v>
      </c>
    </row>
    <row r="246" spans="1:16" x14ac:dyDescent="0.2">
      <c r="A246" s="32" t="s">
        <v>333</v>
      </c>
      <c r="B246" s="44">
        <v>90</v>
      </c>
      <c r="C246" s="44">
        <v>71</v>
      </c>
      <c r="D246" s="44">
        <v>20</v>
      </c>
      <c r="E246" s="44">
        <v>8</v>
      </c>
      <c r="F246" s="44">
        <v>4</v>
      </c>
      <c r="G246" s="44">
        <v>2</v>
      </c>
      <c r="H246" s="44">
        <v>2</v>
      </c>
      <c r="I246" s="44">
        <v>7</v>
      </c>
      <c r="J246" s="44">
        <v>7</v>
      </c>
      <c r="K246" s="44">
        <v>2</v>
      </c>
      <c r="L246" s="44">
        <v>2</v>
      </c>
      <c r="M246" s="44">
        <v>1</v>
      </c>
      <c r="N246" s="44">
        <v>0</v>
      </c>
      <c r="O246" s="50">
        <f t="shared" si="12"/>
        <v>54</v>
      </c>
      <c r="P246" s="50">
        <f>Sheriff!J246*2</f>
        <v>270</v>
      </c>
    </row>
    <row r="247" spans="1:16" x14ac:dyDescent="0.2">
      <c r="A247" s="32" t="s">
        <v>334</v>
      </c>
      <c r="B247" s="44">
        <v>56</v>
      </c>
      <c r="C247" s="44">
        <v>59</v>
      </c>
      <c r="D247" s="44">
        <v>7</v>
      </c>
      <c r="E247" s="44">
        <v>4</v>
      </c>
      <c r="F247" s="44">
        <v>4</v>
      </c>
      <c r="G247" s="44">
        <v>1</v>
      </c>
      <c r="H247" s="44">
        <v>0</v>
      </c>
      <c r="I247" s="44">
        <v>7</v>
      </c>
      <c r="J247" s="44">
        <v>8</v>
      </c>
      <c r="K247" s="44">
        <v>2</v>
      </c>
      <c r="L247" s="44">
        <v>2</v>
      </c>
      <c r="M247" s="44">
        <v>1</v>
      </c>
      <c r="N247" s="44">
        <v>2</v>
      </c>
      <c r="O247" s="50">
        <f t="shared" si="12"/>
        <v>69</v>
      </c>
      <c r="P247" s="50">
        <f>Sheriff!J247*2</f>
        <v>222</v>
      </c>
    </row>
    <row r="248" spans="1:16" x14ac:dyDescent="0.2">
      <c r="A248" s="32" t="s">
        <v>335</v>
      </c>
      <c r="B248" s="44">
        <v>88</v>
      </c>
      <c r="C248" s="44">
        <v>81</v>
      </c>
      <c r="D248" s="44">
        <v>18</v>
      </c>
      <c r="E248" s="44">
        <v>10</v>
      </c>
      <c r="F248" s="44">
        <v>5</v>
      </c>
      <c r="G248" s="44">
        <v>4</v>
      </c>
      <c r="H248" s="44">
        <v>3</v>
      </c>
      <c r="I248" s="44">
        <v>4</v>
      </c>
      <c r="J248" s="44">
        <v>4</v>
      </c>
      <c r="K248" s="44">
        <v>5</v>
      </c>
      <c r="L248" s="44">
        <v>4</v>
      </c>
      <c r="M248" s="44">
        <v>2</v>
      </c>
      <c r="N248" s="44">
        <v>2</v>
      </c>
      <c r="O248" s="50">
        <f t="shared" si="12"/>
        <v>66</v>
      </c>
      <c r="P248" s="50">
        <f>Sheriff!J248*2</f>
        <v>296</v>
      </c>
    </row>
    <row r="249" spans="1:16" x14ac:dyDescent="0.2">
      <c r="A249" s="32" t="s">
        <v>336</v>
      </c>
      <c r="B249" s="44">
        <v>61</v>
      </c>
      <c r="C249" s="44">
        <v>52</v>
      </c>
      <c r="D249" s="44">
        <v>8</v>
      </c>
      <c r="E249" s="44">
        <v>9</v>
      </c>
      <c r="F249" s="44">
        <v>8</v>
      </c>
      <c r="G249" s="44">
        <v>1</v>
      </c>
      <c r="H249" s="44">
        <v>1</v>
      </c>
      <c r="I249" s="44">
        <v>3</v>
      </c>
      <c r="J249" s="44">
        <v>4</v>
      </c>
      <c r="K249" s="44">
        <v>1</v>
      </c>
      <c r="L249" s="44">
        <v>0</v>
      </c>
      <c r="M249" s="44">
        <v>1</v>
      </c>
      <c r="N249" s="44">
        <v>0</v>
      </c>
      <c r="O249" s="50">
        <f t="shared" si="12"/>
        <v>69</v>
      </c>
      <c r="P249" s="50">
        <f>Sheriff!J249*2</f>
        <v>218</v>
      </c>
    </row>
    <row r="250" spans="1:16" x14ac:dyDescent="0.2">
      <c r="A250" s="32" t="s">
        <v>337</v>
      </c>
      <c r="B250" s="44">
        <v>194</v>
      </c>
      <c r="C250" s="44">
        <v>189</v>
      </c>
      <c r="D250" s="44">
        <v>40</v>
      </c>
      <c r="E250" s="44">
        <v>29</v>
      </c>
      <c r="F250" s="44">
        <v>13</v>
      </c>
      <c r="G250" s="44">
        <v>4</v>
      </c>
      <c r="H250" s="44">
        <v>3</v>
      </c>
      <c r="I250" s="44">
        <v>15</v>
      </c>
      <c r="J250" s="44">
        <v>17</v>
      </c>
      <c r="K250" s="44">
        <v>14</v>
      </c>
      <c r="L250" s="44">
        <v>7</v>
      </c>
      <c r="M250" s="44">
        <v>3</v>
      </c>
      <c r="N250" s="44">
        <v>6</v>
      </c>
      <c r="O250" s="50">
        <f t="shared" si="12"/>
        <v>140</v>
      </c>
      <c r="P250" s="50">
        <f>Sheriff!J250*2</f>
        <v>674</v>
      </c>
    </row>
    <row r="251" spans="1:16" x14ac:dyDescent="0.2">
      <c r="A251" s="32" t="s">
        <v>338</v>
      </c>
      <c r="B251" s="44">
        <v>69</v>
      </c>
      <c r="C251" s="44">
        <v>57</v>
      </c>
      <c r="D251" s="44">
        <v>16</v>
      </c>
      <c r="E251" s="44">
        <v>10</v>
      </c>
      <c r="F251" s="44">
        <v>3</v>
      </c>
      <c r="G251" s="44">
        <v>1</v>
      </c>
      <c r="H251" s="44">
        <v>1</v>
      </c>
      <c r="I251" s="44">
        <v>6</v>
      </c>
      <c r="J251" s="44">
        <v>4</v>
      </c>
      <c r="K251" s="44">
        <v>1</v>
      </c>
      <c r="L251" s="44">
        <v>1</v>
      </c>
      <c r="M251" s="44">
        <v>2</v>
      </c>
      <c r="N251" s="44">
        <v>2</v>
      </c>
      <c r="O251" s="50">
        <f t="shared" si="12"/>
        <v>61</v>
      </c>
      <c r="P251" s="50">
        <f>Sheriff!J251*2</f>
        <v>234</v>
      </c>
    </row>
    <row r="252" spans="1:16" x14ac:dyDescent="0.2">
      <c r="A252" s="32" t="s">
        <v>339</v>
      </c>
      <c r="B252" s="44">
        <v>34</v>
      </c>
      <c r="C252" s="44">
        <v>32</v>
      </c>
      <c r="D252" s="44">
        <v>7</v>
      </c>
      <c r="E252" s="44">
        <v>3</v>
      </c>
      <c r="F252" s="44">
        <v>1</v>
      </c>
      <c r="G252" s="44">
        <v>0</v>
      </c>
      <c r="H252" s="44">
        <v>1</v>
      </c>
      <c r="I252" s="44">
        <v>2</v>
      </c>
      <c r="J252" s="44">
        <v>3</v>
      </c>
      <c r="K252" s="44">
        <v>1</v>
      </c>
      <c r="L252" s="44">
        <v>0</v>
      </c>
      <c r="M252" s="44">
        <v>0</v>
      </c>
      <c r="N252" s="44">
        <v>0</v>
      </c>
      <c r="O252" s="50">
        <f t="shared" si="12"/>
        <v>24</v>
      </c>
      <c r="P252" s="50">
        <f>Sheriff!J252*2</f>
        <v>108</v>
      </c>
    </row>
    <row r="253" spans="1:16" x14ac:dyDescent="0.2">
      <c r="A253" s="32" t="s">
        <v>340</v>
      </c>
      <c r="B253" s="44">
        <v>183</v>
      </c>
      <c r="C253" s="44">
        <v>170</v>
      </c>
      <c r="D253" s="44">
        <v>22</v>
      </c>
      <c r="E253" s="44">
        <v>19</v>
      </c>
      <c r="F253" s="44">
        <v>7</v>
      </c>
      <c r="G253" s="44">
        <v>12</v>
      </c>
      <c r="H253" s="44">
        <v>9</v>
      </c>
      <c r="I253" s="44">
        <v>14</v>
      </c>
      <c r="J253" s="44">
        <v>13</v>
      </c>
      <c r="K253" s="44">
        <v>11</v>
      </c>
      <c r="L253" s="44">
        <v>10</v>
      </c>
      <c r="M253" s="44">
        <v>7</v>
      </c>
      <c r="N253" s="44">
        <v>8</v>
      </c>
      <c r="O253" s="50">
        <f t="shared" si="12"/>
        <v>123</v>
      </c>
      <c r="P253" s="50">
        <f>Sheriff!J253*2</f>
        <v>608</v>
      </c>
    </row>
    <row r="254" spans="1:16" x14ac:dyDescent="0.2">
      <c r="A254" s="32" t="s">
        <v>341</v>
      </c>
      <c r="B254" s="44">
        <v>131</v>
      </c>
      <c r="C254" s="44">
        <v>115</v>
      </c>
      <c r="D254" s="44">
        <v>20</v>
      </c>
      <c r="E254" s="44">
        <v>20</v>
      </c>
      <c r="F254" s="44">
        <v>10</v>
      </c>
      <c r="G254" s="44">
        <v>5</v>
      </c>
      <c r="H254" s="44">
        <v>3</v>
      </c>
      <c r="I254" s="44">
        <v>12</v>
      </c>
      <c r="J254" s="44">
        <v>12</v>
      </c>
      <c r="K254" s="44">
        <v>9</v>
      </c>
      <c r="L254" s="44">
        <v>9</v>
      </c>
      <c r="M254" s="44">
        <v>1</v>
      </c>
      <c r="N254" s="44">
        <v>3</v>
      </c>
      <c r="O254" s="50">
        <f t="shared" si="12"/>
        <v>98</v>
      </c>
      <c r="P254" s="50">
        <f>Sheriff!J254*2</f>
        <v>448</v>
      </c>
    </row>
    <row r="255" spans="1:16" x14ac:dyDescent="0.2">
      <c r="A255" s="32" t="s">
        <v>342</v>
      </c>
      <c r="B255" s="44">
        <v>25</v>
      </c>
      <c r="C255" s="44">
        <v>19</v>
      </c>
      <c r="D255" s="44">
        <v>6</v>
      </c>
      <c r="E255" s="44">
        <v>5</v>
      </c>
      <c r="F255" s="44">
        <v>2</v>
      </c>
      <c r="G255" s="44">
        <v>2</v>
      </c>
      <c r="H255" s="44">
        <v>2</v>
      </c>
      <c r="I255" s="44">
        <v>5</v>
      </c>
      <c r="J255" s="44">
        <v>4</v>
      </c>
      <c r="K255" s="44">
        <v>0</v>
      </c>
      <c r="L255" s="44">
        <v>0</v>
      </c>
      <c r="M255" s="44">
        <v>0</v>
      </c>
      <c r="N255" s="44">
        <v>0</v>
      </c>
      <c r="O255" s="50">
        <f t="shared" si="12"/>
        <v>16</v>
      </c>
      <c r="P255" s="50">
        <f>Sheriff!J255*2</f>
        <v>86</v>
      </c>
    </row>
    <row r="256" spans="1:16" x14ac:dyDescent="0.2">
      <c r="A256" s="32" t="s">
        <v>343</v>
      </c>
      <c r="B256" s="44">
        <v>14</v>
      </c>
      <c r="C256" s="44">
        <v>16</v>
      </c>
      <c r="D256" s="44">
        <v>2</v>
      </c>
      <c r="E256" s="44">
        <v>2</v>
      </c>
      <c r="F256" s="44">
        <v>1</v>
      </c>
      <c r="G256" s="44">
        <v>1</v>
      </c>
      <c r="H256" s="44">
        <v>2</v>
      </c>
      <c r="I256" s="44">
        <v>1</v>
      </c>
      <c r="J256" s="44">
        <v>0</v>
      </c>
      <c r="K256" s="44">
        <v>0</v>
      </c>
      <c r="L256" s="44">
        <v>0</v>
      </c>
      <c r="M256" s="44">
        <v>0</v>
      </c>
      <c r="N256" s="44">
        <v>0</v>
      </c>
      <c r="O256" s="50">
        <f t="shared" si="12"/>
        <v>25</v>
      </c>
      <c r="P256" s="50">
        <f>Sheriff!J256*2</f>
        <v>64</v>
      </c>
    </row>
    <row r="257" spans="1:16" x14ac:dyDescent="0.2">
      <c r="A257" s="32" t="s">
        <v>344</v>
      </c>
      <c r="B257" s="44">
        <v>19</v>
      </c>
      <c r="C257" s="44">
        <v>19</v>
      </c>
      <c r="D257" s="44">
        <v>4</v>
      </c>
      <c r="E257" s="44">
        <v>3</v>
      </c>
      <c r="F257" s="44">
        <v>1</v>
      </c>
      <c r="G257" s="44">
        <v>2</v>
      </c>
      <c r="H257" s="44">
        <v>1</v>
      </c>
      <c r="I257" s="44">
        <v>1</v>
      </c>
      <c r="J257" s="44">
        <v>1</v>
      </c>
      <c r="K257" s="44">
        <v>2</v>
      </c>
      <c r="L257" s="44">
        <v>2</v>
      </c>
      <c r="M257" s="44">
        <v>1</v>
      </c>
      <c r="N257" s="44">
        <v>1</v>
      </c>
      <c r="O257" s="50">
        <f t="shared" si="12"/>
        <v>13</v>
      </c>
      <c r="P257" s="50">
        <f>Sheriff!J257*2</f>
        <v>70</v>
      </c>
    </row>
    <row r="258" spans="1:16" x14ac:dyDescent="0.2">
      <c r="A258" s="36" t="s">
        <v>444</v>
      </c>
      <c r="B258" s="47">
        <f t="shared" ref="B258:O258" si="13">SUM(B231:B257)</f>
        <v>1973</v>
      </c>
      <c r="C258" s="47">
        <f t="shared" si="13"/>
        <v>1722</v>
      </c>
      <c r="D258" s="47">
        <f t="shared" si="13"/>
        <v>340</v>
      </c>
      <c r="E258" s="47">
        <f t="shared" si="13"/>
        <v>293</v>
      </c>
      <c r="F258" s="47">
        <f t="shared" si="13"/>
        <v>182</v>
      </c>
      <c r="G258" s="47">
        <f t="shared" si="13"/>
        <v>63</v>
      </c>
      <c r="H258" s="47">
        <f t="shared" si="13"/>
        <v>52</v>
      </c>
      <c r="I258" s="47">
        <f t="shared" si="13"/>
        <v>152</v>
      </c>
      <c r="J258" s="47">
        <f t="shared" si="13"/>
        <v>149</v>
      </c>
      <c r="K258" s="47">
        <f t="shared" si="13"/>
        <v>81</v>
      </c>
      <c r="L258" s="47">
        <f t="shared" si="13"/>
        <v>67</v>
      </c>
      <c r="M258" s="47">
        <f t="shared" si="13"/>
        <v>46</v>
      </c>
      <c r="N258" s="47">
        <f t="shared" si="13"/>
        <v>43</v>
      </c>
      <c r="O258" s="47">
        <f t="shared" si="13"/>
        <v>1527</v>
      </c>
      <c r="P258" s="47">
        <f>Sheriff!J258*2</f>
        <v>6690</v>
      </c>
    </row>
    <row r="259" spans="1:16" x14ac:dyDescent="0.2">
      <c r="A259" s="34"/>
    </row>
    <row r="260" spans="1:16" x14ac:dyDescent="0.2">
      <c r="A260" s="34" t="s">
        <v>45</v>
      </c>
    </row>
    <row r="261" spans="1:16" x14ac:dyDescent="0.2">
      <c r="A261" s="32" t="s">
        <v>345</v>
      </c>
      <c r="B261" s="44">
        <v>46</v>
      </c>
      <c r="C261" s="44">
        <v>40</v>
      </c>
      <c r="D261" s="44">
        <v>8</v>
      </c>
      <c r="E261" s="44">
        <v>9</v>
      </c>
      <c r="F261" s="44">
        <v>5</v>
      </c>
      <c r="G261" s="44">
        <v>1</v>
      </c>
      <c r="H261" s="44">
        <v>1</v>
      </c>
      <c r="I261" s="44">
        <v>3</v>
      </c>
      <c r="J261" s="44">
        <v>2</v>
      </c>
      <c r="K261" s="44">
        <v>1</v>
      </c>
      <c r="L261" s="44">
        <v>0</v>
      </c>
      <c r="M261" s="44">
        <v>0</v>
      </c>
      <c r="N261" s="44">
        <v>0</v>
      </c>
      <c r="O261" s="50">
        <f t="shared" ref="O261:O290" si="14">P261-(SUM(B261:N261))</f>
        <v>42</v>
      </c>
      <c r="P261" s="50">
        <f>Sheriff!J261*2</f>
        <v>158</v>
      </c>
    </row>
    <row r="262" spans="1:16" x14ac:dyDescent="0.2">
      <c r="A262" s="32" t="s">
        <v>346</v>
      </c>
      <c r="B262" s="44">
        <v>183</v>
      </c>
      <c r="C262" s="44">
        <v>153</v>
      </c>
      <c r="D262" s="44">
        <v>27</v>
      </c>
      <c r="E262" s="44">
        <v>33</v>
      </c>
      <c r="F262" s="44">
        <v>19</v>
      </c>
      <c r="G262" s="44">
        <v>2</v>
      </c>
      <c r="H262" s="44">
        <v>4</v>
      </c>
      <c r="I262" s="44">
        <v>12</v>
      </c>
      <c r="J262" s="44">
        <v>9</v>
      </c>
      <c r="K262" s="44">
        <v>9</v>
      </c>
      <c r="L262" s="44">
        <v>11</v>
      </c>
      <c r="M262" s="44">
        <v>5</v>
      </c>
      <c r="N262" s="44">
        <v>4</v>
      </c>
      <c r="O262" s="50">
        <f t="shared" si="14"/>
        <v>167</v>
      </c>
      <c r="P262" s="50">
        <f>Sheriff!J262*2</f>
        <v>638</v>
      </c>
    </row>
    <row r="263" spans="1:16" x14ac:dyDescent="0.2">
      <c r="A263" s="32" t="s">
        <v>347</v>
      </c>
      <c r="B263" s="44">
        <v>99</v>
      </c>
      <c r="C263" s="44">
        <v>82</v>
      </c>
      <c r="D263" s="44">
        <v>20</v>
      </c>
      <c r="E263" s="44">
        <v>20</v>
      </c>
      <c r="F263" s="44">
        <v>11</v>
      </c>
      <c r="G263" s="44">
        <v>0</v>
      </c>
      <c r="H263" s="44">
        <v>1</v>
      </c>
      <c r="I263" s="44">
        <v>14</v>
      </c>
      <c r="J263" s="44">
        <v>10</v>
      </c>
      <c r="K263" s="44">
        <v>7</v>
      </c>
      <c r="L263" s="44">
        <v>6</v>
      </c>
      <c r="M263" s="44">
        <v>1</v>
      </c>
      <c r="N263" s="44">
        <v>1</v>
      </c>
      <c r="O263" s="50">
        <f t="shared" si="14"/>
        <v>74</v>
      </c>
      <c r="P263" s="50">
        <f>Sheriff!J263*2</f>
        <v>346</v>
      </c>
    </row>
    <row r="264" spans="1:16" x14ac:dyDescent="0.2">
      <c r="A264" s="32" t="s">
        <v>348</v>
      </c>
      <c r="B264" s="44">
        <v>98</v>
      </c>
      <c r="C264" s="44">
        <v>80</v>
      </c>
      <c r="D264" s="44">
        <v>21</v>
      </c>
      <c r="E264" s="44">
        <v>20</v>
      </c>
      <c r="F264" s="44">
        <v>13</v>
      </c>
      <c r="G264" s="44">
        <v>7</v>
      </c>
      <c r="H264" s="44">
        <v>5</v>
      </c>
      <c r="I264" s="44">
        <v>11</v>
      </c>
      <c r="J264" s="44">
        <v>10</v>
      </c>
      <c r="K264" s="44">
        <v>3</v>
      </c>
      <c r="L264" s="44">
        <v>2</v>
      </c>
      <c r="M264" s="44">
        <v>1</v>
      </c>
      <c r="N264" s="44">
        <v>0</v>
      </c>
      <c r="O264" s="50">
        <f t="shared" si="14"/>
        <v>95</v>
      </c>
      <c r="P264" s="50">
        <f>Sheriff!J264*2</f>
        <v>366</v>
      </c>
    </row>
    <row r="265" spans="1:16" x14ac:dyDescent="0.2">
      <c r="A265" s="32" t="s">
        <v>349</v>
      </c>
      <c r="B265" s="44">
        <v>184</v>
      </c>
      <c r="C265" s="44">
        <v>142</v>
      </c>
      <c r="D265" s="44">
        <v>33</v>
      </c>
      <c r="E265" s="44">
        <v>36</v>
      </c>
      <c r="F265" s="44">
        <v>25</v>
      </c>
      <c r="G265" s="44">
        <v>2</v>
      </c>
      <c r="H265" s="44">
        <v>2</v>
      </c>
      <c r="I265" s="44">
        <v>15</v>
      </c>
      <c r="J265" s="44">
        <v>10</v>
      </c>
      <c r="K265" s="44">
        <v>9</v>
      </c>
      <c r="L265" s="44">
        <v>3</v>
      </c>
      <c r="M265" s="44">
        <v>5</v>
      </c>
      <c r="N265" s="44">
        <v>3</v>
      </c>
      <c r="O265" s="50">
        <f t="shared" si="14"/>
        <v>151</v>
      </c>
      <c r="P265" s="50">
        <f>Sheriff!J265*2</f>
        <v>620</v>
      </c>
    </row>
    <row r="266" spans="1:16" x14ac:dyDescent="0.2">
      <c r="A266" s="32" t="s">
        <v>350</v>
      </c>
      <c r="B266" s="44">
        <v>116</v>
      </c>
      <c r="C266" s="44">
        <v>100</v>
      </c>
      <c r="D266" s="44">
        <v>15</v>
      </c>
      <c r="E266" s="44">
        <v>25</v>
      </c>
      <c r="F266" s="44">
        <v>12</v>
      </c>
      <c r="G266" s="44">
        <v>4</v>
      </c>
      <c r="H266" s="44">
        <v>3</v>
      </c>
      <c r="I266" s="44">
        <v>7</v>
      </c>
      <c r="J266" s="44">
        <v>5</v>
      </c>
      <c r="K266" s="44">
        <v>3</v>
      </c>
      <c r="L266" s="44">
        <v>4</v>
      </c>
      <c r="M266" s="44">
        <v>3</v>
      </c>
      <c r="N266" s="44">
        <v>3</v>
      </c>
      <c r="O266" s="50">
        <f t="shared" si="14"/>
        <v>66</v>
      </c>
      <c r="P266" s="50">
        <f>Sheriff!J266*2</f>
        <v>366</v>
      </c>
    </row>
    <row r="267" spans="1:16" x14ac:dyDescent="0.2">
      <c r="A267" s="32" t="s">
        <v>351</v>
      </c>
      <c r="B267" s="44">
        <v>97</v>
      </c>
      <c r="C267" s="44">
        <v>79</v>
      </c>
      <c r="D267" s="44">
        <v>10</v>
      </c>
      <c r="E267" s="44">
        <v>14</v>
      </c>
      <c r="F267" s="44">
        <v>11</v>
      </c>
      <c r="G267" s="44">
        <v>2</v>
      </c>
      <c r="H267" s="44">
        <v>1</v>
      </c>
      <c r="I267" s="44">
        <v>4</v>
      </c>
      <c r="J267" s="44">
        <v>4</v>
      </c>
      <c r="K267" s="44">
        <v>5</v>
      </c>
      <c r="L267" s="44">
        <v>4</v>
      </c>
      <c r="M267" s="44">
        <v>2</v>
      </c>
      <c r="N267" s="44">
        <v>0</v>
      </c>
      <c r="O267" s="50">
        <f t="shared" si="14"/>
        <v>55</v>
      </c>
      <c r="P267" s="50">
        <f>Sheriff!J267*2</f>
        <v>288</v>
      </c>
    </row>
    <row r="268" spans="1:16" x14ac:dyDescent="0.2">
      <c r="A268" s="32" t="s">
        <v>352</v>
      </c>
      <c r="B268" s="44">
        <v>109</v>
      </c>
      <c r="C268" s="44">
        <v>92</v>
      </c>
      <c r="D268" s="44">
        <v>21</v>
      </c>
      <c r="E268" s="44">
        <v>26</v>
      </c>
      <c r="F268" s="44">
        <v>7</v>
      </c>
      <c r="G268" s="44">
        <v>1</v>
      </c>
      <c r="H268" s="44">
        <v>3</v>
      </c>
      <c r="I268" s="44">
        <v>5</v>
      </c>
      <c r="J268" s="44">
        <v>4</v>
      </c>
      <c r="K268" s="44">
        <v>5</v>
      </c>
      <c r="L268" s="44">
        <v>4</v>
      </c>
      <c r="M268" s="44">
        <v>2</v>
      </c>
      <c r="N268" s="44">
        <v>1</v>
      </c>
      <c r="O268" s="50">
        <f t="shared" si="14"/>
        <v>78</v>
      </c>
      <c r="P268" s="50">
        <f>Sheriff!J268*2</f>
        <v>358</v>
      </c>
    </row>
    <row r="269" spans="1:16" x14ac:dyDescent="0.2">
      <c r="A269" s="32" t="s">
        <v>353</v>
      </c>
      <c r="B269" s="44">
        <v>135</v>
      </c>
      <c r="C269" s="44">
        <v>100</v>
      </c>
      <c r="D269" s="44">
        <v>28</v>
      </c>
      <c r="E269" s="44">
        <v>24</v>
      </c>
      <c r="F269" s="44">
        <v>16</v>
      </c>
      <c r="G269" s="44">
        <v>4</v>
      </c>
      <c r="H269" s="44">
        <v>2</v>
      </c>
      <c r="I269" s="44">
        <v>8</v>
      </c>
      <c r="J269" s="44">
        <v>5</v>
      </c>
      <c r="K269" s="44">
        <v>2</v>
      </c>
      <c r="L269" s="44">
        <v>3</v>
      </c>
      <c r="M269" s="44">
        <v>4</v>
      </c>
      <c r="N269" s="44">
        <v>4</v>
      </c>
      <c r="O269" s="50">
        <f t="shared" si="14"/>
        <v>121</v>
      </c>
      <c r="P269" s="50">
        <f>Sheriff!J269*2</f>
        <v>456</v>
      </c>
    </row>
    <row r="270" spans="1:16" x14ac:dyDescent="0.2">
      <c r="A270" s="32" t="s">
        <v>354</v>
      </c>
      <c r="B270" s="44">
        <v>108</v>
      </c>
      <c r="C270" s="44">
        <v>80</v>
      </c>
      <c r="D270" s="44">
        <v>14</v>
      </c>
      <c r="E270" s="44">
        <v>14</v>
      </c>
      <c r="F270" s="44">
        <v>5</v>
      </c>
      <c r="G270" s="44">
        <v>0</v>
      </c>
      <c r="H270" s="44">
        <v>0</v>
      </c>
      <c r="I270" s="44">
        <v>7</v>
      </c>
      <c r="J270" s="44">
        <v>5</v>
      </c>
      <c r="K270" s="44">
        <v>2</v>
      </c>
      <c r="L270" s="44">
        <v>1</v>
      </c>
      <c r="M270" s="44">
        <v>1</v>
      </c>
      <c r="N270" s="44">
        <v>1</v>
      </c>
      <c r="O270" s="50">
        <f t="shared" si="14"/>
        <v>68</v>
      </c>
      <c r="P270" s="50">
        <f>Sheriff!J270*2</f>
        <v>306</v>
      </c>
    </row>
    <row r="271" spans="1:16" x14ac:dyDescent="0.2">
      <c r="A271" s="32" t="s">
        <v>355</v>
      </c>
      <c r="B271" s="44">
        <v>240</v>
      </c>
      <c r="C271" s="44">
        <v>207</v>
      </c>
      <c r="D271" s="44">
        <v>41</v>
      </c>
      <c r="E271" s="44">
        <v>32</v>
      </c>
      <c r="F271" s="44">
        <v>17</v>
      </c>
      <c r="G271" s="44">
        <v>5</v>
      </c>
      <c r="H271" s="44">
        <v>3</v>
      </c>
      <c r="I271" s="44">
        <v>15</v>
      </c>
      <c r="J271" s="44">
        <v>14</v>
      </c>
      <c r="K271" s="44">
        <v>10</v>
      </c>
      <c r="L271" s="44">
        <v>9</v>
      </c>
      <c r="M271" s="44">
        <v>3</v>
      </c>
      <c r="N271" s="44">
        <v>5</v>
      </c>
      <c r="O271" s="50">
        <f t="shared" si="14"/>
        <v>177</v>
      </c>
      <c r="P271" s="50">
        <f>Sheriff!J271*2</f>
        <v>778</v>
      </c>
    </row>
    <row r="272" spans="1:16" x14ac:dyDescent="0.2">
      <c r="A272" s="32" t="s">
        <v>356</v>
      </c>
      <c r="B272" s="44">
        <v>138</v>
      </c>
      <c r="C272" s="44">
        <v>116</v>
      </c>
      <c r="D272" s="44">
        <v>27</v>
      </c>
      <c r="E272" s="44">
        <v>13</v>
      </c>
      <c r="F272" s="44">
        <v>10</v>
      </c>
      <c r="G272" s="44">
        <v>2</v>
      </c>
      <c r="H272" s="44">
        <v>1</v>
      </c>
      <c r="I272" s="44">
        <v>14</v>
      </c>
      <c r="J272" s="44">
        <v>13</v>
      </c>
      <c r="K272" s="44">
        <v>9</v>
      </c>
      <c r="L272" s="44">
        <v>6</v>
      </c>
      <c r="M272" s="44">
        <v>1</v>
      </c>
      <c r="N272" s="44">
        <v>3</v>
      </c>
      <c r="O272" s="50">
        <f t="shared" si="14"/>
        <v>111</v>
      </c>
      <c r="P272" s="50">
        <f>Sheriff!J272*2</f>
        <v>464</v>
      </c>
    </row>
    <row r="273" spans="1:17" x14ac:dyDescent="0.2">
      <c r="A273" s="32" t="s">
        <v>357</v>
      </c>
      <c r="B273" s="44">
        <v>111</v>
      </c>
      <c r="C273" s="44">
        <v>95</v>
      </c>
      <c r="D273" s="44">
        <v>24</v>
      </c>
      <c r="E273" s="44">
        <v>16</v>
      </c>
      <c r="F273" s="44">
        <v>10</v>
      </c>
      <c r="G273" s="44">
        <v>2</v>
      </c>
      <c r="H273" s="44">
        <v>2</v>
      </c>
      <c r="I273" s="44">
        <v>5</v>
      </c>
      <c r="J273" s="44">
        <v>4</v>
      </c>
      <c r="K273" s="44">
        <v>3</v>
      </c>
      <c r="L273" s="44">
        <v>0</v>
      </c>
      <c r="M273" s="44">
        <v>2</v>
      </c>
      <c r="N273" s="44">
        <v>1</v>
      </c>
      <c r="O273" s="50">
        <f t="shared" si="14"/>
        <v>83</v>
      </c>
      <c r="P273" s="50">
        <f>Sheriff!J273*2</f>
        <v>358</v>
      </c>
    </row>
    <row r="274" spans="1:17" x14ac:dyDescent="0.2">
      <c r="A274" s="32" t="s">
        <v>358</v>
      </c>
      <c r="B274" s="44">
        <v>115</v>
      </c>
      <c r="C274" s="44">
        <v>96</v>
      </c>
      <c r="D274" s="44">
        <v>13</v>
      </c>
      <c r="E274" s="44">
        <v>10</v>
      </c>
      <c r="F274" s="44">
        <v>10</v>
      </c>
      <c r="G274" s="44">
        <v>2</v>
      </c>
      <c r="H274" s="44">
        <v>3</v>
      </c>
      <c r="I274" s="44">
        <v>7</v>
      </c>
      <c r="J274" s="44">
        <v>3</v>
      </c>
      <c r="K274" s="44">
        <v>4</v>
      </c>
      <c r="L274" s="44">
        <v>1</v>
      </c>
      <c r="M274" s="44">
        <v>5</v>
      </c>
      <c r="N274" s="44">
        <v>3</v>
      </c>
      <c r="O274" s="50">
        <f t="shared" si="14"/>
        <v>96</v>
      </c>
      <c r="P274" s="50">
        <f>Sheriff!J274*2</f>
        <v>368</v>
      </c>
      <c r="Q274" s="8"/>
    </row>
    <row r="275" spans="1:17" x14ac:dyDescent="0.2">
      <c r="A275" s="32" t="s">
        <v>359</v>
      </c>
      <c r="B275" s="44">
        <v>101</v>
      </c>
      <c r="C275" s="44">
        <v>71</v>
      </c>
      <c r="D275" s="44">
        <v>12</v>
      </c>
      <c r="E275" s="44">
        <v>22</v>
      </c>
      <c r="F275" s="44">
        <v>12</v>
      </c>
      <c r="G275" s="44">
        <v>2</v>
      </c>
      <c r="H275" s="44">
        <v>3</v>
      </c>
      <c r="I275" s="44">
        <v>5</v>
      </c>
      <c r="J275" s="44">
        <v>5</v>
      </c>
      <c r="K275" s="44">
        <v>3</v>
      </c>
      <c r="L275" s="44">
        <v>2</v>
      </c>
      <c r="M275" s="44">
        <v>1</v>
      </c>
      <c r="N275" s="44">
        <v>2</v>
      </c>
      <c r="O275" s="50">
        <f t="shared" si="14"/>
        <v>95</v>
      </c>
      <c r="P275" s="50">
        <f>Sheriff!J275*2</f>
        <v>336</v>
      </c>
    </row>
    <row r="276" spans="1:17" x14ac:dyDescent="0.2">
      <c r="A276" s="32" t="s">
        <v>360</v>
      </c>
      <c r="B276" s="44">
        <v>142</v>
      </c>
      <c r="C276" s="44">
        <v>114</v>
      </c>
      <c r="D276" s="44">
        <v>35</v>
      </c>
      <c r="E276" s="44">
        <v>34</v>
      </c>
      <c r="F276" s="44">
        <v>16</v>
      </c>
      <c r="G276" s="44">
        <v>4</v>
      </c>
      <c r="H276" s="44">
        <v>1</v>
      </c>
      <c r="I276" s="44">
        <v>13</v>
      </c>
      <c r="J276" s="44">
        <v>11</v>
      </c>
      <c r="K276" s="44">
        <v>9</v>
      </c>
      <c r="L276" s="44">
        <v>11</v>
      </c>
      <c r="M276" s="44">
        <v>0</v>
      </c>
      <c r="N276" s="44">
        <v>1</v>
      </c>
      <c r="O276" s="50">
        <f t="shared" si="14"/>
        <v>141</v>
      </c>
      <c r="P276" s="50">
        <f>Sheriff!J276*2</f>
        <v>532</v>
      </c>
    </row>
    <row r="277" spans="1:17" x14ac:dyDescent="0.2">
      <c r="A277" s="32" t="s">
        <v>361</v>
      </c>
      <c r="B277" s="44">
        <v>206</v>
      </c>
      <c r="C277" s="44">
        <v>165</v>
      </c>
      <c r="D277" s="44">
        <v>27</v>
      </c>
      <c r="E277" s="44">
        <v>27</v>
      </c>
      <c r="F277" s="44">
        <v>15</v>
      </c>
      <c r="G277" s="44">
        <v>1</v>
      </c>
      <c r="H277" s="44">
        <v>0</v>
      </c>
      <c r="I277" s="44">
        <v>15</v>
      </c>
      <c r="J277" s="44">
        <v>16</v>
      </c>
      <c r="K277" s="44">
        <v>9</v>
      </c>
      <c r="L277" s="44">
        <v>7</v>
      </c>
      <c r="M277" s="44">
        <v>3</v>
      </c>
      <c r="N277" s="44">
        <v>2</v>
      </c>
      <c r="O277" s="50">
        <f t="shared" si="14"/>
        <v>185</v>
      </c>
      <c r="P277" s="50">
        <f>Sheriff!J277*2</f>
        <v>678</v>
      </c>
    </row>
    <row r="278" spans="1:17" x14ac:dyDescent="0.2">
      <c r="A278" s="32" t="s">
        <v>362</v>
      </c>
      <c r="B278" s="44">
        <v>214</v>
      </c>
      <c r="C278" s="44">
        <v>157</v>
      </c>
      <c r="D278" s="44">
        <v>39</v>
      </c>
      <c r="E278" s="44">
        <v>41</v>
      </c>
      <c r="F278" s="44">
        <v>25</v>
      </c>
      <c r="G278" s="44">
        <v>2</v>
      </c>
      <c r="H278" s="44">
        <v>4</v>
      </c>
      <c r="I278" s="44">
        <v>15</v>
      </c>
      <c r="J278" s="44">
        <v>11</v>
      </c>
      <c r="K278" s="44">
        <v>9</v>
      </c>
      <c r="L278" s="44">
        <v>6</v>
      </c>
      <c r="M278" s="44">
        <v>6</v>
      </c>
      <c r="N278" s="44">
        <v>2</v>
      </c>
      <c r="O278" s="50">
        <f t="shared" si="14"/>
        <v>185</v>
      </c>
      <c r="P278" s="50">
        <f>Sheriff!J278*2</f>
        <v>716</v>
      </c>
    </row>
    <row r="279" spans="1:17" x14ac:dyDescent="0.2">
      <c r="A279" s="32" t="s">
        <v>363</v>
      </c>
      <c r="B279" s="44">
        <v>43</v>
      </c>
      <c r="C279" s="44">
        <v>35</v>
      </c>
      <c r="D279" s="44">
        <v>8</v>
      </c>
      <c r="E279" s="44">
        <v>8</v>
      </c>
      <c r="F279" s="44">
        <v>5</v>
      </c>
      <c r="G279" s="44">
        <v>0</v>
      </c>
      <c r="H279" s="44">
        <v>0</v>
      </c>
      <c r="I279" s="44">
        <v>7</v>
      </c>
      <c r="J279" s="44">
        <v>6</v>
      </c>
      <c r="K279" s="44">
        <v>3</v>
      </c>
      <c r="L279" s="44">
        <v>1</v>
      </c>
      <c r="M279" s="44">
        <v>0</v>
      </c>
      <c r="N279" s="44">
        <v>0</v>
      </c>
      <c r="O279" s="50">
        <f t="shared" si="14"/>
        <v>50</v>
      </c>
      <c r="P279" s="50">
        <f>Sheriff!J279*2</f>
        <v>166</v>
      </c>
    </row>
    <row r="280" spans="1:17" x14ac:dyDescent="0.2">
      <c r="A280" s="32" t="s">
        <v>364</v>
      </c>
      <c r="B280" s="44">
        <v>74</v>
      </c>
      <c r="C280" s="44">
        <v>61</v>
      </c>
      <c r="D280" s="44">
        <v>14</v>
      </c>
      <c r="E280" s="44">
        <v>11</v>
      </c>
      <c r="F280" s="44">
        <v>4</v>
      </c>
      <c r="G280" s="44">
        <v>3</v>
      </c>
      <c r="H280" s="44">
        <v>2</v>
      </c>
      <c r="I280" s="44">
        <v>4</v>
      </c>
      <c r="J280" s="44">
        <v>3</v>
      </c>
      <c r="K280" s="44">
        <v>2</v>
      </c>
      <c r="L280" s="44">
        <v>4</v>
      </c>
      <c r="M280" s="44">
        <v>4</v>
      </c>
      <c r="N280" s="44">
        <v>2</v>
      </c>
      <c r="O280" s="50">
        <f t="shared" si="14"/>
        <v>60</v>
      </c>
      <c r="P280" s="50">
        <f>Sheriff!J280*2</f>
        <v>248</v>
      </c>
    </row>
    <row r="281" spans="1:17" x14ac:dyDescent="0.2">
      <c r="A281" s="32" t="s">
        <v>365</v>
      </c>
      <c r="B281" s="44">
        <v>83</v>
      </c>
      <c r="C281" s="44">
        <v>61</v>
      </c>
      <c r="D281" s="44">
        <v>9</v>
      </c>
      <c r="E281" s="44">
        <v>14</v>
      </c>
      <c r="F281" s="44">
        <v>4</v>
      </c>
      <c r="G281" s="44">
        <v>1</v>
      </c>
      <c r="H281" s="44">
        <v>1</v>
      </c>
      <c r="I281" s="44">
        <v>2</v>
      </c>
      <c r="J281" s="44">
        <v>2</v>
      </c>
      <c r="K281" s="44">
        <v>5</v>
      </c>
      <c r="L281" s="44">
        <v>4</v>
      </c>
      <c r="M281" s="44">
        <v>0</v>
      </c>
      <c r="N281" s="44">
        <v>0</v>
      </c>
      <c r="O281" s="50">
        <f t="shared" si="14"/>
        <v>64</v>
      </c>
      <c r="P281" s="50">
        <f>Sheriff!J281*2</f>
        <v>250</v>
      </c>
    </row>
    <row r="282" spans="1:17" x14ac:dyDescent="0.2">
      <c r="A282" s="32" t="s">
        <v>366</v>
      </c>
      <c r="B282" s="44">
        <v>106</v>
      </c>
      <c r="C282" s="44">
        <v>81</v>
      </c>
      <c r="D282" s="44">
        <v>32</v>
      </c>
      <c r="E282" s="44">
        <v>27</v>
      </c>
      <c r="F282" s="44">
        <v>11</v>
      </c>
      <c r="G282" s="44">
        <v>1</v>
      </c>
      <c r="H282" s="44">
        <v>1</v>
      </c>
      <c r="I282" s="44">
        <v>12</v>
      </c>
      <c r="J282" s="44">
        <v>10</v>
      </c>
      <c r="K282" s="44">
        <v>6</v>
      </c>
      <c r="L282" s="44">
        <v>6</v>
      </c>
      <c r="M282" s="44">
        <v>2</v>
      </c>
      <c r="N282" s="44">
        <v>0</v>
      </c>
      <c r="O282" s="50">
        <f t="shared" si="14"/>
        <v>91</v>
      </c>
      <c r="P282" s="50">
        <f>Sheriff!J282*2</f>
        <v>386</v>
      </c>
    </row>
    <row r="283" spans="1:17" ht="12.6" customHeight="1" x14ac:dyDescent="0.2">
      <c r="A283" s="32" t="s">
        <v>367</v>
      </c>
      <c r="B283" s="44">
        <v>161</v>
      </c>
      <c r="C283" s="44">
        <v>134</v>
      </c>
      <c r="D283" s="44">
        <v>21</v>
      </c>
      <c r="E283" s="44">
        <v>21</v>
      </c>
      <c r="F283" s="44">
        <v>11</v>
      </c>
      <c r="G283" s="44">
        <v>5</v>
      </c>
      <c r="H283" s="44">
        <v>4</v>
      </c>
      <c r="I283" s="44">
        <v>5</v>
      </c>
      <c r="J283" s="44">
        <v>7</v>
      </c>
      <c r="K283" s="44">
        <v>8</v>
      </c>
      <c r="L283" s="44">
        <v>4</v>
      </c>
      <c r="M283" s="44">
        <v>0</v>
      </c>
      <c r="N283" s="44">
        <v>0</v>
      </c>
      <c r="O283" s="50">
        <f t="shared" si="14"/>
        <v>141</v>
      </c>
      <c r="P283" s="50">
        <f>Sheriff!J283*2</f>
        <v>522</v>
      </c>
    </row>
    <row r="284" spans="1:17" ht="12.6" customHeight="1" x14ac:dyDescent="0.2">
      <c r="A284" s="32" t="s">
        <v>368</v>
      </c>
      <c r="B284" s="44">
        <v>195</v>
      </c>
      <c r="C284" s="44">
        <v>161</v>
      </c>
      <c r="D284" s="44">
        <v>22</v>
      </c>
      <c r="E284" s="44">
        <v>36</v>
      </c>
      <c r="F284" s="44">
        <v>11</v>
      </c>
      <c r="G284" s="44">
        <v>2</v>
      </c>
      <c r="H284" s="44">
        <v>3</v>
      </c>
      <c r="I284" s="44">
        <v>19</v>
      </c>
      <c r="J284" s="44">
        <v>16</v>
      </c>
      <c r="K284" s="44">
        <v>4</v>
      </c>
      <c r="L284" s="44">
        <v>5</v>
      </c>
      <c r="M284" s="44">
        <v>0</v>
      </c>
      <c r="N284" s="44">
        <v>0</v>
      </c>
      <c r="O284" s="50">
        <f t="shared" si="14"/>
        <v>200</v>
      </c>
      <c r="P284" s="50">
        <f>Sheriff!J284*2</f>
        <v>674</v>
      </c>
    </row>
    <row r="285" spans="1:17" ht="12.6" customHeight="1" x14ac:dyDescent="0.2">
      <c r="A285" s="32" t="s">
        <v>369</v>
      </c>
      <c r="B285" s="44">
        <v>304</v>
      </c>
      <c r="C285" s="44">
        <v>224</v>
      </c>
      <c r="D285" s="44">
        <v>42</v>
      </c>
      <c r="E285" s="44">
        <v>64</v>
      </c>
      <c r="F285" s="44">
        <v>40</v>
      </c>
      <c r="G285" s="44">
        <v>2</v>
      </c>
      <c r="H285" s="44">
        <v>1</v>
      </c>
      <c r="I285" s="44">
        <v>13</v>
      </c>
      <c r="J285" s="44">
        <v>11</v>
      </c>
      <c r="K285" s="44">
        <v>14</v>
      </c>
      <c r="L285" s="44">
        <v>12</v>
      </c>
      <c r="M285" s="44">
        <v>2</v>
      </c>
      <c r="N285" s="44">
        <v>2</v>
      </c>
      <c r="O285" s="50">
        <f t="shared" si="14"/>
        <v>263</v>
      </c>
      <c r="P285" s="50">
        <f>Sheriff!J285*2</f>
        <v>994</v>
      </c>
    </row>
    <row r="286" spans="1:17" ht="12.6" customHeight="1" x14ac:dyDescent="0.2">
      <c r="A286" s="32" t="s">
        <v>370</v>
      </c>
      <c r="B286" s="44">
        <v>117</v>
      </c>
      <c r="C286" s="44">
        <v>86</v>
      </c>
      <c r="D286" s="44">
        <v>29</v>
      </c>
      <c r="E286" s="44">
        <v>27</v>
      </c>
      <c r="F286" s="44">
        <v>17</v>
      </c>
      <c r="G286" s="44">
        <v>3</v>
      </c>
      <c r="H286" s="44">
        <v>3</v>
      </c>
      <c r="I286" s="44">
        <v>3</v>
      </c>
      <c r="J286" s="44">
        <v>2</v>
      </c>
      <c r="K286" s="44">
        <v>9</v>
      </c>
      <c r="L286" s="44">
        <v>6</v>
      </c>
      <c r="M286" s="44">
        <v>1</v>
      </c>
      <c r="N286" s="44">
        <v>1</v>
      </c>
      <c r="O286" s="50">
        <f t="shared" si="14"/>
        <v>104</v>
      </c>
      <c r="P286" s="50">
        <f>Sheriff!J286*2</f>
        <v>408</v>
      </c>
    </row>
    <row r="287" spans="1:17" ht="12.6" customHeight="1" x14ac:dyDescent="0.2">
      <c r="A287" s="32" t="s">
        <v>371</v>
      </c>
      <c r="B287" s="44">
        <v>143</v>
      </c>
      <c r="C287" s="44">
        <v>114</v>
      </c>
      <c r="D287" s="44">
        <v>28</v>
      </c>
      <c r="E287" s="44">
        <v>36</v>
      </c>
      <c r="F287" s="44">
        <v>18</v>
      </c>
      <c r="G287" s="44">
        <v>4</v>
      </c>
      <c r="H287" s="44">
        <v>4</v>
      </c>
      <c r="I287" s="44">
        <v>7</v>
      </c>
      <c r="J287" s="44">
        <v>6</v>
      </c>
      <c r="K287" s="44">
        <v>6</v>
      </c>
      <c r="L287" s="44">
        <v>4</v>
      </c>
      <c r="M287" s="44">
        <v>5</v>
      </c>
      <c r="N287" s="44">
        <v>5</v>
      </c>
      <c r="O287" s="50">
        <f t="shared" si="14"/>
        <v>128</v>
      </c>
      <c r="P287" s="50">
        <f>Sheriff!J287*2</f>
        <v>508</v>
      </c>
    </row>
    <row r="288" spans="1:17" ht="12.6" customHeight="1" x14ac:dyDescent="0.2">
      <c r="A288" s="32" t="s">
        <v>372</v>
      </c>
      <c r="B288" s="44">
        <v>262</v>
      </c>
      <c r="C288" s="44">
        <v>216</v>
      </c>
      <c r="D288" s="44">
        <v>40</v>
      </c>
      <c r="E288" s="44">
        <v>51</v>
      </c>
      <c r="F288" s="44">
        <v>29</v>
      </c>
      <c r="G288" s="44">
        <v>1</v>
      </c>
      <c r="H288" s="44">
        <v>1</v>
      </c>
      <c r="I288" s="44">
        <v>9</v>
      </c>
      <c r="J288" s="44">
        <v>10</v>
      </c>
      <c r="K288" s="44">
        <v>9</v>
      </c>
      <c r="L288" s="44">
        <v>7</v>
      </c>
      <c r="M288" s="44">
        <v>2</v>
      </c>
      <c r="N288" s="44">
        <v>2</v>
      </c>
      <c r="O288" s="50">
        <f t="shared" si="14"/>
        <v>293</v>
      </c>
      <c r="P288" s="50">
        <f>Sheriff!J288*2</f>
        <v>932</v>
      </c>
    </row>
    <row r="289" spans="1:16" ht="12.6" customHeight="1" x14ac:dyDescent="0.2">
      <c r="A289" s="32" t="s">
        <v>373</v>
      </c>
      <c r="B289" s="44">
        <v>89</v>
      </c>
      <c r="C289" s="44">
        <v>76</v>
      </c>
      <c r="D289" s="44">
        <v>18</v>
      </c>
      <c r="E289" s="44">
        <v>27</v>
      </c>
      <c r="F289" s="44">
        <v>18</v>
      </c>
      <c r="G289" s="44">
        <v>1</v>
      </c>
      <c r="H289" s="44">
        <v>0</v>
      </c>
      <c r="I289" s="44">
        <v>3</v>
      </c>
      <c r="J289" s="44">
        <v>1</v>
      </c>
      <c r="K289" s="44">
        <v>6</v>
      </c>
      <c r="L289" s="44">
        <v>4</v>
      </c>
      <c r="M289" s="44">
        <v>4</v>
      </c>
      <c r="N289" s="44">
        <v>4</v>
      </c>
      <c r="O289" s="50">
        <f t="shared" si="14"/>
        <v>71</v>
      </c>
      <c r="P289" s="50">
        <f>Sheriff!J289*2</f>
        <v>322</v>
      </c>
    </row>
    <row r="290" spans="1:16" ht="12.6" customHeight="1" x14ac:dyDescent="0.2">
      <c r="A290" s="32" t="s">
        <v>374</v>
      </c>
      <c r="B290" s="44">
        <v>196</v>
      </c>
      <c r="C290" s="44">
        <v>157</v>
      </c>
      <c r="D290" s="44">
        <v>31</v>
      </c>
      <c r="E290" s="44">
        <v>37</v>
      </c>
      <c r="F290" s="44">
        <v>25</v>
      </c>
      <c r="G290" s="44">
        <v>1</v>
      </c>
      <c r="H290" s="44">
        <v>1</v>
      </c>
      <c r="I290" s="44">
        <v>13</v>
      </c>
      <c r="J290" s="44">
        <v>11</v>
      </c>
      <c r="K290" s="44">
        <v>8</v>
      </c>
      <c r="L290" s="44">
        <v>7</v>
      </c>
      <c r="M290" s="44">
        <v>6</v>
      </c>
      <c r="N290" s="44">
        <v>8</v>
      </c>
      <c r="O290" s="50">
        <f t="shared" si="14"/>
        <v>185</v>
      </c>
      <c r="P290" s="50">
        <f>Sheriff!J290*2</f>
        <v>686</v>
      </c>
    </row>
    <row r="291" spans="1:16" ht="12.6" customHeight="1" x14ac:dyDescent="0.2">
      <c r="A291" s="36" t="s">
        <v>445</v>
      </c>
      <c r="B291" s="47">
        <f t="shared" ref="B291:O291" si="15">SUM(B261:B290)</f>
        <v>4215</v>
      </c>
      <c r="C291" s="47">
        <f t="shared" si="15"/>
        <v>3375</v>
      </c>
      <c r="D291" s="47">
        <f t="shared" si="15"/>
        <v>709</v>
      </c>
      <c r="E291" s="47">
        <f t="shared" si="15"/>
        <v>775</v>
      </c>
      <c r="F291" s="47">
        <f t="shared" si="15"/>
        <v>432</v>
      </c>
      <c r="G291" s="47">
        <f t="shared" si="15"/>
        <v>67</v>
      </c>
      <c r="H291" s="47">
        <f t="shared" si="15"/>
        <v>60</v>
      </c>
      <c r="I291" s="47">
        <f t="shared" si="15"/>
        <v>272</v>
      </c>
      <c r="J291" s="47">
        <f t="shared" si="15"/>
        <v>226</v>
      </c>
      <c r="K291" s="47">
        <f t="shared" si="15"/>
        <v>182</v>
      </c>
      <c r="L291" s="47">
        <f t="shared" si="15"/>
        <v>144</v>
      </c>
      <c r="M291" s="47">
        <f t="shared" si="15"/>
        <v>71</v>
      </c>
      <c r="N291" s="47">
        <f t="shared" si="15"/>
        <v>60</v>
      </c>
      <c r="O291" s="47">
        <f t="shared" si="15"/>
        <v>3640</v>
      </c>
      <c r="P291" s="47">
        <f>Sheriff!J291*2</f>
        <v>14228</v>
      </c>
    </row>
    <row r="292" spans="1:16" ht="12.6" customHeight="1" x14ac:dyDescent="0.2">
      <c r="A292" s="34"/>
      <c r="B292" s="10"/>
      <c r="C292" s="10"/>
      <c r="D292" s="10"/>
      <c r="E292" s="10"/>
      <c r="F292" s="10"/>
      <c r="G292" s="10"/>
      <c r="H292" s="10"/>
      <c r="I292" s="10"/>
      <c r="J292" s="10"/>
      <c r="K292" s="10"/>
      <c r="L292" s="10"/>
      <c r="M292" s="10"/>
      <c r="N292" s="10"/>
      <c r="O292" s="10"/>
      <c r="P292" s="10"/>
    </row>
    <row r="293" spans="1:16" ht="12.6" customHeight="1" x14ac:dyDescent="0.2">
      <c r="A293" s="34" t="s">
        <v>46</v>
      </c>
    </row>
    <row r="294" spans="1:16" ht="12.6" customHeight="1" x14ac:dyDescent="0.2">
      <c r="A294" s="32" t="s">
        <v>375</v>
      </c>
      <c r="B294" s="44">
        <v>82</v>
      </c>
      <c r="C294" s="44">
        <v>75</v>
      </c>
      <c r="D294" s="44">
        <v>12</v>
      </c>
      <c r="E294" s="44">
        <v>12</v>
      </c>
      <c r="F294" s="44">
        <v>9</v>
      </c>
      <c r="G294" s="44">
        <v>1</v>
      </c>
      <c r="H294" s="44">
        <v>1</v>
      </c>
      <c r="I294" s="44">
        <v>3</v>
      </c>
      <c r="J294" s="44">
        <v>3</v>
      </c>
      <c r="K294" s="44">
        <v>0</v>
      </c>
      <c r="L294" s="44">
        <v>1</v>
      </c>
      <c r="M294" s="44">
        <v>4</v>
      </c>
      <c r="N294" s="44">
        <v>5</v>
      </c>
      <c r="O294" s="50">
        <f t="shared" ref="O294:O320" si="16">P294-(SUM(B294:N294))</f>
        <v>46</v>
      </c>
      <c r="P294" s="50">
        <f>Sheriff!J294*2</f>
        <v>254</v>
      </c>
    </row>
    <row r="295" spans="1:16" ht="12.6" customHeight="1" x14ac:dyDescent="0.2">
      <c r="A295" s="32" t="s">
        <v>376</v>
      </c>
      <c r="B295" s="44">
        <v>160</v>
      </c>
      <c r="C295" s="44">
        <v>151</v>
      </c>
      <c r="D295" s="44">
        <v>16</v>
      </c>
      <c r="E295" s="44">
        <v>19</v>
      </c>
      <c r="F295" s="44">
        <v>11</v>
      </c>
      <c r="G295" s="44">
        <v>9</v>
      </c>
      <c r="H295" s="44">
        <v>10</v>
      </c>
      <c r="I295" s="44">
        <v>18</v>
      </c>
      <c r="J295" s="44">
        <v>15</v>
      </c>
      <c r="K295" s="44">
        <v>7</v>
      </c>
      <c r="L295" s="44">
        <v>6</v>
      </c>
      <c r="M295" s="44">
        <v>5</v>
      </c>
      <c r="N295" s="44">
        <v>7</v>
      </c>
      <c r="O295" s="50">
        <f t="shared" si="16"/>
        <v>80</v>
      </c>
      <c r="P295" s="50">
        <f>Sheriff!J295*2</f>
        <v>514</v>
      </c>
    </row>
    <row r="296" spans="1:16" ht="12.6" customHeight="1" x14ac:dyDescent="0.2">
      <c r="A296" s="32" t="s">
        <v>377</v>
      </c>
      <c r="B296" s="44">
        <v>192</v>
      </c>
      <c r="C296" s="44">
        <v>181</v>
      </c>
      <c r="D296" s="44">
        <v>35</v>
      </c>
      <c r="E296" s="44">
        <v>34</v>
      </c>
      <c r="F296" s="44">
        <v>18</v>
      </c>
      <c r="G296" s="44">
        <v>5</v>
      </c>
      <c r="H296" s="44">
        <v>3</v>
      </c>
      <c r="I296" s="44">
        <v>18</v>
      </c>
      <c r="J296" s="44">
        <v>15</v>
      </c>
      <c r="K296" s="44">
        <v>9</v>
      </c>
      <c r="L296" s="44">
        <v>5</v>
      </c>
      <c r="M296" s="44">
        <v>8</v>
      </c>
      <c r="N296" s="44">
        <v>7</v>
      </c>
      <c r="O296" s="50">
        <f t="shared" si="16"/>
        <v>124</v>
      </c>
      <c r="P296" s="50">
        <f>Sheriff!J296*2</f>
        <v>654</v>
      </c>
    </row>
    <row r="297" spans="1:16" ht="12.6" customHeight="1" x14ac:dyDescent="0.2">
      <c r="A297" s="32" t="s">
        <v>378</v>
      </c>
      <c r="B297" s="44">
        <v>115</v>
      </c>
      <c r="C297" s="44">
        <v>109</v>
      </c>
      <c r="D297" s="44">
        <v>4</v>
      </c>
      <c r="E297" s="44">
        <v>13</v>
      </c>
      <c r="F297" s="44">
        <v>9</v>
      </c>
      <c r="G297" s="44">
        <v>6</v>
      </c>
      <c r="H297" s="44">
        <v>7</v>
      </c>
      <c r="I297" s="44">
        <v>11</v>
      </c>
      <c r="J297" s="44">
        <v>9</v>
      </c>
      <c r="K297" s="44">
        <v>2</v>
      </c>
      <c r="L297" s="44">
        <v>1</v>
      </c>
      <c r="M297" s="44">
        <v>2</v>
      </c>
      <c r="N297" s="44">
        <v>2</v>
      </c>
      <c r="O297" s="50">
        <f t="shared" si="16"/>
        <v>80</v>
      </c>
      <c r="P297" s="50">
        <f>Sheriff!J297*2</f>
        <v>370</v>
      </c>
    </row>
    <row r="298" spans="1:16" ht="12.6" customHeight="1" x14ac:dyDescent="0.2">
      <c r="A298" s="32" t="s">
        <v>379</v>
      </c>
      <c r="B298" s="44">
        <v>158</v>
      </c>
      <c r="C298" s="44">
        <v>136</v>
      </c>
      <c r="D298" s="44">
        <v>29</v>
      </c>
      <c r="E298" s="44">
        <v>21</v>
      </c>
      <c r="F298" s="44">
        <v>11</v>
      </c>
      <c r="G298" s="44">
        <v>4</v>
      </c>
      <c r="H298" s="44">
        <v>4</v>
      </c>
      <c r="I298" s="44">
        <v>9</v>
      </c>
      <c r="J298" s="44">
        <v>12</v>
      </c>
      <c r="K298" s="44">
        <v>4</v>
      </c>
      <c r="L298" s="44">
        <v>2</v>
      </c>
      <c r="M298" s="44">
        <v>2</v>
      </c>
      <c r="N298" s="44">
        <v>1</v>
      </c>
      <c r="O298" s="50">
        <f t="shared" si="16"/>
        <v>87</v>
      </c>
      <c r="P298" s="50">
        <f>Sheriff!J298*2</f>
        <v>480</v>
      </c>
    </row>
    <row r="299" spans="1:16" ht="12.6" customHeight="1" x14ac:dyDescent="0.2">
      <c r="A299" s="32" t="s">
        <v>380</v>
      </c>
      <c r="B299" s="44">
        <v>43</v>
      </c>
      <c r="C299" s="44">
        <v>41</v>
      </c>
      <c r="D299" s="44">
        <v>5</v>
      </c>
      <c r="E299" s="44">
        <v>4</v>
      </c>
      <c r="F299" s="44">
        <v>3</v>
      </c>
      <c r="G299" s="44">
        <v>2</v>
      </c>
      <c r="H299" s="44">
        <v>2</v>
      </c>
      <c r="I299" s="44">
        <v>16</v>
      </c>
      <c r="J299" s="44">
        <v>15</v>
      </c>
      <c r="K299" s="44">
        <v>1</v>
      </c>
      <c r="L299" s="44">
        <v>1</v>
      </c>
      <c r="M299" s="44">
        <v>2</v>
      </c>
      <c r="N299" s="44">
        <v>3</v>
      </c>
      <c r="O299" s="50">
        <f t="shared" si="16"/>
        <v>42</v>
      </c>
      <c r="P299" s="50">
        <f>Sheriff!J299*2</f>
        <v>180</v>
      </c>
    </row>
    <row r="300" spans="1:16" ht="12.6" customHeight="1" x14ac:dyDescent="0.2">
      <c r="A300" s="32" t="s">
        <v>381</v>
      </c>
      <c r="B300" s="44">
        <v>249</v>
      </c>
      <c r="C300" s="44">
        <v>231</v>
      </c>
      <c r="D300" s="44">
        <v>25</v>
      </c>
      <c r="E300" s="44">
        <v>46</v>
      </c>
      <c r="F300" s="44">
        <v>31</v>
      </c>
      <c r="G300" s="44">
        <v>7</v>
      </c>
      <c r="H300" s="44">
        <v>11</v>
      </c>
      <c r="I300" s="44">
        <v>27</v>
      </c>
      <c r="J300" s="44">
        <v>23</v>
      </c>
      <c r="K300" s="44">
        <v>9</v>
      </c>
      <c r="L300" s="44">
        <v>9</v>
      </c>
      <c r="M300" s="44">
        <v>6</v>
      </c>
      <c r="N300" s="44">
        <v>9</v>
      </c>
      <c r="O300" s="50">
        <f t="shared" si="16"/>
        <v>167</v>
      </c>
      <c r="P300" s="50">
        <f>Sheriff!J300*2</f>
        <v>850</v>
      </c>
    </row>
    <row r="301" spans="1:16" ht="12.6" customHeight="1" x14ac:dyDescent="0.2">
      <c r="A301" s="32" t="s">
        <v>382</v>
      </c>
      <c r="B301" s="44">
        <v>44</v>
      </c>
      <c r="C301" s="44">
        <v>50</v>
      </c>
      <c r="D301" s="44">
        <v>1</v>
      </c>
      <c r="E301" s="44">
        <v>2</v>
      </c>
      <c r="F301" s="44">
        <v>2</v>
      </c>
      <c r="G301" s="44">
        <v>4</v>
      </c>
      <c r="H301" s="44">
        <v>1</v>
      </c>
      <c r="I301" s="44">
        <v>3</v>
      </c>
      <c r="J301" s="44">
        <v>3</v>
      </c>
      <c r="K301" s="44">
        <v>1</v>
      </c>
      <c r="L301" s="44">
        <v>2</v>
      </c>
      <c r="M301" s="44">
        <v>1</v>
      </c>
      <c r="N301" s="44">
        <v>2</v>
      </c>
      <c r="O301" s="50">
        <f t="shared" si="16"/>
        <v>36</v>
      </c>
      <c r="P301" s="50">
        <f>Sheriff!J301*2</f>
        <v>152</v>
      </c>
    </row>
    <row r="302" spans="1:16" ht="12.6" customHeight="1" x14ac:dyDescent="0.2">
      <c r="A302" s="32" t="s">
        <v>383</v>
      </c>
      <c r="B302" s="44">
        <v>34</v>
      </c>
      <c r="C302" s="44">
        <v>31</v>
      </c>
      <c r="D302" s="44">
        <v>2</v>
      </c>
      <c r="E302" s="44">
        <v>1</v>
      </c>
      <c r="F302" s="44">
        <v>1</v>
      </c>
      <c r="G302" s="44">
        <v>0</v>
      </c>
      <c r="H302" s="44">
        <v>0</v>
      </c>
      <c r="I302" s="44">
        <v>5</v>
      </c>
      <c r="J302" s="44">
        <v>4</v>
      </c>
      <c r="K302" s="44">
        <v>0</v>
      </c>
      <c r="L302" s="44">
        <v>0</v>
      </c>
      <c r="M302" s="44">
        <v>0</v>
      </c>
      <c r="N302" s="44">
        <v>0</v>
      </c>
      <c r="O302" s="50">
        <f t="shared" si="16"/>
        <v>16</v>
      </c>
      <c r="P302" s="50">
        <f>Sheriff!J302*2</f>
        <v>94</v>
      </c>
    </row>
    <row r="303" spans="1:16" ht="12.6" customHeight="1" x14ac:dyDescent="0.2">
      <c r="A303" s="32" t="s">
        <v>384</v>
      </c>
      <c r="B303" s="44">
        <v>203</v>
      </c>
      <c r="C303" s="44">
        <v>208</v>
      </c>
      <c r="D303" s="44">
        <v>15</v>
      </c>
      <c r="E303" s="44">
        <v>8</v>
      </c>
      <c r="F303" s="44">
        <v>5</v>
      </c>
      <c r="G303" s="44">
        <v>1</v>
      </c>
      <c r="H303" s="44">
        <v>1</v>
      </c>
      <c r="I303" s="44">
        <v>6</v>
      </c>
      <c r="J303" s="44">
        <v>7</v>
      </c>
      <c r="K303" s="44">
        <v>5</v>
      </c>
      <c r="L303" s="44">
        <v>6</v>
      </c>
      <c r="M303" s="44">
        <v>2</v>
      </c>
      <c r="N303" s="44">
        <v>3</v>
      </c>
      <c r="O303" s="50">
        <f t="shared" si="16"/>
        <v>120</v>
      </c>
      <c r="P303" s="50">
        <f>Sheriff!J303*2</f>
        <v>590</v>
      </c>
    </row>
    <row r="304" spans="1:16" ht="12.6" customHeight="1" x14ac:dyDescent="0.2">
      <c r="A304" s="32" t="s">
        <v>385</v>
      </c>
      <c r="B304" s="44">
        <v>112</v>
      </c>
      <c r="C304" s="44">
        <v>105</v>
      </c>
      <c r="D304" s="44">
        <v>5</v>
      </c>
      <c r="E304" s="44">
        <v>4</v>
      </c>
      <c r="F304" s="44">
        <v>2</v>
      </c>
      <c r="G304" s="44">
        <v>0</v>
      </c>
      <c r="H304" s="44">
        <v>2</v>
      </c>
      <c r="I304" s="44">
        <v>9</v>
      </c>
      <c r="J304" s="44">
        <v>11</v>
      </c>
      <c r="K304" s="44">
        <v>3</v>
      </c>
      <c r="L304" s="44">
        <v>0</v>
      </c>
      <c r="M304" s="44">
        <v>3</v>
      </c>
      <c r="N304" s="44">
        <v>2</v>
      </c>
      <c r="O304" s="50">
        <f t="shared" si="16"/>
        <v>80</v>
      </c>
      <c r="P304" s="50">
        <f>Sheriff!J304*2</f>
        <v>338</v>
      </c>
    </row>
    <row r="305" spans="1:16" x14ac:dyDescent="0.2">
      <c r="A305" s="32" t="s">
        <v>386</v>
      </c>
      <c r="B305" s="44">
        <v>222</v>
      </c>
      <c r="C305" s="44">
        <v>209</v>
      </c>
      <c r="D305" s="44">
        <v>14</v>
      </c>
      <c r="E305" s="44">
        <v>12</v>
      </c>
      <c r="F305" s="44">
        <v>7</v>
      </c>
      <c r="G305" s="44">
        <v>0</v>
      </c>
      <c r="H305" s="44">
        <v>2</v>
      </c>
      <c r="I305" s="44">
        <v>18</v>
      </c>
      <c r="J305" s="44">
        <v>17</v>
      </c>
      <c r="K305" s="44">
        <v>2</v>
      </c>
      <c r="L305" s="44">
        <v>0</v>
      </c>
      <c r="M305" s="44">
        <v>0</v>
      </c>
      <c r="N305" s="44">
        <v>0</v>
      </c>
      <c r="O305" s="50">
        <f t="shared" si="16"/>
        <v>161</v>
      </c>
      <c r="P305" s="50">
        <f>Sheriff!J305*2</f>
        <v>664</v>
      </c>
    </row>
    <row r="306" spans="1:16" x14ac:dyDescent="0.2">
      <c r="A306" s="32" t="s">
        <v>387</v>
      </c>
      <c r="B306" s="44">
        <v>193</v>
      </c>
      <c r="C306" s="44">
        <v>195</v>
      </c>
      <c r="D306" s="44">
        <v>11</v>
      </c>
      <c r="E306" s="44">
        <v>6</v>
      </c>
      <c r="F306" s="44">
        <v>3</v>
      </c>
      <c r="G306" s="44">
        <v>0</v>
      </c>
      <c r="H306" s="44">
        <v>0</v>
      </c>
      <c r="I306" s="44">
        <v>3</v>
      </c>
      <c r="J306" s="44">
        <v>2</v>
      </c>
      <c r="K306" s="44">
        <v>1</v>
      </c>
      <c r="L306" s="44">
        <v>2</v>
      </c>
      <c r="M306" s="44">
        <v>0</v>
      </c>
      <c r="N306" s="44">
        <v>1</v>
      </c>
      <c r="O306" s="50">
        <f t="shared" si="16"/>
        <v>111</v>
      </c>
      <c r="P306" s="50">
        <f>Sheriff!J306*2</f>
        <v>528</v>
      </c>
    </row>
    <row r="307" spans="1:16" x14ac:dyDescent="0.2">
      <c r="A307" s="32" t="s">
        <v>388</v>
      </c>
      <c r="B307" s="44">
        <v>123</v>
      </c>
      <c r="C307" s="44">
        <v>120</v>
      </c>
      <c r="D307" s="44">
        <v>4</v>
      </c>
      <c r="E307" s="44">
        <v>9</v>
      </c>
      <c r="F307" s="44">
        <v>9</v>
      </c>
      <c r="G307" s="44">
        <v>0</v>
      </c>
      <c r="H307" s="44">
        <v>0</v>
      </c>
      <c r="I307" s="44">
        <v>5</v>
      </c>
      <c r="J307" s="44">
        <v>6</v>
      </c>
      <c r="K307" s="44">
        <v>0</v>
      </c>
      <c r="L307" s="44">
        <v>1</v>
      </c>
      <c r="M307" s="44">
        <v>1</v>
      </c>
      <c r="N307" s="44">
        <v>1</v>
      </c>
      <c r="O307" s="50">
        <f t="shared" si="16"/>
        <v>73</v>
      </c>
      <c r="P307" s="50">
        <f>Sheriff!J307*2</f>
        <v>352</v>
      </c>
    </row>
    <row r="308" spans="1:16" ht="11.85" customHeight="1" x14ac:dyDescent="0.2">
      <c r="A308" s="32" t="s">
        <v>389</v>
      </c>
      <c r="B308" s="44">
        <v>126</v>
      </c>
      <c r="C308" s="44">
        <v>138</v>
      </c>
      <c r="D308" s="44">
        <v>1</v>
      </c>
      <c r="E308" s="44">
        <v>1</v>
      </c>
      <c r="F308" s="44">
        <v>1</v>
      </c>
      <c r="G308" s="44">
        <v>1</v>
      </c>
      <c r="H308" s="44">
        <v>1</v>
      </c>
      <c r="I308" s="44">
        <v>1</v>
      </c>
      <c r="J308" s="44">
        <v>1</v>
      </c>
      <c r="K308" s="44">
        <v>0</v>
      </c>
      <c r="L308" s="44">
        <v>0</v>
      </c>
      <c r="M308" s="44">
        <v>0</v>
      </c>
      <c r="N308" s="44">
        <v>0</v>
      </c>
      <c r="O308" s="50">
        <f t="shared" si="16"/>
        <v>73</v>
      </c>
      <c r="P308" s="50">
        <f>Sheriff!J308*2</f>
        <v>344</v>
      </c>
    </row>
    <row r="309" spans="1:16" ht="11.85" customHeight="1" x14ac:dyDescent="0.2">
      <c r="A309" s="32" t="s">
        <v>390</v>
      </c>
      <c r="B309" s="44">
        <v>150</v>
      </c>
      <c r="C309" s="44">
        <v>153</v>
      </c>
      <c r="D309" s="44">
        <v>4</v>
      </c>
      <c r="E309" s="44">
        <v>5</v>
      </c>
      <c r="F309" s="44">
        <v>2</v>
      </c>
      <c r="G309" s="44">
        <v>0</v>
      </c>
      <c r="H309" s="44">
        <v>1</v>
      </c>
      <c r="I309" s="44">
        <v>3</v>
      </c>
      <c r="J309" s="44">
        <v>1</v>
      </c>
      <c r="K309" s="44">
        <v>1</v>
      </c>
      <c r="L309" s="44">
        <v>3</v>
      </c>
      <c r="M309" s="44">
        <v>0</v>
      </c>
      <c r="N309" s="44">
        <v>0</v>
      </c>
      <c r="O309" s="50">
        <f t="shared" si="16"/>
        <v>77</v>
      </c>
      <c r="P309" s="50">
        <f>Sheriff!J309*2</f>
        <v>400</v>
      </c>
    </row>
    <row r="310" spans="1:16" ht="11.85" customHeight="1" x14ac:dyDescent="0.2">
      <c r="A310" s="32" t="s">
        <v>391</v>
      </c>
      <c r="B310" s="44">
        <v>112</v>
      </c>
      <c r="C310" s="44">
        <v>117</v>
      </c>
      <c r="D310" s="44">
        <v>4</v>
      </c>
      <c r="E310" s="44">
        <v>4</v>
      </c>
      <c r="F310" s="44">
        <v>2</v>
      </c>
      <c r="G310" s="44">
        <v>1</v>
      </c>
      <c r="H310" s="44">
        <v>1</v>
      </c>
      <c r="I310" s="44">
        <v>5</v>
      </c>
      <c r="J310" s="44">
        <v>7</v>
      </c>
      <c r="K310" s="44">
        <v>1</v>
      </c>
      <c r="L310" s="44">
        <v>1</v>
      </c>
      <c r="M310" s="44">
        <v>1</v>
      </c>
      <c r="N310" s="44">
        <v>1</v>
      </c>
      <c r="O310" s="50">
        <f t="shared" si="16"/>
        <v>87</v>
      </c>
      <c r="P310" s="50">
        <f>Sheriff!J310*2</f>
        <v>344</v>
      </c>
    </row>
    <row r="311" spans="1:16" ht="10.5" customHeight="1" x14ac:dyDescent="0.2">
      <c r="A311" s="32" t="s">
        <v>392</v>
      </c>
      <c r="B311" s="44">
        <v>51</v>
      </c>
      <c r="C311" s="44">
        <v>56</v>
      </c>
      <c r="D311" s="44">
        <v>1</v>
      </c>
      <c r="E311" s="44">
        <v>1</v>
      </c>
      <c r="F311" s="44">
        <v>1</v>
      </c>
      <c r="G311" s="44">
        <v>0</v>
      </c>
      <c r="H311" s="44">
        <v>1</v>
      </c>
      <c r="I311" s="44">
        <v>1</v>
      </c>
      <c r="J311" s="44">
        <v>0</v>
      </c>
      <c r="K311" s="44">
        <v>0</v>
      </c>
      <c r="L311" s="44">
        <v>1</v>
      </c>
      <c r="M311" s="44">
        <v>0</v>
      </c>
      <c r="N311" s="44">
        <v>0</v>
      </c>
      <c r="O311" s="50">
        <f t="shared" si="16"/>
        <v>39</v>
      </c>
      <c r="P311" s="50">
        <f>Sheriff!J311*2</f>
        <v>152</v>
      </c>
    </row>
    <row r="312" spans="1:16" ht="11.85" customHeight="1" x14ac:dyDescent="0.2">
      <c r="A312" s="32" t="s">
        <v>393</v>
      </c>
      <c r="B312" s="44">
        <v>120</v>
      </c>
      <c r="C312" s="44">
        <v>120</v>
      </c>
      <c r="D312" s="44">
        <v>2</v>
      </c>
      <c r="E312" s="44">
        <v>4</v>
      </c>
      <c r="F312" s="44">
        <v>2</v>
      </c>
      <c r="G312" s="44">
        <v>1</v>
      </c>
      <c r="H312" s="44">
        <v>2</v>
      </c>
      <c r="I312" s="44">
        <v>3</v>
      </c>
      <c r="J312" s="44">
        <v>3</v>
      </c>
      <c r="K312" s="44">
        <v>0</v>
      </c>
      <c r="L312" s="44">
        <v>0</v>
      </c>
      <c r="M312" s="44">
        <v>0</v>
      </c>
      <c r="N312" s="44">
        <v>0</v>
      </c>
      <c r="O312" s="50">
        <f t="shared" si="16"/>
        <v>89</v>
      </c>
      <c r="P312" s="50">
        <f>Sheriff!J312*2</f>
        <v>346</v>
      </c>
    </row>
    <row r="313" spans="1:16" ht="11.85" customHeight="1" x14ac:dyDescent="0.2">
      <c r="A313" s="32" t="s">
        <v>394</v>
      </c>
      <c r="B313" s="44">
        <v>110</v>
      </c>
      <c r="C313" s="44">
        <v>112</v>
      </c>
      <c r="D313" s="44">
        <v>4</v>
      </c>
      <c r="E313" s="44">
        <v>5</v>
      </c>
      <c r="F313" s="44">
        <v>1</v>
      </c>
      <c r="G313" s="44">
        <v>0</v>
      </c>
      <c r="H313" s="44">
        <v>0</v>
      </c>
      <c r="I313" s="44">
        <v>1</v>
      </c>
      <c r="J313" s="44">
        <v>2</v>
      </c>
      <c r="K313" s="44">
        <v>0</v>
      </c>
      <c r="L313" s="44">
        <v>0</v>
      </c>
      <c r="M313" s="44">
        <v>1</v>
      </c>
      <c r="N313" s="44">
        <v>0</v>
      </c>
      <c r="O313" s="50">
        <f t="shared" si="16"/>
        <v>90</v>
      </c>
      <c r="P313" s="50">
        <f>Sheriff!J313*2</f>
        <v>326</v>
      </c>
    </row>
    <row r="314" spans="1:16" ht="11.85" customHeight="1" x14ac:dyDescent="0.2">
      <c r="A314" s="32" t="s">
        <v>395</v>
      </c>
      <c r="B314" s="44">
        <v>152</v>
      </c>
      <c r="C314" s="44">
        <v>155</v>
      </c>
      <c r="D314" s="44">
        <v>5</v>
      </c>
      <c r="E314" s="44">
        <v>5</v>
      </c>
      <c r="F314" s="44">
        <v>3</v>
      </c>
      <c r="G314" s="44">
        <v>0</v>
      </c>
      <c r="H314" s="44">
        <v>0</v>
      </c>
      <c r="I314" s="44">
        <v>2</v>
      </c>
      <c r="J314" s="44">
        <v>2</v>
      </c>
      <c r="K314" s="44">
        <v>1</v>
      </c>
      <c r="L314" s="44">
        <v>1</v>
      </c>
      <c r="M314" s="44">
        <v>1</v>
      </c>
      <c r="N314" s="44">
        <v>1</v>
      </c>
      <c r="O314" s="50">
        <f t="shared" si="16"/>
        <v>94</v>
      </c>
      <c r="P314" s="50">
        <f>Sheriff!J314*2</f>
        <v>422</v>
      </c>
    </row>
    <row r="315" spans="1:16" ht="11.85" customHeight="1" x14ac:dyDescent="0.2">
      <c r="A315" s="32" t="s">
        <v>396</v>
      </c>
      <c r="B315" s="44">
        <v>112</v>
      </c>
      <c r="C315" s="44">
        <v>121</v>
      </c>
      <c r="D315" s="44">
        <v>2</v>
      </c>
      <c r="E315" s="44">
        <v>2</v>
      </c>
      <c r="F315" s="44">
        <v>1</v>
      </c>
      <c r="G315" s="44">
        <v>0</v>
      </c>
      <c r="H315" s="44">
        <v>0</v>
      </c>
      <c r="I315" s="44">
        <v>0</v>
      </c>
      <c r="J315" s="44">
        <v>1</v>
      </c>
      <c r="K315" s="44">
        <v>1</v>
      </c>
      <c r="L315" s="44">
        <v>0</v>
      </c>
      <c r="M315" s="44">
        <v>0</v>
      </c>
      <c r="N315" s="44">
        <v>0</v>
      </c>
      <c r="O315" s="50">
        <f t="shared" si="16"/>
        <v>84</v>
      </c>
      <c r="P315" s="50">
        <f>Sheriff!J315*2</f>
        <v>324</v>
      </c>
    </row>
    <row r="316" spans="1:16" ht="11.85" customHeight="1" x14ac:dyDescent="0.2">
      <c r="A316" s="32" t="s">
        <v>397</v>
      </c>
      <c r="B316" s="44">
        <v>100</v>
      </c>
      <c r="C316" s="44">
        <v>105</v>
      </c>
      <c r="D316" s="44">
        <v>1</v>
      </c>
      <c r="E316" s="44">
        <v>1</v>
      </c>
      <c r="F316" s="44">
        <v>0</v>
      </c>
      <c r="G316" s="44">
        <v>0</v>
      </c>
      <c r="H316" s="44">
        <v>0</v>
      </c>
      <c r="I316" s="44">
        <v>1</v>
      </c>
      <c r="J316" s="44">
        <v>2</v>
      </c>
      <c r="K316" s="44">
        <v>1</v>
      </c>
      <c r="L316" s="44">
        <v>3</v>
      </c>
      <c r="M316" s="44">
        <v>0</v>
      </c>
      <c r="N316" s="44">
        <v>0</v>
      </c>
      <c r="O316" s="50">
        <f t="shared" si="16"/>
        <v>98</v>
      </c>
      <c r="P316" s="50">
        <f>Sheriff!J316*2</f>
        <v>312</v>
      </c>
    </row>
    <row r="317" spans="1:16" ht="11.85" customHeight="1" x14ac:dyDescent="0.2">
      <c r="A317" s="32" t="s">
        <v>398</v>
      </c>
      <c r="B317" s="44">
        <v>149</v>
      </c>
      <c r="C317" s="44">
        <v>145</v>
      </c>
      <c r="D317" s="44">
        <v>3</v>
      </c>
      <c r="E317" s="44">
        <v>1</v>
      </c>
      <c r="F317" s="44">
        <v>1</v>
      </c>
      <c r="G317" s="44">
        <v>1</v>
      </c>
      <c r="H317" s="44">
        <v>2</v>
      </c>
      <c r="I317" s="44">
        <v>1</v>
      </c>
      <c r="J317" s="44">
        <v>1</v>
      </c>
      <c r="K317" s="44">
        <v>0</v>
      </c>
      <c r="L317" s="44">
        <v>0</v>
      </c>
      <c r="M317" s="44">
        <v>0</v>
      </c>
      <c r="N317" s="44">
        <v>0</v>
      </c>
      <c r="O317" s="50">
        <f t="shared" si="16"/>
        <v>102</v>
      </c>
      <c r="P317" s="50">
        <f>Sheriff!J317*2</f>
        <v>406</v>
      </c>
    </row>
    <row r="318" spans="1:16" ht="11.85" customHeight="1" x14ac:dyDescent="0.2">
      <c r="A318" s="32" t="s">
        <v>399</v>
      </c>
      <c r="B318" s="44">
        <v>171</v>
      </c>
      <c r="C318" s="44">
        <v>185</v>
      </c>
      <c r="D318" s="44">
        <v>7</v>
      </c>
      <c r="E318" s="44">
        <v>6</v>
      </c>
      <c r="F318" s="44">
        <v>2</v>
      </c>
      <c r="G318" s="44">
        <v>1</v>
      </c>
      <c r="H318" s="44">
        <v>0</v>
      </c>
      <c r="I318" s="44">
        <v>3</v>
      </c>
      <c r="J318" s="44">
        <v>4</v>
      </c>
      <c r="K318" s="44">
        <v>1</v>
      </c>
      <c r="L318" s="44">
        <v>0</v>
      </c>
      <c r="M318" s="44">
        <v>0</v>
      </c>
      <c r="N318" s="44">
        <v>1</v>
      </c>
      <c r="O318" s="50">
        <f t="shared" si="16"/>
        <v>129</v>
      </c>
      <c r="P318" s="50">
        <f>Sheriff!J318*2</f>
        <v>510</v>
      </c>
    </row>
    <row r="319" spans="1:16" ht="11.85" customHeight="1" x14ac:dyDescent="0.2">
      <c r="A319" s="32" t="s">
        <v>400</v>
      </c>
      <c r="B319" s="44">
        <v>105</v>
      </c>
      <c r="C319" s="44">
        <v>120</v>
      </c>
      <c r="D319" s="44">
        <v>2</v>
      </c>
      <c r="E319" s="44">
        <v>3</v>
      </c>
      <c r="F319" s="44">
        <v>3</v>
      </c>
      <c r="G319" s="44">
        <v>1</v>
      </c>
      <c r="H319" s="44">
        <v>0</v>
      </c>
      <c r="I319" s="44">
        <v>3</v>
      </c>
      <c r="J319" s="44">
        <v>1</v>
      </c>
      <c r="K319" s="44">
        <v>1</v>
      </c>
      <c r="L319" s="44">
        <v>1</v>
      </c>
      <c r="M319" s="44">
        <v>1</v>
      </c>
      <c r="N319" s="44">
        <v>1</v>
      </c>
      <c r="O319" s="50">
        <f t="shared" si="16"/>
        <v>78</v>
      </c>
      <c r="P319" s="50">
        <f>Sheriff!J319*2</f>
        <v>320</v>
      </c>
    </row>
    <row r="320" spans="1:16" ht="11.85" customHeight="1" x14ac:dyDescent="0.2">
      <c r="A320" s="32" t="s">
        <v>401</v>
      </c>
      <c r="B320" s="44">
        <v>62</v>
      </c>
      <c r="C320" s="44">
        <v>58</v>
      </c>
      <c r="D320" s="44">
        <v>0</v>
      </c>
      <c r="E320" s="44">
        <v>0</v>
      </c>
      <c r="F320" s="44">
        <v>1</v>
      </c>
      <c r="G320" s="44">
        <v>1</v>
      </c>
      <c r="H320" s="44">
        <v>0</v>
      </c>
      <c r="I320" s="44">
        <v>1</v>
      </c>
      <c r="J320" s="44">
        <v>1</v>
      </c>
      <c r="K320" s="44">
        <v>0</v>
      </c>
      <c r="L320" s="44">
        <v>0</v>
      </c>
      <c r="M320" s="44">
        <v>0</v>
      </c>
      <c r="N320" s="44">
        <v>0</v>
      </c>
      <c r="O320" s="50">
        <f t="shared" si="16"/>
        <v>42</v>
      </c>
      <c r="P320" s="50">
        <f>Sheriff!J320*2</f>
        <v>166</v>
      </c>
    </row>
    <row r="321" spans="1:16" ht="11.85" customHeight="1" x14ac:dyDescent="0.2">
      <c r="A321" s="36" t="s">
        <v>446</v>
      </c>
      <c r="B321" s="47">
        <f t="shared" ref="B321:O321" si="17">SUM(B294:B320)</f>
        <v>3450</v>
      </c>
      <c r="C321" s="47">
        <f t="shared" si="17"/>
        <v>3427</v>
      </c>
      <c r="D321" s="47">
        <f t="shared" si="17"/>
        <v>214</v>
      </c>
      <c r="E321" s="47">
        <f t="shared" si="17"/>
        <v>229</v>
      </c>
      <c r="F321" s="47">
        <f t="shared" si="17"/>
        <v>141</v>
      </c>
      <c r="G321" s="47">
        <f t="shared" si="17"/>
        <v>46</v>
      </c>
      <c r="H321" s="47">
        <f t="shared" si="17"/>
        <v>52</v>
      </c>
      <c r="I321" s="47">
        <f t="shared" si="17"/>
        <v>176</v>
      </c>
      <c r="J321" s="47">
        <f t="shared" si="17"/>
        <v>168</v>
      </c>
      <c r="K321" s="47">
        <f t="shared" si="17"/>
        <v>51</v>
      </c>
      <c r="L321" s="47">
        <f t="shared" si="17"/>
        <v>46</v>
      </c>
      <c r="M321" s="47">
        <f t="shared" si="17"/>
        <v>40</v>
      </c>
      <c r="N321" s="47">
        <f t="shared" si="17"/>
        <v>47</v>
      </c>
      <c r="O321" s="47">
        <f t="shared" si="17"/>
        <v>2305</v>
      </c>
      <c r="P321" s="47">
        <f>Sheriff!J321*2</f>
        <v>10392</v>
      </c>
    </row>
    <row r="322" spans="1:16" ht="11.85" customHeight="1" x14ac:dyDescent="0.2">
      <c r="A322" s="3"/>
      <c r="B322" s="10"/>
      <c r="C322" s="10"/>
      <c r="D322" s="10"/>
      <c r="E322" s="10"/>
      <c r="F322" s="10"/>
      <c r="G322" s="10"/>
      <c r="H322" s="10"/>
      <c r="I322" s="10"/>
      <c r="J322" s="10"/>
      <c r="K322" s="10"/>
      <c r="L322" s="10"/>
      <c r="M322" s="10"/>
      <c r="N322" s="10"/>
      <c r="O322" s="10"/>
      <c r="P322" s="10"/>
    </row>
    <row r="323" spans="1:16" ht="11.85" customHeight="1" x14ac:dyDescent="0.2">
      <c r="A323" s="34" t="s">
        <v>452</v>
      </c>
      <c r="B323" s="52"/>
      <c r="C323" s="52"/>
      <c r="D323" s="52"/>
      <c r="E323" s="52"/>
      <c r="F323" s="52"/>
      <c r="G323" s="52"/>
      <c r="H323" s="52"/>
      <c r="I323" s="52"/>
      <c r="J323" s="52"/>
      <c r="K323" s="52"/>
      <c r="L323" s="52"/>
      <c r="M323" s="52"/>
      <c r="N323" s="52"/>
      <c r="O323" s="52"/>
      <c r="P323" s="52"/>
    </row>
    <row r="324" spans="1:16" ht="11.85" customHeight="1" x14ac:dyDescent="0.2">
      <c r="A324" s="36" t="s">
        <v>448</v>
      </c>
      <c r="B324" s="47">
        <f t="shared" ref="B324:N324" si="18">B40</f>
        <v>5406</v>
      </c>
      <c r="C324" s="47">
        <f t="shared" si="18"/>
        <v>4908</v>
      </c>
      <c r="D324" s="47">
        <f t="shared" si="18"/>
        <v>677</v>
      </c>
      <c r="E324" s="47">
        <f t="shared" si="18"/>
        <v>602</v>
      </c>
      <c r="F324" s="47">
        <f t="shared" si="18"/>
        <v>314</v>
      </c>
      <c r="G324" s="47">
        <f t="shared" si="18"/>
        <v>202</v>
      </c>
      <c r="H324" s="47">
        <f t="shared" si="18"/>
        <v>167</v>
      </c>
      <c r="I324" s="47">
        <f t="shared" si="18"/>
        <v>469</v>
      </c>
      <c r="J324" s="47">
        <f t="shared" si="18"/>
        <v>476</v>
      </c>
      <c r="K324" s="47">
        <f t="shared" si="18"/>
        <v>210</v>
      </c>
      <c r="L324" s="47">
        <f t="shared" si="18"/>
        <v>168</v>
      </c>
      <c r="M324" s="47">
        <f t="shared" si="18"/>
        <v>158</v>
      </c>
      <c r="N324" s="47">
        <f t="shared" si="18"/>
        <v>153</v>
      </c>
      <c r="O324" s="47">
        <f t="shared" ref="O324:O332" si="19">P324-(SUM(B324:N324))</f>
        <v>3492</v>
      </c>
      <c r="P324" s="47">
        <f>P40</f>
        <v>17402</v>
      </c>
    </row>
    <row r="325" spans="1:16" ht="11.85" customHeight="1" x14ac:dyDescent="0.2">
      <c r="A325" s="36" t="s">
        <v>449</v>
      </c>
      <c r="B325" s="47">
        <f t="shared" ref="B325:N325" si="20">B79</f>
        <v>3078</v>
      </c>
      <c r="C325" s="47">
        <f t="shared" si="20"/>
        <v>3115</v>
      </c>
      <c r="D325" s="47">
        <f t="shared" si="20"/>
        <v>176</v>
      </c>
      <c r="E325" s="47">
        <f t="shared" si="20"/>
        <v>117</v>
      </c>
      <c r="F325" s="47">
        <f t="shared" si="20"/>
        <v>61</v>
      </c>
      <c r="G325" s="47">
        <f t="shared" si="20"/>
        <v>42</v>
      </c>
      <c r="H325" s="47">
        <f t="shared" si="20"/>
        <v>37</v>
      </c>
      <c r="I325" s="47">
        <f t="shared" si="20"/>
        <v>118</v>
      </c>
      <c r="J325" s="47">
        <f t="shared" si="20"/>
        <v>106</v>
      </c>
      <c r="K325" s="47">
        <f t="shared" si="20"/>
        <v>37</v>
      </c>
      <c r="L325" s="47">
        <f t="shared" si="20"/>
        <v>37</v>
      </c>
      <c r="M325" s="47">
        <f t="shared" si="20"/>
        <v>43</v>
      </c>
      <c r="N325" s="47">
        <f t="shared" si="20"/>
        <v>42</v>
      </c>
      <c r="O325" s="47">
        <f t="shared" si="19"/>
        <v>2387</v>
      </c>
      <c r="P325" s="47">
        <f>P79</f>
        <v>9396</v>
      </c>
    </row>
    <row r="326" spans="1:16" ht="11.85" customHeight="1" x14ac:dyDescent="0.2">
      <c r="A326" s="36" t="s">
        <v>450</v>
      </c>
      <c r="B326" s="47">
        <f t="shared" ref="B326:N326" si="21">B117</f>
        <v>2526</v>
      </c>
      <c r="C326" s="47">
        <f t="shared" si="21"/>
        <v>2347</v>
      </c>
      <c r="D326" s="47">
        <f t="shared" si="21"/>
        <v>258</v>
      </c>
      <c r="E326" s="47">
        <f t="shared" si="21"/>
        <v>221</v>
      </c>
      <c r="F326" s="47">
        <f t="shared" si="21"/>
        <v>103</v>
      </c>
      <c r="G326" s="47">
        <f t="shared" si="21"/>
        <v>42</v>
      </c>
      <c r="H326" s="47">
        <f t="shared" si="21"/>
        <v>38</v>
      </c>
      <c r="I326" s="47">
        <f t="shared" si="21"/>
        <v>143</v>
      </c>
      <c r="J326" s="47">
        <f t="shared" si="21"/>
        <v>122</v>
      </c>
      <c r="K326" s="47">
        <f t="shared" si="21"/>
        <v>68</v>
      </c>
      <c r="L326" s="47">
        <f t="shared" si="21"/>
        <v>52</v>
      </c>
      <c r="M326" s="47">
        <f t="shared" si="21"/>
        <v>56</v>
      </c>
      <c r="N326" s="47">
        <f t="shared" si="21"/>
        <v>58</v>
      </c>
      <c r="O326" s="47">
        <f t="shared" si="19"/>
        <v>1886</v>
      </c>
      <c r="P326" s="47">
        <f>P117</f>
        <v>7920</v>
      </c>
    </row>
    <row r="327" spans="1:16" ht="11.85" customHeight="1" x14ac:dyDescent="0.2">
      <c r="A327" s="36" t="s">
        <v>451</v>
      </c>
      <c r="B327" s="47">
        <f t="shared" ref="B327:N327" si="22">B152</f>
        <v>2112</v>
      </c>
      <c r="C327" s="47">
        <f t="shared" si="22"/>
        <v>1914</v>
      </c>
      <c r="D327" s="47">
        <f t="shared" si="22"/>
        <v>287</v>
      </c>
      <c r="E327" s="47">
        <f t="shared" si="22"/>
        <v>289</v>
      </c>
      <c r="F327" s="47">
        <f t="shared" si="22"/>
        <v>157</v>
      </c>
      <c r="G327" s="47">
        <f t="shared" si="22"/>
        <v>32</v>
      </c>
      <c r="H327" s="47">
        <f t="shared" si="22"/>
        <v>21</v>
      </c>
      <c r="I327" s="47">
        <f t="shared" si="22"/>
        <v>98</v>
      </c>
      <c r="J327" s="47">
        <f t="shared" si="22"/>
        <v>90</v>
      </c>
      <c r="K327" s="47">
        <f t="shared" si="22"/>
        <v>74</v>
      </c>
      <c r="L327" s="47">
        <f t="shared" si="22"/>
        <v>53</v>
      </c>
      <c r="M327" s="47">
        <f t="shared" si="22"/>
        <v>31</v>
      </c>
      <c r="N327" s="47">
        <f t="shared" si="22"/>
        <v>28</v>
      </c>
      <c r="O327" s="47">
        <f t="shared" si="19"/>
        <v>1682</v>
      </c>
      <c r="P327" s="47">
        <f>P152</f>
        <v>6868</v>
      </c>
    </row>
    <row r="328" spans="1:16" ht="11.85" customHeight="1" x14ac:dyDescent="0.2">
      <c r="A328" s="36" t="s">
        <v>442</v>
      </c>
      <c r="B328" s="47">
        <f t="shared" ref="B328:N328" si="23">B197</f>
        <v>3537</v>
      </c>
      <c r="C328" s="47">
        <f t="shared" si="23"/>
        <v>3654</v>
      </c>
      <c r="D328" s="47">
        <f t="shared" si="23"/>
        <v>69</v>
      </c>
      <c r="E328" s="47">
        <f t="shared" si="23"/>
        <v>49</v>
      </c>
      <c r="F328" s="47">
        <f t="shared" si="23"/>
        <v>32</v>
      </c>
      <c r="G328" s="47">
        <f t="shared" si="23"/>
        <v>28</v>
      </c>
      <c r="H328" s="47">
        <f t="shared" si="23"/>
        <v>21</v>
      </c>
      <c r="I328" s="47">
        <f t="shared" si="23"/>
        <v>74</v>
      </c>
      <c r="J328" s="47">
        <f t="shared" si="23"/>
        <v>80</v>
      </c>
      <c r="K328" s="47">
        <f t="shared" si="23"/>
        <v>23</v>
      </c>
      <c r="L328" s="47">
        <f t="shared" si="23"/>
        <v>32</v>
      </c>
      <c r="M328" s="47">
        <f t="shared" si="23"/>
        <v>18</v>
      </c>
      <c r="N328" s="47">
        <f t="shared" si="23"/>
        <v>13</v>
      </c>
      <c r="O328" s="47">
        <f t="shared" si="19"/>
        <v>2414</v>
      </c>
      <c r="P328" s="47">
        <f>P197</f>
        <v>10044</v>
      </c>
    </row>
    <row r="329" spans="1:16" ht="11.85" customHeight="1" x14ac:dyDescent="0.2">
      <c r="A329" s="36" t="s">
        <v>443</v>
      </c>
      <c r="B329" s="47">
        <f t="shared" ref="B329:N329" si="24">B228</f>
        <v>2526</v>
      </c>
      <c r="C329" s="47">
        <f t="shared" si="24"/>
        <v>2430</v>
      </c>
      <c r="D329" s="47">
        <f t="shared" si="24"/>
        <v>258</v>
      </c>
      <c r="E329" s="47">
        <f t="shared" si="24"/>
        <v>200</v>
      </c>
      <c r="F329" s="47">
        <f t="shared" si="24"/>
        <v>95</v>
      </c>
      <c r="G329" s="47">
        <f t="shared" si="24"/>
        <v>99</v>
      </c>
      <c r="H329" s="47">
        <f t="shared" si="24"/>
        <v>108</v>
      </c>
      <c r="I329" s="47">
        <f t="shared" si="24"/>
        <v>366</v>
      </c>
      <c r="J329" s="47">
        <f t="shared" si="24"/>
        <v>350</v>
      </c>
      <c r="K329" s="47">
        <f t="shared" si="24"/>
        <v>72</v>
      </c>
      <c r="L329" s="47">
        <f t="shared" si="24"/>
        <v>48</v>
      </c>
      <c r="M329" s="47">
        <f t="shared" si="24"/>
        <v>112</v>
      </c>
      <c r="N329" s="47">
        <f t="shared" si="24"/>
        <v>118</v>
      </c>
      <c r="O329" s="47">
        <f t="shared" si="19"/>
        <v>1770</v>
      </c>
      <c r="P329" s="47">
        <f>P228</f>
        <v>8552</v>
      </c>
    </row>
    <row r="330" spans="1:16" ht="11.85" customHeight="1" x14ac:dyDescent="0.2">
      <c r="A330" s="36" t="s">
        <v>444</v>
      </c>
      <c r="B330" s="47">
        <f t="shared" ref="B330:N330" si="25">B258</f>
        <v>1973</v>
      </c>
      <c r="C330" s="47">
        <f t="shared" si="25"/>
        <v>1722</v>
      </c>
      <c r="D330" s="47">
        <f t="shared" si="25"/>
        <v>340</v>
      </c>
      <c r="E330" s="47">
        <f t="shared" si="25"/>
        <v>293</v>
      </c>
      <c r="F330" s="47">
        <f t="shared" si="25"/>
        <v>182</v>
      </c>
      <c r="G330" s="47">
        <f t="shared" si="25"/>
        <v>63</v>
      </c>
      <c r="H330" s="47">
        <f t="shared" si="25"/>
        <v>52</v>
      </c>
      <c r="I330" s="47">
        <f t="shared" si="25"/>
        <v>152</v>
      </c>
      <c r="J330" s="47">
        <f t="shared" si="25"/>
        <v>149</v>
      </c>
      <c r="K330" s="47">
        <f t="shared" si="25"/>
        <v>81</v>
      </c>
      <c r="L330" s="47">
        <f t="shared" si="25"/>
        <v>67</v>
      </c>
      <c r="M330" s="47">
        <f t="shared" si="25"/>
        <v>46</v>
      </c>
      <c r="N330" s="47">
        <f t="shared" si="25"/>
        <v>43</v>
      </c>
      <c r="O330" s="47">
        <f t="shared" si="19"/>
        <v>1527</v>
      </c>
      <c r="P330" s="47">
        <f>P258</f>
        <v>6690</v>
      </c>
    </row>
    <row r="331" spans="1:16" ht="11.85" customHeight="1" x14ac:dyDescent="0.2">
      <c r="A331" s="36" t="s">
        <v>445</v>
      </c>
      <c r="B331" s="47">
        <f t="shared" ref="B331:N331" si="26">B291</f>
        <v>4215</v>
      </c>
      <c r="C331" s="47">
        <f t="shared" si="26"/>
        <v>3375</v>
      </c>
      <c r="D331" s="47">
        <f t="shared" si="26"/>
        <v>709</v>
      </c>
      <c r="E331" s="47">
        <f t="shared" si="26"/>
        <v>775</v>
      </c>
      <c r="F331" s="47">
        <f t="shared" si="26"/>
        <v>432</v>
      </c>
      <c r="G331" s="47">
        <f t="shared" si="26"/>
        <v>67</v>
      </c>
      <c r="H331" s="47">
        <f t="shared" si="26"/>
        <v>60</v>
      </c>
      <c r="I331" s="47">
        <f t="shared" si="26"/>
        <v>272</v>
      </c>
      <c r="J331" s="47">
        <f t="shared" si="26"/>
        <v>226</v>
      </c>
      <c r="K331" s="47">
        <f t="shared" si="26"/>
        <v>182</v>
      </c>
      <c r="L331" s="47">
        <f t="shared" si="26"/>
        <v>144</v>
      </c>
      <c r="M331" s="47">
        <f t="shared" si="26"/>
        <v>71</v>
      </c>
      <c r="N331" s="47">
        <f t="shared" si="26"/>
        <v>60</v>
      </c>
      <c r="O331" s="47">
        <f t="shared" si="19"/>
        <v>3640</v>
      </c>
      <c r="P331" s="47">
        <f>P291</f>
        <v>14228</v>
      </c>
    </row>
    <row r="332" spans="1:16" ht="11.85" customHeight="1" x14ac:dyDescent="0.2">
      <c r="A332" s="35" t="s">
        <v>446</v>
      </c>
      <c r="B332" s="47">
        <f t="shared" ref="B332:N332" si="27">B321</f>
        <v>3450</v>
      </c>
      <c r="C332" s="47">
        <f t="shared" si="27"/>
        <v>3427</v>
      </c>
      <c r="D332" s="47">
        <f t="shared" si="27"/>
        <v>214</v>
      </c>
      <c r="E332" s="47">
        <f t="shared" si="27"/>
        <v>229</v>
      </c>
      <c r="F332" s="47">
        <f t="shared" si="27"/>
        <v>141</v>
      </c>
      <c r="G332" s="47">
        <f t="shared" si="27"/>
        <v>46</v>
      </c>
      <c r="H332" s="47">
        <f t="shared" si="27"/>
        <v>52</v>
      </c>
      <c r="I332" s="47">
        <f t="shared" si="27"/>
        <v>176</v>
      </c>
      <c r="J332" s="47">
        <f t="shared" si="27"/>
        <v>168</v>
      </c>
      <c r="K332" s="47">
        <f t="shared" si="27"/>
        <v>51</v>
      </c>
      <c r="L332" s="47">
        <f t="shared" si="27"/>
        <v>46</v>
      </c>
      <c r="M332" s="47">
        <f t="shared" si="27"/>
        <v>40</v>
      </c>
      <c r="N332" s="47">
        <f t="shared" si="27"/>
        <v>47</v>
      </c>
      <c r="O332" s="47">
        <f t="shared" si="19"/>
        <v>2305</v>
      </c>
      <c r="P332" s="47">
        <f>P321</f>
        <v>10392</v>
      </c>
    </row>
    <row r="333" spans="1:16" ht="11.85" customHeight="1" x14ac:dyDescent="0.2">
      <c r="A333" s="34"/>
      <c r="B333" s="53"/>
      <c r="C333" s="53"/>
      <c r="D333" s="53"/>
      <c r="E333" s="53"/>
      <c r="F333" s="53"/>
      <c r="G333" s="53"/>
      <c r="H333" s="53"/>
      <c r="I333" s="53"/>
      <c r="J333" s="53"/>
      <c r="K333" s="53"/>
      <c r="L333" s="53"/>
      <c r="M333" s="53"/>
      <c r="N333" s="53"/>
      <c r="O333" s="53"/>
      <c r="P333" s="53"/>
    </row>
    <row r="334" spans="1:16" ht="11.85" customHeight="1" x14ac:dyDescent="0.2">
      <c r="A334" s="36" t="s">
        <v>78</v>
      </c>
      <c r="B334" s="51">
        <f t="shared" ref="B334:P334" si="28">SUM(B324:B332)</f>
        <v>28823</v>
      </c>
      <c r="C334" s="51">
        <f t="shared" si="28"/>
        <v>26892</v>
      </c>
      <c r="D334" s="51">
        <f t="shared" si="28"/>
        <v>2988</v>
      </c>
      <c r="E334" s="51">
        <f t="shared" si="28"/>
        <v>2775</v>
      </c>
      <c r="F334" s="51">
        <f t="shared" si="28"/>
        <v>1517</v>
      </c>
      <c r="G334" s="51">
        <f t="shared" si="28"/>
        <v>621</v>
      </c>
      <c r="H334" s="51">
        <f t="shared" si="28"/>
        <v>556</v>
      </c>
      <c r="I334" s="51">
        <f t="shared" si="28"/>
        <v>1868</v>
      </c>
      <c r="J334" s="51">
        <f t="shared" si="28"/>
        <v>1767</v>
      </c>
      <c r="K334" s="51">
        <f t="shared" si="28"/>
        <v>798</v>
      </c>
      <c r="L334" s="51">
        <f t="shared" si="28"/>
        <v>647</v>
      </c>
      <c r="M334" s="51">
        <f t="shared" si="28"/>
        <v>575</v>
      </c>
      <c r="N334" s="51">
        <f t="shared" si="28"/>
        <v>562</v>
      </c>
      <c r="O334" s="51">
        <f t="shared" si="28"/>
        <v>21103</v>
      </c>
      <c r="P334" s="51">
        <f t="shared" si="28"/>
        <v>91492</v>
      </c>
    </row>
    <row r="335" spans="1:16" ht="12" customHeight="1" x14ac:dyDescent="0.2">
      <c r="A335" s="3"/>
      <c r="B335" s="7"/>
      <c r="C335" s="7"/>
      <c r="D335" s="7"/>
      <c r="E335" s="7"/>
      <c r="F335" s="7"/>
      <c r="G335" s="7"/>
      <c r="H335" s="7"/>
      <c r="I335" s="7"/>
      <c r="J335" s="7"/>
      <c r="K335" s="7"/>
      <c r="L335" s="7"/>
      <c r="M335" s="7"/>
      <c r="N335" s="7"/>
      <c r="O335" s="7"/>
      <c r="P335" s="7"/>
    </row>
    <row r="336" spans="1:16" ht="12" customHeight="1" x14ac:dyDescent="0.2">
      <c r="A336" s="3"/>
      <c r="B336" s="7"/>
      <c r="C336" s="7"/>
      <c r="D336" s="7"/>
      <c r="E336" s="7"/>
      <c r="F336" s="7"/>
      <c r="G336" s="7"/>
      <c r="H336" s="7"/>
      <c r="I336" s="7"/>
      <c r="J336" s="7"/>
      <c r="K336" s="7"/>
      <c r="L336" s="7"/>
      <c r="M336" s="7"/>
      <c r="N336" s="7"/>
      <c r="O336" s="7"/>
      <c r="P336" s="7"/>
    </row>
    <row r="337" spans="1:17" ht="12" customHeight="1" x14ac:dyDescent="0.2">
      <c r="A337" s="3"/>
      <c r="B337" s="7"/>
      <c r="C337" s="7"/>
      <c r="D337" s="7"/>
      <c r="E337" s="7"/>
      <c r="F337" s="7"/>
      <c r="G337" s="7"/>
      <c r="H337" s="7"/>
      <c r="I337" s="7"/>
      <c r="J337" s="7"/>
      <c r="K337" s="7"/>
      <c r="L337" s="7"/>
      <c r="M337" s="7"/>
      <c r="N337" s="7"/>
      <c r="O337" s="7"/>
      <c r="P337" s="7"/>
    </row>
    <row r="338" spans="1:17" x14ac:dyDescent="0.2">
      <c r="A338" s="3"/>
      <c r="B338" s="10"/>
      <c r="C338" s="10"/>
      <c r="D338" s="10"/>
      <c r="E338" s="10"/>
      <c r="F338" s="10"/>
      <c r="G338" s="10"/>
      <c r="H338" s="10"/>
      <c r="I338" s="10"/>
      <c r="J338" s="10"/>
      <c r="K338" s="10"/>
      <c r="L338" s="10"/>
      <c r="M338" s="10"/>
      <c r="N338" s="10"/>
      <c r="O338" s="10"/>
      <c r="P338" s="10"/>
    </row>
    <row r="343" spans="1:17" x14ac:dyDescent="0.2">
      <c r="Q343" s="9"/>
    </row>
  </sheetData>
  <printOptions horizontalCentered="1"/>
  <pageMargins left="0.7" right="0.7" top="0.75" bottom="0.75" header="0.3" footer="0.3"/>
  <pageSetup scale="83" fitToHeight="0" orientation="portrait" r:id="rId1"/>
  <ignoredErrors>
    <ignoredError sqref="O324:O3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34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28515625" style="6" customWidth="1"/>
    <col min="2" max="11" width="5.7109375" style="49" customWidth="1"/>
    <col min="12" max="12" width="7.28515625" style="6" customWidth="1"/>
    <col min="13" max="13" width="31" style="6" customWidth="1"/>
    <col min="14" max="17" width="7.28515625" style="6" customWidth="1"/>
    <col min="18" max="16384" width="9.140625" style="6"/>
  </cols>
  <sheetData>
    <row r="1" spans="1:13" ht="150" customHeight="1" thickBot="1" x14ac:dyDescent="0.25">
      <c r="A1" s="125" t="s">
        <v>1220</v>
      </c>
      <c r="B1" s="37" t="s">
        <v>1200</v>
      </c>
      <c r="C1" s="37" t="s">
        <v>1201</v>
      </c>
      <c r="D1" s="38" t="s">
        <v>1202</v>
      </c>
      <c r="E1" s="37" t="s">
        <v>1203</v>
      </c>
      <c r="F1" s="37" t="s">
        <v>1204</v>
      </c>
      <c r="G1" s="37" t="s">
        <v>1205</v>
      </c>
      <c r="H1" s="37" t="s">
        <v>1573</v>
      </c>
      <c r="I1" s="37" t="s">
        <v>1574</v>
      </c>
      <c r="J1" s="37" t="s">
        <v>81</v>
      </c>
      <c r="K1" s="39" t="s">
        <v>77</v>
      </c>
    </row>
    <row r="2" spans="1:13" ht="12.75" thickBot="1" x14ac:dyDescent="0.25">
      <c r="A2" s="41">
        <v>2017</v>
      </c>
      <c r="B2" s="42" t="s">
        <v>1206</v>
      </c>
      <c r="C2" s="42" t="s">
        <v>1207</v>
      </c>
      <c r="D2" s="42" t="s">
        <v>1208</v>
      </c>
      <c r="E2" s="42" t="s">
        <v>1209</v>
      </c>
      <c r="F2" s="42" t="s">
        <v>1210</v>
      </c>
      <c r="G2" s="42" t="s">
        <v>1211</v>
      </c>
      <c r="H2" s="42" t="s">
        <v>1292</v>
      </c>
      <c r="I2" s="42"/>
      <c r="J2" s="42"/>
      <c r="K2" s="48"/>
    </row>
    <row r="4" spans="1:13" x14ac:dyDescent="0.2">
      <c r="A4" s="34" t="s">
        <v>447</v>
      </c>
      <c r="M4" s="124"/>
    </row>
    <row r="5" spans="1:13" x14ac:dyDescent="0.2">
      <c r="A5" s="34" t="s">
        <v>38</v>
      </c>
    </row>
    <row r="6" spans="1:13" x14ac:dyDescent="0.2">
      <c r="A6" s="32" t="s">
        <v>111</v>
      </c>
      <c r="B6" s="44">
        <v>3</v>
      </c>
      <c r="C6" s="44">
        <v>0</v>
      </c>
      <c r="D6" s="44">
        <v>0</v>
      </c>
      <c r="E6" s="44">
        <v>0</v>
      </c>
      <c r="F6" s="44">
        <v>0</v>
      </c>
      <c r="G6" s="44">
        <v>0</v>
      </c>
      <c r="H6" s="44">
        <v>2</v>
      </c>
      <c r="I6" s="44">
        <v>0</v>
      </c>
      <c r="J6" s="50">
        <f t="shared" ref="J6:J39" si="0">K6-(SUM(B6:I6))</f>
        <v>0</v>
      </c>
      <c r="K6" s="50">
        <f>Sheriff!J6</f>
        <v>5</v>
      </c>
    </row>
    <row r="7" spans="1:13" x14ac:dyDescent="0.2">
      <c r="A7" s="32" t="s">
        <v>112</v>
      </c>
      <c r="B7" s="44">
        <v>289</v>
      </c>
      <c r="C7" s="44">
        <v>22</v>
      </c>
      <c r="D7" s="44">
        <v>17</v>
      </c>
      <c r="E7" s="44">
        <v>13</v>
      </c>
      <c r="F7" s="44">
        <v>11</v>
      </c>
      <c r="G7" s="44">
        <v>5</v>
      </c>
      <c r="H7" s="44">
        <v>116</v>
      </c>
      <c r="I7" s="44">
        <v>0</v>
      </c>
      <c r="J7" s="50">
        <f t="shared" si="0"/>
        <v>21</v>
      </c>
      <c r="K7" s="50">
        <f>Sheriff!J7</f>
        <v>494</v>
      </c>
    </row>
    <row r="8" spans="1:13" x14ac:dyDescent="0.2">
      <c r="A8" s="32" t="s">
        <v>113</v>
      </c>
      <c r="B8" s="44">
        <v>133</v>
      </c>
      <c r="C8" s="44">
        <v>6</v>
      </c>
      <c r="D8" s="44">
        <v>6</v>
      </c>
      <c r="E8" s="44">
        <v>6</v>
      </c>
      <c r="F8" s="44">
        <v>7</v>
      </c>
      <c r="G8" s="44">
        <v>2</v>
      </c>
      <c r="H8" s="44">
        <v>78</v>
      </c>
      <c r="I8" s="44">
        <v>0</v>
      </c>
      <c r="J8" s="50">
        <f t="shared" si="0"/>
        <v>7</v>
      </c>
      <c r="K8" s="50">
        <f>Sheriff!J8</f>
        <v>245</v>
      </c>
    </row>
    <row r="9" spans="1:13" x14ac:dyDescent="0.2">
      <c r="A9" s="32" t="s">
        <v>114</v>
      </c>
      <c r="B9" s="44">
        <v>113</v>
      </c>
      <c r="C9" s="44">
        <v>5</v>
      </c>
      <c r="D9" s="44">
        <v>6</v>
      </c>
      <c r="E9" s="44">
        <v>4</v>
      </c>
      <c r="F9" s="44">
        <v>3</v>
      </c>
      <c r="G9" s="44">
        <v>1</v>
      </c>
      <c r="H9" s="44">
        <v>40</v>
      </c>
      <c r="I9" s="44">
        <v>0</v>
      </c>
      <c r="J9" s="50">
        <f t="shared" si="0"/>
        <v>9</v>
      </c>
      <c r="K9" s="50">
        <f>Sheriff!J9</f>
        <v>181</v>
      </c>
    </row>
    <row r="10" spans="1:13" x14ac:dyDescent="0.2">
      <c r="A10" s="32" t="s">
        <v>115</v>
      </c>
      <c r="B10" s="44">
        <v>124</v>
      </c>
      <c r="C10" s="44">
        <v>10</v>
      </c>
      <c r="D10" s="44">
        <v>7</v>
      </c>
      <c r="E10" s="44">
        <v>8</v>
      </c>
      <c r="F10" s="44">
        <v>3</v>
      </c>
      <c r="G10" s="44">
        <v>4</v>
      </c>
      <c r="H10" s="44">
        <v>37</v>
      </c>
      <c r="I10" s="44">
        <v>0</v>
      </c>
      <c r="J10" s="50">
        <f t="shared" si="0"/>
        <v>10</v>
      </c>
      <c r="K10" s="50">
        <f>Sheriff!J10</f>
        <v>203</v>
      </c>
    </row>
    <row r="11" spans="1:13" x14ac:dyDescent="0.2">
      <c r="A11" s="32" t="s">
        <v>116</v>
      </c>
      <c r="B11" s="44">
        <v>101</v>
      </c>
      <c r="C11" s="44">
        <v>12</v>
      </c>
      <c r="D11" s="44">
        <v>4</v>
      </c>
      <c r="E11" s="44">
        <v>8</v>
      </c>
      <c r="F11" s="44">
        <v>5</v>
      </c>
      <c r="G11" s="44">
        <v>2</v>
      </c>
      <c r="H11" s="44">
        <v>32</v>
      </c>
      <c r="I11" s="44">
        <v>0</v>
      </c>
      <c r="J11" s="50">
        <f t="shared" si="0"/>
        <v>2</v>
      </c>
      <c r="K11" s="50">
        <f>Sheriff!J11</f>
        <v>166</v>
      </c>
    </row>
    <row r="12" spans="1:13" x14ac:dyDescent="0.2">
      <c r="A12" s="32" t="s">
        <v>117</v>
      </c>
      <c r="B12" s="44">
        <v>157</v>
      </c>
      <c r="C12" s="44">
        <v>7</v>
      </c>
      <c r="D12" s="44">
        <v>11</v>
      </c>
      <c r="E12" s="44">
        <v>11</v>
      </c>
      <c r="F12" s="44">
        <v>9</v>
      </c>
      <c r="G12" s="44">
        <v>4</v>
      </c>
      <c r="H12" s="44">
        <v>67</v>
      </c>
      <c r="I12" s="44">
        <v>0</v>
      </c>
      <c r="J12" s="50">
        <f t="shared" si="0"/>
        <v>12</v>
      </c>
      <c r="K12" s="50">
        <f>Sheriff!J12</f>
        <v>278</v>
      </c>
    </row>
    <row r="13" spans="1:13" x14ac:dyDescent="0.2">
      <c r="A13" s="32" t="s">
        <v>118</v>
      </c>
      <c r="B13" s="44">
        <v>212</v>
      </c>
      <c r="C13" s="44">
        <v>12</v>
      </c>
      <c r="D13" s="44">
        <v>15</v>
      </c>
      <c r="E13" s="44">
        <v>12</v>
      </c>
      <c r="F13" s="44">
        <v>9</v>
      </c>
      <c r="G13" s="44">
        <v>5</v>
      </c>
      <c r="H13" s="44">
        <v>73</v>
      </c>
      <c r="I13" s="44">
        <v>0</v>
      </c>
      <c r="J13" s="50">
        <f t="shared" si="0"/>
        <v>11</v>
      </c>
      <c r="K13" s="50">
        <f>Sheriff!J13</f>
        <v>349</v>
      </c>
    </row>
    <row r="14" spans="1:13" x14ac:dyDescent="0.2">
      <c r="A14" s="32" t="s">
        <v>119</v>
      </c>
      <c r="B14" s="44">
        <v>255</v>
      </c>
      <c r="C14" s="44">
        <v>16</v>
      </c>
      <c r="D14" s="44">
        <v>6</v>
      </c>
      <c r="E14" s="44">
        <v>17</v>
      </c>
      <c r="F14" s="44">
        <v>11</v>
      </c>
      <c r="G14" s="44">
        <v>4</v>
      </c>
      <c r="H14" s="44">
        <v>115</v>
      </c>
      <c r="I14" s="44">
        <v>0</v>
      </c>
      <c r="J14" s="50">
        <f t="shared" si="0"/>
        <v>18</v>
      </c>
      <c r="K14" s="50">
        <f>Sheriff!J14</f>
        <v>442</v>
      </c>
    </row>
    <row r="15" spans="1:13" x14ac:dyDescent="0.2">
      <c r="A15" s="32" t="s">
        <v>120</v>
      </c>
      <c r="B15" s="44">
        <v>74</v>
      </c>
      <c r="C15" s="44">
        <v>5</v>
      </c>
      <c r="D15" s="44">
        <v>4</v>
      </c>
      <c r="E15" s="44">
        <v>7</v>
      </c>
      <c r="F15" s="44">
        <v>5</v>
      </c>
      <c r="G15" s="44">
        <v>1</v>
      </c>
      <c r="H15" s="44">
        <v>46</v>
      </c>
      <c r="I15" s="44">
        <v>0</v>
      </c>
      <c r="J15" s="50">
        <f t="shared" si="0"/>
        <v>4</v>
      </c>
      <c r="K15" s="50">
        <f>Sheriff!J15</f>
        <v>146</v>
      </c>
      <c r="M15" s="49"/>
    </row>
    <row r="16" spans="1:13" x14ac:dyDescent="0.2">
      <c r="A16" s="32" t="s">
        <v>121</v>
      </c>
      <c r="B16" s="44">
        <v>186</v>
      </c>
      <c r="C16" s="44">
        <v>10</v>
      </c>
      <c r="D16" s="44">
        <v>10</v>
      </c>
      <c r="E16" s="44">
        <v>12</v>
      </c>
      <c r="F16" s="44">
        <v>7</v>
      </c>
      <c r="G16" s="44">
        <v>5</v>
      </c>
      <c r="H16" s="44">
        <v>60</v>
      </c>
      <c r="I16" s="44">
        <v>0</v>
      </c>
      <c r="J16" s="50">
        <f t="shared" si="0"/>
        <v>15</v>
      </c>
      <c r="K16" s="50">
        <f>Sheriff!J16</f>
        <v>305</v>
      </c>
    </row>
    <row r="17" spans="1:11" x14ac:dyDescent="0.2">
      <c r="A17" s="32" t="s">
        <v>122</v>
      </c>
      <c r="B17" s="44">
        <v>145</v>
      </c>
      <c r="C17" s="44">
        <v>9</v>
      </c>
      <c r="D17" s="44">
        <v>12</v>
      </c>
      <c r="E17" s="44">
        <v>11</v>
      </c>
      <c r="F17" s="44">
        <v>3</v>
      </c>
      <c r="G17" s="44">
        <v>2</v>
      </c>
      <c r="H17" s="44">
        <v>64</v>
      </c>
      <c r="I17" s="44">
        <v>0</v>
      </c>
      <c r="J17" s="50">
        <f t="shared" si="0"/>
        <v>11</v>
      </c>
      <c r="K17" s="50">
        <f>Sheriff!J17</f>
        <v>257</v>
      </c>
    </row>
    <row r="18" spans="1:11" x14ac:dyDescent="0.2">
      <c r="A18" s="32" t="s">
        <v>123</v>
      </c>
      <c r="B18" s="44">
        <v>98</v>
      </c>
      <c r="C18" s="44">
        <v>8</v>
      </c>
      <c r="D18" s="44">
        <v>8</v>
      </c>
      <c r="E18" s="44">
        <v>3</v>
      </c>
      <c r="F18" s="44">
        <v>1</v>
      </c>
      <c r="G18" s="44">
        <v>1</v>
      </c>
      <c r="H18" s="44">
        <v>26</v>
      </c>
      <c r="I18" s="44">
        <v>2</v>
      </c>
      <c r="J18" s="50">
        <f t="shared" si="0"/>
        <v>3</v>
      </c>
      <c r="K18" s="50">
        <f>Sheriff!J18</f>
        <v>150</v>
      </c>
    </row>
    <row r="19" spans="1:11" x14ac:dyDescent="0.2">
      <c r="A19" s="32" t="s">
        <v>124</v>
      </c>
      <c r="B19" s="44">
        <v>137</v>
      </c>
      <c r="C19" s="44">
        <v>9</v>
      </c>
      <c r="D19" s="44">
        <v>2</v>
      </c>
      <c r="E19" s="44">
        <v>7</v>
      </c>
      <c r="F19" s="44">
        <v>5</v>
      </c>
      <c r="G19" s="44">
        <v>4</v>
      </c>
      <c r="H19" s="44">
        <v>53</v>
      </c>
      <c r="I19" s="44">
        <v>1</v>
      </c>
      <c r="J19" s="50">
        <f t="shared" si="0"/>
        <v>18</v>
      </c>
      <c r="K19" s="50">
        <f>Sheriff!J19</f>
        <v>236</v>
      </c>
    </row>
    <row r="20" spans="1:11" x14ac:dyDescent="0.2">
      <c r="A20" s="32" t="s">
        <v>125</v>
      </c>
      <c r="B20" s="44">
        <v>90</v>
      </c>
      <c r="C20" s="44">
        <v>10</v>
      </c>
      <c r="D20" s="44">
        <v>4</v>
      </c>
      <c r="E20" s="44">
        <v>1</v>
      </c>
      <c r="F20" s="44">
        <v>0</v>
      </c>
      <c r="G20" s="44">
        <v>2</v>
      </c>
      <c r="H20" s="44">
        <v>41</v>
      </c>
      <c r="I20" s="44">
        <v>1</v>
      </c>
      <c r="J20" s="50">
        <f t="shared" si="0"/>
        <v>7</v>
      </c>
      <c r="K20" s="50">
        <f>Sheriff!J20</f>
        <v>156</v>
      </c>
    </row>
    <row r="21" spans="1:11" x14ac:dyDescent="0.2">
      <c r="A21" s="32" t="s">
        <v>126</v>
      </c>
      <c r="B21" s="44">
        <v>204</v>
      </c>
      <c r="C21" s="44">
        <v>11</v>
      </c>
      <c r="D21" s="44">
        <v>19</v>
      </c>
      <c r="E21" s="44">
        <v>17</v>
      </c>
      <c r="F21" s="44">
        <v>8</v>
      </c>
      <c r="G21" s="44">
        <v>6</v>
      </c>
      <c r="H21" s="44">
        <v>87</v>
      </c>
      <c r="I21" s="44">
        <v>0</v>
      </c>
      <c r="J21" s="50">
        <f t="shared" si="0"/>
        <v>14</v>
      </c>
      <c r="K21" s="50">
        <f>Sheriff!J21</f>
        <v>366</v>
      </c>
    </row>
    <row r="22" spans="1:11" x14ac:dyDescent="0.2">
      <c r="A22" s="32" t="s">
        <v>127</v>
      </c>
      <c r="B22" s="44">
        <v>156</v>
      </c>
      <c r="C22" s="44">
        <v>6</v>
      </c>
      <c r="D22" s="44">
        <v>15</v>
      </c>
      <c r="E22" s="44">
        <v>16</v>
      </c>
      <c r="F22" s="44">
        <v>6</v>
      </c>
      <c r="G22" s="44">
        <v>2</v>
      </c>
      <c r="H22" s="44">
        <v>54</v>
      </c>
      <c r="I22" s="44">
        <v>0</v>
      </c>
      <c r="J22" s="50">
        <f t="shared" si="0"/>
        <v>10</v>
      </c>
      <c r="K22" s="50">
        <f>Sheriff!J22</f>
        <v>265</v>
      </c>
    </row>
    <row r="23" spans="1:11" x14ac:dyDescent="0.2">
      <c r="A23" s="32" t="s">
        <v>128</v>
      </c>
      <c r="B23" s="44">
        <v>86</v>
      </c>
      <c r="C23" s="44">
        <v>5</v>
      </c>
      <c r="D23" s="44">
        <v>2</v>
      </c>
      <c r="E23" s="44">
        <v>5</v>
      </c>
      <c r="F23" s="44">
        <v>2</v>
      </c>
      <c r="G23" s="44">
        <v>0</v>
      </c>
      <c r="H23" s="44">
        <v>20</v>
      </c>
      <c r="I23" s="44">
        <v>0</v>
      </c>
      <c r="J23" s="50">
        <f t="shared" si="0"/>
        <v>6</v>
      </c>
      <c r="K23" s="50">
        <f>Sheriff!J23</f>
        <v>126</v>
      </c>
    </row>
    <row r="24" spans="1:11" x14ac:dyDescent="0.2">
      <c r="A24" s="32" t="s">
        <v>129</v>
      </c>
      <c r="B24" s="44">
        <v>140</v>
      </c>
      <c r="C24" s="44">
        <v>12</v>
      </c>
      <c r="D24" s="44">
        <v>8</v>
      </c>
      <c r="E24" s="44">
        <v>9</v>
      </c>
      <c r="F24" s="44">
        <v>6</v>
      </c>
      <c r="G24" s="44">
        <v>5</v>
      </c>
      <c r="H24" s="44">
        <v>38</v>
      </c>
      <c r="I24" s="44">
        <v>0</v>
      </c>
      <c r="J24" s="50">
        <f t="shared" si="0"/>
        <v>7</v>
      </c>
      <c r="K24" s="50">
        <f>Sheriff!J24</f>
        <v>225</v>
      </c>
    </row>
    <row r="25" spans="1:11" x14ac:dyDescent="0.2">
      <c r="A25" s="32" t="s">
        <v>130</v>
      </c>
      <c r="B25" s="44">
        <v>111</v>
      </c>
      <c r="C25" s="44">
        <v>10</v>
      </c>
      <c r="D25" s="44">
        <v>5</v>
      </c>
      <c r="E25" s="44">
        <v>9</v>
      </c>
      <c r="F25" s="44">
        <v>2</v>
      </c>
      <c r="G25" s="44">
        <v>3</v>
      </c>
      <c r="H25" s="44">
        <v>55</v>
      </c>
      <c r="I25" s="44">
        <v>0</v>
      </c>
      <c r="J25" s="50">
        <f t="shared" si="0"/>
        <v>10</v>
      </c>
      <c r="K25" s="50">
        <f>Sheriff!J25</f>
        <v>205</v>
      </c>
    </row>
    <row r="26" spans="1:11" x14ac:dyDescent="0.2">
      <c r="A26" s="32" t="s">
        <v>131</v>
      </c>
      <c r="B26" s="44">
        <v>157</v>
      </c>
      <c r="C26" s="44">
        <v>7</v>
      </c>
      <c r="D26" s="44">
        <v>9</v>
      </c>
      <c r="E26" s="44">
        <v>7</v>
      </c>
      <c r="F26" s="44">
        <v>13</v>
      </c>
      <c r="G26" s="44">
        <v>2</v>
      </c>
      <c r="H26" s="44">
        <v>83</v>
      </c>
      <c r="I26" s="44">
        <v>0</v>
      </c>
      <c r="J26" s="50">
        <f t="shared" si="0"/>
        <v>16</v>
      </c>
      <c r="K26" s="50">
        <f>Sheriff!J26</f>
        <v>294</v>
      </c>
    </row>
    <row r="27" spans="1:11" x14ac:dyDescent="0.2">
      <c r="A27" s="32" t="s">
        <v>132</v>
      </c>
      <c r="B27" s="44">
        <v>95</v>
      </c>
      <c r="C27" s="44">
        <v>11</v>
      </c>
      <c r="D27" s="44">
        <v>8</v>
      </c>
      <c r="E27" s="44">
        <v>1</v>
      </c>
      <c r="F27" s="44">
        <v>6</v>
      </c>
      <c r="G27" s="44">
        <v>1</v>
      </c>
      <c r="H27" s="44">
        <v>30</v>
      </c>
      <c r="I27" s="44">
        <v>0</v>
      </c>
      <c r="J27" s="50">
        <f t="shared" si="0"/>
        <v>6</v>
      </c>
      <c r="K27" s="50">
        <f>Sheriff!J27</f>
        <v>158</v>
      </c>
    </row>
    <row r="28" spans="1:11" x14ac:dyDescent="0.2">
      <c r="A28" s="32" t="s">
        <v>133</v>
      </c>
      <c r="B28" s="44">
        <v>188</v>
      </c>
      <c r="C28" s="44">
        <v>9</v>
      </c>
      <c r="D28" s="44">
        <v>19</v>
      </c>
      <c r="E28" s="44">
        <v>18</v>
      </c>
      <c r="F28" s="44">
        <v>3</v>
      </c>
      <c r="G28" s="44">
        <v>7</v>
      </c>
      <c r="H28" s="44">
        <v>68</v>
      </c>
      <c r="I28" s="44">
        <v>0</v>
      </c>
      <c r="J28" s="50">
        <f t="shared" si="0"/>
        <v>18</v>
      </c>
      <c r="K28" s="50">
        <f>Sheriff!J28</f>
        <v>330</v>
      </c>
    </row>
    <row r="29" spans="1:11" x14ac:dyDescent="0.2">
      <c r="A29" s="32" t="s">
        <v>134</v>
      </c>
      <c r="B29" s="44">
        <v>127</v>
      </c>
      <c r="C29" s="44">
        <v>5</v>
      </c>
      <c r="D29" s="44">
        <v>13</v>
      </c>
      <c r="E29" s="44">
        <v>17</v>
      </c>
      <c r="F29" s="44">
        <v>2</v>
      </c>
      <c r="G29" s="44">
        <v>1</v>
      </c>
      <c r="H29" s="44">
        <v>49</v>
      </c>
      <c r="I29" s="44">
        <v>0</v>
      </c>
      <c r="J29" s="50">
        <f t="shared" si="0"/>
        <v>7</v>
      </c>
      <c r="K29" s="50">
        <f>Sheriff!J29</f>
        <v>221</v>
      </c>
    </row>
    <row r="30" spans="1:11" x14ac:dyDescent="0.2">
      <c r="A30" s="32" t="s">
        <v>135</v>
      </c>
      <c r="B30" s="44">
        <v>168</v>
      </c>
      <c r="C30" s="44">
        <v>12</v>
      </c>
      <c r="D30" s="44">
        <v>12</v>
      </c>
      <c r="E30" s="44">
        <v>20</v>
      </c>
      <c r="F30" s="44">
        <v>8</v>
      </c>
      <c r="G30" s="44">
        <v>4</v>
      </c>
      <c r="H30" s="44">
        <v>59</v>
      </c>
      <c r="I30" s="44">
        <v>0</v>
      </c>
      <c r="J30" s="50">
        <f t="shared" si="0"/>
        <v>16</v>
      </c>
      <c r="K30" s="50">
        <f>Sheriff!J30</f>
        <v>299</v>
      </c>
    </row>
    <row r="31" spans="1:11" x14ac:dyDescent="0.2">
      <c r="A31" s="32" t="s">
        <v>136</v>
      </c>
      <c r="B31" s="44">
        <v>171</v>
      </c>
      <c r="C31" s="44">
        <v>12</v>
      </c>
      <c r="D31" s="44">
        <v>15</v>
      </c>
      <c r="E31" s="44">
        <v>8</v>
      </c>
      <c r="F31" s="44">
        <v>11</v>
      </c>
      <c r="G31" s="44">
        <v>5</v>
      </c>
      <c r="H31" s="44">
        <v>42</v>
      </c>
      <c r="I31" s="44">
        <v>0</v>
      </c>
      <c r="J31" s="50">
        <f t="shared" si="0"/>
        <v>10</v>
      </c>
      <c r="K31" s="50">
        <f>Sheriff!J31</f>
        <v>274</v>
      </c>
    </row>
    <row r="32" spans="1:11" x14ac:dyDescent="0.2">
      <c r="A32" s="32" t="s">
        <v>137</v>
      </c>
      <c r="B32" s="44">
        <v>72</v>
      </c>
      <c r="C32" s="44">
        <v>2</v>
      </c>
      <c r="D32" s="44">
        <v>4</v>
      </c>
      <c r="E32" s="44">
        <v>2</v>
      </c>
      <c r="F32" s="44">
        <v>2</v>
      </c>
      <c r="G32" s="44">
        <v>0</v>
      </c>
      <c r="H32" s="44">
        <v>15</v>
      </c>
      <c r="I32" s="44">
        <v>0</v>
      </c>
      <c r="J32" s="50">
        <f t="shared" si="0"/>
        <v>6</v>
      </c>
      <c r="K32" s="50">
        <f>Sheriff!J32</f>
        <v>103</v>
      </c>
    </row>
    <row r="33" spans="1:15" x14ac:dyDescent="0.2">
      <c r="A33" s="32" t="s">
        <v>138</v>
      </c>
      <c r="B33" s="44">
        <v>113</v>
      </c>
      <c r="C33" s="44">
        <v>4</v>
      </c>
      <c r="D33" s="44">
        <v>7</v>
      </c>
      <c r="E33" s="44">
        <v>13</v>
      </c>
      <c r="F33" s="44">
        <v>3</v>
      </c>
      <c r="G33" s="44">
        <v>2</v>
      </c>
      <c r="H33" s="44">
        <v>53</v>
      </c>
      <c r="I33" s="44">
        <v>0</v>
      </c>
      <c r="J33" s="50">
        <f t="shared" si="0"/>
        <v>7</v>
      </c>
      <c r="K33" s="50">
        <f>Sheriff!J33</f>
        <v>202</v>
      </c>
    </row>
    <row r="34" spans="1:15" x14ac:dyDescent="0.2">
      <c r="A34" s="32" t="s">
        <v>139</v>
      </c>
      <c r="B34" s="44">
        <v>168</v>
      </c>
      <c r="C34" s="44">
        <v>10</v>
      </c>
      <c r="D34" s="44">
        <v>21</v>
      </c>
      <c r="E34" s="44">
        <v>9</v>
      </c>
      <c r="F34" s="44">
        <v>7</v>
      </c>
      <c r="G34" s="44">
        <v>7</v>
      </c>
      <c r="H34" s="44">
        <v>68</v>
      </c>
      <c r="I34" s="44">
        <v>1</v>
      </c>
      <c r="J34" s="50">
        <f t="shared" si="0"/>
        <v>17</v>
      </c>
      <c r="K34" s="50">
        <f>Sheriff!J34</f>
        <v>308</v>
      </c>
    </row>
    <row r="35" spans="1:15" x14ac:dyDescent="0.2">
      <c r="A35" s="32" t="s">
        <v>140</v>
      </c>
      <c r="B35" s="44">
        <v>192</v>
      </c>
      <c r="C35" s="44">
        <v>13</v>
      </c>
      <c r="D35" s="44">
        <v>29</v>
      </c>
      <c r="E35" s="44">
        <v>20</v>
      </c>
      <c r="F35" s="44">
        <v>3</v>
      </c>
      <c r="G35" s="44">
        <v>8</v>
      </c>
      <c r="H35" s="44">
        <v>63</v>
      </c>
      <c r="I35" s="44">
        <v>0</v>
      </c>
      <c r="J35" s="50">
        <f t="shared" si="0"/>
        <v>15</v>
      </c>
      <c r="K35" s="50">
        <f>Sheriff!J35</f>
        <v>343</v>
      </c>
    </row>
    <row r="36" spans="1:15" x14ac:dyDescent="0.2">
      <c r="A36" s="32" t="s">
        <v>141</v>
      </c>
      <c r="B36" s="44">
        <v>230</v>
      </c>
      <c r="C36" s="44">
        <v>5</v>
      </c>
      <c r="D36" s="44">
        <v>19</v>
      </c>
      <c r="E36" s="44">
        <v>25</v>
      </c>
      <c r="F36" s="44">
        <v>5</v>
      </c>
      <c r="G36" s="44">
        <v>7</v>
      </c>
      <c r="H36" s="44">
        <v>94</v>
      </c>
      <c r="I36" s="44">
        <v>1</v>
      </c>
      <c r="J36" s="50">
        <f t="shared" si="0"/>
        <v>14</v>
      </c>
      <c r="K36" s="50">
        <f>Sheriff!J36</f>
        <v>400</v>
      </c>
    </row>
    <row r="37" spans="1:15" x14ac:dyDescent="0.2">
      <c r="A37" s="32" t="s">
        <v>142</v>
      </c>
      <c r="B37" s="44">
        <v>232</v>
      </c>
      <c r="C37" s="44">
        <v>13</v>
      </c>
      <c r="D37" s="44">
        <v>27</v>
      </c>
      <c r="E37" s="44">
        <v>19</v>
      </c>
      <c r="F37" s="44">
        <v>9</v>
      </c>
      <c r="G37" s="44">
        <v>11</v>
      </c>
      <c r="H37" s="44">
        <v>96</v>
      </c>
      <c r="I37" s="44">
        <v>0</v>
      </c>
      <c r="J37" s="50">
        <f t="shared" si="0"/>
        <v>24</v>
      </c>
      <c r="K37" s="50">
        <f>Sheriff!J37</f>
        <v>431</v>
      </c>
    </row>
    <row r="38" spans="1:15" x14ac:dyDescent="0.2">
      <c r="A38" s="32" t="s">
        <v>143</v>
      </c>
      <c r="B38" s="44">
        <v>122</v>
      </c>
      <c r="C38" s="44">
        <v>8</v>
      </c>
      <c r="D38" s="44">
        <v>16</v>
      </c>
      <c r="E38" s="44">
        <v>10</v>
      </c>
      <c r="F38" s="44">
        <v>3</v>
      </c>
      <c r="G38" s="44">
        <v>1</v>
      </c>
      <c r="H38" s="44">
        <v>56</v>
      </c>
      <c r="I38" s="44">
        <v>0</v>
      </c>
      <c r="J38" s="50">
        <f t="shared" si="0"/>
        <v>13</v>
      </c>
      <c r="K38" s="50">
        <f>Sheriff!J38</f>
        <v>229</v>
      </c>
    </row>
    <row r="39" spans="1:15" x14ac:dyDescent="0.2">
      <c r="A39" s="33" t="s">
        <v>144</v>
      </c>
      <c r="B39" s="44">
        <v>173</v>
      </c>
      <c r="C39" s="44">
        <v>10</v>
      </c>
      <c r="D39" s="44">
        <v>7</v>
      </c>
      <c r="E39" s="44">
        <v>7</v>
      </c>
      <c r="F39" s="44">
        <v>10</v>
      </c>
      <c r="G39" s="44">
        <v>3</v>
      </c>
      <c r="H39" s="44">
        <v>79</v>
      </c>
      <c r="I39" s="44">
        <v>0</v>
      </c>
      <c r="J39" s="50">
        <f t="shared" si="0"/>
        <v>20</v>
      </c>
      <c r="K39" s="50">
        <f>Sheriff!J39</f>
        <v>309</v>
      </c>
    </row>
    <row r="40" spans="1:15" x14ac:dyDescent="0.2">
      <c r="A40" s="35" t="s">
        <v>438</v>
      </c>
      <c r="B40" s="51">
        <f t="shared" ref="B40:K40" si="1">SUM(B6:B39)</f>
        <v>5022</v>
      </c>
      <c r="C40" s="51">
        <f t="shared" si="1"/>
        <v>306</v>
      </c>
      <c r="D40" s="51">
        <f t="shared" si="1"/>
        <v>367</v>
      </c>
      <c r="E40" s="51">
        <f t="shared" si="1"/>
        <v>352</v>
      </c>
      <c r="F40" s="51">
        <f t="shared" si="1"/>
        <v>188</v>
      </c>
      <c r="G40" s="51">
        <f t="shared" si="1"/>
        <v>117</v>
      </c>
      <c r="H40" s="51">
        <f t="shared" si="1"/>
        <v>1959</v>
      </c>
      <c r="I40" s="51">
        <f t="shared" si="1"/>
        <v>6</v>
      </c>
      <c r="J40" s="51">
        <f t="shared" si="1"/>
        <v>384</v>
      </c>
      <c r="K40" s="51">
        <f t="shared" si="1"/>
        <v>8701</v>
      </c>
      <c r="L40" s="11"/>
      <c r="M40" s="11"/>
      <c r="N40" s="11"/>
      <c r="O40" s="11"/>
    </row>
    <row r="41" spans="1:15" x14ac:dyDescent="0.2">
      <c r="A41" s="34"/>
      <c r="B41" s="10"/>
      <c r="C41" s="10"/>
      <c r="D41" s="10"/>
      <c r="E41" s="10"/>
      <c r="F41" s="10"/>
      <c r="G41" s="10"/>
      <c r="H41" s="10"/>
      <c r="I41" s="10"/>
      <c r="J41" s="10"/>
      <c r="K41" s="10"/>
      <c r="L41" s="11"/>
      <c r="M41" s="11"/>
      <c r="N41" s="11"/>
      <c r="O41" s="11"/>
    </row>
    <row r="42" spans="1:15" ht="15.75" customHeight="1" x14ac:dyDescent="0.2">
      <c r="A42" s="34" t="s">
        <v>39</v>
      </c>
    </row>
    <row r="43" spans="1:15" ht="12.75" customHeight="1" x14ac:dyDescent="0.2">
      <c r="A43" s="32" t="s">
        <v>145</v>
      </c>
      <c r="B43" s="44">
        <v>264</v>
      </c>
      <c r="C43" s="44">
        <v>7</v>
      </c>
      <c r="D43" s="44">
        <v>21</v>
      </c>
      <c r="E43" s="44">
        <v>12</v>
      </c>
      <c r="F43" s="44">
        <v>5</v>
      </c>
      <c r="G43" s="44">
        <v>7</v>
      </c>
      <c r="H43" s="44">
        <v>79</v>
      </c>
      <c r="I43" s="44">
        <v>0</v>
      </c>
      <c r="J43" s="50">
        <f t="shared" ref="J43:J78" si="2">K43-(SUM(B43:I43))</f>
        <v>26</v>
      </c>
      <c r="K43" s="50">
        <f>Sheriff!J43</f>
        <v>421</v>
      </c>
    </row>
    <row r="44" spans="1:15" ht="12.75" customHeight="1" x14ac:dyDescent="0.2">
      <c r="A44" s="32" t="s">
        <v>146</v>
      </c>
      <c r="B44" s="44">
        <v>67</v>
      </c>
      <c r="C44" s="44">
        <v>3</v>
      </c>
      <c r="D44" s="44">
        <v>13</v>
      </c>
      <c r="E44" s="44">
        <v>3</v>
      </c>
      <c r="F44" s="44">
        <v>1</v>
      </c>
      <c r="G44" s="44">
        <v>1</v>
      </c>
      <c r="H44" s="44">
        <v>31</v>
      </c>
      <c r="I44" s="44">
        <v>1</v>
      </c>
      <c r="J44" s="50">
        <f t="shared" si="2"/>
        <v>3</v>
      </c>
      <c r="K44" s="50">
        <f>Sheriff!J44</f>
        <v>123</v>
      </c>
    </row>
    <row r="45" spans="1:15" ht="12.75" customHeight="1" x14ac:dyDescent="0.2">
      <c r="A45" s="32" t="s">
        <v>147</v>
      </c>
      <c r="B45" s="44">
        <v>159</v>
      </c>
      <c r="C45" s="44">
        <v>3</v>
      </c>
      <c r="D45" s="44">
        <v>8</v>
      </c>
      <c r="E45" s="44">
        <v>0</v>
      </c>
      <c r="F45" s="44">
        <v>6</v>
      </c>
      <c r="G45" s="44">
        <v>2</v>
      </c>
      <c r="H45" s="44">
        <v>31</v>
      </c>
      <c r="I45" s="44">
        <v>0</v>
      </c>
      <c r="J45" s="50">
        <f t="shared" si="2"/>
        <v>12</v>
      </c>
      <c r="K45" s="50">
        <f>Sheriff!J45</f>
        <v>221</v>
      </c>
    </row>
    <row r="46" spans="1:15" ht="12.75" customHeight="1" x14ac:dyDescent="0.2">
      <c r="A46" s="32" t="s">
        <v>148</v>
      </c>
      <c r="B46" s="44">
        <v>68</v>
      </c>
      <c r="C46" s="44">
        <v>0</v>
      </c>
      <c r="D46" s="44">
        <v>4</v>
      </c>
      <c r="E46" s="44">
        <v>1</v>
      </c>
      <c r="F46" s="44">
        <v>0</v>
      </c>
      <c r="G46" s="44">
        <v>0</v>
      </c>
      <c r="H46" s="44">
        <v>4</v>
      </c>
      <c r="I46" s="44">
        <v>1</v>
      </c>
      <c r="J46" s="50">
        <f t="shared" si="2"/>
        <v>3</v>
      </c>
      <c r="K46" s="50">
        <f>Sheriff!J46</f>
        <v>81</v>
      </c>
    </row>
    <row r="47" spans="1:15" ht="12.75" customHeight="1" x14ac:dyDescent="0.2">
      <c r="A47" s="32" t="s">
        <v>149</v>
      </c>
      <c r="B47" s="44">
        <v>45</v>
      </c>
      <c r="C47" s="44">
        <v>2</v>
      </c>
      <c r="D47" s="44">
        <v>1</v>
      </c>
      <c r="E47" s="44">
        <v>1</v>
      </c>
      <c r="F47" s="44">
        <v>0</v>
      </c>
      <c r="G47" s="44">
        <v>0</v>
      </c>
      <c r="H47" s="44">
        <v>1</v>
      </c>
      <c r="I47" s="44">
        <v>0</v>
      </c>
      <c r="J47" s="50">
        <f t="shared" si="2"/>
        <v>2</v>
      </c>
      <c r="K47" s="50">
        <f>Sheriff!J47</f>
        <v>52</v>
      </c>
    </row>
    <row r="48" spans="1:15" ht="12.75" customHeight="1" x14ac:dyDescent="0.2">
      <c r="A48" s="32" t="s">
        <v>150</v>
      </c>
      <c r="B48" s="44">
        <v>81</v>
      </c>
      <c r="C48" s="44">
        <v>1</v>
      </c>
      <c r="D48" s="44">
        <v>6</v>
      </c>
      <c r="E48" s="44">
        <v>0</v>
      </c>
      <c r="F48" s="44">
        <v>0</v>
      </c>
      <c r="G48" s="44">
        <v>0</v>
      </c>
      <c r="H48" s="44">
        <v>7</v>
      </c>
      <c r="I48" s="44">
        <v>0</v>
      </c>
      <c r="J48" s="50">
        <f t="shared" si="2"/>
        <v>6</v>
      </c>
      <c r="K48" s="50">
        <f>Sheriff!J48</f>
        <v>101</v>
      </c>
    </row>
    <row r="49" spans="1:11" ht="12.75" customHeight="1" x14ac:dyDescent="0.2">
      <c r="A49" s="32" t="s">
        <v>151</v>
      </c>
      <c r="B49" s="44">
        <v>91</v>
      </c>
      <c r="C49" s="44">
        <v>2</v>
      </c>
      <c r="D49" s="44">
        <v>0</v>
      </c>
      <c r="E49" s="44">
        <v>0</v>
      </c>
      <c r="F49" s="44">
        <v>0</v>
      </c>
      <c r="G49" s="44">
        <v>0</v>
      </c>
      <c r="H49" s="44">
        <v>9</v>
      </c>
      <c r="I49" s="44">
        <v>3</v>
      </c>
      <c r="J49" s="50">
        <f t="shared" si="2"/>
        <v>4</v>
      </c>
      <c r="K49" s="50">
        <f>Sheriff!J49</f>
        <v>109</v>
      </c>
    </row>
    <row r="50" spans="1:11" ht="12.75" customHeight="1" x14ac:dyDescent="0.2">
      <c r="A50" s="32" t="s">
        <v>152</v>
      </c>
      <c r="B50" s="44">
        <v>28</v>
      </c>
      <c r="C50" s="44">
        <v>3</v>
      </c>
      <c r="D50" s="44">
        <v>4</v>
      </c>
      <c r="E50" s="44">
        <v>1</v>
      </c>
      <c r="F50" s="44">
        <v>1</v>
      </c>
      <c r="G50" s="44">
        <v>0</v>
      </c>
      <c r="H50" s="44">
        <v>15</v>
      </c>
      <c r="I50" s="44">
        <v>0</v>
      </c>
      <c r="J50" s="50">
        <f t="shared" si="2"/>
        <v>2</v>
      </c>
      <c r="K50" s="50">
        <f>Sheriff!J50</f>
        <v>54</v>
      </c>
    </row>
    <row r="51" spans="1:11" ht="12.75" customHeight="1" x14ac:dyDescent="0.2">
      <c r="A51" s="32" t="s">
        <v>153</v>
      </c>
      <c r="B51" s="44">
        <v>36</v>
      </c>
      <c r="C51" s="44">
        <v>3</v>
      </c>
      <c r="D51" s="44">
        <v>2</v>
      </c>
      <c r="E51" s="44">
        <v>1</v>
      </c>
      <c r="F51" s="44">
        <v>2</v>
      </c>
      <c r="G51" s="44">
        <v>0</v>
      </c>
      <c r="H51" s="44">
        <v>10</v>
      </c>
      <c r="I51" s="44">
        <v>0</v>
      </c>
      <c r="J51" s="50">
        <f t="shared" si="2"/>
        <v>1</v>
      </c>
      <c r="K51" s="50">
        <f>Sheriff!J51</f>
        <v>55</v>
      </c>
    </row>
    <row r="52" spans="1:11" ht="12.75" customHeight="1" x14ac:dyDescent="0.2">
      <c r="A52" s="32" t="s">
        <v>154</v>
      </c>
      <c r="B52" s="44">
        <v>71</v>
      </c>
      <c r="C52" s="44">
        <v>0</v>
      </c>
      <c r="D52" s="44">
        <v>5</v>
      </c>
      <c r="E52" s="44">
        <v>1</v>
      </c>
      <c r="F52" s="44">
        <v>1</v>
      </c>
      <c r="G52" s="44">
        <v>1</v>
      </c>
      <c r="H52" s="44">
        <v>11</v>
      </c>
      <c r="I52" s="44">
        <v>1</v>
      </c>
      <c r="J52" s="50">
        <f t="shared" si="2"/>
        <v>5</v>
      </c>
      <c r="K52" s="50">
        <f>Sheriff!J52</f>
        <v>96</v>
      </c>
    </row>
    <row r="53" spans="1:11" ht="12.75" customHeight="1" x14ac:dyDescent="0.2">
      <c r="A53" s="32" t="s">
        <v>155</v>
      </c>
      <c r="B53" s="44">
        <v>72</v>
      </c>
      <c r="C53" s="44">
        <v>1</v>
      </c>
      <c r="D53" s="44">
        <v>5</v>
      </c>
      <c r="E53" s="44">
        <v>1</v>
      </c>
      <c r="F53" s="44">
        <v>0</v>
      </c>
      <c r="G53" s="44">
        <v>0</v>
      </c>
      <c r="H53" s="44">
        <v>16</v>
      </c>
      <c r="I53" s="44">
        <v>0</v>
      </c>
      <c r="J53" s="50">
        <f t="shared" si="2"/>
        <v>3</v>
      </c>
      <c r="K53" s="50">
        <f>Sheriff!J53</f>
        <v>98</v>
      </c>
    </row>
    <row r="54" spans="1:11" ht="12.75" customHeight="1" x14ac:dyDescent="0.2">
      <c r="A54" s="32" t="s">
        <v>156</v>
      </c>
      <c r="B54" s="44">
        <v>144</v>
      </c>
      <c r="C54" s="44">
        <v>1</v>
      </c>
      <c r="D54" s="44">
        <v>2</v>
      </c>
      <c r="E54" s="44">
        <v>0</v>
      </c>
      <c r="F54" s="44">
        <v>1</v>
      </c>
      <c r="G54" s="44">
        <v>1</v>
      </c>
      <c r="H54" s="44">
        <v>15</v>
      </c>
      <c r="I54" s="44">
        <v>0</v>
      </c>
      <c r="J54" s="50">
        <f t="shared" si="2"/>
        <v>3</v>
      </c>
      <c r="K54" s="50">
        <f>Sheriff!J54</f>
        <v>167</v>
      </c>
    </row>
    <row r="55" spans="1:11" ht="12.75" customHeight="1" x14ac:dyDescent="0.2">
      <c r="A55" s="32" t="s">
        <v>157</v>
      </c>
      <c r="B55" s="44">
        <v>147</v>
      </c>
      <c r="C55" s="44">
        <v>2</v>
      </c>
      <c r="D55" s="44">
        <v>2</v>
      </c>
      <c r="E55" s="44">
        <v>1</v>
      </c>
      <c r="F55" s="44">
        <v>0</v>
      </c>
      <c r="G55" s="44">
        <v>0</v>
      </c>
      <c r="H55" s="44">
        <v>13</v>
      </c>
      <c r="I55" s="44">
        <v>0</v>
      </c>
      <c r="J55" s="50">
        <f t="shared" si="2"/>
        <v>3</v>
      </c>
      <c r="K55" s="50">
        <f>Sheriff!J55</f>
        <v>168</v>
      </c>
    </row>
    <row r="56" spans="1:11" ht="12.75" customHeight="1" x14ac:dyDescent="0.2">
      <c r="A56" s="32" t="s">
        <v>158</v>
      </c>
      <c r="B56" s="44">
        <v>40</v>
      </c>
      <c r="C56" s="44">
        <v>2</v>
      </c>
      <c r="D56" s="44">
        <v>4</v>
      </c>
      <c r="E56" s="44">
        <v>5</v>
      </c>
      <c r="F56" s="44">
        <v>0</v>
      </c>
      <c r="G56" s="44">
        <v>2</v>
      </c>
      <c r="H56" s="44">
        <v>17</v>
      </c>
      <c r="I56" s="44">
        <v>0</v>
      </c>
      <c r="J56" s="50">
        <f t="shared" si="2"/>
        <v>2</v>
      </c>
      <c r="K56" s="50">
        <f>Sheriff!J56</f>
        <v>72</v>
      </c>
    </row>
    <row r="57" spans="1:11" ht="12.75" customHeight="1" x14ac:dyDescent="0.2">
      <c r="A57" s="32" t="s">
        <v>159</v>
      </c>
      <c r="B57" s="44">
        <v>71</v>
      </c>
      <c r="C57" s="44">
        <v>2</v>
      </c>
      <c r="D57" s="44">
        <v>5</v>
      </c>
      <c r="E57" s="44">
        <v>2</v>
      </c>
      <c r="F57" s="44">
        <v>1</v>
      </c>
      <c r="G57" s="44">
        <v>2</v>
      </c>
      <c r="H57" s="44">
        <v>13</v>
      </c>
      <c r="I57" s="44">
        <v>0</v>
      </c>
      <c r="J57" s="50">
        <f t="shared" si="2"/>
        <v>6</v>
      </c>
      <c r="K57" s="50">
        <f>Sheriff!J57</f>
        <v>102</v>
      </c>
    </row>
    <row r="58" spans="1:11" ht="12.75" customHeight="1" x14ac:dyDescent="0.2">
      <c r="A58" s="32" t="s">
        <v>160</v>
      </c>
      <c r="B58" s="44">
        <v>106</v>
      </c>
      <c r="C58" s="44">
        <v>8</v>
      </c>
      <c r="D58" s="44">
        <v>8</v>
      </c>
      <c r="E58" s="44">
        <v>3</v>
      </c>
      <c r="F58" s="44">
        <v>3</v>
      </c>
      <c r="G58" s="44">
        <v>4</v>
      </c>
      <c r="H58" s="44">
        <v>25</v>
      </c>
      <c r="I58" s="44">
        <v>0</v>
      </c>
      <c r="J58" s="50">
        <f t="shared" si="2"/>
        <v>10</v>
      </c>
      <c r="K58" s="50">
        <f>Sheriff!J58</f>
        <v>167</v>
      </c>
    </row>
    <row r="59" spans="1:11" x14ac:dyDescent="0.2">
      <c r="A59" s="32" t="s">
        <v>161</v>
      </c>
      <c r="B59" s="44">
        <v>71</v>
      </c>
      <c r="C59" s="44">
        <v>2</v>
      </c>
      <c r="D59" s="44">
        <v>2</v>
      </c>
      <c r="E59" s="44">
        <v>1</v>
      </c>
      <c r="F59" s="44">
        <v>0</v>
      </c>
      <c r="G59" s="44">
        <v>1</v>
      </c>
      <c r="H59" s="44">
        <v>6</v>
      </c>
      <c r="I59" s="44">
        <v>0</v>
      </c>
      <c r="J59" s="50">
        <f t="shared" si="2"/>
        <v>1</v>
      </c>
      <c r="K59" s="50">
        <f>Sheriff!J59</f>
        <v>84</v>
      </c>
    </row>
    <row r="60" spans="1:11" x14ac:dyDescent="0.2">
      <c r="A60" s="32" t="s">
        <v>162</v>
      </c>
      <c r="B60" s="44">
        <v>50</v>
      </c>
      <c r="C60" s="44">
        <v>0</v>
      </c>
      <c r="D60" s="44">
        <v>0</v>
      </c>
      <c r="E60" s="44">
        <v>1</v>
      </c>
      <c r="F60" s="44">
        <v>0</v>
      </c>
      <c r="G60" s="44">
        <v>0</v>
      </c>
      <c r="H60" s="44">
        <v>9</v>
      </c>
      <c r="I60" s="44">
        <v>1</v>
      </c>
      <c r="J60" s="50">
        <f t="shared" si="2"/>
        <v>3</v>
      </c>
      <c r="K60" s="50">
        <f>Sheriff!J60</f>
        <v>64</v>
      </c>
    </row>
    <row r="61" spans="1:11" x14ac:dyDescent="0.2">
      <c r="A61" s="32" t="s">
        <v>163</v>
      </c>
      <c r="B61" s="44">
        <v>175</v>
      </c>
      <c r="C61" s="44">
        <v>1</v>
      </c>
      <c r="D61" s="44">
        <v>3</v>
      </c>
      <c r="E61" s="44">
        <v>2</v>
      </c>
      <c r="F61" s="44">
        <v>0</v>
      </c>
      <c r="G61" s="44">
        <v>1</v>
      </c>
      <c r="H61" s="44">
        <v>14</v>
      </c>
      <c r="I61" s="44">
        <v>2</v>
      </c>
      <c r="J61" s="50">
        <f t="shared" si="2"/>
        <v>6</v>
      </c>
      <c r="K61" s="50">
        <f>Sheriff!J61</f>
        <v>204</v>
      </c>
    </row>
    <row r="62" spans="1:11" x14ac:dyDescent="0.2">
      <c r="A62" s="32" t="s">
        <v>164</v>
      </c>
      <c r="B62" s="44">
        <v>89</v>
      </c>
      <c r="C62" s="44">
        <v>0</v>
      </c>
      <c r="D62" s="44">
        <v>0</v>
      </c>
      <c r="E62" s="44">
        <v>1</v>
      </c>
      <c r="F62" s="44">
        <v>0</v>
      </c>
      <c r="G62" s="44">
        <v>0</v>
      </c>
      <c r="H62" s="44">
        <v>13</v>
      </c>
      <c r="I62" s="44">
        <v>0</v>
      </c>
      <c r="J62" s="50">
        <f t="shared" si="2"/>
        <v>3</v>
      </c>
      <c r="K62" s="50">
        <f>Sheriff!J62</f>
        <v>106</v>
      </c>
    </row>
    <row r="63" spans="1:11" x14ac:dyDescent="0.2">
      <c r="A63" s="32" t="s">
        <v>165</v>
      </c>
      <c r="B63" s="44">
        <v>118</v>
      </c>
      <c r="C63" s="44">
        <v>4</v>
      </c>
      <c r="D63" s="44">
        <v>3</v>
      </c>
      <c r="E63" s="44">
        <v>3</v>
      </c>
      <c r="F63" s="44">
        <v>1</v>
      </c>
      <c r="G63" s="44">
        <v>0</v>
      </c>
      <c r="H63" s="44">
        <v>16</v>
      </c>
      <c r="I63" s="44">
        <v>1</v>
      </c>
      <c r="J63" s="50">
        <f t="shared" si="2"/>
        <v>7</v>
      </c>
      <c r="K63" s="50">
        <f>Sheriff!J63</f>
        <v>153</v>
      </c>
    </row>
    <row r="64" spans="1:11" x14ac:dyDescent="0.2">
      <c r="A64" s="32" t="s">
        <v>166</v>
      </c>
      <c r="B64" s="44">
        <v>152</v>
      </c>
      <c r="C64" s="44">
        <v>2</v>
      </c>
      <c r="D64" s="44">
        <v>2</v>
      </c>
      <c r="E64" s="44">
        <v>5</v>
      </c>
      <c r="F64" s="44">
        <v>1</v>
      </c>
      <c r="G64" s="44">
        <v>0</v>
      </c>
      <c r="H64" s="44">
        <v>13</v>
      </c>
      <c r="I64" s="44">
        <v>0</v>
      </c>
      <c r="J64" s="50">
        <f t="shared" si="2"/>
        <v>5</v>
      </c>
      <c r="K64" s="50">
        <f>Sheriff!J64</f>
        <v>180</v>
      </c>
    </row>
    <row r="65" spans="1:11" x14ac:dyDescent="0.2">
      <c r="A65" s="32" t="s">
        <v>167</v>
      </c>
      <c r="B65" s="44">
        <v>95</v>
      </c>
      <c r="C65" s="44">
        <v>2</v>
      </c>
      <c r="D65" s="44">
        <v>1</v>
      </c>
      <c r="E65" s="44">
        <v>0</v>
      </c>
      <c r="F65" s="44">
        <v>0</v>
      </c>
      <c r="G65" s="44">
        <v>0</v>
      </c>
      <c r="H65" s="44">
        <v>4</v>
      </c>
      <c r="I65" s="44">
        <v>0</v>
      </c>
      <c r="J65" s="50">
        <f t="shared" si="2"/>
        <v>4</v>
      </c>
      <c r="K65" s="50">
        <f>Sheriff!J65</f>
        <v>106</v>
      </c>
    </row>
    <row r="66" spans="1:11" x14ac:dyDescent="0.2">
      <c r="A66" s="32" t="s">
        <v>168</v>
      </c>
      <c r="B66" s="44">
        <v>24</v>
      </c>
      <c r="C66" s="44">
        <v>2</v>
      </c>
      <c r="D66" s="44">
        <v>1</v>
      </c>
      <c r="E66" s="44">
        <v>0</v>
      </c>
      <c r="F66" s="44">
        <v>1</v>
      </c>
      <c r="G66" s="44">
        <v>0</v>
      </c>
      <c r="H66" s="44">
        <v>8</v>
      </c>
      <c r="I66" s="44">
        <v>0</v>
      </c>
      <c r="J66" s="50">
        <f t="shared" si="2"/>
        <v>2</v>
      </c>
      <c r="K66" s="50">
        <f>Sheriff!J66</f>
        <v>38</v>
      </c>
    </row>
    <row r="67" spans="1:11" x14ac:dyDescent="0.2">
      <c r="A67" s="32" t="s">
        <v>169</v>
      </c>
      <c r="B67" s="44">
        <v>50</v>
      </c>
      <c r="C67" s="44">
        <v>5</v>
      </c>
      <c r="D67" s="44">
        <v>3</v>
      </c>
      <c r="E67" s="44">
        <v>5</v>
      </c>
      <c r="F67" s="44">
        <v>2</v>
      </c>
      <c r="G67" s="44">
        <v>0</v>
      </c>
      <c r="H67" s="44">
        <v>20</v>
      </c>
      <c r="I67" s="44">
        <v>0</v>
      </c>
      <c r="J67" s="50">
        <f t="shared" si="2"/>
        <v>2</v>
      </c>
      <c r="K67" s="50">
        <f>Sheriff!J67</f>
        <v>87</v>
      </c>
    </row>
    <row r="68" spans="1:11" x14ac:dyDescent="0.2">
      <c r="A68" s="32" t="s">
        <v>170</v>
      </c>
      <c r="B68" s="44">
        <v>243</v>
      </c>
      <c r="C68" s="44">
        <v>3</v>
      </c>
      <c r="D68" s="44">
        <v>6</v>
      </c>
      <c r="E68" s="44">
        <v>2</v>
      </c>
      <c r="F68" s="44">
        <v>0</v>
      </c>
      <c r="G68" s="44">
        <v>0</v>
      </c>
      <c r="H68" s="44">
        <v>18</v>
      </c>
      <c r="I68" s="44">
        <v>0</v>
      </c>
      <c r="J68" s="50">
        <f t="shared" si="2"/>
        <v>7</v>
      </c>
      <c r="K68" s="50">
        <f>Sheriff!J68</f>
        <v>279</v>
      </c>
    </row>
    <row r="69" spans="1:11" x14ac:dyDescent="0.2">
      <c r="A69" s="32" t="s">
        <v>171</v>
      </c>
      <c r="B69" s="44">
        <v>103</v>
      </c>
      <c r="C69" s="44">
        <v>1</v>
      </c>
      <c r="D69" s="44">
        <v>1</v>
      </c>
      <c r="E69" s="44">
        <v>2</v>
      </c>
      <c r="F69" s="44">
        <v>0</v>
      </c>
      <c r="G69" s="44">
        <v>0</v>
      </c>
      <c r="H69" s="44">
        <v>6</v>
      </c>
      <c r="I69" s="44">
        <v>0</v>
      </c>
      <c r="J69" s="50">
        <f t="shared" si="2"/>
        <v>5</v>
      </c>
      <c r="K69" s="50">
        <f>Sheriff!J69</f>
        <v>118</v>
      </c>
    </row>
    <row r="70" spans="1:11" x14ac:dyDescent="0.2">
      <c r="A70" s="32" t="s">
        <v>172</v>
      </c>
      <c r="B70" s="44">
        <v>94</v>
      </c>
      <c r="C70" s="44">
        <v>2</v>
      </c>
      <c r="D70" s="44">
        <v>3</v>
      </c>
      <c r="E70" s="44">
        <v>0</v>
      </c>
      <c r="F70" s="44">
        <v>1</v>
      </c>
      <c r="G70" s="44">
        <v>1</v>
      </c>
      <c r="H70" s="44">
        <v>10</v>
      </c>
      <c r="I70" s="44">
        <v>0</v>
      </c>
      <c r="J70" s="50">
        <f t="shared" si="2"/>
        <v>5</v>
      </c>
      <c r="K70" s="50">
        <f>Sheriff!J70</f>
        <v>116</v>
      </c>
    </row>
    <row r="71" spans="1:11" x14ac:dyDescent="0.2">
      <c r="A71" s="32" t="s">
        <v>173</v>
      </c>
      <c r="B71" s="44">
        <v>215</v>
      </c>
      <c r="C71" s="44">
        <v>4</v>
      </c>
      <c r="D71" s="44">
        <v>3</v>
      </c>
      <c r="E71" s="44">
        <v>2</v>
      </c>
      <c r="F71" s="44">
        <v>1</v>
      </c>
      <c r="G71" s="44">
        <v>1</v>
      </c>
      <c r="H71" s="44">
        <v>17</v>
      </c>
      <c r="I71" s="44">
        <v>0</v>
      </c>
      <c r="J71" s="50">
        <f t="shared" si="2"/>
        <v>14</v>
      </c>
      <c r="K71" s="50">
        <f>Sheriff!J71</f>
        <v>257</v>
      </c>
    </row>
    <row r="72" spans="1:11" x14ac:dyDescent="0.2">
      <c r="A72" s="32" t="s">
        <v>174</v>
      </c>
      <c r="B72" s="44">
        <v>70</v>
      </c>
      <c r="C72" s="44">
        <v>1</v>
      </c>
      <c r="D72" s="44">
        <v>0</v>
      </c>
      <c r="E72" s="44">
        <v>1</v>
      </c>
      <c r="F72" s="44">
        <v>0</v>
      </c>
      <c r="G72" s="44">
        <v>0</v>
      </c>
      <c r="H72" s="44">
        <v>5</v>
      </c>
      <c r="I72" s="44">
        <v>0</v>
      </c>
      <c r="J72" s="50">
        <f t="shared" si="2"/>
        <v>7</v>
      </c>
      <c r="K72" s="50">
        <f>Sheriff!J72</f>
        <v>84</v>
      </c>
    </row>
    <row r="73" spans="1:11" x14ac:dyDescent="0.2">
      <c r="A73" s="32" t="s">
        <v>175</v>
      </c>
      <c r="B73" s="44">
        <v>205</v>
      </c>
      <c r="C73" s="44">
        <v>6</v>
      </c>
      <c r="D73" s="44">
        <v>2</v>
      </c>
      <c r="E73" s="44">
        <v>3</v>
      </c>
      <c r="F73" s="44">
        <v>2</v>
      </c>
      <c r="G73" s="44">
        <v>0</v>
      </c>
      <c r="H73" s="44">
        <v>13</v>
      </c>
      <c r="I73" s="44">
        <v>0</v>
      </c>
      <c r="J73" s="50">
        <f t="shared" si="2"/>
        <v>11</v>
      </c>
      <c r="K73" s="50">
        <f>Sheriff!J73</f>
        <v>242</v>
      </c>
    </row>
    <row r="74" spans="1:11" x14ac:dyDescent="0.2">
      <c r="A74" s="32" t="s">
        <v>176</v>
      </c>
      <c r="B74" s="44">
        <v>61</v>
      </c>
      <c r="C74" s="44">
        <v>0</v>
      </c>
      <c r="D74" s="44">
        <v>0</v>
      </c>
      <c r="E74" s="44">
        <v>2</v>
      </c>
      <c r="F74" s="44">
        <v>1</v>
      </c>
      <c r="G74" s="44">
        <v>0</v>
      </c>
      <c r="H74" s="44">
        <v>9</v>
      </c>
      <c r="I74" s="44">
        <v>0</v>
      </c>
      <c r="J74" s="50">
        <f t="shared" si="2"/>
        <v>1</v>
      </c>
      <c r="K74" s="50">
        <f>Sheriff!J74</f>
        <v>74</v>
      </c>
    </row>
    <row r="75" spans="1:11" x14ac:dyDescent="0.2">
      <c r="A75" s="32" t="s">
        <v>177</v>
      </c>
      <c r="B75" s="44">
        <v>72</v>
      </c>
      <c r="C75" s="44">
        <v>5</v>
      </c>
      <c r="D75" s="44">
        <v>2</v>
      </c>
      <c r="E75" s="44">
        <v>2</v>
      </c>
      <c r="F75" s="44">
        <v>2</v>
      </c>
      <c r="G75" s="44">
        <v>0</v>
      </c>
      <c r="H75" s="44">
        <v>24</v>
      </c>
      <c r="I75" s="44">
        <v>0</v>
      </c>
      <c r="J75" s="50">
        <f t="shared" si="2"/>
        <v>8</v>
      </c>
      <c r="K75" s="50">
        <f>Sheriff!J75</f>
        <v>115</v>
      </c>
    </row>
    <row r="76" spans="1:11" x14ac:dyDescent="0.2">
      <c r="A76" s="32" t="s">
        <v>178</v>
      </c>
      <c r="B76" s="44">
        <v>46</v>
      </c>
      <c r="C76" s="44">
        <v>1</v>
      </c>
      <c r="D76" s="44">
        <v>1</v>
      </c>
      <c r="E76" s="44">
        <v>1</v>
      </c>
      <c r="F76" s="44">
        <v>0</v>
      </c>
      <c r="G76" s="44">
        <v>0</v>
      </c>
      <c r="H76" s="44">
        <v>4</v>
      </c>
      <c r="I76" s="44">
        <v>1</v>
      </c>
      <c r="J76" s="50">
        <f t="shared" si="2"/>
        <v>7</v>
      </c>
      <c r="K76" s="50">
        <f>Sheriff!J76</f>
        <v>61</v>
      </c>
    </row>
    <row r="77" spans="1:11" x14ac:dyDescent="0.2">
      <c r="A77" s="32" t="s">
        <v>179</v>
      </c>
      <c r="B77" s="44">
        <v>146</v>
      </c>
      <c r="C77" s="44">
        <v>4</v>
      </c>
      <c r="D77" s="44">
        <v>4</v>
      </c>
      <c r="E77" s="44">
        <v>4</v>
      </c>
      <c r="F77" s="44">
        <v>0</v>
      </c>
      <c r="G77" s="44">
        <v>0</v>
      </c>
      <c r="H77" s="44">
        <v>12</v>
      </c>
      <c r="I77" s="44">
        <v>0</v>
      </c>
      <c r="J77" s="50">
        <f t="shared" si="2"/>
        <v>6</v>
      </c>
      <c r="K77" s="50">
        <f>Sheriff!J77</f>
        <v>176</v>
      </c>
    </row>
    <row r="78" spans="1:11" x14ac:dyDescent="0.2">
      <c r="A78" s="32" t="s">
        <v>180</v>
      </c>
      <c r="B78" s="44">
        <v>42</v>
      </c>
      <c r="C78" s="44">
        <v>2</v>
      </c>
      <c r="D78" s="44">
        <v>7</v>
      </c>
      <c r="E78" s="44">
        <v>1</v>
      </c>
      <c r="F78" s="44">
        <v>0</v>
      </c>
      <c r="G78" s="44">
        <v>1</v>
      </c>
      <c r="H78" s="44">
        <v>12</v>
      </c>
      <c r="I78" s="44">
        <v>0</v>
      </c>
      <c r="J78" s="50">
        <f t="shared" si="2"/>
        <v>2</v>
      </c>
      <c r="K78" s="50">
        <f>Sheriff!J78</f>
        <v>67</v>
      </c>
    </row>
    <row r="79" spans="1:11" x14ac:dyDescent="0.2">
      <c r="A79" s="36" t="s">
        <v>439</v>
      </c>
      <c r="B79" s="47">
        <f t="shared" ref="B79:K79" si="3">SUM(B43:B78)</f>
        <v>3611</v>
      </c>
      <c r="C79" s="47">
        <f t="shared" si="3"/>
        <v>87</v>
      </c>
      <c r="D79" s="47">
        <f t="shared" si="3"/>
        <v>134</v>
      </c>
      <c r="E79" s="47">
        <f t="shared" si="3"/>
        <v>70</v>
      </c>
      <c r="F79" s="47">
        <f t="shared" si="3"/>
        <v>33</v>
      </c>
      <c r="G79" s="47">
        <f t="shared" si="3"/>
        <v>25</v>
      </c>
      <c r="H79" s="47">
        <f t="shared" si="3"/>
        <v>530</v>
      </c>
      <c r="I79" s="47">
        <f t="shared" si="3"/>
        <v>11</v>
      </c>
      <c r="J79" s="47">
        <f t="shared" si="3"/>
        <v>197</v>
      </c>
      <c r="K79" s="47">
        <f t="shared" si="3"/>
        <v>4698</v>
      </c>
    </row>
    <row r="80" spans="1:11" x14ac:dyDescent="0.2">
      <c r="A80" s="3"/>
      <c r="B80" s="10"/>
      <c r="C80" s="10"/>
      <c r="D80" s="10"/>
      <c r="E80" s="10"/>
      <c r="F80" s="10"/>
      <c r="G80" s="10"/>
      <c r="H80" s="10"/>
      <c r="I80" s="10"/>
      <c r="J80" s="10"/>
      <c r="K80" s="10"/>
    </row>
    <row r="81" spans="1:15" x14ac:dyDescent="0.2">
      <c r="A81" s="34" t="s">
        <v>40</v>
      </c>
      <c r="B81" s="43"/>
      <c r="C81" s="43"/>
      <c r="D81" s="43"/>
      <c r="E81" s="43"/>
      <c r="F81" s="43"/>
      <c r="G81" s="43"/>
      <c r="H81" s="43"/>
      <c r="I81" s="43"/>
      <c r="J81" s="43"/>
      <c r="K81" s="43"/>
      <c r="L81" s="11"/>
      <c r="M81" s="11"/>
      <c r="N81" s="11"/>
      <c r="O81" s="11"/>
    </row>
    <row r="82" spans="1:15" x14ac:dyDescent="0.2">
      <c r="A82" s="32" t="s">
        <v>181</v>
      </c>
      <c r="B82" s="44">
        <v>136</v>
      </c>
      <c r="C82" s="44">
        <v>8</v>
      </c>
      <c r="D82" s="44">
        <v>20</v>
      </c>
      <c r="E82" s="44">
        <v>7</v>
      </c>
      <c r="F82" s="44">
        <v>3</v>
      </c>
      <c r="G82" s="44">
        <v>4</v>
      </c>
      <c r="H82" s="44">
        <v>41</v>
      </c>
      <c r="I82" s="44">
        <v>1</v>
      </c>
      <c r="J82" s="44">
        <f t="shared" ref="J82:J116" si="4">K82-(SUM(B82:I82))</f>
        <v>7</v>
      </c>
      <c r="K82" s="44">
        <f>Sheriff!J82</f>
        <v>227</v>
      </c>
      <c r="L82" s="11"/>
      <c r="M82" s="11"/>
      <c r="N82" s="11"/>
      <c r="O82" s="11"/>
    </row>
    <row r="83" spans="1:15" x14ac:dyDescent="0.2">
      <c r="A83" s="32" t="s">
        <v>182</v>
      </c>
      <c r="B83" s="44">
        <v>111</v>
      </c>
      <c r="C83" s="44">
        <v>8</v>
      </c>
      <c r="D83" s="44">
        <v>19</v>
      </c>
      <c r="E83" s="44">
        <v>10</v>
      </c>
      <c r="F83" s="44">
        <v>2</v>
      </c>
      <c r="G83" s="44">
        <v>1</v>
      </c>
      <c r="H83" s="44">
        <v>44</v>
      </c>
      <c r="I83" s="44">
        <v>0</v>
      </c>
      <c r="J83" s="44">
        <f t="shared" si="4"/>
        <v>3</v>
      </c>
      <c r="K83" s="44">
        <f>Sheriff!J83</f>
        <v>198</v>
      </c>
    </row>
    <row r="84" spans="1:15" ht="12.2" customHeight="1" x14ac:dyDescent="0.2">
      <c r="A84" s="32" t="s">
        <v>183</v>
      </c>
      <c r="B84" s="44">
        <v>92</v>
      </c>
      <c r="C84" s="44">
        <v>7</v>
      </c>
      <c r="D84" s="44">
        <v>12</v>
      </c>
      <c r="E84" s="44">
        <v>7</v>
      </c>
      <c r="F84" s="44">
        <v>5</v>
      </c>
      <c r="G84" s="44">
        <v>2</v>
      </c>
      <c r="H84" s="44">
        <v>30</v>
      </c>
      <c r="I84" s="44">
        <v>0</v>
      </c>
      <c r="J84" s="44">
        <f t="shared" si="4"/>
        <v>8</v>
      </c>
      <c r="K84" s="44">
        <f>Sheriff!J84</f>
        <v>163</v>
      </c>
    </row>
    <row r="85" spans="1:15" ht="12.2" customHeight="1" x14ac:dyDescent="0.2">
      <c r="A85" s="32" t="s">
        <v>184</v>
      </c>
      <c r="B85" s="44">
        <v>54</v>
      </c>
      <c r="C85" s="44">
        <v>5</v>
      </c>
      <c r="D85" s="44">
        <v>13</v>
      </c>
      <c r="E85" s="44">
        <v>3</v>
      </c>
      <c r="F85" s="44">
        <v>0</v>
      </c>
      <c r="G85" s="44">
        <v>5</v>
      </c>
      <c r="H85" s="44">
        <v>20</v>
      </c>
      <c r="I85" s="44">
        <v>0</v>
      </c>
      <c r="J85" s="44">
        <f t="shared" si="4"/>
        <v>3</v>
      </c>
      <c r="K85" s="44">
        <f>Sheriff!J85</f>
        <v>103</v>
      </c>
    </row>
    <row r="86" spans="1:15" ht="12.2" customHeight="1" x14ac:dyDescent="0.2">
      <c r="A86" s="32" t="s">
        <v>185</v>
      </c>
      <c r="B86" s="44">
        <v>112</v>
      </c>
      <c r="C86" s="44">
        <v>4</v>
      </c>
      <c r="D86" s="44">
        <v>9</v>
      </c>
      <c r="E86" s="44">
        <v>14</v>
      </c>
      <c r="F86" s="44">
        <v>6</v>
      </c>
      <c r="G86" s="44">
        <v>0</v>
      </c>
      <c r="H86" s="44">
        <v>28</v>
      </c>
      <c r="I86" s="44">
        <v>0</v>
      </c>
      <c r="J86" s="44">
        <f t="shared" si="4"/>
        <v>13</v>
      </c>
      <c r="K86" s="44">
        <f>Sheriff!J86</f>
        <v>186</v>
      </c>
    </row>
    <row r="87" spans="1:15" ht="12.2" customHeight="1" x14ac:dyDescent="0.2">
      <c r="A87" s="32" t="s">
        <v>186</v>
      </c>
      <c r="B87" s="44">
        <v>27</v>
      </c>
      <c r="C87" s="44">
        <v>3</v>
      </c>
      <c r="D87" s="44">
        <v>3</v>
      </c>
      <c r="E87" s="44">
        <v>2</v>
      </c>
      <c r="F87" s="44">
        <v>0</v>
      </c>
      <c r="G87" s="44">
        <v>2</v>
      </c>
      <c r="H87" s="44">
        <v>5</v>
      </c>
      <c r="I87" s="44">
        <v>0</v>
      </c>
      <c r="J87" s="44">
        <f t="shared" si="4"/>
        <v>1</v>
      </c>
      <c r="K87" s="44">
        <f>Sheriff!J87</f>
        <v>43</v>
      </c>
    </row>
    <row r="88" spans="1:15" ht="12.2" customHeight="1" x14ac:dyDescent="0.2">
      <c r="A88" s="32" t="s">
        <v>187</v>
      </c>
      <c r="B88" s="44">
        <v>84</v>
      </c>
      <c r="C88" s="44">
        <v>4</v>
      </c>
      <c r="D88" s="44">
        <v>4</v>
      </c>
      <c r="E88" s="44">
        <v>1</v>
      </c>
      <c r="F88" s="44">
        <v>2</v>
      </c>
      <c r="G88" s="44">
        <v>0</v>
      </c>
      <c r="H88" s="44">
        <v>16</v>
      </c>
      <c r="I88" s="44">
        <v>2</v>
      </c>
      <c r="J88" s="44">
        <f t="shared" si="4"/>
        <v>5</v>
      </c>
      <c r="K88" s="44">
        <f>Sheriff!J88</f>
        <v>118</v>
      </c>
    </row>
    <row r="89" spans="1:15" ht="12.2" customHeight="1" x14ac:dyDescent="0.2">
      <c r="A89" s="32" t="s">
        <v>188</v>
      </c>
      <c r="B89" s="44">
        <v>147</v>
      </c>
      <c r="C89" s="44">
        <v>15</v>
      </c>
      <c r="D89" s="44">
        <v>9</v>
      </c>
      <c r="E89" s="44">
        <v>4</v>
      </c>
      <c r="F89" s="44">
        <v>5</v>
      </c>
      <c r="G89" s="44">
        <v>1</v>
      </c>
      <c r="H89" s="44">
        <v>109</v>
      </c>
      <c r="I89" s="44">
        <v>1</v>
      </c>
      <c r="J89" s="44">
        <f t="shared" si="4"/>
        <v>21</v>
      </c>
      <c r="K89" s="44">
        <f>Sheriff!J89</f>
        <v>312</v>
      </c>
    </row>
    <row r="90" spans="1:15" ht="12.2" customHeight="1" x14ac:dyDescent="0.2">
      <c r="A90" s="32" t="s">
        <v>189</v>
      </c>
      <c r="B90" s="44">
        <v>43</v>
      </c>
      <c r="C90" s="44">
        <v>1</v>
      </c>
      <c r="D90" s="44">
        <v>1</v>
      </c>
      <c r="E90" s="44">
        <v>2</v>
      </c>
      <c r="F90" s="44">
        <v>0</v>
      </c>
      <c r="G90" s="44">
        <v>0</v>
      </c>
      <c r="H90" s="44">
        <v>5</v>
      </c>
      <c r="I90" s="44">
        <v>0</v>
      </c>
      <c r="J90" s="44">
        <f t="shared" si="4"/>
        <v>3</v>
      </c>
      <c r="K90" s="44">
        <f>Sheriff!J90</f>
        <v>55</v>
      </c>
    </row>
    <row r="91" spans="1:15" ht="12.2" customHeight="1" x14ac:dyDescent="0.2">
      <c r="A91" s="32" t="s">
        <v>190</v>
      </c>
      <c r="B91" s="44">
        <v>141</v>
      </c>
      <c r="C91" s="44">
        <v>5</v>
      </c>
      <c r="D91" s="44">
        <v>2</v>
      </c>
      <c r="E91" s="44">
        <v>1</v>
      </c>
      <c r="F91" s="44">
        <v>6</v>
      </c>
      <c r="G91" s="44">
        <v>1</v>
      </c>
      <c r="H91" s="44">
        <v>30</v>
      </c>
      <c r="I91" s="44">
        <v>2</v>
      </c>
      <c r="J91" s="44">
        <f t="shared" si="4"/>
        <v>9</v>
      </c>
      <c r="K91" s="44">
        <f>Sheriff!J91</f>
        <v>197</v>
      </c>
    </row>
    <row r="92" spans="1:15" ht="12.2" customHeight="1" x14ac:dyDescent="0.2">
      <c r="A92" s="32" t="s">
        <v>191</v>
      </c>
      <c r="B92" s="44">
        <v>202</v>
      </c>
      <c r="C92" s="44">
        <v>1</v>
      </c>
      <c r="D92" s="44">
        <v>3</v>
      </c>
      <c r="E92" s="44">
        <v>2</v>
      </c>
      <c r="F92" s="44">
        <v>1</v>
      </c>
      <c r="G92" s="44">
        <v>0</v>
      </c>
      <c r="H92" s="44">
        <v>23</v>
      </c>
      <c r="I92" s="44">
        <v>4</v>
      </c>
      <c r="J92" s="44">
        <f t="shared" si="4"/>
        <v>9</v>
      </c>
      <c r="K92" s="44">
        <f>Sheriff!J92</f>
        <v>245</v>
      </c>
    </row>
    <row r="93" spans="1:15" ht="12.2" customHeight="1" x14ac:dyDescent="0.2">
      <c r="A93" s="32" t="s">
        <v>192</v>
      </c>
      <c r="B93" s="44">
        <v>2</v>
      </c>
      <c r="C93" s="44">
        <v>1</v>
      </c>
      <c r="D93" s="44">
        <v>0</v>
      </c>
      <c r="E93" s="44">
        <v>0</v>
      </c>
      <c r="F93" s="44">
        <v>0</v>
      </c>
      <c r="G93" s="44">
        <v>0</v>
      </c>
      <c r="H93" s="44">
        <v>9</v>
      </c>
      <c r="I93" s="44">
        <v>0</v>
      </c>
      <c r="J93" s="44">
        <f t="shared" si="4"/>
        <v>0</v>
      </c>
      <c r="K93" s="44">
        <f>Sheriff!J93</f>
        <v>12</v>
      </c>
    </row>
    <row r="94" spans="1:15" ht="12.2" customHeight="1" x14ac:dyDescent="0.2">
      <c r="A94" s="32" t="s">
        <v>193</v>
      </c>
      <c r="B94" s="44">
        <v>81</v>
      </c>
      <c r="C94" s="44">
        <v>5</v>
      </c>
      <c r="D94" s="44">
        <v>7</v>
      </c>
      <c r="E94" s="44">
        <v>7</v>
      </c>
      <c r="F94" s="44">
        <v>2</v>
      </c>
      <c r="G94" s="44">
        <v>0</v>
      </c>
      <c r="H94" s="44">
        <v>202</v>
      </c>
      <c r="I94" s="44">
        <v>0</v>
      </c>
      <c r="J94" s="44">
        <f t="shared" si="4"/>
        <v>7</v>
      </c>
      <c r="K94" s="44">
        <f>Sheriff!J94</f>
        <v>311</v>
      </c>
    </row>
    <row r="95" spans="1:15" ht="12.2" customHeight="1" x14ac:dyDescent="0.2">
      <c r="A95" s="32" t="s">
        <v>194</v>
      </c>
      <c r="B95" s="44">
        <v>62</v>
      </c>
      <c r="C95" s="44">
        <v>8</v>
      </c>
      <c r="D95" s="44">
        <v>1</v>
      </c>
      <c r="E95" s="44">
        <v>2</v>
      </c>
      <c r="F95" s="44">
        <v>1</v>
      </c>
      <c r="G95" s="44">
        <v>0</v>
      </c>
      <c r="H95" s="44">
        <v>89</v>
      </c>
      <c r="I95" s="44">
        <v>0</v>
      </c>
      <c r="J95" s="44">
        <f t="shared" si="4"/>
        <v>6</v>
      </c>
      <c r="K95" s="44">
        <f>Sheriff!J95</f>
        <v>169</v>
      </c>
    </row>
    <row r="96" spans="1:15" ht="12.2" customHeight="1" x14ac:dyDescent="0.2">
      <c r="A96" s="32" t="s">
        <v>195</v>
      </c>
      <c r="B96" s="44">
        <v>42</v>
      </c>
      <c r="C96" s="44">
        <v>3</v>
      </c>
      <c r="D96" s="44">
        <v>1</v>
      </c>
      <c r="E96" s="44">
        <v>0</v>
      </c>
      <c r="F96" s="44">
        <v>0</v>
      </c>
      <c r="G96" s="44">
        <v>0</v>
      </c>
      <c r="H96" s="44">
        <v>30</v>
      </c>
      <c r="I96" s="44">
        <v>0</v>
      </c>
      <c r="J96" s="44">
        <f t="shared" si="4"/>
        <v>6</v>
      </c>
      <c r="K96" s="44">
        <f>Sheriff!J96</f>
        <v>82</v>
      </c>
    </row>
    <row r="97" spans="1:11" ht="12.2" customHeight="1" x14ac:dyDescent="0.2">
      <c r="A97" s="32" t="s">
        <v>196</v>
      </c>
      <c r="B97" s="44">
        <v>9</v>
      </c>
      <c r="C97" s="44">
        <v>1</v>
      </c>
      <c r="D97" s="44">
        <v>0</v>
      </c>
      <c r="E97" s="44">
        <v>0</v>
      </c>
      <c r="F97" s="44">
        <v>0</v>
      </c>
      <c r="G97" s="44">
        <v>0</v>
      </c>
      <c r="H97" s="44">
        <v>18</v>
      </c>
      <c r="I97" s="44">
        <v>0</v>
      </c>
      <c r="J97" s="44">
        <f t="shared" si="4"/>
        <v>2</v>
      </c>
      <c r="K97" s="44">
        <f>Sheriff!J97</f>
        <v>30</v>
      </c>
    </row>
    <row r="98" spans="1:11" ht="12.2" customHeight="1" x14ac:dyDescent="0.2">
      <c r="A98" s="32" t="s">
        <v>197</v>
      </c>
      <c r="B98" s="44">
        <v>7</v>
      </c>
      <c r="C98" s="44">
        <v>0</v>
      </c>
      <c r="D98" s="44">
        <v>0</v>
      </c>
      <c r="E98" s="44">
        <v>3</v>
      </c>
      <c r="F98" s="44">
        <v>1</v>
      </c>
      <c r="G98" s="44">
        <v>0</v>
      </c>
      <c r="H98" s="44">
        <v>15</v>
      </c>
      <c r="I98" s="44">
        <v>0</v>
      </c>
      <c r="J98" s="44">
        <f t="shared" si="4"/>
        <v>2</v>
      </c>
      <c r="K98" s="44">
        <f>Sheriff!J98</f>
        <v>28</v>
      </c>
    </row>
    <row r="99" spans="1:11" ht="12.2" customHeight="1" x14ac:dyDescent="0.2">
      <c r="A99" s="32" t="s">
        <v>198</v>
      </c>
      <c r="B99" s="44">
        <v>103</v>
      </c>
      <c r="C99" s="44">
        <v>5</v>
      </c>
      <c r="D99" s="44">
        <v>1</v>
      </c>
      <c r="E99" s="44">
        <v>1</v>
      </c>
      <c r="F99" s="44">
        <v>3</v>
      </c>
      <c r="G99" s="44">
        <v>1</v>
      </c>
      <c r="H99" s="44">
        <v>32</v>
      </c>
      <c r="I99" s="44">
        <v>1</v>
      </c>
      <c r="J99" s="44">
        <f t="shared" si="4"/>
        <v>8</v>
      </c>
      <c r="K99" s="44">
        <f>Sheriff!J99</f>
        <v>155</v>
      </c>
    </row>
    <row r="100" spans="1:11" ht="12.2" customHeight="1" x14ac:dyDescent="0.2">
      <c r="A100" s="32" t="s">
        <v>199</v>
      </c>
      <c r="B100" s="44">
        <v>66</v>
      </c>
      <c r="C100" s="44">
        <v>11</v>
      </c>
      <c r="D100" s="44">
        <v>1</v>
      </c>
      <c r="E100" s="44">
        <v>6</v>
      </c>
      <c r="F100" s="44">
        <v>3</v>
      </c>
      <c r="G100" s="44">
        <v>1</v>
      </c>
      <c r="H100" s="44">
        <v>75</v>
      </c>
      <c r="I100" s="44">
        <v>0</v>
      </c>
      <c r="J100" s="44">
        <f t="shared" si="4"/>
        <v>6</v>
      </c>
      <c r="K100" s="44">
        <f>Sheriff!J100</f>
        <v>169</v>
      </c>
    </row>
    <row r="101" spans="1:11" ht="12.2" customHeight="1" x14ac:dyDescent="0.2">
      <c r="A101" s="32" t="s">
        <v>200</v>
      </c>
      <c r="B101" s="44">
        <v>105</v>
      </c>
      <c r="C101" s="44">
        <v>2</v>
      </c>
      <c r="D101" s="44">
        <v>4</v>
      </c>
      <c r="E101" s="44">
        <v>0</v>
      </c>
      <c r="F101" s="44">
        <v>0</v>
      </c>
      <c r="G101" s="44">
        <v>0</v>
      </c>
      <c r="H101" s="44">
        <v>18</v>
      </c>
      <c r="I101" s="44">
        <v>0</v>
      </c>
      <c r="J101" s="44">
        <f t="shared" si="4"/>
        <v>5</v>
      </c>
      <c r="K101" s="44">
        <f>Sheriff!J101</f>
        <v>134</v>
      </c>
    </row>
    <row r="102" spans="1:11" ht="12.2" customHeight="1" x14ac:dyDescent="0.2">
      <c r="A102" s="32" t="s">
        <v>201</v>
      </c>
      <c r="B102" s="44">
        <v>45</v>
      </c>
      <c r="C102" s="44">
        <v>0</v>
      </c>
      <c r="D102" s="44">
        <v>1</v>
      </c>
      <c r="E102" s="44">
        <v>0</v>
      </c>
      <c r="F102" s="44">
        <v>0</v>
      </c>
      <c r="G102" s="44">
        <v>0</v>
      </c>
      <c r="H102" s="44">
        <v>5</v>
      </c>
      <c r="I102" s="44">
        <v>2</v>
      </c>
      <c r="J102" s="44">
        <f t="shared" si="4"/>
        <v>4</v>
      </c>
      <c r="K102" s="44">
        <f>Sheriff!J102</f>
        <v>57</v>
      </c>
    </row>
    <row r="103" spans="1:11" ht="12.2" customHeight="1" x14ac:dyDescent="0.2">
      <c r="A103" s="32" t="s">
        <v>202</v>
      </c>
      <c r="B103" s="44">
        <v>21</v>
      </c>
      <c r="C103" s="44">
        <v>1</v>
      </c>
      <c r="D103" s="44">
        <v>0</v>
      </c>
      <c r="E103" s="44">
        <v>2</v>
      </c>
      <c r="F103" s="44">
        <v>0</v>
      </c>
      <c r="G103" s="44">
        <v>0</v>
      </c>
      <c r="H103" s="44">
        <v>6</v>
      </c>
      <c r="I103" s="44">
        <v>0</v>
      </c>
      <c r="J103" s="44">
        <f t="shared" si="4"/>
        <v>1</v>
      </c>
      <c r="K103" s="44">
        <f>Sheriff!J103</f>
        <v>31</v>
      </c>
    </row>
    <row r="104" spans="1:11" ht="12.2" customHeight="1" x14ac:dyDescent="0.2">
      <c r="A104" s="32" t="s">
        <v>203</v>
      </c>
      <c r="B104" s="44">
        <v>22</v>
      </c>
      <c r="C104" s="44">
        <v>0</v>
      </c>
      <c r="D104" s="44">
        <v>1</v>
      </c>
      <c r="E104" s="44">
        <v>1</v>
      </c>
      <c r="F104" s="44">
        <v>1</v>
      </c>
      <c r="G104" s="44">
        <v>1</v>
      </c>
      <c r="H104" s="44">
        <v>9</v>
      </c>
      <c r="I104" s="44">
        <v>0</v>
      </c>
      <c r="J104" s="44">
        <f t="shared" si="4"/>
        <v>3</v>
      </c>
      <c r="K104" s="44">
        <f>Sheriff!J104</f>
        <v>38</v>
      </c>
    </row>
    <row r="105" spans="1:11" ht="12.2" customHeight="1" x14ac:dyDescent="0.2">
      <c r="A105" s="32" t="s">
        <v>204</v>
      </c>
      <c r="B105" s="44">
        <v>38</v>
      </c>
      <c r="C105" s="44">
        <v>1</v>
      </c>
      <c r="D105" s="44">
        <v>0</v>
      </c>
      <c r="E105" s="44">
        <v>2</v>
      </c>
      <c r="F105" s="44">
        <v>0</v>
      </c>
      <c r="G105" s="44">
        <v>0</v>
      </c>
      <c r="H105" s="44">
        <v>9</v>
      </c>
      <c r="I105" s="44">
        <v>2</v>
      </c>
      <c r="J105" s="44">
        <f t="shared" si="4"/>
        <v>1</v>
      </c>
      <c r="K105" s="44">
        <f>Sheriff!J105</f>
        <v>53</v>
      </c>
    </row>
    <row r="106" spans="1:11" ht="12.2" customHeight="1" x14ac:dyDescent="0.2">
      <c r="A106" s="32" t="s">
        <v>205</v>
      </c>
      <c r="B106" s="44">
        <v>50</v>
      </c>
      <c r="C106" s="44">
        <v>5</v>
      </c>
      <c r="D106" s="44">
        <v>4</v>
      </c>
      <c r="E106" s="44">
        <v>1</v>
      </c>
      <c r="F106" s="44">
        <v>1</v>
      </c>
      <c r="G106" s="44">
        <v>0</v>
      </c>
      <c r="H106" s="44">
        <v>25</v>
      </c>
      <c r="I106" s="44">
        <v>0</v>
      </c>
      <c r="J106" s="44">
        <f t="shared" si="4"/>
        <v>2</v>
      </c>
      <c r="K106" s="44">
        <f>Sheriff!J106</f>
        <v>88</v>
      </c>
    </row>
    <row r="107" spans="1:11" ht="12.2" customHeight="1" x14ac:dyDescent="0.2">
      <c r="A107" s="32" t="s">
        <v>206</v>
      </c>
      <c r="B107" s="44">
        <v>44</v>
      </c>
      <c r="C107" s="44">
        <v>4</v>
      </c>
      <c r="D107" s="44">
        <v>2</v>
      </c>
      <c r="E107" s="44">
        <v>1</v>
      </c>
      <c r="F107" s="44">
        <v>1</v>
      </c>
      <c r="G107" s="44">
        <v>0</v>
      </c>
      <c r="H107" s="44">
        <v>6</v>
      </c>
      <c r="I107" s="44">
        <v>0</v>
      </c>
      <c r="J107" s="44">
        <f t="shared" si="4"/>
        <v>4</v>
      </c>
      <c r="K107" s="44">
        <f>Sheriff!J107</f>
        <v>62</v>
      </c>
    </row>
    <row r="108" spans="1:11" ht="12.2" customHeight="1" x14ac:dyDescent="0.2">
      <c r="A108" s="32" t="s">
        <v>207</v>
      </c>
      <c r="B108" s="44">
        <v>56</v>
      </c>
      <c r="C108" s="44">
        <v>2</v>
      </c>
      <c r="D108" s="44">
        <v>0</v>
      </c>
      <c r="E108" s="44">
        <v>2</v>
      </c>
      <c r="F108" s="44">
        <v>0</v>
      </c>
      <c r="G108" s="44">
        <v>0</v>
      </c>
      <c r="H108" s="44">
        <v>12</v>
      </c>
      <c r="I108" s="44">
        <v>0</v>
      </c>
      <c r="J108" s="44">
        <f t="shared" si="4"/>
        <v>3</v>
      </c>
      <c r="K108" s="44">
        <f>Sheriff!J108</f>
        <v>75</v>
      </c>
    </row>
    <row r="109" spans="1:11" ht="12.2" customHeight="1" x14ac:dyDescent="0.2">
      <c r="A109" s="32" t="s">
        <v>208</v>
      </c>
      <c r="B109" s="44">
        <v>49</v>
      </c>
      <c r="C109" s="44">
        <v>6</v>
      </c>
      <c r="D109" s="44">
        <v>0</v>
      </c>
      <c r="E109" s="44">
        <v>1</v>
      </c>
      <c r="F109" s="44">
        <v>2</v>
      </c>
      <c r="G109" s="44">
        <v>0</v>
      </c>
      <c r="H109" s="44">
        <v>12</v>
      </c>
      <c r="I109" s="44">
        <v>1</v>
      </c>
      <c r="J109" s="44">
        <f t="shared" si="4"/>
        <v>6</v>
      </c>
      <c r="K109" s="44">
        <f>Sheriff!J109</f>
        <v>77</v>
      </c>
    </row>
    <row r="110" spans="1:11" ht="12.2" customHeight="1" x14ac:dyDescent="0.2">
      <c r="A110" s="32" t="s">
        <v>209</v>
      </c>
      <c r="B110" s="44">
        <v>97</v>
      </c>
      <c r="C110" s="44">
        <v>2</v>
      </c>
      <c r="D110" s="44">
        <v>0</v>
      </c>
      <c r="E110" s="44">
        <v>1</v>
      </c>
      <c r="F110" s="44">
        <v>1</v>
      </c>
      <c r="G110" s="44">
        <v>0</v>
      </c>
      <c r="H110" s="44">
        <v>4</v>
      </c>
      <c r="I110" s="44">
        <v>2</v>
      </c>
      <c r="J110" s="44">
        <f t="shared" si="4"/>
        <v>4</v>
      </c>
      <c r="K110" s="44">
        <f>Sheriff!J110</f>
        <v>111</v>
      </c>
    </row>
    <row r="111" spans="1:11" ht="12.2" customHeight="1" x14ac:dyDescent="0.2">
      <c r="A111" s="32" t="s">
        <v>210</v>
      </c>
      <c r="B111" s="44">
        <v>90</v>
      </c>
      <c r="C111" s="44">
        <v>2</v>
      </c>
      <c r="D111" s="44">
        <v>0</v>
      </c>
      <c r="E111" s="44">
        <v>0</v>
      </c>
      <c r="F111" s="44">
        <v>1</v>
      </c>
      <c r="G111" s="44">
        <v>1</v>
      </c>
      <c r="H111" s="44">
        <v>7</v>
      </c>
      <c r="I111" s="44">
        <v>0</v>
      </c>
      <c r="J111" s="44">
        <f t="shared" si="4"/>
        <v>8</v>
      </c>
      <c r="K111" s="44">
        <f>Sheriff!J111</f>
        <v>109</v>
      </c>
    </row>
    <row r="112" spans="1:11" ht="12.2" customHeight="1" x14ac:dyDescent="0.2">
      <c r="A112" s="32" t="s">
        <v>211</v>
      </c>
      <c r="B112" s="44">
        <v>50</v>
      </c>
      <c r="C112" s="44">
        <v>1</v>
      </c>
      <c r="D112" s="44">
        <v>0</v>
      </c>
      <c r="E112" s="44">
        <v>0</v>
      </c>
      <c r="F112" s="44">
        <v>1</v>
      </c>
      <c r="G112" s="44">
        <v>1</v>
      </c>
      <c r="H112" s="44">
        <v>6</v>
      </c>
      <c r="I112" s="44">
        <v>0</v>
      </c>
      <c r="J112" s="44">
        <f t="shared" si="4"/>
        <v>5</v>
      </c>
      <c r="K112" s="44">
        <f>Sheriff!J112</f>
        <v>64</v>
      </c>
    </row>
    <row r="113" spans="1:11" ht="12.2" customHeight="1" x14ac:dyDescent="0.2">
      <c r="A113" s="32" t="s">
        <v>212</v>
      </c>
      <c r="B113" s="44">
        <v>41</v>
      </c>
      <c r="C113" s="44">
        <v>3</v>
      </c>
      <c r="D113" s="44">
        <v>1</v>
      </c>
      <c r="E113" s="44">
        <v>0</v>
      </c>
      <c r="F113" s="44">
        <v>1</v>
      </c>
      <c r="G113" s="44">
        <v>2</v>
      </c>
      <c r="H113" s="44">
        <v>11</v>
      </c>
      <c r="I113" s="44">
        <v>1</v>
      </c>
      <c r="J113" s="44">
        <f t="shared" si="4"/>
        <v>2</v>
      </c>
      <c r="K113" s="44">
        <f>Sheriff!J113</f>
        <v>62</v>
      </c>
    </row>
    <row r="114" spans="1:11" ht="12.2" customHeight="1" x14ac:dyDescent="0.2">
      <c r="A114" s="32" t="s">
        <v>213</v>
      </c>
      <c r="B114" s="44">
        <v>56</v>
      </c>
      <c r="C114" s="44">
        <v>0</v>
      </c>
      <c r="D114" s="44">
        <v>0</v>
      </c>
      <c r="E114" s="44">
        <v>1</v>
      </c>
      <c r="F114" s="44">
        <v>0</v>
      </c>
      <c r="G114" s="44">
        <v>0</v>
      </c>
      <c r="H114" s="44">
        <v>6</v>
      </c>
      <c r="I114" s="44">
        <v>0</v>
      </c>
      <c r="J114" s="44">
        <f t="shared" si="4"/>
        <v>5</v>
      </c>
      <c r="K114" s="44">
        <f>Sheriff!J114</f>
        <v>68</v>
      </c>
    </row>
    <row r="115" spans="1:11" ht="12.2" customHeight="1" x14ac:dyDescent="0.2">
      <c r="A115" s="32" t="s">
        <v>214</v>
      </c>
      <c r="B115" s="44">
        <v>44</v>
      </c>
      <c r="C115" s="44">
        <v>1</v>
      </c>
      <c r="D115" s="44">
        <v>0</v>
      </c>
      <c r="E115" s="44">
        <v>0</v>
      </c>
      <c r="F115" s="44">
        <v>0</v>
      </c>
      <c r="G115" s="44">
        <v>0</v>
      </c>
      <c r="H115" s="44">
        <v>8</v>
      </c>
      <c r="I115" s="44">
        <v>0</v>
      </c>
      <c r="J115" s="44">
        <f t="shared" si="4"/>
        <v>0</v>
      </c>
      <c r="K115" s="44">
        <f>Sheriff!J115</f>
        <v>53</v>
      </c>
    </row>
    <row r="116" spans="1:11" ht="12.2" customHeight="1" x14ac:dyDescent="0.2">
      <c r="A116" s="32" t="s">
        <v>215</v>
      </c>
      <c r="B116" s="44">
        <v>61</v>
      </c>
      <c r="C116" s="44">
        <v>4</v>
      </c>
      <c r="D116" s="44">
        <v>1</v>
      </c>
      <c r="E116" s="44">
        <v>0</v>
      </c>
      <c r="F116" s="44">
        <v>1</v>
      </c>
      <c r="G116" s="44">
        <v>0</v>
      </c>
      <c r="H116" s="44">
        <v>4</v>
      </c>
      <c r="I116" s="44">
        <v>0</v>
      </c>
      <c r="J116" s="44">
        <f t="shared" si="4"/>
        <v>4</v>
      </c>
      <c r="K116" s="44">
        <f>Sheriff!J116</f>
        <v>75</v>
      </c>
    </row>
    <row r="117" spans="1:11" ht="12.2" customHeight="1" x14ac:dyDescent="0.2">
      <c r="A117" s="36" t="s">
        <v>440</v>
      </c>
      <c r="B117" s="45">
        <f t="shared" ref="B117:K117" si="5">SUM(B82:B116)</f>
        <v>2390</v>
      </c>
      <c r="C117" s="45">
        <f t="shared" si="5"/>
        <v>129</v>
      </c>
      <c r="D117" s="45">
        <f t="shared" si="5"/>
        <v>120</v>
      </c>
      <c r="E117" s="45">
        <f t="shared" si="5"/>
        <v>84</v>
      </c>
      <c r="F117" s="45">
        <f t="shared" si="5"/>
        <v>50</v>
      </c>
      <c r="G117" s="45">
        <f t="shared" si="5"/>
        <v>23</v>
      </c>
      <c r="H117" s="45">
        <f t="shared" si="5"/>
        <v>969</v>
      </c>
      <c r="I117" s="45">
        <f t="shared" si="5"/>
        <v>19</v>
      </c>
      <c r="J117" s="45">
        <f t="shared" si="5"/>
        <v>176</v>
      </c>
      <c r="K117" s="45">
        <f t="shared" si="5"/>
        <v>3960</v>
      </c>
    </row>
    <row r="118" spans="1:11" ht="12.2" customHeight="1" x14ac:dyDescent="0.2">
      <c r="A118" s="34"/>
      <c r="B118" s="10"/>
      <c r="C118" s="10"/>
      <c r="D118" s="10"/>
      <c r="E118" s="10"/>
      <c r="F118" s="10"/>
      <c r="G118" s="10"/>
      <c r="H118" s="10"/>
      <c r="I118" s="10"/>
      <c r="J118" s="10"/>
      <c r="K118" s="10"/>
    </row>
    <row r="119" spans="1:11" ht="12" customHeight="1" x14ac:dyDescent="0.2">
      <c r="A119" s="34" t="s">
        <v>41</v>
      </c>
    </row>
    <row r="120" spans="1:11" ht="12" customHeight="1" x14ac:dyDescent="0.2">
      <c r="A120" s="32" t="s">
        <v>216</v>
      </c>
      <c r="B120" s="44">
        <v>47</v>
      </c>
      <c r="C120" s="44">
        <v>0</v>
      </c>
      <c r="D120" s="44">
        <v>0</v>
      </c>
      <c r="E120" s="44">
        <v>1</v>
      </c>
      <c r="F120" s="44">
        <v>0</v>
      </c>
      <c r="G120" s="44">
        <v>0</v>
      </c>
      <c r="H120" s="44">
        <v>5</v>
      </c>
      <c r="I120" s="44">
        <v>1</v>
      </c>
      <c r="J120" s="50">
        <f t="shared" ref="J120:J151" si="6">K120-(SUM(B120:I120))</f>
        <v>3</v>
      </c>
      <c r="K120" s="50">
        <f>Sheriff!J120</f>
        <v>57</v>
      </c>
    </row>
    <row r="121" spans="1:11" x14ac:dyDescent="0.2">
      <c r="A121" s="32" t="s">
        <v>217</v>
      </c>
      <c r="B121" s="44">
        <v>12</v>
      </c>
      <c r="C121" s="44">
        <v>2</v>
      </c>
      <c r="D121" s="44">
        <v>1</v>
      </c>
      <c r="E121" s="44">
        <v>0</v>
      </c>
      <c r="F121" s="44">
        <v>0</v>
      </c>
      <c r="G121" s="44">
        <v>0</v>
      </c>
      <c r="H121" s="44">
        <v>2</v>
      </c>
      <c r="I121" s="44">
        <v>0</v>
      </c>
      <c r="J121" s="50">
        <f t="shared" si="6"/>
        <v>0</v>
      </c>
      <c r="K121" s="50">
        <f>Sheriff!J121</f>
        <v>17</v>
      </c>
    </row>
    <row r="122" spans="1:11" x14ac:dyDescent="0.2">
      <c r="A122" s="32" t="s">
        <v>218</v>
      </c>
      <c r="B122" s="44">
        <v>117</v>
      </c>
      <c r="C122" s="44">
        <v>2</v>
      </c>
      <c r="D122" s="44">
        <v>6</v>
      </c>
      <c r="E122" s="44">
        <v>1</v>
      </c>
      <c r="F122" s="44">
        <v>0</v>
      </c>
      <c r="G122" s="44">
        <v>0</v>
      </c>
      <c r="H122" s="44">
        <v>12</v>
      </c>
      <c r="I122" s="44">
        <v>0</v>
      </c>
      <c r="J122" s="50">
        <f t="shared" si="6"/>
        <v>8</v>
      </c>
      <c r="K122" s="50">
        <f>Sheriff!J122</f>
        <v>146</v>
      </c>
    </row>
    <row r="123" spans="1:11" x14ac:dyDescent="0.2">
      <c r="A123" s="32" t="s">
        <v>219</v>
      </c>
      <c r="B123" s="44">
        <v>84</v>
      </c>
      <c r="C123" s="44">
        <v>0</v>
      </c>
      <c r="D123" s="44">
        <v>4</v>
      </c>
      <c r="E123" s="44">
        <v>1</v>
      </c>
      <c r="F123" s="44">
        <v>1</v>
      </c>
      <c r="G123" s="44">
        <v>0</v>
      </c>
      <c r="H123" s="44">
        <v>16</v>
      </c>
      <c r="I123" s="44">
        <v>0</v>
      </c>
      <c r="J123" s="50">
        <f t="shared" si="6"/>
        <v>12</v>
      </c>
      <c r="K123" s="50">
        <f>Sheriff!J123</f>
        <v>118</v>
      </c>
    </row>
    <row r="124" spans="1:11" ht="12.75" customHeight="1" x14ac:dyDescent="0.2">
      <c r="A124" s="32" t="s">
        <v>220</v>
      </c>
      <c r="B124" s="44">
        <v>71</v>
      </c>
      <c r="C124" s="44">
        <v>2</v>
      </c>
      <c r="D124" s="44">
        <v>2</v>
      </c>
      <c r="E124" s="44">
        <v>1</v>
      </c>
      <c r="F124" s="44">
        <v>0</v>
      </c>
      <c r="G124" s="44">
        <v>0</v>
      </c>
      <c r="H124" s="44">
        <v>18</v>
      </c>
      <c r="I124" s="44">
        <v>1</v>
      </c>
      <c r="J124" s="50">
        <f t="shared" si="6"/>
        <v>2</v>
      </c>
      <c r="K124" s="50">
        <f>Sheriff!J124</f>
        <v>97</v>
      </c>
    </row>
    <row r="125" spans="1:11" ht="12.75" customHeight="1" x14ac:dyDescent="0.2">
      <c r="A125" s="32" t="s">
        <v>221</v>
      </c>
      <c r="B125" s="44">
        <v>106</v>
      </c>
      <c r="C125" s="44">
        <v>4</v>
      </c>
      <c r="D125" s="44">
        <v>4</v>
      </c>
      <c r="E125" s="44">
        <v>0</v>
      </c>
      <c r="F125" s="44">
        <v>2</v>
      </c>
      <c r="G125" s="44">
        <v>0</v>
      </c>
      <c r="H125" s="44">
        <v>14</v>
      </c>
      <c r="I125" s="44">
        <v>2</v>
      </c>
      <c r="J125" s="50">
        <f t="shared" si="6"/>
        <v>10</v>
      </c>
      <c r="K125" s="50">
        <f>Sheriff!J125</f>
        <v>142</v>
      </c>
    </row>
    <row r="126" spans="1:11" ht="12.75" customHeight="1" x14ac:dyDescent="0.2">
      <c r="A126" s="32" t="s">
        <v>222</v>
      </c>
      <c r="B126" s="44">
        <v>39</v>
      </c>
      <c r="C126" s="44">
        <v>1</v>
      </c>
      <c r="D126" s="44">
        <v>1</v>
      </c>
      <c r="E126" s="44">
        <v>0</v>
      </c>
      <c r="F126" s="44">
        <v>0</v>
      </c>
      <c r="G126" s="44">
        <v>0</v>
      </c>
      <c r="H126" s="44">
        <v>12</v>
      </c>
      <c r="I126" s="44">
        <v>0</v>
      </c>
      <c r="J126" s="50">
        <f t="shared" si="6"/>
        <v>4</v>
      </c>
      <c r="K126" s="50">
        <f>Sheriff!J126</f>
        <v>57</v>
      </c>
    </row>
    <row r="127" spans="1:11" ht="12.75" customHeight="1" x14ac:dyDescent="0.2">
      <c r="A127" s="32" t="s">
        <v>223</v>
      </c>
      <c r="B127" s="44">
        <v>27</v>
      </c>
      <c r="C127" s="44">
        <v>0</v>
      </c>
      <c r="D127" s="44">
        <v>1</v>
      </c>
      <c r="E127" s="44">
        <v>0</v>
      </c>
      <c r="F127" s="44">
        <v>0</v>
      </c>
      <c r="G127" s="44">
        <v>0</v>
      </c>
      <c r="H127" s="44">
        <v>7</v>
      </c>
      <c r="I127" s="44">
        <v>0</v>
      </c>
      <c r="J127" s="50">
        <f t="shared" si="6"/>
        <v>2</v>
      </c>
      <c r="K127" s="50">
        <f>Sheriff!J127</f>
        <v>37</v>
      </c>
    </row>
    <row r="128" spans="1:11" ht="12.75" customHeight="1" x14ac:dyDescent="0.2">
      <c r="A128" s="32" t="s">
        <v>224</v>
      </c>
      <c r="B128" s="44">
        <v>75</v>
      </c>
      <c r="C128" s="44">
        <v>3</v>
      </c>
      <c r="D128" s="44">
        <v>1</v>
      </c>
      <c r="E128" s="44">
        <v>3</v>
      </c>
      <c r="F128" s="44">
        <v>0</v>
      </c>
      <c r="G128" s="44">
        <v>0</v>
      </c>
      <c r="H128" s="44">
        <v>8</v>
      </c>
      <c r="I128" s="44">
        <v>2</v>
      </c>
      <c r="J128" s="50">
        <f t="shared" si="6"/>
        <v>6</v>
      </c>
      <c r="K128" s="50">
        <f>Sheriff!J128</f>
        <v>98</v>
      </c>
    </row>
    <row r="129" spans="1:11" ht="12.75" customHeight="1" x14ac:dyDescent="0.2">
      <c r="A129" s="32" t="s">
        <v>225</v>
      </c>
      <c r="B129" s="44">
        <v>91</v>
      </c>
      <c r="C129" s="44">
        <v>1</v>
      </c>
      <c r="D129" s="44">
        <v>1</v>
      </c>
      <c r="E129" s="44">
        <v>1</v>
      </c>
      <c r="F129" s="44">
        <v>0</v>
      </c>
      <c r="G129" s="44">
        <v>2</v>
      </c>
      <c r="H129" s="44">
        <v>12</v>
      </c>
      <c r="I129" s="44">
        <v>0</v>
      </c>
      <c r="J129" s="50">
        <f t="shared" si="6"/>
        <v>8</v>
      </c>
      <c r="K129" s="50">
        <f>Sheriff!J129</f>
        <v>116</v>
      </c>
    </row>
    <row r="130" spans="1:11" ht="12.75" customHeight="1" x14ac:dyDescent="0.2">
      <c r="A130" s="32" t="s">
        <v>226</v>
      </c>
      <c r="B130" s="44">
        <v>40</v>
      </c>
      <c r="C130" s="44">
        <v>1</v>
      </c>
      <c r="D130" s="44">
        <v>0</v>
      </c>
      <c r="E130" s="44">
        <v>0</v>
      </c>
      <c r="F130" s="44">
        <v>2</v>
      </c>
      <c r="G130" s="44">
        <v>1</v>
      </c>
      <c r="H130" s="44">
        <v>6</v>
      </c>
      <c r="I130" s="44">
        <v>0</v>
      </c>
      <c r="J130" s="50">
        <f t="shared" si="6"/>
        <v>3</v>
      </c>
      <c r="K130" s="50">
        <f>Sheriff!J130</f>
        <v>53</v>
      </c>
    </row>
    <row r="131" spans="1:11" ht="12.75" customHeight="1" x14ac:dyDescent="0.2">
      <c r="A131" s="32" t="s">
        <v>227</v>
      </c>
      <c r="B131" s="44">
        <v>79</v>
      </c>
      <c r="C131" s="44">
        <v>6</v>
      </c>
      <c r="D131" s="44">
        <v>2</v>
      </c>
      <c r="E131" s="44">
        <v>0</v>
      </c>
      <c r="F131" s="44">
        <v>2</v>
      </c>
      <c r="G131" s="44">
        <v>0</v>
      </c>
      <c r="H131" s="44">
        <v>22</v>
      </c>
      <c r="I131" s="44">
        <v>0</v>
      </c>
      <c r="J131" s="50">
        <f t="shared" si="6"/>
        <v>5</v>
      </c>
      <c r="K131" s="50">
        <f>Sheriff!J131</f>
        <v>116</v>
      </c>
    </row>
    <row r="132" spans="1:11" ht="12.75" customHeight="1" x14ac:dyDescent="0.2">
      <c r="A132" s="32" t="s">
        <v>228</v>
      </c>
      <c r="B132" s="44">
        <v>82</v>
      </c>
      <c r="C132" s="44">
        <v>10</v>
      </c>
      <c r="D132" s="44">
        <v>1</v>
      </c>
      <c r="E132" s="44">
        <v>1</v>
      </c>
      <c r="F132" s="44">
        <v>0</v>
      </c>
      <c r="G132" s="44">
        <v>0</v>
      </c>
      <c r="H132" s="44">
        <v>19</v>
      </c>
      <c r="I132" s="44">
        <v>0</v>
      </c>
      <c r="J132" s="50">
        <f t="shared" si="6"/>
        <v>3</v>
      </c>
      <c r="K132" s="50">
        <f>Sheriff!J132</f>
        <v>116</v>
      </c>
    </row>
    <row r="133" spans="1:11" ht="12.75" customHeight="1" x14ac:dyDescent="0.2">
      <c r="A133" s="32" t="s">
        <v>229</v>
      </c>
      <c r="B133" s="44">
        <v>169</v>
      </c>
      <c r="C133" s="44">
        <v>5</v>
      </c>
      <c r="D133" s="44">
        <v>2</v>
      </c>
      <c r="E133" s="44">
        <v>1</v>
      </c>
      <c r="F133" s="44">
        <v>1</v>
      </c>
      <c r="G133" s="44">
        <v>0</v>
      </c>
      <c r="H133" s="44">
        <v>26</v>
      </c>
      <c r="I133" s="44">
        <v>1</v>
      </c>
      <c r="J133" s="50">
        <f t="shared" si="6"/>
        <v>11</v>
      </c>
      <c r="K133" s="50">
        <f>Sheriff!J133</f>
        <v>216</v>
      </c>
    </row>
    <row r="134" spans="1:11" ht="12.75" customHeight="1" x14ac:dyDescent="0.2">
      <c r="A134" s="32" t="s">
        <v>230</v>
      </c>
      <c r="B134" s="44">
        <v>32</v>
      </c>
      <c r="C134" s="44">
        <v>6</v>
      </c>
      <c r="D134" s="44">
        <v>0</v>
      </c>
      <c r="E134" s="44">
        <v>4</v>
      </c>
      <c r="F134" s="44">
        <v>2</v>
      </c>
      <c r="G134" s="44">
        <v>1</v>
      </c>
      <c r="H134" s="44">
        <v>32</v>
      </c>
      <c r="I134" s="44">
        <v>0</v>
      </c>
      <c r="J134" s="50">
        <f t="shared" si="6"/>
        <v>5</v>
      </c>
      <c r="K134" s="50">
        <f>Sheriff!J134</f>
        <v>82</v>
      </c>
    </row>
    <row r="135" spans="1:11" ht="12.75" customHeight="1" x14ac:dyDescent="0.2">
      <c r="A135" s="32" t="s">
        <v>231</v>
      </c>
      <c r="B135" s="44">
        <v>73</v>
      </c>
      <c r="C135" s="44">
        <v>10</v>
      </c>
      <c r="D135" s="44">
        <v>2</v>
      </c>
      <c r="E135" s="44">
        <v>0</v>
      </c>
      <c r="F135" s="44">
        <v>0</v>
      </c>
      <c r="G135" s="44">
        <v>0</v>
      </c>
      <c r="H135" s="44">
        <v>68</v>
      </c>
      <c r="I135" s="44">
        <v>0</v>
      </c>
      <c r="J135" s="50">
        <f t="shared" si="6"/>
        <v>6</v>
      </c>
      <c r="K135" s="50">
        <f>Sheriff!J135</f>
        <v>159</v>
      </c>
    </row>
    <row r="136" spans="1:11" ht="12" customHeight="1" x14ac:dyDescent="0.2">
      <c r="A136" s="32" t="s">
        <v>232</v>
      </c>
      <c r="B136" s="44">
        <v>54</v>
      </c>
      <c r="C136" s="44">
        <v>7</v>
      </c>
      <c r="D136" s="44">
        <v>1</v>
      </c>
      <c r="E136" s="44">
        <v>3</v>
      </c>
      <c r="F136" s="44">
        <v>2</v>
      </c>
      <c r="G136" s="44">
        <v>1</v>
      </c>
      <c r="H136" s="44">
        <v>81</v>
      </c>
      <c r="I136" s="44">
        <v>0</v>
      </c>
      <c r="J136" s="50">
        <f t="shared" si="6"/>
        <v>10</v>
      </c>
      <c r="K136" s="50">
        <f>Sheriff!J136</f>
        <v>159</v>
      </c>
    </row>
    <row r="137" spans="1:11" ht="12" customHeight="1" x14ac:dyDescent="0.2">
      <c r="A137" s="32" t="s">
        <v>233</v>
      </c>
      <c r="B137" s="44">
        <v>46</v>
      </c>
      <c r="C137" s="44">
        <v>14</v>
      </c>
      <c r="D137" s="44">
        <v>0</v>
      </c>
      <c r="E137" s="44">
        <v>0</v>
      </c>
      <c r="F137" s="44">
        <v>1</v>
      </c>
      <c r="G137" s="44">
        <v>0</v>
      </c>
      <c r="H137" s="44">
        <v>45</v>
      </c>
      <c r="I137" s="44">
        <v>0</v>
      </c>
      <c r="J137" s="50">
        <f t="shared" si="6"/>
        <v>14</v>
      </c>
      <c r="K137" s="50">
        <f>Sheriff!J137</f>
        <v>120</v>
      </c>
    </row>
    <row r="138" spans="1:11" ht="12" customHeight="1" x14ac:dyDescent="0.2">
      <c r="A138" s="32" t="s">
        <v>234</v>
      </c>
      <c r="B138" s="44">
        <v>28</v>
      </c>
      <c r="C138" s="44">
        <v>3</v>
      </c>
      <c r="D138" s="44">
        <v>4</v>
      </c>
      <c r="E138" s="44">
        <v>3</v>
      </c>
      <c r="F138" s="44">
        <v>1</v>
      </c>
      <c r="G138" s="44">
        <v>0</v>
      </c>
      <c r="H138" s="44">
        <v>38</v>
      </c>
      <c r="I138" s="44">
        <v>0</v>
      </c>
      <c r="J138" s="50">
        <f t="shared" si="6"/>
        <v>2</v>
      </c>
      <c r="K138" s="50">
        <f>Sheriff!J138</f>
        <v>79</v>
      </c>
    </row>
    <row r="139" spans="1:11" ht="12" customHeight="1" x14ac:dyDescent="0.2">
      <c r="A139" s="32" t="s">
        <v>235</v>
      </c>
      <c r="B139" s="44">
        <v>25</v>
      </c>
      <c r="C139" s="44">
        <v>6</v>
      </c>
      <c r="D139" s="44">
        <v>4</v>
      </c>
      <c r="E139" s="44">
        <v>4</v>
      </c>
      <c r="F139" s="44">
        <v>1</v>
      </c>
      <c r="G139" s="44">
        <v>0</v>
      </c>
      <c r="H139" s="44">
        <v>40</v>
      </c>
      <c r="I139" s="44">
        <v>0</v>
      </c>
      <c r="J139" s="50">
        <f t="shared" si="6"/>
        <v>7</v>
      </c>
      <c r="K139" s="50">
        <f>Sheriff!J139</f>
        <v>87</v>
      </c>
    </row>
    <row r="140" spans="1:11" ht="12" customHeight="1" x14ac:dyDescent="0.2">
      <c r="A140" s="32" t="s">
        <v>236</v>
      </c>
      <c r="B140" s="44">
        <v>23</v>
      </c>
      <c r="C140" s="44">
        <v>7</v>
      </c>
      <c r="D140" s="44">
        <v>0</v>
      </c>
      <c r="E140" s="44">
        <v>1</v>
      </c>
      <c r="F140" s="44">
        <v>0</v>
      </c>
      <c r="G140" s="44">
        <v>0</v>
      </c>
      <c r="H140" s="44">
        <v>21</v>
      </c>
      <c r="I140" s="44">
        <v>0</v>
      </c>
      <c r="J140" s="50">
        <f t="shared" si="6"/>
        <v>1</v>
      </c>
      <c r="K140" s="50">
        <f>Sheriff!J140</f>
        <v>53</v>
      </c>
    </row>
    <row r="141" spans="1:11" ht="12" customHeight="1" x14ac:dyDescent="0.2">
      <c r="A141" s="32" t="s">
        <v>237</v>
      </c>
      <c r="B141" s="44">
        <v>7</v>
      </c>
      <c r="C141" s="44">
        <v>1</v>
      </c>
      <c r="D141" s="44">
        <v>1</v>
      </c>
      <c r="E141" s="44">
        <v>1</v>
      </c>
      <c r="F141" s="44">
        <v>2</v>
      </c>
      <c r="G141" s="44">
        <v>0</v>
      </c>
      <c r="H141" s="44">
        <v>13</v>
      </c>
      <c r="I141" s="44">
        <v>0</v>
      </c>
      <c r="J141" s="50">
        <f t="shared" si="6"/>
        <v>2</v>
      </c>
      <c r="K141" s="50">
        <f>Sheriff!J141</f>
        <v>27</v>
      </c>
    </row>
    <row r="142" spans="1:11" ht="12" customHeight="1" x14ac:dyDescent="0.2">
      <c r="A142" s="32" t="s">
        <v>238</v>
      </c>
      <c r="B142" s="44">
        <v>28</v>
      </c>
      <c r="C142" s="44">
        <v>4</v>
      </c>
      <c r="D142" s="44">
        <v>1</v>
      </c>
      <c r="E142" s="44">
        <v>0</v>
      </c>
      <c r="F142" s="44">
        <v>5</v>
      </c>
      <c r="G142" s="44">
        <v>0</v>
      </c>
      <c r="H142" s="44">
        <v>47</v>
      </c>
      <c r="I142" s="44">
        <v>0</v>
      </c>
      <c r="J142" s="50">
        <f t="shared" si="6"/>
        <v>2</v>
      </c>
      <c r="K142" s="50">
        <f>Sheriff!J142</f>
        <v>87</v>
      </c>
    </row>
    <row r="143" spans="1:11" ht="12" customHeight="1" x14ac:dyDescent="0.2">
      <c r="A143" s="32" t="s">
        <v>239</v>
      </c>
      <c r="B143" s="44">
        <v>77</v>
      </c>
      <c r="C143" s="44">
        <v>11</v>
      </c>
      <c r="D143" s="44">
        <v>3</v>
      </c>
      <c r="E143" s="44">
        <v>3</v>
      </c>
      <c r="F143" s="44">
        <v>7</v>
      </c>
      <c r="G143" s="44">
        <v>0</v>
      </c>
      <c r="H143" s="44">
        <v>84</v>
      </c>
      <c r="I143" s="44">
        <v>0</v>
      </c>
      <c r="J143" s="50">
        <f t="shared" si="6"/>
        <v>6</v>
      </c>
      <c r="K143" s="50">
        <f>Sheriff!J143</f>
        <v>191</v>
      </c>
    </row>
    <row r="144" spans="1:11" ht="12" customHeight="1" x14ac:dyDescent="0.2">
      <c r="A144" s="32" t="s">
        <v>240</v>
      </c>
      <c r="B144" s="44">
        <v>1</v>
      </c>
      <c r="C144" s="44">
        <v>0</v>
      </c>
      <c r="D144" s="44">
        <v>0</v>
      </c>
      <c r="E144" s="44">
        <v>0</v>
      </c>
      <c r="F144" s="44">
        <v>0</v>
      </c>
      <c r="G144" s="44">
        <v>0</v>
      </c>
      <c r="H144" s="44">
        <v>1</v>
      </c>
      <c r="I144" s="44">
        <v>0</v>
      </c>
      <c r="J144" s="50">
        <f t="shared" si="6"/>
        <v>0</v>
      </c>
      <c r="K144" s="50">
        <f>Sheriff!J144</f>
        <v>2</v>
      </c>
    </row>
    <row r="145" spans="1:11" ht="12" customHeight="1" x14ac:dyDescent="0.2">
      <c r="A145" s="32" t="s">
        <v>241</v>
      </c>
      <c r="B145" s="44">
        <v>22</v>
      </c>
      <c r="C145" s="44">
        <v>1</v>
      </c>
      <c r="D145" s="44">
        <v>2</v>
      </c>
      <c r="E145" s="44">
        <v>4</v>
      </c>
      <c r="F145" s="44">
        <v>0</v>
      </c>
      <c r="G145" s="44">
        <v>0</v>
      </c>
      <c r="H145" s="44">
        <v>39</v>
      </c>
      <c r="I145" s="44">
        <v>0</v>
      </c>
      <c r="J145" s="50">
        <f t="shared" si="6"/>
        <v>1</v>
      </c>
      <c r="K145" s="50">
        <f>Sheriff!J145</f>
        <v>69</v>
      </c>
    </row>
    <row r="146" spans="1:11" ht="12" customHeight="1" x14ac:dyDescent="0.2">
      <c r="A146" s="32" t="s">
        <v>242</v>
      </c>
      <c r="B146" s="44">
        <v>5</v>
      </c>
      <c r="C146" s="44">
        <v>0</v>
      </c>
      <c r="D146" s="44">
        <v>0</v>
      </c>
      <c r="E146" s="44">
        <v>1</v>
      </c>
      <c r="F146" s="44">
        <v>0</v>
      </c>
      <c r="G146" s="44">
        <v>0</v>
      </c>
      <c r="H146" s="44">
        <v>4</v>
      </c>
      <c r="I146" s="44">
        <v>0</v>
      </c>
      <c r="J146" s="50">
        <f t="shared" si="6"/>
        <v>1</v>
      </c>
      <c r="K146" s="50">
        <f>Sheriff!J146</f>
        <v>11</v>
      </c>
    </row>
    <row r="147" spans="1:11" ht="12" customHeight="1" x14ac:dyDescent="0.2">
      <c r="A147" s="32" t="s">
        <v>243</v>
      </c>
      <c r="B147" s="44">
        <v>73</v>
      </c>
      <c r="C147" s="44">
        <v>19</v>
      </c>
      <c r="D147" s="44">
        <v>3</v>
      </c>
      <c r="E147" s="44">
        <v>6</v>
      </c>
      <c r="F147" s="44">
        <v>8</v>
      </c>
      <c r="G147" s="44">
        <v>2</v>
      </c>
      <c r="H147" s="44">
        <v>85</v>
      </c>
      <c r="I147" s="44">
        <v>0</v>
      </c>
      <c r="J147" s="50">
        <f t="shared" si="6"/>
        <v>10</v>
      </c>
      <c r="K147" s="50">
        <f>Sheriff!J147</f>
        <v>206</v>
      </c>
    </row>
    <row r="148" spans="1:11" ht="12" customHeight="1" x14ac:dyDescent="0.2">
      <c r="A148" s="32" t="s">
        <v>244</v>
      </c>
      <c r="B148" s="44">
        <v>68</v>
      </c>
      <c r="C148" s="44">
        <v>1</v>
      </c>
      <c r="D148" s="44">
        <v>4</v>
      </c>
      <c r="E148" s="44">
        <v>5</v>
      </c>
      <c r="F148" s="44">
        <v>4</v>
      </c>
      <c r="G148" s="44">
        <v>2</v>
      </c>
      <c r="H148" s="44">
        <v>111</v>
      </c>
      <c r="I148" s="44">
        <v>0</v>
      </c>
      <c r="J148" s="50">
        <f t="shared" si="6"/>
        <v>22</v>
      </c>
      <c r="K148" s="50">
        <f>Sheriff!J148</f>
        <v>217</v>
      </c>
    </row>
    <row r="149" spans="1:11" ht="12" customHeight="1" x14ac:dyDescent="0.2">
      <c r="A149" s="32" t="s">
        <v>245</v>
      </c>
      <c r="B149" s="44">
        <v>107</v>
      </c>
      <c r="C149" s="44">
        <v>4</v>
      </c>
      <c r="D149" s="44">
        <v>1</v>
      </c>
      <c r="E149" s="44">
        <v>2</v>
      </c>
      <c r="F149" s="44">
        <v>6</v>
      </c>
      <c r="G149" s="44">
        <v>0</v>
      </c>
      <c r="H149" s="44">
        <v>91</v>
      </c>
      <c r="I149" s="44">
        <v>0</v>
      </c>
      <c r="J149" s="50">
        <f t="shared" si="6"/>
        <v>10</v>
      </c>
      <c r="K149" s="50">
        <f>Sheriff!J149</f>
        <v>221</v>
      </c>
    </row>
    <row r="150" spans="1:11" ht="12" customHeight="1" x14ac:dyDescent="0.2">
      <c r="A150" s="32" t="s">
        <v>246</v>
      </c>
      <c r="B150" s="44">
        <v>89</v>
      </c>
      <c r="C150" s="44">
        <v>7</v>
      </c>
      <c r="D150" s="44">
        <v>3</v>
      </c>
      <c r="E150" s="44">
        <v>12</v>
      </c>
      <c r="F150" s="44">
        <v>5</v>
      </c>
      <c r="G150" s="44">
        <v>2</v>
      </c>
      <c r="H150" s="44">
        <v>106</v>
      </c>
      <c r="I150" s="44">
        <v>0</v>
      </c>
      <c r="J150" s="50">
        <f t="shared" si="6"/>
        <v>9</v>
      </c>
      <c r="K150" s="50">
        <f>Sheriff!J150</f>
        <v>233</v>
      </c>
    </row>
    <row r="151" spans="1:11" ht="12" customHeight="1" x14ac:dyDescent="0.2">
      <c r="A151" s="32" t="s">
        <v>247</v>
      </c>
      <c r="B151" s="44">
        <v>15</v>
      </c>
      <c r="C151" s="44">
        <v>3</v>
      </c>
      <c r="D151" s="44">
        <v>0</v>
      </c>
      <c r="E151" s="44">
        <v>1</v>
      </c>
      <c r="F151" s="44">
        <v>2</v>
      </c>
      <c r="G151" s="44">
        <v>1</v>
      </c>
      <c r="H151" s="44">
        <v>22</v>
      </c>
      <c r="I151" s="44">
        <v>0</v>
      </c>
      <c r="J151" s="50">
        <f t="shared" si="6"/>
        <v>1</v>
      </c>
      <c r="K151" s="50">
        <f>Sheriff!J151</f>
        <v>45</v>
      </c>
    </row>
    <row r="152" spans="1:11" ht="12" customHeight="1" x14ac:dyDescent="0.2">
      <c r="A152" s="36" t="s">
        <v>441</v>
      </c>
      <c r="B152" s="47">
        <f t="shared" ref="B152:K152" si="7">SUM(B120:B151)</f>
        <v>1812</v>
      </c>
      <c r="C152" s="47">
        <f t="shared" si="7"/>
        <v>141</v>
      </c>
      <c r="D152" s="47">
        <f t="shared" si="7"/>
        <v>55</v>
      </c>
      <c r="E152" s="47">
        <f t="shared" si="7"/>
        <v>60</v>
      </c>
      <c r="F152" s="47">
        <f t="shared" si="7"/>
        <v>54</v>
      </c>
      <c r="G152" s="47">
        <f t="shared" si="7"/>
        <v>12</v>
      </c>
      <c r="H152" s="47">
        <f t="shared" si="7"/>
        <v>1107</v>
      </c>
      <c r="I152" s="47">
        <f t="shared" si="7"/>
        <v>7</v>
      </c>
      <c r="J152" s="47">
        <f t="shared" si="7"/>
        <v>186</v>
      </c>
      <c r="K152" s="47">
        <f t="shared" si="7"/>
        <v>3434</v>
      </c>
    </row>
    <row r="153" spans="1:11" ht="12" customHeight="1" x14ac:dyDescent="0.2">
      <c r="A153" s="34"/>
    </row>
    <row r="154" spans="1:11" ht="12" customHeight="1" x14ac:dyDescent="0.2">
      <c r="A154" s="34" t="s">
        <v>42</v>
      </c>
    </row>
    <row r="155" spans="1:11" ht="12" customHeight="1" x14ac:dyDescent="0.2">
      <c r="A155" s="32" t="s">
        <v>248</v>
      </c>
      <c r="B155" s="44">
        <v>142</v>
      </c>
      <c r="C155" s="44">
        <v>2</v>
      </c>
      <c r="D155" s="44">
        <v>4</v>
      </c>
      <c r="E155" s="44">
        <v>7</v>
      </c>
      <c r="F155" s="44">
        <v>1</v>
      </c>
      <c r="G155" s="44">
        <v>2</v>
      </c>
      <c r="H155" s="44">
        <v>14</v>
      </c>
      <c r="I155" s="44">
        <v>1</v>
      </c>
      <c r="J155" s="50">
        <f t="shared" ref="J155:J196" si="8">K155-(SUM(B155:I155))</f>
        <v>10</v>
      </c>
      <c r="K155" s="50">
        <f>Sheriff!J155</f>
        <v>183</v>
      </c>
    </row>
    <row r="156" spans="1:11" ht="11.45" customHeight="1" x14ac:dyDescent="0.2">
      <c r="A156" s="32" t="s">
        <v>249</v>
      </c>
      <c r="B156" s="44">
        <v>50</v>
      </c>
      <c r="C156" s="44">
        <v>1</v>
      </c>
      <c r="D156" s="44">
        <v>7</v>
      </c>
      <c r="E156" s="44">
        <v>5</v>
      </c>
      <c r="F156" s="44">
        <v>0</v>
      </c>
      <c r="G156" s="44">
        <v>1</v>
      </c>
      <c r="H156" s="44">
        <v>29</v>
      </c>
      <c r="I156" s="44">
        <v>0</v>
      </c>
      <c r="J156" s="50">
        <f t="shared" si="8"/>
        <v>4</v>
      </c>
      <c r="K156" s="50">
        <f>Sheriff!J156</f>
        <v>97</v>
      </c>
    </row>
    <row r="157" spans="1:11" ht="11.45" customHeight="1" x14ac:dyDescent="0.2">
      <c r="A157" s="32" t="s">
        <v>250</v>
      </c>
      <c r="B157" s="44">
        <v>161</v>
      </c>
      <c r="C157" s="44">
        <v>5</v>
      </c>
      <c r="D157" s="44">
        <v>1</v>
      </c>
      <c r="E157" s="44">
        <v>2</v>
      </c>
      <c r="F157" s="44">
        <v>2</v>
      </c>
      <c r="G157" s="44">
        <v>0</v>
      </c>
      <c r="H157" s="44">
        <v>7</v>
      </c>
      <c r="I157" s="44">
        <v>0</v>
      </c>
      <c r="J157" s="50">
        <f t="shared" si="8"/>
        <v>6</v>
      </c>
      <c r="K157" s="50">
        <f>Sheriff!J157</f>
        <v>184</v>
      </c>
    </row>
    <row r="158" spans="1:11" ht="11.45" customHeight="1" x14ac:dyDescent="0.2">
      <c r="A158" s="32" t="s">
        <v>251</v>
      </c>
      <c r="B158" s="44">
        <v>119</v>
      </c>
      <c r="C158" s="44">
        <v>0</v>
      </c>
      <c r="D158" s="44">
        <v>3</v>
      </c>
      <c r="E158" s="44">
        <v>0</v>
      </c>
      <c r="F158" s="44">
        <v>1</v>
      </c>
      <c r="G158" s="44">
        <v>0</v>
      </c>
      <c r="H158" s="44">
        <v>6</v>
      </c>
      <c r="I158" s="44">
        <v>0</v>
      </c>
      <c r="J158" s="50">
        <f t="shared" si="8"/>
        <v>6</v>
      </c>
      <c r="K158" s="50">
        <f>Sheriff!J158</f>
        <v>135</v>
      </c>
    </row>
    <row r="159" spans="1:11" ht="12.75" customHeight="1" x14ac:dyDescent="0.2">
      <c r="A159" s="32" t="s">
        <v>252</v>
      </c>
      <c r="B159" s="44">
        <v>11</v>
      </c>
      <c r="C159" s="44">
        <v>0</v>
      </c>
      <c r="D159" s="44">
        <v>0</v>
      </c>
      <c r="E159" s="44">
        <v>0</v>
      </c>
      <c r="F159" s="44">
        <v>0</v>
      </c>
      <c r="G159" s="44">
        <v>0</v>
      </c>
      <c r="H159" s="44">
        <v>0</v>
      </c>
      <c r="I159" s="44">
        <v>0</v>
      </c>
      <c r="J159" s="50">
        <f t="shared" si="8"/>
        <v>1</v>
      </c>
      <c r="K159" s="50">
        <f>Sheriff!J159</f>
        <v>12</v>
      </c>
    </row>
    <row r="160" spans="1:11" x14ac:dyDescent="0.2">
      <c r="A160" s="32" t="s">
        <v>253</v>
      </c>
      <c r="B160" s="44">
        <v>57</v>
      </c>
      <c r="C160" s="44">
        <v>0</v>
      </c>
      <c r="D160" s="44">
        <v>0</v>
      </c>
      <c r="E160" s="44">
        <v>0</v>
      </c>
      <c r="F160" s="44">
        <v>1</v>
      </c>
      <c r="G160" s="44">
        <v>0</v>
      </c>
      <c r="H160" s="44">
        <v>6</v>
      </c>
      <c r="I160" s="44">
        <v>0</v>
      </c>
      <c r="J160" s="50">
        <f t="shared" si="8"/>
        <v>1</v>
      </c>
      <c r="K160" s="50">
        <f>Sheriff!J160</f>
        <v>65</v>
      </c>
    </row>
    <row r="161" spans="1:11" ht="12" customHeight="1" x14ac:dyDescent="0.2">
      <c r="A161" s="32" t="s">
        <v>254</v>
      </c>
      <c r="B161" s="44">
        <v>149</v>
      </c>
      <c r="C161" s="44">
        <v>3</v>
      </c>
      <c r="D161" s="44">
        <v>0</v>
      </c>
      <c r="E161" s="44">
        <v>6</v>
      </c>
      <c r="F161" s="44">
        <v>0</v>
      </c>
      <c r="G161" s="44">
        <v>0</v>
      </c>
      <c r="H161" s="44">
        <v>21</v>
      </c>
      <c r="I161" s="44">
        <v>1</v>
      </c>
      <c r="J161" s="50">
        <f t="shared" si="8"/>
        <v>7</v>
      </c>
      <c r="K161" s="50">
        <f>Sheriff!J161</f>
        <v>187</v>
      </c>
    </row>
    <row r="162" spans="1:11" ht="12" customHeight="1" x14ac:dyDescent="0.2">
      <c r="A162" s="32" t="s">
        <v>255</v>
      </c>
      <c r="B162" s="44">
        <v>94</v>
      </c>
      <c r="C162" s="44">
        <v>1</v>
      </c>
      <c r="D162" s="44">
        <v>1</v>
      </c>
      <c r="E162" s="44">
        <v>1</v>
      </c>
      <c r="F162" s="44">
        <v>0</v>
      </c>
      <c r="G162" s="44">
        <v>0</v>
      </c>
      <c r="H162" s="44">
        <v>6</v>
      </c>
      <c r="I162" s="44">
        <v>1</v>
      </c>
      <c r="J162" s="50">
        <f t="shared" si="8"/>
        <v>3</v>
      </c>
      <c r="K162" s="50">
        <f>Sheriff!J162</f>
        <v>107</v>
      </c>
    </row>
    <row r="163" spans="1:11" ht="12" customHeight="1" x14ac:dyDescent="0.2">
      <c r="A163" s="32" t="s">
        <v>256</v>
      </c>
      <c r="B163" s="44">
        <v>76</v>
      </c>
      <c r="C163" s="44">
        <v>0</v>
      </c>
      <c r="D163" s="44">
        <v>2</v>
      </c>
      <c r="E163" s="44">
        <v>2</v>
      </c>
      <c r="F163" s="44">
        <v>0</v>
      </c>
      <c r="G163" s="44">
        <v>0</v>
      </c>
      <c r="H163" s="44">
        <v>7</v>
      </c>
      <c r="I163" s="44">
        <v>0</v>
      </c>
      <c r="J163" s="50">
        <f t="shared" si="8"/>
        <v>0</v>
      </c>
      <c r="K163" s="50">
        <f>Sheriff!J163</f>
        <v>87</v>
      </c>
    </row>
    <row r="164" spans="1:11" ht="12" customHeight="1" x14ac:dyDescent="0.2">
      <c r="A164" s="32" t="s">
        <v>257</v>
      </c>
      <c r="B164" s="44">
        <v>52</v>
      </c>
      <c r="C164" s="44">
        <v>3</v>
      </c>
      <c r="D164" s="44">
        <v>3</v>
      </c>
      <c r="E164" s="44">
        <v>1</v>
      </c>
      <c r="F164" s="44">
        <v>0</v>
      </c>
      <c r="G164" s="44">
        <v>0</v>
      </c>
      <c r="H164" s="44">
        <v>11</v>
      </c>
      <c r="I164" s="44">
        <v>1</v>
      </c>
      <c r="J164" s="50">
        <f t="shared" si="8"/>
        <v>16</v>
      </c>
      <c r="K164" s="50">
        <f>Sheriff!J164</f>
        <v>87</v>
      </c>
    </row>
    <row r="165" spans="1:11" ht="12" customHeight="1" x14ac:dyDescent="0.2">
      <c r="A165" s="32" t="s">
        <v>258</v>
      </c>
      <c r="B165" s="44">
        <v>176</v>
      </c>
      <c r="C165" s="44">
        <v>2</v>
      </c>
      <c r="D165" s="44">
        <v>1</v>
      </c>
      <c r="E165" s="44">
        <v>1</v>
      </c>
      <c r="F165" s="44">
        <v>2</v>
      </c>
      <c r="G165" s="44">
        <v>0</v>
      </c>
      <c r="H165" s="44">
        <v>10</v>
      </c>
      <c r="I165" s="44">
        <v>0</v>
      </c>
      <c r="J165" s="50">
        <f t="shared" si="8"/>
        <v>4</v>
      </c>
      <c r="K165" s="50">
        <f>Sheriff!J165</f>
        <v>196</v>
      </c>
    </row>
    <row r="166" spans="1:11" ht="12" customHeight="1" x14ac:dyDescent="0.2">
      <c r="A166" s="32" t="s">
        <v>259</v>
      </c>
      <c r="B166" s="44">
        <v>145</v>
      </c>
      <c r="C166" s="44">
        <v>5</v>
      </c>
      <c r="D166" s="44">
        <v>2</v>
      </c>
      <c r="E166" s="44">
        <v>1</v>
      </c>
      <c r="F166" s="44">
        <v>1</v>
      </c>
      <c r="G166" s="44">
        <v>0</v>
      </c>
      <c r="H166" s="44">
        <v>9</v>
      </c>
      <c r="I166" s="44">
        <v>2</v>
      </c>
      <c r="J166" s="50">
        <f t="shared" si="8"/>
        <v>8</v>
      </c>
      <c r="K166" s="50">
        <f>Sheriff!J166</f>
        <v>173</v>
      </c>
    </row>
    <row r="167" spans="1:11" ht="12" customHeight="1" x14ac:dyDescent="0.2">
      <c r="A167" s="32" t="s">
        <v>260</v>
      </c>
      <c r="B167" s="44">
        <v>121</v>
      </c>
      <c r="C167" s="44">
        <v>1</v>
      </c>
      <c r="D167" s="44">
        <v>1</v>
      </c>
      <c r="E167" s="44">
        <v>0</v>
      </c>
      <c r="F167" s="44">
        <v>0</v>
      </c>
      <c r="G167" s="44">
        <v>0</v>
      </c>
      <c r="H167" s="44">
        <v>6</v>
      </c>
      <c r="I167" s="44">
        <v>3</v>
      </c>
      <c r="J167" s="50">
        <f t="shared" si="8"/>
        <v>1</v>
      </c>
      <c r="K167" s="50">
        <f>Sheriff!J167</f>
        <v>133</v>
      </c>
    </row>
    <row r="168" spans="1:11" ht="12" customHeight="1" x14ac:dyDescent="0.2">
      <c r="A168" s="32" t="s">
        <v>261</v>
      </c>
      <c r="B168" s="44">
        <v>91</v>
      </c>
      <c r="C168" s="44">
        <v>1</v>
      </c>
      <c r="D168" s="44">
        <v>1</v>
      </c>
      <c r="E168" s="44">
        <v>2</v>
      </c>
      <c r="F168" s="44">
        <v>1</v>
      </c>
      <c r="G168" s="44">
        <v>0</v>
      </c>
      <c r="H168" s="44">
        <v>11</v>
      </c>
      <c r="I168" s="44">
        <v>0</v>
      </c>
      <c r="J168" s="50">
        <f t="shared" si="8"/>
        <v>1</v>
      </c>
      <c r="K168" s="50">
        <f>Sheriff!J168</f>
        <v>108</v>
      </c>
    </row>
    <row r="169" spans="1:11" ht="12" customHeight="1" x14ac:dyDescent="0.2">
      <c r="A169" s="32" t="s">
        <v>262</v>
      </c>
      <c r="B169" s="44">
        <v>75</v>
      </c>
      <c r="C169" s="44">
        <v>3</v>
      </c>
      <c r="D169" s="44">
        <v>1</v>
      </c>
      <c r="E169" s="44">
        <v>4</v>
      </c>
      <c r="F169" s="44">
        <v>0</v>
      </c>
      <c r="G169" s="44">
        <v>1</v>
      </c>
      <c r="H169" s="44">
        <v>7</v>
      </c>
      <c r="I169" s="44">
        <v>0</v>
      </c>
      <c r="J169" s="50">
        <f t="shared" si="8"/>
        <v>4</v>
      </c>
      <c r="K169" s="50">
        <f>Sheriff!J169</f>
        <v>95</v>
      </c>
    </row>
    <row r="170" spans="1:11" ht="12" customHeight="1" x14ac:dyDescent="0.2">
      <c r="A170" s="32" t="s">
        <v>263</v>
      </c>
      <c r="B170" s="44">
        <v>65</v>
      </c>
      <c r="C170" s="44">
        <v>2</v>
      </c>
      <c r="D170" s="44">
        <v>0</v>
      </c>
      <c r="E170" s="44">
        <v>0</v>
      </c>
      <c r="F170" s="44">
        <v>2</v>
      </c>
      <c r="G170" s="44">
        <v>0</v>
      </c>
      <c r="H170" s="44">
        <v>5</v>
      </c>
      <c r="I170" s="44">
        <v>0</v>
      </c>
      <c r="J170" s="50">
        <f t="shared" si="8"/>
        <v>2</v>
      </c>
      <c r="K170" s="50">
        <f>Sheriff!J170</f>
        <v>76</v>
      </c>
    </row>
    <row r="171" spans="1:11" ht="12" customHeight="1" x14ac:dyDescent="0.2">
      <c r="A171" s="32" t="s">
        <v>264</v>
      </c>
      <c r="B171" s="44">
        <v>98</v>
      </c>
      <c r="C171" s="44">
        <v>2</v>
      </c>
      <c r="D171" s="44">
        <v>1</v>
      </c>
      <c r="E171" s="44">
        <v>3</v>
      </c>
      <c r="F171" s="44">
        <v>1</v>
      </c>
      <c r="G171" s="44">
        <v>0</v>
      </c>
      <c r="H171" s="44">
        <v>8</v>
      </c>
      <c r="I171" s="44">
        <v>1</v>
      </c>
      <c r="J171" s="50">
        <f t="shared" si="8"/>
        <v>14</v>
      </c>
      <c r="K171" s="50">
        <f>Sheriff!J171</f>
        <v>128</v>
      </c>
    </row>
    <row r="172" spans="1:11" ht="12" customHeight="1" x14ac:dyDescent="0.2">
      <c r="A172" s="32" t="s">
        <v>265</v>
      </c>
      <c r="B172" s="44">
        <v>94</v>
      </c>
      <c r="C172" s="44">
        <v>2</v>
      </c>
      <c r="D172" s="44">
        <v>1</v>
      </c>
      <c r="E172" s="44">
        <v>2</v>
      </c>
      <c r="F172" s="44">
        <v>1</v>
      </c>
      <c r="G172" s="44">
        <v>0</v>
      </c>
      <c r="H172" s="44">
        <v>4</v>
      </c>
      <c r="I172" s="44">
        <v>2</v>
      </c>
      <c r="J172" s="50">
        <f t="shared" si="8"/>
        <v>2</v>
      </c>
      <c r="K172" s="50">
        <f>Sheriff!J172</f>
        <v>108</v>
      </c>
    </row>
    <row r="173" spans="1:11" ht="12" customHeight="1" x14ac:dyDescent="0.2">
      <c r="A173" s="32" t="s">
        <v>266</v>
      </c>
      <c r="B173" s="44">
        <v>108</v>
      </c>
      <c r="C173" s="44">
        <v>0</v>
      </c>
      <c r="D173" s="44">
        <v>2</v>
      </c>
      <c r="E173" s="44">
        <v>1</v>
      </c>
      <c r="F173" s="44">
        <v>1</v>
      </c>
      <c r="G173" s="44">
        <v>1</v>
      </c>
      <c r="H173" s="44">
        <v>10</v>
      </c>
      <c r="I173" s="44">
        <v>3</v>
      </c>
      <c r="J173" s="50">
        <f t="shared" si="8"/>
        <v>3</v>
      </c>
      <c r="K173" s="50">
        <f>Sheriff!J173</f>
        <v>129</v>
      </c>
    </row>
    <row r="174" spans="1:11" ht="12" customHeight="1" x14ac:dyDescent="0.2">
      <c r="A174" s="32" t="s">
        <v>267</v>
      </c>
      <c r="B174" s="44">
        <v>156</v>
      </c>
      <c r="C174" s="44">
        <v>4</v>
      </c>
      <c r="D174" s="44">
        <v>2</v>
      </c>
      <c r="E174" s="44">
        <v>1</v>
      </c>
      <c r="F174" s="44">
        <v>2</v>
      </c>
      <c r="G174" s="44">
        <v>0</v>
      </c>
      <c r="H174" s="44">
        <v>9</v>
      </c>
      <c r="I174" s="44">
        <v>2</v>
      </c>
      <c r="J174" s="50">
        <f t="shared" si="8"/>
        <v>5</v>
      </c>
      <c r="K174" s="50">
        <f>Sheriff!J174</f>
        <v>181</v>
      </c>
    </row>
    <row r="175" spans="1:11" ht="12" customHeight="1" x14ac:dyDescent="0.2">
      <c r="A175" s="32" t="s">
        <v>268</v>
      </c>
      <c r="B175" s="44">
        <v>103</v>
      </c>
      <c r="C175" s="44">
        <v>3</v>
      </c>
      <c r="D175" s="44">
        <v>0</v>
      </c>
      <c r="E175" s="44">
        <v>0</v>
      </c>
      <c r="F175" s="44">
        <v>1</v>
      </c>
      <c r="G175" s="44">
        <v>0</v>
      </c>
      <c r="H175" s="44">
        <v>10</v>
      </c>
      <c r="I175" s="44">
        <v>0</v>
      </c>
      <c r="J175" s="50">
        <f t="shared" si="8"/>
        <v>4</v>
      </c>
      <c r="K175" s="50">
        <f>Sheriff!J175</f>
        <v>121</v>
      </c>
    </row>
    <row r="176" spans="1:11" ht="12" customHeight="1" x14ac:dyDescent="0.2">
      <c r="A176" s="32" t="s">
        <v>269</v>
      </c>
      <c r="B176" s="44">
        <v>87</v>
      </c>
      <c r="C176" s="44">
        <v>1</v>
      </c>
      <c r="D176" s="44">
        <v>3</v>
      </c>
      <c r="E176" s="44">
        <v>1</v>
      </c>
      <c r="F176" s="44">
        <v>1</v>
      </c>
      <c r="G176" s="44">
        <v>0</v>
      </c>
      <c r="H176" s="44">
        <v>8</v>
      </c>
      <c r="I176" s="44">
        <v>1</v>
      </c>
      <c r="J176" s="50">
        <f t="shared" si="8"/>
        <v>3</v>
      </c>
      <c r="K176" s="50">
        <f>Sheriff!J176</f>
        <v>105</v>
      </c>
    </row>
    <row r="177" spans="1:11" ht="12" customHeight="1" x14ac:dyDescent="0.2">
      <c r="A177" s="32" t="s">
        <v>270</v>
      </c>
      <c r="B177" s="44">
        <v>202</v>
      </c>
      <c r="C177" s="44">
        <v>0</v>
      </c>
      <c r="D177" s="44">
        <v>1</v>
      </c>
      <c r="E177" s="44">
        <v>1</v>
      </c>
      <c r="F177" s="44">
        <v>1</v>
      </c>
      <c r="G177" s="44">
        <v>2</v>
      </c>
      <c r="H177" s="44">
        <v>23</v>
      </c>
      <c r="I177" s="44">
        <v>1</v>
      </c>
      <c r="J177" s="50">
        <f t="shared" si="8"/>
        <v>8</v>
      </c>
      <c r="K177" s="50">
        <f>Sheriff!J177</f>
        <v>239</v>
      </c>
    </row>
    <row r="178" spans="1:11" ht="12" customHeight="1" x14ac:dyDescent="0.2">
      <c r="A178" s="32" t="s">
        <v>271</v>
      </c>
      <c r="B178" s="44">
        <v>197</v>
      </c>
      <c r="C178" s="44">
        <v>2</v>
      </c>
      <c r="D178" s="44">
        <v>3</v>
      </c>
      <c r="E178" s="44">
        <v>1</v>
      </c>
      <c r="F178" s="44">
        <v>1</v>
      </c>
      <c r="G178" s="44">
        <v>0</v>
      </c>
      <c r="H178" s="44">
        <v>20</v>
      </c>
      <c r="I178" s="44">
        <v>2</v>
      </c>
      <c r="J178" s="50">
        <f t="shared" si="8"/>
        <v>7</v>
      </c>
      <c r="K178" s="50">
        <f>Sheriff!J178</f>
        <v>233</v>
      </c>
    </row>
    <row r="179" spans="1:11" ht="12" customHeight="1" x14ac:dyDescent="0.2">
      <c r="A179" s="32" t="s">
        <v>272</v>
      </c>
      <c r="B179" s="44">
        <v>90</v>
      </c>
      <c r="C179" s="44">
        <v>1</v>
      </c>
      <c r="D179" s="44">
        <v>1</v>
      </c>
      <c r="E179" s="44">
        <v>2</v>
      </c>
      <c r="F179" s="44">
        <v>0</v>
      </c>
      <c r="G179" s="44">
        <v>1</v>
      </c>
      <c r="H179" s="44">
        <v>7</v>
      </c>
      <c r="I179" s="44">
        <v>0</v>
      </c>
      <c r="J179" s="50">
        <f t="shared" si="8"/>
        <v>1</v>
      </c>
      <c r="K179" s="50">
        <f>Sheriff!J179</f>
        <v>103</v>
      </c>
    </row>
    <row r="180" spans="1:11" ht="12" customHeight="1" x14ac:dyDescent="0.2">
      <c r="A180" s="32" t="s">
        <v>273</v>
      </c>
      <c r="B180" s="44">
        <v>67</v>
      </c>
      <c r="C180" s="44">
        <v>2</v>
      </c>
      <c r="D180" s="44">
        <v>1</v>
      </c>
      <c r="E180" s="44">
        <v>2</v>
      </c>
      <c r="F180" s="44">
        <v>0</v>
      </c>
      <c r="G180" s="44">
        <v>0</v>
      </c>
      <c r="H180" s="44">
        <v>1</v>
      </c>
      <c r="I180" s="44">
        <v>1</v>
      </c>
      <c r="J180" s="50">
        <f t="shared" si="8"/>
        <v>4</v>
      </c>
      <c r="K180" s="50">
        <f>Sheriff!J180</f>
        <v>78</v>
      </c>
    </row>
    <row r="181" spans="1:11" ht="12" customHeight="1" x14ac:dyDescent="0.2">
      <c r="A181" s="32" t="s">
        <v>274</v>
      </c>
      <c r="B181" s="44">
        <v>191</v>
      </c>
      <c r="C181" s="44">
        <v>1</v>
      </c>
      <c r="D181" s="44">
        <v>4</v>
      </c>
      <c r="E181" s="44">
        <v>2</v>
      </c>
      <c r="F181" s="44">
        <v>1</v>
      </c>
      <c r="G181" s="44">
        <v>1</v>
      </c>
      <c r="H181" s="44">
        <v>17</v>
      </c>
      <c r="I181" s="44">
        <v>0</v>
      </c>
      <c r="J181" s="50">
        <f t="shared" si="8"/>
        <v>14</v>
      </c>
      <c r="K181" s="50">
        <f>Sheriff!J181</f>
        <v>231</v>
      </c>
    </row>
    <row r="182" spans="1:11" ht="12" customHeight="1" x14ac:dyDescent="0.2">
      <c r="A182" s="32" t="s">
        <v>275</v>
      </c>
      <c r="B182" s="44">
        <v>140</v>
      </c>
      <c r="C182" s="44">
        <v>0</v>
      </c>
      <c r="D182" s="44">
        <v>2</v>
      </c>
      <c r="E182" s="44">
        <v>1</v>
      </c>
      <c r="F182" s="44">
        <v>0</v>
      </c>
      <c r="G182" s="44">
        <v>0</v>
      </c>
      <c r="H182" s="44">
        <v>7</v>
      </c>
      <c r="I182" s="44">
        <v>0</v>
      </c>
      <c r="J182" s="50">
        <f t="shared" si="8"/>
        <v>12</v>
      </c>
      <c r="K182" s="50">
        <f>Sheriff!J182</f>
        <v>162</v>
      </c>
    </row>
    <row r="183" spans="1:11" ht="12" customHeight="1" x14ac:dyDescent="0.2">
      <c r="A183" s="32" t="s">
        <v>276</v>
      </c>
      <c r="B183" s="44">
        <v>113</v>
      </c>
      <c r="C183" s="44">
        <v>0</v>
      </c>
      <c r="D183" s="44">
        <v>1</v>
      </c>
      <c r="E183" s="44">
        <v>2</v>
      </c>
      <c r="F183" s="44">
        <v>0</v>
      </c>
      <c r="G183" s="44">
        <v>0</v>
      </c>
      <c r="H183" s="44">
        <v>6</v>
      </c>
      <c r="I183" s="44">
        <v>2</v>
      </c>
      <c r="J183" s="50">
        <f t="shared" si="8"/>
        <v>4</v>
      </c>
      <c r="K183" s="50">
        <f>Sheriff!J183</f>
        <v>128</v>
      </c>
    </row>
    <row r="184" spans="1:11" ht="12" customHeight="1" x14ac:dyDescent="0.2">
      <c r="A184" s="32" t="s">
        <v>277</v>
      </c>
      <c r="B184" s="44">
        <v>97</v>
      </c>
      <c r="C184" s="44">
        <v>5</v>
      </c>
      <c r="D184" s="44">
        <v>0</v>
      </c>
      <c r="E184" s="44">
        <v>1</v>
      </c>
      <c r="F184" s="44">
        <v>1</v>
      </c>
      <c r="G184" s="44">
        <v>0</v>
      </c>
      <c r="H184" s="44">
        <v>8</v>
      </c>
      <c r="I184" s="44">
        <v>0</v>
      </c>
      <c r="J184" s="50">
        <f t="shared" si="8"/>
        <v>5</v>
      </c>
      <c r="K184" s="50">
        <f>Sheriff!J184</f>
        <v>117</v>
      </c>
    </row>
    <row r="185" spans="1:11" ht="12" customHeight="1" x14ac:dyDescent="0.2">
      <c r="A185" s="32" t="s">
        <v>278</v>
      </c>
      <c r="B185" s="44">
        <v>40</v>
      </c>
      <c r="C185" s="44">
        <v>2</v>
      </c>
      <c r="D185" s="44">
        <v>0</v>
      </c>
      <c r="E185" s="44">
        <v>0</v>
      </c>
      <c r="F185" s="44">
        <v>0</v>
      </c>
      <c r="G185" s="44">
        <v>0</v>
      </c>
      <c r="H185" s="44">
        <v>1</v>
      </c>
      <c r="I185" s="44">
        <v>1</v>
      </c>
      <c r="J185" s="50">
        <f t="shared" si="8"/>
        <v>1</v>
      </c>
      <c r="K185" s="50">
        <f>Sheriff!J185</f>
        <v>45</v>
      </c>
    </row>
    <row r="186" spans="1:11" ht="12" customHeight="1" x14ac:dyDescent="0.2">
      <c r="A186" s="32" t="s">
        <v>279</v>
      </c>
      <c r="B186" s="44">
        <v>144</v>
      </c>
      <c r="C186" s="44">
        <v>1</v>
      </c>
      <c r="D186" s="44">
        <v>1</v>
      </c>
      <c r="E186" s="44">
        <v>0</v>
      </c>
      <c r="F186" s="44">
        <v>0</v>
      </c>
      <c r="G186" s="44">
        <v>0</v>
      </c>
      <c r="H186" s="44">
        <v>7</v>
      </c>
      <c r="I186" s="44">
        <v>1</v>
      </c>
      <c r="J186" s="50">
        <f t="shared" si="8"/>
        <v>6</v>
      </c>
      <c r="K186" s="50">
        <f>Sheriff!J186</f>
        <v>160</v>
      </c>
    </row>
    <row r="187" spans="1:11" ht="12" customHeight="1" x14ac:dyDescent="0.2">
      <c r="A187" s="32" t="s">
        <v>280</v>
      </c>
      <c r="B187" s="44">
        <v>135</v>
      </c>
      <c r="C187" s="44">
        <v>2</v>
      </c>
      <c r="D187" s="44">
        <v>3</v>
      </c>
      <c r="E187" s="44">
        <v>4</v>
      </c>
      <c r="F187" s="44">
        <v>0</v>
      </c>
      <c r="G187" s="44">
        <v>0</v>
      </c>
      <c r="H187" s="44">
        <v>8</v>
      </c>
      <c r="I187" s="44">
        <v>0</v>
      </c>
      <c r="J187" s="50">
        <f t="shared" si="8"/>
        <v>5</v>
      </c>
      <c r="K187" s="50">
        <f>Sheriff!J187</f>
        <v>157</v>
      </c>
    </row>
    <row r="188" spans="1:11" ht="12" customHeight="1" x14ac:dyDescent="0.2">
      <c r="A188" s="32" t="s">
        <v>281</v>
      </c>
      <c r="B188" s="44">
        <v>40</v>
      </c>
      <c r="C188" s="44">
        <v>2</v>
      </c>
      <c r="D188" s="44">
        <v>0</v>
      </c>
      <c r="E188" s="44">
        <v>1</v>
      </c>
      <c r="F188" s="44">
        <v>0</v>
      </c>
      <c r="G188" s="44">
        <v>0</v>
      </c>
      <c r="H188" s="44">
        <v>4</v>
      </c>
      <c r="I188" s="44">
        <v>0</v>
      </c>
      <c r="J188" s="50">
        <f t="shared" si="8"/>
        <v>4</v>
      </c>
      <c r="K188" s="50">
        <f>Sheriff!J188</f>
        <v>51</v>
      </c>
    </row>
    <row r="189" spans="1:11" ht="12" customHeight="1" x14ac:dyDescent="0.2">
      <c r="A189" s="32" t="s">
        <v>282</v>
      </c>
      <c r="B189" s="44">
        <v>93</v>
      </c>
      <c r="C189" s="44">
        <v>0</v>
      </c>
      <c r="D189" s="44">
        <v>2</v>
      </c>
      <c r="E189" s="44">
        <v>2</v>
      </c>
      <c r="F189" s="44">
        <v>0</v>
      </c>
      <c r="G189" s="44">
        <v>0</v>
      </c>
      <c r="H189" s="44">
        <v>6</v>
      </c>
      <c r="I189" s="44">
        <v>0</v>
      </c>
      <c r="J189" s="50">
        <f t="shared" si="8"/>
        <v>7</v>
      </c>
      <c r="K189" s="50">
        <f>Sheriff!J189</f>
        <v>110</v>
      </c>
    </row>
    <row r="190" spans="1:11" ht="12" customHeight="1" x14ac:dyDescent="0.2">
      <c r="A190" s="32" t="s">
        <v>283</v>
      </c>
      <c r="B190" s="44">
        <v>78</v>
      </c>
      <c r="C190" s="44">
        <v>3</v>
      </c>
      <c r="D190" s="44">
        <v>0</v>
      </c>
      <c r="E190" s="44">
        <v>0</v>
      </c>
      <c r="F190" s="44">
        <v>0</v>
      </c>
      <c r="G190" s="44">
        <v>0</v>
      </c>
      <c r="H190" s="44">
        <v>8</v>
      </c>
      <c r="I190" s="44">
        <v>0</v>
      </c>
      <c r="J190" s="50">
        <f t="shared" si="8"/>
        <v>4</v>
      </c>
      <c r="K190" s="50">
        <f>Sheriff!J190</f>
        <v>93</v>
      </c>
    </row>
    <row r="191" spans="1:11" ht="12" customHeight="1" x14ac:dyDescent="0.2">
      <c r="A191" s="32" t="s">
        <v>284</v>
      </c>
      <c r="B191" s="44">
        <v>17</v>
      </c>
      <c r="C191" s="44">
        <v>0</v>
      </c>
      <c r="D191" s="44">
        <v>0</v>
      </c>
      <c r="E191" s="44">
        <v>0</v>
      </c>
      <c r="F191" s="44">
        <v>0</v>
      </c>
      <c r="G191" s="44">
        <v>0</v>
      </c>
      <c r="H191" s="44">
        <v>0</v>
      </c>
      <c r="I191" s="44">
        <v>0</v>
      </c>
      <c r="J191" s="50">
        <f t="shared" si="8"/>
        <v>1</v>
      </c>
      <c r="K191" s="50">
        <f>Sheriff!J191</f>
        <v>18</v>
      </c>
    </row>
    <row r="192" spans="1:11" ht="12" customHeight="1" x14ac:dyDescent="0.2">
      <c r="A192" s="32" t="s">
        <v>285</v>
      </c>
      <c r="B192" s="44">
        <v>115</v>
      </c>
      <c r="C192" s="44">
        <v>1</v>
      </c>
      <c r="D192" s="44">
        <v>0</v>
      </c>
      <c r="E192" s="44">
        <v>2</v>
      </c>
      <c r="F192" s="44">
        <v>0</v>
      </c>
      <c r="G192" s="44">
        <v>0</v>
      </c>
      <c r="H192" s="44">
        <v>2</v>
      </c>
      <c r="I192" s="44">
        <v>0</v>
      </c>
      <c r="J192" s="50">
        <f t="shared" si="8"/>
        <v>4</v>
      </c>
      <c r="K192" s="50">
        <f>Sheriff!J192</f>
        <v>124</v>
      </c>
    </row>
    <row r="193" spans="1:11" ht="12" customHeight="1" x14ac:dyDescent="0.2">
      <c r="A193" s="32" t="s">
        <v>286</v>
      </c>
      <c r="B193" s="44">
        <v>17</v>
      </c>
      <c r="C193" s="44">
        <v>0</v>
      </c>
      <c r="D193" s="44">
        <v>0</v>
      </c>
      <c r="E193" s="44">
        <v>0</v>
      </c>
      <c r="F193" s="44">
        <v>0</v>
      </c>
      <c r="G193" s="44">
        <v>0</v>
      </c>
      <c r="H193" s="44">
        <v>3</v>
      </c>
      <c r="I193" s="44">
        <v>0</v>
      </c>
      <c r="J193" s="50">
        <f t="shared" si="8"/>
        <v>0</v>
      </c>
      <c r="K193" s="50">
        <f>Sheriff!J193</f>
        <v>20</v>
      </c>
    </row>
    <row r="194" spans="1:11" ht="12" customHeight="1" x14ac:dyDescent="0.2">
      <c r="A194" s="32" t="s">
        <v>287</v>
      </c>
      <c r="B194" s="44">
        <v>65</v>
      </c>
      <c r="C194" s="44">
        <v>1</v>
      </c>
      <c r="D194" s="44">
        <v>2</v>
      </c>
      <c r="E194" s="44">
        <v>1</v>
      </c>
      <c r="F194" s="44">
        <v>0</v>
      </c>
      <c r="G194" s="44">
        <v>0</v>
      </c>
      <c r="H194" s="44">
        <v>1</v>
      </c>
      <c r="I194" s="44">
        <v>2</v>
      </c>
      <c r="J194" s="50">
        <f t="shared" si="8"/>
        <v>1</v>
      </c>
      <c r="K194" s="50">
        <f>Sheriff!J194</f>
        <v>73</v>
      </c>
    </row>
    <row r="195" spans="1:11" ht="12" customHeight="1" x14ac:dyDescent="0.2">
      <c r="A195" s="32" t="s">
        <v>288</v>
      </c>
      <c r="B195" s="44">
        <v>45</v>
      </c>
      <c r="C195" s="44">
        <v>0</v>
      </c>
      <c r="D195" s="44">
        <v>1</v>
      </c>
      <c r="E195" s="44">
        <v>1</v>
      </c>
      <c r="F195" s="44">
        <v>0</v>
      </c>
      <c r="G195" s="44">
        <v>0</v>
      </c>
      <c r="H195" s="44">
        <v>4</v>
      </c>
      <c r="I195" s="44">
        <v>0</v>
      </c>
      <c r="J195" s="50">
        <f t="shared" si="8"/>
        <v>0</v>
      </c>
      <c r="K195" s="50">
        <f>Sheriff!J195</f>
        <v>51</v>
      </c>
    </row>
    <row r="196" spans="1:11" ht="12" customHeight="1" x14ac:dyDescent="0.2">
      <c r="A196" s="32" t="s">
        <v>289</v>
      </c>
      <c r="B196" s="44">
        <v>112</v>
      </c>
      <c r="C196" s="44">
        <v>1</v>
      </c>
      <c r="D196" s="44">
        <v>0</v>
      </c>
      <c r="E196" s="44">
        <v>1</v>
      </c>
      <c r="F196" s="44">
        <v>0</v>
      </c>
      <c r="G196" s="44">
        <v>0</v>
      </c>
      <c r="H196" s="44">
        <v>12</v>
      </c>
      <c r="I196" s="44">
        <v>0</v>
      </c>
      <c r="J196" s="50">
        <f t="shared" si="8"/>
        <v>6</v>
      </c>
      <c r="K196" s="50">
        <f>Sheriff!J196</f>
        <v>132</v>
      </c>
    </row>
    <row r="197" spans="1:11" ht="12" customHeight="1" x14ac:dyDescent="0.2">
      <c r="A197" s="36" t="s">
        <v>442</v>
      </c>
      <c r="B197" s="47">
        <f t="shared" ref="B197:K197" si="9">SUM(B155:B196)</f>
        <v>4228</v>
      </c>
      <c r="C197" s="47">
        <f t="shared" si="9"/>
        <v>65</v>
      </c>
      <c r="D197" s="47">
        <f t="shared" si="9"/>
        <v>58</v>
      </c>
      <c r="E197" s="47">
        <f t="shared" si="9"/>
        <v>64</v>
      </c>
      <c r="F197" s="47">
        <f t="shared" si="9"/>
        <v>22</v>
      </c>
      <c r="G197" s="47">
        <f t="shared" si="9"/>
        <v>9</v>
      </c>
      <c r="H197" s="47">
        <f t="shared" si="9"/>
        <v>349</v>
      </c>
      <c r="I197" s="47">
        <f t="shared" si="9"/>
        <v>28</v>
      </c>
      <c r="J197" s="47">
        <f t="shared" si="9"/>
        <v>199</v>
      </c>
      <c r="K197" s="47">
        <f t="shared" si="9"/>
        <v>5022</v>
      </c>
    </row>
    <row r="198" spans="1:11" ht="12" customHeight="1" x14ac:dyDescent="0.2">
      <c r="A198" s="34"/>
      <c r="B198" s="10"/>
      <c r="C198" s="10"/>
      <c r="D198" s="10"/>
      <c r="E198" s="10"/>
      <c r="F198" s="10"/>
      <c r="G198" s="10"/>
      <c r="H198" s="10"/>
      <c r="I198" s="10"/>
      <c r="J198" s="10"/>
      <c r="K198" s="10"/>
    </row>
    <row r="199" spans="1:11" ht="12" customHeight="1" x14ac:dyDescent="0.2">
      <c r="A199" s="34" t="s">
        <v>43</v>
      </c>
    </row>
    <row r="200" spans="1:11" ht="12" customHeight="1" x14ac:dyDescent="0.2">
      <c r="A200" s="32" t="s">
        <v>290</v>
      </c>
      <c r="B200" s="44">
        <v>36</v>
      </c>
      <c r="C200" s="44">
        <v>0</v>
      </c>
      <c r="D200" s="44">
        <v>5</v>
      </c>
      <c r="E200" s="44">
        <v>3</v>
      </c>
      <c r="F200" s="44">
        <v>1</v>
      </c>
      <c r="G200" s="44">
        <v>1</v>
      </c>
      <c r="H200" s="44">
        <v>30</v>
      </c>
      <c r="I200" s="44">
        <v>0</v>
      </c>
      <c r="J200" s="50">
        <f t="shared" ref="J200:J227" si="10">K200-(SUM(B200:I200))</f>
        <v>7</v>
      </c>
      <c r="K200" s="50">
        <f>Sheriff!J200</f>
        <v>83</v>
      </c>
    </row>
    <row r="201" spans="1:11" ht="12" customHeight="1" x14ac:dyDescent="0.2">
      <c r="A201" s="32" t="s">
        <v>291</v>
      </c>
      <c r="B201" s="44">
        <v>92</v>
      </c>
      <c r="C201" s="44">
        <v>8</v>
      </c>
      <c r="D201" s="44">
        <v>21</v>
      </c>
      <c r="E201" s="44">
        <v>12</v>
      </c>
      <c r="F201" s="44">
        <v>2</v>
      </c>
      <c r="G201" s="44">
        <v>4</v>
      </c>
      <c r="H201" s="44">
        <v>52</v>
      </c>
      <c r="I201" s="44">
        <v>0</v>
      </c>
      <c r="J201" s="50">
        <f t="shared" si="10"/>
        <v>11</v>
      </c>
      <c r="K201" s="50">
        <f>Sheriff!J201</f>
        <v>202</v>
      </c>
    </row>
    <row r="202" spans="1:11" ht="12" customHeight="1" x14ac:dyDescent="0.2">
      <c r="A202" s="32" t="s">
        <v>292</v>
      </c>
      <c r="B202" s="44">
        <v>45</v>
      </c>
      <c r="C202" s="44">
        <v>1</v>
      </c>
      <c r="D202" s="44">
        <v>3</v>
      </c>
      <c r="E202" s="44">
        <v>0</v>
      </c>
      <c r="F202" s="44">
        <v>0</v>
      </c>
      <c r="G202" s="44">
        <v>2</v>
      </c>
      <c r="H202" s="44">
        <v>8</v>
      </c>
      <c r="I202" s="44">
        <v>0</v>
      </c>
      <c r="J202" s="50">
        <f t="shared" si="10"/>
        <v>1</v>
      </c>
      <c r="K202" s="50">
        <f>Sheriff!J202</f>
        <v>60</v>
      </c>
    </row>
    <row r="203" spans="1:11" ht="12" customHeight="1" x14ac:dyDescent="0.2">
      <c r="A203" s="32" t="s">
        <v>293</v>
      </c>
      <c r="B203" s="44">
        <v>18</v>
      </c>
      <c r="C203" s="44">
        <v>2</v>
      </c>
      <c r="D203" s="44">
        <v>1</v>
      </c>
      <c r="E203" s="44">
        <v>2</v>
      </c>
      <c r="F203" s="44">
        <v>1</v>
      </c>
      <c r="G203" s="44">
        <v>0</v>
      </c>
      <c r="H203" s="44">
        <v>6</v>
      </c>
      <c r="I203" s="44">
        <v>0</v>
      </c>
      <c r="J203" s="50">
        <f t="shared" si="10"/>
        <v>1</v>
      </c>
      <c r="K203" s="50">
        <f>Sheriff!J203</f>
        <v>31</v>
      </c>
    </row>
    <row r="204" spans="1:11" ht="12" customHeight="1" x14ac:dyDescent="0.2">
      <c r="A204" s="32" t="s">
        <v>294</v>
      </c>
      <c r="B204" s="44">
        <v>103</v>
      </c>
      <c r="C204" s="44">
        <v>3</v>
      </c>
      <c r="D204" s="44">
        <v>22</v>
      </c>
      <c r="E204" s="44">
        <v>11</v>
      </c>
      <c r="F204" s="44">
        <v>3</v>
      </c>
      <c r="G204" s="44">
        <v>4</v>
      </c>
      <c r="H204" s="44">
        <v>50</v>
      </c>
      <c r="I204" s="44">
        <v>2</v>
      </c>
      <c r="J204" s="50">
        <f t="shared" si="10"/>
        <v>13</v>
      </c>
      <c r="K204" s="50">
        <f>Sheriff!J204</f>
        <v>211</v>
      </c>
    </row>
    <row r="205" spans="1:11" ht="12" customHeight="1" x14ac:dyDescent="0.2">
      <c r="A205" s="32" t="s">
        <v>295</v>
      </c>
      <c r="B205" s="44">
        <v>112</v>
      </c>
      <c r="C205" s="44">
        <v>7</v>
      </c>
      <c r="D205" s="44">
        <v>9</v>
      </c>
      <c r="E205" s="44">
        <v>15</v>
      </c>
      <c r="F205" s="44">
        <v>1</v>
      </c>
      <c r="G205" s="44">
        <v>2</v>
      </c>
      <c r="H205" s="44">
        <v>48</v>
      </c>
      <c r="I205" s="44">
        <v>0</v>
      </c>
      <c r="J205" s="50">
        <f t="shared" si="10"/>
        <v>7</v>
      </c>
      <c r="K205" s="50">
        <f>Sheriff!J205</f>
        <v>201</v>
      </c>
    </row>
    <row r="206" spans="1:11" ht="12" customHeight="1" x14ac:dyDescent="0.2">
      <c r="A206" s="32" t="s">
        <v>296</v>
      </c>
      <c r="B206" s="44">
        <v>71</v>
      </c>
      <c r="C206" s="44">
        <v>2</v>
      </c>
      <c r="D206" s="44">
        <v>4</v>
      </c>
      <c r="E206" s="44">
        <v>7</v>
      </c>
      <c r="F206" s="44">
        <v>1</v>
      </c>
      <c r="G206" s="44">
        <v>0</v>
      </c>
      <c r="H206" s="44">
        <v>19</v>
      </c>
      <c r="I206" s="44">
        <v>0</v>
      </c>
      <c r="J206" s="50">
        <f t="shared" si="10"/>
        <v>2</v>
      </c>
      <c r="K206" s="50">
        <f>Sheriff!J206</f>
        <v>106</v>
      </c>
    </row>
    <row r="207" spans="1:11" x14ac:dyDescent="0.2">
      <c r="A207" s="32" t="s">
        <v>297</v>
      </c>
      <c r="B207" s="44">
        <v>73</v>
      </c>
      <c r="C207" s="44">
        <v>2</v>
      </c>
      <c r="D207" s="44">
        <v>9</v>
      </c>
      <c r="E207" s="44">
        <v>5</v>
      </c>
      <c r="F207" s="44">
        <v>2</v>
      </c>
      <c r="G207" s="44">
        <v>2</v>
      </c>
      <c r="H207" s="44">
        <v>34</v>
      </c>
      <c r="I207" s="44">
        <v>0</v>
      </c>
      <c r="J207" s="50">
        <f t="shared" si="10"/>
        <v>4</v>
      </c>
      <c r="K207" s="50">
        <f>Sheriff!J207</f>
        <v>131</v>
      </c>
    </row>
    <row r="208" spans="1:11" ht="12.75" customHeight="1" x14ac:dyDescent="0.2">
      <c r="A208" s="32" t="s">
        <v>298</v>
      </c>
      <c r="B208" s="44">
        <v>163</v>
      </c>
      <c r="C208" s="44">
        <v>9</v>
      </c>
      <c r="D208" s="44">
        <v>21</v>
      </c>
      <c r="E208" s="44">
        <v>26</v>
      </c>
      <c r="F208" s="44">
        <v>3</v>
      </c>
      <c r="G208" s="44">
        <v>3</v>
      </c>
      <c r="H208" s="44">
        <v>66</v>
      </c>
      <c r="I208" s="44">
        <v>0</v>
      </c>
      <c r="J208" s="50">
        <f t="shared" si="10"/>
        <v>8</v>
      </c>
      <c r="K208" s="50">
        <f>Sheriff!J208</f>
        <v>299</v>
      </c>
    </row>
    <row r="209" spans="1:11" ht="12.75" customHeight="1" x14ac:dyDescent="0.2">
      <c r="A209" s="32" t="s">
        <v>299</v>
      </c>
      <c r="B209" s="44">
        <v>46</v>
      </c>
      <c r="C209" s="44">
        <v>1</v>
      </c>
      <c r="D209" s="44">
        <v>2</v>
      </c>
      <c r="E209" s="44">
        <v>1</v>
      </c>
      <c r="F209" s="44">
        <v>2</v>
      </c>
      <c r="G209" s="44">
        <v>2</v>
      </c>
      <c r="H209" s="44">
        <v>11</v>
      </c>
      <c r="I209" s="44">
        <v>1</v>
      </c>
      <c r="J209" s="50">
        <f t="shared" si="10"/>
        <v>4</v>
      </c>
      <c r="K209" s="50">
        <f>Sheriff!J209</f>
        <v>70</v>
      </c>
    </row>
    <row r="210" spans="1:11" ht="12.75" customHeight="1" x14ac:dyDescent="0.2">
      <c r="A210" s="32" t="s">
        <v>300</v>
      </c>
      <c r="B210" s="44">
        <v>58</v>
      </c>
      <c r="C210" s="44">
        <v>1</v>
      </c>
      <c r="D210" s="44">
        <v>4</v>
      </c>
      <c r="E210" s="44">
        <v>2</v>
      </c>
      <c r="F210" s="44">
        <v>1</v>
      </c>
      <c r="G210" s="44">
        <v>1</v>
      </c>
      <c r="H210" s="44">
        <v>24</v>
      </c>
      <c r="I210" s="44">
        <v>1</v>
      </c>
      <c r="J210" s="50">
        <f t="shared" si="10"/>
        <v>4</v>
      </c>
      <c r="K210" s="50">
        <f>Sheriff!J210</f>
        <v>96</v>
      </c>
    </row>
    <row r="211" spans="1:11" ht="12.75" customHeight="1" x14ac:dyDescent="0.2">
      <c r="A211" s="32" t="s">
        <v>301</v>
      </c>
      <c r="B211" s="44">
        <v>76</v>
      </c>
      <c r="C211" s="44">
        <v>5</v>
      </c>
      <c r="D211" s="44">
        <v>6</v>
      </c>
      <c r="E211" s="44">
        <v>3</v>
      </c>
      <c r="F211" s="44">
        <v>3</v>
      </c>
      <c r="G211" s="44">
        <v>1</v>
      </c>
      <c r="H211" s="44">
        <v>21</v>
      </c>
      <c r="I211" s="44">
        <v>0</v>
      </c>
      <c r="J211" s="50">
        <f t="shared" si="10"/>
        <v>2</v>
      </c>
      <c r="K211" s="50">
        <f>Sheriff!J211</f>
        <v>117</v>
      </c>
    </row>
    <row r="212" spans="1:11" ht="12.75" customHeight="1" x14ac:dyDescent="0.2">
      <c r="A212" s="32" t="s">
        <v>302</v>
      </c>
      <c r="B212" s="44">
        <v>47</v>
      </c>
      <c r="C212" s="44">
        <v>2</v>
      </c>
      <c r="D212" s="44">
        <v>6</v>
      </c>
      <c r="E212" s="44">
        <v>5</v>
      </c>
      <c r="F212" s="44">
        <v>1</v>
      </c>
      <c r="G212" s="44">
        <v>5</v>
      </c>
      <c r="H212" s="44">
        <v>10</v>
      </c>
      <c r="I212" s="44">
        <v>0</v>
      </c>
      <c r="J212" s="50">
        <f t="shared" si="10"/>
        <v>3</v>
      </c>
      <c r="K212" s="50">
        <f>Sheriff!J212</f>
        <v>79</v>
      </c>
    </row>
    <row r="213" spans="1:11" ht="12.75" customHeight="1" x14ac:dyDescent="0.2">
      <c r="A213" s="32" t="s">
        <v>303</v>
      </c>
      <c r="B213" s="44">
        <v>109</v>
      </c>
      <c r="C213" s="44">
        <v>4</v>
      </c>
      <c r="D213" s="44">
        <v>16</v>
      </c>
      <c r="E213" s="44">
        <v>12</v>
      </c>
      <c r="F213" s="44">
        <v>1</v>
      </c>
      <c r="G213" s="44">
        <v>1</v>
      </c>
      <c r="H213" s="44">
        <v>51</v>
      </c>
      <c r="I213" s="44">
        <v>0</v>
      </c>
      <c r="J213" s="50">
        <f t="shared" si="10"/>
        <v>6</v>
      </c>
      <c r="K213" s="50">
        <f>Sheriff!J213</f>
        <v>200</v>
      </c>
    </row>
    <row r="214" spans="1:11" ht="12.75" customHeight="1" x14ac:dyDescent="0.2">
      <c r="A214" s="32" t="s">
        <v>304</v>
      </c>
      <c r="B214" s="44">
        <v>42</v>
      </c>
      <c r="C214" s="44">
        <v>2</v>
      </c>
      <c r="D214" s="44">
        <v>4</v>
      </c>
      <c r="E214" s="44">
        <v>6</v>
      </c>
      <c r="F214" s="44">
        <v>2</v>
      </c>
      <c r="G214" s="44">
        <v>1</v>
      </c>
      <c r="H214" s="44">
        <v>15</v>
      </c>
      <c r="I214" s="44">
        <v>0</v>
      </c>
      <c r="J214" s="50">
        <f t="shared" si="10"/>
        <v>6</v>
      </c>
      <c r="K214" s="50">
        <f>Sheriff!J214</f>
        <v>78</v>
      </c>
    </row>
    <row r="215" spans="1:11" ht="12.75" customHeight="1" x14ac:dyDescent="0.2">
      <c r="A215" s="32" t="s">
        <v>305</v>
      </c>
      <c r="B215" s="44">
        <v>90</v>
      </c>
      <c r="C215" s="44">
        <v>8</v>
      </c>
      <c r="D215" s="44">
        <v>9</v>
      </c>
      <c r="E215" s="44">
        <v>1</v>
      </c>
      <c r="F215" s="44">
        <v>1</v>
      </c>
      <c r="G215" s="44">
        <v>1</v>
      </c>
      <c r="H215" s="44">
        <v>27</v>
      </c>
      <c r="I215" s="44">
        <v>0</v>
      </c>
      <c r="J215" s="50">
        <f t="shared" si="10"/>
        <v>7</v>
      </c>
      <c r="K215" s="50">
        <f>Sheriff!J215</f>
        <v>144</v>
      </c>
    </row>
    <row r="216" spans="1:11" ht="12.75" customHeight="1" x14ac:dyDescent="0.2">
      <c r="A216" s="32" t="s">
        <v>306</v>
      </c>
      <c r="B216" s="44">
        <v>23</v>
      </c>
      <c r="C216" s="44">
        <v>0</v>
      </c>
      <c r="D216" s="44">
        <v>1</v>
      </c>
      <c r="E216" s="44">
        <v>2</v>
      </c>
      <c r="F216" s="44">
        <v>1</v>
      </c>
      <c r="G216" s="44">
        <v>0</v>
      </c>
      <c r="H216" s="44">
        <v>9</v>
      </c>
      <c r="I216" s="44">
        <v>0</v>
      </c>
      <c r="J216" s="50">
        <f t="shared" si="10"/>
        <v>3</v>
      </c>
      <c r="K216" s="50">
        <f>Sheriff!J216</f>
        <v>39</v>
      </c>
    </row>
    <row r="217" spans="1:11" ht="12.75" customHeight="1" x14ac:dyDescent="0.2">
      <c r="A217" s="32" t="s">
        <v>307</v>
      </c>
      <c r="B217" s="44">
        <v>205</v>
      </c>
      <c r="C217" s="44">
        <v>8</v>
      </c>
      <c r="D217" s="44">
        <v>27</v>
      </c>
      <c r="E217" s="44">
        <v>29</v>
      </c>
      <c r="F217" s="44">
        <v>10</v>
      </c>
      <c r="G217" s="44">
        <v>8</v>
      </c>
      <c r="H217" s="44">
        <v>73</v>
      </c>
      <c r="I217" s="44">
        <v>0</v>
      </c>
      <c r="J217" s="50">
        <f t="shared" si="10"/>
        <v>12</v>
      </c>
      <c r="K217" s="50">
        <f>Sheriff!J217</f>
        <v>372</v>
      </c>
    </row>
    <row r="218" spans="1:11" ht="12.75" customHeight="1" x14ac:dyDescent="0.2">
      <c r="A218" s="32" t="s">
        <v>308</v>
      </c>
      <c r="B218" s="44">
        <v>242</v>
      </c>
      <c r="C218" s="44">
        <v>13</v>
      </c>
      <c r="D218" s="44">
        <v>21</v>
      </c>
      <c r="E218" s="44">
        <v>18</v>
      </c>
      <c r="F218" s="44">
        <v>12</v>
      </c>
      <c r="G218" s="44">
        <v>9</v>
      </c>
      <c r="H218" s="44">
        <v>125</v>
      </c>
      <c r="I218" s="44">
        <v>0</v>
      </c>
      <c r="J218" s="50">
        <f t="shared" si="10"/>
        <v>17</v>
      </c>
      <c r="K218" s="50">
        <f>Sheriff!J218</f>
        <v>457</v>
      </c>
    </row>
    <row r="219" spans="1:11" ht="12.75" customHeight="1" x14ac:dyDescent="0.2">
      <c r="A219" s="32" t="s">
        <v>309</v>
      </c>
      <c r="B219" s="44">
        <v>16</v>
      </c>
      <c r="C219" s="44">
        <v>2</v>
      </c>
      <c r="D219" s="44">
        <v>3</v>
      </c>
      <c r="E219" s="44">
        <v>2</v>
      </c>
      <c r="F219" s="44">
        <v>1</v>
      </c>
      <c r="G219" s="44">
        <v>0</v>
      </c>
      <c r="H219" s="44">
        <v>2</v>
      </c>
      <c r="I219" s="44">
        <v>0</v>
      </c>
      <c r="J219" s="50">
        <f t="shared" si="10"/>
        <v>2</v>
      </c>
      <c r="K219" s="50">
        <f>Sheriff!J219</f>
        <v>28</v>
      </c>
    </row>
    <row r="220" spans="1:11" ht="12.75" customHeight="1" x14ac:dyDescent="0.2">
      <c r="A220" s="32" t="s">
        <v>310</v>
      </c>
      <c r="B220" s="44">
        <v>122</v>
      </c>
      <c r="C220" s="44">
        <v>5</v>
      </c>
      <c r="D220" s="44">
        <v>23</v>
      </c>
      <c r="E220" s="44">
        <v>13</v>
      </c>
      <c r="F220" s="44">
        <v>0</v>
      </c>
      <c r="G220" s="44">
        <v>2</v>
      </c>
      <c r="H220" s="44">
        <v>33</v>
      </c>
      <c r="I220" s="44">
        <v>0</v>
      </c>
      <c r="J220" s="50">
        <f t="shared" si="10"/>
        <v>13</v>
      </c>
      <c r="K220" s="50">
        <f>Sheriff!J220</f>
        <v>211</v>
      </c>
    </row>
    <row r="221" spans="1:11" ht="12.75" customHeight="1" x14ac:dyDescent="0.2">
      <c r="A221" s="32" t="s">
        <v>311</v>
      </c>
      <c r="B221" s="44">
        <v>46</v>
      </c>
      <c r="C221" s="44">
        <v>0</v>
      </c>
      <c r="D221" s="44">
        <v>2</v>
      </c>
      <c r="E221" s="44">
        <v>1</v>
      </c>
      <c r="F221" s="44">
        <v>1</v>
      </c>
      <c r="G221" s="44">
        <v>0</v>
      </c>
      <c r="H221" s="44">
        <v>10</v>
      </c>
      <c r="I221" s="44">
        <v>0</v>
      </c>
      <c r="J221" s="50">
        <f t="shared" si="10"/>
        <v>2</v>
      </c>
      <c r="K221" s="50">
        <f>Sheriff!J221</f>
        <v>62</v>
      </c>
    </row>
    <row r="222" spans="1:11" ht="12.75" customHeight="1" x14ac:dyDescent="0.2">
      <c r="A222" s="32" t="s">
        <v>312</v>
      </c>
      <c r="B222" s="44">
        <v>57</v>
      </c>
      <c r="C222" s="44">
        <v>2</v>
      </c>
      <c r="D222" s="44">
        <v>5</v>
      </c>
      <c r="E222" s="44">
        <v>8</v>
      </c>
      <c r="F222" s="44">
        <v>1</v>
      </c>
      <c r="G222" s="44">
        <v>2</v>
      </c>
      <c r="H222" s="44">
        <v>19</v>
      </c>
      <c r="I222" s="44">
        <v>0</v>
      </c>
      <c r="J222" s="50">
        <f t="shared" si="10"/>
        <v>5</v>
      </c>
      <c r="K222" s="50">
        <f>Sheriff!J222</f>
        <v>99</v>
      </c>
    </row>
    <row r="223" spans="1:11" ht="12.75" customHeight="1" x14ac:dyDescent="0.2">
      <c r="A223" s="32" t="s">
        <v>313</v>
      </c>
      <c r="B223" s="44">
        <v>127</v>
      </c>
      <c r="C223" s="44">
        <v>6</v>
      </c>
      <c r="D223" s="44">
        <v>17</v>
      </c>
      <c r="E223" s="44">
        <v>8</v>
      </c>
      <c r="F223" s="44">
        <v>2</v>
      </c>
      <c r="G223" s="44">
        <v>2</v>
      </c>
      <c r="H223" s="44">
        <v>41</v>
      </c>
      <c r="I223" s="44">
        <v>0</v>
      </c>
      <c r="J223" s="50">
        <f t="shared" si="10"/>
        <v>13</v>
      </c>
      <c r="K223" s="50">
        <f>Sheriff!J223</f>
        <v>216</v>
      </c>
    </row>
    <row r="224" spans="1:11" ht="12.75" customHeight="1" x14ac:dyDescent="0.2">
      <c r="A224" s="32" t="s">
        <v>314</v>
      </c>
      <c r="B224" s="44">
        <v>186</v>
      </c>
      <c r="C224" s="44">
        <v>9</v>
      </c>
      <c r="D224" s="44">
        <v>14</v>
      </c>
      <c r="E224" s="44">
        <v>21</v>
      </c>
      <c r="F224" s="44">
        <v>3</v>
      </c>
      <c r="G224" s="44">
        <v>2</v>
      </c>
      <c r="H224" s="44">
        <v>58</v>
      </c>
      <c r="I224" s="44">
        <v>0</v>
      </c>
      <c r="J224" s="50">
        <f t="shared" si="10"/>
        <v>18</v>
      </c>
      <c r="K224" s="50">
        <f>Sheriff!J224</f>
        <v>311</v>
      </c>
    </row>
    <row r="225" spans="1:11" ht="12.75" customHeight="1" x14ac:dyDescent="0.2">
      <c r="A225" s="32" t="s">
        <v>315</v>
      </c>
      <c r="B225" s="44">
        <v>81</v>
      </c>
      <c r="C225" s="44">
        <v>4</v>
      </c>
      <c r="D225" s="44">
        <v>5</v>
      </c>
      <c r="E225" s="44">
        <v>4</v>
      </c>
      <c r="F225" s="44">
        <v>4</v>
      </c>
      <c r="G225" s="44">
        <v>0</v>
      </c>
      <c r="H225" s="44">
        <v>24</v>
      </c>
      <c r="I225" s="44">
        <v>0</v>
      </c>
      <c r="J225" s="50">
        <f t="shared" si="10"/>
        <v>6</v>
      </c>
      <c r="K225" s="50">
        <f>Sheriff!J225</f>
        <v>128</v>
      </c>
    </row>
    <row r="226" spans="1:11" ht="12.75" customHeight="1" x14ac:dyDescent="0.2">
      <c r="A226" s="32" t="s">
        <v>316</v>
      </c>
      <c r="B226" s="44">
        <v>31</v>
      </c>
      <c r="C226" s="44">
        <v>4</v>
      </c>
      <c r="D226" s="44">
        <v>10</v>
      </c>
      <c r="E226" s="44">
        <v>0</v>
      </c>
      <c r="F226" s="44">
        <v>0</v>
      </c>
      <c r="G226" s="44">
        <v>1</v>
      </c>
      <c r="H226" s="44">
        <v>16</v>
      </c>
      <c r="I226" s="44">
        <v>1</v>
      </c>
      <c r="J226" s="50">
        <f t="shared" si="10"/>
        <v>6</v>
      </c>
      <c r="K226" s="50">
        <f>Sheriff!J226</f>
        <v>69</v>
      </c>
    </row>
    <row r="227" spans="1:11" ht="12.75" customHeight="1" x14ac:dyDescent="0.2">
      <c r="A227" s="32" t="s">
        <v>317</v>
      </c>
      <c r="B227" s="44">
        <v>100</v>
      </c>
      <c r="C227" s="44">
        <v>2</v>
      </c>
      <c r="D227" s="44">
        <v>10</v>
      </c>
      <c r="E227" s="44">
        <v>14</v>
      </c>
      <c r="F227" s="44">
        <v>3</v>
      </c>
      <c r="G227" s="44">
        <v>6</v>
      </c>
      <c r="H227" s="44">
        <v>36</v>
      </c>
      <c r="I227" s="44">
        <v>0</v>
      </c>
      <c r="J227" s="50">
        <f t="shared" si="10"/>
        <v>5</v>
      </c>
      <c r="K227" s="50">
        <f>Sheriff!J227</f>
        <v>176</v>
      </c>
    </row>
    <row r="228" spans="1:11" ht="12.75" customHeight="1" x14ac:dyDescent="0.2">
      <c r="A228" s="36" t="s">
        <v>443</v>
      </c>
      <c r="B228" s="47">
        <f t="shared" ref="B228:K228" si="11">SUM(B200:B227)</f>
        <v>2417</v>
      </c>
      <c r="C228" s="47">
        <f t="shared" si="11"/>
        <v>112</v>
      </c>
      <c r="D228" s="47">
        <f t="shared" si="11"/>
        <v>280</v>
      </c>
      <c r="E228" s="47">
        <f t="shared" si="11"/>
        <v>231</v>
      </c>
      <c r="F228" s="47">
        <f t="shared" si="11"/>
        <v>63</v>
      </c>
      <c r="G228" s="47">
        <f t="shared" si="11"/>
        <v>62</v>
      </c>
      <c r="H228" s="47">
        <f t="shared" si="11"/>
        <v>918</v>
      </c>
      <c r="I228" s="47">
        <f t="shared" si="11"/>
        <v>5</v>
      </c>
      <c r="J228" s="47">
        <f t="shared" si="11"/>
        <v>188</v>
      </c>
      <c r="K228" s="47">
        <f t="shared" si="11"/>
        <v>4276</v>
      </c>
    </row>
    <row r="229" spans="1:11" ht="12.75" customHeight="1" x14ac:dyDescent="0.2">
      <c r="A229" s="34"/>
    </row>
    <row r="230" spans="1:11" ht="12.75" customHeight="1" x14ac:dyDescent="0.2">
      <c r="A230" s="34" t="s">
        <v>44</v>
      </c>
    </row>
    <row r="231" spans="1:11" ht="12.75" customHeight="1" x14ac:dyDescent="0.2">
      <c r="A231" s="32" t="s">
        <v>318</v>
      </c>
      <c r="B231" s="44">
        <v>88</v>
      </c>
      <c r="C231" s="44">
        <v>12</v>
      </c>
      <c r="D231" s="44">
        <v>4</v>
      </c>
      <c r="E231" s="44">
        <v>4</v>
      </c>
      <c r="F231" s="44">
        <v>5</v>
      </c>
      <c r="G231" s="44">
        <v>1</v>
      </c>
      <c r="H231" s="44">
        <v>41</v>
      </c>
      <c r="I231" s="44">
        <v>1</v>
      </c>
      <c r="J231" s="50">
        <f t="shared" ref="J231:J257" si="12">K231-(SUM(B231:I231))</f>
        <v>9</v>
      </c>
      <c r="K231" s="50">
        <f>Sheriff!J231</f>
        <v>165</v>
      </c>
    </row>
    <row r="232" spans="1:11" ht="12.75" customHeight="1" x14ac:dyDescent="0.2">
      <c r="A232" s="32" t="s">
        <v>319</v>
      </c>
      <c r="B232" s="44">
        <v>85</v>
      </c>
      <c r="C232" s="44">
        <v>12</v>
      </c>
      <c r="D232" s="44">
        <v>4</v>
      </c>
      <c r="E232" s="44">
        <v>8</v>
      </c>
      <c r="F232" s="44">
        <v>1</v>
      </c>
      <c r="G232" s="44">
        <v>0</v>
      </c>
      <c r="H232" s="44">
        <v>48</v>
      </c>
      <c r="I232" s="44">
        <v>0</v>
      </c>
      <c r="J232" s="50">
        <f t="shared" si="12"/>
        <v>5</v>
      </c>
      <c r="K232" s="50">
        <f>Sheriff!J232</f>
        <v>163</v>
      </c>
    </row>
    <row r="233" spans="1:11" ht="12.75" customHeight="1" x14ac:dyDescent="0.2">
      <c r="A233" s="32" t="s">
        <v>320</v>
      </c>
      <c r="B233" s="44">
        <v>38</v>
      </c>
      <c r="C233" s="44">
        <v>1</v>
      </c>
      <c r="D233" s="44">
        <v>1</v>
      </c>
      <c r="E233" s="44">
        <v>2</v>
      </c>
      <c r="F233" s="44">
        <v>0</v>
      </c>
      <c r="G233" s="44">
        <v>0</v>
      </c>
      <c r="H233" s="44">
        <v>16</v>
      </c>
      <c r="I233" s="44">
        <v>1</v>
      </c>
      <c r="J233" s="50">
        <f t="shared" si="12"/>
        <v>0</v>
      </c>
      <c r="K233" s="50">
        <f>Sheriff!J233</f>
        <v>59</v>
      </c>
    </row>
    <row r="234" spans="1:11" ht="12.75" customHeight="1" x14ac:dyDescent="0.2">
      <c r="A234" s="32" t="s">
        <v>321</v>
      </c>
      <c r="B234" s="44">
        <v>85</v>
      </c>
      <c r="C234" s="44">
        <v>8</v>
      </c>
      <c r="D234" s="44">
        <v>5</v>
      </c>
      <c r="E234" s="44">
        <v>2</v>
      </c>
      <c r="F234" s="44">
        <v>3</v>
      </c>
      <c r="G234" s="44">
        <v>2</v>
      </c>
      <c r="H234" s="44">
        <v>32</v>
      </c>
      <c r="I234" s="44">
        <v>0</v>
      </c>
      <c r="J234" s="50">
        <f t="shared" si="12"/>
        <v>4</v>
      </c>
      <c r="K234" s="50">
        <f>Sheriff!J234</f>
        <v>141</v>
      </c>
    </row>
    <row r="235" spans="1:11" ht="12.75" customHeight="1" x14ac:dyDescent="0.2">
      <c r="A235" s="32" t="s">
        <v>322</v>
      </c>
      <c r="B235" s="44">
        <v>89</v>
      </c>
      <c r="C235" s="44">
        <v>2</v>
      </c>
      <c r="D235" s="44">
        <v>2</v>
      </c>
      <c r="E235" s="44">
        <v>2</v>
      </c>
      <c r="F235" s="44">
        <v>1</v>
      </c>
      <c r="G235" s="44">
        <v>0</v>
      </c>
      <c r="H235" s="44">
        <v>22</v>
      </c>
      <c r="I235" s="44">
        <v>0</v>
      </c>
      <c r="J235" s="50">
        <f t="shared" si="12"/>
        <v>3</v>
      </c>
      <c r="K235" s="50">
        <f>Sheriff!J235</f>
        <v>121</v>
      </c>
    </row>
    <row r="236" spans="1:11" ht="12.75" customHeight="1" x14ac:dyDescent="0.2">
      <c r="A236" s="32" t="s">
        <v>323</v>
      </c>
      <c r="B236" s="44">
        <v>52</v>
      </c>
      <c r="C236" s="44">
        <v>6</v>
      </c>
      <c r="D236" s="44">
        <v>1</v>
      </c>
      <c r="E236" s="44">
        <v>6</v>
      </c>
      <c r="F236" s="44">
        <v>3</v>
      </c>
      <c r="G236" s="44">
        <v>1</v>
      </c>
      <c r="H236" s="44">
        <v>31</v>
      </c>
      <c r="I236" s="44">
        <v>0</v>
      </c>
      <c r="J236" s="50">
        <f t="shared" si="12"/>
        <v>5</v>
      </c>
      <c r="K236" s="50">
        <f>Sheriff!J236</f>
        <v>105</v>
      </c>
    </row>
    <row r="237" spans="1:11" ht="12.75" customHeight="1" x14ac:dyDescent="0.2">
      <c r="A237" s="32" t="s">
        <v>324</v>
      </c>
      <c r="B237" s="44">
        <v>44</v>
      </c>
      <c r="C237" s="44">
        <v>8</v>
      </c>
      <c r="D237" s="44">
        <v>3</v>
      </c>
      <c r="E237" s="44">
        <v>1</v>
      </c>
      <c r="F237" s="44">
        <v>1</v>
      </c>
      <c r="G237" s="44">
        <v>0</v>
      </c>
      <c r="H237" s="44">
        <v>28</v>
      </c>
      <c r="I237" s="44">
        <v>0</v>
      </c>
      <c r="J237" s="50">
        <f t="shared" si="12"/>
        <v>3</v>
      </c>
      <c r="K237" s="50">
        <f>Sheriff!J237</f>
        <v>88</v>
      </c>
    </row>
    <row r="238" spans="1:11" x14ac:dyDescent="0.2">
      <c r="A238" s="32" t="s">
        <v>325</v>
      </c>
      <c r="B238" s="44">
        <v>11</v>
      </c>
      <c r="C238" s="44">
        <v>1</v>
      </c>
      <c r="D238" s="44">
        <v>1</v>
      </c>
      <c r="E238" s="44">
        <v>0</v>
      </c>
      <c r="F238" s="44">
        <v>0</v>
      </c>
      <c r="G238" s="44">
        <v>0</v>
      </c>
      <c r="H238" s="44">
        <v>6</v>
      </c>
      <c r="I238" s="44">
        <v>0</v>
      </c>
      <c r="J238" s="50">
        <f t="shared" si="12"/>
        <v>0</v>
      </c>
      <c r="K238" s="50">
        <f>Sheriff!J238</f>
        <v>19</v>
      </c>
    </row>
    <row r="239" spans="1:11" x14ac:dyDescent="0.2">
      <c r="A239" s="32" t="s">
        <v>326</v>
      </c>
      <c r="B239" s="44">
        <v>85</v>
      </c>
      <c r="C239" s="44">
        <v>2</v>
      </c>
      <c r="D239" s="44">
        <v>2</v>
      </c>
      <c r="E239" s="44">
        <v>3</v>
      </c>
      <c r="F239" s="44">
        <v>0</v>
      </c>
      <c r="G239" s="44">
        <v>0</v>
      </c>
      <c r="H239" s="44">
        <v>55</v>
      </c>
      <c r="I239" s="44">
        <v>1</v>
      </c>
      <c r="J239" s="50">
        <f t="shared" si="12"/>
        <v>6</v>
      </c>
      <c r="K239" s="50">
        <f>Sheriff!J239</f>
        <v>154</v>
      </c>
    </row>
    <row r="240" spans="1:11" x14ac:dyDescent="0.2">
      <c r="A240" s="32" t="s">
        <v>327</v>
      </c>
      <c r="B240" s="44">
        <v>79</v>
      </c>
      <c r="C240" s="44">
        <v>5</v>
      </c>
      <c r="D240" s="44">
        <v>6</v>
      </c>
      <c r="E240" s="44">
        <v>3</v>
      </c>
      <c r="F240" s="44">
        <v>0</v>
      </c>
      <c r="G240" s="44">
        <v>2</v>
      </c>
      <c r="H240" s="44">
        <v>24</v>
      </c>
      <c r="I240" s="44">
        <v>0</v>
      </c>
      <c r="J240" s="50">
        <f t="shared" si="12"/>
        <v>6</v>
      </c>
      <c r="K240" s="50">
        <f>Sheriff!J240</f>
        <v>125</v>
      </c>
    </row>
    <row r="241" spans="1:11" x14ac:dyDescent="0.2">
      <c r="A241" s="32" t="s">
        <v>328</v>
      </c>
      <c r="B241" s="44">
        <v>106</v>
      </c>
      <c r="C241" s="44">
        <v>8</v>
      </c>
      <c r="D241" s="44">
        <v>8</v>
      </c>
      <c r="E241" s="44">
        <v>8</v>
      </c>
      <c r="F241" s="44">
        <v>4</v>
      </c>
      <c r="G241" s="44">
        <v>4</v>
      </c>
      <c r="H241" s="44">
        <v>33</v>
      </c>
      <c r="I241" s="44">
        <v>0</v>
      </c>
      <c r="J241" s="50">
        <f t="shared" si="12"/>
        <v>6</v>
      </c>
      <c r="K241" s="50">
        <f>Sheriff!J241</f>
        <v>177</v>
      </c>
    </row>
    <row r="242" spans="1:11" x14ac:dyDescent="0.2">
      <c r="A242" s="32" t="s">
        <v>329</v>
      </c>
      <c r="B242" s="44">
        <v>100</v>
      </c>
      <c r="C242" s="44">
        <v>6</v>
      </c>
      <c r="D242" s="44">
        <v>3</v>
      </c>
      <c r="E242" s="44">
        <v>7</v>
      </c>
      <c r="F242" s="44">
        <v>3</v>
      </c>
      <c r="G242" s="44">
        <v>4</v>
      </c>
      <c r="H242" s="44">
        <v>33</v>
      </c>
      <c r="I242" s="44">
        <v>0</v>
      </c>
      <c r="J242" s="50">
        <f t="shared" si="12"/>
        <v>4</v>
      </c>
      <c r="K242" s="50">
        <f>Sheriff!J242</f>
        <v>160</v>
      </c>
    </row>
    <row r="243" spans="1:11" x14ac:dyDescent="0.2">
      <c r="A243" s="32" t="s">
        <v>330</v>
      </c>
      <c r="B243" s="44">
        <v>74</v>
      </c>
      <c r="C243" s="44">
        <v>7</v>
      </c>
      <c r="D243" s="44">
        <v>3</v>
      </c>
      <c r="E243" s="44">
        <v>4</v>
      </c>
      <c r="F243" s="44">
        <v>4</v>
      </c>
      <c r="G243" s="44">
        <v>0</v>
      </c>
      <c r="H243" s="44">
        <v>23</v>
      </c>
      <c r="I243" s="44">
        <v>1</v>
      </c>
      <c r="J243" s="50">
        <f t="shared" si="12"/>
        <v>2</v>
      </c>
      <c r="K243" s="50">
        <f>Sheriff!J243</f>
        <v>118</v>
      </c>
    </row>
    <row r="244" spans="1:11" x14ac:dyDescent="0.2">
      <c r="A244" s="32" t="s">
        <v>331</v>
      </c>
      <c r="B244" s="44">
        <v>37</v>
      </c>
      <c r="C244" s="44">
        <v>1</v>
      </c>
      <c r="D244" s="44">
        <v>0</v>
      </c>
      <c r="E244" s="44">
        <v>3</v>
      </c>
      <c r="F244" s="44">
        <v>0</v>
      </c>
      <c r="G244" s="44">
        <v>0</v>
      </c>
      <c r="H244" s="44">
        <v>26</v>
      </c>
      <c r="I244" s="44">
        <v>1</v>
      </c>
      <c r="J244" s="50">
        <f t="shared" si="12"/>
        <v>0</v>
      </c>
      <c r="K244" s="50">
        <f>Sheriff!J244</f>
        <v>68</v>
      </c>
    </row>
    <row r="245" spans="1:11" x14ac:dyDescent="0.2">
      <c r="A245" s="32" t="s">
        <v>332</v>
      </c>
      <c r="B245" s="44">
        <v>17</v>
      </c>
      <c r="C245" s="44">
        <v>5</v>
      </c>
      <c r="D245" s="44">
        <v>0</v>
      </c>
      <c r="E245" s="44">
        <v>2</v>
      </c>
      <c r="F245" s="44">
        <v>0</v>
      </c>
      <c r="G245" s="44">
        <v>0</v>
      </c>
      <c r="H245" s="44">
        <v>7</v>
      </c>
      <c r="I245" s="44">
        <v>0</v>
      </c>
      <c r="J245" s="50">
        <f t="shared" si="12"/>
        <v>2</v>
      </c>
      <c r="K245" s="50">
        <f>Sheriff!J245</f>
        <v>33</v>
      </c>
    </row>
    <row r="246" spans="1:11" x14ac:dyDescent="0.2">
      <c r="A246" s="32" t="s">
        <v>333</v>
      </c>
      <c r="B246" s="44">
        <v>73</v>
      </c>
      <c r="C246" s="44">
        <v>7</v>
      </c>
      <c r="D246" s="44">
        <v>5</v>
      </c>
      <c r="E246" s="44">
        <v>1</v>
      </c>
      <c r="F246" s="44">
        <v>4</v>
      </c>
      <c r="G246" s="44">
        <v>0</v>
      </c>
      <c r="H246" s="44">
        <v>38</v>
      </c>
      <c r="I246" s="44">
        <v>1</v>
      </c>
      <c r="J246" s="50">
        <f t="shared" si="12"/>
        <v>6</v>
      </c>
      <c r="K246" s="50">
        <f>Sheriff!J246</f>
        <v>135</v>
      </c>
    </row>
    <row r="247" spans="1:11" x14ac:dyDescent="0.2">
      <c r="A247" s="32" t="s">
        <v>334</v>
      </c>
      <c r="B247" s="44">
        <v>66</v>
      </c>
      <c r="C247" s="44">
        <v>8</v>
      </c>
      <c r="D247" s="44">
        <v>4</v>
      </c>
      <c r="E247" s="44">
        <v>1</v>
      </c>
      <c r="F247" s="44">
        <v>0</v>
      </c>
      <c r="G247" s="44">
        <v>1</v>
      </c>
      <c r="H247" s="44">
        <v>22</v>
      </c>
      <c r="I247" s="44">
        <v>1</v>
      </c>
      <c r="J247" s="50">
        <f t="shared" si="12"/>
        <v>8</v>
      </c>
      <c r="K247" s="50">
        <f>Sheriff!J247</f>
        <v>111</v>
      </c>
    </row>
    <row r="248" spans="1:11" x14ac:dyDescent="0.2">
      <c r="A248" s="32" t="s">
        <v>335</v>
      </c>
      <c r="B248" s="44">
        <v>82</v>
      </c>
      <c r="C248" s="44">
        <v>6</v>
      </c>
      <c r="D248" s="44">
        <v>7</v>
      </c>
      <c r="E248" s="44">
        <v>5</v>
      </c>
      <c r="F248" s="44">
        <v>2</v>
      </c>
      <c r="G248" s="44">
        <v>0</v>
      </c>
      <c r="H248" s="44">
        <v>39</v>
      </c>
      <c r="I248" s="44">
        <v>0</v>
      </c>
      <c r="J248" s="50">
        <f t="shared" si="12"/>
        <v>7</v>
      </c>
      <c r="K248" s="50">
        <f>Sheriff!J248</f>
        <v>148</v>
      </c>
    </row>
    <row r="249" spans="1:11" x14ac:dyDescent="0.2">
      <c r="A249" s="32" t="s">
        <v>336</v>
      </c>
      <c r="B249" s="44">
        <v>74</v>
      </c>
      <c r="C249" s="44">
        <v>6</v>
      </c>
      <c r="D249" s="44">
        <v>2</v>
      </c>
      <c r="E249" s="44">
        <v>0</v>
      </c>
      <c r="F249" s="44">
        <v>1</v>
      </c>
      <c r="G249" s="44">
        <v>0</v>
      </c>
      <c r="H249" s="44">
        <v>22</v>
      </c>
      <c r="I249" s="44">
        <v>1</v>
      </c>
      <c r="J249" s="50">
        <f t="shared" si="12"/>
        <v>3</v>
      </c>
      <c r="K249" s="50">
        <f>Sheriff!J249</f>
        <v>109</v>
      </c>
    </row>
    <row r="250" spans="1:11" x14ac:dyDescent="0.2">
      <c r="A250" s="32" t="s">
        <v>337</v>
      </c>
      <c r="B250" s="44">
        <v>203</v>
      </c>
      <c r="C250" s="44">
        <v>20</v>
      </c>
      <c r="D250" s="44">
        <v>9</v>
      </c>
      <c r="E250" s="44">
        <v>14</v>
      </c>
      <c r="F250" s="44">
        <v>11</v>
      </c>
      <c r="G250" s="44">
        <v>2</v>
      </c>
      <c r="H250" s="44">
        <v>61</v>
      </c>
      <c r="I250" s="44">
        <v>1</v>
      </c>
      <c r="J250" s="50">
        <f t="shared" si="12"/>
        <v>16</v>
      </c>
      <c r="K250" s="50">
        <f>Sheriff!J250</f>
        <v>337</v>
      </c>
    </row>
    <row r="251" spans="1:11" x14ac:dyDescent="0.2">
      <c r="A251" s="32" t="s">
        <v>338</v>
      </c>
      <c r="B251" s="44">
        <v>70</v>
      </c>
      <c r="C251" s="44">
        <v>7</v>
      </c>
      <c r="D251" s="44">
        <v>4</v>
      </c>
      <c r="E251" s="44">
        <v>3</v>
      </c>
      <c r="F251" s="44">
        <v>1</v>
      </c>
      <c r="G251" s="44">
        <v>1</v>
      </c>
      <c r="H251" s="44">
        <v>23</v>
      </c>
      <c r="I251" s="44">
        <v>0</v>
      </c>
      <c r="J251" s="50">
        <f t="shared" si="12"/>
        <v>8</v>
      </c>
      <c r="K251" s="50">
        <f>Sheriff!J251</f>
        <v>117</v>
      </c>
    </row>
    <row r="252" spans="1:11" x14ac:dyDescent="0.2">
      <c r="A252" s="32" t="s">
        <v>339</v>
      </c>
      <c r="B252" s="44">
        <v>31</v>
      </c>
      <c r="C252" s="44">
        <v>2</v>
      </c>
      <c r="D252" s="44">
        <v>1</v>
      </c>
      <c r="E252" s="44">
        <v>1</v>
      </c>
      <c r="F252" s="44">
        <v>0</v>
      </c>
      <c r="G252" s="44">
        <v>0</v>
      </c>
      <c r="H252" s="44">
        <v>15</v>
      </c>
      <c r="I252" s="44">
        <v>0</v>
      </c>
      <c r="J252" s="50">
        <f t="shared" si="12"/>
        <v>4</v>
      </c>
      <c r="K252" s="50">
        <f>Sheriff!J252</f>
        <v>54</v>
      </c>
    </row>
    <row r="253" spans="1:11" x14ac:dyDescent="0.2">
      <c r="A253" s="32" t="s">
        <v>340</v>
      </c>
      <c r="B253" s="44">
        <v>173</v>
      </c>
      <c r="C253" s="44">
        <v>10</v>
      </c>
      <c r="D253" s="44">
        <v>13</v>
      </c>
      <c r="E253" s="44">
        <v>8</v>
      </c>
      <c r="F253" s="44">
        <v>6</v>
      </c>
      <c r="G253" s="44">
        <v>6</v>
      </c>
      <c r="H253" s="44">
        <v>76</v>
      </c>
      <c r="I253" s="44">
        <v>0</v>
      </c>
      <c r="J253" s="50">
        <f t="shared" si="12"/>
        <v>12</v>
      </c>
      <c r="K253" s="50">
        <f>Sheriff!J253</f>
        <v>304</v>
      </c>
    </row>
    <row r="254" spans="1:11" x14ac:dyDescent="0.2">
      <c r="A254" s="32" t="s">
        <v>341</v>
      </c>
      <c r="B254" s="44">
        <v>137</v>
      </c>
      <c r="C254" s="44">
        <v>6</v>
      </c>
      <c r="D254" s="44">
        <v>7</v>
      </c>
      <c r="E254" s="44">
        <v>9</v>
      </c>
      <c r="F254" s="44">
        <v>4</v>
      </c>
      <c r="G254" s="44">
        <v>2</v>
      </c>
      <c r="H254" s="44">
        <v>44</v>
      </c>
      <c r="I254" s="44">
        <v>0</v>
      </c>
      <c r="J254" s="50">
        <f t="shared" si="12"/>
        <v>15</v>
      </c>
      <c r="K254" s="50">
        <f>Sheriff!J254</f>
        <v>224</v>
      </c>
    </row>
    <row r="255" spans="1:11" x14ac:dyDescent="0.2">
      <c r="A255" s="32" t="s">
        <v>342</v>
      </c>
      <c r="B255" s="44">
        <v>25</v>
      </c>
      <c r="C255" s="44">
        <v>3</v>
      </c>
      <c r="D255" s="44">
        <v>4</v>
      </c>
      <c r="E255" s="44">
        <v>1</v>
      </c>
      <c r="F255" s="44">
        <v>0</v>
      </c>
      <c r="G255" s="44">
        <v>0</v>
      </c>
      <c r="H255" s="44">
        <v>8</v>
      </c>
      <c r="I255" s="44">
        <v>0</v>
      </c>
      <c r="J255" s="50">
        <f t="shared" si="12"/>
        <v>2</v>
      </c>
      <c r="K255" s="50">
        <f>Sheriff!J255</f>
        <v>43</v>
      </c>
    </row>
    <row r="256" spans="1:11" x14ac:dyDescent="0.2">
      <c r="A256" s="32" t="s">
        <v>343</v>
      </c>
      <c r="B256" s="44">
        <v>26</v>
      </c>
      <c r="C256" s="44">
        <v>1</v>
      </c>
      <c r="D256" s="44">
        <v>1</v>
      </c>
      <c r="E256" s="44">
        <v>0</v>
      </c>
      <c r="F256" s="44">
        <v>0</v>
      </c>
      <c r="G256" s="44">
        <v>0</v>
      </c>
      <c r="H256" s="44">
        <v>1</v>
      </c>
      <c r="I256" s="44">
        <v>0</v>
      </c>
      <c r="J256" s="50">
        <f t="shared" si="12"/>
        <v>3</v>
      </c>
      <c r="K256" s="50">
        <f>Sheriff!J256</f>
        <v>32</v>
      </c>
    </row>
    <row r="257" spans="1:11" x14ac:dyDescent="0.2">
      <c r="A257" s="32" t="s">
        <v>344</v>
      </c>
      <c r="B257" s="44">
        <v>20</v>
      </c>
      <c r="C257" s="44">
        <v>1</v>
      </c>
      <c r="D257" s="44">
        <v>1</v>
      </c>
      <c r="E257" s="44">
        <v>1</v>
      </c>
      <c r="F257" s="44">
        <v>2</v>
      </c>
      <c r="G257" s="44">
        <v>1</v>
      </c>
      <c r="H257" s="44">
        <v>7</v>
      </c>
      <c r="I257" s="44">
        <v>0</v>
      </c>
      <c r="J257" s="50">
        <f t="shared" si="12"/>
        <v>2</v>
      </c>
      <c r="K257" s="50">
        <f>Sheriff!J257</f>
        <v>35</v>
      </c>
    </row>
    <row r="258" spans="1:11" x14ac:dyDescent="0.2">
      <c r="A258" s="36" t="s">
        <v>444</v>
      </c>
      <c r="B258" s="47">
        <f t="shared" ref="B258:K258" si="13">SUM(B231:B257)</f>
        <v>1970</v>
      </c>
      <c r="C258" s="47">
        <f t="shared" si="13"/>
        <v>161</v>
      </c>
      <c r="D258" s="47">
        <f t="shared" si="13"/>
        <v>101</v>
      </c>
      <c r="E258" s="47">
        <f t="shared" si="13"/>
        <v>99</v>
      </c>
      <c r="F258" s="47">
        <f t="shared" si="13"/>
        <v>56</v>
      </c>
      <c r="G258" s="47">
        <f t="shared" si="13"/>
        <v>27</v>
      </c>
      <c r="H258" s="47">
        <f t="shared" si="13"/>
        <v>781</v>
      </c>
      <c r="I258" s="47">
        <f t="shared" si="13"/>
        <v>9</v>
      </c>
      <c r="J258" s="47">
        <f t="shared" si="13"/>
        <v>141</v>
      </c>
      <c r="K258" s="47">
        <f t="shared" si="13"/>
        <v>3345</v>
      </c>
    </row>
    <row r="259" spans="1:11" x14ac:dyDescent="0.2">
      <c r="A259" s="34"/>
    </row>
    <row r="260" spans="1:11" x14ac:dyDescent="0.2">
      <c r="A260" s="34" t="s">
        <v>45</v>
      </c>
    </row>
    <row r="261" spans="1:11" x14ac:dyDescent="0.2">
      <c r="A261" s="32" t="s">
        <v>345</v>
      </c>
      <c r="B261" s="44">
        <v>37</v>
      </c>
      <c r="C261" s="44">
        <v>4</v>
      </c>
      <c r="D261" s="44">
        <v>1</v>
      </c>
      <c r="E261" s="44">
        <v>2</v>
      </c>
      <c r="F261" s="44">
        <v>0</v>
      </c>
      <c r="G261" s="44">
        <v>0</v>
      </c>
      <c r="H261" s="44">
        <v>30</v>
      </c>
      <c r="I261" s="44">
        <v>0</v>
      </c>
      <c r="J261" s="50">
        <f t="shared" ref="J261:J290" si="14">K261-(SUM(B261:I261))</f>
        <v>5</v>
      </c>
      <c r="K261" s="50">
        <f>Sheriff!J261</f>
        <v>79</v>
      </c>
    </row>
    <row r="262" spans="1:11" x14ac:dyDescent="0.2">
      <c r="A262" s="32" t="s">
        <v>346</v>
      </c>
      <c r="B262" s="44">
        <v>119</v>
      </c>
      <c r="C262" s="44">
        <v>14</v>
      </c>
      <c r="D262" s="44">
        <v>2</v>
      </c>
      <c r="E262" s="44">
        <v>11</v>
      </c>
      <c r="F262" s="44">
        <v>2</v>
      </c>
      <c r="G262" s="44">
        <v>1</v>
      </c>
      <c r="H262" s="44">
        <v>162</v>
      </c>
      <c r="I262" s="44">
        <v>0</v>
      </c>
      <c r="J262" s="50">
        <f t="shared" si="14"/>
        <v>8</v>
      </c>
      <c r="K262" s="50">
        <f>Sheriff!J262</f>
        <v>319</v>
      </c>
    </row>
    <row r="263" spans="1:11" x14ac:dyDescent="0.2">
      <c r="A263" s="32" t="s">
        <v>347</v>
      </c>
      <c r="B263" s="44">
        <v>48</v>
      </c>
      <c r="C263" s="44">
        <v>0</v>
      </c>
      <c r="D263" s="44">
        <v>5</v>
      </c>
      <c r="E263" s="44">
        <v>8</v>
      </c>
      <c r="F263" s="44">
        <v>3</v>
      </c>
      <c r="G263" s="44">
        <v>0</v>
      </c>
      <c r="H263" s="44">
        <v>108</v>
      </c>
      <c r="I263" s="44">
        <v>0</v>
      </c>
      <c r="J263" s="50">
        <f t="shared" si="14"/>
        <v>1</v>
      </c>
      <c r="K263" s="50">
        <f>Sheriff!J263</f>
        <v>173</v>
      </c>
    </row>
    <row r="264" spans="1:11" x14ac:dyDescent="0.2">
      <c r="A264" s="32" t="s">
        <v>348</v>
      </c>
      <c r="B264" s="44">
        <v>42</v>
      </c>
      <c r="C264" s="44">
        <v>5</v>
      </c>
      <c r="D264" s="44">
        <v>2</v>
      </c>
      <c r="E264" s="44">
        <v>6</v>
      </c>
      <c r="F264" s="44">
        <v>3</v>
      </c>
      <c r="G264" s="44">
        <v>0</v>
      </c>
      <c r="H264" s="44">
        <v>120</v>
      </c>
      <c r="I264" s="44">
        <v>0</v>
      </c>
      <c r="J264" s="50">
        <f t="shared" si="14"/>
        <v>5</v>
      </c>
      <c r="K264" s="50">
        <f>Sheriff!J264</f>
        <v>183</v>
      </c>
    </row>
    <row r="265" spans="1:11" x14ac:dyDescent="0.2">
      <c r="A265" s="32" t="s">
        <v>349</v>
      </c>
      <c r="B265" s="44">
        <v>104</v>
      </c>
      <c r="C265" s="44">
        <v>14</v>
      </c>
      <c r="D265" s="44">
        <v>1</v>
      </c>
      <c r="E265" s="44">
        <v>6</v>
      </c>
      <c r="F265" s="44">
        <v>8</v>
      </c>
      <c r="G265" s="44">
        <v>2</v>
      </c>
      <c r="H265" s="44">
        <v>163</v>
      </c>
      <c r="I265" s="44">
        <v>1</v>
      </c>
      <c r="J265" s="50">
        <f t="shared" si="14"/>
        <v>11</v>
      </c>
      <c r="K265" s="50">
        <f>Sheriff!J265</f>
        <v>310</v>
      </c>
    </row>
    <row r="266" spans="1:11" x14ac:dyDescent="0.2">
      <c r="A266" s="32" t="s">
        <v>350</v>
      </c>
      <c r="B266" s="44">
        <v>76</v>
      </c>
      <c r="C266" s="44">
        <v>10</v>
      </c>
      <c r="D266" s="44">
        <v>4</v>
      </c>
      <c r="E266" s="44">
        <v>2</v>
      </c>
      <c r="F266" s="44">
        <v>0</v>
      </c>
      <c r="G266" s="44">
        <v>1</v>
      </c>
      <c r="H266" s="44">
        <v>90</v>
      </c>
      <c r="I266" s="44">
        <v>0</v>
      </c>
      <c r="J266" s="50">
        <f t="shared" si="14"/>
        <v>0</v>
      </c>
      <c r="K266" s="50">
        <f>Sheriff!J266</f>
        <v>183</v>
      </c>
    </row>
    <row r="267" spans="1:11" x14ac:dyDescent="0.2">
      <c r="A267" s="32" t="s">
        <v>351</v>
      </c>
      <c r="B267" s="44">
        <v>51</v>
      </c>
      <c r="C267" s="44">
        <v>6</v>
      </c>
      <c r="D267" s="44">
        <v>0</v>
      </c>
      <c r="E267" s="44">
        <v>4</v>
      </c>
      <c r="F267" s="44">
        <v>1</v>
      </c>
      <c r="G267" s="44">
        <v>0</v>
      </c>
      <c r="H267" s="44">
        <v>76</v>
      </c>
      <c r="I267" s="44">
        <v>0</v>
      </c>
      <c r="J267" s="50">
        <f t="shared" si="14"/>
        <v>6</v>
      </c>
      <c r="K267" s="50">
        <f>Sheriff!J267</f>
        <v>144</v>
      </c>
    </row>
    <row r="268" spans="1:11" x14ac:dyDescent="0.2">
      <c r="A268" s="32" t="s">
        <v>352</v>
      </c>
      <c r="B268" s="44">
        <v>45</v>
      </c>
      <c r="C268" s="44">
        <v>3</v>
      </c>
      <c r="D268" s="44">
        <v>1</v>
      </c>
      <c r="E268" s="44">
        <v>0</v>
      </c>
      <c r="F268" s="44">
        <v>5</v>
      </c>
      <c r="G268" s="44">
        <v>0</v>
      </c>
      <c r="H268" s="44">
        <v>119</v>
      </c>
      <c r="I268" s="44">
        <v>0</v>
      </c>
      <c r="J268" s="50">
        <f t="shared" si="14"/>
        <v>6</v>
      </c>
      <c r="K268" s="50">
        <f>Sheriff!J268</f>
        <v>179</v>
      </c>
    </row>
    <row r="269" spans="1:11" x14ac:dyDescent="0.2">
      <c r="A269" s="32" t="s">
        <v>353</v>
      </c>
      <c r="B269" s="44">
        <v>65</v>
      </c>
      <c r="C269" s="44">
        <v>15</v>
      </c>
      <c r="D269" s="44">
        <v>2</v>
      </c>
      <c r="E269" s="44">
        <v>3</v>
      </c>
      <c r="F269" s="44">
        <v>2</v>
      </c>
      <c r="G269" s="44">
        <v>1</v>
      </c>
      <c r="H269" s="44">
        <v>131</v>
      </c>
      <c r="I269" s="44">
        <v>0</v>
      </c>
      <c r="J269" s="50">
        <f t="shared" si="14"/>
        <v>9</v>
      </c>
      <c r="K269" s="50">
        <f>Sheriff!J269</f>
        <v>228</v>
      </c>
    </row>
    <row r="270" spans="1:11" x14ac:dyDescent="0.2">
      <c r="A270" s="32" t="s">
        <v>354</v>
      </c>
      <c r="B270" s="44">
        <v>44</v>
      </c>
      <c r="C270" s="44">
        <v>7</v>
      </c>
      <c r="D270" s="44">
        <v>0</v>
      </c>
      <c r="E270" s="44">
        <v>1</v>
      </c>
      <c r="F270" s="44">
        <v>1</v>
      </c>
      <c r="G270" s="44">
        <v>0</v>
      </c>
      <c r="H270" s="44">
        <v>100</v>
      </c>
      <c r="I270" s="44">
        <v>0</v>
      </c>
      <c r="J270" s="50">
        <f t="shared" si="14"/>
        <v>0</v>
      </c>
      <c r="K270" s="50">
        <f>Sheriff!J270</f>
        <v>153</v>
      </c>
    </row>
    <row r="271" spans="1:11" x14ac:dyDescent="0.2">
      <c r="A271" s="32" t="s">
        <v>355</v>
      </c>
      <c r="B271" s="44">
        <v>136</v>
      </c>
      <c r="C271" s="44">
        <v>17</v>
      </c>
      <c r="D271" s="44">
        <v>6</v>
      </c>
      <c r="E271" s="44">
        <v>6</v>
      </c>
      <c r="F271" s="44">
        <v>4</v>
      </c>
      <c r="G271" s="44">
        <v>0</v>
      </c>
      <c r="H271" s="44">
        <v>201</v>
      </c>
      <c r="I271" s="44">
        <v>1</v>
      </c>
      <c r="J271" s="50">
        <f t="shared" si="14"/>
        <v>18</v>
      </c>
      <c r="K271" s="50">
        <f>Sheriff!J271</f>
        <v>389</v>
      </c>
    </row>
    <row r="272" spans="1:11" x14ac:dyDescent="0.2">
      <c r="A272" s="32" t="s">
        <v>356</v>
      </c>
      <c r="B272" s="44">
        <v>89</v>
      </c>
      <c r="C272" s="44">
        <v>10</v>
      </c>
      <c r="D272" s="44">
        <v>3</v>
      </c>
      <c r="E272" s="44">
        <v>5</v>
      </c>
      <c r="F272" s="44">
        <v>3</v>
      </c>
      <c r="G272" s="44">
        <v>3</v>
      </c>
      <c r="H272" s="44">
        <v>112</v>
      </c>
      <c r="I272" s="44">
        <v>0</v>
      </c>
      <c r="J272" s="50">
        <f t="shared" si="14"/>
        <v>7</v>
      </c>
      <c r="K272" s="50">
        <f>Sheriff!J272</f>
        <v>232</v>
      </c>
    </row>
    <row r="273" spans="1:12" x14ac:dyDescent="0.2">
      <c r="A273" s="32" t="s">
        <v>357</v>
      </c>
      <c r="B273" s="44">
        <v>67</v>
      </c>
      <c r="C273" s="44">
        <v>8</v>
      </c>
      <c r="D273" s="44">
        <v>2</v>
      </c>
      <c r="E273" s="44">
        <v>5</v>
      </c>
      <c r="F273" s="44">
        <v>5</v>
      </c>
      <c r="G273" s="44">
        <v>0</v>
      </c>
      <c r="H273" s="44">
        <v>85</v>
      </c>
      <c r="I273" s="44">
        <v>0</v>
      </c>
      <c r="J273" s="50">
        <f t="shared" si="14"/>
        <v>7</v>
      </c>
      <c r="K273" s="50">
        <f>Sheriff!J273</f>
        <v>179</v>
      </c>
    </row>
    <row r="274" spans="1:12" x14ac:dyDescent="0.2">
      <c r="A274" s="32" t="s">
        <v>358</v>
      </c>
      <c r="B274" s="44">
        <v>53</v>
      </c>
      <c r="C274" s="44">
        <v>5</v>
      </c>
      <c r="D274" s="44">
        <v>1</v>
      </c>
      <c r="E274" s="44">
        <v>1</v>
      </c>
      <c r="F274" s="44">
        <v>1</v>
      </c>
      <c r="G274" s="44">
        <v>1</v>
      </c>
      <c r="H274" s="44">
        <v>120</v>
      </c>
      <c r="I274" s="44">
        <v>0</v>
      </c>
      <c r="J274" s="50">
        <f t="shared" si="14"/>
        <v>2</v>
      </c>
      <c r="K274" s="50">
        <f>Sheriff!J274</f>
        <v>184</v>
      </c>
      <c r="L274" s="8"/>
    </row>
    <row r="275" spans="1:12" x14ac:dyDescent="0.2">
      <c r="A275" s="32" t="s">
        <v>359</v>
      </c>
      <c r="B275" s="44">
        <v>58</v>
      </c>
      <c r="C275" s="44">
        <v>8</v>
      </c>
      <c r="D275" s="44">
        <v>2</v>
      </c>
      <c r="E275" s="44">
        <v>2</v>
      </c>
      <c r="F275" s="44">
        <v>2</v>
      </c>
      <c r="G275" s="44">
        <v>1</v>
      </c>
      <c r="H275" s="44">
        <v>93</v>
      </c>
      <c r="I275" s="44">
        <v>0</v>
      </c>
      <c r="J275" s="50">
        <f t="shared" si="14"/>
        <v>2</v>
      </c>
      <c r="K275" s="50">
        <f>Sheriff!J275</f>
        <v>168</v>
      </c>
    </row>
    <row r="276" spans="1:12" x14ac:dyDescent="0.2">
      <c r="A276" s="32" t="s">
        <v>360</v>
      </c>
      <c r="B276" s="44">
        <v>81</v>
      </c>
      <c r="C276" s="44">
        <v>14</v>
      </c>
      <c r="D276" s="44">
        <v>2</v>
      </c>
      <c r="E276" s="44">
        <v>8</v>
      </c>
      <c r="F276" s="44">
        <v>2</v>
      </c>
      <c r="G276" s="44">
        <v>0</v>
      </c>
      <c r="H276" s="44">
        <v>149</v>
      </c>
      <c r="I276" s="44">
        <v>0</v>
      </c>
      <c r="J276" s="50">
        <f t="shared" si="14"/>
        <v>10</v>
      </c>
      <c r="K276" s="50">
        <f>Sheriff!J276</f>
        <v>266</v>
      </c>
    </row>
    <row r="277" spans="1:12" x14ac:dyDescent="0.2">
      <c r="A277" s="32" t="s">
        <v>361</v>
      </c>
      <c r="B277" s="44">
        <v>118</v>
      </c>
      <c r="C277" s="44">
        <v>8</v>
      </c>
      <c r="D277" s="44">
        <v>2</v>
      </c>
      <c r="E277" s="44">
        <v>13</v>
      </c>
      <c r="F277" s="44">
        <v>2</v>
      </c>
      <c r="G277" s="44">
        <v>0</v>
      </c>
      <c r="H277" s="44">
        <v>186</v>
      </c>
      <c r="I277" s="44">
        <v>0</v>
      </c>
      <c r="J277" s="50">
        <f t="shared" si="14"/>
        <v>10</v>
      </c>
      <c r="K277" s="50">
        <f>Sheriff!J277</f>
        <v>339</v>
      </c>
    </row>
    <row r="278" spans="1:12" x14ac:dyDescent="0.2">
      <c r="A278" s="32" t="s">
        <v>362</v>
      </c>
      <c r="B278" s="44">
        <v>102</v>
      </c>
      <c r="C278" s="44">
        <v>8</v>
      </c>
      <c r="D278" s="44">
        <v>1</v>
      </c>
      <c r="E278" s="44">
        <v>6</v>
      </c>
      <c r="F278" s="44">
        <v>4</v>
      </c>
      <c r="G278" s="44">
        <v>1</v>
      </c>
      <c r="H278" s="44">
        <v>224</v>
      </c>
      <c r="I278" s="44">
        <v>0</v>
      </c>
      <c r="J278" s="50">
        <f t="shared" si="14"/>
        <v>12</v>
      </c>
      <c r="K278" s="50">
        <f>Sheriff!J278</f>
        <v>358</v>
      </c>
    </row>
    <row r="279" spans="1:12" x14ac:dyDescent="0.2">
      <c r="A279" s="32" t="s">
        <v>363</v>
      </c>
      <c r="B279" s="44">
        <v>25</v>
      </c>
      <c r="C279" s="44">
        <v>5</v>
      </c>
      <c r="D279" s="44">
        <v>3</v>
      </c>
      <c r="E279" s="44">
        <v>2</v>
      </c>
      <c r="F279" s="44">
        <v>0</v>
      </c>
      <c r="G279" s="44">
        <v>0</v>
      </c>
      <c r="H279" s="44">
        <v>45</v>
      </c>
      <c r="I279" s="44">
        <v>0</v>
      </c>
      <c r="J279" s="50">
        <f t="shared" si="14"/>
        <v>3</v>
      </c>
      <c r="K279" s="50">
        <f>Sheriff!J279</f>
        <v>83</v>
      </c>
    </row>
    <row r="280" spans="1:12" x14ac:dyDescent="0.2">
      <c r="A280" s="32" t="s">
        <v>364</v>
      </c>
      <c r="B280" s="44">
        <v>46</v>
      </c>
      <c r="C280" s="44">
        <v>9</v>
      </c>
      <c r="D280" s="44">
        <v>0</v>
      </c>
      <c r="E280" s="44">
        <v>0</v>
      </c>
      <c r="F280" s="44">
        <v>1</v>
      </c>
      <c r="G280" s="44">
        <v>0</v>
      </c>
      <c r="H280" s="44">
        <v>64</v>
      </c>
      <c r="I280" s="44">
        <v>0</v>
      </c>
      <c r="J280" s="50">
        <f t="shared" si="14"/>
        <v>4</v>
      </c>
      <c r="K280" s="50">
        <f>Sheriff!J280</f>
        <v>124</v>
      </c>
    </row>
    <row r="281" spans="1:12" ht="12.6" customHeight="1" x14ac:dyDescent="0.2">
      <c r="A281" s="32" t="s">
        <v>365</v>
      </c>
      <c r="B281" s="44">
        <v>35</v>
      </c>
      <c r="C281" s="44">
        <v>1</v>
      </c>
      <c r="D281" s="44">
        <v>1</v>
      </c>
      <c r="E281" s="44">
        <v>2</v>
      </c>
      <c r="F281" s="44">
        <v>1</v>
      </c>
      <c r="G281" s="44">
        <v>1</v>
      </c>
      <c r="H281" s="44">
        <v>83</v>
      </c>
      <c r="I281" s="44">
        <v>0</v>
      </c>
      <c r="J281" s="50">
        <f t="shared" si="14"/>
        <v>1</v>
      </c>
      <c r="K281" s="50">
        <f>Sheriff!J281</f>
        <v>125</v>
      </c>
    </row>
    <row r="282" spans="1:12" ht="12.6" customHeight="1" x14ac:dyDescent="0.2">
      <c r="A282" s="32" t="s">
        <v>366</v>
      </c>
      <c r="B282" s="44">
        <v>69</v>
      </c>
      <c r="C282" s="44">
        <v>10</v>
      </c>
      <c r="D282" s="44">
        <v>2</v>
      </c>
      <c r="E282" s="44">
        <v>5</v>
      </c>
      <c r="F282" s="44">
        <v>5</v>
      </c>
      <c r="G282" s="44">
        <v>1</v>
      </c>
      <c r="H282" s="44">
        <v>92</v>
      </c>
      <c r="I282" s="44">
        <v>0</v>
      </c>
      <c r="J282" s="50">
        <f t="shared" si="14"/>
        <v>9</v>
      </c>
      <c r="K282" s="50">
        <f>Sheriff!J282</f>
        <v>193</v>
      </c>
    </row>
    <row r="283" spans="1:12" ht="12.6" customHeight="1" x14ac:dyDescent="0.2">
      <c r="A283" s="32" t="s">
        <v>367</v>
      </c>
      <c r="B283" s="44">
        <v>97</v>
      </c>
      <c r="C283" s="44">
        <v>7</v>
      </c>
      <c r="D283" s="44">
        <v>0</v>
      </c>
      <c r="E283" s="44">
        <v>6</v>
      </c>
      <c r="F283" s="44">
        <v>1</v>
      </c>
      <c r="G283" s="44">
        <v>2</v>
      </c>
      <c r="H283" s="44">
        <v>138</v>
      </c>
      <c r="I283" s="44">
        <v>0</v>
      </c>
      <c r="J283" s="50">
        <f t="shared" si="14"/>
        <v>10</v>
      </c>
      <c r="K283" s="50">
        <f>Sheriff!J283</f>
        <v>261</v>
      </c>
    </row>
    <row r="284" spans="1:12" ht="12.6" customHeight="1" x14ac:dyDescent="0.2">
      <c r="A284" s="32" t="s">
        <v>368</v>
      </c>
      <c r="B284" s="44">
        <v>93</v>
      </c>
      <c r="C284" s="44">
        <v>3</v>
      </c>
      <c r="D284" s="44">
        <v>2</v>
      </c>
      <c r="E284" s="44">
        <v>8</v>
      </c>
      <c r="F284" s="44">
        <v>4</v>
      </c>
      <c r="G284" s="44">
        <v>0</v>
      </c>
      <c r="H284" s="44">
        <v>219</v>
      </c>
      <c r="I284" s="44">
        <v>0</v>
      </c>
      <c r="J284" s="50">
        <f t="shared" si="14"/>
        <v>8</v>
      </c>
      <c r="K284" s="50">
        <f>Sheriff!J284</f>
        <v>337</v>
      </c>
    </row>
    <row r="285" spans="1:12" ht="12.6" customHeight="1" x14ac:dyDescent="0.2">
      <c r="A285" s="32" t="s">
        <v>369</v>
      </c>
      <c r="B285" s="44">
        <v>136</v>
      </c>
      <c r="C285" s="44">
        <v>10</v>
      </c>
      <c r="D285" s="44">
        <v>0</v>
      </c>
      <c r="E285" s="44">
        <v>9</v>
      </c>
      <c r="F285" s="44">
        <v>4</v>
      </c>
      <c r="G285" s="44">
        <v>0</v>
      </c>
      <c r="H285" s="44">
        <v>322</v>
      </c>
      <c r="I285" s="44">
        <v>0</v>
      </c>
      <c r="J285" s="50">
        <f t="shared" si="14"/>
        <v>16</v>
      </c>
      <c r="K285" s="50">
        <f>Sheriff!J285</f>
        <v>497</v>
      </c>
    </row>
    <row r="286" spans="1:12" ht="12.6" customHeight="1" x14ac:dyDescent="0.2">
      <c r="A286" s="32" t="s">
        <v>370</v>
      </c>
      <c r="B286" s="44">
        <v>60</v>
      </c>
      <c r="C286" s="44">
        <v>3</v>
      </c>
      <c r="D286" s="44">
        <v>1</v>
      </c>
      <c r="E286" s="44">
        <v>1</v>
      </c>
      <c r="F286" s="44">
        <v>5</v>
      </c>
      <c r="G286" s="44">
        <v>1</v>
      </c>
      <c r="H286" s="44">
        <v>125</v>
      </c>
      <c r="I286" s="44">
        <v>0</v>
      </c>
      <c r="J286" s="50">
        <f t="shared" si="14"/>
        <v>8</v>
      </c>
      <c r="K286" s="50">
        <f>Sheriff!J286</f>
        <v>204</v>
      </c>
    </row>
    <row r="287" spans="1:12" ht="12.6" customHeight="1" x14ac:dyDescent="0.2">
      <c r="A287" s="32" t="s">
        <v>371</v>
      </c>
      <c r="B287" s="44">
        <v>66</v>
      </c>
      <c r="C287" s="44">
        <v>8</v>
      </c>
      <c r="D287" s="44">
        <v>2</v>
      </c>
      <c r="E287" s="44">
        <v>4</v>
      </c>
      <c r="F287" s="44">
        <v>5</v>
      </c>
      <c r="G287" s="44">
        <v>1</v>
      </c>
      <c r="H287" s="44">
        <v>163</v>
      </c>
      <c r="I287" s="44">
        <v>0</v>
      </c>
      <c r="J287" s="50">
        <f t="shared" si="14"/>
        <v>5</v>
      </c>
      <c r="K287" s="50">
        <f>Sheriff!J287</f>
        <v>254</v>
      </c>
    </row>
    <row r="288" spans="1:12" ht="12.6" customHeight="1" x14ac:dyDescent="0.2">
      <c r="A288" s="32" t="s">
        <v>372</v>
      </c>
      <c r="B288" s="44">
        <v>130</v>
      </c>
      <c r="C288" s="44">
        <v>14</v>
      </c>
      <c r="D288" s="44">
        <v>2</v>
      </c>
      <c r="E288" s="44">
        <v>8</v>
      </c>
      <c r="F288" s="44">
        <v>5</v>
      </c>
      <c r="G288" s="44">
        <v>3</v>
      </c>
      <c r="H288" s="44">
        <v>280</v>
      </c>
      <c r="I288" s="44">
        <v>0</v>
      </c>
      <c r="J288" s="50">
        <f t="shared" si="14"/>
        <v>24</v>
      </c>
      <c r="K288" s="50">
        <f>Sheriff!J288</f>
        <v>466</v>
      </c>
    </row>
    <row r="289" spans="1:11" ht="12.6" customHeight="1" x14ac:dyDescent="0.2">
      <c r="A289" s="32" t="s">
        <v>373</v>
      </c>
      <c r="B289" s="44">
        <v>43</v>
      </c>
      <c r="C289" s="44">
        <v>7</v>
      </c>
      <c r="D289" s="44">
        <v>1</v>
      </c>
      <c r="E289" s="44">
        <v>1</v>
      </c>
      <c r="F289" s="44">
        <v>3</v>
      </c>
      <c r="G289" s="44">
        <v>0</v>
      </c>
      <c r="H289" s="44">
        <v>104</v>
      </c>
      <c r="I289" s="44">
        <v>0</v>
      </c>
      <c r="J289" s="50">
        <f t="shared" si="14"/>
        <v>2</v>
      </c>
      <c r="K289" s="50">
        <f>Sheriff!J289</f>
        <v>161</v>
      </c>
    </row>
    <row r="290" spans="1:11" ht="12.6" customHeight="1" x14ac:dyDescent="0.2">
      <c r="A290" s="32" t="s">
        <v>374</v>
      </c>
      <c r="B290" s="44">
        <v>99</v>
      </c>
      <c r="C290" s="44">
        <v>12</v>
      </c>
      <c r="D290" s="44">
        <v>1</v>
      </c>
      <c r="E290" s="44">
        <v>3</v>
      </c>
      <c r="F290" s="44">
        <v>6</v>
      </c>
      <c r="G290" s="44">
        <v>0</v>
      </c>
      <c r="H290" s="44">
        <v>208</v>
      </c>
      <c r="I290" s="44">
        <v>0</v>
      </c>
      <c r="J290" s="50">
        <f t="shared" si="14"/>
        <v>14</v>
      </c>
      <c r="K290" s="50">
        <f>Sheriff!J290</f>
        <v>343</v>
      </c>
    </row>
    <row r="291" spans="1:11" ht="12.6" customHeight="1" x14ac:dyDescent="0.2">
      <c r="A291" s="36" t="s">
        <v>445</v>
      </c>
      <c r="B291" s="47">
        <f t="shared" ref="B291:K291" si="15">SUM(B261:B290)</f>
        <v>2234</v>
      </c>
      <c r="C291" s="47">
        <f t="shared" si="15"/>
        <v>245</v>
      </c>
      <c r="D291" s="47">
        <f t="shared" si="15"/>
        <v>52</v>
      </c>
      <c r="E291" s="47">
        <f t="shared" si="15"/>
        <v>138</v>
      </c>
      <c r="F291" s="47">
        <f t="shared" si="15"/>
        <v>88</v>
      </c>
      <c r="G291" s="47">
        <f t="shared" si="15"/>
        <v>20</v>
      </c>
      <c r="H291" s="47">
        <f t="shared" si="15"/>
        <v>4112</v>
      </c>
      <c r="I291" s="47">
        <f t="shared" si="15"/>
        <v>2</v>
      </c>
      <c r="J291" s="47">
        <f t="shared" si="15"/>
        <v>223</v>
      </c>
      <c r="K291" s="47">
        <f t="shared" si="15"/>
        <v>7114</v>
      </c>
    </row>
    <row r="292" spans="1:11" ht="12.6" customHeight="1" x14ac:dyDescent="0.2">
      <c r="A292" s="34"/>
      <c r="B292" s="10"/>
      <c r="C292" s="10"/>
      <c r="D292" s="10"/>
      <c r="E292" s="10"/>
      <c r="F292" s="10"/>
      <c r="G292" s="10"/>
      <c r="H292" s="10"/>
      <c r="I292" s="10"/>
      <c r="J292" s="10"/>
      <c r="K292" s="10"/>
    </row>
    <row r="293" spans="1:11" ht="12.6" customHeight="1" x14ac:dyDescent="0.2">
      <c r="A293" s="34" t="s">
        <v>46</v>
      </c>
    </row>
    <row r="294" spans="1:11" ht="12.6" customHeight="1" x14ac:dyDescent="0.2">
      <c r="A294" s="32" t="s">
        <v>375</v>
      </c>
      <c r="B294" s="44">
        <v>77</v>
      </c>
      <c r="C294" s="44">
        <v>6</v>
      </c>
      <c r="D294" s="44">
        <v>2</v>
      </c>
      <c r="E294" s="44">
        <v>1</v>
      </c>
      <c r="F294" s="44">
        <v>1</v>
      </c>
      <c r="G294" s="44">
        <v>4</v>
      </c>
      <c r="H294" s="44">
        <v>31</v>
      </c>
      <c r="I294" s="44">
        <v>0</v>
      </c>
      <c r="J294" s="50">
        <f t="shared" ref="J294:J320" si="16">K294-(SUM(B294:I294))</f>
        <v>5</v>
      </c>
      <c r="K294" s="50">
        <f>Sheriff!J294</f>
        <v>127</v>
      </c>
    </row>
    <row r="295" spans="1:11" ht="12.6" customHeight="1" x14ac:dyDescent="0.2">
      <c r="A295" s="32" t="s">
        <v>376</v>
      </c>
      <c r="B295" s="44">
        <v>139</v>
      </c>
      <c r="C295" s="44">
        <v>10</v>
      </c>
      <c r="D295" s="44">
        <v>11</v>
      </c>
      <c r="E295" s="44">
        <v>16</v>
      </c>
      <c r="F295" s="44">
        <v>7</v>
      </c>
      <c r="G295" s="44">
        <v>3</v>
      </c>
      <c r="H295" s="44">
        <v>61</v>
      </c>
      <c r="I295" s="44">
        <v>0</v>
      </c>
      <c r="J295" s="50">
        <f t="shared" si="16"/>
        <v>10</v>
      </c>
      <c r="K295" s="50">
        <f>Sheriff!J295</f>
        <v>257</v>
      </c>
    </row>
    <row r="296" spans="1:11" ht="12.6" customHeight="1" x14ac:dyDescent="0.2">
      <c r="A296" s="32" t="s">
        <v>377</v>
      </c>
      <c r="B296" s="44">
        <v>196</v>
      </c>
      <c r="C296" s="44">
        <v>5</v>
      </c>
      <c r="D296" s="44">
        <v>12</v>
      </c>
      <c r="E296" s="44">
        <v>10</v>
      </c>
      <c r="F296" s="44">
        <v>14</v>
      </c>
      <c r="G296" s="44">
        <v>2</v>
      </c>
      <c r="H296" s="44">
        <v>84</v>
      </c>
      <c r="I296" s="44">
        <v>0</v>
      </c>
      <c r="J296" s="50">
        <f t="shared" si="16"/>
        <v>4</v>
      </c>
      <c r="K296" s="50">
        <f>Sheriff!J296</f>
        <v>327</v>
      </c>
    </row>
    <row r="297" spans="1:11" ht="12.6" customHeight="1" x14ac:dyDescent="0.2">
      <c r="A297" s="32" t="s">
        <v>378</v>
      </c>
      <c r="B297" s="44">
        <v>113</v>
      </c>
      <c r="C297" s="44">
        <v>6</v>
      </c>
      <c r="D297" s="44">
        <v>13</v>
      </c>
      <c r="E297" s="44">
        <v>7</v>
      </c>
      <c r="F297" s="44">
        <v>2</v>
      </c>
      <c r="G297" s="44">
        <v>1</v>
      </c>
      <c r="H297" s="44">
        <v>34</v>
      </c>
      <c r="I297" s="44">
        <v>1</v>
      </c>
      <c r="J297" s="50">
        <f t="shared" si="16"/>
        <v>8</v>
      </c>
      <c r="K297" s="50">
        <f>Sheriff!J297</f>
        <v>185</v>
      </c>
    </row>
    <row r="298" spans="1:11" ht="12.6" customHeight="1" x14ac:dyDescent="0.2">
      <c r="A298" s="32" t="s">
        <v>379</v>
      </c>
      <c r="B298" s="44">
        <v>157</v>
      </c>
      <c r="C298" s="44">
        <v>7</v>
      </c>
      <c r="D298" s="44">
        <v>5</v>
      </c>
      <c r="E298" s="44">
        <v>11</v>
      </c>
      <c r="F298" s="44">
        <v>4</v>
      </c>
      <c r="G298" s="44">
        <v>1</v>
      </c>
      <c r="H298" s="44">
        <v>45</v>
      </c>
      <c r="I298" s="44">
        <v>1</v>
      </c>
      <c r="J298" s="50">
        <f t="shared" si="16"/>
        <v>9</v>
      </c>
      <c r="K298" s="50">
        <f>Sheriff!J298</f>
        <v>240</v>
      </c>
    </row>
    <row r="299" spans="1:11" ht="12.6" customHeight="1" x14ac:dyDescent="0.2">
      <c r="A299" s="32" t="s">
        <v>380</v>
      </c>
      <c r="B299" s="44">
        <v>45</v>
      </c>
      <c r="C299" s="44">
        <v>2</v>
      </c>
      <c r="D299" s="44">
        <v>4</v>
      </c>
      <c r="E299" s="44">
        <v>8</v>
      </c>
      <c r="F299" s="44">
        <v>2</v>
      </c>
      <c r="G299" s="44">
        <v>1</v>
      </c>
      <c r="H299" s="44">
        <v>23</v>
      </c>
      <c r="I299" s="44">
        <v>0</v>
      </c>
      <c r="J299" s="50">
        <f t="shared" si="16"/>
        <v>5</v>
      </c>
      <c r="K299" s="50">
        <f>Sheriff!J299</f>
        <v>90</v>
      </c>
    </row>
    <row r="300" spans="1:11" ht="12.6" customHeight="1" x14ac:dyDescent="0.2">
      <c r="A300" s="32" t="s">
        <v>381</v>
      </c>
      <c r="B300" s="44">
        <v>241</v>
      </c>
      <c r="C300" s="44">
        <v>12</v>
      </c>
      <c r="D300" s="44">
        <v>17</v>
      </c>
      <c r="E300" s="44">
        <v>22</v>
      </c>
      <c r="F300" s="44">
        <v>6</v>
      </c>
      <c r="G300" s="44">
        <v>5</v>
      </c>
      <c r="H300" s="44">
        <v>104</v>
      </c>
      <c r="I300" s="44">
        <v>0</v>
      </c>
      <c r="J300" s="50">
        <f t="shared" si="16"/>
        <v>18</v>
      </c>
      <c r="K300" s="50">
        <f>Sheriff!J300</f>
        <v>425</v>
      </c>
    </row>
    <row r="301" spans="1:11" ht="12.6" customHeight="1" x14ac:dyDescent="0.2">
      <c r="A301" s="32" t="s">
        <v>382</v>
      </c>
      <c r="B301" s="44">
        <v>51</v>
      </c>
      <c r="C301" s="44">
        <v>2</v>
      </c>
      <c r="D301" s="44">
        <v>6</v>
      </c>
      <c r="E301" s="44">
        <v>2</v>
      </c>
      <c r="F301" s="44">
        <v>0</v>
      </c>
      <c r="G301" s="44">
        <v>3</v>
      </c>
      <c r="H301" s="44">
        <v>9</v>
      </c>
      <c r="I301" s="44">
        <v>0</v>
      </c>
      <c r="J301" s="50">
        <f t="shared" si="16"/>
        <v>3</v>
      </c>
      <c r="K301" s="50">
        <f>Sheriff!J301</f>
        <v>76</v>
      </c>
    </row>
    <row r="302" spans="1:11" ht="12.6" customHeight="1" x14ac:dyDescent="0.2">
      <c r="A302" s="32" t="s">
        <v>383</v>
      </c>
      <c r="B302" s="44">
        <v>37</v>
      </c>
      <c r="C302" s="44">
        <v>0</v>
      </c>
      <c r="D302" s="44">
        <v>1</v>
      </c>
      <c r="E302" s="44">
        <v>3</v>
      </c>
      <c r="F302" s="44">
        <v>0</v>
      </c>
      <c r="G302" s="44">
        <v>0</v>
      </c>
      <c r="H302" s="44">
        <v>5</v>
      </c>
      <c r="I302" s="44">
        <v>0</v>
      </c>
      <c r="J302" s="50">
        <f t="shared" si="16"/>
        <v>1</v>
      </c>
      <c r="K302" s="50">
        <f>Sheriff!J302</f>
        <v>47</v>
      </c>
    </row>
    <row r="303" spans="1:11" x14ac:dyDescent="0.2">
      <c r="A303" s="32" t="s">
        <v>384</v>
      </c>
      <c r="B303" s="44">
        <v>227</v>
      </c>
      <c r="C303" s="44">
        <v>11</v>
      </c>
      <c r="D303" s="44">
        <v>7</v>
      </c>
      <c r="E303" s="44">
        <v>4</v>
      </c>
      <c r="F303" s="44">
        <v>6</v>
      </c>
      <c r="G303" s="44">
        <v>2</v>
      </c>
      <c r="H303" s="44">
        <v>30</v>
      </c>
      <c r="I303" s="44">
        <v>0</v>
      </c>
      <c r="J303" s="50">
        <f t="shared" si="16"/>
        <v>8</v>
      </c>
      <c r="K303" s="50">
        <f>Sheriff!J303</f>
        <v>295</v>
      </c>
    </row>
    <row r="304" spans="1:11" x14ac:dyDescent="0.2">
      <c r="A304" s="32" t="s">
        <v>385</v>
      </c>
      <c r="B304" s="44">
        <v>131</v>
      </c>
      <c r="C304" s="44">
        <v>1</v>
      </c>
      <c r="D304" s="44">
        <v>4</v>
      </c>
      <c r="E304" s="44">
        <v>7</v>
      </c>
      <c r="F304" s="44">
        <v>1</v>
      </c>
      <c r="G304" s="44">
        <v>0</v>
      </c>
      <c r="H304" s="44">
        <v>18</v>
      </c>
      <c r="I304" s="44">
        <v>2</v>
      </c>
      <c r="J304" s="50">
        <f t="shared" si="16"/>
        <v>5</v>
      </c>
      <c r="K304" s="50">
        <f>Sheriff!J304</f>
        <v>169</v>
      </c>
    </row>
    <row r="305" spans="1:11" x14ac:dyDescent="0.2">
      <c r="A305" s="32" t="s">
        <v>386</v>
      </c>
      <c r="B305" s="44">
        <v>256</v>
      </c>
      <c r="C305" s="44">
        <v>2</v>
      </c>
      <c r="D305" s="44">
        <v>2</v>
      </c>
      <c r="E305" s="44">
        <v>13</v>
      </c>
      <c r="F305" s="44">
        <v>1</v>
      </c>
      <c r="G305" s="44">
        <v>2</v>
      </c>
      <c r="H305" s="44">
        <v>41</v>
      </c>
      <c r="I305" s="44">
        <v>1</v>
      </c>
      <c r="J305" s="50">
        <f t="shared" si="16"/>
        <v>14</v>
      </c>
      <c r="K305" s="50">
        <f>Sheriff!J305</f>
        <v>332</v>
      </c>
    </row>
    <row r="306" spans="1:11" ht="12.6" customHeight="1" x14ac:dyDescent="0.2">
      <c r="A306" s="32" t="s">
        <v>387</v>
      </c>
      <c r="B306" s="44">
        <v>225</v>
      </c>
      <c r="C306" s="44">
        <v>2</v>
      </c>
      <c r="D306" s="44">
        <v>2</v>
      </c>
      <c r="E306" s="44">
        <v>1</v>
      </c>
      <c r="F306" s="44">
        <v>2</v>
      </c>
      <c r="G306" s="44">
        <v>0</v>
      </c>
      <c r="H306" s="44">
        <v>24</v>
      </c>
      <c r="I306" s="44">
        <v>1</v>
      </c>
      <c r="J306" s="50">
        <f t="shared" si="16"/>
        <v>7</v>
      </c>
      <c r="K306" s="50">
        <f>Sheriff!J306</f>
        <v>264</v>
      </c>
    </row>
    <row r="307" spans="1:11" ht="12.6" customHeight="1" x14ac:dyDescent="0.2">
      <c r="A307" s="32" t="s">
        <v>388</v>
      </c>
      <c r="B307" s="44">
        <v>128</v>
      </c>
      <c r="C307" s="44">
        <v>8</v>
      </c>
      <c r="D307" s="44">
        <v>6</v>
      </c>
      <c r="E307" s="44">
        <v>5</v>
      </c>
      <c r="F307" s="44">
        <v>0</v>
      </c>
      <c r="G307" s="44">
        <v>0</v>
      </c>
      <c r="H307" s="44">
        <v>23</v>
      </c>
      <c r="I307" s="44">
        <v>0</v>
      </c>
      <c r="J307" s="50">
        <f t="shared" si="16"/>
        <v>6</v>
      </c>
      <c r="K307" s="50">
        <f>Sheriff!J307</f>
        <v>176</v>
      </c>
    </row>
    <row r="308" spans="1:11" ht="12.6" customHeight="1" x14ac:dyDescent="0.2">
      <c r="A308" s="32" t="s">
        <v>389</v>
      </c>
      <c r="B308" s="44">
        <v>147</v>
      </c>
      <c r="C308" s="44">
        <v>2</v>
      </c>
      <c r="D308" s="44">
        <v>4</v>
      </c>
      <c r="E308" s="44">
        <v>1</v>
      </c>
      <c r="F308" s="44">
        <v>0</v>
      </c>
      <c r="G308" s="44">
        <v>0</v>
      </c>
      <c r="H308" s="44">
        <v>10</v>
      </c>
      <c r="I308" s="44">
        <v>2</v>
      </c>
      <c r="J308" s="50">
        <f t="shared" si="16"/>
        <v>6</v>
      </c>
      <c r="K308" s="50">
        <f>Sheriff!J308</f>
        <v>172</v>
      </c>
    </row>
    <row r="309" spans="1:11" ht="12.6" customHeight="1" x14ac:dyDescent="0.2">
      <c r="A309" s="32" t="s">
        <v>390</v>
      </c>
      <c r="B309" s="44">
        <v>163</v>
      </c>
      <c r="C309" s="44">
        <v>5</v>
      </c>
      <c r="D309" s="44">
        <v>1</v>
      </c>
      <c r="E309" s="44">
        <v>0</v>
      </c>
      <c r="F309" s="44">
        <v>2</v>
      </c>
      <c r="G309" s="44">
        <v>0</v>
      </c>
      <c r="H309" s="44">
        <v>20</v>
      </c>
      <c r="I309" s="44">
        <v>0</v>
      </c>
      <c r="J309" s="50">
        <f t="shared" si="16"/>
        <v>9</v>
      </c>
      <c r="K309" s="50">
        <f>Sheriff!J309</f>
        <v>200</v>
      </c>
    </row>
    <row r="310" spans="1:11" ht="12.6" customHeight="1" x14ac:dyDescent="0.2">
      <c r="A310" s="32" t="s">
        <v>391</v>
      </c>
      <c r="B310" s="44">
        <v>134</v>
      </c>
      <c r="C310" s="44">
        <v>2</v>
      </c>
      <c r="D310" s="44">
        <v>2</v>
      </c>
      <c r="E310" s="44">
        <v>3</v>
      </c>
      <c r="F310" s="44">
        <v>1</v>
      </c>
      <c r="G310" s="44">
        <v>0</v>
      </c>
      <c r="H310" s="44">
        <v>18</v>
      </c>
      <c r="I310" s="44">
        <v>1</v>
      </c>
      <c r="J310" s="50">
        <f t="shared" si="16"/>
        <v>11</v>
      </c>
      <c r="K310" s="50">
        <f>Sheriff!J310</f>
        <v>172</v>
      </c>
    </row>
    <row r="311" spans="1:11" ht="12.6" customHeight="1" x14ac:dyDescent="0.2">
      <c r="A311" s="32" t="s">
        <v>392</v>
      </c>
      <c r="B311" s="44">
        <v>59</v>
      </c>
      <c r="C311" s="44">
        <v>1</v>
      </c>
      <c r="D311" s="44">
        <v>0</v>
      </c>
      <c r="E311" s="44">
        <v>0</v>
      </c>
      <c r="F311" s="44">
        <v>0</v>
      </c>
      <c r="G311" s="44">
        <v>0</v>
      </c>
      <c r="H311" s="44">
        <v>14</v>
      </c>
      <c r="I311" s="44">
        <v>0</v>
      </c>
      <c r="J311" s="50">
        <f t="shared" si="16"/>
        <v>2</v>
      </c>
      <c r="K311" s="50">
        <f>Sheriff!J311</f>
        <v>76</v>
      </c>
    </row>
    <row r="312" spans="1:11" ht="12.6" customHeight="1" x14ac:dyDescent="0.2">
      <c r="A312" s="32" t="s">
        <v>393</v>
      </c>
      <c r="B312" s="44">
        <v>136</v>
      </c>
      <c r="C312" s="44">
        <v>5</v>
      </c>
      <c r="D312" s="44">
        <v>1</v>
      </c>
      <c r="E312" s="44">
        <v>4</v>
      </c>
      <c r="F312" s="44">
        <v>1</v>
      </c>
      <c r="G312" s="44">
        <v>0</v>
      </c>
      <c r="H312" s="44">
        <v>19</v>
      </c>
      <c r="I312" s="44">
        <v>0</v>
      </c>
      <c r="J312" s="50">
        <f t="shared" si="16"/>
        <v>7</v>
      </c>
      <c r="K312" s="50">
        <f>Sheriff!J312</f>
        <v>173</v>
      </c>
    </row>
    <row r="313" spans="1:11" ht="12.6" customHeight="1" x14ac:dyDescent="0.2">
      <c r="A313" s="32" t="s">
        <v>394</v>
      </c>
      <c r="B313" s="44">
        <v>139</v>
      </c>
      <c r="C313" s="44">
        <v>4</v>
      </c>
      <c r="D313" s="44">
        <v>2</v>
      </c>
      <c r="E313" s="44">
        <v>2</v>
      </c>
      <c r="F313" s="44">
        <v>0</v>
      </c>
      <c r="G313" s="44">
        <v>0</v>
      </c>
      <c r="H313" s="44">
        <v>7</v>
      </c>
      <c r="I313" s="44">
        <v>2</v>
      </c>
      <c r="J313" s="50">
        <f t="shared" si="16"/>
        <v>7</v>
      </c>
      <c r="K313" s="50">
        <f>Sheriff!J313</f>
        <v>163</v>
      </c>
    </row>
    <row r="314" spans="1:11" ht="12.6" customHeight="1" x14ac:dyDescent="0.2">
      <c r="A314" s="32" t="s">
        <v>395</v>
      </c>
      <c r="B314" s="44">
        <v>184</v>
      </c>
      <c r="C314" s="44">
        <v>3</v>
      </c>
      <c r="D314" s="44">
        <v>1</v>
      </c>
      <c r="E314" s="44">
        <v>1</v>
      </c>
      <c r="F314" s="44">
        <v>1</v>
      </c>
      <c r="G314" s="44">
        <v>0</v>
      </c>
      <c r="H314" s="44">
        <v>15</v>
      </c>
      <c r="I314" s="44">
        <v>0</v>
      </c>
      <c r="J314" s="50">
        <f t="shared" si="16"/>
        <v>6</v>
      </c>
      <c r="K314" s="50">
        <f>Sheriff!J314</f>
        <v>211</v>
      </c>
    </row>
    <row r="315" spans="1:11" ht="12.6" customHeight="1" x14ac:dyDescent="0.2">
      <c r="A315" s="32" t="s">
        <v>396</v>
      </c>
      <c r="B315" s="44">
        <v>137</v>
      </c>
      <c r="C315" s="44">
        <v>2</v>
      </c>
      <c r="D315" s="44">
        <v>1</v>
      </c>
      <c r="E315" s="44">
        <v>0</v>
      </c>
      <c r="F315" s="44">
        <v>1</v>
      </c>
      <c r="G315" s="44">
        <v>0</v>
      </c>
      <c r="H315" s="44">
        <v>16</v>
      </c>
      <c r="I315" s="44">
        <v>1</v>
      </c>
      <c r="J315" s="50">
        <f t="shared" si="16"/>
        <v>4</v>
      </c>
      <c r="K315" s="50">
        <f>Sheriff!J315</f>
        <v>162</v>
      </c>
    </row>
    <row r="316" spans="1:11" ht="12.6" customHeight="1" x14ac:dyDescent="0.2">
      <c r="A316" s="32" t="s">
        <v>397</v>
      </c>
      <c r="B316" s="44">
        <v>130</v>
      </c>
      <c r="C316" s="44">
        <v>0</v>
      </c>
      <c r="D316" s="44">
        <v>2</v>
      </c>
      <c r="E316" s="44">
        <v>3</v>
      </c>
      <c r="F316" s="44">
        <v>1</v>
      </c>
      <c r="G316" s="44">
        <v>0</v>
      </c>
      <c r="H316" s="44">
        <v>11</v>
      </c>
      <c r="I316" s="44">
        <v>0</v>
      </c>
      <c r="J316" s="50">
        <f t="shared" si="16"/>
        <v>9</v>
      </c>
      <c r="K316" s="50">
        <f>Sheriff!J316</f>
        <v>156</v>
      </c>
    </row>
    <row r="317" spans="1:11" ht="12.6" customHeight="1" x14ac:dyDescent="0.2">
      <c r="A317" s="32" t="s">
        <v>398</v>
      </c>
      <c r="B317" s="44">
        <v>176</v>
      </c>
      <c r="C317" s="44">
        <v>2</v>
      </c>
      <c r="D317" s="44">
        <v>2</v>
      </c>
      <c r="E317" s="44">
        <v>2</v>
      </c>
      <c r="F317" s="44">
        <v>0</v>
      </c>
      <c r="G317" s="44">
        <v>0</v>
      </c>
      <c r="H317" s="44">
        <v>17</v>
      </c>
      <c r="I317" s="44">
        <v>1</v>
      </c>
      <c r="J317" s="50">
        <f t="shared" si="16"/>
        <v>3</v>
      </c>
      <c r="K317" s="50">
        <f>Sheriff!J317</f>
        <v>203</v>
      </c>
    </row>
    <row r="318" spans="1:11" ht="12.6" customHeight="1" x14ac:dyDescent="0.2">
      <c r="A318" s="32" t="s">
        <v>399</v>
      </c>
      <c r="B318" s="44">
        <v>217</v>
      </c>
      <c r="C318" s="44">
        <v>3</v>
      </c>
      <c r="D318" s="44">
        <v>1</v>
      </c>
      <c r="E318" s="44">
        <v>3</v>
      </c>
      <c r="F318" s="44">
        <v>0</v>
      </c>
      <c r="G318" s="44">
        <v>0</v>
      </c>
      <c r="H318" s="44">
        <v>21</v>
      </c>
      <c r="I318" s="44">
        <v>1</v>
      </c>
      <c r="J318" s="50">
        <f t="shared" si="16"/>
        <v>9</v>
      </c>
      <c r="K318" s="50">
        <f>Sheriff!J318</f>
        <v>255</v>
      </c>
    </row>
    <row r="319" spans="1:11" ht="12.6" customHeight="1" x14ac:dyDescent="0.2">
      <c r="A319" s="32" t="s">
        <v>400</v>
      </c>
      <c r="B319" s="44">
        <v>130</v>
      </c>
      <c r="C319" s="44">
        <v>8</v>
      </c>
      <c r="D319" s="44">
        <v>0</v>
      </c>
      <c r="E319" s="44">
        <v>1</v>
      </c>
      <c r="F319" s="44">
        <v>2</v>
      </c>
      <c r="G319" s="44">
        <v>0</v>
      </c>
      <c r="H319" s="44">
        <v>12</v>
      </c>
      <c r="I319" s="44">
        <v>1</v>
      </c>
      <c r="J319" s="50">
        <f t="shared" si="16"/>
        <v>6</v>
      </c>
      <c r="K319" s="50">
        <f>Sheriff!J319</f>
        <v>160</v>
      </c>
    </row>
    <row r="320" spans="1:11" ht="12.6" customHeight="1" x14ac:dyDescent="0.2">
      <c r="A320" s="32" t="s">
        <v>401</v>
      </c>
      <c r="B320" s="44">
        <v>73</v>
      </c>
      <c r="C320" s="44">
        <v>0</v>
      </c>
      <c r="D320" s="44">
        <v>0</v>
      </c>
      <c r="E320" s="44">
        <v>0</v>
      </c>
      <c r="F320" s="44">
        <v>0</v>
      </c>
      <c r="G320" s="44">
        <v>0</v>
      </c>
      <c r="H320" s="44">
        <v>9</v>
      </c>
      <c r="I320" s="44">
        <v>0</v>
      </c>
      <c r="J320" s="50">
        <f t="shared" si="16"/>
        <v>1</v>
      </c>
      <c r="K320" s="50">
        <f>Sheriff!J320</f>
        <v>83</v>
      </c>
    </row>
    <row r="321" spans="1:11" ht="12.6" customHeight="1" x14ac:dyDescent="0.2">
      <c r="A321" s="36" t="s">
        <v>446</v>
      </c>
      <c r="B321" s="47">
        <f t="shared" ref="B321:K321" si="17">SUM(B294:B320)</f>
        <v>3848</v>
      </c>
      <c r="C321" s="47">
        <f t="shared" si="17"/>
        <v>111</v>
      </c>
      <c r="D321" s="47">
        <f t="shared" si="17"/>
        <v>109</v>
      </c>
      <c r="E321" s="47">
        <f t="shared" si="17"/>
        <v>130</v>
      </c>
      <c r="F321" s="47">
        <f t="shared" si="17"/>
        <v>55</v>
      </c>
      <c r="G321" s="47">
        <f t="shared" si="17"/>
        <v>24</v>
      </c>
      <c r="H321" s="47">
        <f t="shared" si="17"/>
        <v>721</v>
      </c>
      <c r="I321" s="47">
        <f t="shared" si="17"/>
        <v>15</v>
      </c>
      <c r="J321" s="47">
        <f t="shared" si="17"/>
        <v>183</v>
      </c>
      <c r="K321" s="47">
        <f t="shared" si="17"/>
        <v>5196</v>
      </c>
    </row>
    <row r="322" spans="1:11" ht="12.6" customHeight="1" x14ac:dyDescent="0.2">
      <c r="A322" s="3"/>
      <c r="B322" s="10"/>
      <c r="C322" s="10"/>
      <c r="D322" s="10"/>
      <c r="E322" s="10"/>
      <c r="F322" s="10"/>
      <c r="G322" s="10"/>
      <c r="H322" s="10"/>
      <c r="I322" s="10"/>
      <c r="J322" s="10"/>
      <c r="K322" s="10"/>
    </row>
    <row r="323" spans="1:11" ht="12.6" customHeight="1" x14ac:dyDescent="0.2">
      <c r="A323" s="34" t="s">
        <v>1212</v>
      </c>
      <c r="B323" s="52"/>
      <c r="C323" s="52"/>
      <c r="D323" s="52"/>
      <c r="E323" s="52"/>
      <c r="F323" s="52"/>
      <c r="G323" s="52"/>
      <c r="H323" s="52"/>
      <c r="I323" s="52"/>
      <c r="J323" s="52"/>
      <c r="K323" s="52"/>
    </row>
    <row r="324" spans="1:11" ht="12.6" customHeight="1" x14ac:dyDescent="0.2">
      <c r="A324" s="36" t="s">
        <v>448</v>
      </c>
      <c r="B324" s="47">
        <f t="shared" ref="B324:J324" si="18">B40</f>
        <v>5022</v>
      </c>
      <c r="C324" s="47">
        <f t="shared" si="18"/>
        <v>306</v>
      </c>
      <c r="D324" s="47">
        <f t="shared" si="18"/>
        <v>367</v>
      </c>
      <c r="E324" s="47">
        <f t="shared" si="18"/>
        <v>352</v>
      </c>
      <c r="F324" s="47">
        <f t="shared" si="18"/>
        <v>188</v>
      </c>
      <c r="G324" s="47">
        <f t="shared" si="18"/>
        <v>117</v>
      </c>
      <c r="H324" s="47">
        <f t="shared" si="18"/>
        <v>1959</v>
      </c>
      <c r="I324" s="47">
        <f t="shared" si="18"/>
        <v>6</v>
      </c>
      <c r="J324" s="47">
        <f t="shared" si="18"/>
        <v>384</v>
      </c>
      <c r="K324" s="47">
        <f>K40</f>
        <v>8701</v>
      </c>
    </row>
    <row r="325" spans="1:11" ht="12.6" customHeight="1" x14ac:dyDescent="0.2">
      <c r="A325" s="36" t="s">
        <v>449</v>
      </c>
      <c r="B325" s="47">
        <f t="shared" ref="B325:J325" si="19">B79</f>
        <v>3611</v>
      </c>
      <c r="C325" s="47">
        <f t="shared" si="19"/>
        <v>87</v>
      </c>
      <c r="D325" s="47">
        <f t="shared" si="19"/>
        <v>134</v>
      </c>
      <c r="E325" s="47">
        <f t="shared" si="19"/>
        <v>70</v>
      </c>
      <c r="F325" s="47">
        <f t="shared" si="19"/>
        <v>33</v>
      </c>
      <c r="G325" s="47">
        <f t="shared" si="19"/>
        <v>25</v>
      </c>
      <c r="H325" s="47">
        <f t="shared" si="19"/>
        <v>530</v>
      </c>
      <c r="I325" s="47">
        <f t="shared" si="19"/>
        <v>11</v>
      </c>
      <c r="J325" s="47">
        <f t="shared" si="19"/>
        <v>197</v>
      </c>
      <c r="K325" s="47">
        <f>K79</f>
        <v>4698</v>
      </c>
    </row>
    <row r="326" spans="1:11" ht="12.6" customHeight="1" x14ac:dyDescent="0.2">
      <c r="A326" s="36" t="s">
        <v>450</v>
      </c>
      <c r="B326" s="47">
        <f t="shared" ref="B326:J326" si="20">B117</f>
        <v>2390</v>
      </c>
      <c r="C326" s="47">
        <f t="shared" si="20"/>
        <v>129</v>
      </c>
      <c r="D326" s="47">
        <f t="shared" si="20"/>
        <v>120</v>
      </c>
      <c r="E326" s="47">
        <f t="shared" si="20"/>
        <v>84</v>
      </c>
      <c r="F326" s="47">
        <f t="shared" si="20"/>
        <v>50</v>
      </c>
      <c r="G326" s="47">
        <f t="shared" si="20"/>
        <v>23</v>
      </c>
      <c r="H326" s="47">
        <f t="shared" si="20"/>
        <v>969</v>
      </c>
      <c r="I326" s="47">
        <f t="shared" si="20"/>
        <v>19</v>
      </c>
      <c r="J326" s="47">
        <f t="shared" si="20"/>
        <v>176</v>
      </c>
      <c r="K326" s="47">
        <f>K117</f>
        <v>3960</v>
      </c>
    </row>
    <row r="327" spans="1:11" ht="12.6" customHeight="1" x14ac:dyDescent="0.2">
      <c r="A327" s="36" t="s">
        <v>451</v>
      </c>
      <c r="B327" s="47">
        <f t="shared" ref="B327:J327" si="21">B152</f>
        <v>1812</v>
      </c>
      <c r="C327" s="47">
        <f t="shared" si="21"/>
        <v>141</v>
      </c>
      <c r="D327" s="47">
        <f t="shared" si="21"/>
        <v>55</v>
      </c>
      <c r="E327" s="47">
        <f t="shared" si="21"/>
        <v>60</v>
      </c>
      <c r="F327" s="47">
        <f t="shared" si="21"/>
        <v>54</v>
      </c>
      <c r="G327" s="47">
        <f t="shared" si="21"/>
        <v>12</v>
      </c>
      <c r="H327" s="47">
        <f t="shared" si="21"/>
        <v>1107</v>
      </c>
      <c r="I327" s="47">
        <f t="shared" si="21"/>
        <v>7</v>
      </c>
      <c r="J327" s="47">
        <f t="shared" si="21"/>
        <v>186</v>
      </c>
      <c r="K327" s="47">
        <f>K152</f>
        <v>3434</v>
      </c>
    </row>
    <row r="328" spans="1:11" ht="12.6" customHeight="1" x14ac:dyDescent="0.2">
      <c r="A328" s="36" t="s">
        <v>442</v>
      </c>
      <c r="B328" s="47">
        <f t="shared" ref="B328:J328" si="22">B197</f>
        <v>4228</v>
      </c>
      <c r="C328" s="47">
        <f t="shared" si="22"/>
        <v>65</v>
      </c>
      <c r="D328" s="47">
        <f t="shared" si="22"/>
        <v>58</v>
      </c>
      <c r="E328" s="47">
        <f t="shared" si="22"/>
        <v>64</v>
      </c>
      <c r="F328" s="47">
        <f t="shared" si="22"/>
        <v>22</v>
      </c>
      <c r="G328" s="47">
        <f t="shared" si="22"/>
        <v>9</v>
      </c>
      <c r="H328" s="47">
        <f t="shared" si="22"/>
        <v>349</v>
      </c>
      <c r="I328" s="47">
        <f t="shared" si="22"/>
        <v>28</v>
      </c>
      <c r="J328" s="47">
        <f t="shared" si="22"/>
        <v>199</v>
      </c>
      <c r="K328" s="47">
        <f>K197</f>
        <v>5022</v>
      </c>
    </row>
    <row r="329" spans="1:11" ht="12.6" customHeight="1" x14ac:dyDescent="0.2">
      <c r="A329" s="36" t="s">
        <v>443</v>
      </c>
      <c r="B329" s="47">
        <f t="shared" ref="B329:J329" si="23">B228</f>
        <v>2417</v>
      </c>
      <c r="C329" s="47">
        <f t="shared" si="23"/>
        <v>112</v>
      </c>
      <c r="D329" s="47">
        <f t="shared" si="23"/>
        <v>280</v>
      </c>
      <c r="E329" s="47">
        <f t="shared" si="23"/>
        <v>231</v>
      </c>
      <c r="F329" s="47">
        <f t="shared" si="23"/>
        <v>63</v>
      </c>
      <c r="G329" s="47">
        <f t="shared" si="23"/>
        <v>62</v>
      </c>
      <c r="H329" s="47">
        <f t="shared" si="23"/>
        <v>918</v>
      </c>
      <c r="I329" s="47">
        <f t="shared" si="23"/>
        <v>5</v>
      </c>
      <c r="J329" s="47">
        <f t="shared" si="23"/>
        <v>188</v>
      </c>
      <c r="K329" s="47">
        <f>K228</f>
        <v>4276</v>
      </c>
    </row>
    <row r="330" spans="1:11" ht="12.6" customHeight="1" x14ac:dyDescent="0.2">
      <c r="A330" s="36" t="s">
        <v>444</v>
      </c>
      <c r="B330" s="47">
        <f t="shared" ref="B330:J330" si="24">B258</f>
        <v>1970</v>
      </c>
      <c r="C330" s="47">
        <f t="shared" si="24"/>
        <v>161</v>
      </c>
      <c r="D330" s="47">
        <f t="shared" si="24"/>
        <v>101</v>
      </c>
      <c r="E330" s="47">
        <f t="shared" si="24"/>
        <v>99</v>
      </c>
      <c r="F330" s="47">
        <f t="shared" si="24"/>
        <v>56</v>
      </c>
      <c r="G330" s="47">
        <f t="shared" si="24"/>
        <v>27</v>
      </c>
      <c r="H330" s="47">
        <f t="shared" si="24"/>
        <v>781</v>
      </c>
      <c r="I330" s="47">
        <f t="shared" si="24"/>
        <v>9</v>
      </c>
      <c r="J330" s="47">
        <f t="shared" si="24"/>
        <v>141</v>
      </c>
      <c r="K330" s="47">
        <f>K258</f>
        <v>3345</v>
      </c>
    </row>
    <row r="331" spans="1:11" ht="12.6" customHeight="1" x14ac:dyDescent="0.2">
      <c r="A331" s="36" t="s">
        <v>445</v>
      </c>
      <c r="B331" s="47">
        <f t="shared" ref="B331:J331" si="25">B291</f>
        <v>2234</v>
      </c>
      <c r="C331" s="47">
        <f t="shared" si="25"/>
        <v>245</v>
      </c>
      <c r="D331" s="47">
        <f t="shared" si="25"/>
        <v>52</v>
      </c>
      <c r="E331" s="47">
        <f t="shared" si="25"/>
        <v>138</v>
      </c>
      <c r="F331" s="47">
        <f t="shared" si="25"/>
        <v>88</v>
      </c>
      <c r="G331" s="47">
        <f t="shared" si="25"/>
        <v>20</v>
      </c>
      <c r="H331" s="47">
        <f t="shared" si="25"/>
        <v>4112</v>
      </c>
      <c r="I331" s="47">
        <f t="shared" si="25"/>
        <v>2</v>
      </c>
      <c r="J331" s="47">
        <f t="shared" si="25"/>
        <v>223</v>
      </c>
      <c r="K331" s="47">
        <f>K291</f>
        <v>7114</v>
      </c>
    </row>
    <row r="332" spans="1:11" ht="12.6" customHeight="1" x14ac:dyDescent="0.2">
      <c r="A332" s="35" t="s">
        <v>446</v>
      </c>
      <c r="B332" s="47">
        <f t="shared" ref="B332:J332" si="26">B321</f>
        <v>3848</v>
      </c>
      <c r="C332" s="47">
        <f t="shared" si="26"/>
        <v>111</v>
      </c>
      <c r="D332" s="47">
        <f t="shared" si="26"/>
        <v>109</v>
      </c>
      <c r="E332" s="47">
        <f t="shared" si="26"/>
        <v>130</v>
      </c>
      <c r="F332" s="47">
        <f t="shared" si="26"/>
        <v>55</v>
      </c>
      <c r="G332" s="47">
        <f t="shared" si="26"/>
        <v>24</v>
      </c>
      <c r="H332" s="47">
        <f t="shared" si="26"/>
        <v>721</v>
      </c>
      <c r="I332" s="47">
        <f t="shared" si="26"/>
        <v>15</v>
      </c>
      <c r="J332" s="47">
        <f t="shared" si="26"/>
        <v>183</v>
      </c>
      <c r="K332" s="47">
        <f>K321</f>
        <v>5196</v>
      </c>
    </row>
    <row r="333" spans="1:11" ht="12.6" customHeight="1" x14ac:dyDescent="0.2">
      <c r="A333" s="34"/>
      <c r="B333" s="53"/>
      <c r="C333" s="53"/>
      <c r="D333" s="53"/>
      <c r="E333" s="53"/>
      <c r="F333" s="53"/>
      <c r="G333" s="53"/>
      <c r="H333" s="53"/>
      <c r="I333" s="53"/>
      <c r="J333" s="53"/>
      <c r="K333" s="53"/>
    </row>
    <row r="334" spans="1:11" ht="12" customHeight="1" x14ac:dyDescent="0.2">
      <c r="A334" s="36" t="s">
        <v>78</v>
      </c>
      <c r="B334" s="51">
        <f t="shared" ref="B334:K334" si="27">SUM(B324:B332)</f>
        <v>27532</v>
      </c>
      <c r="C334" s="51">
        <f t="shared" si="27"/>
        <v>1357</v>
      </c>
      <c r="D334" s="51">
        <f t="shared" si="27"/>
        <v>1276</v>
      </c>
      <c r="E334" s="51">
        <f t="shared" si="27"/>
        <v>1228</v>
      </c>
      <c r="F334" s="51">
        <f t="shared" si="27"/>
        <v>609</v>
      </c>
      <c r="G334" s="51">
        <f t="shared" si="27"/>
        <v>319</v>
      </c>
      <c r="H334" s="51">
        <f t="shared" si="27"/>
        <v>11446</v>
      </c>
      <c r="I334" s="51">
        <f t="shared" si="27"/>
        <v>102</v>
      </c>
      <c r="J334" s="51">
        <f t="shared" si="27"/>
        <v>1877</v>
      </c>
      <c r="K334" s="51">
        <f t="shared" si="27"/>
        <v>45746</v>
      </c>
    </row>
    <row r="335" spans="1:11" ht="12" customHeight="1" x14ac:dyDescent="0.2">
      <c r="A335" s="3"/>
      <c r="B335" s="7"/>
      <c r="C335" s="7"/>
      <c r="D335" s="7"/>
      <c r="E335" s="7"/>
      <c r="F335" s="7"/>
      <c r="G335" s="7"/>
      <c r="H335" s="7"/>
      <c r="I335" s="7"/>
      <c r="J335" s="7"/>
      <c r="K335" s="7"/>
    </row>
    <row r="336" spans="1:11" ht="12" customHeight="1" x14ac:dyDescent="0.2">
      <c r="A336" s="3"/>
      <c r="B336" s="7"/>
      <c r="C336" s="7"/>
      <c r="D336" s="7"/>
      <c r="E336" s="7"/>
      <c r="F336" s="7"/>
      <c r="G336" s="7"/>
      <c r="H336" s="7"/>
      <c r="I336" s="7"/>
      <c r="J336" s="7"/>
      <c r="K336" s="7"/>
    </row>
    <row r="337" spans="1:12" ht="12" customHeight="1" x14ac:dyDescent="0.2">
      <c r="A337" s="3"/>
      <c r="B337" s="7"/>
      <c r="C337" s="7"/>
      <c r="D337" s="7"/>
      <c r="E337" s="7"/>
      <c r="F337" s="7"/>
      <c r="G337" s="7"/>
      <c r="H337" s="7"/>
      <c r="I337" s="7"/>
      <c r="J337" s="7"/>
      <c r="K337" s="7"/>
    </row>
    <row r="338" spans="1:12" x14ac:dyDescent="0.2">
      <c r="A338" s="3"/>
      <c r="B338" s="10"/>
      <c r="C338" s="10"/>
      <c r="D338" s="10"/>
      <c r="E338" s="10"/>
      <c r="F338" s="10"/>
      <c r="G338" s="10"/>
      <c r="H338" s="10"/>
      <c r="I338" s="10"/>
      <c r="J338" s="10"/>
      <c r="K338" s="10"/>
    </row>
    <row r="343" spans="1:12" x14ac:dyDescent="0.2">
      <c r="L343" s="9"/>
    </row>
  </sheetData>
  <printOptions horizontalCentered="1"/>
  <pageMargins left="0.7" right="0.7" top="0.75" bottom="0.75" header="0.3" footer="0.3"/>
  <pageSetup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4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5703125" style="23" customWidth="1"/>
    <col min="2" max="11" width="6.7109375" style="23" customWidth="1"/>
    <col min="12" max="12" width="52.5703125" style="23" customWidth="1"/>
    <col min="13" max="28" width="6.7109375" style="23" customWidth="1"/>
    <col min="29" max="16384" width="9.140625" style="23"/>
  </cols>
  <sheetData>
    <row r="1" spans="1:12" ht="123.75" customHeight="1" thickBot="1" x14ac:dyDescent="0.25">
      <c r="A1" s="125" t="s">
        <v>1219</v>
      </c>
      <c r="B1" s="37" t="s">
        <v>1213</v>
      </c>
      <c r="C1" s="37" t="s">
        <v>1214</v>
      </c>
      <c r="D1" s="37" t="s">
        <v>1215</v>
      </c>
      <c r="E1" s="37" t="s">
        <v>1216</v>
      </c>
      <c r="F1" s="37" t="s">
        <v>1217</v>
      </c>
      <c r="G1" s="37" t="s">
        <v>1218</v>
      </c>
      <c r="H1" s="37" t="s">
        <v>81</v>
      </c>
      <c r="I1" s="39" t="s">
        <v>77</v>
      </c>
      <c r="J1" s="6"/>
    </row>
    <row r="2" spans="1:12" ht="12.75" thickBot="1" x14ac:dyDescent="0.25">
      <c r="A2" s="41">
        <v>2017</v>
      </c>
      <c r="B2" s="42" t="s">
        <v>1188</v>
      </c>
      <c r="C2" s="42" t="s">
        <v>1189</v>
      </c>
      <c r="D2" s="42" t="s">
        <v>1191</v>
      </c>
      <c r="E2" s="42" t="s">
        <v>1193</v>
      </c>
      <c r="F2" s="42" t="s">
        <v>1195</v>
      </c>
      <c r="G2" s="42" t="s">
        <v>1160</v>
      </c>
      <c r="H2" s="42"/>
      <c r="I2" s="48"/>
      <c r="J2" s="124"/>
    </row>
    <row r="3" spans="1:12" ht="14.25" customHeight="1" x14ac:dyDescent="0.2">
      <c r="A3" s="6"/>
      <c r="B3" s="49"/>
      <c r="C3" s="49"/>
      <c r="D3" s="49"/>
      <c r="E3" s="49"/>
      <c r="F3" s="49"/>
      <c r="G3" s="49"/>
      <c r="H3" s="49"/>
      <c r="I3" s="49"/>
      <c r="J3" s="6"/>
      <c r="L3" s="124"/>
    </row>
    <row r="4" spans="1:12" x14ac:dyDescent="0.2">
      <c r="A4" s="34" t="s">
        <v>52</v>
      </c>
      <c r="B4" s="49"/>
      <c r="C4" s="49"/>
      <c r="D4" s="49"/>
      <c r="E4" s="49"/>
      <c r="F4" s="49"/>
      <c r="G4" s="49"/>
      <c r="H4" s="49"/>
      <c r="I4" s="49"/>
      <c r="J4" s="6"/>
    </row>
    <row r="5" spans="1:12" x14ac:dyDescent="0.2">
      <c r="A5" s="34" t="s">
        <v>402</v>
      </c>
      <c r="B5" s="54"/>
      <c r="C5" s="54"/>
      <c r="D5" s="54"/>
      <c r="E5" s="54"/>
      <c r="F5" s="54"/>
      <c r="G5" s="54"/>
      <c r="H5" s="49"/>
      <c r="I5" s="49"/>
      <c r="J5" s="6"/>
    </row>
    <row r="6" spans="1:12" x14ac:dyDescent="0.2">
      <c r="A6" s="32" t="s">
        <v>403</v>
      </c>
      <c r="B6" s="44">
        <v>89</v>
      </c>
      <c r="C6" s="44">
        <v>30</v>
      </c>
      <c r="D6" s="44">
        <v>28</v>
      </c>
      <c r="E6" s="44">
        <v>0</v>
      </c>
      <c r="F6" s="44">
        <v>4</v>
      </c>
      <c r="G6" s="44">
        <v>6</v>
      </c>
      <c r="H6" s="50">
        <f>I6-SUM(B6:G6)</f>
        <v>33</v>
      </c>
      <c r="I6" s="50">
        <f>Sheriff!J338</f>
        <v>190</v>
      </c>
      <c r="J6" s="6"/>
    </row>
    <row r="7" spans="1:12" x14ac:dyDescent="0.2">
      <c r="A7" s="32" t="s">
        <v>404</v>
      </c>
      <c r="B7" s="44">
        <v>234</v>
      </c>
      <c r="C7" s="44">
        <v>5</v>
      </c>
      <c r="D7" s="44">
        <v>10</v>
      </c>
      <c r="E7" s="44">
        <v>2</v>
      </c>
      <c r="F7" s="44">
        <v>6</v>
      </c>
      <c r="G7" s="44">
        <v>0</v>
      </c>
      <c r="H7" s="50">
        <f t="shared" ref="H7:H34" si="0">I7-SUM(B7:G7)</f>
        <v>170</v>
      </c>
      <c r="I7" s="50">
        <f>Sheriff!J339</f>
        <v>427</v>
      </c>
      <c r="J7" s="6"/>
    </row>
    <row r="8" spans="1:12" x14ac:dyDescent="0.2">
      <c r="A8" s="32" t="s">
        <v>405</v>
      </c>
      <c r="B8" s="44">
        <v>191</v>
      </c>
      <c r="C8" s="44">
        <v>9</v>
      </c>
      <c r="D8" s="44">
        <v>3</v>
      </c>
      <c r="E8" s="44">
        <v>1</v>
      </c>
      <c r="F8" s="44">
        <v>1</v>
      </c>
      <c r="G8" s="44">
        <v>0</v>
      </c>
      <c r="H8" s="50">
        <f t="shared" si="0"/>
        <v>141</v>
      </c>
      <c r="I8" s="50">
        <f>Sheriff!J340</f>
        <v>346</v>
      </c>
      <c r="J8" s="6"/>
    </row>
    <row r="9" spans="1:12" x14ac:dyDescent="0.2">
      <c r="A9" s="32" t="s">
        <v>406</v>
      </c>
      <c r="B9" s="44">
        <v>147</v>
      </c>
      <c r="C9" s="44">
        <v>4</v>
      </c>
      <c r="D9" s="44">
        <v>5</v>
      </c>
      <c r="E9" s="44">
        <v>0</v>
      </c>
      <c r="F9" s="44">
        <v>1</v>
      </c>
      <c r="G9" s="44">
        <v>2</v>
      </c>
      <c r="H9" s="50">
        <f t="shared" si="0"/>
        <v>97</v>
      </c>
      <c r="I9" s="50">
        <f>Sheriff!J341</f>
        <v>256</v>
      </c>
      <c r="J9" s="6"/>
    </row>
    <row r="10" spans="1:12" x14ac:dyDescent="0.2">
      <c r="A10" s="32" t="s">
        <v>407</v>
      </c>
      <c r="B10" s="44">
        <v>50</v>
      </c>
      <c r="C10" s="44">
        <v>7</v>
      </c>
      <c r="D10" s="44">
        <v>21</v>
      </c>
      <c r="E10" s="44">
        <v>0</v>
      </c>
      <c r="F10" s="44">
        <v>1</v>
      </c>
      <c r="G10" s="44">
        <v>2</v>
      </c>
      <c r="H10" s="50">
        <f t="shared" si="0"/>
        <v>16</v>
      </c>
      <c r="I10" s="50">
        <f>Sheriff!J342</f>
        <v>97</v>
      </c>
      <c r="J10" s="6"/>
    </row>
    <row r="11" spans="1:12" x14ac:dyDescent="0.2">
      <c r="A11" s="36" t="s">
        <v>453</v>
      </c>
      <c r="B11" s="47">
        <f>SUM(B6:B10)</f>
        <v>711</v>
      </c>
      <c r="C11" s="47">
        <f t="shared" ref="C11:I11" si="1">SUM(C6:C10)</f>
        <v>55</v>
      </c>
      <c r="D11" s="47">
        <f t="shared" si="1"/>
        <v>67</v>
      </c>
      <c r="E11" s="47">
        <f t="shared" si="1"/>
        <v>3</v>
      </c>
      <c r="F11" s="47">
        <f t="shared" si="1"/>
        <v>13</v>
      </c>
      <c r="G11" s="47">
        <f t="shared" si="1"/>
        <v>10</v>
      </c>
      <c r="H11" s="47">
        <f t="shared" si="1"/>
        <v>457</v>
      </c>
      <c r="I11" s="47">
        <f t="shared" si="1"/>
        <v>1316</v>
      </c>
      <c r="J11" s="6"/>
    </row>
    <row r="12" spans="1:12" x14ac:dyDescent="0.2">
      <c r="A12" s="34"/>
      <c r="B12" s="10"/>
      <c r="C12" s="10"/>
      <c r="D12" s="10"/>
      <c r="E12" s="10"/>
      <c r="F12" s="10"/>
      <c r="G12" s="10"/>
      <c r="H12" s="10"/>
      <c r="I12" s="10"/>
      <c r="J12" s="6"/>
    </row>
    <row r="13" spans="1:12" x14ac:dyDescent="0.2">
      <c r="A13" s="34" t="s">
        <v>408</v>
      </c>
      <c r="B13" s="54"/>
      <c r="C13" s="54"/>
      <c r="D13" s="54"/>
      <c r="E13" s="54"/>
      <c r="F13" s="54"/>
      <c r="G13" s="54"/>
      <c r="H13" s="54"/>
      <c r="I13" s="49"/>
      <c r="J13" s="6"/>
    </row>
    <row r="14" spans="1:12" x14ac:dyDescent="0.2">
      <c r="A14" s="32" t="s">
        <v>409</v>
      </c>
      <c r="B14" s="44">
        <v>127</v>
      </c>
      <c r="C14" s="44">
        <v>27</v>
      </c>
      <c r="D14" s="44">
        <v>14</v>
      </c>
      <c r="E14" s="44">
        <v>1</v>
      </c>
      <c r="F14" s="44">
        <v>1</v>
      </c>
      <c r="G14" s="44">
        <v>3</v>
      </c>
      <c r="H14" s="50">
        <f t="shared" si="0"/>
        <v>27</v>
      </c>
      <c r="I14" s="50">
        <f>Sheriff!J346</f>
        <v>200</v>
      </c>
      <c r="J14" s="6"/>
    </row>
    <row r="15" spans="1:12" x14ac:dyDescent="0.2">
      <c r="A15" s="32" t="s">
        <v>410</v>
      </c>
      <c r="B15" s="44">
        <v>50</v>
      </c>
      <c r="C15" s="44">
        <v>22</v>
      </c>
      <c r="D15" s="44">
        <v>4</v>
      </c>
      <c r="E15" s="44">
        <v>0</v>
      </c>
      <c r="F15" s="44">
        <v>1</v>
      </c>
      <c r="G15" s="44">
        <v>5</v>
      </c>
      <c r="H15" s="50">
        <f t="shared" si="0"/>
        <v>15</v>
      </c>
      <c r="I15" s="50">
        <f>Sheriff!J347</f>
        <v>97</v>
      </c>
      <c r="J15" s="6"/>
    </row>
    <row r="16" spans="1:12" x14ac:dyDescent="0.2">
      <c r="A16" s="32" t="s">
        <v>411</v>
      </c>
      <c r="B16" s="44">
        <v>69</v>
      </c>
      <c r="C16" s="44">
        <v>19</v>
      </c>
      <c r="D16" s="44">
        <v>13</v>
      </c>
      <c r="E16" s="44">
        <v>1</v>
      </c>
      <c r="F16" s="44">
        <v>0</v>
      </c>
      <c r="G16" s="44">
        <v>5</v>
      </c>
      <c r="H16" s="50">
        <f t="shared" si="0"/>
        <v>25</v>
      </c>
      <c r="I16" s="50">
        <f>Sheriff!J348</f>
        <v>132</v>
      </c>
      <c r="J16" s="6"/>
    </row>
    <row r="17" spans="1:10" x14ac:dyDescent="0.2">
      <c r="A17" s="32" t="s">
        <v>412</v>
      </c>
      <c r="B17" s="44">
        <v>78</v>
      </c>
      <c r="C17" s="44">
        <v>21</v>
      </c>
      <c r="D17" s="44">
        <v>8</v>
      </c>
      <c r="E17" s="44">
        <v>1</v>
      </c>
      <c r="F17" s="44">
        <v>6</v>
      </c>
      <c r="G17" s="44">
        <v>7</v>
      </c>
      <c r="H17" s="50">
        <f t="shared" si="0"/>
        <v>17</v>
      </c>
      <c r="I17" s="50">
        <f>Sheriff!J349</f>
        <v>138</v>
      </c>
      <c r="J17" s="6"/>
    </row>
    <row r="18" spans="1:10" x14ac:dyDescent="0.2">
      <c r="A18" s="32" t="s">
        <v>413</v>
      </c>
      <c r="B18" s="44">
        <v>102</v>
      </c>
      <c r="C18" s="44">
        <v>28</v>
      </c>
      <c r="D18" s="44">
        <v>17</v>
      </c>
      <c r="E18" s="44">
        <v>1</v>
      </c>
      <c r="F18" s="44">
        <v>8</v>
      </c>
      <c r="G18" s="44">
        <v>5</v>
      </c>
      <c r="H18" s="50">
        <f t="shared" si="0"/>
        <v>54</v>
      </c>
      <c r="I18" s="50">
        <f>Sheriff!J350</f>
        <v>215</v>
      </c>
      <c r="J18" s="6"/>
    </row>
    <row r="19" spans="1:10" x14ac:dyDescent="0.2">
      <c r="A19" s="36" t="s">
        <v>454</v>
      </c>
      <c r="B19" s="47">
        <f>SUM(B14:B18)</f>
        <v>426</v>
      </c>
      <c r="C19" s="47">
        <f t="shared" ref="C19:I19" si="2">SUM(C14:C18)</f>
        <v>117</v>
      </c>
      <c r="D19" s="47">
        <f t="shared" si="2"/>
        <v>56</v>
      </c>
      <c r="E19" s="47">
        <f t="shared" si="2"/>
        <v>4</v>
      </c>
      <c r="F19" s="47">
        <f t="shared" si="2"/>
        <v>16</v>
      </c>
      <c r="G19" s="47">
        <f t="shared" si="2"/>
        <v>25</v>
      </c>
      <c r="H19" s="47">
        <f t="shared" si="2"/>
        <v>138</v>
      </c>
      <c r="I19" s="47">
        <f t="shared" si="2"/>
        <v>782</v>
      </c>
      <c r="J19" s="6"/>
    </row>
    <row r="20" spans="1:10" x14ac:dyDescent="0.2">
      <c r="A20" s="34"/>
      <c r="B20" s="10"/>
      <c r="C20" s="10"/>
      <c r="D20" s="10"/>
      <c r="E20" s="10"/>
      <c r="F20" s="10"/>
      <c r="G20" s="10"/>
      <c r="H20" s="10"/>
      <c r="I20" s="10"/>
      <c r="J20" s="6"/>
    </row>
    <row r="21" spans="1:10" x14ac:dyDescent="0.2">
      <c r="A21" s="34" t="s">
        <v>414</v>
      </c>
      <c r="B21" s="54"/>
      <c r="C21" s="54"/>
      <c r="D21" s="54"/>
      <c r="E21" s="54"/>
      <c r="F21" s="54"/>
      <c r="G21" s="54"/>
      <c r="H21" s="54"/>
      <c r="I21" s="49"/>
      <c r="J21" s="6"/>
    </row>
    <row r="22" spans="1:10" x14ac:dyDescent="0.2">
      <c r="A22" s="32" t="s">
        <v>415</v>
      </c>
      <c r="B22" s="44">
        <v>119</v>
      </c>
      <c r="C22" s="44">
        <v>32</v>
      </c>
      <c r="D22" s="44">
        <v>17</v>
      </c>
      <c r="E22" s="44">
        <v>2</v>
      </c>
      <c r="F22" s="44">
        <v>8</v>
      </c>
      <c r="G22" s="44">
        <v>5</v>
      </c>
      <c r="H22" s="50">
        <f t="shared" si="0"/>
        <v>40</v>
      </c>
      <c r="I22" s="50">
        <f>Sheriff!J354</f>
        <v>223</v>
      </c>
      <c r="J22" s="6"/>
    </row>
    <row r="23" spans="1:10" x14ac:dyDescent="0.2">
      <c r="A23" s="32" t="s">
        <v>416</v>
      </c>
      <c r="B23" s="44">
        <v>182</v>
      </c>
      <c r="C23" s="44">
        <v>47</v>
      </c>
      <c r="D23" s="44">
        <v>27</v>
      </c>
      <c r="E23" s="44">
        <v>1</v>
      </c>
      <c r="F23" s="44">
        <v>10</v>
      </c>
      <c r="G23" s="44">
        <v>6</v>
      </c>
      <c r="H23" s="50">
        <f t="shared" si="0"/>
        <v>43</v>
      </c>
      <c r="I23" s="50">
        <f>Sheriff!J355</f>
        <v>316</v>
      </c>
      <c r="J23" s="6"/>
    </row>
    <row r="24" spans="1:10" x14ac:dyDescent="0.2">
      <c r="A24" s="32" t="s">
        <v>417</v>
      </c>
      <c r="B24" s="44">
        <v>145</v>
      </c>
      <c r="C24" s="44">
        <v>31</v>
      </c>
      <c r="D24" s="44">
        <v>38</v>
      </c>
      <c r="E24" s="44">
        <v>3</v>
      </c>
      <c r="F24" s="44">
        <v>13</v>
      </c>
      <c r="G24" s="44">
        <v>8</v>
      </c>
      <c r="H24" s="50">
        <f t="shared" si="0"/>
        <v>36</v>
      </c>
      <c r="I24" s="50">
        <f>Sheriff!J356</f>
        <v>274</v>
      </c>
      <c r="J24" s="6"/>
    </row>
    <row r="25" spans="1:10" x14ac:dyDescent="0.2">
      <c r="A25" s="32" t="s">
        <v>418</v>
      </c>
      <c r="B25" s="44">
        <v>171</v>
      </c>
      <c r="C25" s="44">
        <v>43</v>
      </c>
      <c r="D25" s="44">
        <v>25</v>
      </c>
      <c r="E25" s="44">
        <v>3</v>
      </c>
      <c r="F25" s="44">
        <v>11</v>
      </c>
      <c r="G25" s="44">
        <v>4</v>
      </c>
      <c r="H25" s="50">
        <f t="shared" si="0"/>
        <v>38</v>
      </c>
      <c r="I25" s="50">
        <f>Sheriff!J357</f>
        <v>295</v>
      </c>
      <c r="J25" s="6"/>
    </row>
    <row r="26" spans="1:10" x14ac:dyDescent="0.2">
      <c r="A26" s="32" t="s">
        <v>419</v>
      </c>
      <c r="B26" s="44">
        <v>72</v>
      </c>
      <c r="C26" s="44">
        <v>20</v>
      </c>
      <c r="D26" s="44">
        <v>10</v>
      </c>
      <c r="E26" s="44">
        <v>2</v>
      </c>
      <c r="F26" s="44">
        <v>4</v>
      </c>
      <c r="G26" s="44">
        <v>4</v>
      </c>
      <c r="H26" s="50">
        <f t="shared" si="0"/>
        <v>28</v>
      </c>
      <c r="I26" s="50">
        <f>Sheriff!J358</f>
        <v>140</v>
      </c>
      <c r="J26" s="6"/>
    </row>
    <row r="27" spans="1:10" x14ac:dyDescent="0.2">
      <c r="A27" s="36" t="s">
        <v>455</v>
      </c>
      <c r="B27" s="47">
        <f>SUM(B22:B26)</f>
        <v>689</v>
      </c>
      <c r="C27" s="47">
        <f t="shared" ref="C27:I27" si="3">SUM(C22:C26)</f>
        <v>173</v>
      </c>
      <c r="D27" s="47">
        <f t="shared" si="3"/>
        <v>117</v>
      </c>
      <c r="E27" s="47">
        <f t="shared" si="3"/>
        <v>11</v>
      </c>
      <c r="F27" s="47">
        <f t="shared" si="3"/>
        <v>46</v>
      </c>
      <c r="G27" s="47">
        <f t="shared" si="3"/>
        <v>27</v>
      </c>
      <c r="H27" s="47">
        <f t="shared" si="3"/>
        <v>185</v>
      </c>
      <c r="I27" s="47">
        <f t="shared" si="3"/>
        <v>1248</v>
      </c>
      <c r="J27" s="6"/>
    </row>
    <row r="28" spans="1:10" x14ac:dyDescent="0.2">
      <c r="A28" s="34"/>
      <c r="B28" s="10"/>
      <c r="C28" s="10"/>
      <c r="D28" s="10"/>
      <c r="E28" s="10"/>
      <c r="F28" s="10"/>
      <c r="G28" s="10"/>
      <c r="H28" s="10"/>
      <c r="I28" s="10"/>
      <c r="J28" s="6"/>
    </row>
    <row r="29" spans="1:10" ht="22.5" customHeight="1" x14ac:dyDescent="0.2">
      <c r="A29" s="34" t="s">
        <v>420</v>
      </c>
      <c r="B29" s="54"/>
      <c r="C29" s="54"/>
      <c r="D29" s="54"/>
      <c r="E29" s="54"/>
      <c r="F29" s="54"/>
      <c r="G29" s="54"/>
      <c r="H29" s="54"/>
      <c r="I29" s="49"/>
      <c r="J29" s="6"/>
    </row>
    <row r="30" spans="1:10" x14ac:dyDescent="0.2">
      <c r="A30" s="32" t="s">
        <v>421</v>
      </c>
      <c r="B30" s="44">
        <v>167</v>
      </c>
      <c r="C30" s="44">
        <v>53</v>
      </c>
      <c r="D30" s="44">
        <v>35</v>
      </c>
      <c r="E30" s="44">
        <v>3</v>
      </c>
      <c r="F30" s="44">
        <v>5</v>
      </c>
      <c r="G30" s="44">
        <v>8</v>
      </c>
      <c r="H30" s="50">
        <f t="shared" si="0"/>
        <v>43</v>
      </c>
      <c r="I30" s="50">
        <f>Sheriff!J362</f>
        <v>314</v>
      </c>
      <c r="J30" s="6"/>
    </row>
    <row r="31" spans="1:10" x14ac:dyDescent="0.2">
      <c r="A31" s="32" t="s">
        <v>422</v>
      </c>
      <c r="B31" s="44">
        <v>160</v>
      </c>
      <c r="C31" s="44">
        <v>47</v>
      </c>
      <c r="D31" s="44">
        <v>18</v>
      </c>
      <c r="E31" s="44">
        <v>1</v>
      </c>
      <c r="F31" s="44">
        <v>7</v>
      </c>
      <c r="G31" s="44">
        <v>7</v>
      </c>
      <c r="H31" s="50">
        <f t="shared" si="0"/>
        <v>44</v>
      </c>
      <c r="I31" s="50">
        <f>Sheriff!J363</f>
        <v>284</v>
      </c>
      <c r="J31" s="6"/>
    </row>
    <row r="32" spans="1:10" x14ac:dyDescent="0.2">
      <c r="A32" s="32" t="s">
        <v>423</v>
      </c>
      <c r="B32" s="44">
        <v>134</v>
      </c>
      <c r="C32" s="44">
        <v>28</v>
      </c>
      <c r="D32" s="44">
        <v>21</v>
      </c>
      <c r="E32" s="44">
        <v>0</v>
      </c>
      <c r="F32" s="44">
        <v>4</v>
      </c>
      <c r="G32" s="44">
        <v>4</v>
      </c>
      <c r="H32" s="50">
        <f t="shared" si="0"/>
        <v>44</v>
      </c>
      <c r="I32" s="50">
        <f>Sheriff!J364</f>
        <v>235</v>
      </c>
      <c r="J32" s="6"/>
    </row>
    <row r="33" spans="1:10" x14ac:dyDescent="0.2">
      <c r="A33" s="32" t="s">
        <v>424</v>
      </c>
      <c r="B33" s="44">
        <v>128</v>
      </c>
      <c r="C33" s="44">
        <v>45</v>
      </c>
      <c r="D33" s="44">
        <v>26</v>
      </c>
      <c r="E33" s="44">
        <v>1</v>
      </c>
      <c r="F33" s="44">
        <v>1</v>
      </c>
      <c r="G33" s="44">
        <v>11</v>
      </c>
      <c r="H33" s="50">
        <f t="shared" si="0"/>
        <v>36</v>
      </c>
      <c r="I33" s="50">
        <f>Sheriff!J365</f>
        <v>248</v>
      </c>
      <c r="J33" s="6"/>
    </row>
    <row r="34" spans="1:10" x14ac:dyDescent="0.2">
      <c r="A34" s="32" t="s">
        <v>425</v>
      </c>
      <c r="B34" s="44">
        <v>123</v>
      </c>
      <c r="C34" s="44">
        <v>27</v>
      </c>
      <c r="D34" s="44">
        <v>30</v>
      </c>
      <c r="E34" s="44">
        <v>2</v>
      </c>
      <c r="F34" s="44">
        <v>1</v>
      </c>
      <c r="G34" s="44">
        <v>5</v>
      </c>
      <c r="H34" s="50">
        <f t="shared" si="0"/>
        <v>43</v>
      </c>
      <c r="I34" s="50">
        <f>Sheriff!J366</f>
        <v>231</v>
      </c>
      <c r="J34" s="6"/>
    </row>
    <row r="35" spans="1:10" x14ac:dyDescent="0.2">
      <c r="A35" s="36" t="s">
        <v>456</v>
      </c>
      <c r="B35" s="47">
        <f>SUM(B30:B34)</f>
        <v>712</v>
      </c>
      <c r="C35" s="47">
        <f t="shared" ref="C35:I35" si="4">SUM(C30:C34)</f>
        <v>200</v>
      </c>
      <c r="D35" s="47">
        <f t="shared" si="4"/>
        <v>130</v>
      </c>
      <c r="E35" s="47">
        <f t="shared" si="4"/>
        <v>7</v>
      </c>
      <c r="F35" s="47">
        <f t="shared" si="4"/>
        <v>18</v>
      </c>
      <c r="G35" s="47">
        <f t="shared" si="4"/>
        <v>35</v>
      </c>
      <c r="H35" s="47">
        <f t="shared" si="4"/>
        <v>210</v>
      </c>
      <c r="I35" s="47">
        <f t="shared" si="4"/>
        <v>1312</v>
      </c>
      <c r="J35" s="6"/>
    </row>
    <row r="36" spans="1:10" x14ac:dyDescent="0.2">
      <c r="A36" s="3"/>
      <c r="B36" s="10"/>
      <c r="C36" s="10"/>
      <c r="D36" s="10"/>
      <c r="E36" s="10"/>
      <c r="F36" s="10"/>
      <c r="G36" s="10"/>
      <c r="H36" s="10"/>
      <c r="I36" s="10"/>
      <c r="J36" s="6"/>
    </row>
    <row r="37" spans="1:10" x14ac:dyDescent="0.2">
      <c r="A37" s="34" t="s">
        <v>457</v>
      </c>
      <c r="B37" s="49"/>
      <c r="C37" s="49"/>
      <c r="D37" s="49"/>
      <c r="E37" s="49"/>
      <c r="F37" s="49"/>
      <c r="G37" s="49"/>
      <c r="H37" s="54"/>
      <c r="I37" s="49"/>
      <c r="J37" s="6"/>
    </row>
    <row r="38" spans="1:10" x14ac:dyDescent="0.2">
      <c r="A38" s="36" t="s">
        <v>402</v>
      </c>
      <c r="B38" s="47">
        <f>B11</f>
        <v>711</v>
      </c>
      <c r="C38" s="47">
        <f t="shared" ref="C38:I38" si="5">C11</f>
        <v>55</v>
      </c>
      <c r="D38" s="47">
        <f t="shared" si="5"/>
        <v>67</v>
      </c>
      <c r="E38" s="47">
        <f t="shared" si="5"/>
        <v>3</v>
      </c>
      <c r="F38" s="47">
        <f t="shared" si="5"/>
        <v>13</v>
      </c>
      <c r="G38" s="47">
        <f t="shared" si="5"/>
        <v>10</v>
      </c>
      <c r="H38" s="47">
        <f t="shared" si="5"/>
        <v>457</v>
      </c>
      <c r="I38" s="47">
        <f t="shared" si="5"/>
        <v>1316</v>
      </c>
      <c r="J38" s="6"/>
    </row>
    <row r="39" spans="1:10" x14ac:dyDescent="0.2">
      <c r="A39" s="36" t="s">
        <v>408</v>
      </c>
      <c r="B39" s="47">
        <f>B19</f>
        <v>426</v>
      </c>
      <c r="C39" s="47">
        <f t="shared" ref="C39:I39" si="6">C19</f>
        <v>117</v>
      </c>
      <c r="D39" s="47">
        <f t="shared" si="6"/>
        <v>56</v>
      </c>
      <c r="E39" s="47">
        <f t="shared" si="6"/>
        <v>4</v>
      </c>
      <c r="F39" s="47">
        <f t="shared" si="6"/>
        <v>16</v>
      </c>
      <c r="G39" s="47">
        <f t="shared" si="6"/>
        <v>25</v>
      </c>
      <c r="H39" s="47">
        <f t="shared" si="6"/>
        <v>138</v>
      </c>
      <c r="I39" s="47">
        <f t="shared" si="6"/>
        <v>782</v>
      </c>
      <c r="J39" s="6"/>
    </row>
    <row r="40" spans="1:10" x14ac:dyDescent="0.2">
      <c r="A40" s="36" t="s">
        <v>414</v>
      </c>
      <c r="B40" s="47">
        <f>B27</f>
        <v>689</v>
      </c>
      <c r="C40" s="47">
        <f t="shared" ref="C40:I40" si="7">C27</f>
        <v>173</v>
      </c>
      <c r="D40" s="47">
        <f t="shared" si="7"/>
        <v>117</v>
      </c>
      <c r="E40" s="47">
        <f t="shared" si="7"/>
        <v>11</v>
      </c>
      <c r="F40" s="47">
        <f t="shared" si="7"/>
        <v>46</v>
      </c>
      <c r="G40" s="47">
        <f t="shared" si="7"/>
        <v>27</v>
      </c>
      <c r="H40" s="47">
        <f t="shared" si="7"/>
        <v>185</v>
      </c>
      <c r="I40" s="47">
        <f t="shared" si="7"/>
        <v>1248</v>
      </c>
      <c r="J40" s="6"/>
    </row>
    <row r="41" spans="1:10" x14ac:dyDescent="0.2">
      <c r="A41" s="36" t="s">
        <v>420</v>
      </c>
      <c r="B41" s="47">
        <f>B35</f>
        <v>712</v>
      </c>
      <c r="C41" s="47">
        <f t="shared" ref="C41:I41" si="8">C35</f>
        <v>200</v>
      </c>
      <c r="D41" s="47">
        <f t="shared" si="8"/>
        <v>130</v>
      </c>
      <c r="E41" s="47">
        <f t="shared" si="8"/>
        <v>7</v>
      </c>
      <c r="F41" s="47">
        <f t="shared" si="8"/>
        <v>18</v>
      </c>
      <c r="G41" s="47">
        <f t="shared" si="8"/>
        <v>35</v>
      </c>
      <c r="H41" s="47">
        <f t="shared" si="8"/>
        <v>210</v>
      </c>
      <c r="I41" s="47">
        <f t="shared" si="8"/>
        <v>1312</v>
      </c>
      <c r="J41" s="6"/>
    </row>
    <row r="42" spans="1:10" x14ac:dyDescent="0.2">
      <c r="A42" s="34"/>
      <c r="B42" s="53"/>
      <c r="C42" s="53"/>
      <c r="D42" s="53"/>
      <c r="E42" s="53"/>
      <c r="F42" s="53"/>
      <c r="G42" s="53"/>
      <c r="H42" s="53"/>
      <c r="I42" s="9"/>
      <c r="J42" s="6"/>
    </row>
    <row r="43" spans="1:10" x14ac:dyDescent="0.2">
      <c r="A43" s="36" t="s">
        <v>458</v>
      </c>
      <c r="B43" s="47">
        <f>SUM(B38:B42)</f>
        <v>2538</v>
      </c>
      <c r="C43" s="47">
        <f t="shared" ref="C43:I43" si="9">SUM(C38:C42)</f>
        <v>545</v>
      </c>
      <c r="D43" s="47">
        <f t="shared" si="9"/>
        <v>370</v>
      </c>
      <c r="E43" s="47">
        <f t="shared" si="9"/>
        <v>25</v>
      </c>
      <c r="F43" s="47">
        <f t="shared" si="9"/>
        <v>93</v>
      </c>
      <c r="G43" s="47">
        <f t="shared" si="9"/>
        <v>97</v>
      </c>
      <c r="H43" s="47">
        <f t="shared" si="9"/>
        <v>990</v>
      </c>
      <c r="I43" s="47">
        <f t="shared" si="9"/>
        <v>4658</v>
      </c>
      <c r="J43" s="6"/>
    </row>
  </sheetData>
  <printOptions horizontalCentered="1"/>
  <pageMargins left="0.7" right="0.7" top="0.75" bottom="0.75" header="0.3" footer="0.3"/>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140625" style="23" customWidth="1"/>
    <col min="2" max="6" width="7.7109375" style="23" customWidth="1"/>
    <col min="7" max="11" width="7.28515625" style="23" customWidth="1"/>
    <col min="12" max="16384" width="9.140625" style="23"/>
  </cols>
  <sheetData>
    <row r="1" spans="1:10" ht="150" customHeight="1" thickBot="1" x14ac:dyDescent="0.25">
      <c r="A1" s="119" t="s">
        <v>1221</v>
      </c>
      <c r="B1" s="37" t="s">
        <v>1222</v>
      </c>
      <c r="C1" s="37" t="s">
        <v>1223</v>
      </c>
      <c r="D1" s="37" t="s">
        <v>1224</v>
      </c>
      <c r="E1" s="37" t="s">
        <v>81</v>
      </c>
      <c r="F1" s="42" t="s">
        <v>77</v>
      </c>
      <c r="G1" s="6"/>
      <c r="H1" s="6"/>
    </row>
    <row r="2" spans="1:10" ht="12.75" thickBot="1" x14ac:dyDescent="0.25">
      <c r="A2" s="41">
        <v>2017</v>
      </c>
      <c r="B2" s="42" t="s">
        <v>1225</v>
      </c>
      <c r="C2" s="42" t="s">
        <v>1192</v>
      </c>
      <c r="D2" s="42" t="s">
        <v>1226</v>
      </c>
      <c r="E2" s="42"/>
      <c r="F2" s="48"/>
      <c r="G2" s="6"/>
      <c r="H2" s="124"/>
    </row>
    <row r="3" spans="1:10" x14ac:dyDescent="0.2">
      <c r="A3" s="6"/>
      <c r="B3" s="49"/>
      <c r="C3" s="49"/>
      <c r="D3" s="49"/>
      <c r="E3" s="49"/>
      <c r="F3" s="49"/>
      <c r="G3" s="6"/>
      <c r="H3" s="6"/>
      <c r="J3" s="124"/>
    </row>
    <row r="4" spans="1:10" x14ac:dyDescent="0.2">
      <c r="A4" s="34" t="s">
        <v>52</v>
      </c>
      <c r="B4" s="49"/>
      <c r="C4" s="49"/>
      <c r="D4" s="49"/>
      <c r="E4" s="49"/>
      <c r="F4" s="49"/>
      <c r="G4" s="6"/>
      <c r="H4" s="6"/>
    </row>
    <row r="5" spans="1:10" ht="12.75" customHeight="1" x14ac:dyDescent="0.2">
      <c r="A5" s="34" t="s">
        <v>402</v>
      </c>
      <c r="B5" s="54"/>
      <c r="C5" s="54"/>
      <c r="D5" s="54"/>
      <c r="E5" s="49"/>
      <c r="F5" s="49"/>
      <c r="G5" s="6"/>
      <c r="H5" s="6"/>
    </row>
    <row r="6" spans="1:10" ht="12.75" customHeight="1" x14ac:dyDescent="0.2">
      <c r="A6" s="32" t="s">
        <v>403</v>
      </c>
      <c r="B6" s="44">
        <v>40</v>
      </c>
      <c r="C6" s="44">
        <v>118</v>
      </c>
      <c r="D6" s="44">
        <v>8</v>
      </c>
      <c r="E6" s="50">
        <f>F6-SUM(B6:D6)</f>
        <v>24</v>
      </c>
      <c r="F6" s="50">
        <f>Sheriff!J338</f>
        <v>190</v>
      </c>
      <c r="G6" s="6"/>
      <c r="H6" s="6"/>
    </row>
    <row r="7" spans="1:10" ht="12.75" customHeight="1" x14ac:dyDescent="0.2">
      <c r="A7" s="32" t="s">
        <v>404</v>
      </c>
      <c r="B7" s="44">
        <v>231</v>
      </c>
      <c r="C7" s="44">
        <v>154</v>
      </c>
      <c r="D7" s="44">
        <v>31</v>
      </c>
      <c r="E7" s="50">
        <f t="shared" ref="E7:E10" si="0">F7-SUM(B7:D7)</f>
        <v>11</v>
      </c>
      <c r="F7" s="50">
        <f>Sheriff!J339</f>
        <v>427</v>
      </c>
      <c r="G7" s="6"/>
      <c r="H7" s="6"/>
    </row>
    <row r="8" spans="1:10" ht="12.75" customHeight="1" x14ac:dyDescent="0.2">
      <c r="A8" s="32" t="s">
        <v>405</v>
      </c>
      <c r="B8" s="44">
        <v>298</v>
      </c>
      <c r="C8" s="44">
        <v>37</v>
      </c>
      <c r="D8" s="44">
        <v>7</v>
      </c>
      <c r="E8" s="50">
        <f t="shared" si="0"/>
        <v>4</v>
      </c>
      <c r="F8" s="50">
        <f>Sheriff!J340</f>
        <v>346</v>
      </c>
      <c r="G8" s="6"/>
      <c r="H8" s="6"/>
    </row>
    <row r="9" spans="1:10" ht="12.75" customHeight="1" x14ac:dyDescent="0.2">
      <c r="A9" s="32" t="s">
        <v>406</v>
      </c>
      <c r="B9" s="44">
        <v>65</v>
      </c>
      <c r="C9" s="44">
        <v>154</v>
      </c>
      <c r="D9" s="44">
        <v>31</v>
      </c>
      <c r="E9" s="50">
        <f t="shared" si="0"/>
        <v>6</v>
      </c>
      <c r="F9" s="50">
        <f>Sheriff!J341</f>
        <v>256</v>
      </c>
      <c r="G9" s="6"/>
      <c r="H9" s="6"/>
    </row>
    <row r="10" spans="1:10" ht="12.75" customHeight="1" x14ac:dyDescent="0.2">
      <c r="A10" s="32" t="s">
        <v>407</v>
      </c>
      <c r="B10" s="44">
        <v>34</v>
      </c>
      <c r="C10" s="44">
        <v>54</v>
      </c>
      <c r="D10" s="44">
        <v>2</v>
      </c>
      <c r="E10" s="50">
        <f t="shared" si="0"/>
        <v>7</v>
      </c>
      <c r="F10" s="50">
        <f>Sheriff!J342</f>
        <v>97</v>
      </c>
      <c r="G10" s="6"/>
      <c r="H10" s="6"/>
    </row>
    <row r="11" spans="1:10" x14ac:dyDescent="0.2">
      <c r="A11" s="36" t="s">
        <v>453</v>
      </c>
      <c r="B11" s="47">
        <f>SUM(B6:B10)</f>
        <v>668</v>
      </c>
      <c r="C11" s="47">
        <f t="shared" ref="C11:F11" si="1">SUM(C6:C10)</f>
        <v>517</v>
      </c>
      <c r="D11" s="47">
        <f t="shared" si="1"/>
        <v>79</v>
      </c>
      <c r="E11" s="47">
        <f t="shared" si="1"/>
        <v>52</v>
      </c>
      <c r="F11" s="47">
        <f t="shared" si="1"/>
        <v>1316</v>
      </c>
      <c r="G11" s="6"/>
      <c r="H11" s="6"/>
    </row>
  </sheetData>
  <printOptions horizontalCentered="1"/>
  <pageMargins left="0.7" right="0.7" top="0.75" bottom="0.75" header="0.3" footer="0.3"/>
  <pageSetup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8.28515625" style="23" customWidth="1"/>
    <col min="2" max="6" width="7.7109375" style="23" customWidth="1"/>
    <col min="7" max="11" width="7.28515625" style="23" customWidth="1"/>
    <col min="12" max="16384" width="9.140625" style="23"/>
  </cols>
  <sheetData>
    <row r="1" spans="1:10" ht="150" customHeight="1" thickBot="1" x14ac:dyDescent="0.25">
      <c r="A1" s="119" t="s">
        <v>1227</v>
      </c>
      <c r="B1" s="37" t="s">
        <v>1228</v>
      </c>
      <c r="C1" s="37" t="s">
        <v>1229</v>
      </c>
      <c r="D1" s="37" t="s">
        <v>1230</v>
      </c>
      <c r="E1" s="37" t="s">
        <v>81</v>
      </c>
      <c r="F1" s="42" t="s">
        <v>77</v>
      </c>
      <c r="G1" s="6"/>
      <c r="H1" s="6"/>
    </row>
    <row r="2" spans="1:10" ht="12.75" thickBot="1" x14ac:dyDescent="0.25">
      <c r="A2" s="41">
        <v>2017</v>
      </c>
      <c r="B2" s="42" t="s">
        <v>1225</v>
      </c>
      <c r="C2" s="42" t="s">
        <v>1192</v>
      </c>
      <c r="D2" s="42" t="s">
        <v>1196</v>
      </c>
      <c r="E2" s="42"/>
      <c r="F2" s="48"/>
      <c r="G2" s="6"/>
      <c r="H2" s="124"/>
    </row>
    <row r="3" spans="1:10" x14ac:dyDescent="0.2">
      <c r="A3" s="6"/>
      <c r="B3" s="49"/>
      <c r="C3" s="49"/>
      <c r="D3" s="49"/>
      <c r="E3" s="49"/>
      <c r="F3" s="49"/>
      <c r="G3" s="6"/>
      <c r="H3" s="6"/>
      <c r="J3" s="124"/>
    </row>
    <row r="4" spans="1:10" x14ac:dyDescent="0.2">
      <c r="A4" s="34" t="s">
        <v>52</v>
      </c>
      <c r="B4" s="49"/>
      <c r="C4" s="49"/>
      <c r="D4" s="49"/>
      <c r="E4" s="49"/>
      <c r="F4" s="49"/>
      <c r="G4" s="6"/>
      <c r="H4" s="6"/>
    </row>
    <row r="5" spans="1:10" x14ac:dyDescent="0.2">
      <c r="A5" s="34" t="s">
        <v>408</v>
      </c>
      <c r="B5" s="54"/>
      <c r="C5" s="54"/>
      <c r="D5" s="54"/>
      <c r="E5" s="49"/>
      <c r="F5" s="49"/>
      <c r="G5" s="6"/>
      <c r="H5" s="6"/>
    </row>
    <row r="6" spans="1:10" x14ac:dyDescent="0.2">
      <c r="A6" s="32" t="s">
        <v>409</v>
      </c>
      <c r="B6" s="44">
        <v>138</v>
      </c>
      <c r="C6" s="44">
        <v>22</v>
      </c>
      <c r="D6" s="44">
        <v>3</v>
      </c>
      <c r="E6" s="50">
        <f>F6-SUM(B6:D6)</f>
        <v>37</v>
      </c>
      <c r="F6" s="50">
        <f>Sheriff!J346</f>
        <v>200</v>
      </c>
      <c r="G6" s="6"/>
      <c r="H6" s="6"/>
    </row>
    <row r="7" spans="1:10" x14ac:dyDescent="0.2">
      <c r="A7" s="32" t="s">
        <v>410</v>
      </c>
      <c r="B7" s="44">
        <v>69</v>
      </c>
      <c r="C7" s="44">
        <v>7</v>
      </c>
      <c r="D7" s="44">
        <v>4</v>
      </c>
      <c r="E7" s="50">
        <f t="shared" ref="E7:E10" si="0">F7-SUM(B7:D7)</f>
        <v>17</v>
      </c>
      <c r="F7" s="50">
        <f>Sheriff!J347</f>
        <v>97</v>
      </c>
      <c r="G7" s="6"/>
      <c r="H7" s="6"/>
    </row>
    <row r="8" spans="1:10" x14ac:dyDescent="0.2">
      <c r="A8" s="32" t="s">
        <v>411</v>
      </c>
      <c r="B8" s="44">
        <v>84</v>
      </c>
      <c r="C8" s="44">
        <v>23</v>
      </c>
      <c r="D8" s="44">
        <v>3</v>
      </c>
      <c r="E8" s="50">
        <f t="shared" si="0"/>
        <v>22</v>
      </c>
      <c r="F8" s="50">
        <f>Sheriff!J348</f>
        <v>132</v>
      </c>
      <c r="G8" s="6"/>
      <c r="H8" s="6"/>
    </row>
    <row r="9" spans="1:10" x14ac:dyDescent="0.2">
      <c r="A9" s="32" t="s">
        <v>412</v>
      </c>
      <c r="B9" s="44">
        <v>98</v>
      </c>
      <c r="C9" s="44">
        <v>13</v>
      </c>
      <c r="D9" s="44">
        <v>10</v>
      </c>
      <c r="E9" s="50">
        <f t="shared" si="0"/>
        <v>17</v>
      </c>
      <c r="F9" s="50">
        <f>Sheriff!J349</f>
        <v>138</v>
      </c>
      <c r="G9" s="6"/>
      <c r="H9" s="6"/>
    </row>
    <row r="10" spans="1:10" x14ac:dyDescent="0.2">
      <c r="A10" s="32" t="s">
        <v>413</v>
      </c>
      <c r="B10" s="44">
        <v>131</v>
      </c>
      <c r="C10" s="44">
        <v>33</v>
      </c>
      <c r="D10" s="44">
        <v>18</v>
      </c>
      <c r="E10" s="50">
        <f t="shared" si="0"/>
        <v>33</v>
      </c>
      <c r="F10" s="50">
        <f>Sheriff!J350</f>
        <v>215</v>
      </c>
      <c r="G10" s="6"/>
      <c r="H10" s="6"/>
    </row>
    <row r="11" spans="1:10" x14ac:dyDescent="0.2">
      <c r="A11" s="36" t="s">
        <v>454</v>
      </c>
      <c r="B11" s="47">
        <f>SUM(B6:B10)</f>
        <v>520</v>
      </c>
      <c r="C11" s="47">
        <f t="shared" ref="C11:F11" si="1">SUM(C6:C10)</f>
        <v>98</v>
      </c>
      <c r="D11" s="47">
        <f t="shared" si="1"/>
        <v>38</v>
      </c>
      <c r="E11" s="47">
        <f t="shared" si="1"/>
        <v>126</v>
      </c>
      <c r="F11" s="47">
        <f t="shared" si="1"/>
        <v>782</v>
      </c>
      <c r="G11" s="6"/>
      <c r="H11" s="6"/>
    </row>
  </sheetData>
  <printOptions horizontalCentered="1"/>
  <pageMargins left="0.7" right="0.7" top="0.75" bottom="0.75" header="0.3" footer="0.3"/>
  <pageSetup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 style="23" customWidth="1"/>
    <col min="2" max="6" width="7.7109375" style="23" customWidth="1"/>
    <col min="7" max="11" width="7.28515625" style="23" customWidth="1"/>
    <col min="12" max="16384" width="9.140625" style="23"/>
  </cols>
  <sheetData>
    <row r="1" spans="1:10" ht="150" customHeight="1" thickBot="1" x14ac:dyDescent="0.25">
      <c r="A1" s="119" t="s">
        <v>1231</v>
      </c>
      <c r="B1" s="37" t="s">
        <v>1232</v>
      </c>
      <c r="C1" s="37" t="s">
        <v>1234</v>
      </c>
      <c r="D1" s="37" t="s">
        <v>1233</v>
      </c>
      <c r="E1" s="37" t="s">
        <v>81</v>
      </c>
      <c r="F1" s="42" t="s">
        <v>77</v>
      </c>
      <c r="G1" s="6"/>
      <c r="H1" s="6"/>
    </row>
    <row r="2" spans="1:10" ht="12.75" thickBot="1" x14ac:dyDescent="0.25">
      <c r="A2" s="41">
        <v>2017</v>
      </c>
      <c r="B2" s="42" t="s">
        <v>1225</v>
      </c>
      <c r="C2" s="42" t="s">
        <v>1192</v>
      </c>
      <c r="D2" s="42" t="s">
        <v>1196</v>
      </c>
      <c r="E2" s="42"/>
      <c r="F2" s="48"/>
      <c r="G2" s="6"/>
      <c r="H2" s="124"/>
    </row>
    <row r="3" spans="1:10" x14ac:dyDescent="0.2">
      <c r="A3" s="6"/>
      <c r="B3" s="49"/>
      <c r="C3" s="49"/>
      <c r="D3" s="49"/>
      <c r="E3" s="49"/>
      <c r="F3" s="49"/>
      <c r="G3" s="6"/>
      <c r="H3" s="6"/>
      <c r="J3" s="124"/>
    </row>
    <row r="4" spans="1:10" x14ac:dyDescent="0.2">
      <c r="A4" s="34" t="s">
        <v>52</v>
      </c>
      <c r="B4" s="49"/>
      <c r="C4" s="49"/>
      <c r="D4" s="49"/>
      <c r="E4" s="49"/>
      <c r="F4" s="49"/>
      <c r="G4" s="6"/>
      <c r="H4" s="6"/>
    </row>
    <row r="5" spans="1:10" x14ac:dyDescent="0.2">
      <c r="A5" s="34" t="s">
        <v>414</v>
      </c>
      <c r="B5" s="54"/>
      <c r="C5" s="54"/>
      <c r="D5" s="54"/>
      <c r="E5" s="49"/>
      <c r="F5" s="49"/>
      <c r="G5" s="6"/>
      <c r="H5" s="6"/>
    </row>
    <row r="6" spans="1:10" x14ac:dyDescent="0.2">
      <c r="A6" s="32" t="s">
        <v>415</v>
      </c>
      <c r="B6" s="44">
        <v>140</v>
      </c>
      <c r="C6" s="44">
        <v>31</v>
      </c>
      <c r="D6" s="44">
        <v>10</v>
      </c>
      <c r="E6" s="50">
        <f>F6-SUM(B6:D6)</f>
        <v>42</v>
      </c>
      <c r="F6" s="50">
        <f>Sheriff!J354</f>
        <v>223</v>
      </c>
      <c r="G6" s="6"/>
      <c r="H6" s="6"/>
    </row>
    <row r="7" spans="1:10" x14ac:dyDescent="0.2">
      <c r="A7" s="32" t="s">
        <v>416</v>
      </c>
      <c r="B7" s="44">
        <v>187</v>
      </c>
      <c r="C7" s="44">
        <v>55</v>
      </c>
      <c r="D7" s="44">
        <v>13</v>
      </c>
      <c r="E7" s="50">
        <f t="shared" ref="E7:E10" si="0">F7-SUM(B7:D7)</f>
        <v>61</v>
      </c>
      <c r="F7" s="50">
        <f>Sheriff!J355</f>
        <v>316</v>
      </c>
      <c r="G7" s="6"/>
      <c r="H7" s="6"/>
    </row>
    <row r="8" spans="1:10" x14ac:dyDescent="0.2">
      <c r="A8" s="32" t="s">
        <v>417</v>
      </c>
      <c r="B8" s="44">
        <v>153</v>
      </c>
      <c r="C8" s="44">
        <v>62</v>
      </c>
      <c r="D8" s="44">
        <v>18</v>
      </c>
      <c r="E8" s="50">
        <f t="shared" si="0"/>
        <v>41</v>
      </c>
      <c r="F8" s="50">
        <f>Sheriff!J356</f>
        <v>274</v>
      </c>
      <c r="G8" s="6"/>
      <c r="H8" s="6"/>
    </row>
    <row r="9" spans="1:10" x14ac:dyDescent="0.2">
      <c r="A9" s="32" t="s">
        <v>418</v>
      </c>
      <c r="B9" s="44">
        <v>188</v>
      </c>
      <c r="C9" s="44">
        <v>45</v>
      </c>
      <c r="D9" s="44">
        <v>11</v>
      </c>
      <c r="E9" s="50">
        <f t="shared" si="0"/>
        <v>51</v>
      </c>
      <c r="F9" s="50">
        <f>Sheriff!J357</f>
        <v>295</v>
      </c>
      <c r="G9" s="6"/>
      <c r="H9" s="6"/>
    </row>
    <row r="10" spans="1:10" x14ac:dyDescent="0.2">
      <c r="A10" s="32" t="s">
        <v>419</v>
      </c>
      <c r="B10" s="44">
        <v>89</v>
      </c>
      <c r="C10" s="44">
        <v>21</v>
      </c>
      <c r="D10" s="44">
        <v>6</v>
      </c>
      <c r="E10" s="50">
        <f t="shared" si="0"/>
        <v>24</v>
      </c>
      <c r="F10" s="50">
        <f>Sheriff!J358</f>
        <v>140</v>
      </c>
      <c r="G10" s="6"/>
      <c r="H10" s="6"/>
    </row>
    <row r="11" spans="1:10" x14ac:dyDescent="0.2">
      <c r="A11" s="36" t="s">
        <v>455</v>
      </c>
      <c r="B11" s="47">
        <f>SUM(B6:B10)</f>
        <v>757</v>
      </c>
      <c r="C11" s="47">
        <f t="shared" ref="C11:F11" si="1">SUM(C6:C10)</f>
        <v>214</v>
      </c>
      <c r="D11" s="47">
        <f t="shared" si="1"/>
        <v>58</v>
      </c>
      <c r="E11" s="47">
        <f t="shared" si="1"/>
        <v>219</v>
      </c>
      <c r="F11" s="47">
        <f t="shared" si="1"/>
        <v>1248</v>
      </c>
      <c r="G11" s="6"/>
      <c r="H11" s="6"/>
    </row>
  </sheetData>
  <printOptions horizontalCentered="1"/>
  <pageMargins left="0.7" right="0.7" top="0.75" bottom="0.75"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140625" style="23" customWidth="1"/>
    <col min="2" max="25" width="6.7109375" style="23" customWidth="1"/>
    <col min="26" max="16384" width="9.140625" style="23"/>
  </cols>
  <sheetData>
    <row r="1" spans="1:9" ht="124.5" customHeight="1" thickBot="1" x14ac:dyDescent="0.25">
      <c r="A1" s="119" t="s">
        <v>1237</v>
      </c>
      <c r="B1" s="37" t="s">
        <v>1235</v>
      </c>
      <c r="C1" s="37" t="s">
        <v>1236</v>
      </c>
      <c r="D1" s="37" t="s">
        <v>81</v>
      </c>
      <c r="E1" s="42" t="s">
        <v>77</v>
      </c>
      <c r="F1" s="6"/>
      <c r="G1" s="6"/>
    </row>
    <row r="2" spans="1:9" ht="12.75" thickBot="1" x14ac:dyDescent="0.25">
      <c r="A2" s="41">
        <v>2017</v>
      </c>
      <c r="B2" s="42" t="s">
        <v>1225</v>
      </c>
      <c r="C2" s="42" t="s">
        <v>1192</v>
      </c>
      <c r="D2" s="42"/>
      <c r="E2" s="48"/>
      <c r="F2" s="6"/>
      <c r="G2" s="124"/>
    </row>
    <row r="3" spans="1:9" x14ac:dyDescent="0.2">
      <c r="A3" s="6"/>
      <c r="B3" s="49"/>
      <c r="C3" s="49"/>
      <c r="D3" s="49"/>
      <c r="E3" s="49"/>
      <c r="F3" s="6"/>
      <c r="G3" s="6"/>
      <c r="I3" s="124"/>
    </row>
    <row r="4" spans="1:9" x14ac:dyDescent="0.2">
      <c r="A4" s="34" t="s">
        <v>420</v>
      </c>
      <c r="B4" s="54"/>
      <c r="C4" s="54"/>
      <c r="D4" s="49"/>
      <c r="E4" s="49"/>
      <c r="F4" s="6"/>
      <c r="G4" s="6"/>
    </row>
    <row r="5" spans="1:9" x14ac:dyDescent="0.2">
      <c r="A5" s="32" t="s">
        <v>421</v>
      </c>
      <c r="B5" s="44">
        <v>192</v>
      </c>
      <c r="C5" s="44">
        <v>60</v>
      </c>
      <c r="D5" s="50">
        <f>E5-SUM(B5:C5)</f>
        <v>62</v>
      </c>
      <c r="E5" s="50">
        <f>Sheriff!J362</f>
        <v>314</v>
      </c>
      <c r="F5" s="6"/>
      <c r="G5" s="6"/>
    </row>
    <row r="6" spans="1:9" x14ac:dyDescent="0.2">
      <c r="A6" s="32" t="s">
        <v>422</v>
      </c>
      <c r="B6" s="44">
        <v>186</v>
      </c>
      <c r="C6" s="44">
        <v>35</v>
      </c>
      <c r="D6" s="50">
        <f t="shared" ref="D6:D9" si="0">E6-SUM(B6:C6)</f>
        <v>63</v>
      </c>
      <c r="E6" s="50">
        <f>Sheriff!J363</f>
        <v>284</v>
      </c>
      <c r="F6" s="6"/>
      <c r="G6" s="6"/>
    </row>
    <row r="7" spans="1:9" x14ac:dyDescent="0.2">
      <c r="A7" s="32" t="s">
        <v>423</v>
      </c>
      <c r="B7" s="44">
        <v>147</v>
      </c>
      <c r="C7" s="44">
        <v>32</v>
      </c>
      <c r="D7" s="50">
        <f t="shared" si="0"/>
        <v>56</v>
      </c>
      <c r="E7" s="50">
        <f>Sheriff!J364</f>
        <v>235</v>
      </c>
      <c r="F7" s="6"/>
      <c r="G7" s="6"/>
    </row>
    <row r="8" spans="1:9" x14ac:dyDescent="0.2">
      <c r="A8" s="32" t="s">
        <v>424</v>
      </c>
      <c r="B8" s="44">
        <v>137</v>
      </c>
      <c r="C8" s="44">
        <v>53</v>
      </c>
      <c r="D8" s="50">
        <f t="shared" si="0"/>
        <v>58</v>
      </c>
      <c r="E8" s="50">
        <f>Sheriff!J365</f>
        <v>248</v>
      </c>
      <c r="F8" s="6"/>
      <c r="G8" s="6"/>
    </row>
    <row r="9" spans="1:9" x14ac:dyDescent="0.2">
      <c r="A9" s="32" t="s">
        <v>425</v>
      </c>
      <c r="B9" s="44">
        <v>138</v>
      </c>
      <c r="C9" s="44">
        <v>38</v>
      </c>
      <c r="D9" s="50">
        <f t="shared" si="0"/>
        <v>55</v>
      </c>
      <c r="E9" s="50">
        <f>Sheriff!J366</f>
        <v>231</v>
      </c>
      <c r="F9" s="6"/>
      <c r="G9" s="6"/>
    </row>
    <row r="10" spans="1:9" x14ac:dyDescent="0.2">
      <c r="A10" s="36" t="s">
        <v>456</v>
      </c>
      <c r="B10" s="47">
        <f>SUM(B5:B9)</f>
        <v>800</v>
      </c>
      <c r="C10" s="47">
        <f>SUM(C5:C9)</f>
        <v>218</v>
      </c>
      <c r="D10" s="47">
        <f>SUM(D5:D9)</f>
        <v>294</v>
      </c>
      <c r="E10" s="47">
        <f>SUM(E5:E9)</f>
        <v>1312</v>
      </c>
      <c r="F10" s="6"/>
      <c r="G10" s="6"/>
    </row>
  </sheetData>
  <printOptions horizontalCentered="1"/>
  <pageMargins left="0.7" right="0.7" top="0.75" bottom="0.75" header="0.3" footer="0.3"/>
  <pageSetup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28515625" style="23" customWidth="1"/>
    <col min="2" max="11" width="7.7109375" style="94" customWidth="1"/>
    <col min="12" max="16" width="7.28515625" style="23" customWidth="1"/>
    <col min="17" max="16384" width="9.140625" style="23"/>
  </cols>
  <sheetData>
    <row r="1" spans="1:11" ht="150" customHeight="1" thickBot="1" x14ac:dyDescent="0.25">
      <c r="A1" s="119" t="s">
        <v>1239</v>
      </c>
      <c r="B1" s="84" t="s">
        <v>1238</v>
      </c>
      <c r="C1" s="84" t="s">
        <v>1240</v>
      </c>
      <c r="D1" s="84" t="s">
        <v>1241</v>
      </c>
      <c r="E1" s="84" t="s">
        <v>1242</v>
      </c>
      <c r="F1" s="84" t="s">
        <v>1243</v>
      </c>
      <c r="G1" s="84" t="s">
        <v>1244</v>
      </c>
      <c r="H1" s="84" t="s">
        <v>1245</v>
      </c>
      <c r="I1" s="84" t="s">
        <v>1246</v>
      </c>
      <c r="J1" s="84" t="s">
        <v>79</v>
      </c>
      <c r="K1" s="118" t="s">
        <v>85</v>
      </c>
    </row>
    <row r="2" spans="1:11" ht="13.5" customHeight="1" thickBot="1" x14ac:dyDescent="0.25">
      <c r="A2" s="78">
        <v>2017</v>
      </c>
      <c r="B2" s="81" t="s">
        <v>1188</v>
      </c>
      <c r="C2" s="81" t="s">
        <v>1189</v>
      </c>
      <c r="D2" s="81" t="s">
        <v>1191</v>
      </c>
      <c r="E2" s="81" t="s">
        <v>1193</v>
      </c>
      <c r="F2" s="81" t="s">
        <v>1195</v>
      </c>
      <c r="G2" s="81" t="s">
        <v>1160</v>
      </c>
      <c r="H2" s="81" t="s">
        <v>1198</v>
      </c>
      <c r="I2" s="81" t="s">
        <v>1247</v>
      </c>
      <c r="J2" s="81"/>
      <c r="K2" s="103"/>
    </row>
    <row r="3" spans="1:11" ht="3.95" customHeight="1" x14ac:dyDescent="0.2"/>
    <row r="4" spans="1:11" ht="15" customHeight="1" x14ac:dyDescent="0.2">
      <c r="A4" s="25" t="s">
        <v>20</v>
      </c>
    </row>
    <row r="5" spans="1:11" ht="12.75" customHeight="1" x14ac:dyDescent="0.2">
      <c r="A5" s="34" t="s">
        <v>402</v>
      </c>
    </row>
    <row r="6" spans="1:11" ht="12.75" customHeight="1" x14ac:dyDescent="0.2">
      <c r="A6" s="32" t="s">
        <v>426</v>
      </c>
      <c r="B6" s="139">
        <v>110</v>
      </c>
      <c r="C6" s="139">
        <v>73</v>
      </c>
      <c r="D6" s="139">
        <v>15</v>
      </c>
      <c r="E6" s="139">
        <v>6</v>
      </c>
      <c r="F6" s="139">
        <v>8</v>
      </c>
      <c r="G6" s="139">
        <v>7</v>
      </c>
      <c r="H6" s="139">
        <v>0</v>
      </c>
      <c r="I6" s="139">
        <v>4</v>
      </c>
      <c r="J6" s="95">
        <f>K6-SUM(B6:I6)</f>
        <v>9</v>
      </c>
      <c r="K6" s="95">
        <f>Sheriff!J379</f>
        <v>232</v>
      </c>
    </row>
    <row r="7" spans="1:11" ht="12.75" customHeight="1" x14ac:dyDescent="0.2">
      <c r="A7" s="32" t="s">
        <v>427</v>
      </c>
      <c r="B7" s="139">
        <v>205</v>
      </c>
      <c r="C7" s="139">
        <v>169</v>
      </c>
      <c r="D7" s="139">
        <v>37</v>
      </c>
      <c r="E7" s="139">
        <v>6</v>
      </c>
      <c r="F7" s="139">
        <v>18</v>
      </c>
      <c r="G7" s="139">
        <v>14</v>
      </c>
      <c r="H7" s="139">
        <v>5</v>
      </c>
      <c r="I7" s="139">
        <v>10</v>
      </c>
      <c r="J7" s="95">
        <f>K7-SUM(B7:I7)</f>
        <v>7</v>
      </c>
      <c r="K7" s="95">
        <f>Sheriff!J380</f>
        <v>471</v>
      </c>
    </row>
    <row r="8" spans="1:11" ht="12.75" customHeight="1" x14ac:dyDescent="0.2">
      <c r="A8" s="32" t="s">
        <v>428</v>
      </c>
      <c r="B8" s="139">
        <v>219</v>
      </c>
      <c r="C8" s="139">
        <v>129</v>
      </c>
      <c r="D8" s="139">
        <v>32</v>
      </c>
      <c r="E8" s="139">
        <v>4</v>
      </c>
      <c r="F8" s="139">
        <v>21</v>
      </c>
      <c r="G8" s="139">
        <v>16</v>
      </c>
      <c r="H8" s="139">
        <v>2</v>
      </c>
      <c r="I8" s="139">
        <v>2</v>
      </c>
      <c r="J8" s="138">
        <f>K8-SUM(B8:I8)</f>
        <v>6</v>
      </c>
      <c r="K8" s="95">
        <f>Sheriff!J381</f>
        <v>431</v>
      </c>
    </row>
    <row r="9" spans="1:11" ht="12.75" customHeight="1" x14ac:dyDescent="0.2">
      <c r="A9" s="36" t="s">
        <v>453</v>
      </c>
      <c r="B9" s="91">
        <f t="shared" ref="B9:I9" si="0">SUM(B6:B8)</f>
        <v>534</v>
      </c>
      <c r="C9" s="91">
        <f t="shared" si="0"/>
        <v>371</v>
      </c>
      <c r="D9" s="91">
        <f t="shared" si="0"/>
        <v>84</v>
      </c>
      <c r="E9" s="91">
        <f t="shared" si="0"/>
        <v>16</v>
      </c>
      <c r="F9" s="91">
        <f t="shared" si="0"/>
        <v>47</v>
      </c>
      <c r="G9" s="91">
        <f t="shared" si="0"/>
        <v>37</v>
      </c>
      <c r="H9" s="91">
        <f t="shared" si="0"/>
        <v>7</v>
      </c>
      <c r="I9" s="91">
        <f t="shared" si="0"/>
        <v>16</v>
      </c>
      <c r="J9" s="145">
        <f>SUM(J6:J8)</f>
        <v>22</v>
      </c>
      <c r="K9" s="91">
        <f>SUM(K6:K8)</f>
        <v>1134</v>
      </c>
    </row>
    <row r="10" spans="1:11" ht="12.75" customHeight="1" x14ac:dyDescent="0.2">
      <c r="A10" s="34" t="s">
        <v>408</v>
      </c>
    </row>
    <row r="11" spans="1:11" ht="12.75" customHeight="1" x14ac:dyDescent="0.2">
      <c r="A11" s="32" t="s">
        <v>429</v>
      </c>
      <c r="B11" s="139">
        <v>124</v>
      </c>
      <c r="C11" s="139">
        <v>84</v>
      </c>
      <c r="D11" s="139">
        <v>30</v>
      </c>
      <c r="E11" s="139">
        <v>1</v>
      </c>
      <c r="F11" s="139">
        <v>11</v>
      </c>
      <c r="G11" s="139">
        <v>10</v>
      </c>
      <c r="H11" s="139">
        <v>4</v>
      </c>
      <c r="I11" s="139">
        <v>6</v>
      </c>
      <c r="J11" s="95">
        <f>K11-SUM(B11:I11)</f>
        <v>10</v>
      </c>
      <c r="K11" s="95">
        <f>Sheriff!J385</f>
        <v>280</v>
      </c>
    </row>
    <row r="12" spans="1:11" ht="12.75" customHeight="1" x14ac:dyDescent="0.2">
      <c r="A12" s="32" t="s">
        <v>430</v>
      </c>
      <c r="B12" s="139">
        <v>149</v>
      </c>
      <c r="C12" s="139">
        <v>85</v>
      </c>
      <c r="D12" s="139">
        <v>12</v>
      </c>
      <c r="E12" s="139">
        <v>3</v>
      </c>
      <c r="F12" s="139">
        <v>13</v>
      </c>
      <c r="G12" s="139">
        <v>20</v>
      </c>
      <c r="H12" s="139">
        <v>0</v>
      </c>
      <c r="I12" s="139">
        <v>3</v>
      </c>
      <c r="J12" s="95">
        <f>K12-SUM(B12:I12)</f>
        <v>9</v>
      </c>
      <c r="K12" s="95">
        <f>Sheriff!J386</f>
        <v>294</v>
      </c>
    </row>
    <row r="13" spans="1:11" ht="12.75" customHeight="1" x14ac:dyDescent="0.2">
      <c r="A13" s="32" t="s">
        <v>431</v>
      </c>
      <c r="B13" s="139">
        <v>176</v>
      </c>
      <c r="C13" s="139">
        <v>133</v>
      </c>
      <c r="D13" s="139">
        <v>23</v>
      </c>
      <c r="E13" s="139">
        <v>1</v>
      </c>
      <c r="F13" s="139">
        <v>19</v>
      </c>
      <c r="G13" s="139">
        <v>16</v>
      </c>
      <c r="H13" s="139">
        <v>3</v>
      </c>
      <c r="I13" s="139">
        <v>8</v>
      </c>
      <c r="J13" s="95">
        <f>K13-SUM(B13:I13)</f>
        <v>6</v>
      </c>
      <c r="K13" s="95">
        <f>Sheriff!J387</f>
        <v>385</v>
      </c>
    </row>
    <row r="14" spans="1:11" ht="12.75" customHeight="1" x14ac:dyDescent="0.2">
      <c r="A14" s="36" t="s">
        <v>454</v>
      </c>
      <c r="B14" s="91">
        <f t="shared" ref="B14:I14" si="1">SUM(B11:B13)</f>
        <v>449</v>
      </c>
      <c r="C14" s="91">
        <f t="shared" si="1"/>
        <v>302</v>
      </c>
      <c r="D14" s="91">
        <f t="shared" si="1"/>
        <v>65</v>
      </c>
      <c r="E14" s="91">
        <f t="shared" si="1"/>
        <v>5</v>
      </c>
      <c r="F14" s="91">
        <f t="shared" si="1"/>
        <v>43</v>
      </c>
      <c r="G14" s="91">
        <f t="shared" si="1"/>
        <v>46</v>
      </c>
      <c r="H14" s="91">
        <f t="shared" si="1"/>
        <v>7</v>
      </c>
      <c r="I14" s="91">
        <f t="shared" si="1"/>
        <v>17</v>
      </c>
      <c r="J14" s="91">
        <f>SUM(J11:J13)</f>
        <v>25</v>
      </c>
      <c r="K14" s="91">
        <f>SUM(K11:K13)</f>
        <v>959</v>
      </c>
    </row>
    <row r="15" spans="1:11" ht="12.75" customHeight="1" x14ac:dyDescent="0.2">
      <c r="A15" s="34" t="s">
        <v>414</v>
      </c>
    </row>
    <row r="16" spans="1:11" ht="12.75" customHeight="1" x14ac:dyDescent="0.2">
      <c r="A16" s="32" t="s">
        <v>432</v>
      </c>
      <c r="B16" s="139">
        <v>187</v>
      </c>
      <c r="C16" s="139">
        <v>129</v>
      </c>
      <c r="D16" s="139">
        <v>33</v>
      </c>
      <c r="E16" s="139">
        <v>5</v>
      </c>
      <c r="F16" s="139">
        <v>13</v>
      </c>
      <c r="G16" s="139">
        <v>14</v>
      </c>
      <c r="H16" s="139">
        <v>6</v>
      </c>
      <c r="I16" s="139">
        <v>2</v>
      </c>
      <c r="J16" s="95">
        <f>K16-SUM(B16:I16)</f>
        <v>12</v>
      </c>
      <c r="K16" s="95">
        <f>Sheriff!J391</f>
        <v>401</v>
      </c>
    </row>
    <row r="17" spans="1:11" ht="12.75" customHeight="1" x14ac:dyDescent="0.2">
      <c r="A17" s="32" t="s">
        <v>433</v>
      </c>
      <c r="B17" s="139">
        <v>143</v>
      </c>
      <c r="C17" s="139">
        <v>120</v>
      </c>
      <c r="D17" s="139">
        <v>28</v>
      </c>
      <c r="E17" s="139">
        <v>10</v>
      </c>
      <c r="F17" s="139">
        <v>12</v>
      </c>
      <c r="G17" s="139">
        <v>17</v>
      </c>
      <c r="H17" s="139">
        <v>3</v>
      </c>
      <c r="I17" s="139">
        <v>6</v>
      </c>
      <c r="J17" s="95">
        <f>K17-SUM(B17:I17)</f>
        <v>3</v>
      </c>
      <c r="K17" s="95">
        <f>Sheriff!J392</f>
        <v>342</v>
      </c>
    </row>
    <row r="18" spans="1:11" ht="12.75" customHeight="1" x14ac:dyDescent="0.2">
      <c r="A18" s="32" t="s">
        <v>434</v>
      </c>
      <c r="B18" s="139">
        <v>192</v>
      </c>
      <c r="C18" s="139">
        <v>109</v>
      </c>
      <c r="D18" s="139">
        <v>20</v>
      </c>
      <c r="E18" s="139">
        <v>8</v>
      </c>
      <c r="F18" s="139">
        <v>15</v>
      </c>
      <c r="G18" s="139">
        <v>15</v>
      </c>
      <c r="H18" s="139">
        <v>4</v>
      </c>
      <c r="I18" s="139">
        <v>5</v>
      </c>
      <c r="J18" s="95">
        <f>K18-SUM(B18:I18)</f>
        <v>9</v>
      </c>
      <c r="K18" s="95">
        <f>Sheriff!J393</f>
        <v>377</v>
      </c>
    </row>
    <row r="19" spans="1:11" ht="12.75" customHeight="1" x14ac:dyDescent="0.2">
      <c r="A19" s="36" t="s">
        <v>455</v>
      </c>
      <c r="B19" s="91">
        <f t="shared" ref="B19:I19" si="2">SUM(B16:B18)</f>
        <v>522</v>
      </c>
      <c r="C19" s="91">
        <f t="shared" si="2"/>
        <v>358</v>
      </c>
      <c r="D19" s="91">
        <f t="shared" si="2"/>
        <v>81</v>
      </c>
      <c r="E19" s="91">
        <f t="shared" si="2"/>
        <v>23</v>
      </c>
      <c r="F19" s="91">
        <f t="shared" si="2"/>
        <v>40</v>
      </c>
      <c r="G19" s="91">
        <f t="shared" si="2"/>
        <v>46</v>
      </c>
      <c r="H19" s="91">
        <f t="shared" si="2"/>
        <v>13</v>
      </c>
      <c r="I19" s="91">
        <f t="shared" si="2"/>
        <v>13</v>
      </c>
      <c r="J19" s="91">
        <f>SUM(J16:J18)</f>
        <v>24</v>
      </c>
      <c r="K19" s="91">
        <f>SUM(K16:K18)</f>
        <v>1120</v>
      </c>
    </row>
    <row r="20" spans="1:11" x14ac:dyDescent="0.2">
      <c r="A20" s="34" t="s">
        <v>420</v>
      </c>
    </row>
    <row r="21" spans="1:11" ht="12.75" customHeight="1" x14ac:dyDescent="0.2">
      <c r="A21" s="32" t="s">
        <v>435</v>
      </c>
      <c r="B21" s="139">
        <v>180</v>
      </c>
      <c r="C21" s="139">
        <v>186</v>
      </c>
      <c r="D21" s="139">
        <v>33</v>
      </c>
      <c r="E21" s="139">
        <v>2</v>
      </c>
      <c r="F21" s="139">
        <v>21</v>
      </c>
      <c r="G21" s="139">
        <v>18</v>
      </c>
      <c r="H21" s="139">
        <v>1</v>
      </c>
      <c r="I21" s="139">
        <v>7</v>
      </c>
      <c r="J21" s="95">
        <f>K21-SUM(B21:I21)</f>
        <v>8</v>
      </c>
      <c r="K21" s="95">
        <f>Sheriff!J397</f>
        <v>456</v>
      </c>
    </row>
    <row r="22" spans="1:11" ht="12.75" customHeight="1" x14ac:dyDescent="0.2">
      <c r="A22" s="32" t="s">
        <v>436</v>
      </c>
      <c r="B22" s="139">
        <v>156</v>
      </c>
      <c r="C22" s="139">
        <v>122</v>
      </c>
      <c r="D22" s="139">
        <v>26</v>
      </c>
      <c r="E22" s="139">
        <v>2</v>
      </c>
      <c r="F22" s="139">
        <v>14</v>
      </c>
      <c r="G22" s="139">
        <v>17</v>
      </c>
      <c r="H22" s="139">
        <v>2</v>
      </c>
      <c r="I22" s="139">
        <v>8</v>
      </c>
      <c r="J22" s="95">
        <f>K22-SUM(B22:I22)</f>
        <v>5</v>
      </c>
      <c r="K22" s="95">
        <f>Sheriff!J398</f>
        <v>352</v>
      </c>
    </row>
    <row r="23" spans="1:11" ht="12.75" customHeight="1" x14ac:dyDescent="0.2">
      <c r="A23" s="32" t="s">
        <v>437</v>
      </c>
      <c r="B23" s="139">
        <v>223</v>
      </c>
      <c r="C23" s="139">
        <v>178</v>
      </c>
      <c r="D23" s="139">
        <v>21</v>
      </c>
      <c r="E23" s="139">
        <v>4</v>
      </c>
      <c r="F23" s="139">
        <v>13</v>
      </c>
      <c r="G23" s="139">
        <v>22</v>
      </c>
      <c r="H23" s="139">
        <v>2</v>
      </c>
      <c r="I23" s="139">
        <v>2</v>
      </c>
      <c r="J23" s="95">
        <f>K23-SUM(B23:I23)</f>
        <v>11</v>
      </c>
      <c r="K23" s="95">
        <f>Sheriff!J399</f>
        <v>476</v>
      </c>
    </row>
    <row r="24" spans="1:11" ht="12.75" customHeight="1" x14ac:dyDescent="0.2">
      <c r="A24" s="36" t="s">
        <v>456</v>
      </c>
      <c r="B24" s="91">
        <f t="shared" ref="B24:I24" si="3">SUM(B21:B23)</f>
        <v>559</v>
      </c>
      <c r="C24" s="91">
        <f t="shared" si="3"/>
        <v>486</v>
      </c>
      <c r="D24" s="91">
        <f t="shared" si="3"/>
        <v>80</v>
      </c>
      <c r="E24" s="91">
        <f t="shared" si="3"/>
        <v>8</v>
      </c>
      <c r="F24" s="91">
        <f t="shared" si="3"/>
        <v>48</v>
      </c>
      <c r="G24" s="91">
        <f t="shared" si="3"/>
        <v>57</v>
      </c>
      <c r="H24" s="91">
        <f t="shared" si="3"/>
        <v>5</v>
      </c>
      <c r="I24" s="91">
        <f t="shared" si="3"/>
        <v>17</v>
      </c>
      <c r="J24" s="91">
        <f>SUM(J21:J23)</f>
        <v>24</v>
      </c>
      <c r="K24" s="91">
        <f>SUM(K21:K23)</f>
        <v>1284</v>
      </c>
    </row>
    <row r="26" spans="1:11" ht="12.75" customHeight="1" x14ac:dyDescent="0.2">
      <c r="A26" s="19" t="s">
        <v>76</v>
      </c>
    </row>
    <row r="27" spans="1:11" ht="12.75" customHeight="1" x14ac:dyDescent="0.2">
      <c r="A27" s="36" t="s">
        <v>453</v>
      </c>
      <c r="B27" s="91">
        <f>B9</f>
        <v>534</v>
      </c>
      <c r="C27" s="91">
        <f t="shared" ref="C27:I27" si="4">C9</f>
        <v>371</v>
      </c>
      <c r="D27" s="91">
        <f t="shared" si="4"/>
        <v>84</v>
      </c>
      <c r="E27" s="91">
        <f t="shared" si="4"/>
        <v>16</v>
      </c>
      <c r="F27" s="91">
        <f t="shared" si="4"/>
        <v>47</v>
      </c>
      <c r="G27" s="91">
        <f t="shared" si="4"/>
        <v>37</v>
      </c>
      <c r="H27" s="91">
        <f t="shared" si="4"/>
        <v>7</v>
      </c>
      <c r="I27" s="91">
        <f t="shared" si="4"/>
        <v>16</v>
      </c>
      <c r="J27" s="91">
        <f>J9</f>
        <v>22</v>
      </c>
      <c r="K27" s="91">
        <f>K9</f>
        <v>1134</v>
      </c>
    </row>
    <row r="28" spans="1:11" ht="12.75" customHeight="1" x14ac:dyDescent="0.2">
      <c r="A28" s="36" t="s">
        <v>454</v>
      </c>
      <c r="B28" s="91">
        <f>B14</f>
        <v>449</v>
      </c>
      <c r="C28" s="91">
        <f t="shared" ref="C28:I28" si="5">C14</f>
        <v>302</v>
      </c>
      <c r="D28" s="91">
        <f t="shared" si="5"/>
        <v>65</v>
      </c>
      <c r="E28" s="91">
        <f t="shared" si="5"/>
        <v>5</v>
      </c>
      <c r="F28" s="91">
        <f t="shared" si="5"/>
        <v>43</v>
      </c>
      <c r="G28" s="91">
        <f t="shared" si="5"/>
        <v>46</v>
      </c>
      <c r="H28" s="91">
        <f t="shared" si="5"/>
        <v>7</v>
      </c>
      <c r="I28" s="91">
        <f t="shared" si="5"/>
        <v>17</v>
      </c>
      <c r="J28" s="91">
        <f>J14</f>
        <v>25</v>
      </c>
      <c r="K28" s="91">
        <f>K14</f>
        <v>959</v>
      </c>
    </row>
    <row r="29" spans="1:11" x14ac:dyDescent="0.2">
      <c r="A29" s="36" t="s">
        <v>455</v>
      </c>
      <c r="B29" s="91">
        <f>B19</f>
        <v>522</v>
      </c>
      <c r="C29" s="91">
        <f t="shared" ref="C29:I29" si="6">C19</f>
        <v>358</v>
      </c>
      <c r="D29" s="91">
        <f t="shared" si="6"/>
        <v>81</v>
      </c>
      <c r="E29" s="91">
        <f t="shared" si="6"/>
        <v>23</v>
      </c>
      <c r="F29" s="91">
        <f t="shared" si="6"/>
        <v>40</v>
      </c>
      <c r="G29" s="91">
        <f t="shared" si="6"/>
        <v>46</v>
      </c>
      <c r="H29" s="91">
        <f t="shared" si="6"/>
        <v>13</v>
      </c>
      <c r="I29" s="91">
        <f t="shared" si="6"/>
        <v>13</v>
      </c>
      <c r="J29" s="91">
        <f>J19</f>
        <v>24</v>
      </c>
      <c r="K29" s="91">
        <f>K19</f>
        <v>1120</v>
      </c>
    </row>
    <row r="30" spans="1:11" x14ac:dyDescent="0.2">
      <c r="A30" s="36" t="s">
        <v>456</v>
      </c>
      <c r="B30" s="91">
        <f>B24</f>
        <v>559</v>
      </c>
      <c r="C30" s="91">
        <f t="shared" ref="C30:I30" si="7">C24</f>
        <v>486</v>
      </c>
      <c r="D30" s="91">
        <f t="shared" si="7"/>
        <v>80</v>
      </c>
      <c r="E30" s="91">
        <f t="shared" si="7"/>
        <v>8</v>
      </c>
      <c r="F30" s="91">
        <f t="shared" si="7"/>
        <v>48</v>
      </c>
      <c r="G30" s="91">
        <f t="shared" si="7"/>
        <v>57</v>
      </c>
      <c r="H30" s="91">
        <f t="shared" si="7"/>
        <v>5</v>
      </c>
      <c r="I30" s="91">
        <f t="shared" si="7"/>
        <v>17</v>
      </c>
      <c r="J30" s="91">
        <f>J24</f>
        <v>24</v>
      </c>
      <c r="K30" s="91">
        <f>K24</f>
        <v>1284</v>
      </c>
    </row>
    <row r="31" spans="1:11" x14ac:dyDescent="0.2">
      <c r="A31" s="36" t="s">
        <v>1005</v>
      </c>
      <c r="B31" s="91">
        <f>SUM(B27:B30)</f>
        <v>2064</v>
      </c>
      <c r="C31" s="91">
        <f t="shared" ref="C31:I31" si="8">SUM(C27:C30)</f>
        <v>1517</v>
      </c>
      <c r="D31" s="91">
        <f t="shared" si="8"/>
        <v>310</v>
      </c>
      <c r="E31" s="91">
        <f t="shared" si="8"/>
        <v>52</v>
      </c>
      <c r="F31" s="91">
        <f t="shared" si="8"/>
        <v>178</v>
      </c>
      <c r="G31" s="91">
        <f t="shared" si="8"/>
        <v>186</v>
      </c>
      <c r="H31" s="91">
        <f t="shared" si="8"/>
        <v>32</v>
      </c>
      <c r="I31" s="91">
        <f t="shared" si="8"/>
        <v>63</v>
      </c>
      <c r="J31" s="91">
        <f>SUM(J27:J30)</f>
        <v>95</v>
      </c>
      <c r="K31" s="91">
        <f>SUM(K27:K30)</f>
        <v>4497</v>
      </c>
    </row>
  </sheetData>
  <printOptions horizontalCentered="1"/>
  <pageMargins left="0.7" right="0.7" top="0.75" bottom="0.75" header="0.3" footer="0.3"/>
  <pageSetup scale="8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28515625" style="23" customWidth="1"/>
    <col min="2" max="9" width="7.7109375" style="94" customWidth="1"/>
    <col min="10" max="14" width="7.28515625" style="23" customWidth="1"/>
    <col min="15" max="15" width="7.7109375" style="23" customWidth="1"/>
    <col min="16" max="16" width="7.5703125" style="23" customWidth="1"/>
    <col min="17" max="17" width="8.42578125" style="23" customWidth="1"/>
    <col min="18" max="18" width="8.140625" style="23" customWidth="1"/>
    <col min="19" max="26" width="9.140625" style="23"/>
    <col min="27" max="27" width="8.7109375" style="23" customWidth="1"/>
    <col min="28" max="28" width="8.140625" style="23" customWidth="1"/>
    <col min="29" max="16384" width="9.140625" style="23"/>
  </cols>
  <sheetData>
    <row r="1" spans="1:9" ht="150" customHeight="1" thickBot="1" x14ac:dyDescent="0.25">
      <c r="A1" s="119" t="s">
        <v>1248</v>
      </c>
      <c r="B1" s="84" t="s">
        <v>1249</v>
      </c>
      <c r="C1" s="84" t="s">
        <v>1250</v>
      </c>
      <c r="D1" s="84" t="s">
        <v>1251</v>
      </c>
      <c r="E1" s="84" t="s">
        <v>1252</v>
      </c>
      <c r="F1" s="84" t="s">
        <v>1253</v>
      </c>
      <c r="G1" s="84" t="s">
        <v>1254</v>
      </c>
      <c r="H1" s="84" t="s">
        <v>79</v>
      </c>
      <c r="I1" s="118" t="s">
        <v>85</v>
      </c>
    </row>
    <row r="2" spans="1:9" ht="16.5" customHeight="1" thickBot="1" x14ac:dyDescent="0.25">
      <c r="A2" s="78">
        <v>2017</v>
      </c>
      <c r="B2" s="81" t="s">
        <v>1190</v>
      </c>
      <c r="C2" s="81" t="s">
        <v>1192</v>
      </c>
      <c r="D2" s="81" t="s">
        <v>1194</v>
      </c>
      <c r="E2" s="81" t="s">
        <v>1196</v>
      </c>
      <c r="F2" s="81" t="s">
        <v>1197</v>
      </c>
      <c r="G2" s="81" t="s">
        <v>1255</v>
      </c>
      <c r="H2" s="81"/>
      <c r="I2" s="103"/>
    </row>
    <row r="3" spans="1:9" ht="3.95" customHeight="1" x14ac:dyDescent="0.2"/>
    <row r="4" spans="1:9" ht="15" customHeight="1" x14ac:dyDescent="0.2">
      <c r="A4" s="25" t="s">
        <v>20</v>
      </c>
    </row>
    <row r="5" spans="1:9" x14ac:dyDescent="0.2">
      <c r="A5" s="34" t="s">
        <v>402</v>
      </c>
    </row>
    <row r="6" spans="1:9" ht="12.2" customHeight="1" x14ac:dyDescent="0.2">
      <c r="A6" s="32" t="s">
        <v>426</v>
      </c>
      <c r="B6" s="139">
        <v>113</v>
      </c>
      <c r="C6" s="139">
        <v>17</v>
      </c>
      <c r="D6" s="139">
        <v>8</v>
      </c>
      <c r="E6" s="139">
        <v>21</v>
      </c>
      <c r="F6" s="139">
        <v>15</v>
      </c>
      <c r="G6" s="139">
        <v>3</v>
      </c>
      <c r="H6" s="95">
        <f>I6-SUM(B6:G6)</f>
        <v>55</v>
      </c>
      <c r="I6" s="95">
        <f>CTonMayor!K6</f>
        <v>232</v>
      </c>
    </row>
    <row r="7" spans="1:9" ht="12.2" customHeight="1" x14ac:dyDescent="0.2">
      <c r="A7" s="32" t="s">
        <v>427</v>
      </c>
      <c r="B7" s="139">
        <v>235</v>
      </c>
      <c r="C7" s="139">
        <v>43</v>
      </c>
      <c r="D7" s="139">
        <v>9</v>
      </c>
      <c r="E7" s="139">
        <v>41</v>
      </c>
      <c r="F7" s="139">
        <v>35</v>
      </c>
      <c r="G7" s="139">
        <v>3</v>
      </c>
      <c r="H7" s="95">
        <f>I7-SUM(B7:G7)</f>
        <v>105</v>
      </c>
      <c r="I7" s="95">
        <f>CTonMayor!K7</f>
        <v>471</v>
      </c>
    </row>
    <row r="8" spans="1:9" ht="12.2" customHeight="1" x14ac:dyDescent="0.2">
      <c r="A8" s="32" t="s">
        <v>428</v>
      </c>
      <c r="B8" s="139">
        <v>209</v>
      </c>
      <c r="C8" s="139">
        <v>30</v>
      </c>
      <c r="D8" s="139">
        <v>10</v>
      </c>
      <c r="E8" s="139">
        <v>38</v>
      </c>
      <c r="F8" s="139">
        <v>35</v>
      </c>
      <c r="G8" s="139">
        <v>2</v>
      </c>
      <c r="H8" s="95">
        <f>I8-SUM(B8:G8)</f>
        <v>107</v>
      </c>
      <c r="I8" s="95">
        <f>CTonMayor!K8</f>
        <v>431</v>
      </c>
    </row>
    <row r="9" spans="1:9" ht="12.2" customHeight="1" x14ac:dyDescent="0.2">
      <c r="A9" s="36" t="s">
        <v>453</v>
      </c>
      <c r="B9" s="91">
        <f t="shared" ref="B9:G9" si="0">SUM(B6:B8)</f>
        <v>557</v>
      </c>
      <c r="C9" s="91">
        <f t="shared" si="0"/>
        <v>90</v>
      </c>
      <c r="D9" s="91">
        <f t="shared" si="0"/>
        <v>27</v>
      </c>
      <c r="E9" s="91">
        <f t="shared" si="0"/>
        <v>100</v>
      </c>
      <c r="F9" s="91">
        <f t="shared" si="0"/>
        <v>85</v>
      </c>
      <c r="G9" s="91">
        <f t="shared" si="0"/>
        <v>8</v>
      </c>
      <c r="H9" s="91">
        <f>SUM(H6:H8)</f>
        <v>267</v>
      </c>
      <c r="I9" s="91">
        <f>SUM(I6:I8)</f>
        <v>1134</v>
      </c>
    </row>
  </sheetData>
  <printOptions horizontalCentered="1"/>
  <pageMargins left="0.7" right="0.7" top="0.75" bottom="0.75" header="0.3" footer="0.3"/>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2577"/>
  <sheetViews>
    <sheetView workbookViewId="0">
      <pane ySplit="3" topLeftCell="A4" activePane="bottomLeft" state="frozen"/>
      <selection activeCell="H19" sqref="H19"/>
      <selection pane="bottomLeft" activeCell="H19" sqref="H19"/>
    </sheetView>
  </sheetViews>
  <sheetFormatPr defaultRowHeight="12.75" x14ac:dyDescent="0.2"/>
  <cols>
    <col min="1" max="1" width="27.5703125" style="13" customWidth="1"/>
    <col min="2" max="3" width="8" style="55" bestFit="1" customWidth="1"/>
    <col min="4" max="4" width="7" style="55" bestFit="1" customWidth="1"/>
    <col min="5" max="5" width="8" style="55" bestFit="1" customWidth="1"/>
    <col min="6" max="16384" width="9.140625" style="13"/>
  </cols>
  <sheetData>
    <row r="1" spans="1:5" ht="152.25" customHeight="1" thickBot="1" x14ac:dyDescent="0.25">
      <c r="A1" s="154" t="s">
        <v>1875</v>
      </c>
      <c r="B1" s="155"/>
      <c r="C1" s="155"/>
      <c r="D1" s="155"/>
      <c r="E1" s="156"/>
    </row>
    <row r="2" spans="1:5" ht="150" customHeight="1" thickBot="1" x14ac:dyDescent="0.25">
      <c r="A2" s="40" t="s">
        <v>1876</v>
      </c>
      <c r="B2" s="133" t="s">
        <v>1807</v>
      </c>
      <c r="C2" s="133" t="s">
        <v>1808</v>
      </c>
      <c r="D2" s="133" t="s">
        <v>81</v>
      </c>
      <c r="E2" s="135" t="s">
        <v>80</v>
      </c>
    </row>
    <row r="3" spans="1:5" ht="13.5" thickBot="1" x14ac:dyDescent="0.25">
      <c r="A3" s="132">
        <v>2017</v>
      </c>
      <c r="B3" s="42"/>
      <c r="C3" s="42"/>
      <c r="D3" s="42"/>
      <c r="E3" s="48"/>
    </row>
    <row r="4" spans="1:5" x14ac:dyDescent="0.2">
      <c r="A4" s="6"/>
      <c r="B4" s="49"/>
      <c r="C4" s="49"/>
      <c r="D4" s="49"/>
      <c r="E4" s="49"/>
    </row>
    <row r="5" spans="1:5" x14ac:dyDescent="0.2">
      <c r="A5" s="34" t="s">
        <v>447</v>
      </c>
      <c r="B5" s="49"/>
      <c r="C5" s="49"/>
      <c r="D5" s="49"/>
      <c r="E5" s="49"/>
    </row>
    <row r="6" spans="1:5" x14ac:dyDescent="0.2">
      <c r="A6" s="34" t="s">
        <v>38</v>
      </c>
      <c r="B6" s="49"/>
      <c r="C6" s="49"/>
      <c r="D6" s="49"/>
      <c r="E6" s="49"/>
    </row>
    <row r="7" spans="1:5" x14ac:dyDescent="0.2">
      <c r="A7" s="32" t="s">
        <v>111</v>
      </c>
      <c r="B7" s="44">
        <v>3</v>
      </c>
      <c r="C7" s="44">
        <v>2</v>
      </c>
      <c r="D7" s="50">
        <f t="shared" ref="D7:D40" si="0">E7-(SUM(B7:C7))</f>
        <v>0</v>
      </c>
      <c r="E7" s="50">
        <f>Sheriff!J6</f>
        <v>5</v>
      </c>
    </row>
    <row r="8" spans="1:5" x14ac:dyDescent="0.2">
      <c r="A8" s="32" t="s">
        <v>112</v>
      </c>
      <c r="B8" s="44">
        <v>237</v>
      </c>
      <c r="C8" s="44">
        <v>182</v>
      </c>
      <c r="D8" s="50">
        <f t="shared" si="0"/>
        <v>75</v>
      </c>
      <c r="E8" s="50">
        <f>Sheriff!J7</f>
        <v>494</v>
      </c>
    </row>
    <row r="9" spans="1:5" x14ac:dyDescent="0.2">
      <c r="A9" s="32" t="s">
        <v>113</v>
      </c>
      <c r="B9" s="44">
        <v>114</v>
      </c>
      <c r="C9" s="44">
        <v>114</v>
      </c>
      <c r="D9" s="50">
        <f t="shared" si="0"/>
        <v>17</v>
      </c>
      <c r="E9" s="50">
        <f>Sheriff!J8</f>
        <v>245</v>
      </c>
    </row>
    <row r="10" spans="1:5" x14ac:dyDescent="0.2">
      <c r="A10" s="32" t="s">
        <v>114</v>
      </c>
      <c r="B10" s="44">
        <v>74</v>
      </c>
      <c r="C10" s="44">
        <v>67</v>
      </c>
      <c r="D10" s="50">
        <f t="shared" si="0"/>
        <v>40</v>
      </c>
      <c r="E10" s="50">
        <f>Sheriff!J9</f>
        <v>181</v>
      </c>
    </row>
    <row r="11" spans="1:5" x14ac:dyDescent="0.2">
      <c r="A11" s="32" t="s">
        <v>115</v>
      </c>
      <c r="B11" s="44">
        <v>80</v>
      </c>
      <c r="C11" s="44">
        <v>88</v>
      </c>
      <c r="D11" s="50">
        <f t="shared" si="0"/>
        <v>35</v>
      </c>
      <c r="E11" s="50">
        <f>Sheriff!J10</f>
        <v>203</v>
      </c>
    </row>
    <row r="12" spans="1:5" x14ac:dyDescent="0.2">
      <c r="A12" s="32" t="s">
        <v>116</v>
      </c>
      <c r="B12" s="44">
        <v>82</v>
      </c>
      <c r="C12" s="44">
        <v>66</v>
      </c>
      <c r="D12" s="50">
        <f t="shared" si="0"/>
        <v>18</v>
      </c>
      <c r="E12" s="50">
        <f>Sheriff!J11</f>
        <v>166</v>
      </c>
    </row>
    <row r="13" spans="1:5" x14ac:dyDescent="0.2">
      <c r="A13" s="32" t="s">
        <v>117</v>
      </c>
      <c r="B13" s="44">
        <v>153</v>
      </c>
      <c r="C13" s="44">
        <v>108</v>
      </c>
      <c r="D13" s="50">
        <f t="shared" si="0"/>
        <v>17</v>
      </c>
      <c r="E13" s="50">
        <f>Sheriff!J12</f>
        <v>278</v>
      </c>
    </row>
    <row r="14" spans="1:5" x14ac:dyDescent="0.2">
      <c r="A14" s="32" t="s">
        <v>118</v>
      </c>
      <c r="B14" s="44">
        <v>184</v>
      </c>
      <c r="C14" s="44">
        <v>139</v>
      </c>
      <c r="D14" s="50">
        <f t="shared" si="0"/>
        <v>26</v>
      </c>
      <c r="E14" s="50">
        <f>Sheriff!J13</f>
        <v>349</v>
      </c>
    </row>
    <row r="15" spans="1:5" x14ac:dyDescent="0.2">
      <c r="A15" s="32" t="s">
        <v>119</v>
      </c>
      <c r="B15" s="44">
        <v>220</v>
      </c>
      <c r="C15" s="44">
        <v>182</v>
      </c>
      <c r="D15" s="50">
        <f t="shared" si="0"/>
        <v>40</v>
      </c>
      <c r="E15" s="50">
        <f>Sheriff!J14</f>
        <v>442</v>
      </c>
    </row>
    <row r="16" spans="1:5" x14ac:dyDescent="0.2">
      <c r="A16" s="32" t="s">
        <v>120</v>
      </c>
      <c r="B16" s="44">
        <v>76</v>
      </c>
      <c r="C16" s="44">
        <v>56</v>
      </c>
      <c r="D16" s="50">
        <f t="shared" si="0"/>
        <v>14</v>
      </c>
      <c r="E16" s="50">
        <f>Sheriff!J15</f>
        <v>146</v>
      </c>
    </row>
    <row r="17" spans="1:5" x14ac:dyDescent="0.2">
      <c r="A17" s="32" t="s">
        <v>121</v>
      </c>
      <c r="B17" s="44">
        <v>151</v>
      </c>
      <c r="C17" s="44">
        <v>128</v>
      </c>
      <c r="D17" s="50">
        <f t="shared" si="0"/>
        <v>26</v>
      </c>
      <c r="E17" s="50">
        <f>Sheriff!J16</f>
        <v>305</v>
      </c>
    </row>
    <row r="18" spans="1:5" x14ac:dyDescent="0.2">
      <c r="A18" s="32" t="s">
        <v>122</v>
      </c>
      <c r="B18" s="44">
        <v>142</v>
      </c>
      <c r="C18" s="44">
        <v>99</v>
      </c>
      <c r="D18" s="50">
        <f t="shared" si="0"/>
        <v>16</v>
      </c>
      <c r="E18" s="50">
        <f>Sheriff!J17</f>
        <v>257</v>
      </c>
    </row>
    <row r="19" spans="1:5" x14ac:dyDescent="0.2">
      <c r="A19" s="32" t="s">
        <v>123</v>
      </c>
      <c r="B19" s="44">
        <v>73</v>
      </c>
      <c r="C19" s="44">
        <v>66</v>
      </c>
      <c r="D19" s="50">
        <f t="shared" si="0"/>
        <v>11</v>
      </c>
      <c r="E19" s="50">
        <f>Sheriff!J18</f>
        <v>150</v>
      </c>
    </row>
    <row r="20" spans="1:5" x14ac:dyDescent="0.2">
      <c r="A20" s="32" t="s">
        <v>124</v>
      </c>
      <c r="B20" s="44">
        <v>106</v>
      </c>
      <c r="C20" s="44">
        <v>96</v>
      </c>
      <c r="D20" s="50">
        <f t="shared" si="0"/>
        <v>34</v>
      </c>
      <c r="E20" s="50">
        <f>Sheriff!J19</f>
        <v>236</v>
      </c>
    </row>
    <row r="21" spans="1:5" x14ac:dyDescent="0.2">
      <c r="A21" s="32" t="s">
        <v>125</v>
      </c>
      <c r="B21" s="44">
        <v>65</v>
      </c>
      <c r="C21" s="44">
        <v>77</v>
      </c>
      <c r="D21" s="50">
        <f t="shared" si="0"/>
        <v>14</v>
      </c>
      <c r="E21" s="50">
        <f>Sheriff!J20</f>
        <v>156</v>
      </c>
    </row>
    <row r="22" spans="1:5" x14ac:dyDescent="0.2">
      <c r="A22" s="32" t="s">
        <v>126</v>
      </c>
      <c r="B22" s="44">
        <v>209</v>
      </c>
      <c r="C22" s="44">
        <v>111</v>
      </c>
      <c r="D22" s="50">
        <f t="shared" si="0"/>
        <v>46</v>
      </c>
      <c r="E22" s="50">
        <f>Sheriff!J21</f>
        <v>366</v>
      </c>
    </row>
    <row r="23" spans="1:5" x14ac:dyDescent="0.2">
      <c r="A23" s="32" t="s">
        <v>127</v>
      </c>
      <c r="B23" s="44">
        <v>144</v>
      </c>
      <c r="C23" s="44">
        <v>108</v>
      </c>
      <c r="D23" s="50">
        <f t="shared" si="0"/>
        <v>13</v>
      </c>
      <c r="E23" s="50">
        <f>Sheriff!J22</f>
        <v>265</v>
      </c>
    </row>
    <row r="24" spans="1:5" x14ac:dyDescent="0.2">
      <c r="A24" s="32" t="s">
        <v>128</v>
      </c>
      <c r="B24" s="44">
        <v>73</v>
      </c>
      <c r="C24" s="44">
        <v>41</v>
      </c>
      <c r="D24" s="50">
        <f t="shared" si="0"/>
        <v>12</v>
      </c>
      <c r="E24" s="50">
        <f>Sheriff!J23</f>
        <v>126</v>
      </c>
    </row>
    <row r="25" spans="1:5" x14ac:dyDescent="0.2">
      <c r="A25" s="32" t="s">
        <v>129</v>
      </c>
      <c r="B25" s="44">
        <v>109</v>
      </c>
      <c r="C25" s="44">
        <v>102</v>
      </c>
      <c r="D25" s="50">
        <f t="shared" si="0"/>
        <v>14</v>
      </c>
      <c r="E25" s="50">
        <f>Sheriff!J24</f>
        <v>225</v>
      </c>
    </row>
    <row r="26" spans="1:5" x14ac:dyDescent="0.2">
      <c r="A26" s="32" t="s">
        <v>130</v>
      </c>
      <c r="B26" s="44">
        <v>117</v>
      </c>
      <c r="C26" s="44">
        <v>74</v>
      </c>
      <c r="D26" s="50">
        <f t="shared" si="0"/>
        <v>14</v>
      </c>
      <c r="E26" s="50">
        <f>Sheriff!J25</f>
        <v>205</v>
      </c>
    </row>
    <row r="27" spans="1:5" x14ac:dyDescent="0.2">
      <c r="A27" s="32" t="s">
        <v>131</v>
      </c>
      <c r="B27" s="44">
        <v>180</v>
      </c>
      <c r="C27" s="44">
        <v>89</v>
      </c>
      <c r="D27" s="50">
        <f t="shared" si="0"/>
        <v>25</v>
      </c>
      <c r="E27" s="50">
        <f>Sheriff!J26</f>
        <v>294</v>
      </c>
    </row>
    <row r="28" spans="1:5" x14ac:dyDescent="0.2">
      <c r="A28" s="32" t="s">
        <v>132</v>
      </c>
      <c r="B28" s="44">
        <v>109</v>
      </c>
      <c r="C28" s="44">
        <v>41</v>
      </c>
      <c r="D28" s="50">
        <f t="shared" si="0"/>
        <v>8</v>
      </c>
      <c r="E28" s="50">
        <f>Sheriff!J27</f>
        <v>158</v>
      </c>
    </row>
    <row r="29" spans="1:5" x14ac:dyDescent="0.2">
      <c r="A29" s="32" t="s">
        <v>133</v>
      </c>
      <c r="B29" s="44">
        <v>166</v>
      </c>
      <c r="C29" s="44">
        <v>137</v>
      </c>
      <c r="D29" s="50">
        <f t="shared" si="0"/>
        <v>27</v>
      </c>
      <c r="E29" s="50">
        <f>Sheriff!J28</f>
        <v>330</v>
      </c>
    </row>
    <row r="30" spans="1:5" x14ac:dyDescent="0.2">
      <c r="A30" s="32" t="s">
        <v>134</v>
      </c>
      <c r="B30" s="44">
        <v>124</v>
      </c>
      <c r="C30" s="44">
        <v>82</v>
      </c>
      <c r="D30" s="50">
        <f t="shared" si="0"/>
        <v>15</v>
      </c>
      <c r="E30" s="50">
        <f>Sheriff!J29</f>
        <v>221</v>
      </c>
    </row>
    <row r="31" spans="1:5" x14ac:dyDescent="0.2">
      <c r="A31" s="32" t="s">
        <v>135</v>
      </c>
      <c r="B31" s="44">
        <v>168</v>
      </c>
      <c r="C31" s="44">
        <v>119</v>
      </c>
      <c r="D31" s="50">
        <f t="shared" si="0"/>
        <v>12</v>
      </c>
      <c r="E31" s="50">
        <f>Sheriff!J30</f>
        <v>299</v>
      </c>
    </row>
    <row r="32" spans="1:5" x14ac:dyDescent="0.2">
      <c r="A32" s="32" t="s">
        <v>136</v>
      </c>
      <c r="B32" s="44">
        <v>183</v>
      </c>
      <c r="C32" s="44">
        <v>78</v>
      </c>
      <c r="D32" s="50">
        <f t="shared" si="0"/>
        <v>13</v>
      </c>
      <c r="E32" s="50">
        <f>Sheriff!J31</f>
        <v>274</v>
      </c>
    </row>
    <row r="33" spans="1:5" x14ac:dyDescent="0.2">
      <c r="A33" s="32" t="s">
        <v>137</v>
      </c>
      <c r="B33" s="44">
        <v>40</v>
      </c>
      <c r="C33" s="44">
        <v>37</v>
      </c>
      <c r="D33" s="50">
        <f t="shared" si="0"/>
        <v>26</v>
      </c>
      <c r="E33" s="50">
        <f>Sheriff!J32</f>
        <v>103</v>
      </c>
    </row>
    <row r="34" spans="1:5" x14ac:dyDescent="0.2">
      <c r="A34" s="32" t="s">
        <v>138</v>
      </c>
      <c r="B34" s="44">
        <v>126</v>
      </c>
      <c r="C34" s="44">
        <v>62</v>
      </c>
      <c r="D34" s="50">
        <f t="shared" si="0"/>
        <v>14</v>
      </c>
      <c r="E34" s="50">
        <f>Sheriff!J33</f>
        <v>202</v>
      </c>
    </row>
    <row r="35" spans="1:5" x14ac:dyDescent="0.2">
      <c r="A35" s="32" t="s">
        <v>139</v>
      </c>
      <c r="B35" s="44">
        <v>166</v>
      </c>
      <c r="C35" s="44">
        <v>106</v>
      </c>
      <c r="D35" s="50">
        <f t="shared" si="0"/>
        <v>36</v>
      </c>
      <c r="E35" s="50">
        <f>Sheriff!J34</f>
        <v>308</v>
      </c>
    </row>
    <row r="36" spans="1:5" x14ac:dyDescent="0.2">
      <c r="A36" s="32" t="s">
        <v>140</v>
      </c>
      <c r="B36" s="44">
        <v>217</v>
      </c>
      <c r="C36" s="44">
        <v>109</v>
      </c>
      <c r="D36" s="50">
        <f t="shared" si="0"/>
        <v>17</v>
      </c>
      <c r="E36" s="50">
        <f>Sheriff!J35</f>
        <v>343</v>
      </c>
    </row>
    <row r="37" spans="1:5" x14ac:dyDescent="0.2">
      <c r="A37" s="32" t="s">
        <v>141</v>
      </c>
      <c r="B37" s="44">
        <v>243</v>
      </c>
      <c r="C37" s="44">
        <v>124</v>
      </c>
      <c r="D37" s="50">
        <f t="shared" si="0"/>
        <v>33</v>
      </c>
      <c r="E37" s="50">
        <f>Sheriff!J36</f>
        <v>400</v>
      </c>
    </row>
    <row r="38" spans="1:5" x14ac:dyDescent="0.2">
      <c r="A38" s="32" t="s">
        <v>142</v>
      </c>
      <c r="B38" s="44">
        <v>260</v>
      </c>
      <c r="C38" s="44">
        <v>138</v>
      </c>
      <c r="D38" s="50">
        <f t="shared" si="0"/>
        <v>33</v>
      </c>
      <c r="E38" s="50">
        <f>Sheriff!J37</f>
        <v>431</v>
      </c>
    </row>
    <row r="39" spans="1:5" x14ac:dyDescent="0.2">
      <c r="A39" s="32" t="s">
        <v>143</v>
      </c>
      <c r="B39" s="44">
        <v>134</v>
      </c>
      <c r="C39" s="44">
        <v>82</v>
      </c>
      <c r="D39" s="50">
        <f t="shared" si="0"/>
        <v>13</v>
      </c>
      <c r="E39" s="50">
        <f>Sheriff!J38</f>
        <v>229</v>
      </c>
    </row>
    <row r="40" spans="1:5" x14ac:dyDescent="0.2">
      <c r="A40" s="33" t="s">
        <v>144</v>
      </c>
      <c r="B40" s="44">
        <v>177</v>
      </c>
      <c r="C40" s="44">
        <v>100</v>
      </c>
      <c r="D40" s="50">
        <f t="shared" si="0"/>
        <v>32</v>
      </c>
      <c r="E40" s="50">
        <f>Sheriff!J39</f>
        <v>309</v>
      </c>
    </row>
    <row r="41" spans="1:5" x14ac:dyDescent="0.2">
      <c r="A41" s="35" t="s">
        <v>438</v>
      </c>
      <c r="B41" s="51">
        <f>SUM(B7:B40)</f>
        <v>4705</v>
      </c>
      <c r="C41" s="51">
        <f t="shared" ref="C41" si="1">SUM(C7:C40)</f>
        <v>3210</v>
      </c>
      <c r="D41" s="51">
        <f>SUM(D7:D40)</f>
        <v>786</v>
      </c>
      <c r="E41" s="51">
        <f>SUM(E7:E40)</f>
        <v>8701</v>
      </c>
    </row>
    <row r="42" spans="1:5" x14ac:dyDescent="0.2">
      <c r="A42" s="34"/>
      <c r="B42" s="10"/>
      <c r="C42" s="10"/>
      <c r="D42" s="10"/>
      <c r="E42" s="10"/>
    </row>
    <row r="43" spans="1:5" ht="15.75" customHeight="1" x14ac:dyDescent="0.2">
      <c r="A43" s="34" t="s">
        <v>39</v>
      </c>
      <c r="B43" s="49"/>
      <c r="C43" s="49"/>
      <c r="D43" s="49"/>
      <c r="E43" s="49"/>
    </row>
    <row r="44" spans="1:5" ht="12.75" customHeight="1" x14ac:dyDescent="0.2">
      <c r="A44" s="32" t="s">
        <v>145</v>
      </c>
      <c r="B44" s="44">
        <v>186</v>
      </c>
      <c r="C44" s="44">
        <v>167</v>
      </c>
      <c r="D44" s="50">
        <f t="shared" ref="D44:D79" si="2">E44-(SUM(B44:C44))</f>
        <v>68</v>
      </c>
      <c r="E44" s="50">
        <f>Sheriff!J43</f>
        <v>421</v>
      </c>
    </row>
    <row r="45" spans="1:5" ht="12.75" customHeight="1" x14ac:dyDescent="0.2">
      <c r="A45" s="32" t="s">
        <v>146</v>
      </c>
      <c r="B45" s="44">
        <v>68</v>
      </c>
      <c r="C45" s="44">
        <v>38</v>
      </c>
      <c r="D45" s="50">
        <f t="shared" si="2"/>
        <v>17</v>
      </c>
      <c r="E45" s="50">
        <f>Sheriff!J44</f>
        <v>123</v>
      </c>
    </row>
    <row r="46" spans="1:5" ht="12.75" customHeight="1" x14ac:dyDescent="0.2">
      <c r="A46" s="32" t="s">
        <v>147</v>
      </c>
      <c r="B46" s="44">
        <v>118</v>
      </c>
      <c r="C46" s="44">
        <v>71</v>
      </c>
      <c r="D46" s="50">
        <f t="shared" si="2"/>
        <v>32</v>
      </c>
      <c r="E46" s="50">
        <f>Sheriff!J45</f>
        <v>221</v>
      </c>
    </row>
    <row r="47" spans="1:5" ht="12.75" customHeight="1" x14ac:dyDescent="0.2">
      <c r="A47" s="32" t="s">
        <v>148</v>
      </c>
      <c r="B47" s="44">
        <v>26</v>
      </c>
      <c r="C47" s="44">
        <v>43</v>
      </c>
      <c r="D47" s="50">
        <f t="shared" si="2"/>
        <v>12</v>
      </c>
      <c r="E47" s="50">
        <f>Sheriff!J46</f>
        <v>81</v>
      </c>
    </row>
    <row r="48" spans="1:5" ht="12.75" customHeight="1" x14ac:dyDescent="0.2">
      <c r="A48" s="32" t="s">
        <v>149</v>
      </c>
      <c r="B48" s="44">
        <v>28</v>
      </c>
      <c r="C48" s="44">
        <v>12</v>
      </c>
      <c r="D48" s="50">
        <f t="shared" si="2"/>
        <v>12</v>
      </c>
      <c r="E48" s="50">
        <f>Sheriff!J47</f>
        <v>52</v>
      </c>
    </row>
    <row r="49" spans="1:5" ht="12.75" customHeight="1" x14ac:dyDescent="0.2">
      <c r="A49" s="32" t="s">
        <v>150</v>
      </c>
      <c r="B49" s="44">
        <v>25</v>
      </c>
      <c r="C49" s="44">
        <v>54</v>
      </c>
      <c r="D49" s="50">
        <f t="shared" si="2"/>
        <v>22</v>
      </c>
      <c r="E49" s="50">
        <f>Sheriff!J48</f>
        <v>101</v>
      </c>
    </row>
    <row r="50" spans="1:5" ht="12.75" customHeight="1" x14ac:dyDescent="0.2">
      <c r="A50" s="32" t="s">
        <v>151</v>
      </c>
      <c r="B50" s="44">
        <v>31</v>
      </c>
      <c r="C50" s="44">
        <v>51</v>
      </c>
      <c r="D50" s="50">
        <f t="shared" si="2"/>
        <v>27</v>
      </c>
      <c r="E50" s="50">
        <f>Sheriff!J49</f>
        <v>109</v>
      </c>
    </row>
    <row r="51" spans="1:5" ht="12.75" customHeight="1" x14ac:dyDescent="0.2">
      <c r="A51" s="32" t="s">
        <v>152</v>
      </c>
      <c r="B51" s="44">
        <v>33</v>
      </c>
      <c r="C51" s="44">
        <v>13</v>
      </c>
      <c r="D51" s="50">
        <f t="shared" si="2"/>
        <v>8</v>
      </c>
      <c r="E51" s="50">
        <f>Sheriff!J50</f>
        <v>54</v>
      </c>
    </row>
    <row r="52" spans="1:5" ht="12.75" customHeight="1" x14ac:dyDescent="0.2">
      <c r="A52" s="32" t="s">
        <v>153</v>
      </c>
      <c r="B52" s="44">
        <v>37</v>
      </c>
      <c r="C52" s="44">
        <v>12</v>
      </c>
      <c r="D52" s="50">
        <f t="shared" si="2"/>
        <v>6</v>
      </c>
      <c r="E52" s="50">
        <f>Sheriff!J51</f>
        <v>55</v>
      </c>
    </row>
    <row r="53" spans="1:5" ht="12.75" customHeight="1" x14ac:dyDescent="0.2">
      <c r="A53" s="32" t="s">
        <v>154</v>
      </c>
      <c r="B53" s="44">
        <v>35</v>
      </c>
      <c r="C53" s="44">
        <v>41</v>
      </c>
      <c r="D53" s="50">
        <f t="shared" si="2"/>
        <v>20</v>
      </c>
      <c r="E53" s="50">
        <f>Sheriff!J52</f>
        <v>96</v>
      </c>
    </row>
    <row r="54" spans="1:5" ht="12.75" customHeight="1" x14ac:dyDescent="0.2">
      <c r="A54" s="32" t="s">
        <v>155</v>
      </c>
      <c r="B54" s="44">
        <v>32</v>
      </c>
      <c r="C54" s="44">
        <v>46</v>
      </c>
      <c r="D54" s="50">
        <f t="shared" si="2"/>
        <v>20</v>
      </c>
      <c r="E54" s="50">
        <f>Sheriff!J53</f>
        <v>98</v>
      </c>
    </row>
    <row r="55" spans="1:5" ht="12.75" customHeight="1" x14ac:dyDescent="0.2">
      <c r="A55" s="32" t="s">
        <v>156</v>
      </c>
      <c r="B55" s="44">
        <v>65</v>
      </c>
      <c r="C55" s="44">
        <v>78</v>
      </c>
      <c r="D55" s="50">
        <f t="shared" si="2"/>
        <v>24</v>
      </c>
      <c r="E55" s="50">
        <f>Sheriff!J54</f>
        <v>167</v>
      </c>
    </row>
    <row r="56" spans="1:5" ht="12.75" customHeight="1" x14ac:dyDescent="0.2">
      <c r="A56" s="32" t="s">
        <v>157</v>
      </c>
      <c r="B56" s="44">
        <v>59</v>
      </c>
      <c r="C56" s="44">
        <v>68</v>
      </c>
      <c r="D56" s="50">
        <f t="shared" si="2"/>
        <v>41</v>
      </c>
      <c r="E56" s="50">
        <f>Sheriff!J55</f>
        <v>168</v>
      </c>
    </row>
    <row r="57" spans="1:5" ht="12.75" customHeight="1" x14ac:dyDescent="0.2">
      <c r="A57" s="32" t="s">
        <v>158</v>
      </c>
      <c r="B57" s="44">
        <v>40</v>
      </c>
      <c r="C57" s="44">
        <v>21</v>
      </c>
      <c r="D57" s="50">
        <f t="shared" si="2"/>
        <v>11</v>
      </c>
      <c r="E57" s="50">
        <f>Sheriff!J56</f>
        <v>72</v>
      </c>
    </row>
    <row r="58" spans="1:5" ht="12.75" customHeight="1" x14ac:dyDescent="0.2">
      <c r="A58" s="32" t="s">
        <v>159</v>
      </c>
      <c r="B58" s="44">
        <v>40</v>
      </c>
      <c r="C58" s="44">
        <v>30</v>
      </c>
      <c r="D58" s="50">
        <f t="shared" si="2"/>
        <v>32</v>
      </c>
      <c r="E58" s="50">
        <f>Sheriff!J57</f>
        <v>102</v>
      </c>
    </row>
    <row r="59" spans="1:5" ht="12.75" customHeight="1" x14ac:dyDescent="0.2">
      <c r="A59" s="32" t="s">
        <v>160</v>
      </c>
      <c r="B59" s="44">
        <v>75</v>
      </c>
      <c r="C59" s="44">
        <v>67</v>
      </c>
      <c r="D59" s="50">
        <f t="shared" si="2"/>
        <v>25</v>
      </c>
      <c r="E59" s="50">
        <f>Sheriff!J58</f>
        <v>167</v>
      </c>
    </row>
    <row r="60" spans="1:5" x14ac:dyDescent="0.2">
      <c r="A60" s="32" t="s">
        <v>161</v>
      </c>
      <c r="B60" s="44">
        <v>26</v>
      </c>
      <c r="C60" s="44">
        <v>42</v>
      </c>
      <c r="D60" s="50">
        <f t="shared" si="2"/>
        <v>16</v>
      </c>
      <c r="E60" s="50">
        <f>Sheriff!J59</f>
        <v>84</v>
      </c>
    </row>
    <row r="61" spans="1:5" x14ac:dyDescent="0.2">
      <c r="A61" s="32" t="s">
        <v>162</v>
      </c>
      <c r="B61" s="44">
        <v>22</v>
      </c>
      <c r="C61" s="44">
        <v>24</v>
      </c>
      <c r="D61" s="50">
        <f t="shared" si="2"/>
        <v>18</v>
      </c>
      <c r="E61" s="50">
        <f>Sheriff!J60</f>
        <v>64</v>
      </c>
    </row>
    <row r="62" spans="1:5" x14ac:dyDescent="0.2">
      <c r="A62" s="32" t="s">
        <v>163</v>
      </c>
      <c r="B62" s="44">
        <v>59</v>
      </c>
      <c r="C62" s="44">
        <v>99</v>
      </c>
      <c r="D62" s="50">
        <f t="shared" si="2"/>
        <v>46</v>
      </c>
      <c r="E62" s="50">
        <f>Sheriff!J61</f>
        <v>204</v>
      </c>
    </row>
    <row r="63" spans="1:5" x14ac:dyDescent="0.2">
      <c r="A63" s="32" t="s">
        <v>164</v>
      </c>
      <c r="B63" s="44">
        <v>37</v>
      </c>
      <c r="C63" s="44">
        <v>39</v>
      </c>
      <c r="D63" s="50">
        <f t="shared" si="2"/>
        <v>30</v>
      </c>
      <c r="E63" s="50">
        <f>Sheriff!J62</f>
        <v>106</v>
      </c>
    </row>
    <row r="64" spans="1:5" x14ac:dyDescent="0.2">
      <c r="A64" s="32" t="s">
        <v>165</v>
      </c>
      <c r="B64" s="44">
        <v>46</v>
      </c>
      <c r="C64" s="44">
        <v>60</v>
      </c>
      <c r="D64" s="50">
        <f t="shared" si="2"/>
        <v>47</v>
      </c>
      <c r="E64" s="50">
        <f>Sheriff!J63</f>
        <v>153</v>
      </c>
    </row>
    <row r="65" spans="1:5" x14ac:dyDescent="0.2">
      <c r="A65" s="32" t="s">
        <v>166</v>
      </c>
      <c r="B65" s="44">
        <v>31</v>
      </c>
      <c r="C65" s="44">
        <v>90</v>
      </c>
      <c r="D65" s="50">
        <f t="shared" si="2"/>
        <v>59</v>
      </c>
      <c r="E65" s="50">
        <f>Sheriff!J64</f>
        <v>180</v>
      </c>
    </row>
    <row r="66" spans="1:5" x14ac:dyDescent="0.2">
      <c r="A66" s="32" t="s">
        <v>167</v>
      </c>
      <c r="B66" s="44">
        <v>33</v>
      </c>
      <c r="C66" s="44">
        <v>55</v>
      </c>
      <c r="D66" s="50">
        <f t="shared" si="2"/>
        <v>18</v>
      </c>
      <c r="E66" s="50">
        <f>Sheriff!J65</f>
        <v>106</v>
      </c>
    </row>
    <row r="67" spans="1:5" x14ac:dyDescent="0.2">
      <c r="A67" s="32" t="s">
        <v>168</v>
      </c>
      <c r="B67" s="44">
        <v>22</v>
      </c>
      <c r="C67" s="44">
        <v>10</v>
      </c>
      <c r="D67" s="50">
        <f t="shared" si="2"/>
        <v>6</v>
      </c>
      <c r="E67" s="50">
        <f>Sheriff!J66</f>
        <v>38</v>
      </c>
    </row>
    <row r="68" spans="1:5" x14ac:dyDescent="0.2">
      <c r="A68" s="32" t="s">
        <v>169</v>
      </c>
      <c r="B68" s="44">
        <v>47</v>
      </c>
      <c r="C68" s="44">
        <v>34</v>
      </c>
      <c r="D68" s="50">
        <f t="shared" si="2"/>
        <v>6</v>
      </c>
      <c r="E68" s="50">
        <f>Sheriff!J67</f>
        <v>87</v>
      </c>
    </row>
    <row r="69" spans="1:5" x14ac:dyDescent="0.2">
      <c r="A69" s="32" t="s">
        <v>170</v>
      </c>
      <c r="B69" s="44">
        <v>84</v>
      </c>
      <c r="C69" s="44">
        <v>154</v>
      </c>
      <c r="D69" s="50">
        <f t="shared" si="2"/>
        <v>41</v>
      </c>
      <c r="E69" s="50">
        <f>Sheriff!J68</f>
        <v>279</v>
      </c>
    </row>
    <row r="70" spans="1:5" x14ac:dyDescent="0.2">
      <c r="A70" s="32" t="s">
        <v>171</v>
      </c>
      <c r="B70" s="44">
        <v>19</v>
      </c>
      <c r="C70" s="44">
        <v>68</v>
      </c>
      <c r="D70" s="50">
        <f t="shared" si="2"/>
        <v>31</v>
      </c>
      <c r="E70" s="50">
        <f>Sheriff!J69</f>
        <v>118</v>
      </c>
    </row>
    <row r="71" spans="1:5" x14ac:dyDescent="0.2">
      <c r="A71" s="32" t="s">
        <v>172</v>
      </c>
      <c r="B71" s="44">
        <v>41</v>
      </c>
      <c r="C71" s="44">
        <v>67</v>
      </c>
      <c r="D71" s="50">
        <f t="shared" si="2"/>
        <v>8</v>
      </c>
      <c r="E71" s="50">
        <f>Sheriff!J70</f>
        <v>116</v>
      </c>
    </row>
    <row r="72" spans="1:5" x14ac:dyDescent="0.2">
      <c r="A72" s="32" t="s">
        <v>173</v>
      </c>
      <c r="B72" s="44">
        <v>84</v>
      </c>
      <c r="C72" s="44">
        <v>113</v>
      </c>
      <c r="D72" s="50">
        <f t="shared" si="2"/>
        <v>60</v>
      </c>
      <c r="E72" s="50">
        <f>Sheriff!J71</f>
        <v>257</v>
      </c>
    </row>
    <row r="73" spans="1:5" x14ac:dyDescent="0.2">
      <c r="A73" s="32" t="s">
        <v>174</v>
      </c>
      <c r="B73" s="44">
        <v>23</v>
      </c>
      <c r="C73" s="44">
        <v>35</v>
      </c>
      <c r="D73" s="50">
        <f t="shared" si="2"/>
        <v>26</v>
      </c>
      <c r="E73" s="50">
        <f>Sheriff!J72</f>
        <v>84</v>
      </c>
    </row>
    <row r="74" spans="1:5" x14ac:dyDescent="0.2">
      <c r="A74" s="32" t="s">
        <v>175</v>
      </c>
      <c r="B74" s="44">
        <v>70</v>
      </c>
      <c r="C74" s="44">
        <v>121</v>
      </c>
      <c r="D74" s="50">
        <f t="shared" si="2"/>
        <v>51</v>
      </c>
      <c r="E74" s="50">
        <f>Sheriff!J73</f>
        <v>242</v>
      </c>
    </row>
    <row r="75" spans="1:5" x14ac:dyDescent="0.2">
      <c r="A75" s="32" t="s">
        <v>176</v>
      </c>
      <c r="B75" s="44">
        <v>19</v>
      </c>
      <c r="C75" s="44">
        <v>44</v>
      </c>
      <c r="D75" s="50">
        <f t="shared" si="2"/>
        <v>11</v>
      </c>
      <c r="E75" s="50">
        <f>Sheriff!J74</f>
        <v>74</v>
      </c>
    </row>
    <row r="76" spans="1:5" x14ac:dyDescent="0.2">
      <c r="A76" s="32" t="s">
        <v>177</v>
      </c>
      <c r="B76" s="44">
        <v>69</v>
      </c>
      <c r="C76" s="44">
        <v>38</v>
      </c>
      <c r="D76" s="50">
        <f t="shared" si="2"/>
        <v>8</v>
      </c>
      <c r="E76" s="50">
        <f>Sheriff!J75</f>
        <v>115</v>
      </c>
    </row>
    <row r="77" spans="1:5" x14ac:dyDescent="0.2">
      <c r="A77" s="32" t="s">
        <v>178</v>
      </c>
      <c r="B77" s="44">
        <v>26</v>
      </c>
      <c r="C77" s="44">
        <v>27</v>
      </c>
      <c r="D77" s="50">
        <f t="shared" si="2"/>
        <v>8</v>
      </c>
      <c r="E77" s="50">
        <f>Sheriff!J76</f>
        <v>61</v>
      </c>
    </row>
    <row r="78" spans="1:5" x14ac:dyDescent="0.2">
      <c r="A78" s="32" t="s">
        <v>179</v>
      </c>
      <c r="B78" s="44">
        <v>56</v>
      </c>
      <c r="C78" s="44">
        <v>61</v>
      </c>
      <c r="D78" s="50">
        <f t="shared" si="2"/>
        <v>59</v>
      </c>
      <c r="E78" s="50">
        <f>Sheriff!J77</f>
        <v>176</v>
      </c>
    </row>
    <row r="79" spans="1:5" x14ac:dyDescent="0.2">
      <c r="A79" s="32" t="s">
        <v>180</v>
      </c>
      <c r="B79" s="44">
        <v>33</v>
      </c>
      <c r="C79" s="44">
        <v>20</v>
      </c>
      <c r="D79" s="50">
        <f t="shared" si="2"/>
        <v>14</v>
      </c>
      <c r="E79" s="50">
        <f>Sheriff!J78</f>
        <v>67</v>
      </c>
    </row>
    <row r="80" spans="1:5" x14ac:dyDescent="0.2">
      <c r="A80" s="36" t="s">
        <v>439</v>
      </c>
      <c r="B80" s="47">
        <f>SUM(B44:B79)</f>
        <v>1745</v>
      </c>
      <c r="C80" s="47">
        <f t="shared" ref="C80" si="3">SUM(C44:C79)</f>
        <v>2013</v>
      </c>
      <c r="D80" s="47">
        <f>SUM(D44:D79)</f>
        <v>940</v>
      </c>
      <c r="E80" s="47">
        <f>SUM(E44:E79)</f>
        <v>4698</v>
      </c>
    </row>
    <row r="81" spans="1:5" x14ac:dyDescent="0.2">
      <c r="A81" s="3"/>
      <c r="B81" s="10"/>
      <c r="C81" s="10"/>
      <c r="D81" s="10"/>
      <c r="E81" s="10"/>
    </row>
    <row r="82" spans="1:5" x14ac:dyDescent="0.2">
      <c r="A82" s="34" t="s">
        <v>40</v>
      </c>
      <c r="B82" s="43"/>
      <c r="C82" s="43"/>
      <c r="D82" s="43"/>
      <c r="E82" s="43"/>
    </row>
    <row r="83" spans="1:5" x14ac:dyDescent="0.2">
      <c r="A83" s="32" t="s">
        <v>181</v>
      </c>
      <c r="B83" s="44">
        <v>131</v>
      </c>
      <c r="C83" s="44">
        <v>69</v>
      </c>
      <c r="D83" s="44">
        <f t="shared" ref="D83:D117" si="4">E83-(SUM(B83:C83))</f>
        <v>27</v>
      </c>
      <c r="E83" s="44">
        <f>Sheriff!J82</f>
        <v>227</v>
      </c>
    </row>
    <row r="84" spans="1:5" x14ac:dyDescent="0.2">
      <c r="A84" s="32" t="s">
        <v>182</v>
      </c>
      <c r="B84" s="44">
        <v>109</v>
      </c>
      <c r="C84" s="44">
        <v>72</v>
      </c>
      <c r="D84" s="44">
        <f t="shared" si="4"/>
        <v>17</v>
      </c>
      <c r="E84" s="44">
        <f>Sheriff!J83</f>
        <v>198</v>
      </c>
    </row>
    <row r="85" spans="1:5" ht="12.2" customHeight="1" x14ac:dyDescent="0.2">
      <c r="A85" s="32" t="s">
        <v>183</v>
      </c>
      <c r="B85" s="44">
        <v>83</v>
      </c>
      <c r="C85" s="44">
        <v>67</v>
      </c>
      <c r="D85" s="44">
        <f t="shared" si="4"/>
        <v>13</v>
      </c>
      <c r="E85" s="44">
        <f>Sheriff!J84</f>
        <v>163</v>
      </c>
    </row>
    <row r="86" spans="1:5" ht="12.2" customHeight="1" x14ac:dyDescent="0.2">
      <c r="A86" s="32" t="s">
        <v>184</v>
      </c>
      <c r="B86" s="44">
        <v>52</v>
      </c>
      <c r="C86" s="44">
        <v>38</v>
      </c>
      <c r="D86" s="44">
        <f t="shared" si="4"/>
        <v>13</v>
      </c>
      <c r="E86" s="44">
        <f>Sheriff!J85</f>
        <v>103</v>
      </c>
    </row>
    <row r="87" spans="1:5" ht="12.2" customHeight="1" x14ac:dyDescent="0.2">
      <c r="A87" s="32" t="s">
        <v>185</v>
      </c>
      <c r="B87" s="44">
        <v>88</v>
      </c>
      <c r="C87" s="44">
        <v>82</v>
      </c>
      <c r="D87" s="44">
        <f t="shared" si="4"/>
        <v>16</v>
      </c>
      <c r="E87" s="44">
        <f>Sheriff!J86</f>
        <v>186</v>
      </c>
    </row>
    <row r="88" spans="1:5" ht="12.2" customHeight="1" x14ac:dyDescent="0.2">
      <c r="A88" s="32" t="s">
        <v>186</v>
      </c>
      <c r="B88" s="44">
        <v>24</v>
      </c>
      <c r="C88" s="44">
        <v>18</v>
      </c>
      <c r="D88" s="44">
        <f t="shared" si="4"/>
        <v>1</v>
      </c>
      <c r="E88" s="44">
        <f>Sheriff!J87</f>
        <v>43</v>
      </c>
    </row>
    <row r="89" spans="1:5" ht="12.2" customHeight="1" x14ac:dyDescent="0.2">
      <c r="A89" s="32" t="s">
        <v>187</v>
      </c>
      <c r="B89" s="44">
        <v>57</v>
      </c>
      <c r="C89" s="44">
        <v>38</v>
      </c>
      <c r="D89" s="44">
        <f t="shared" si="4"/>
        <v>23</v>
      </c>
      <c r="E89" s="44">
        <f>Sheriff!J88</f>
        <v>118</v>
      </c>
    </row>
    <row r="90" spans="1:5" ht="12.2" customHeight="1" x14ac:dyDescent="0.2">
      <c r="A90" s="32" t="s">
        <v>188</v>
      </c>
      <c r="B90" s="44">
        <v>154</v>
      </c>
      <c r="C90" s="44">
        <v>128</v>
      </c>
      <c r="D90" s="44">
        <f t="shared" si="4"/>
        <v>30</v>
      </c>
      <c r="E90" s="44">
        <f>Sheriff!J89</f>
        <v>312</v>
      </c>
    </row>
    <row r="91" spans="1:5" ht="12.2" customHeight="1" x14ac:dyDescent="0.2">
      <c r="A91" s="32" t="s">
        <v>189</v>
      </c>
      <c r="B91" s="44">
        <v>11</v>
      </c>
      <c r="C91" s="44">
        <v>27</v>
      </c>
      <c r="D91" s="44">
        <f t="shared" si="4"/>
        <v>17</v>
      </c>
      <c r="E91" s="44">
        <f>Sheriff!J90</f>
        <v>55</v>
      </c>
    </row>
    <row r="92" spans="1:5" ht="12.2" customHeight="1" x14ac:dyDescent="0.2">
      <c r="A92" s="32" t="s">
        <v>190</v>
      </c>
      <c r="B92" s="44">
        <v>66</v>
      </c>
      <c r="C92" s="44">
        <v>71</v>
      </c>
      <c r="D92" s="44">
        <f t="shared" si="4"/>
        <v>60</v>
      </c>
      <c r="E92" s="44">
        <f>Sheriff!J91</f>
        <v>197</v>
      </c>
    </row>
    <row r="93" spans="1:5" ht="12.2" customHeight="1" x14ac:dyDescent="0.2">
      <c r="A93" s="32" t="s">
        <v>191</v>
      </c>
      <c r="B93" s="44">
        <v>81</v>
      </c>
      <c r="C93" s="44">
        <v>122</v>
      </c>
      <c r="D93" s="44">
        <f t="shared" si="4"/>
        <v>42</v>
      </c>
      <c r="E93" s="44">
        <f>Sheriff!J92</f>
        <v>245</v>
      </c>
    </row>
    <row r="94" spans="1:5" ht="12.2" customHeight="1" x14ac:dyDescent="0.2">
      <c r="A94" s="32" t="s">
        <v>192</v>
      </c>
      <c r="B94" s="44">
        <v>3</v>
      </c>
      <c r="C94" s="44">
        <v>8</v>
      </c>
      <c r="D94" s="44">
        <f t="shared" si="4"/>
        <v>1</v>
      </c>
      <c r="E94" s="44">
        <f>Sheriff!J93</f>
        <v>12</v>
      </c>
    </row>
    <row r="95" spans="1:5" ht="12.2" customHeight="1" x14ac:dyDescent="0.2">
      <c r="A95" s="32" t="s">
        <v>193</v>
      </c>
      <c r="B95" s="44">
        <v>111</v>
      </c>
      <c r="C95" s="44">
        <v>178</v>
      </c>
      <c r="D95" s="44">
        <f t="shared" si="4"/>
        <v>22</v>
      </c>
      <c r="E95" s="44">
        <f>Sheriff!J94</f>
        <v>311</v>
      </c>
    </row>
    <row r="96" spans="1:5" ht="12.2" customHeight="1" x14ac:dyDescent="0.2">
      <c r="A96" s="32" t="s">
        <v>194</v>
      </c>
      <c r="B96" s="44">
        <v>68</v>
      </c>
      <c r="C96" s="44">
        <v>85</v>
      </c>
      <c r="D96" s="44">
        <f t="shared" si="4"/>
        <v>16</v>
      </c>
      <c r="E96" s="44">
        <f>Sheriff!J95</f>
        <v>169</v>
      </c>
    </row>
    <row r="97" spans="1:5" ht="12.2" customHeight="1" x14ac:dyDescent="0.2">
      <c r="A97" s="32" t="s">
        <v>195</v>
      </c>
      <c r="B97" s="44">
        <v>30</v>
      </c>
      <c r="C97" s="44">
        <v>42</v>
      </c>
      <c r="D97" s="44">
        <f t="shared" si="4"/>
        <v>10</v>
      </c>
      <c r="E97" s="44">
        <f>Sheriff!J96</f>
        <v>82</v>
      </c>
    </row>
    <row r="98" spans="1:5" ht="12.2" customHeight="1" x14ac:dyDescent="0.2">
      <c r="A98" s="32" t="s">
        <v>196</v>
      </c>
      <c r="B98" s="44">
        <v>13</v>
      </c>
      <c r="C98" s="44">
        <v>16</v>
      </c>
      <c r="D98" s="44">
        <f t="shared" si="4"/>
        <v>1</v>
      </c>
      <c r="E98" s="44">
        <f>Sheriff!J97</f>
        <v>30</v>
      </c>
    </row>
    <row r="99" spans="1:5" ht="12.2" customHeight="1" x14ac:dyDescent="0.2">
      <c r="A99" s="32" t="s">
        <v>197</v>
      </c>
      <c r="B99" s="44">
        <v>15</v>
      </c>
      <c r="C99" s="44">
        <v>13</v>
      </c>
      <c r="D99" s="44">
        <f t="shared" si="4"/>
        <v>0</v>
      </c>
      <c r="E99" s="44">
        <f>Sheriff!J98</f>
        <v>28</v>
      </c>
    </row>
    <row r="100" spans="1:5" ht="12.2" customHeight="1" x14ac:dyDescent="0.2">
      <c r="A100" s="32" t="s">
        <v>198</v>
      </c>
      <c r="B100" s="44">
        <v>57</v>
      </c>
      <c r="C100" s="44">
        <v>74</v>
      </c>
      <c r="D100" s="44">
        <f t="shared" si="4"/>
        <v>24</v>
      </c>
      <c r="E100" s="44">
        <f>Sheriff!J99</f>
        <v>155</v>
      </c>
    </row>
    <row r="101" spans="1:5" ht="12.2" customHeight="1" x14ac:dyDescent="0.2">
      <c r="A101" s="32" t="s">
        <v>199</v>
      </c>
      <c r="B101" s="44">
        <v>60</v>
      </c>
      <c r="C101" s="44">
        <v>90</v>
      </c>
      <c r="D101" s="44">
        <f t="shared" si="4"/>
        <v>19</v>
      </c>
      <c r="E101" s="44">
        <f>Sheriff!J100</f>
        <v>169</v>
      </c>
    </row>
    <row r="102" spans="1:5" ht="12.2" customHeight="1" x14ac:dyDescent="0.2">
      <c r="A102" s="32" t="s">
        <v>200</v>
      </c>
      <c r="B102" s="44">
        <v>35</v>
      </c>
      <c r="C102" s="44">
        <v>65</v>
      </c>
      <c r="D102" s="44">
        <f t="shared" si="4"/>
        <v>34</v>
      </c>
      <c r="E102" s="44">
        <f>Sheriff!J101</f>
        <v>134</v>
      </c>
    </row>
    <row r="103" spans="1:5" ht="12.2" customHeight="1" x14ac:dyDescent="0.2">
      <c r="A103" s="32" t="s">
        <v>201</v>
      </c>
      <c r="B103" s="44">
        <v>20</v>
      </c>
      <c r="C103" s="44">
        <v>21</v>
      </c>
      <c r="D103" s="44">
        <f t="shared" si="4"/>
        <v>16</v>
      </c>
      <c r="E103" s="44">
        <f>Sheriff!J102</f>
        <v>57</v>
      </c>
    </row>
    <row r="104" spans="1:5" ht="12.2" customHeight="1" x14ac:dyDescent="0.2">
      <c r="A104" s="32" t="s">
        <v>202</v>
      </c>
      <c r="B104" s="44">
        <v>10</v>
      </c>
      <c r="C104" s="44">
        <v>17</v>
      </c>
      <c r="D104" s="44">
        <f t="shared" si="4"/>
        <v>4</v>
      </c>
      <c r="E104" s="44">
        <f>Sheriff!J103</f>
        <v>31</v>
      </c>
    </row>
    <row r="105" spans="1:5" ht="12.2" customHeight="1" x14ac:dyDescent="0.2">
      <c r="A105" s="32" t="s">
        <v>203</v>
      </c>
      <c r="B105" s="44">
        <v>19</v>
      </c>
      <c r="C105" s="44">
        <v>12</v>
      </c>
      <c r="D105" s="44">
        <f t="shared" si="4"/>
        <v>7</v>
      </c>
      <c r="E105" s="44">
        <f>Sheriff!J104</f>
        <v>38</v>
      </c>
    </row>
    <row r="106" spans="1:5" ht="12.2" customHeight="1" x14ac:dyDescent="0.2">
      <c r="A106" s="32" t="s">
        <v>204</v>
      </c>
      <c r="B106" s="44">
        <v>26</v>
      </c>
      <c r="C106" s="44">
        <v>17</v>
      </c>
      <c r="D106" s="44">
        <f t="shared" si="4"/>
        <v>10</v>
      </c>
      <c r="E106" s="44">
        <f>Sheriff!J105</f>
        <v>53</v>
      </c>
    </row>
    <row r="107" spans="1:5" ht="12.2" customHeight="1" x14ac:dyDescent="0.2">
      <c r="A107" s="32" t="s">
        <v>205</v>
      </c>
      <c r="B107" s="44">
        <v>23</v>
      </c>
      <c r="C107" s="44">
        <v>40</v>
      </c>
      <c r="D107" s="44">
        <f t="shared" si="4"/>
        <v>25</v>
      </c>
      <c r="E107" s="44">
        <f>Sheriff!J106</f>
        <v>88</v>
      </c>
    </row>
    <row r="108" spans="1:5" ht="12.2" customHeight="1" x14ac:dyDescent="0.2">
      <c r="A108" s="32" t="s">
        <v>206</v>
      </c>
      <c r="B108" s="44">
        <v>24</v>
      </c>
      <c r="C108" s="44">
        <v>19</v>
      </c>
      <c r="D108" s="44">
        <f t="shared" si="4"/>
        <v>19</v>
      </c>
      <c r="E108" s="44">
        <f>Sheriff!J107</f>
        <v>62</v>
      </c>
    </row>
    <row r="109" spans="1:5" ht="12.2" customHeight="1" x14ac:dyDescent="0.2">
      <c r="A109" s="32" t="s">
        <v>207</v>
      </c>
      <c r="B109" s="44">
        <v>24</v>
      </c>
      <c r="C109" s="44">
        <v>38</v>
      </c>
      <c r="D109" s="44">
        <f t="shared" si="4"/>
        <v>13</v>
      </c>
      <c r="E109" s="44">
        <f>Sheriff!J108</f>
        <v>75</v>
      </c>
    </row>
    <row r="110" spans="1:5" ht="12.2" customHeight="1" x14ac:dyDescent="0.2">
      <c r="A110" s="32" t="s">
        <v>208</v>
      </c>
      <c r="B110" s="44">
        <v>33</v>
      </c>
      <c r="C110" s="44">
        <v>29</v>
      </c>
      <c r="D110" s="44">
        <f t="shared" si="4"/>
        <v>15</v>
      </c>
      <c r="E110" s="44">
        <f>Sheriff!J109</f>
        <v>77</v>
      </c>
    </row>
    <row r="111" spans="1:5" ht="12.2" customHeight="1" x14ac:dyDescent="0.2">
      <c r="A111" s="32" t="s">
        <v>209</v>
      </c>
      <c r="B111" s="44">
        <v>37</v>
      </c>
      <c r="C111" s="44">
        <v>50</v>
      </c>
      <c r="D111" s="44">
        <f t="shared" si="4"/>
        <v>24</v>
      </c>
      <c r="E111" s="44">
        <f>Sheriff!J110</f>
        <v>111</v>
      </c>
    </row>
    <row r="112" spans="1:5" ht="12.2" customHeight="1" x14ac:dyDescent="0.2">
      <c r="A112" s="32" t="s">
        <v>210</v>
      </c>
      <c r="B112" s="44">
        <v>38</v>
      </c>
      <c r="C112" s="44">
        <v>45</v>
      </c>
      <c r="D112" s="44">
        <f t="shared" si="4"/>
        <v>26</v>
      </c>
      <c r="E112" s="44">
        <f>Sheriff!J111</f>
        <v>109</v>
      </c>
    </row>
    <row r="113" spans="1:5" ht="12.2" customHeight="1" x14ac:dyDescent="0.2">
      <c r="A113" s="32" t="s">
        <v>211</v>
      </c>
      <c r="B113" s="44">
        <v>21</v>
      </c>
      <c r="C113" s="44">
        <v>25</v>
      </c>
      <c r="D113" s="44">
        <f t="shared" si="4"/>
        <v>18</v>
      </c>
      <c r="E113" s="44">
        <f>Sheriff!J112</f>
        <v>64</v>
      </c>
    </row>
    <row r="114" spans="1:5" ht="12.2" customHeight="1" x14ac:dyDescent="0.2">
      <c r="A114" s="32" t="s">
        <v>212</v>
      </c>
      <c r="B114" s="44">
        <v>26</v>
      </c>
      <c r="C114" s="44">
        <v>26</v>
      </c>
      <c r="D114" s="44">
        <f t="shared" si="4"/>
        <v>10</v>
      </c>
      <c r="E114" s="44">
        <f>Sheriff!J113</f>
        <v>62</v>
      </c>
    </row>
    <row r="115" spans="1:5" ht="12.2" customHeight="1" x14ac:dyDescent="0.2">
      <c r="A115" s="32" t="s">
        <v>213</v>
      </c>
      <c r="B115" s="44">
        <v>19</v>
      </c>
      <c r="C115" s="44">
        <v>37</v>
      </c>
      <c r="D115" s="44">
        <f t="shared" si="4"/>
        <v>12</v>
      </c>
      <c r="E115" s="44">
        <f>Sheriff!J114</f>
        <v>68</v>
      </c>
    </row>
    <row r="116" spans="1:5" ht="12.2" customHeight="1" x14ac:dyDescent="0.2">
      <c r="A116" s="32" t="s">
        <v>214</v>
      </c>
      <c r="B116" s="44">
        <v>12</v>
      </c>
      <c r="C116" s="44">
        <v>29</v>
      </c>
      <c r="D116" s="44">
        <f t="shared" si="4"/>
        <v>12</v>
      </c>
      <c r="E116" s="44">
        <f>Sheriff!J115</f>
        <v>53</v>
      </c>
    </row>
    <row r="117" spans="1:5" ht="12.2" customHeight="1" x14ac:dyDescent="0.2">
      <c r="A117" s="32" t="s">
        <v>215</v>
      </c>
      <c r="B117" s="44">
        <v>17</v>
      </c>
      <c r="C117" s="44">
        <v>35</v>
      </c>
      <c r="D117" s="44">
        <f t="shared" si="4"/>
        <v>23</v>
      </c>
      <c r="E117" s="44">
        <f>Sheriff!J116</f>
        <v>75</v>
      </c>
    </row>
    <row r="118" spans="1:5" ht="12.2" customHeight="1" x14ac:dyDescent="0.2">
      <c r="A118" s="36" t="s">
        <v>440</v>
      </c>
      <c r="B118" s="45">
        <f>SUM(B83:B117)</f>
        <v>1597</v>
      </c>
      <c r="C118" s="45">
        <f t="shared" ref="C118" si="5">SUM(C83:C117)</f>
        <v>1743</v>
      </c>
      <c r="D118" s="45">
        <f>SUM(D83:D117)</f>
        <v>620</v>
      </c>
      <c r="E118" s="45">
        <f>SUM(E83:E117)</f>
        <v>3960</v>
      </c>
    </row>
    <row r="119" spans="1:5" ht="12.2" customHeight="1" x14ac:dyDescent="0.2">
      <c r="A119" s="34"/>
      <c r="B119" s="10"/>
      <c r="C119" s="10"/>
      <c r="D119" s="10"/>
      <c r="E119" s="10"/>
    </row>
    <row r="120" spans="1:5" ht="12" customHeight="1" x14ac:dyDescent="0.2">
      <c r="A120" s="34" t="s">
        <v>41</v>
      </c>
      <c r="B120" s="49"/>
      <c r="C120" s="49"/>
      <c r="D120" s="49"/>
      <c r="E120" s="49"/>
    </row>
    <row r="121" spans="1:5" ht="12" customHeight="1" x14ac:dyDescent="0.2">
      <c r="A121" s="32" t="s">
        <v>216</v>
      </c>
      <c r="B121" s="44">
        <v>25</v>
      </c>
      <c r="C121" s="44">
        <v>21</v>
      </c>
      <c r="D121" s="50">
        <f t="shared" ref="D121:D152" si="6">E121-(SUM(B121:C121))</f>
        <v>11</v>
      </c>
      <c r="E121" s="50">
        <f>Sheriff!J120</f>
        <v>57</v>
      </c>
    </row>
    <row r="122" spans="1:5" x14ac:dyDescent="0.2">
      <c r="A122" s="32" t="s">
        <v>217</v>
      </c>
      <c r="B122" s="44">
        <v>7</v>
      </c>
      <c r="C122" s="44">
        <v>7</v>
      </c>
      <c r="D122" s="50">
        <f t="shared" si="6"/>
        <v>3</v>
      </c>
      <c r="E122" s="50">
        <f>Sheriff!J121</f>
        <v>17</v>
      </c>
    </row>
    <row r="123" spans="1:5" x14ac:dyDescent="0.2">
      <c r="A123" s="32" t="s">
        <v>218</v>
      </c>
      <c r="B123" s="44">
        <v>49</v>
      </c>
      <c r="C123" s="44">
        <v>73</v>
      </c>
      <c r="D123" s="50">
        <f t="shared" si="6"/>
        <v>24</v>
      </c>
      <c r="E123" s="50">
        <f>Sheriff!J122</f>
        <v>146</v>
      </c>
    </row>
    <row r="124" spans="1:5" ht="15" customHeight="1" x14ac:dyDescent="0.2">
      <c r="A124" s="32" t="s">
        <v>219</v>
      </c>
      <c r="B124" s="44">
        <v>41</v>
      </c>
      <c r="C124" s="44">
        <v>47</v>
      </c>
      <c r="D124" s="50">
        <f t="shared" si="6"/>
        <v>30</v>
      </c>
      <c r="E124" s="50">
        <f>Sheriff!J123</f>
        <v>118</v>
      </c>
    </row>
    <row r="125" spans="1:5" ht="12.75" customHeight="1" x14ac:dyDescent="0.2">
      <c r="A125" s="32" t="s">
        <v>220</v>
      </c>
      <c r="B125" s="44">
        <v>29</v>
      </c>
      <c r="C125" s="44">
        <v>45</v>
      </c>
      <c r="D125" s="50">
        <f t="shared" si="6"/>
        <v>23</v>
      </c>
      <c r="E125" s="50">
        <f>Sheriff!J124</f>
        <v>97</v>
      </c>
    </row>
    <row r="126" spans="1:5" ht="12.75" customHeight="1" x14ac:dyDescent="0.2">
      <c r="A126" s="32" t="s">
        <v>221</v>
      </c>
      <c r="B126" s="44">
        <v>48</v>
      </c>
      <c r="C126" s="44">
        <v>56</v>
      </c>
      <c r="D126" s="50">
        <f t="shared" si="6"/>
        <v>38</v>
      </c>
      <c r="E126" s="50">
        <f>Sheriff!J125</f>
        <v>142</v>
      </c>
    </row>
    <row r="127" spans="1:5" ht="12.75" customHeight="1" x14ac:dyDescent="0.2">
      <c r="A127" s="32" t="s">
        <v>222</v>
      </c>
      <c r="B127" s="44">
        <v>17</v>
      </c>
      <c r="C127" s="44">
        <v>32</v>
      </c>
      <c r="D127" s="50">
        <f t="shared" si="6"/>
        <v>8</v>
      </c>
      <c r="E127" s="50">
        <f>Sheriff!J126</f>
        <v>57</v>
      </c>
    </row>
    <row r="128" spans="1:5" ht="12.75" customHeight="1" x14ac:dyDescent="0.2">
      <c r="A128" s="32" t="s">
        <v>223</v>
      </c>
      <c r="B128" s="44">
        <v>16</v>
      </c>
      <c r="C128" s="44">
        <v>17</v>
      </c>
      <c r="D128" s="50">
        <f t="shared" si="6"/>
        <v>4</v>
      </c>
      <c r="E128" s="50">
        <f>Sheriff!J127</f>
        <v>37</v>
      </c>
    </row>
    <row r="129" spans="1:5" ht="12.75" customHeight="1" x14ac:dyDescent="0.2">
      <c r="A129" s="32" t="s">
        <v>224</v>
      </c>
      <c r="B129" s="44">
        <v>33</v>
      </c>
      <c r="C129" s="44">
        <v>54</v>
      </c>
      <c r="D129" s="50">
        <f t="shared" si="6"/>
        <v>11</v>
      </c>
      <c r="E129" s="50">
        <f>Sheriff!J128</f>
        <v>98</v>
      </c>
    </row>
    <row r="130" spans="1:5" ht="12.75" customHeight="1" x14ac:dyDescent="0.2">
      <c r="A130" s="32" t="s">
        <v>225</v>
      </c>
      <c r="B130" s="44">
        <v>46</v>
      </c>
      <c r="C130" s="44">
        <v>62</v>
      </c>
      <c r="D130" s="50">
        <f t="shared" si="6"/>
        <v>8</v>
      </c>
      <c r="E130" s="50">
        <f>Sheriff!J129</f>
        <v>116</v>
      </c>
    </row>
    <row r="131" spans="1:5" ht="12.75" customHeight="1" x14ac:dyDescent="0.2">
      <c r="A131" s="32" t="s">
        <v>226</v>
      </c>
      <c r="B131" s="44">
        <v>16</v>
      </c>
      <c r="C131" s="44">
        <v>27</v>
      </c>
      <c r="D131" s="50">
        <f t="shared" si="6"/>
        <v>10</v>
      </c>
      <c r="E131" s="50">
        <f>Sheriff!J130</f>
        <v>53</v>
      </c>
    </row>
    <row r="132" spans="1:5" ht="12.75" customHeight="1" x14ac:dyDescent="0.2">
      <c r="A132" s="32" t="s">
        <v>227</v>
      </c>
      <c r="B132" s="44">
        <v>46</v>
      </c>
      <c r="C132" s="44">
        <v>57</v>
      </c>
      <c r="D132" s="50">
        <f t="shared" si="6"/>
        <v>13</v>
      </c>
      <c r="E132" s="50">
        <f>Sheriff!J131</f>
        <v>116</v>
      </c>
    </row>
    <row r="133" spans="1:5" ht="12.75" customHeight="1" x14ac:dyDescent="0.2">
      <c r="A133" s="32" t="s">
        <v>228</v>
      </c>
      <c r="B133" s="44">
        <v>33</v>
      </c>
      <c r="C133" s="44">
        <v>67</v>
      </c>
      <c r="D133" s="50">
        <f t="shared" si="6"/>
        <v>16</v>
      </c>
      <c r="E133" s="50">
        <f>Sheriff!J132</f>
        <v>116</v>
      </c>
    </row>
    <row r="134" spans="1:5" ht="12.75" customHeight="1" x14ac:dyDescent="0.2">
      <c r="A134" s="32" t="s">
        <v>229</v>
      </c>
      <c r="B134" s="44">
        <v>81</v>
      </c>
      <c r="C134" s="44">
        <v>108</v>
      </c>
      <c r="D134" s="50">
        <f t="shared" si="6"/>
        <v>27</v>
      </c>
      <c r="E134" s="50">
        <f>Sheriff!J133</f>
        <v>216</v>
      </c>
    </row>
    <row r="135" spans="1:5" ht="12.75" customHeight="1" x14ac:dyDescent="0.2">
      <c r="A135" s="32" t="s">
        <v>230</v>
      </c>
      <c r="B135" s="44">
        <v>31</v>
      </c>
      <c r="C135" s="44">
        <v>40</v>
      </c>
      <c r="D135" s="50">
        <f t="shared" si="6"/>
        <v>11</v>
      </c>
      <c r="E135" s="50">
        <f>Sheriff!J134</f>
        <v>82</v>
      </c>
    </row>
    <row r="136" spans="1:5" ht="12.75" customHeight="1" x14ac:dyDescent="0.2">
      <c r="A136" s="32" t="s">
        <v>231</v>
      </c>
      <c r="B136" s="44">
        <v>68</v>
      </c>
      <c r="C136" s="44">
        <v>74</v>
      </c>
      <c r="D136" s="50">
        <f t="shared" si="6"/>
        <v>17</v>
      </c>
      <c r="E136" s="50">
        <f>Sheriff!J135</f>
        <v>159</v>
      </c>
    </row>
    <row r="137" spans="1:5" ht="12" customHeight="1" x14ac:dyDescent="0.2">
      <c r="A137" s="32" t="s">
        <v>232</v>
      </c>
      <c r="B137" s="44">
        <v>58</v>
      </c>
      <c r="C137" s="44">
        <v>94</v>
      </c>
      <c r="D137" s="50">
        <f t="shared" si="6"/>
        <v>7</v>
      </c>
      <c r="E137" s="50">
        <f>Sheriff!J136</f>
        <v>159</v>
      </c>
    </row>
    <row r="138" spans="1:5" ht="12" customHeight="1" x14ac:dyDescent="0.2">
      <c r="A138" s="32" t="s">
        <v>233</v>
      </c>
      <c r="B138" s="44">
        <v>50</v>
      </c>
      <c r="C138" s="44">
        <v>60</v>
      </c>
      <c r="D138" s="50">
        <f t="shared" si="6"/>
        <v>10</v>
      </c>
      <c r="E138" s="50">
        <f>Sheriff!J137</f>
        <v>120</v>
      </c>
    </row>
    <row r="139" spans="1:5" ht="12" customHeight="1" x14ac:dyDescent="0.2">
      <c r="A139" s="32" t="s">
        <v>234</v>
      </c>
      <c r="B139" s="44">
        <v>28</v>
      </c>
      <c r="C139" s="44">
        <v>35</v>
      </c>
      <c r="D139" s="50">
        <f t="shared" si="6"/>
        <v>16</v>
      </c>
      <c r="E139" s="50">
        <f>Sheriff!J138</f>
        <v>79</v>
      </c>
    </row>
    <row r="140" spans="1:5" ht="12" customHeight="1" x14ac:dyDescent="0.2">
      <c r="A140" s="32" t="s">
        <v>235</v>
      </c>
      <c r="B140" s="44">
        <v>37</v>
      </c>
      <c r="C140" s="44">
        <v>41</v>
      </c>
      <c r="D140" s="50">
        <f t="shared" si="6"/>
        <v>9</v>
      </c>
      <c r="E140" s="50">
        <f>Sheriff!J139</f>
        <v>87</v>
      </c>
    </row>
    <row r="141" spans="1:5" ht="12" customHeight="1" x14ac:dyDescent="0.2">
      <c r="A141" s="32" t="s">
        <v>236</v>
      </c>
      <c r="B141" s="44">
        <v>17</v>
      </c>
      <c r="C141" s="44">
        <v>33</v>
      </c>
      <c r="D141" s="50">
        <f t="shared" si="6"/>
        <v>3</v>
      </c>
      <c r="E141" s="50">
        <f>Sheriff!J140</f>
        <v>53</v>
      </c>
    </row>
    <row r="142" spans="1:5" ht="12" customHeight="1" x14ac:dyDescent="0.2">
      <c r="A142" s="32" t="s">
        <v>237</v>
      </c>
      <c r="B142" s="44">
        <v>10</v>
      </c>
      <c r="C142" s="44">
        <v>14</v>
      </c>
      <c r="D142" s="50">
        <f t="shared" si="6"/>
        <v>3</v>
      </c>
      <c r="E142" s="50">
        <f>Sheriff!J141</f>
        <v>27</v>
      </c>
    </row>
    <row r="143" spans="1:5" ht="12" customHeight="1" x14ac:dyDescent="0.2">
      <c r="A143" s="32" t="s">
        <v>238</v>
      </c>
      <c r="B143" s="44">
        <v>40</v>
      </c>
      <c r="C143" s="44">
        <v>43</v>
      </c>
      <c r="D143" s="50">
        <f t="shared" si="6"/>
        <v>4</v>
      </c>
      <c r="E143" s="50">
        <f>Sheriff!J142</f>
        <v>87</v>
      </c>
    </row>
    <row r="144" spans="1:5" ht="12" customHeight="1" x14ac:dyDescent="0.2">
      <c r="A144" s="32" t="s">
        <v>239</v>
      </c>
      <c r="B144" s="44">
        <v>79</v>
      </c>
      <c r="C144" s="44">
        <v>95</v>
      </c>
      <c r="D144" s="50">
        <f t="shared" si="6"/>
        <v>17</v>
      </c>
      <c r="E144" s="50">
        <f>Sheriff!J143</f>
        <v>191</v>
      </c>
    </row>
    <row r="145" spans="1:5" ht="12" customHeight="1" x14ac:dyDescent="0.2">
      <c r="A145" s="32" t="s">
        <v>240</v>
      </c>
      <c r="B145" s="44">
        <v>0</v>
      </c>
      <c r="C145" s="44">
        <v>2</v>
      </c>
      <c r="D145" s="50">
        <f t="shared" si="6"/>
        <v>0</v>
      </c>
      <c r="E145" s="50">
        <f>Sheriff!J144</f>
        <v>2</v>
      </c>
    </row>
    <row r="146" spans="1:5" ht="12" customHeight="1" x14ac:dyDescent="0.2">
      <c r="A146" s="32" t="s">
        <v>241</v>
      </c>
      <c r="B146" s="44">
        <v>37</v>
      </c>
      <c r="C146" s="44">
        <v>23</v>
      </c>
      <c r="D146" s="50">
        <f t="shared" si="6"/>
        <v>9</v>
      </c>
      <c r="E146" s="50">
        <f>Sheriff!J145</f>
        <v>69</v>
      </c>
    </row>
    <row r="147" spans="1:5" ht="12" customHeight="1" x14ac:dyDescent="0.2">
      <c r="A147" s="32" t="s">
        <v>242</v>
      </c>
      <c r="B147" s="44">
        <v>8</v>
      </c>
      <c r="C147" s="44">
        <v>1</v>
      </c>
      <c r="D147" s="50">
        <f t="shared" si="6"/>
        <v>2</v>
      </c>
      <c r="E147" s="50">
        <f>Sheriff!J146</f>
        <v>11</v>
      </c>
    </row>
    <row r="148" spans="1:5" ht="12" customHeight="1" x14ac:dyDescent="0.2">
      <c r="A148" s="32" t="s">
        <v>243</v>
      </c>
      <c r="B148" s="44">
        <v>88</v>
      </c>
      <c r="C148" s="44">
        <v>100</v>
      </c>
      <c r="D148" s="50">
        <f t="shared" si="6"/>
        <v>18</v>
      </c>
      <c r="E148" s="50">
        <f>Sheriff!J147</f>
        <v>206</v>
      </c>
    </row>
    <row r="149" spans="1:5" ht="12" customHeight="1" x14ac:dyDescent="0.2">
      <c r="A149" s="32" t="s">
        <v>244</v>
      </c>
      <c r="B149" s="44">
        <v>94</v>
      </c>
      <c r="C149" s="44">
        <v>99</v>
      </c>
      <c r="D149" s="50">
        <f t="shared" si="6"/>
        <v>24</v>
      </c>
      <c r="E149" s="50">
        <f>Sheriff!J148</f>
        <v>217</v>
      </c>
    </row>
    <row r="150" spans="1:5" ht="12" customHeight="1" x14ac:dyDescent="0.2">
      <c r="A150" s="32" t="s">
        <v>245</v>
      </c>
      <c r="B150" s="44">
        <v>85</v>
      </c>
      <c r="C150" s="44">
        <v>114</v>
      </c>
      <c r="D150" s="50">
        <f t="shared" si="6"/>
        <v>22</v>
      </c>
      <c r="E150" s="50">
        <f>Sheriff!J149</f>
        <v>221</v>
      </c>
    </row>
    <row r="151" spans="1:5" ht="12" customHeight="1" x14ac:dyDescent="0.2">
      <c r="A151" s="32" t="s">
        <v>246</v>
      </c>
      <c r="B151" s="44">
        <v>92</v>
      </c>
      <c r="C151" s="44">
        <v>127</v>
      </c>
      <c r="D151" s="50">
        <f t="shared" si="6"/>
        <v>14</v>
      </c>
      <c r="E151" s="50">
        <f>Sheriff!J150</f>
        <v>233</v>
      </c>
    </row>
    <row r="152" spans="1:5" ht="12" customHeight="1" x14ac:dyDescent="0.2">
      <c r="A152" s="32" t="s">
        <v>247</v>
      </c>
      <c r="B152" s="44">
        <v>21</v>
      </c>
      <c r="C152" s="44">
        <v>20</v>
      </c>
      <c r="D152" s="50">
        <f t="shared" si="6"/>
        <v>4</v>
      </c>
      <c r="E152" s="50">
        <f>Sheriff!J151</f>
        <v>45</v>
      </c>
    </row>
    <row r="153" spans="1:5" ht="12" customHeight="1" x14ac:dyDescent="0.2">
      <c r="A153" s="36" t="s">
        <v>441</v>
      </c>
      <c r="B153" s="47">
        <f>SUM(B121:B152)</f>
        <v>1330</v>
      </c>
      <c r="C153" s="47">
        <f t="shared" ref="C153" si="7">SUM(C121:C152)</f>
        <v>1688</v>
      </c>
      <c r="D153" s="47">
        <f>SUM(D121:D152)</f>
        <v>416</v>
      </c>
      <c r="E153" s="47">
        <f>SUM(E121:E152)</f>
        <v>3434</v>
      </c>
    </row>
    <row r="154" spans="1:5" ht="12" customHeight="1" x14ac:dyDescent="0.2">
      <c r="A154" s="34"/>
      <c r="B154" s="49"/>
      <c r="C154" s="49"/>
      <c r="D154" s="49"/>
      <c r="E154" s="49"/>
    </row>
    <row r="155" spans="1:5" ht="12" customHeight="1" x14ac:dyDescent="0.2">
      <c r="A155" s="34" t="s">
        <v>42</v>
      </c>
      <c r="B155" s="49"/>
      <c r="C155" s="49"/>
      <c r="D155" s="49"/>
      <c r="E155" s="49"/>
    </row>
    <row r="156" spans="1:5" x14ac:dyDescent="0.2">
      <c r="A156" s="32" t="s">
        <v>248</v>
      </c>
      <c r="B156" s="44">
        <v>60</v>
      </c>
      <c r="C156" s="44">
        <v>108</v>
      </c>
      <c r="D156" s="50">
        <f t="shared" ref="D156:D197" si="8">E156-(SUM(B156:C156))</f>
        <v>15</v>
      </c>
      <c r="E156" s="50">
        <f>Sheriff!J155</f>
        <v>183</v>
      </c>
    </row>
    <row r="157" spans="1:5" x14ac:dyDescent="0.2">
      <c r="A157" s="32" t="s">
        <v>249</v>
      </c>
      <c r="B157" s="44">
        <v>46</v>
      </c>
      <c r="C157" s="44">
        <v>40</v>
      </c>
      <c r="D157" s="50">
        <f t="shared" si="8"/>
        <v>11</v>
      </c>
      <c r="E157" s="50">
        <f>Sheriff!J156</f>
        <v>97</v>
      </c>
    </row>
    <row r="158" spans="1:5" x14ac:dyDescent="0.2">
      <c r="A158" s="32" t="s">
        <v>250</v>
      </c>
      <c r="B158" s="44">
        <v>60</v>
      </c>
      <c r="C158" s="44">
        <v>100</v>
      </c>
      <c r="D158" s="50">
        <f t="shared" si="8"/>
        <v>24</v>
      </c>
      <c r="E158" s="50">
        <f>Sheriff!J157</f>
        <v>184</v>
      </c>
    </row>
    <row r="159" spans="1:5" x14ac:dyDescent="0.2">
      <c r="A159" s="32" t="s">
        <v>251</v>
      </c>
      <c r="B159" s="44">
        <v>32</v>
      </c>
      <c r="C159" s="44">
        <v>69</v>
      </c>
      <c r="D159" s="50">
        <f t="shared" si="8"/>
        <v>34</v>
      </c>
      <c r="E159" s="50">
        <f>Sheriff!J158</f>
        <v>135</v>
      </c>
    </row>
    <row r="160" spans="1:5" x14ac:dyDescent="0.2">
      <c r="A160" s="32" t="s">
        <v>252</v>
      </c>
      <c r="B160" s="44">
        <v>5</v>
      </c>
      <c r="C160" s="44">
        <v>6</v>
      </c>
      <c r="D160" s="50">
        <f t="shared" si="8"/>
        <v>1</v>
      </c>
      <c r="E160" s="50">
        <f>Sheriff!J159</f>
        <v>12</v>
      </c>
    </row>
    <row r="161" spans="1:5" s="4" customFormat="1" ht="14.25" x14ac:dyDescent="0.2">
      <c r="A161" s="32" t="s">
        <v>253</v>
      </c>
      <c r="B161" s="44">
        <v>25</v>
      </c>
      <c r="C161" s="44">
        <v>35</v>
      </c>
      <c r="D161" s="50">
        <f t="shared" si="8"/>
        <v>5</v>
      </c>
      <c r="E161" s="50">
        <f>Sheriff!J160</f>
        <v>65</v>
      </c>
    </row>
    <row r="162" spans="1:5" ht="12" customHeight="1" x14ac:dyDescent="0.2">
      <c r="A162" s="32" t="s">
        <v>254</v>
      </c>
      <c r="B162" s="44">
        <v>75</v>
      </c>
      <c r="C162" s="44">
        <v>88</v>
      </c>
      <c r="D162" s="50">
        <f t="shared" si="8"/>
        <v>24</v>
      </c>
      <c r="E162" s="50">
        <f>Sheriff!J161</f>
        <v>187</v>
      </c>
    </row>
    <row r="163" spans="1:5" ht="12" customHeight="1" x14ac:dyDescent="0.2">
      <c r="A163" s="32" t="s">
        <v>255</v>
      </c>
      <c r="B163" s="44">
        <v>32</v>
      </c>
      <c r="C163" s="44">
        <v>59</v>
      </c>
      <c r="D163" s="50">
        <f t="shared" si="8"/>
        <v>16</v>
      </c>
      <c r="E163" s="50">
        <f>Sheriff!J162</f>
        <v>107</v>
      </c>
    </row>
    <row r="164" spans="1:5" ht="12" customHeight="1" x14ac:dyDescent="0.2">
      <c r="A164" s="32" t="s">
        <v>256</v>
      </c>
      <c r="B164" s="44">
        <v>21</v>
      </c>
      <c r="C164" s="44">
        <v>53</v>
      </c>
      <c r="D164" s="50">
        <f t="shared" si="8"/>
        <v>13</v>
      </c>
      <c r="E164" s="50">
        <f>Sheriff!J163</f>
        <v>87</v>
      </c>
    </row>
    <row r="165" spans="1:5" ht="12" customHeight="1" x14ac:dyDescent="0.2">
      <c r="A165" s="32" t="s">
        <v>257</v>
      </c>
      <c r="B165" s="44">
        <v>26</v>
      </c>
      <c r="C165" s="44">
        <v>38</v>
      </c>
      <c r="D165" s="50">
        <f t="shared" si="8"/>
        <v>23</v>
      </c>
      <c r="E165" s="50">
        <f>Sheriff!J164</f>
        <v>87</v>
      </c>
    </row>
    <row r="166" spans="1:5" ht="12" customHeight="1" x14ac:dyDescent="0.2">
      <c r="A166" s="32" t="s">
        <v>258</v>
      </c>
      <c r="B166" s="44">
        <v>74</v>
      </c>
      <c r="C166" s="44">
        <v>88</v>
      </c>
      <c r="D166" s="50">
        <f t="shared" si="8"/>
        <v>34</v>
      </c>
      <c r="E166" s="50">
        <f>Sheriff!J165</f>
        <v>196</v>
      </c>
    </row>
    <row r="167" spans="1:5" ht="12" customHeight="1" x14ac:dyDescent="0.2">
      <c r="A167" s="32" t="s">
        <v>259</v>
      </c>
      <c r="B167" s="44">
        <v>40</v>
      </c>
      <c r="C167" s="44">
        <v>92</v>
      </c>
      <c r="D167" s="50">
        <f t="shared" si="8"/>
        <v>41</v>
      </c>
      <c r="E167" s="50">
        <f>Sheriff!J166</f>
        <v>173</v>
      </c>
    </row>
    <row r="168" spans="1:5" ht="12" customHeight="1" x14ac:dyDescent="0.2">
      <c r="A168" s="32" t="s">
        <v>260</v>
      </c>
      <c r="B168" s="44">
        <v>43</v>
      </c>
      <c r="C168" s="44">
        <v>70</v>
      </c>
      <c r="D168" s="50">
        <f t="shared" si="8"/>
        <v>20</v>
      </c>
      <c r="E168" s="50">
        <f>Sheriff!J167</f>
        <v>133</v>
      </c>
    </row>
    <row r="169" spans="1:5" ht="12" customHeight="1" x14ac:dyDescent="0.2">
      <c r="A169" s="32" t="s">
        <v>261</v>
      </c>
      <c r="B169" s="44">
        <v>47</v>
      </c>
      <c r="C169" s="44">
        <v>46</v>
      </c>
      <c r="D169" s="50">
        <f t="shared" si="8"/>
        <v>15</v>
      </c>
      <c r="E169" s="50">
        <f>Sheriff!J168</f>
        <v>108</v>
      </c>
    </row>
    <row r="170" spans="1:5" ht="12" customHeight="1" x14ac:dyDescent="0.2">
      <c r="A170" s="32" t="s">
        <v>262</v>
      </c>
      <c r="B170" s="44">
        <v>34</v>
      </c>
      <c r="C170" s="44">
        <v>52</v>
      </c>
      <c r="D170" s="50">
        <f t="shared" si="8"/>
        <v>9</v>
      </c>
      <c r="E170" s="50">
        <f>Sheriff!J169</f>
        <v>95</v>
      </c>
    </row>
    <row r="171" spans="1:5" ht="12" customHeight="1" x14ac:dyDescent="0.2">
      <c r="A171" s="32" t="s">
        <v>263</v>
      </c>
      <c r="B171" s="44">
        <v>15</v>
      </c>
      <c r="C171" s="44">
        <v>45</v>
      </c>
      <c r="D171" s="50">
        <f t="shared" si="8"/>
        <v>16</v>
      </c>
      <c r="E171" s="50">
        <f>Sheriff!J170</f>
        <v>76</v>
      </c>
    </row>
    <row r="172" spans="1:5" ht="12" customHeight="1" x14ac:dyDescent="0.2">
      <c r="A172" s="32" t="s">
        <v>264</v>
      </c>
      <c r="B172" s="44">
        <v>39</v>
      </c>
      <c r="C172" s="44">
        <v>61</v>
      </c>
      <c r="D172" s="50">
        <f t="shared" si="8"/>
        <v>28</v>
      </c>
      <c r="E172" s="50">
        <f>Sheriff!J171</f>
        <v>128</v>
      </c>
    </row>
    <row r="173" spans="1:5" ht="12.75" customHeight="1" x14ac:dyDescent="0.2">
      <c r="A173" s="32" t="s">
        <v>265</v>
      </c>
      <c r="B173" s="44">
        <v>27</v>
      </c>
      <c r="C173" s="44">
        <v>51</v>
      </c>
      <c r="D173" s="50">
        <f t="shared" si="8"/>
        <v>30</v>
      </c>
      <c r="E173" s="50">
        <f>Sheriff!J172</f>
        <v>108</v>
      </c>
    </row>
    <row r="174" spans="1:5" ht="12.75" customHeight="1" x14ac:dyDescent="0.2">
      <c r="A174" s="32" t="s">
        <v>266</v>
      </c>
      <c r="B174" s="44">
        <v>31</v>
      </c>
      <c r="C174" s="44">
        <v>60</v>
      </c>
      <c r="D174" s="50">
        <f t="shared" si="8"/>
        <v>38</v>
      </c>
      <c r="E174" s="50">
        <f>Sheriff!J173</f>
        <v>129</v>
      </c>
    </row>
    <row r="175" spans="1:5" ht="12.75" customHeight="1" x14ac:dyDescent="0.2">
      <c r="A175" s="32" t="s">
        <v>267</v>
      </c>
      <c r="B175" s="44">
        <v>63</v>
      </c>
      <c r="C175" s="44">
        <v>80</v>
      </c>
      <c r="D175" s="50">
        <f t="shared" si="8"/>
        <v>38</v>
      </c>
      <c r="E175" s="50">
        <f>Sheriff!J174</f>
        <v>181</v>
      </c>
    </row>
    <row r="176" spans="1:5" ht="12.75" customHeight="1" x14ac:dyDescent="0.2">
      <c r="A176" s="32" t="s">
        <v>268</v>
      </c>
      <c r="B176" s="44">
        <v>32</v>
      </c>
      <c r="C176" s="44">
        <v>63</v>
      </c>
      <c r="D176" s="50">
        <f t="shared" si="8"/>
        <v>26</v>
      </c>
      <c r="E176" s="50">
        <f>Sheriff!J175</f>
        <v>121</v>
      </c>
    </row>
    <row r="177" spans="1:5" ht="12.75" customHeight="1" x14ac:dyDescent="0.2">
      <c r="A177" s="32" t="s">
        <v>269</v>
      </c>
      <c r="B177" s="44">
        <v>42</v>
      </c>
      <c r="C177" s="44">
        <v>48</v>
      </c>
      <c r="D177" s="50">
        <f t="shared" si="8"/>
        <v>15</v>
      </c>
      <c r="E177" s="50">
        <f>Sheriff!J176</f>
        <v>105</v>
      </c>
    </row>
    <row r="178" spans="1:5" ht="12.75" customHeight="1" x14ac:dyDescent="0.2">
      <c r="A178" s="32" t="s">
        <v>270</v>
      </c>
      <c r="B178" s="44">
        <v>79</v>
      </c>
      <c r="C178" s="44">
        <v>114</v>
      </c>
      <c r="D178" s="50">
        <f t="shared" si="8"/>
        <v>46</v>
      </c>
      <c r="E178" s="50">
        <f>Sheriff!J177</f>
        <v>239</v>
      </c>
    </row>
    <row r="179" spans="1:5" ht="12.75" customHeight="1" x14ac:dyDescent="0.2">
      <c r="A179" s="32" t="s">
        <v>271</v>
      </c>
      <c r="B179" s="44">
        <v>50</v>
      </c>
      <c r="C179" s="44">
        <v>129</v>
      </c>
      <c r="D179" s="50">
        <f t="shared" si="8"/>
        <v>54</v>
      </c>
      <c r="E179" s="50">
        <f>Sheriff!J178</f>
        <v>233</v>
      </c>
    </row>
    <row r="180" spans="1:5" ht="12.75" customHeight="1" x14ac:dyDescent="0.2">
      <c r="A180" s="32" t="s">
        <v>272</v>
      </c>
      <c r="B180" s="44">
        <v>32</v>
      </c>
      <c r="C180" s="44">
        <v>46</v>
      </c>
      <c r="D180" s="50">
        <f t="shared" si="8"/>
        <v>25</v>
      </c>
      <c r="E180" s="50">
        <f>Sheriff!J179</f>
        <v>103</v>
      </c>
    </row>
    <row r="181" spans="1:5" ht="12.75" customHeight="1" x14ac:dyDescent="0.2">
      <c r="A181" s="32" t="s">
        <v>273</v>
      </c>
      <c r="B181" s="44">
        <v>23</v>
      </c>
      <c r="C181" s="44">
        <v>30</v>
      </c>
      <c r="D181" s="50">
        <f t="shared" si="8"/>
        <v>25</v>
      </c>
      <c r="E181" s="50">
        <f>Sheriff!J180</f>
        <v>78</v>
      </c>
    </row>
    <row r="182" spans="1:5" ht="12.75" customHeight="1" x14ac:dyDescent="0.2">
      <c r="A182" s="32" t="s">
        <v>274</v>
      </c>
      <c r="B182" s="44">
        <v>54</v>
      </c>
      <c r="C182" s="44">
        <v>114</v>
      </c>
      <c r="D182" s="50">
        <f t="shared" si="8"/>
        <v>63</v>
      </c>
      <c r="E182" s="50">
        <f>Sheriff!J181</f>
        <v>231</v>
      </c>
    </row>
    <row r="183" spans="1:5" ht="12.75" customHeight="1" x14ac:dyDescent="0.2">
      <c r="A183" s="32" t="s">
        <v>275</v>
      </c>
      <c r="B183" s="44">
        <v>40</v>
      </c>
      <c r="C183" s="44">
        <v>105</v>
      </c>
      <c r="D183" s="50">
        <f t="shared" si="8"/>
        <v>17</v>
      </c>
      <c r="E183" s="50">
        <f>Sheriff!J182</f>
        <v>162</v>
      </c>
    </row>
    <row r="184" spans="1:5" ht="12.75" customHeight="1" x14ac:dyDescent="0.2">
      <c r="A184" s="32" t="s">
        <v>276</v>
      </c>
      <c r="B184" s="44">
        <v>37</v>
      </c>
      <c r="C184" s="44">
        <v>77</v>
      </c>
      <c r="D184" s="50">
        <f t="shared" si="8"/>
        <v>14</v>
      </c>
      <c r="E184" s="50">
        <f>Sheriff!J183</f>
        <v>128</v>
      </c>
    </row>
    <row r="185" spans="1:5" ht="12.75" customHeight="1" x14ac:dyDescent="0.2">
      <c r="A185" s="32" t="s">
        <v>277</v>
      </c>
      <c r="B185" s="44">
        <v>35</v>
      </c>
      <c r="C185" s="44">
        <v>54</v>
      </c>
      <c r="D185" s="50">
        <f t="shared" si="8"/>
        <v>28</v>
      </c>
      <c r="E185" s="50">
        <f>Sheriff!J184</f>
        <v>117</v>
      </c>
    </row>
    <row r="186" spans="1:5" ht="12.75" customHeight="1" x14ac:dyDescent="0.2">
      <c r="A186" s="32" t="s">
        <v>278</v>
      </c>
      <c r="B186" s="44">
        <v>9</v>
      </c>
      <c r="C186" s="44">
        <v>20</v>
      </c>
      <c r="D186" s="50">
        <f t="shared" si="8"/>
        <v>16</v>
      </c>
      <c r="E186" s="50">
        <f>Sheriff!J185</f>
        <v>45</v>
      </c>
    </row>
    <row r="187" spans="1:5" ht="12.75" customHeight="1" x14ac:dyDescent="0.2">
      <c r="A187" s="32" t="s">
        <v>279</v>
      </c>
      <c r="B187" s="44">
        <v>56</v>
      </c>
      <c r="C187" s="44">
        <v>69</v>
      </c>
      <c r="D187" s="50">
        <f t="shared" si="8"/>
        <v>35</v>
      </c>
      <c r="E187" s="50">
        <f>Sheriff!J186</f>
        <v>160</v>
      </c>
    </row>
    <row r="188" spans="1:5" ht="12.75" customHeight="1" x14ac:dyDescent="0.2">
      <c r="A188" s="32" t="s">
        <v>280</v>
      </c>
      <c r="B188" s="44">
        <v>53</v>
      </c>
      <c r="C188" s="44">
        <v>80</v>
      </c>
      <c r="D188" s="50">
        <f t="shared" si="8"/>
        <v>24</v>
      </c>
      <c r="E188" s="50">
        <f>Sheriff!J187</f>
        <v>157</v>
      </c>
    </row>
    <row r="189" spans="1:5" ht="12.75" customHeight="1" x14ac:dyDescent="0.2">
      <c r="A189" s="32" t="s">
        <v>281</v>
      </c>
      <c r="B189" s="44">
        <v>27</v>
      </c>
      <c r="C189" s="44">
        <v>17</v>
      </c>
      <c r="D189" s="50">
        <f t="shared" si="8"/>
        <v>7</v>
      </c>
      <c r="E189" s="50">
        <f>Sheriff!J188</f>
        <v>51</v>
      </c>
    </row>
    <row r="190" spans="1:5" ht="12.75" customHeight="1" x14ac:dyDescent="0.2">
      <c r="A190" s="32" t="s">
        <v>282</v>
      </c>
      <c r="B190" s="44">
        <v>23</v>
      </c>
      <c r="C190" s="44">
        <v>77</v>
      </c>
      <c r="D190" s="50">
        <f t="shared" si="8"/>
        <v>10</v>
      </c>
      <c r="E190" s="50">
        <f>Sheriff!J189</f>
        <v>110</v>
      </c>
    </row>
    <row r="191" spans="1:5" ht="12.75" customHeight="1" x14ac:dyDescent="0.2">
      <c r="A191" s="32" t="s">
        <v>283</v>
      </c>
      <c r="B191" s="44">
        <v>21</v>
      </c>
      <c r="C191" s="44">
        <v>62</v>
      </c>
      <c r="D191" s="50">
        <f t="shared" si="8"/>
        <v>10</v>
      </c>
      <c r="E191" s="50">
        <f>Sheriff!J190</f>
        <v>93</v>
      </c>
    </row>
    <row r="192" spans="1:5" ht="12.75" customHeight="1" x14ac:dyDescent="0.2">
      <c r="A192" s="32" t="s">
        <v>284</v>
      </c>
      <c r="B192" s="44">
        <v>4</v>
      </c>
      <c r="C192" s="44">
        <v>12</v>
      </c>
      <c r="D192" s="50">
        <f t="shared" si="8"/>
        <v>2</v>
      </c>
      <c r="E192" s="50">
        <f>Sheriff!J191</f>
        <v>18</v>
      </c>
    </row>
    <row r="193" spans="1:5" ht="12.75" customHeight="1" x14ac:dyDescent="0.2">
      <c r="A193" s="32" t="s">
        <v>285</v>
      </c>
      <c r="B193" s="44">
        <v>27</v>
      </c>
      <c r="C193" s="44">
        <v>79</v>
      </c>
      <c r="D193" s="50">
        <f t="shared" si="8"/>
        <v>18</v>
      </c>
      <c r="E193" s="50">
        <f>Sheriff!J192</f>
        <v>124</v>
      </c>
    </row>
    <row r="194" spans="1:5" ht="12.75" customHeight="1" x14ac:dyDescent="0.2">
      <c r="A194" s="32" t="s">
        <v>286</v>
      </c>
      <c r="B194" s="44">
        <v>8</v>
      </c>
      <c r="C194" s="44">
        <v>6</v>
      </c>
      <c r="D194" s="50">
        <f t="shared" si="8"/>
        <v>6</v>
      </c>
      <c r="E194" s="50">
        <f>Sheriff!J193</f>
        <v>20</v>
      </c>
    </row>
    <row r="195" spans="1:5" ht="12.75" customHeight="1" x14ac:dyDescent="0.2">
      <c r="A195" s="32" t="s">
        <v>287</v>
      </c>
      <c r="B195" s="44">
        <v>30</v>
      </c>
      <c r="C195" s="44">
        <v>20</v>
      </c>
      <c r="D195" s="50">
        <f t="shared" si="8"/>
        <v>23</v>
      </c>
      <c r="E195" s="50">
        <f>Sheriff!J194</f>
        <v>73</v>
      </c>
    </row>
    <row r="196" spans="1:5" ht="12.75" customHeight="1" x14ac:dyDescent="0.2">
      <c r="A196" s="32" t="s">
        <v>288</v>
      </c>
      <c r="B196" s="44">
        <v>16</v>
      </c>
      <c r="C196" s="44">
        <v>33</v>
      </c>
      <c r="D196" s="50">
        <f t="shared" si="8"/>
        <v>2</v>
      </c>
      <c r="E196" s="50">
        <f>Sheriff!J195</f>
        <v>51</v>
      </c>
    </row>
    <row r="197" spans="1:5" ht="12.75" customHeight="1" x14ac:dyDescent="0.2">
      <c r="A197" s="32" t="s">
        <v>289</v>
      </c>
      <c r="B197" s="44">
        <v>33</v>
      </c>
      <c r="C197" s="44">
        <v>84</v>
      </c>
      <c r="D197" s="50">
        <f t="shared" si="8"/>
        <v>15</v>
      </c>
      <c r="E197" s="50">
        <f>Sheriff!J196</f>
        <v>132</v>
      </c>
    </row>
    <row r="198" spans="1:5" ht="12.75" customHeight="1" x14ac:dyDescent="0.2">
      <c r="A198" s="36" t="s">
        <v>442</v>
      </c>
      <c r="B198" s="47">
        <f>SUM(B156:B197)</f>
        <v>1526</v>
      </c>
      <c r="C198" s="47">
        <f t="shared" ref="C198" si="9">SUM(C156:C197)</f>
        <v>2580</v>
      </c>
      <c r="D198" s="47">
        <f>SUM(D156:D197)</f>
        <v>916</v>
      </c>
      <c r="E198" s="47">
        <f>SUM(E156:E197)</f>
        <v>5022</v>
      </c>
    </row>
    <row r="199" spans="1:5" ht="12.75" customHeight="1" x14ac:dyDescent="0.2">
      <c r="A199" s="34"/>
      <c r="B199" s="10"/>
      <c r="C199" s="10"/>
      <c r="D199" s="10"/>
      <c r="E199" s="10"/>
    </row>
    <row r="200" spans="1:5" ht="12" customHeight="1" x14ac:dyDescent="0.2">
      <c r="A200" s="34" t="s">
        <v>43</v>
      </c>
      <c r="B200" s="49"/>
      <c r="C200" s="49"/>
      <c r="D200" s="49"/>
      <c r="E200" s="49"/>
    </row>
    <row r="201" spans="1:5" ht="12" customHeight="1" x14ac:dyDescent="0.2">
      <c r="A201" s="32" t="s">
        <v>290</v>
      </c>
      <c r="B201" s="44">
        <v>31</v>
      </c>
      <c r="C201" s="44">
        <v>44</v>
      </c>
      <c r="D201" s="50">
        <f t="shared" ref="D201:D228" si="10">E201-(SUM(B201:C201))</f>
        <v>8</v>
      </c>
      <c r="E201" s="50">
        <f>Sheriff!J200</f>
        <v>83</v>
      </c>
    </row>
    <row r="202" spans="1:5" ht="12" customHeight="1" x14ac:dyDescent="0.2">
      <c r="A202" s="32" t="s">
        <v>291</v>
      </c>
      <c r="B202" s="44">
        <v>95</v>
      </c>
      <c r="C202" s="44">
        <v>87</v>
      </c>
      <c r="D202" s="50">
        <f t="shared" si="10"/>
        <v>20</v>
      </c>
      <c r="E202" s="50">
        <f>Sheriff!J201</f>
        <v>202</v>
      </c>
    </row>
    <row r="203" spans="1:5" ht="12" customHeight="1" x14ac:dyDescent="0.2">
      <c r="A203" s="32" t="s">
        <v>292</v>
      </c>
      <c r="B203" s="44">
        <v>25</v>
      </c>
      <c r="C203" s="44">
        <v>33</v>
      </c>
      <c r="D203" s="50">
        <f t="shared" si="10"/>
        <v>2</v>
      </c>
      <c r="E203" s="50">
        <f>Sheriff!J202</f>
        <v>60</v>
      </c>
    </row>
    <row r="204" spans="1:5" ht="12" customHeight="1" x14ac:dyDescent="0.2">
      <c r="A204" s="32" t="s">
        <v>293</v>
      </c>
      <c r="B204" s="44">
        <v>16</v>
      </c>
      <c r="C204" s="44">
        <v>10</v>
      </c>
      <c r="D204" s="50">
        <f t="shared" si="10"/>
        <v>5</v>
      </c>
      <c r="E204" s="50">
        <f>Sheriff!J203</f>
        <v>31</v>
      </c>
    </row>
    <row r="205" spans="1:5" ht="12" customHeight="1" x14ac:dyDescent="0.2">
      <c r="A205" s="32" t="s">
        <v>294</v>
      </c>
      <c r="B205" s="44">
        <v>110</v>
      </c>
      <c r="C205" s="44">
        <v>77</v>
      </c>
      <c r="D205" s="50">
        <f t="shared" si="10"/>
        <v>24</v>
      </c>
      <c r="E205" s="50">
        <f>Sheriff!J204</f>
        <v>211</v>
      </c>
    </row>
    <row r="206" spans="1:5" ht="12" customHeight="1" x14ac:dyDescent="0.2">
      <c r="A206" s="32" t="s">
        <v>295</v>
      </c>
      <c r="B206" s="44">
        <v>101</v>
      </c>
      <c r="C206" s="44">
        <v>78</v>
      </c>
      <c r="D206" s="50">
        <f t="shared" si="10"/>
        <v>22</v>
      </c>
      <c r="E206" s="50">
        <f>Sheriff!J205</f>
        <v>201</v>
      </c>
    </row>
    <row r="207" spans="1:5" ht="12" customHeight="1" x14ac:dyDescent="0.2">
      <c r="A207" s="32" t="s">
        <v>296</v>
      </c>
      <c r="B207" s="44">
        <v>45</v>
      </c>
      <c r="C207" s="44">
        <v>45</v>
      </c>
      <c r="D207" s="50">
        <f t="shared" si="10"/>
        <v>16</v>
      </c>
      <c r="E207" s="50">
        <f>Sheriff!J206</f>
        <v>106</v>
      </c>
    </row>
    <row r="208" spans="1:5" x14ac:dyDescent="0.2">
      <c r="A208" s="32" t="s">
        <v>297</v>
      </c>
      <c r="B208" s="44">
        <v>49</v>
      </c>
      <c r="C208" s="44">
        <v>60</v>
      </c>
      <c r="D208" s="50">
        <f t="shared" si="10"/>
        <v>22</v>
      </c>
      <c r="E208" s="50">
        <f>Sheriff!J207</f>
        <v>131</v>
      </c>
    </row>
    <row r="209" spans="1:5" ht="12.75" customHeight="1" x14ac:dyDescent="0.2">
      <c r="A209" s="32" t="s">
        <v>298</v>
      </c>
      <c r="B209" s="44">
        <v>173</v>
      </c>
      <c r="C209" s="44">
        <v>109</v>
      </c>
      <c r="D209" s="50">
        <f t="shared" si="10"/>
        <v>17</v>
      </c>
      <c r="E209" s="50">
        <f>Sheriff!J208</f>
        <v>299</v>
      </c>
    </row>
    <row r="210" spans="1:5" ht="12.75" customHeight="1" x14ac:dyDescent="0.2">
      <c r="A210" s="32" t="s">
        <v>299</v>
      </c>
      <c r="B210" s="44">
        <v>29</v>
      </c>
      <c r="C210" s="44">
        <v>31</v>
      </c>
      <c r="D210" s="50">
        <f t="shared" si="10"/>
        <v>10</v>
      </c>
      <c r="E210" s="50">
        <f>Sheriff!J209</f>
        <v>70</v>
      </c>
    </row>
    <row r="211" spans="1:5" ht="12.75" customHeight="1" x14ac:dyDescent="0.2">
      <c r="A211" s="32" t="s">
        <v>300</v>
      </c>
      <c r="B211" s="44">
        <v>47</v>
      </c>
      <c r="C211" s="44">
        <v>36</v>
      </c>
      <c r="D211" s="50">
        <f t="shared" si="10"/>
        <v>13</v>
      </c>
      <c r="E211" s="50">
        <f>Sheriff!J210</f>
        <v>96</v>
      </c>
    </row>
    <row r="212" spans="1:5" ht="12.75" customHeight="1" x14ac:dyDescent="0.2">
      <c r="A212" s="32" t="s">
        <v>301</v>
      </c>
      <c r="B212" s="44">
        <v>46</v>
      </c>
      <c r="C212" s="44">
        <v>53</v>
      </c>
      <c r="D212" s="50">
        <f t="shared" si="10"/>
        <v>18</v>
      </c>
      <c r="E212" s="50">
        <f>Sheriff!J211</f>
        <v>117</v>
      </c>
    </row>
    <row r="213" spans="1:5" ht="12.75" customHeight="1" x14ac:dyDescent="0.2">
      <c r="A213" s="32" t="s">
        <v>302</v>
      </c>
      <c r="B213" s="44">
        <v>29</v>
      </c>
      <c r="C213" s="44">
        <v>40</v>
      </c>
      <c r="D213" s="50">
        <f t="shared" si="10"/>
        <v>10</v>
      </c>
      <c r="E213" s="50">
        <f>Sheriff!J212</f>
        <v>79</v>
      </c>
    </row>
    <row r="214" spans="1:5" ht="12.75" customHeight="1" x14ac:dyDescent="0.2">
      <c r="A214" s="32" t="s">
        <v>303</v>
      </c>
      <c r="B214" s="44">
        <v>101</v>
      </c>
      <c r="C214" s="44">
        <v>84</v>
      </c>
      <c r="D214" s="50">
        <f t="shared" si="10"/>
        <v>15</v>
      </c>
      <c r="E214" s="50">
        <f>Sheriff!J213</f>
        <v>200</v>
      </c>
    </row>
    <row r="215" spans="1:5" ht="12.75" customHeight="1" x14ac:dyDescent="0.2">
      <c r="A215" s="32" t="s">
        <v>304</v>
      </c>
      <c r="B215" s="44">
        <v>47</v>
      </c>
      <c r="C215" s="44">
        <v>22</v>
      </c>
      <c r="D215" s="50">
        <f t="shared" si="10"/>
        <v>9</v>
      </c>
      <c r="E215" s="50">
        <f>Sheriff!J214</f>
        <v>78</v>
      </c>
    </row>
    <row r="216" spans="1:5" ht="12.75" customHeight="1" x14ac:dyDescent="0.2">
      <c r="A216" s="32" t="s">
        <v>305</v>
      </c>
      <c r="B216" s="44">
        <v>59</v>
      </c>
      <c r="C216" s="44">
        <v>58</v>
      </c>
      <c r="D216" s="50">
        <f t="shared" si="10"/>
        <v>27</v>
      </c>
      <c r="E216" s="50">
        <f>Sheriff!J215</f>
        <v>144</v>
      </c>
    </row>
    <row r="217" spans="1:5" ht="12.75" customHeight="1" x14ac:dyDescent="0.2">
      <c r="A217" s="32" t="s">
        <v>306</v>
      </c>
      <c r="B217" s="44">
        <v>20</v>
      </c>
      <c r="C217" s="44">
        <v>11</v>
      </c>
      <c r="D217" s="50">
        <f t="shared" si="10"/>
        <v>8</v>
      </c>
      <c r="E217" s="50">
        <f>Sheriff!J216</f>
        <v>39</v>
      </c>
    </row>
    <row r="218" spans="1:5" ht="12.75" customHeight="1" x14ac:dyDescent="0.2">
      <c r="A218" s="32" t="s">
        <v>307</v>
      </c>
      <c r="B218" s="44">
        <v>230</v>
      </c>
      <c r="C218" s="44">
        <v>113</v>
      </c>
      <c r="D218" s="50">
        <f t="shared" si="10"/>
        <v>29</v>
      </c>
      <c r="E218" s="50">
        <f>Sheriff!J217</f>
        <v>372</v>
      </c>
    </row>
    <row r="219" spans="1:5" ht="12.75" customHeight="1" x14ac:dyDescent="0.2">
      <c r="A219" s="32" t="s">
        <v>308</v>
      </c>
      <c r="B219" s="44">
        <v>265</v>
      </c>
      <c r="C219" s="44">
        <v>153</v>
      </c>
      <c r="D219" s="50">
        <f t="shared" si="10"/>
        <v>39</v>
      </c>
      <c r="E219" s="50">
        <f>Sheriff!J218</f>
        <v>457</v>
      </c>
    </row>
    <row r="220" spans="1:5" ht="12.75" customHeight="1" x14ac:dyDescent="0.2">
      <c r="A220" s="32" t="s">
        <v>309</v>
      </c>
      <c r="B220" s="44">
        <v>11</v>
      </c>
      <c r="C220" s="44">
        <v>14</v>
      </c>
      <c r="D220" s="50">
        <f t="shared" si="10"/>
        <v>3</v>
      </c>
      <c r="E220" s="50">
        <f>Sheriff!J219</f>
        <v>28</v>
      </c>
    </row>
    <row r="221" spans="1:5" ht="12.75" customHeight="1" x14ac:dyDescent="0.2">
      <c r="A221" s="32" t="s">
        <v>310</v>
      </c>
      <c r="B221" s="44">
        <v>82</v>
      </c>
      <c r="C221" s="44">
        <v>103</v>
      </c>
      <c r="D221" s="50">
        <f t="shared" si="10"/>
        <v>26</v>
      </c>
      <c r="E221" s="50">
        <f>Sheriff!J220</f>
        <v>211</v>
      </c>
    </row>
    <row r="222" spans="1:5" ht="12.75" customHeight="1" x14ac:dyDescent="0.2">
      <c r="A222" s="32" t="s">
        <v>311</v>
      </c>
      <c r="B222" s="44">
        <v>27</v>
      </c>
      <c r="C222" s="44">
        <v>24</v>
      </c>
      <c r="D222" s="50">
        <f t="shared" si="10"/>
        <v>11</v>
      </c>
      <c r="E222" s="50">
        <f>Sheriff!J221</f>
        <v>62</v>
      </c>
    </row>
    <row r="223" spans="1:5" ht="12.75" customHeight="1" x14ac:dyDescent="0.2">
      <c r="A223" s="32" t="s">
        <v>312</v>
      </c>
      <c r="B223" s="44">
        <v>51</v>
      </c>
      <c r="C223" s="44">
        <v>38</v>
      </c>
      <c r="D223" s="50">
        <f t="shared" si="10"/>
        <v>10</v>
      </c>
      <c r="E223" s="50">
        <f>Sheriff!J222</f>
        <v>99</v>
      </c>
    </row>
    <row r="224" spans="1:5" ht="12.75" customHeight="1" x14ac:dyDescent="0.2">
      <c r="A224" s="32" t="s">
        <v>313</v>
      </c>
      <c r="B224" s="44">
        <v>116</v>
      </c>
      <c r="C224" s="44">
        <v>87</v>
      </c>
      <c r="D224" s="50">
        <f t="shared" si="10"/>
        <v>13</v>
      </c>
      <c r="E224" s="50">
        <f>Sheriff!J223</f>
        <v>216</v>
      </c>
    </row>
    <row r="225" spans="1:5" ht="12.75" customHeight="1" x14ac:dyDescent="0.2">
      <c r="A225" s="32" t="s">
        <v>314</v>
      </c>
      <c r="B225" s="44">
        <v>157</v>
      </c>
      <c r="C225" s="44">
        <v>114</v>
      </c>
      <c r="D225" s="50">
        <f t="shared" si="10"/>
        <v>40</v>
      </c>
      <c r="E225" s="50">
        <f>Sheriff!J224</f>
        <v>311</v>
      </c>
    </row>
    <row r="226" spans="1:5" ht="12.75" customHeight="1" x14ac:dyDescent="0.2">
      <c r="A226" s="32" t="s">
        <v>315</v>
      </c>
      <c r="B226" s="44">
        <v>80</v>
      </c>
      <c r="C226" s="44">
        <v>37</v>
      </c>
      <c r="D226" s="50">
        <f t="shared" si="10"/>
        <v>11</v>
      </c>
      <c r="E226" s="50">
        <f>Sheriff!J225</f>
        <v>128</v>
      </c>
    </row>
    <row r="227" spans="1:5" ht="12.75" customHeight="1" x14ac:dyDescent="0.2">
      <c r="A227" s="32" t="s">
        <v>316</v>
      </c>
      <c r="B227" s="44">
        <v>37</v>
      </c>
      <c r="C227" s="44">
        <v>19</v>
      </c>
      <c r="D227" s="50">
        <f t="shared" si="10"/>
        <v>13</v>
      </c>
      <c r="E227" s="50">
        <f>Sheriff!J226</f>
        <v>69</v>
      </c>
    </row>
    <row r="228" spans="1:5" ht="12.75" customHeight="1" x14ac:dyDescent="0.2">
      <c r="A228" s="32" t="s">
        <v>317</v>
      </c>
      <c r="B228" s="44">
        <v>88</v>
      </c>
      <c r="C228" s="44">
        <v>64</v>
      </c>
      <c r="D228" s="50">
        <f t="shared" si="10"/>
        <v>24</v>
      </c>
      <c r="E228" s="50">
        <f>Sheriff!J227</f>
        <v>176</v>
      </c>
    </row>
    <row r="229" spans="1:5" ht="12.75" customHeight="1" x14ac:dyDescent="0.2">
      <c r="A229" s="36" t="s">
        <v>443</v>
      </c>
      <c r="B229" s="47">
        <f>SUM(B201:B228)</f>
        <v>2167</v>
      </c>
      <c r="C229" s="47">
        <f t="shared" ref="C229" si="11">SUM(C201:C228)</f>
        <v>1644</v>
      </c>
      <c r="D229" s="47">
        <f>SUM(D201:D228)</f>
        <v>465</v>
      </c>
      <c r="E229" s="47">
        <f>SUM(E201:E228)</f>
        <v>4276</v>
      </c>
    </row>
    <row r="230" spans="1:5" ht="12.75" customHeight="1" x14ac:dyDescent="0.2">
      <c r="A230" s="34"/>
      <c r="B230" s="49"/>
      <c r="C230" s="49"/>
      <c r="D230" s="49"/>
      <c r="E230" s="49"/>
    </row>
    <row r="231" spans="1:5" ht="12.75" customHeight="1" x14ac:dyDescent="0.2">
      <c r="A231" s="34" t="s">
        <v>44</v>
      </c>
      <c r="B231" s="49"/>
      <c r="C231" s="49"/>
      <c r="D231" s="49"/>
      <c r="E231" s="49"/>
    </row>
    <row r="232" spans="1:5" ht="12.75" customHeight="1" x14ac:dyDescent="0.2">
      <c r="A232" s="32" t="s">
        <v>318</v>
      </c>
      <c r="B232" s="44">
        <v>87</v>
      </c>
      <c r="C232" s="44">
        <v>65</v>
      </c>
      <c r="D232" s="50">
        <f t="shared" ref="D232:D258" si="12">E232-(SUM(B232:C232))</f>
        <v>13</v>
      </c>
      <c r="E232" s="50">
        <f>Sheriff!J231</f>
        <v>165</v>
      </c>
    </row>
    <row r="233" spans="1:5" ht="12.75" customHeight="1" x14ac:dyDescent="0.2">
      <c r="A233" s="32" t="s">
        <v>319</v>
      </c>
      <c r="B233" s="44">
        <v>77</v>
      </c>
      <c r="C233" s="44">
        <v>72</v>
      </c>
      <c r="D233" s="50">
        <f t="shared" si="12"/>
        <v>14</v>
      </c>
      <c r="E233" s="50">
        <f>Sheriff!J232</f>
        <v>163</v>
      </c>
    </row>
    <row r="234" spans="1:5" ht="12.75" customHeight="1" x14ac:dyDescent="0.2">
      <c r="A234" s="32" t="s">
        <v>320</v>
      </c>
      <c r="B234" s="44">
        <v>24</v>
      </c>
      <c r="C234" s="44">
        <v>19</v>
      </c>
      <c r="D234" s="50">
        <f t="shared" si="12"/>
        <v>16</v>
      </c>
      <c r="E234" s="50">
        <f>Sheriff!J233</f>
        <v>59</v>
      </c>
    </row>
    <row r="235" spans="1:5" ht="12.75" customHeight="1" x14ac:dyDescent="0.2">
      <c r="A235" s="32" t="s">
        <v>321</v>
      </c>
      <c r="B235" s="44">
        <v>61</v>
      </c>
      <c r="C235" s="44">
        <v>69</v>
      </c>
      <c r="D235" s="50">
        <f t="shared" si="12"/>
        <v>11</v>
      </c>
      <c r="E235" s="50">
        <f>Sheriff!J234</f>
        <v>141</v>
      </c>
    </row>
    <row r="236" spans="1:5" ht="12.75" customHeight="1" x14ac:dyDescent="0.2">
      <c r="A236" s="32" t="s">
        <v>322</v>
      </c>
      <c r="B236" s="44">
        <v>51</v>
      </c>
      <c r="C236" s="44">
        <v>38</v>
      </c>
      <c r="D236" s="50">
        <f t="shared" si="12"/>
        <v>32</v>
      </c>
      <c r="E236" s="50">
        <f>Sheriff!J235</f>
        <v>121</v>
      </c>
    </row>
    <row r="237" spans="1:5" ht="12.75" customHeight="1" x14ac:dyDescent="0.2">
      <c r="A237" s="32" t="s">
        <v>323</v>
      </c>
      <c r="B237" s="44">
        <v>38</v>
      </c>
      <c r="C237" s="44">
        <v>49</v>
      </c>
      <c r="D237" s="50">
        <f t="shared" si="12"/>
        <v>18</v>
      </c>
      <c r="E237" s="50">
        <f>Sheriff!J236</f>
        <v>105</v>
      </c>
    </row>
    <row r="238" spans="1:5" ht="12.75" customHeight="1" x14ac:dyDescent="0.2">
      <c r="A238" s="32" t="s">
        <v>324</v>
      </c>
      <c r="B238" s="44">
        <v>40</v>
      </c>
      <c r="C238" s="44">
        <v>37</v>
      </c>
      <c r="D238" s="50">
        <f t="shared" si="12"/>
        <v>11</v>
      </c>
      <c r="E238" s="50">
        <f>Sheriff!J237</f>
        <v>88</v>
      </c>
    </row>
    <row r="239" spans="1:5" ht="12.75" customHeight="1" x14ac:dyDescent="0.2">
      <c r="A239" s="32" t="s">
        <v>325</v>
      </c>
      <c r="B239" s="44">
        <v>14</v>
      </c>
      <c r="C239" s="44">
        <v>5</v>
      </c>
      <c r="D239" s="50">
        <f t="shared" si="12"/>
        <v>0</v>
      </c>
      <c r="E239" s="50">
        <f>Sheriff!J238</f>
        <v>19</v>
      </c>
    </row>
    <row r="240" spans="1:5" ht="12.75" customHeight="1" x14ac:dyDescent="0.2">
      <c r="A240" s="32" t="s">
        <v>326</v>
      </c>
      <c r="B240" s="44">
        <v>70</v>
      </c>
      <c r="C240" s="44">
        <v>63</v>
      </c>
      <c r="D240" s="50">
        <f t="shared" si="12"/>
        <v>21</v>
      </c>
      <c r="E240" s="50">
        <f>Sheriff!J239</f>
        <v>154</v>
      </c>
    </row>
    <row r="241" spans="1:5" ht="12.75" customHeight="1" x14ac:dyDescent="0.2">
      <c r="A241" s="32" t="s">
        <v>327</v>
      </c>
      <c r="B241" s="44">
        <v>60</v>
      </c>
      <c r="C241" s="44">
        <v>49</v>
      </c>
      <c r="D241" s="50">
        <f t="shared" si="12"/>
        <v>16</v>
      </c>
      <c r="E241" s="50">
        <f>Sheriff!J240</f>
        <v>125</v>
      </c>
    </row>
    <row r="242" spans="1:5" x14ac:dyDescent="0.2">
      <c r="A242" s="32" t="s">
        <v>328</v>
      </c>
      <c r="B242" s="44">
        <v>78</v>
      </c>
      <c r="C242" s="44">
        <v>85</v>
      </c>
      <c r="D242" s="50">
        <f t="shared" si="12"/>
        <v>14</v>
      </c>
      <c r="E242" s="50">
        <f>Sheriff!J241</f>
        <v>177</v>
      </c>
    </row>
    <row r="243" spans="1:5" x14ac:dyDescent="0.2">
      <c r="A243" s="32" t="s">
        <v>329</v>
      </c>
      <c r="B243" s="44">
        <v>65</v>
      </c>
      <c r="C243" s="44">
        <v>59</v>
      </c>
      <c r="D243" s="50">
        <f t="shared" si="12"/>
        <v>36</v>
      </c>
      <c r="E243" s="50">
        <f>Sheriff!J242</f>
        <v>160</v>
      </c>
    </row>
    <row r="244" spans="1:5" x14ac:dyDescent="0.2">
      <c r="A244" s="32" t="s">
        <v>330</v>
      </c>
      <c r="B244" s="44">
        <v>62</v>
      </c>
      <c r="C244" s="44">
        <v>38</v>
      </c>
      <c r="D244" s="50">
        <f t="shared" si="12"/>
        <v>18</v>
      </c>
      <c r="E244" s="50">
        <f>Sheriff!J243</f>
        <v>118</v>
      </c>
    </row>
    <row r="245" spans="1:5" x14ac:dyDescent="0.2">
      <c r="A245" s="32" t="s">
        <v>331</v>
      </c>
      <c r="B245" s="44">
        <v>30</v>
      </c>
      <c r="C245" s="44">
        <v>35</v>
      </c>
      <c r="D245" s="50">
        <f t="shared" si="12"/>
        <v>3</v>
      </c>
      <c r="E245" s="50">
        <f>Sheriff!J244</f>
        <v>68</v>
      </c>
    </row>
    <row r="246" spans="1:5" x14ac:dyDescent="0.2">
      <c r="A246" s="32" t="s">
        <v>332</v>
      </c>
      <c r="B246" s="44">
        <v>17</v>
      </c>
      <c r="C246" s="44">
        <v>14</v>
      </c>
      <c r="D246" s="50">
        <f t="shared" si="12"/>
        <v>2</v>
      </c>
      <c r="E246" s="50">
        <f>Sheriff!J245</f>
        <v>33</v>
      </c>
    </row>
    <row r="247" spans="1:5" x14ac:dyDescent="0.2">
      <c r="A247" s="32" t="s">
        <v>333</v>
      </c>
      <c r="B247" s="44">
        <v>56</v>
      </c>
      <c r="C247" s="44">
        <v>70</v>
      </c>
      <c r="D247" s="50">
        <f t="shared" si="12"/>
        <v>9</v>
      </c>
      <c r="E247" s="50">
        <f>Sheriff!J246</f>
        <v>135</v>
      </c>
    </row>
    <row r="248" spans="1:5" x14ac:dyDescent="0.2">
      <c r="A248" s="32" t="s">
        <v>334</v>
      </c>
      <c r="B248" s="44">
        <v>49</v>
      </c>
      <c r="C248" s="44">
        <v>45</v>
      </c>
      <c r="D248" s="50">
        <f t="shared" si="12"/>
        <v>17</v>
      </c>
      <c r="E248" s="50">
        <f>Sheriff!J247</f>
        <v>111</v>
      </c>
    </row>
    <row r="249" spans="1:5" x14ac:dyDescent="0.2">
      <c r="A249" s="32" t="s">
        <v>335</v>
      </c>
      <c r="B249" s="44">
        <v>79</v>
      </c>
      <c r="C249" s="44">
        <v>61</v>
      </c>
      <c r="D249" s="50">
        <f t="shared" si="12"/>
        <v>8</v>
      </c>
      <c r="E249" s="50">
        <f>Sheriff!J248</f>
        <v>148</v>
      </c>
    </row>
    <row r="250" spans="1:5" x14ac:dyDescent="0.2">
      <c r="A250" s="32" t="s">
        <v>336</v>
      </c>
      <c r="B250" s="44">
        <v>42</v>
      </c>
      <c r="C250" s="44">
        <v>50</v>
      </c>
      <c r="D250" s="136">
        <f t="shared" si="12"/>
        <v>17</v>
      </c>
      <c r="E250" s="50">
        <f>Sheriff!J249</f>
        <v>109</v>
      </c>
    </row>
    <row r="251" spans="1:5" x14ac:dyDescent="0.2">
      <c r="A251" s="32" t="s">
        <v>337</v>
      </c>
      <c r="B251" s="44">
        <v>205</v>
      </c>
      <c r="C251" s="44">
        <v>121</v>
      </c>
      <c r="D251" s="136">
        <f t="shared" si="12"/>
        <v>11</v>
      </c>
      <c r="E251" s="50">
        <f>Sheriff!J250</f>
        <v>337</v>
      </c>
    </row>
    <row r="252" spans="1:5" x14ac:dyDescent="0.2">
      <c r="A252" s="32" t="s">
        <v>338</v>
      </c>
      <c r="B252" s="44">
        <v>55</v>
      </c>
      <c r="C252" s="44">
        <v>52</v>
      </c>
      <c r="D252" s="136">
        <f t="shared" si="12"/>
        <v>10</v>
      </c>
      <c r="E252" s="50">
        <f>Sheriff!J251</f>
        <v>117</v>
      </c>
    </row>
    <row r="253" spans="1:5" x14ac:dyDescent="0.2">
      <c r="A253" s="32" t="s">
        <v>339</v>
      </c>
      <c r="B253" s="44">
        <v>24</v>
      </c>
      <c r="C253" s="44">
        <v>22</v>
      </c>
      <c r="D253" s="136">
        <f t="shared" si="12"/>
        <v>8</v>
      </c>
      <c r="E253" s="50">
        <f>Sheriff!J252</f>
        <v>54</v>
      </c>
    </row>
    <row r="254" spans="1:5" x14ac:dyDescent="0.2">
      <c r="A254" s="32" t="s">
        <v>340</v>
      </c>
      <c r="B254" s="44">
        <v>153</v>
      </c>
      <c r="C254" s="44">
        <v>119</v>
      </c>
      <c r="D254" s="50">
        <f t="shared" si="12"/>
        <v>32</v>
      </c>
      <c r="E254" s="50">
        <f>Sheriff!J253</f>
        <v>304</v>
      </c>
    </row>
    <row r="255" spans="1:5" x14ac:dyDescent="0.2">
      <c r="A255" s="32" t="s">
        <v>341</v>
      </c>
      <c r="B255" s="44">
        <v>124</v>
      </c>
      <c r="C255" s="44">
        <v>83</v>
      </c>
      <c r="D255" s="50">
        <f t="shared" si="12"/>
        <v>17</v>
      </c>
      <c r="E255" s="50">
        <f>Sheriff!J254</f>
        <v>224</v>
      </c>
    </row>
    <row r="256" spans="1:5" x14ac:dyDescent="0.2">
      <c r="A256" s="32" t="s">
        <v>342</v>
      </c>
      <c r="B256" s="44">
        <v>14</v>
      </c>
      <c r="C256" s="44">
        <v>24</v>
      </c>
      <c r="D256" s="50">
        <f t="shared" si="12"/>
        <v>5</v>
      </c>
      <c r="E256" s="50">
        <f>Sheriff!J255</f>
        <v>43</v>
      </c>
    </row>
    <row r="257" spans="1:5" x14ac:dyDescent="0.2">
      <c r="A257" s="32" t="s">
        <v>343</v>
      </c>
      <c r="B257" s="44">
        <v>19</v>
      </c>
      <c r="C257" s="44">
        <v>7</v>
      </c>
      <c r="D257" s="50">
        <f t="shared" si="12"/>
        <v>6</v>
      </c>
      <c r="E257" s="50">
        <f>Sheriff!J256</f>
        <v>32</v>
      </c>
    </row>
    <row r="258" spans="1:5" x14ac:dyDescent="0.2">
      <c r="A258" s="32" t="s">
        <v>344</v>
      </c>
      <c r="B258" s="44">
        <v>21</v>
      </c>
      <c r="C258" s="44">
        <v>11</v>
      </c>
      <c r="D258" s="50">
        <f t="shared" si="12"/>
        <v>3</v>
      </c>
      <c r="E258" s="50">
        <f>Sheriff!J257</f>
        <v>35</v>
      </c>
    </row>
    <row r="259" spans="1:5" x14ac:dyDescent="0.2">
      <c r="A259" s="36" t="s">
        <v>444</v>
      </c>
      <c r="B259" s="47">
        <f>SUM(B232:B258)</f>
        <v>1615</v>
      </c>
      <c r="C259" s="47">
        <f t="shared" ref="C259" si="13">SUM(C232:C258)</f>
        <v>1362</v>
      </c>
      <c r="D259" s="47">
        <f>SUM(D232:D258)</f>
        <v>368</v>
      </c>
      <c r="E259" s="47">
        <f>SUM(E232:E258)</f>
        <v>3345</v>
      </c>
    </row>
    <row r="260" spans="1:5" x14ac:dyDescent="0.2">
      <c r="A260" s="34"/>
      <c r="B260" s="49"/>
      <c r="C260" s="49"/>
      <c r="D260" s="49"/>
      <c r="E260" s="49"/>
    </row>
    <row r="261" spans="1:5" x14ac:dyDescent="0.2">
      <c r="A261" s="34" t="s">
        <v>45</v>
      </c>
      <c r="B261" s="49"/>
      <c r="C261" s="49"/>
      <c r="D261" s="49"/>
      <c r="E261" s="49"/>
    </row>
    <row r="262" spans="1:5" x14ac:dyDescent="0.2">
      <c r="A262" s="32" t="s">
        <v>345</v>
      </c>
      <c r="B262" s="44">
        <v>37</v>
      </c>
      <c r="C262" s="44">
        <v>39</v>
      </c>
      <c r="D262" s="50">
        <f t="shared" ref="D262:D291" si="14">E262-(SUM(B262:C262))</f>
        <v>3</v>
      </c>
      <c r="E262" s="50">
        <f>Sheriff!J261</f>
        <v>79</v>
      </c>
    </row>
    <row r="263" spans="1:5" x14ac:dyDescent="0.2">
      <c r="A263" s="32" t="s">
        <v>346</v>
      </c>
      <c r="B263" s="44">
        <v>130</v>
      </c>
      <c r="C263" s="44">
        <v>154</v>
      </c>
      <c r="D263" s="50">
        <f t="shared" si="14"/>
        <v>35</v>
      </c>
      <c r="E263" s="50">
        <f>Sheriff!J262</f>
        <v>319</v>
      </c>
    </row>
    <row r="264" spans="1:5" x14ac:dyDescent="0.2">
      <c r="A264" s="32" t="s">
        <v>347</v>
      </c>
      <c r="B264" s="44">
        <v>72</v>
      </c>
      <c r="C264" s="44">
        <v>88</v>
      </c>
      <c r="D264" s="50">
        <f t="shared" si="14"/>
        <v>13</v>
      </c>
      <c r="E264" s="50">
        <f>Sheriff!J263</f>
        <v>173</v>
      </c>
    </row>
    <row r="265" spans="1:5" x14ac:dyDescent="0.2">
      <c r="A265" s="32" t="s">
        <v>348</v>
      </c>
      <c r="B265" s="44">
        <v>81</v>
      </c>
      <c r="C265" s="44">
        <v>80</v>
      </c>
      <c r="D265" s="50">
        <f t="shared" si="14"/>
        <v>22</v>
      </c>
      <c r="E265" s="50">
        <f>Sheriff!J264</f>
        <v>183</v>
      </c>
    </row>
    <row r="266" spans="1:5" x14ac:dyDescent="0.2">
      <c r="A266" s="32" t="s">
        <v>349</v>
      </c>
      <c r="B266" s="44">
        <v>138</v>
      </c>
      <c r="C266" s="44">
        <v>145</v>
      </c>
      <c r="D266" s="50">
        <f t="shared" si="14"/>
        <v>27</v>
      </c>
      <c r="E266" s="50">
        <f>Sheriff!J265</f>
        <v>310</v>
      </c>
    </row>
    <row r="267" spans="1:5" x14ac:dyDescent="0.2">
      <c r="A267" s="32" t="s">
        <v>350</v>
      </c>
      <c r="B267" s="44">
        <v>81</v>
      </c>
      <c r="C267" s="44">
        <v>92</v>
      </c>
      <c r="D267" s="50">
        <f t="shared" si="14"/>
        <v>10</v>
      </c>
      <c r="E267" s="50">
        <f>Sheriff!J266</f>
        <v>183</v>
      </c>
    </row>
    <row r="268" spans="1:5" x14ac:dyDescent="0.2">
      <c r="A268" s="32" t="s">
        <v>351</v>
      </c>
      <c r="B268" s="44">
        <v>70</v>
      </c>
      <c r="C268" s="44">
        <v>67</v>
      </c>
      <c r="D268" s="50">
        <f t="shared" si="14"/>
        <v>7</v>
      </c>
      <c r="E268" s="50">
        <f>Sheriff!J267</f>
        <v>144</v>
      </c>
    </row>
    <row r="269" spans="1:5" x14ac:dyDescent="0.2">
      <c r="A269" s="32" t="s">
        <v>352</v>
      </c>
      <c r="B269" s="44">
        <v>85</v>
      </c>
      <c r="C269" s="44">
        <v>83</v>
      </c>
      <c r="D269" s="50">
        <f t="shared" si="14"/>
        <v>11</v>
      </c>
      <c r="E269" s="50">
        <f>Sheriff!J268</f>
        <v>179</v>
      </c>
    </row>
    <row r="270" spans="1:5" x14ac:dyDescent="0.2">
      <c r="A270" s="32" t="s">
        <v>353</v>
      </c>
      <c r="B270" s="44">
        <v>107</v>
      </c>
      <c r="C270" s="44">
        <v>110</v>
      </c>
      <c r="D270" s="50">
        <f t="shared" si="14"/>
        <v>11</v>
      </c>
      <c r="E270" s="50">
        <f>Sheriff!J269</f>
        <v>228</v>
      </c>
    </row>
    <row r="271" spans="1:5" x14ac:dyDescent="0.2">
      <c r="A271" s="32" t="s">
        <v>354</v>
      </c>
      <c r="B271" s="44">
        <v>74</v>
      </c>
      <c r="C271" s="44">
        <v>62</v>
      </c>
      <c r="D271" s="50">
        <f t="shared" si="14"/>
        <v>17</v>
      </c>
      <c r="E271" s="50">
        <f>Sheriff!J270</f>
        <v>153</v>
      </c>
    </row>
    <row r="272" spans="1:5" x14ac:dyDescent="0.2">
      <c r="A272" s="32" t="s">
        <v>355</v>
      </c>
      <c r="B272" s="44">
        <v>172</v>
      </c>
      <c r="C272" s="44">
        <v>184</v>
      </c>
      <c r="D272" s="50">
        <f t="shared" si="14"/>
        <v>33</v>
      </c>
      <c r="E272" s="50">
        <f>Sheriff!J271</f>
        <v>389</v>
      </c>
    </row>
    <row r="273" spans="1:5" x14ac:dyDescent="0.2">
      <c r="A273" s="32" t="s">
        <v>356</v>
      </c>
      <c r="B273" s="44">
        <v>99</v>
      </c>
      <c r="C273" s="44">
        <v>124</v>
      </c>
      <c r="D273" s="50">
        <f t="shared" si="14"/>
        <v>9</v>
      </c>
      <c r="E273" s="50">
        <f>Sheriff!J272</f>
        <v>232</v>
      </c>
    </row>
    <row r="274" spans="1:5" x14ac:dyDescent="0.2">
      <c r="A274" s="32" t="s">
        <v>357</v>
      </c>
      <c r="B274" s="44">
        <v>94</v>
      </c>
      <c r="C274" s="44">
        <v>75</v>
      </c>
      <c r="D274" s="50">
        <f t="shared" si="14"/>
        <v>10</v>
      </c>
      <c r="E274" s="50">
        <f>Sheriff!J273</f>
        <v>179</v>
      </c>
    </row>
    <row r="275" spans="1:5" x14ac:dyDescent="0.2">
      <c r="A275" s="32" t="s">
        <v>358</v>
      </c>
      <c r="B275" s="44">
        <v>81</v>
      </c>
      <c r="C275" s="44">
        <v>96</v>
      </c>
      <c r="D275" s="50">
        <f t="shared" si="14"/>
        <v>7</v>
      </c>
      <c r="E275" s="50">
        <f>Sheriff!J274</f>
        <v>184</v>
      </c>
    </row>
    <row r="276" spans="1:5" x14ac:dyDescent="0.2">
      <c r="A276" s="32" t="s">
        <v>359</v>
      </c>
      <c r="B276" s="44">
        <v>71</v>
      </c>
      <c r="C276" s="44">
        <v>88</v>
      </c>
      <c r="D276" s="50">
        <f t="shared" si="14"/>
        <v>9</v>
      </c>
      <c r="E276" s="50">
        <f>Sheriff!J275</f>
        <v>168</v>
      </c>
    </row>
    <row r="277" spans="1:5" x14ac:dyDescent="0.2">
      <c r="A277" s="32" t="s">
        <v>360</v>
      </c>
      <c r="B277" s="44">
        <v>103</v>
      </c>
      <c r="C277" s="44">
        <v>134</v>
      </c>
      <c r="D277" s="50">
        <f t="shared" si="14"/>
        <v>29</v>
      </c>
      <c r="E277" s="50">
        <f>Sheriff!J276</f>
        <v>266</v>
      </c>
    </row>
    <row r="278" spans="1:5" x14ac:dyDescent="0.2">
      <c r="A278" s="32" t="s">
        <v>361</v>
      </c>
      <c r="B278" s="44">
        <v>145</v>
      </c>
      <c r="C278" s="44">
        <v>169</v>
      </c>
      <c r="D278" s="50">
        <f t="shared" si="14"/>
        <v>25</v>
      </c>
      <c r="E278" s="50">
        <f>Sheriff!J277</f>
        <v>339</v>
      </c>
    </row>
    <row r="279" spans="1:5" x14ac:dyDescent="0.2">
      <c r="A279" s="32" t="s">
        <v>362</v>
      </c>
      <c r="B279" s="44">
        <v>156</v>
      </c>
      <c r="C279" s="44">
        <v>174</v>
      </c>
      <c r="D279" s="50">
        <f t="shared" si="14"/>
        <v>28</v>
      </c>
      <c r="E279" s="50">
        <f>Sheriff!J278</f>
        <v>358</v>
      </c>
    </row>
    <row r="280" spans="1:5" x14ac:dyDescent="0.2">
      <c r="A280" s="32" t="s">
        <v>363</v>
      </c>
      <c r="B280" s="44">
        <v>34</v>
      </c>
      <c r="C280" s="44">
        <v>40</v>
      </c>
      <c r="D280" s="50">
        <f t="shared" si="14"/>
        <v>9</v>
      </c>
      <c r="E280" s="50">
        <f>Sheriff!J279</f>
        <v>83</v>
      </c>
    </row>
    <row r="281" spans="1:5" x14ac:dyDescent="0.2">
      <c r="A281" s="32" t="s">
        <v>364</v>
      </c>
      <c r="B281" s="44">
        <v>53</v>
      </c>
      <c r="C281" s="44">
        <v>59</v>
      </c>
      <c r="D281" s="50">
        <f t="shared" si="14"/>
        <v>12</v>
      </c>
      <c r="E281" s="50">
        <f>Sheriff!J280</f>
        <v>124</v>
      </c>
    </row>
    <row r="282" spans="1:5" x14ac:dyDescent="0.2">
      <c r="A282" s="32" t="s">
        <v>365</v>
      </c>
      <c r="B282" s="44">
        <v>55</v>
      </c>
      <c r="C282" s="44">
        <v>61</v>
      </c>
      <c r="D282" s="50">
        <f t="shared" si="14"/>
        <v>9</v>
      </c>
      <c r="E282" s="50">
        <f>Sheriff!J281</f>
        <v>125</v>
      </c>
    </row>
    <row r="283" spans="1:5" ht="12.6" customHeight="1" x14ac:dyDescent="0.2">
      <c r="A283" s="32" t="s">
        <v>366</v>
      </c>
      <c r="B283" s="44">
        <v>67</v>
      </c>
      <c r="C283" s="44">
        <v>106</v>
      </c>
      <c r="D283" s="50">
        <f t="shared" si="14"/>
        <v>20</v>
      </c>
      <c r="E283" s="50">
        <f>Sheriff!J282</f>
        <v>193</v>
      </c>
    </row>
    <row r="284" spans="1:5" ht="12.6" customHeight="1" x14ac:dyDescent="0.2">
      <c r="A284" s="32" t="s">
        <v>367</v>
      </c>
      <c r="B284" s="44">
        <v>114</v>
      </c>
      <c r="C284" s="44">
        <v>130</v>
      </c>
      <c r="D284" s="50">
        <f t="shared" si="14"/>
        <v>17</v>
      </c>
      <c r="E284" s="50">
        <f>Sheriff!J283</f>
        <v>261</v>
      </c>
    </row>
    <row r="285" spans="1:5" ht="12.6" customHeight="1" x14ac:dyDescent="0.2">
      <c r="A285" s="32" t="s">
        <v>368</v>
      </c>
      <c r="B285" s="44">
        <v>155</v>
      </c>
      <c r="C285" s="44">
        <v>154</v>
      </c>
      <c r="D285" s="50">
        <f t="shared" si="14"/>
        <v>28</v>
      </c>
      <c r="E285" s="50">
        <f>Sheriff!J284</f>
        <v>337</v>
      </c>
    </row>
    <row r="286" spans="1:5" ht="12.6" customHeight="1" x14ac:dyDescent="0.2">
      <c r="A286" s="32" t="s">
        <v>369</v>
      </c>
      <c r="B286" s="44">
        <v>214</v>
      </c>
      <c r="C286" s="44">
        <v>238</v>
      </c>
      <c r="D286" s="50">
        <f t="shared" si="14"/>
        <v>45</v>
      </c>
      <c r="E286" s="50">
        <f>Sheriff!J285</f>
        <v>497</v>
      </c>
    </row>
    <row r="287" spans="1:5" ht="12.6" customHeight="1" x14ac:dyDescent="0.2">
      <c r="A287" s="32" t="s">
        <v>370</v>
      </c>
      <c r="B287" s="44">
        <v>79</v>
      </c>
      <c r="C287" s="44">
        <v>112</v>
      </c>
      <c r="D287" s="50">
        <f t="shared" si="14"/>
        <v>13</v>
      </c>
      <c r="E287" s="50">
        <f>Sheriff!J286</f>
        <v>204</v>
      </c>
    </row>
    <row r="288" spans="1:5" ht="12.6" customHeight="1" x14ac:dyDescent="0.2">
      <c r="A288" s="32" t="s">
        <v>371</v>
      </c>
      <c r="B288" s="44">
        <v>120</v>
      </c>
      <c r="C288" s="44">
        <v>120</v>
      </c>
      <c r="D288" s="50">
        <f t="shared" si="14"/>
        <v>14</v>
      </c>
      <c r="E288" s="50">
        <f>Sheriff!J287</f>
        <v>254</v>
      </c>
    </row>
    <row r="289" spans="1:5" ht="12.6" customHeight="1" x14ac:dyDescent="0.2">
      <c r="A289" s="32" t="s">
        <v>372</v>
      </c>
      <c r="B289" s="44">
        <v>211</v>
      </c>
      <c r="C289" s="44">
        <v>213</v>
      </c>
      <c r="D289" s="50">
        <f t="shared" si="14"/>
        <v>42</v>
      </c>
      <c r="E289" s="50">
        <f>Sheriff!J288</f>
        <v>466</v>
      </c>
    </row>
    <row r="290" spans="1:5" ht="12.6" customHeight="1" x14ac:dyDescent="0.2">
      <c r="A290" s="32" t="s">
        <v>373</v>
      </c>
      <c r="B290" s="44">
        <v>72</v>
      </c>
      <c r="C290" s="44">
        <v>81</v>
      </c>
      <c r="D290" s="50">
        <f t="shared" si="14"/>
        <v>8</v>
      </c>
      <c r="E290" s="50">
        <f>Sheriff!J289</f>
        <v>161</v>
      </c>
    </row>
    <row r="291" spans="1:5" ht="12.6" customHeight="1" x14ac:dyDescent="0.2">
      <c r="A291" s="32" t="s">
        <v>374</v>
      </c>
      <c r="B291" s="44">
        <v>154</v>
      </c>
      <c r="C291" s="44">
        <v>157</v>
      </c>
      <c r="D291" s="50">
        <f t="shared" si="14"/>
        <v>32</v>
      </c>
      <c r="E291" s="50">
        <f>Sheriff!J290</f>
        <v>343</v>
      </c>
    </row>
    <row r="292" spans="1:5" ht="12.6" customHeight="1" x14ac:dyDescent="0.2">
      <c r="A292" s="36" t="s">
        <v>445</v>
      </c>
      <c r="B292" s="47">
        <f>SUM(B262:B291)</f>
        <v>3124</v>
      </c>
      <c r="C292" s="47">
        <f t="shared" ref="C292" si="15">SUM(C262:C291)</f>
        <v>3435</v>
      </c>
      <c r="D292" s="47">
        <f>SUM(D262:D291)</f>
        <v>555</v>
      </c>
      <c r="E292" s="47">
        <f>SUM(E262:E291)</f>
        <v>7114</v>
      </c>
    </row>
    <row r="293" spans="1:5" ht="12.6" customHeight="1" x14ac:dyDescent="0.2">
      <c r="A293" s="34"/>
      <c r="B293" s="10"/>
      <c r="C293" s="10"/>
      <c r="D293" s="10"/>
      <c r="E293" s="10"/>
    </row>
    <row r="294" spans="1:5" ht="12.6" customHeight="1" x14ac:dyDescent="0.2">
      <c r="A294" s="34" t="s">
        <v>46</v>
      </c>
      <c r="B294" s="49"/>
      <c r="C294" s="49"/>
      <c r="D294" s="49"/>
      <c r="E294" s="49"/>
    </row>
    <row r="295" spans="1:5" ht="12.6" customHeight="1" x14ac:dyDescent="0.2">
      <c r="A295" s="32" t="s">
        <v>375</v>
      </c>
      <c r="B295" s="44">
        <v>57</v>
      </c>
      <c r="C295" s="44">
        <v>55</v>
      </c>
      <c r="D295" s="50">
        <f t="shared" ref="D295:D321" si="16">E295-(SUM(B295:C295))</f>
        <v>15</v>
      </c>
      <c r="E295" s="50">
        <f>Sheriff!J294</f>
        <v>127</v>
      </c>
    </row>
    <row r="296" spans="1:5" ht="12.6" customHeight="1" x14ac:dyDescent="0.2">
      <c r="A296" s="32" t="s">
        <v>376</v>
      </c>
      <c r="B296" s="44">
        <v>130</v>
      </c>
      <c r="C296" s="44">
        <v>117</v>
      </c>
      <c r="D296" s="50">
        <f t="shared" si="16"/>
        <v>10</v>
      </c>
      <c r="E296" s="50">
        <f>Sheriff!J295</f>
        <v>257</v>
      </c>
    </row>
    <row r="297" spans="1:5" ht="12.6" customHeight="1" x14ac:dyDescent="0.2">
      <c r="A297" s="32" t="s">
        <v>377</v>
      </c>
      <c r="B297" s="44">
        <v>184</v>
      </c>
      <c r="C297" s="44">
        <v>112</v>
      </c>
      <c r="D297" s="50">
        <f t="shared" si="16"/>
        <v>31</v>
      </c>
      <c r="E297" s="50">
        <f>Sheriff!J296</f>
        <v>327</v>
      </c>
    </row>
    <row r="298" spans="1:5" ht="12.6" customHeight="1" x14ac:dyDescent="0.2">
      <c r="A298" s="32" t="s">
        <v>378</v>
      </c>
      <c r="B298" s="44">
        <v>86</v>
      </c>
      <c r="C298" s="44">
        <v>79</v>
      </c>
      <c r="D298" s="50">
        <f t="shared" si="16"/>
        <v>20</v>
      </c>
      <c r="E298" s="50">
        <f>Sheriff!J297</f>
        <v>185</v>
      </c>
    </row>
    <row r="299" spans="1:5" ht="12.6" customHeight="1" x14ac:dyDescent="0.2">
      <c r="A299" s="32" t="s">
        <v>379</v>
      </c>
      <c r="B299" s="44">
        <v>132</v>
      </c>
      <c r="C299" s="44">
        <v>95</v>
      </c>
      <c r="D299" s="50">
        <f t="shared" si="16"/>
        <v>13</v>
      </c>
      <c r="E299" s="50">
        <f>Sheriff!J298</f>
        <v>240</v>
      </c>
    </row>
    <row r="300" spans="1:5" ht="12.6" customHeight="1" x14ac:dyDescent="0.2">
      <c r="A300" s="32" t="s">
        <v>380</v>
      </c>
      <c r="B300" s="44">
        <v>47</v>
      </c>
      <c r="C300" s="44">
        <v>38</v>
      </c>
      <c r="D300" s="50">
        <f t="shared" si="16"/>
        <v>5</v>
      </c>
      <c r="E300" s="50">
        <f>Sheriff!J299</f>
        <v>90</v>
      </c>
    </row>
    <row r="301" spans="1:5" ht="12.6" customHeight="1" x14ac:dyDescent="0.2">
      <c r="A301" s="32" t="s">
        <v>381</v>
      </c>
      <c r="B301" s="44">
        <v>224</v>
      </c>
      <c r="C301" s="44">
        <v>172</v>
      </c>
      <c r="D301" s="50">
        <f t="shared" si="16"/>
        <v>29</v>
      </c>
      <c r="E301" s="50">
        <f>Sheriff!J300</f>
        <v>425</v>
      </c>
    </row>
    <row r="302" spans="1:5" ht="12.6" customHeight="1" x14ac:dyDescent="0.2">
      <c r="A302" s="32" t="s">
        <v>382</v>
      </c>
      <c r="B302" s="44">
        <v>30</v>
      </c>
      <c r="C302" s="44">
        <v>38</v>
      </c>
      <c r="D302" s="50">
        <f t="shared" si="16"/>
        <v>8</v>
      </c>
      <c r="E302" s="50">
        <f>Sheriff!J301</f>
        <v>76</v>
      </c>
    </row>
    <row r="303" spans="1:5" ht="12.6" customHeight="1" x14ac:dyDescent="0.2">
      <c r="A303" s="32" t="s">
        <v>383</v>
      </c>
      <c r="B303" s="44">
        <v>17</v>
      </c>
      <c r="C303" s="44">
        <v>25</v>
      </c>
      <c r="D303" s="50">
        <f t="shared" si="16"/>
        <v>5</v>
      </c>
      <c r="E303" s="50">
        <f>Sheriff!J302</f>
        <v>47</v>
      </c>
    </row>
    <row r="304" spans="1:5" ht="12.6" customHeight="1" x14ac:dyDescent="0.2">
      <c r="A304" s="32" t="s">
        <v>384</v>
      </c>
      <c r="B304" s="44">
        <v>121</v>
      </c>
      <c r="C304" s="44">
        <v>133</v>
      </c>
      <c r="D304" s="50">
        <f t="shared" si="16"/>
        <v>41</v>
      </c>
      <c r="E304" s="50">
        <f>Sheriff!J303</f>
        <v>295</v>
      </c>
    </row>
    <row r="305" spans="1:5" x14ac:dyDescent="0.2">
      <c r="A305" s="32" t="s">
        <v>385</v>
      </c>
      <c r="B305" s="44">
        <v>69</v>
      </c>
      <c r="C305" s="44">
        <v>68</v>
      </c>
      <c r="D305" s="50">
        <f t="shared" si="16"/>
        <v>32</v>
      </c>
      <c r="E305" s="50">
        <f>Sheriff!J304</f>
        <v>169</v>
      </c>
    </row>
    <row r="306" spans="1:5" x14ac:dyDescent="0.2">
      <c r="A306" s="32" t="s">
        <v>386</v>
      </c>
      <c r="B306" s="44">
        <v>120</v>
      </c>
      <c r="C306" s="44">
        <v>161</v>
      </c>
      <c r="D306" s="50">
        <f t="shared" si="16"/>
        <v>51</v>
      </c>
      <c r="E306" s="50">
        <f>Sheriff!J305</f>
        <v>332</v>
      </c>
    </row>
    <row r="307" spans="1:5" x14ac:dyDescent="0.2">
      <c r="A307" s="32" t="s">
        <v>387</v>
      </c>
      <c r="B307" s="44">
        <v>85</v>
      </c>
      <c r="C307" s="44">
        <v>118</v>
      </c>
      <c r="D307" s="50">
        <f t="shared" si="16"/>
        <v>61</v>
      </c>
      <c r="E307" s="50">
        <f>Sheriff!J306</f>
        <v>264</v>
      </c>
    </row>
    <row r="308" spans="1:5" ht="12.6" customHeight="1" x14ac:dyDescent="0.2">
      <c r="A308" s="32" t="s">
        <v>388</v>
      </c>
      <c r="B308" s="44">
        <v>76</v>
      </c>
      <c r="C308" s="44">
        <v>80</v>
      </c>
      <c r="D308" s="50">
        <f t="shared" si="16"/>
        <v>20</v>
      </c>
      <c r="E308" s="50">
        <f>Sheriff!J307</f>
        <v>176</v>
      </c>
    </row>
    <row r="309" spans="1:5" ht="12.6" customHeight="1" x14ac:dyDescent="0.2">
      <c r="A309" s="32" t="s">
        <v>389</v>
      </c>
      <c r="B309" s="44">
        <v>66</v>
      </c>
      <c r="C309" s="44">
        <v>71</v>
      </c>
      <c r="D309" s="50">
        <f t="shared" si="16"/>
        <v>35</v>
      </c>
      <c r="E309" s="50">
        <f>Sheriff!J308</f>
        <v>172</v>
      </c>
    </row>
    <row r="310" spans="1:5" ht="12.6" customHeight="1" x14ac:dyDescent="0.2">
      <c r="A310" s="32" t="s">
        <v>390</v>
      </c>
      <c r="B310" s="44">
        <v>86</v>
      </c>
      <c r="C310" s="44">
        <v>80</v>
      </c>
      <c r="D310" s="50">
        <f t="shared" si="16"/>
        <v>34</v>
      </c>
      <c r="E310" s="50">
        <f>Sheriff!J309</f>
        <v>200</v>
      </c>
    </row>
    <row r="311" spans="1:5" ht="12.6" customHeight="1" x14ac:dyDescent="0.2">
      <c r="A311" s="32" t="s">
        <v>391</v>
      </c>
      <c r="B311" s="44">
        <v>76</v>
      </c>
      <c r="C311" s="44">
        <v>65</v>
      </c>
      <c r="D311" s="50">
        <f t="shared" si="16"/>
        <v>31</v>
      </c>
      <c r="E311" s="50">
        <f>Sheriff!J310</f>
        <v>172</v>
      </c>
    </row>
    <row r="312" spans="1:5" ht="12.6" customHeight="1" x14ac:dyDescent="0.2">
      <c r="A312" s="32" t="s">
        <v>392</v>
      </c>
      <c r="B312" s="44">
        <v>22</v>
      </c>
      <c r="C312" s="44">
        <v>36</v>
      </c>
      <c r="D312" s="50">
        <f t="shared" si="16"/>
        <v>18</v>
      </c>
      <c r="E312" s="50">
        <f>Sheriff!J311</f>
        <v>76</v>
      </c>
    </row>
    <row r="313" spans="1:5" ht="12.6" customHeight="1" x14ac:dyDescent="0.2">
      <c r="A313" s="32" t="s">
        <v>393</v>
      </c>
      <c r="B313" s="44">
        <v>62</v>
      </c>
      <c r="C313" s="44">
        <v>82</v>
      </c>
      <c r="D313" s="50">
        <f t="shared" si="16"/>
        <v>29</v>
      </c>
      <c r="E313" s="50">
        <f>Sheriff!J312</f>
        <v>173</v>
      </c>
    </row>
    <row r="314" spans="1:5" ht="12.6" customHeight="1" x14ac:dyDescent="0.2">
      <c r="A314" s="32" t="s">
        <v>394</v>
      </c>
      <c r="B314" s="44">
        <v>50</v>
      </c>
      <c r="C314" s="44">
        <v>93</v>
      </c>
      <c r="D314" s="50">
        <f t="shared" si="16"/>
        <v>20</v>
      </c>
      <c r="E314" s="50">
        <f>Sheriff!J313</f>
        <v>163</v>
      </c>
    </row>
    <row r="315" spans="1:5" ht="12.6" customHeight="1" x14ac:dyDescent="0.2">
      <c r="A315" s="32" t="s">
        <v>395</v>
      </c>
      <c r="B315" s="44">
        <v>79</v>
      </c>
      <c r="C315" s="44">
        <v>98</v>
      </c>
      <c r="D315" s="50">
        <f t="shared" si="16"/>
        <v>34</v>
      </c>
      <c r="E315" s="50">
        <f>Sheriff!J314</f>
        <v>211</v>
      </c>
    </row>
    <row r="316" spans="1:5" ht="12.6" customHeight="1" x14ac:dyDescent="0.2">
      <c r="A316" s="32" t="s">
        <v>396</v>
      </c>
      <c r="B316" s="44">
        <v>49</v>
      </c>
      <c r="C316" s="44">
        <v>68</v>
      </c>
      <c r="D316" s="50">
        <f t="shared" si="16"/>
        <v>45</v>
      </c>
      <c r="E316" s="50">
        <f>Sheriff!J315</f>
        <v>162</v>
      </c>
    </row>
    <row r="317" spans="1:5" ht="12.6" customHeight="1" x14ac:dyDescent="0.2">
      <c r="A317" s="32" t="s">
        <v>397</v>
      </c>
      <c r="B317" s="44">
        <v>52</v>
      </c>
      <c r="C317" s="44">
        <v>73</v>
      </c>
      <c r="D317" s="50">
        <f t="shared" si="16"/>
        <v>31</v>
      </c>
      <c r="E317" s="50">
        <f>Sheriff!J316</f>
        <v>156</v>
      </c>
    </row>
    <row r="318" spans="1:5" ht="12.6" customHeight="1" x14ac:dyDescent="0.2">
      <c r="A318" s="32" t="s">
        <v>398</v>
      </c>
      <c r="B318" s="44">
        <v>71</v>
      </c>
      <c r="C318" s="44">
        <v>98</v>
      </c>
      <c r="D318" s="50">
        <f t="shared" si="16"/>
        <v>34</v>
      </c>
      <c r="E318" s="50">
        <f>Sheriff!J317</f>
        <v>203</v>
      </c>
    </row>
    <row r="319" spans="1:5" ht="12.6" customHeight="1" x14ac:dyDescent="0.2">
      <c r="A319" s="32" t="s">
        <v>399</v>
      </c>
      <c r="B319" s="44">
        <v>97</v>
      </c>
      <c r="C319" s="44">
        <v>124</v>
      </c>
      <c r="D319" s="50">
        <f t="shared" si="16"/>
        <v>34</v>
      </c>
      <c r="E319" s="50">
        <f>Sheriff!J318</f>
        <v>255</v>
      </c>
    </row>
    <row r="320" spans="1:5" ht="12.6" customHeight="1" x14ac:dyDescent="0.2">
      <c r="A320" s="32" t="s">
        <v>400</v>
      </c>
      <c r="B320" s="44">
        <v>53</v>
      </c>
      <c r="C320" s="44">
        <v>88</v>
      </c>
      <c r="D320" s="50">
        <f t="shared" si="16"/>
        <v>19</v>
      </c>
      <c r="E320" s="50">
        <f>Sheriff!J319</f>
        <v>160</v>
      </c>
    </row>
    <row r="321" spans="1:5" ht="12.6" customHeight="1" x14ac:dyDescent="0.2">
      <c r="A321" s="32" t="s">
        <v>401</v>
      </c>
      <c r="B321" s="44">
        <v>27</v>
      </c>
      <c r="C321" s="44">
        <v>42</v>
      </c>
      <c r="D321" s="50">
        <f t="shared" si="16"/>
        <v>14</v>
      </c>
      <c r="E321" s="50">
        <f>Sheriff!J320</f>
        <v>83</v>
      </c>
    </row>
    <row r="322" spans="1:5" ht="12.6" customHeight="1" x14ac:dyDescent="0.2">
      <c r="A322" s="36" t="s">
        <v>446</v>
      </c>
      <c r="B322" s="47">
        <f>SUM(B295:B321)</f>
        <v>2168</v>
      </c>
      <c r="C322" s="47">
        <f t="shared" ref="C322" si="17">SUM(C295:C321)</f>
        <v>2309</v>
      </c>
      <c r="D322" s="47">
        <f>SUM(D295:D321)</f>
        <v>719</v>
      </c>
      <c r="E322" s="47">
        <f>SUM(E295:E321)</f>
        <v>5196</v>
      </c>
    </row>
    <row r="323" spans="1:5" ht="12.6" customHeight="1" x14ac:dyDescent="0.2">
      <c r="A323" s="3"/>
      <c r="B323" s="10"/>
      <c r="C323" s="10"/>
      <c r="D323" s="10"/>
      <c r="E323" s="10"/>
    </row>
    <row r="324" spans="1:5" ht="12.6" customHeight="1" x14ac:dyDescent="0.2">
      <c r="A324" s="34" t="s">
        <v>452</v>
      </c>
      <c r="B324" s="52"/>
      <c r="C324" s="52"/>
      <c r="D324" s="52"/>
      <c r="E324" s="52"/>
    </row>
    <row r="325" spans="1:5" ht="12.6" customHeight="1" x14ac:dyDescent="0.2">
      <c r="A325" s="36" t="s">
        <v>448</v>
      </c>
      <c r="B325" s="47">
        <f>B41</f>
        <v>4705</v>
      </c>
      <c r="C325" s="47">
        <f t="shared" ref="C325" si="18">C41</f>
        <v>3210</v>
      </c>
      <c r="D325" s="47">
        <f t="shared" ref="D325:D333" si="19">E325-(SUM(B325:C325))</f>
        <v>786</v>
      </c>
      <c r="E325" s="47">
        <f>E41</f>
        <v>8701</v>
      </c>
    </row>
    <row r="326" spans="1:5" ht="12.6" customHeight="1" x14ac:dyDescent="0.2">
      <c r="A326" s="36" t="s">
        <v>449</v>
      </c>
      <c r="B326" s="47">
        <f>B80</f>
        <v>1745</v>
      </c>
      <c r="C326" s="47">
        <f t="shared" ref="C326" si="20">C80</f>
        <v>2013</v>
      </c>
      <c r="D326" s="47">
        <f t="shared" si="19"/>
        <v>940</v>
      </c>
      <c r="E326" s="47">
        <f>E80</f>
        <v>4698</v>
      </c>
    </row>
    <row r="327" spans="1:5" ht="12.6" customHeight="1" x14ac:dyDescent="0.2">
      <c r="A327" s="36" t="s">
        <v>450</v>
      </c>
      <c r="B327" s="47">
        <f>B118</f>
        <v>1597</v>
      </c>
      <c r="C327" s="47">
        <f t="shared" ref="C327" si="21">C118</f>
        <v>1743</v>
      </c>
      <c r="D327" s="47">
        <f t="shared" si="19"/>
        <v>620</v>
      </c>
      <c r="E327" s="47">
        <f>E118</f>
        <v>3960</v>
      </c>
    </row>
    <row r="328" spans="1:5" ht="12.6" customHeight="1" x14ac:dyDescent="0.2">
      <c r="A328" s="36" t="s">
        <v>451</v>
      </c>
      <c r="B328" s="47">
        <f>B153</f>
        <v>1330</v>
      </c>
      <c r="C328" s="47">
        <f t="shared" ref="C328" si="22">C153</f>
        <v>1688</v>
      </c>
      <c r="D328" s="47">
        <f t="shared" si="19"/>
        <v>416</v>
      </c>
      <c r="E328" s="47">
        <f>E153</f>
        <v>3434</v>
      </c>
    </row>
    <row r="329" spans="1:5" ht="12.6" customHeight="1" x14ac:dyDescent="0.2">
      <c r="A329" s="36" t="s">
        <v>442</v>
      </c>
      <c r="B329" s="47">
        <f>B198</f>
        <v>1526</v>
      </c>
      <c r="C329" s="47">
        <f t="shared" ref="C329" si="23">C198</f>
        <v>2580</v>
      </c>
      <c r="D329" s="47">
        <f t="shared" si="19"/>
        <v>916</v>
      </c>
      <c r="E329" s="47">
        <f>E198</f>
        <v>5022</v>
      </c>
    </row>
    <row r="330" spans="1:5" ht="12.6" customHeight="1" x14ac:dyDescent="0.2">
      <c r="A330" s="36" t="s">
        <v>443</v>
      </c>
      <c r="B330" s="47">
        <f>B229</f>
        <v>2167</v>
      </c>
      <c r="C330" s="47">
        <f t="shared" ref="C330" si="24">C229</f>
        <v>1644</v>
      </c>
      <c r="D330" s="47">
        <f t="shared" si="19"/>
        <v>465</v>
      </c>
      <c r="E330" s="47">
        <f>E229</f>
        <v>4276</v>
      </c>
    </row>
    <row r="331" spans="1:5" ht="12.6" customHeight="1" x14ac:dyDescent="0.2">
      <c r="A331" s="36" t="s">
        <v>444</v>
      </c>
      <c r="B331" s="47">
        <f>B259</f>
        <v>1615</v>
      </c>
      <c r="C331" s="47">
        <f t="shared" ref="C331" si="25">C259</f>
        <v>1362</v>
      </c>
      <c r="D331" s="47">
        <f t="shared" si="19"/>
        <v>368</v>
      </c>
      <c r="E331" s="47">
        <f>E259</f>
        <v>3345</v>
      </c>
    </row>
    <row r="332" spans="1:5" ht="12.6" customHeight="1" x14ac:dyDescent="0.2">
      <c r="A332" s="36" t="s">
        <v>445</v>
      </c>
      <c r="B332" s="47">
        <f>B292</f>
        <v>3124</v>
      </c>
      <c r="C332" s="47">
        <f t="shared" ref="C332" si="26">C292</f>
        <v>3435</v>
      </c>
      <c r="D332" s="47">
        <f t="shared" si="19"/>
        <v>555</v>
      </c>
      <c r="E332" s="47">
        <f>E292</f>
        <v>7114</v>
      </c>
    </row>
    <row r="333" spans="1:5" ht="12.6" customHeight="1" x14ac:dyDescent="0.2">
      <c r="A333" s="35" t="s">
        <v>446</v>
      </c>
      <c r="B333" s="47">
        <f>B322</f>
        <v>2168</v>
      </c>
      <c r="C333" s="47">
        <f t="shared" ref="C333" si="27">C322</f>
        <v>2309</v>
      </c>
      <c r="D333" s="47">
        <f t="shared" si="19"/>
        <v>719</v>
      </c>
      <c r="E333" s="47">
        <f>E322</f>
        <v>5196</v>
      </c>
    </row>
    <row r="334" spans="1:5" ht="12.6" customHeight="1" x14ac:dyDescent="0.2">
      <c r="A334" s="34"/>
      <c r="B334" s="53"/>
      <c r="C334" s="53"/>
      <c r="D334" s="53"/>
      <c r="E334" s="53"/>
    </row>
    <row r="335" spans="1:5" ht="12.6" customHeight="1" x14ac:dyDescent="0.2">
      <c r="A335" s="36" t="s">
        <v>78</v>
      </c>
      <c r="B335" s="51">
        <f>SUM(B325:B333)</f>
        <v>19977</v>
      </c>
      <c r="C335" s="51">
        <f t="shared" ref="C335" si="28">SUM(C325:C333)</f>
        <v>19984</v>
      </c>
      <c r="D335" s="51">
        <f>SUM(D325:D333)</f>
        <v>5785</v>
      </c>
      <c r="E335" s="51">
        <f>SUM(E325:E333)</f>
        <v>45746</v>
      </c>
    </row>
    <row r="336" spans="1:5" ht="12" customHeight="1" x14ac:dyDescent="0.2">
      <c r="A336" s="3"/>
      <c r="B336" s="10"/>
      <c r="C336" s="10"/>
      <c r="D336" s="10"/>
      <c r="E336" s="10"/>
    </row>
    <row r="337" spans="1:5" x14ac:dyDescent="0.2">
      <c r="A337" s="34" t="s">
        <v>52</v>
      </c>
      <c r="B337" s="49"/>
      <c r="C337" s="49"/>
      <c r="D337" s="49"/>
      <c r="E337" s="49"/>
    </row>
    <row r="338" spans="1:5" x14ac:dyDescent="0.2">
      <c r="A338" s="34" t="s">
        <v>402</v>
      </c>
      <c r="B338" s="54"/>
      <c r="C338" s="54"/>
      <c r="D338" s="49"/>
      <c r="E338" s="49"/>
    </row>
    <row r="339" spans="1:5" x14ac:dyDescent="0.2">
      <c r="A339" s="32" t="s">
        <v>403</v>
      </c>
      <c r="B339" s="44">
        <v>87</v>
      </c>
      <c r="C339" s="44">
        <v>92</v>
      </c>
      <c r="D339" s="50">
        <f>E339-(SUM(B339:C339))</f>
        <v>11</v>
      </c>
      <c r="E339" s="50">
        <f>Sheriff!J338</f>
        <v>190</v>
      </c>
    </row>
    <row r="340" spans="1:5" x14ac:dyDescent="0.2">
      <c r="A340" s="32" t="s">
        <v>404</v>
      </c>
      <c r="B340" s="44">
        <v>70</v>
      </c>
      <c r="C340" s="44">
        <v>181</v>
      </c>
      <c r="D340" s="136">
        <f>E340-(SUM(B340:C340))</f>
        <v>176</v>
      </c>
      <c r="E340" s="50">
        <f>Sheriff!J339</f>
        <v>427</v>
      </c>
    </row>
    <row r="341" spans="1:5" x14ac:dyDescent="0.2">
      <c r="A341" s="32" t="s">
        <v>405</v>
      </c>
      <c r="B341" s="44">
        <v>61</v>
      </c>
      <c r="C341" s="44">
        <v>231</v>
      </c>
      <c r="D341" s="50">
        <f>E341-(SUM(B341:C341))</f>
        <v>54</v>
      </c>
      <c r="E341" s="50">
        <f>Sheriff!J340</f>
        <v>346</v>
      </c>
    </row>
    <row r="342" spans="1:5" x14ac:dyDescent="0.2">
      <c r="A342" s="32" t="s">
        <v>406</v>
      </c>
      <c r="B342" s="44">
        <v>54</v>
      </c>
      <c r="C342" s="44">
        <v>163</v>
      </c>
      <c r="D342" s="50">
        <f>E342-(SUM(B342:C342))</f>
        <v>39</v>
      </c>
      <c r="E342" s="50">
        <f>Sheriff!J341</f>
        <v>256</v>
      </c>
    </row>
    <row r="343" spans="1:5" x14ac:dyDescent="0.2">
      <c r="A343" s="32" t="s">
        <v>407</v>
      </c>
      <c r="B343" s="44">
        <v>43</v>
      </c>
      <c r="C343" s="44">
        <v>42</v>
      </c>
      <c r="D343" s="50">
        <f>E343-(SUM(B343:C343))</f>
        <v>12</v>
      </c>
      <c r="E343" s="50">
        <f>Sheriff!J342</f>
        <v>97</v>
      </c>
    </row>
    <row r="344" spans="1:5" x14ac:dyDescent="0.2">
      <c r="A344" s="36" t="s">
        <v>453</v>
      </c>
      <c r="B344" s="47">
        <f>SUM(B339:B343)</f>
        <v>315</v>
      </c>
      <c r="C344" s="47">
        <f t="shared" ref="C344" si="29">SUM(C339:C343)</f>
        <v>709</v>
      </c>
      <c r="D344" s="47">
        <f>SUM(D339:D343)</f>
        <v>292</v>
      </c>
      <c r="E344" s="47">
        <f>SUM(E339:E343)</f>
        <v>1316</v>
      </c>
    </row>
    <row r="345" spans="1:5" x14ac:dyDescent="0.2">
      <c r="A345" s="34"/>
      <c r="B345" s="10"/>
      <c r="C345" s="10"/>
      <c r="D345" s="10"/>
      <c r="E345" s="10"/>
    </row>
    <row r="346" spans="1:5" x14ac:dyDescent="0.2">
      <c r="A346" s="34" t="s">
        <v>408</v>
      </c>
      <c r="B346" s="54"/>
      <c r="C346" s="54"/>
      <c r="D346" s="49"/>
      <c r="E346" s="49"/>
    </row>
    <row r="347" spans="1:5" x14ac:dyDescent="0.2">
      <c r="A347" s="32" t="s">
        <v>409</v>
      </c>
      <c r="B347" s="44">
        <v>83</v>
      </c>
      <c r="C347" s="44">
        <v>96</v>
      </c>
      <c r="D347" s="50">
        <f>E347-(SUM(B347:C347))</f>
        <v>21</v>
      </c>
      <c r="E347" s="50">
        <f>Sheriff!J346</f>
        <v>200</v>
      </c>
    </row>
    <row r="348" spans="1:5" x14ac:dyDescent="0.2">
      <c r="A348" s="32" t="s">
        <v>410</v>
      </c>
      <c r="B348" s="44">
        <v>37</v>
      </c>
      <c r="C348" s="44">
        <v>57</v>
      </c>
      <c r="D348" s="50">
        <f>E348-(SUM(B348:C348))</f>
        <v>3</v>
      </c>
      <c r="E348" s="50">
        <f>Sheriff!J347</f>
        <v>97</v>
      </c>
    </row>
    <row r="349" spans="1:5" x14ac:dyDescent="0.2">
      <c r="A349" s="32" t="s">
        <v>411</v>
      </c>
      <c r="B349" s="44">
        <v>53</v>
      </c>
      <c r="C349" s="44">
        <v>69</v>
      </c>
      <c r="D349" s="50">
        <f>E349-(SUM(B349:C349))</f>
        <v>10</v>
      </c>
      <c r="E349" s="50">
        <f>Sheriff!J348</f>
        <v>132</v>
      </c>
    </row>
    <row r="350" spans="1:5" x14ac:dyDescent="0.2">
      <c r="A350" s="32" t="s">
        <v>412</v>
      </c>
      <c r="B350" s="44">
        <v>60</v>
      </c>
      <c r="C350" s="44">
        <v>71</v>
      </c>
      <c r="D350" s="50">
        <f>E350-(SUM(B350:C350))</f>
        <v>7</v>
      </c>
      <c r="E350" s="50">
        <f>Sheriff!J349</f>
        <v>138</v>
      </c>
    </row>
    <row r="351" spans="1:5" x14ac:dyDescent="0.2">
      <c r="A351" s="32" t="s">
        <v>413</v>
      </c>
      <c r="B351" s="44">
        <v>97</v>
      </c>
      <c r="C351" s="44">
        <v>108</v>
      </c>
      <c r="D351" s="50">
        <f>E351-(SUM(B351:C351))</f>
        <v>10</v>
      </c>
      <c r="E351" s="50">
        <f>Sheriff!J350</f>
        <v>215</v>
      </c>
    </row>
    <row r="352" spans="1:5" x14ac:dyDescent="0.2">
      <c r="A352" s="36" t="s">
        <v>454</v>
      </c>
      <c r="B352" s="47">
        <f>SUM(B347:B351)</f>
        <v>330</v>
      </c>
      <c r="C352" s="47">
        <f t="shared" ref="C352:E352" si="30">SUM(C347:C351)</f>
        <v>401</v>
      </c>
      <c r="D352" s="47">
        <f t="shared" si="30"/>
        <v>51</v>
      </c>
      <c r="E352" s="47">
        <f t="shared" si="30"/>
        <v>782</v>
      </c>
    </row>
    <row r="353" spans="1:5" x14ac:dyDescent="0.2">
      <c r="A353" s="34"/>
      <c r="B353" s="10"/>
      <c r="C353" s="10"/>
      <c r="D353" s="10"/>
      <c r="E353" s="10"/>
    </row>
    <row r="354" spans="1:5" x14ac:dyDescent="0.2">
      <c r="A354" s="34" t="s">
        <v>414</v>
      </c>
      <c r="B354" s="54"/>
      <c r="C354" s="54"/>
    </row>
    <row r="355" spans="1:5" x14ac:dyDescent="0.2">
      <c r="A355" s="32" t="s">
        <v>415</v>
      </c>
      <c r="B355" s="44">
        <v>94</v>
      </c>
      <c r="C355" s="44">
        <v>109</v>
      </c>
      <c r="D355" s="50">
        <f>E355-(SUM(B355:C355))</f>
        <v>20</v>
      </c>
      <c r="E355" s="50">
        <f>Sheriff!J354</f>
        <v>223</v>
      </c>
    </row>
    <row r="356" spans="1:5" x14ac:dyDescent="0.2">
      <c r="A356" s="32" t="s">
        <v>416</v>
      </c>
      <c r="B356" s="44">
        <v>140</v>
      </c>
      <c r="C356" s="44">
        <v>151</v>
      </c>
      <c r="D356" s="50">
        <f>E356-(SUM(B356:C356))</f>
        <v>25</v>
      </c>
      <c r="E356" s="50">
        <f>Sheriff!J355</f>
        <v>316</v>
      </c>
    </row>
    <row r="357" spans="1:5" x14ac:dyDescent="0.2">
      <c r="A357" s="32" t="s">
        <v>417</v>
      </c>
      <c r="B357" s="44">
        <v>119</v>
      </c>
      <c r="C357" s="44">
        <v>141</v>
      </c>
      <c r="D357" s="50">
        <f>E357-(SUM(B357:C357))</f>
        <v>14</v>
      </c>
      <c r="E357" s="50">
        <f>Sheriff!J356</f>
        <v>274</v>
      </c>
    </row>
    <row r="358" spans="1:5" x14ac:dyDescent="0.2">
      <c r="A358" s="32" t="s">
        <v>418</v>
      </c>
      <c r="B358" s="44">
        <v>119</v>
      </c>
      <c r="C358" s="44">
        <v>138</v>
      </c>
      <c r="D358" s="50">
        <f>E358-(SUM(B358:C358))</f>
        <v>38</v>
      </c>
      <c r="E358" s="50">
        <f>Sheriff!J357</f>
        <v>295</v>
      </c>
    </row>
    <row r="359" spans="1:5" x14ac:dyDescent="0.2">
      <c r="A359" s="32" t="s">
        <v>419</v>
      </c>
      <c r="B359" s="44">
        <v>51</v>
      </c>
      <c r="C359" s="44">
        <v>68</v>
      </c>
      <c r="D359" s="50">
        <f>E359-(SUM(B359:C359))</f>
        <v>21</v>
      </c>
      <c r="E359" s="50">
        <f>Sheriff!J358</f>
        <v>140</v>
      </c>
    </row>
    <row r="360" spans="1:5" x14ac:dyDescent="0.2">
      <c r="A360" s="36" t="s">
        <v>455</v>
      </c>
      <c r="B360" s="47">
        <f>SUM(B355:B359)</f>
        <v>523</v>
      </c>
      <c r="C360" s="47">
        <f t="shared" ref="C360" si="31">SUM(C355:C359)</f>
        <v>607</v>
      </c>
      <c r="D360" s="47">
        <f>SUM(D355:D359)</f>
        <v>118</v>
      </c>
      <c r="E360" s="47">
        <f>SUM(E355:E359)</f>
        <v>1248</v>
      </c>
    </row>
    <row r="361" spans="1:5" x14ac:dyDescent="0.2">
      <c r="A361" s="34"/>
      <c r="B361" s="10"/>
      <c r="C361" s="10"/>
      <c r="D361" s="10"/>
      <c r="E361" s="10"/>
    </row>
    <row r="362" spans="1:5" x14ac:dyDescent="0.2">
      <c r="A362" s="34" t="s">
        <v>420</v>
      </c>
      <c r="B362" s="54"/>
      <c r="C362" s="54"/>
      <c r="D362" s="49"/>
      <c r="E362" s="49"/>
    </row>
    <row r="363" spans="1:5" x14ac:dyDescent="0.2">
      <c r="A363" s="32" t="s">
        <v>421</v>
      </c>
      <c r="B363" s="44">
        <v>156</v>
      </c>
      <c r="C363" s="44">
        <v>138</v>
      </c>
      <c r="D363" s="50">
        <f>E363-(SUM(B363:C363))</f>
        <v>20</v>
      </c>
      <c r="E363" s="50">
        <f>Sheriff!J362</f>
        <v>314</v>
      </c>
    </row>
    <row r="364" spans="1:5" x14ac:dyDescent="0.2">
      <c r="A364" s="32" t="s">
        <v>422</v>
      </c>
      <c r="B364" s="44">
        <v>128</v>
      </c>
      <c r="C364" s="44">
        <v>136</v>
      </c>
      <c r="D364" s="50">
        <f>E364-(SUM(B364:C364))</f>
        <v>20</v>
      </c>
      <c r="E364" s="50">
        <f>Sheriff!J363</f>
        <v>284</v>
      </c>
    </row>
    <row r="365" spans="1:5" x14ac:dyDescent="0.2">
      <c r="A365" s="32" t="s">
        <v>423</v>
      </c>
      <c r="B365" s="44">
        <v>113</v>
      </c>
      <c r="C365" s="44">
        <v>105</v>
      </c>
      <c r="D365" s="50">
        <f>E365-(SUM(B365:C365))</f>
        <v>17</v>
      </c>
      <c r="E365" s="50">
        <f>Sheriff!J364</f>
        <v>235</v>
      </c>
    </row>
    <row r="366" spans="1:5" x14ac:dyDescent="0.2">
      <c r="A366" s="32" t="s">
        <v>424</v>
      </c>
      <c r="B366" s="44">
        <v>140</v>
      </c>
      <c r="C366" s="44">
        <v>86</v>
      </c>
      <c r="D366" s="50">
        <f>E366-(SUM(B366:C366))</f>
        <v>22</v>
      </c>
      <c r="E366" s="50">
        <f>Sheriff!J365</f>
        <v>248</v>
      </c>
    </row>
    <row r="367" spans="1:5" x14ac:dyDescent="0.2">
      <c r="A367" s="32" t="s">
        <v>425</v>
      </c>
      <c r="B367" s="44">
        <v>109</v>
      </c>
      <c r="C367" s="44">
        <v>111</v>
      </c>
      <c r="D367" s="49">
        <f>E367-(SUM(B367:C367))</f>
        <v>11</v>
      </c>
      <c r="E367" s="50">
        <f>Sheriff!J366</f>
        <v>231</v>
      </c>
    </row>
    <row r="368" spans="1:5" x14ac:dyDescent="0.2">
      <c r="A368" s="36" t="s">
        <v>456</v>
      </c>
      <c r="B368" s="47">
        <f>SUM(B363:B367)</f>
        <v>646</v>
      </c>
      <c r="C368" s="47">
        <f t="shared" ref="C368" si="32">SUM(C363:C367)</f>
        <v>576</v>
      </c>
      <c r="D368" s="47">
        <f>SUM(D363:D367)</f>
        <v>90</v>
      </c>
      <c r="E368" s="47">
        <f>SUM(E363:E367)</f>
        <v>1312</v>
      </c>
    </row>
    <row r="369" spans="1:5" x14ac:dyDescent="0.2">
      <c r="A369" s="3"/>
      <c r="B369" s="10"/>
      <c r="C369" s="10"/>
      <c r="D369" s="10"/>
      <c r="E369" s="10"/>
    </row>
    <row r="370" spans="1:5" x14ac:dyDescent="0.2">
      <c r="A370" s="34" t="s">
        <v>457</v>
      </c>
      <c r="B370" s="49"/>
      <c r="C370" s="49"/>
      <c r="D370" s="49"/>
      <c r="E370" s="49"/>
    </row>
    <row r="371" spans="1:5" x14ac:dyDescent="0.2">
      <c r="A371" s="36" t="s">
        <v>402</v>
      </c>
      <c r="B371" s="47">
        <f>B344</f>
        <v>315</v>
      </c>
      <c r="C371" s="47">
        <f t="shared" ref="C371" si="33">C344</f>
        <v>709</v>
      </c>
      <c r="D371" s="47">
        <f>E371-(SUM(B371:C371))</f>
        <v>292</v>
      </c>
      <c r="E371" s="47">
        <f>E344</f>
        <v>1316</v>
      </c>
    </row>
    <row r="372" spans="1:5" x14ac:dyDescent="0.2">
      <c r="A372" s="36" t="s">
        <v>408</v>
      </c>
      <c r="B372" s="47">
        <f>B352</f>
        <v>330</v>
      </c>
      <c r="C372" s="47">
        <f t="shared" ref="C372" si="34">C352</f>
        <v>401</v>
      </c>
      <c r="D372" s="47">
        <f>E372-(SUM(B372:C372))</f>
        <v>51</v>
      </c>
      <c r="E372" s="47">
        <f>E352</f>
        <v>782</v>
      </c>
    </row>
    <row r="373" spans="1:5" x14ac:dyDescent="0.2">
      <c r="A373" s="36" t="s">
        <v>414</v>
      </c>
      <c r="B373" s="47">
        <f>B360</f>
        <v>523</v>
      </c>
      <c r="C373" s="47">
        <f t="shared" ref="C373" si="35">C360</f>
        <v>607</v>
      </c>
      <c r="D373" s="47">
        <f>E373-(SUM(B373:C373))</f>
        <v>118</v>
      </c>
      <c r="E373" s="47">
        <f>E360</f>
        <v>1248</v>
      </c>
    </row>
    <row r="374" spans="1:5" x14ac:dyDescent="0.2">
      <c r="A374" s="36" t="s">
        <v>420</v>
      </c>
      <c r="B374" s="56">
        <f>B368</f>
        <v>646</v>
      </c>
      <c r="C374" s="56">
        <f t="shared" ref="C374" si="36">C368</f>
        <v>576</v>
      </c>
      <c r="D374" s="56">
        <f>E374-(SUM(B374:C374))</f>
        <v>90</v>
      </c>
      <c r="E374" s="56">
        <f>E368</f>
        <v>1312</v>
      </c>
    </row>
    <row r="375" spans="1:5" ht="12" customHeight="1" x14ac:dyDescent="0.2">
      <c r="A375" s="34"/>
      <c r="B375" s="53"/>
      <c r="C375" s="53"/>
      <c r="D375" s="53"/>
      <c r="E375" s="53"/>
    </row>
    <row r="376" spans="1:5" ht="12" customHeight="1" x14ac:dyDescent="0.2">
      <c r="A376" s="36" t="s">
        <v>458</v>
      </c>
      <c r="B376" s="51">
        <f>SUM(B371:B374)</f>
        <v>1814</v>
      </c>
      <c r="C376" s="51">
        <f t="shared" ref="C376" si="37">SUM(C371:C374)</f>
        <v>2293</v>
      </c>
      <c r="D376" s="51">
        <f>SUM(D371:D374)</f>
        <v>551</v>
      </c>
      <c r="E376" s="51">
        <f>SUM(E371:E374)</f>
        <v>4658</v>
      </c>
    </row>
    <row r="377" spans="1:5" x14ac:dyDescent="0.2">
      <c r="A377" s="3"/>
      <c r="B377" s="10"/>
      <c r="C377" s="10"/>
      <c r="D377" s="10"/>
      <c r="E377" s="10"/>
    </row>
    <row r="378" spans="1:5" x14ac:dyDescent="0.2">
      <c r="A378" s="34" t="s">
        <v>71</v>
      </c>
      <c r="B378" s="49"/>
      <c r="C378" s="49"/>
      <c r="D378" s="49"/>
      <c r="E378" s="49"/>
    </row>
    <row r="379" spans="1:5" x14ac:dyDescent="0.2">
      <c r="A379" s="34" t="s">
        <v>402</v>
      </c>
      <c r="B379" s="57"/>
      <c r="C379" s="57"/>
      <c r="D379" s="58"/>
      <c r="E379" s="58"/>
    </row>
    <row r="380" spans="1:5" x14ac:dyDescent="0.2">
      <c r="A380" s="32" t="s">
        <v>426</v>
      </c>
      <c r="B380" s="59">
        <v>103</v>
      </c>
      <c r="C380" s="59">
        <v>104</v>
      </c>
      <c r="D380" s="60">
        <f>E380-(SUM(B380:C380))</f>
        <v>25</v>
      </c>
      <c r="E380" s="60">
        <f>Sheriff!J379</f>
        <v>232</v>
      </c>
    </row>
    <row r="381" spans="1:5" x14ac:dyDescent="0.2">
      <c r="A381" s="32" t="s">
        <v>427</v>
      </c>
      <c r="B381" s="44">
        <v>243</v>
      </c>
      <c r="C381" s="44">
        <v>201</v>
      </c>
      <c r="D381" s="50">
        <f>E381-(SUM(B381:C381))</f>
        <v>27</v>
      </c>
      <c r="E381" s="60">
        <f>Sheriff!J380</f>
        <v>471</v>
      </c>
    </row>
    <row r="382" spans="1:5" x14ac:dyDescent="0.2">
      <c r="A382" s="32" t="s">
        <v>428</v>
      </c>
      <c r="B382" s="44">
        <v>212</v>
      </c>
      <c r="C382" s="44">
        <v>194</v>
      </c>
      <c r="D382" s="50">
        <f>E382-(SUM(B382:C382))</f>
        <v>25</v>
      </c>
      <c r="E382" s="60">
        <f>Sheriff!J381</f>
        <v>431</v>
      </c>
    </row>
    <row r="383" spans="1:5" ht="12.2" customHeight="1" x14ac:dyDescent="0.2">
      <c r="A383" s="36" t="s">
        <v>453</v>
      </c>
      <c r="B383" s="47">
        <f>SUM(B380:B382)</f>
        <v>558</v>
      </c>
      <c r="C383" s="47">
        <f t="shared" ref="C383" si="38">SUM(C380:C382)</f>
        <v>499</v>
      </c>
      <c r="D383" s="47">
        <f>SUM(D380:D382)</f>
        <v>77</v>
      </c>
      <c r="E383" s="47">
        <f>SUM(E380:E382)</f>
        <v>1134</v>
      </c>
    </row>
    <row r="384" spans="1:5" ht="12.2" customHeight="1" x14ac:dyDescent="0.2">
      <c r="A384" s="34"/>
      <c r="B384" s="10"/>
      <c r="C384" s="10"/>
      <c r="D384" s="10"/>
      <c r="E384" s="10"/>
    </row>
    <row r="385" spans="1:5" ht="12.2" customHeight="1" x14ac:dyDescent="0.2">
      <c r="A385" s="34" t="s">
        <v>408</v>
      </c>
      <c r="B385" s="54"/>
      <c r="C385" s="54"/>
      <c r="D385" s="49"/>
      <c r="E385" s="49"/>
    </row>
    <row r="386" spans="1:5" ht="12.2" customHeight="1" x14ac:dyDescent="0.2">
      <c r="A386" s="32" t="s">
        <v>429</v>
      </c>
      <c r="B386" s="44">
        <v>152</v>
      </c>
      <c r="C386" s="44">
        <v>117</v>
      </c>
      <c r="D386" s="50">
        <f>E386-(SUM(B386:C386))</f>
        <v>11</v>
      </c>
      <c r="E386" s="50">
        <f>Sheriff!J385</f>
        <v>280</v>
      </c>
    </row>
    <row r="387" spans="1:5" ht="12.2" customHeight="1" x14ac:dyDescent="0.2">
      <c r="A387" s="32" t="s">
        <v>430</v>
      </c>
      <c r="B387" s="44">
        <v>143</v>
      </c>
      <c r="C387" s="44">
        <v>124</v>
      </c>
      <c r="D387" s="50">
        <f>E387-(SUM(B387:C387))</f>
        <v>27</v>
      </c>
      <c r="E387" s="50">
        <f>Sheriff!J386</f>
        <v>294</v>
      </c>
    </row>
    <row r="388" spans="1:5" ht="12.2" customHeight="1" x14ac:dyDescent="0.2">
      <c r="A388" s="32" t="s">
        <v>431</v>
      </c>
      <c r="B388" s="44">
        <v>189</v>
      </c>
      <c r="C388" s="44">
        <v>172</v>
      </c>
      <c r="D388" s="49">
        <f>E388-(SUM(B388:C388))</f>
        <v>24</v>
      </c>
      <c r="E388" s="50">
        <f>Sheriff!J387</f>
        <v>385</v>
      </c>
    </row>
    <row r="389" spans="1:5" ht="12.2" customHeight="1" x14ac:dyDescent="0.2">
      <c r="A389" s="36" t="s">
        <v>454</v>
      </c>
      <c r="B389" s="47">
        <f>SUM(B386:B388)</f>
        <v>484</v>
      </c>
      <c r="C389" s="47">
        <f t="shared" ref="C389" si="39">SUM(C386:C388)</f>
        <v>413</v>
      </c>
      <c r="D389" s="47">
        <f>SUM(D386:D388)</f>
        <v>62</v>
      </c>
      <c r="E389" s="47">
        <f>SUM(E386:E388)</f>
        <v>959</v>
      </c>
    </row>
    <row r="390" spans="1:5" ht="12.2" customHeight="1" x14ac:dyDescent="0.2">
      <c r="A390" s="34"/>
      <c r="B390" s="10"/>
      <c r="C390" s="10"/>
      <c r="D390" s="10"/>
      <c r="E390" s="10"/>
    </row>
    <row r="391" spans="1:5" ht="12.2" customHeight="1" x14ac:dyDescent="0.2">
      <c r="A391" s="34" t="s">
        <v>414</v>
      </c>
      <c r="B391" s="54"/>
      <c r="C391" s="54"/>
      <c r="D391" s="49"/>
      <c r="E391" s="49"/>
    </row>
    <row r="392" spans="1:5" ht="12.2" customHeight="1" x14ac:dyDescent="0.2">
      <c r="A392" s="32" t="s">
        <v>432</v>
      </c>
      <c r="B392" s="44">
        <v>215</v>
      </c>
      <c r="C392" s="44">
        <v>146</v>
      </c>
      <c r="D392" s="50">
        <f>E392-(SUM(B392:C392))</f>
        <v>40</v>
      </c>
      <c r="E392" s="50">
        <f>Sheriff!J391</f>
        <v>401</v>
      </c>
    </row>
    <row r="393" spans="1:5" ht="12.2" customHeight="1" x14ac:dyDescent="0.2">
      <c r="A393" s="32" t="s">
        <v>433</v>
      </c>
      <c r="B393" s="44">
        <v>144</v>
      </c>
      <c r="C393" s="44">
        <v>171</v>
      </c>
      <c r="D393" s="50">
        <f>E393-(SUM(B393:C393))</f>
        <v>27</v>
      </c>
      <c r="E393" s="50">
        <f>Sheriff!J392</f>
        <v>342</v>
      </c>
    </row>
    <row r="394" spans="1:5" ht="12.2" customHeight="1" x14ac:dyDescent="0.2">
      <c r="A394" s="32" t="s">
        <v>434</v>
      </c>
      <c r="B394" s="44">
        <v>198</v>
      </c>
      <c r="C394" s="44">
        <v>150</v>
      </c>
      <c r="D394" s="49">
        <f>E394-(SUM(B394:C394))</f>
        <v>29</v>
      </c>
      <c r="E394" s="50">
        <f>Sheriff!J393</f>
        <v>377</v>
      </c>
    </row>
    <row r="395" spans="1:5" ht="12.2" customHeight="1" x14ac:dyDescent="0.2">
      <c r="A395" s="36" t="s">
        <v>455</v>
      </c>
      <c r="B395" s="47">
        <f>SUM(B392:B394)</f>
        <v>557</v>
      </c>
      <c r="C395" s="47">
        <f t="shared" ref="C395" si="40">SUM(C392:C394)</f>
        <v>467</v>
      </c>
      <c r="D395" s="47">
        <f>SUM(D392:D394)</f>
        <v>96</v>
      </c>
      <c r="E395" s="47">
        <f>SUM(E392:E394)</f>
        <v>1120</v>
      </c>
    </row>
    <row r="396" spans="1:5" ht="12.2" customHeight="1" x14ac:dyDescent="0.2">
      <c r="A396" s="3"/>
      <c r="B396" s="10"/>
      <c r="C396" s="10"/>
      <c r="D396" s="10"/>
      <c r="E396" s="10"/>
    </row>
    <row r="397" spans="1:5" ht="12.2" customHeight="1" x14ac:dyDescent="0.2">
      <c r="A397" s="34" t="s">
        <v>420</v>
      </c>
      <c r="B397" s="54"/>
      <c r="C397" s="54"/>
      <c r="D397" s="49"/>
      <c r="E397" s="49"/>
    </row>
    <row r="398" spans="1:5" x14ac:dyDescent="0.2">
      <c r="A398" s="32" t="s">
        <v>435</v>
      </c>
      <c r="B398" s="44">
        <v>226</v>
      </c>
      <c r="C398" s="44">
        <v>193</v>
      </c>
      <c r="D398" s="50">
        <f>E398-(SUM(B398:C398))</f>
        <v>37</v>
      </c>
      <c r="E398" s="50">
        <f>Sheriff!J397</f>
        <v>456</v>
      </c>
    </row>
    <row r="399" spans="1:5" x14ac:dyDescent="0.2">
      <c r="A399" s="32" t="s">
        <v>436</v>
      </c>
      <c r="B399" s="44">
        <v>177</v>
      </c>
      <c r="C399" s="44">
        <v>159</v>
      </c>
      <c r="D399" s="50">
        <f>E399-(SUM(B399:C399))</f>
        <v>16</v>
      </c>
      <c r="E399" s="50">
        <f>Sheriff!J398</f>
        <v>352</v>
      </c>
    </row>
    <row r="400" spans="1:5" x14ac:dyDescent="0.2">
      <c r="A400" s="32" t="s">
        <v>437</v>
      </c>
      <c r="B400" s="44">
        <v>253</v>
      </c>
      <c r="C400" s="44">
        <v>195</v>
      </c>
      <c r="D400" s="50">
        <f>E400-(SUM(B400:C400))</f>
        <v>28</v>
      </c>
      <c r="E400" s="50">
        <f>Sheriff!J399</f>
        <v>476</v>
      </c>
    </row>
    <row r="401" spans="1:5" x14ac:dyDescent="0.2">
      <c r="A401" s="36" t="s">
        <v>456</v>
      </c>
      <c r="B401" s="47">
        <f>SUM(B398:B400)</f>
        <v>656</v>
      </c>
      <c r="C401" s="47">
        <f t="shared" ref="C401" si="41">SUM(C398:C400)</f>
        <v>547</v>
      </c>
      <c r="D401" s="47">
        <f>SUM(D398:D400)</f>
        <v>81</v>
      </c>
      <c r="E401" s="47">
        <f>SUM(E398:E400)</f>
        <v>1284</v>
      </c>
    </row>
    <row r="402" spans="1:5" x14ac:dyDescent="0.2">
      <c r="A402" s="3"/>
      <c r="B402" s="10"/>
      <c r="C402" s="10"/>
      <c r="D402" s="10"/>
      <c r="E402" s="10"/>
    </row>
    <row r="403" spans="1:5" ht="14.25" customHeight="1" x14ac:dyDescent="0.2">
      <c r="A403" s="34" t="s">
        <v>459</v>
      </c>
      <c r="B403" s="49"/>
      <c r="C403" s="49"/>
      <c r="D403" s="49"/>
      <c r="E403" s="49"/>
    </row>
    <row r="404" spans="1:5" ht="13.5" customHeight="1" x14ac:dyDescent="0.2">
      <c r="A404" s="36" t="s">
        <v>402</v>
      </c>
      <c r="B404" s="47">
        <f>B383</f>
        <v>558</v>
      </c>
      <c r="C404" s="47">
        <f t="shared" ref="C404" si="42">C383</f>
        <v>499</v>
      </c>
      <c r="D404" s="47">
        <f>E404-(SUM(B404:C404))</f>
        <v>77</v>
      </c>
      <c r="E404" s="47">
        <f>E383</f>
        <v>1134</v>
      </c>
    </row>
    <row r="405" spans="1:5" x14ac:dyDescent="0.2">
      <c r="A405" s="36" t="s">
        <v>408</v>
      </c>
      <c r="B405" s="47">
        <f>B389</f>
        <v>484</v>
      </c>
      <c r="C405" s="47">
        <f t="shared" ref="C405" si="43">C389</f>
        <v>413</v>
      </c>
      <c r="D405" s="47">
        <f>E405-(SUM(B405:C405))</f>
        <v>62</v>
      </c>
      <c r="E405" s="47">
        <f>E389</f>
        <v>959</v>
      </c>
    </row>
    <row r="406" spans="1:5" x14ac:dyDescent="0.2">
      <c r="A406" s="36" t="s">
        <v>414</v>
      </c>
      <c r="B406" s="47">
        <f>B395</f>
        <v>557</v>
      </c>
      <c r="C406" s="47">
        <f t="shared" ref="C406" si="44">C395</f>
        <v>467</v>
      </c>
      <c r="D406" s="47">
        <f>E406-(SUM(B406:C406))</f>
        <v>96</v>
      </c>
      <c r="E406" s="47">
        <f>E395</f>
        <v>1120</v>
      </c>
    </row>
    <row r="407" spans="1:5" x14ac:dyDescent="0.2">
      <c r="A407" s="36" t="s">
        <v>420</v>
      </c>
      <c r="B407" s="47">
        <f>B401</f>
        <v>656</v>
      </c>
      <c r="C407" s="47">
        <f t="shared" ref="C407" si="45">C401</f>
        <v>547</v>
      </c>
      <c r="D407" s="47">
        <f>E407-(SUM(B407:C407))</f>
        <v>81</v>
      </c>
      <c r="E407" s="47">
        <f>E401</f>
        <v>1284</v>
      </c>
    </row>
    <row r="408" spans="1:5" x14ac:dyDescent="0.2">
      <c r="A408" s="36"/>
      <c r="B408" s="52"/>
      <c r="C408" s="52"/>
      <c r="D408" s="52"/>
      <c r="E408" s="52"/>
    </row>
    <row r="409" spans="1:5" x14ac:dyDescent="0.2">
      <c r="A409" s="36" t="s">
        <v>1005</v>
      </c>
      <c r="B409" s="47">
        <f>SUM(B404:B407)</f>
        <v>2255</v>
      </c>
      <c r="C409" s="47">
        <f t="shared" ref="C409" si="46">SUM(C404:C407)</f>
        <v>1926</v>
      </c>
      <c r="D409" s="47">
        <f>SUM(D404:D407)</f>
        <v>316</v>
      </c>
      <c r="E409" s="47">
        <f>SUM(E404:E407)</f>
        <v>4497</v>
      </c>
    </row>
    <row r="410" spans="1:5" x14ac:dyDescent="0.2">
      <c r="A410" s="6"/>
      <c r="B410" s="49"/>
      <c r="C410" s="49"/>
      <c r="D410" s="49"/>
      <c r="E410" s="49"/>
    </row>
    <row r="411" spans="1:5" x14ac:dyDescent="0.2">
      <c r="A411" s="34" t="s">
        <v>47</v>
      </c>
      <c r="B411" s="49"/>
      <c r="C411" s="49"/>
      <c r="D411" s="49"/>
      <c r="E411" s="49"/>
    </row>
    <row r="412" spans="1:5" x14ac:dyDescent="0.2">
      <c r="A412" s="32" t="s">
        <v>997</v>
      </c>
      <c r="B412" s="44">
        <v>223</v>
      </c>
      <c r="C412" s="44">
        <v>174</v>
      </c>
      <c r="D412" s="50">
        <f t="shared" ref="D412:D418" si="47">E412-(SUM(B412:C412))</f>
        <v>25</v>
      </c>
      <c r="E412" s="50">
        <f>Sheriff!J411</f>
        <v>422</v>
      </c>
    </row>
    <row r="413" spans="1:5" x14ac:dyDescent="0.2">
      <c r="A413" s="32" t="s">
        <v>998</v>
      </c>
      <c r="B413" s="44">
        <v>253</v>
      </c>
      <c r="C413" s="44">
        <v>238</v>
      </c>
      <c r="D413" s="50">
        <f t="shared" si="47"/>
        <v>21</v>
      </c>
      <c r="E413" s="50">
        <f>Sheriff!J412</f>
        <v>512</v>
      </c>
    </row>
    <row r="414" spans="1:5" x14ac:dyDescent="0.2">
      <c r="A414" s="32" t="s">
        <v>999</v>
      </c>
      <c r="B414" s="44">
        <v>241</v>
      </c>
      <c r="C414" s="44">
        <v>231</v>
      </c>
      <c r="D414" s="50">
        <f t="shared" si="47"/>
        <v>35</v>
      </c>
      <c r="E414" s="50">
        <f>Sheriff!J413</f>
        <v>507</v>
      </c>
    </row>
    <row r="415" spans="1:5" x14ac:dyDescent="0.2">
      <c r="A415" s="32" t="s">
        <v>1000</v>
      </c>
      <c r="B415" s="44">
        <v>201</v>
      </c>
      <c r="C415" s="44">
        <v>163</v>
      </c>
      <c r="D415" s="50">
        <f t="shared" si="47"/>
        <v>32</v>
      </c>
      <c r="E415" s="50">
        <f>Sheriff!J414</f>
        <v>396</v>
      </c>
    </row>
    <row r="416" spans="1:5" x14ac:dyDescent="0.2">
      <c r="A416" s="32" t="s">
        <v>1001</v>
      </c>
      <c r="B416" s="44">
        <v>158</v>
      </c>
      <c r="C416" s="44">
        <v>118</v>
      </c>
      <c r="D416" s="50">
        <f t="shared" si="47"/>
        <v>24</v>
      </c>
      <c r="E416" s="50">
        <f>Sheriff!J415</f>
        <v>300</v>
      </c>
    </row>
    <row r="417" spans="1:5" x14ac:dyDescent="0.2">
      <c r="A417" s="32" t="s">
        <v>1002</v>
      </c>
      <c r="B417" s="44">
        <v>171</v>
      </c>
      <c r="C417" s="44">
        <v>157</v>
      </c>
      <c r="D417" s="50">
        <f t="shared" si="47"/>
        <v>28</v>
      </c>
      <c r="E417" s="50">
        <f>Sheriff!J416</f>
        <v>356</v>
      </c>
    </row>
    <row r="418" spans="1:5" x14ac:dyDescent="0.2">
      <c r="A418" s="32" t="s">
        <v>1003</v>
      </c>
      <c r="B418" s="44">
        <v>184</v>
      </c>
      <c r="C418" s="44">
        <v>178</v>
      </c>
      <c r="D418" s="50">
        <f t="shared" si="47"/>
        <v>19</v>
      </c>
      <c r="E418" s="50">
        <f>Sheriff!J417</f>
        <v>381</v>
      </c>
    </row>
    <row r="419" spans="1:5" x14ac:dyDescent="0.2">
      <c r="A419" s="36" t="s">
        <v>1004</v>
      </c>
      <c r="B419" s="47">
        <f>SUM(B412:B418)</f>
        <v>1431</v>
      </c>
      <c r="C419" s="47">
        <f t="shared" ref="C419" si="48">SUM(C412:C418)</f>
        <v>1259</v>
      </c>
      <c r="D419" s="47">
        <f>SUM(D412:D418)</f>
        <v>184</v>
      </c>
      <c r="E419" s="47">
        <f>SUM(E412:E418)</f>
        <v>2874</v>
      </c>
    </row>
    <row r="420" spans="1:5" x14ac:dyDescent="0.2">
      <c r="A420" s="3"/>
      <c r="B420" s="10"/>
      <c r="C420" s="10"/>
      <c r="D420" s="10"/>
      <c r="E420" s="10"/>
    </row>
    <row r="421" spans="1:5" x14ac:dyDescent="0.2">
      <c r="A421" s="34" t="s">
        <v>48</v>
      </c>
      <c r="B421" s="49"/>
      <c r="C421" s="49"/>
      <c r="D421" s="49"/>
      <c r="E421" s="49"/>
    </row>
    <row r="422" spans="1:5" x14ac:dyDescent="0.2">
      <c r="A422" s="32" t="s">
        <v>917</v>
      </c>
      <c r="B422" s="44">
        <v>330</v>
      </c>
      <c r="C422" s="44">
        <v>196</v>
      </c>
      <c r="D422" s="50">
        <f t="shared" ref="D422:D453" si="49">E422-(SUM(B422:C422))</f>
        <v>52</v>
      </c>
      <c r="E422" s="50">
        <f>Sheriff!J421</f>
        <v>578</v>
      </c>
    </row>
    <row r="423" spans="1:5" x14ac:dyDescent="0.2">
      <c r="A423" s="32" t="s">
        <v>918</v>
      </c>
      <c r="B423" s="44">
        <v>195</v>
      </c>
      <c r="C423" s="44">
        <v>107</v>
      </c>
      <c r="D423" s="50">
        <f t="shared" si="49"/>
        <v>21</v>
      </c>
      <c r="E423" s="50">
        <f>Sheriff!J422</f>
        <v>323</v>
      </c>
    </row>
    <row r="424" spans="1:5" x14ac:dyDescent="0.2">
      <c r="A424" s="32" t="s">
        <v>919</v>
      </c>
      <c r="B424" s="44">
        <v>200</v>
      </c>
      <c r="C424" s="44">
        <v>106</v>
      </c>
      <c r="D424" s="50">
        <f t="shared" si="49"/>
        <v>15</v>
      </c>
      <c r="E424" s="50">
        <f>Sheriff!J423</f>
        <v>321</v>
      </c>
    </row>
    <row r="425" spans="1:5" x14ac:dyDescent="0.2">
      <c r="A425" s="32" t="s">
        <v>920</v>
      </c>
      <c r="B425" s="44">
        <v>192</v>
      </c>
      <c r="C425" s="44">
        <v>160</v>
      </c>
      <c r="D425" s="50">
        <f t="shared" si="49"/>
        <v>34</v>
      </c>
      <c r="E425" s="50">
        <f>Sheriff!J424</f>
        <v>386</v>
      </c>
    </row>
    <row r="426" spans="1:5" x14ac:dyDescent="0.2">
      <c r="A426" s="32" t="s">
        <v>921</v>
      </c>
      <c r="B426" s="44">
        <v>248</v>
      </c>
      <c r="C426" s="44">
        <v>176</v>
      </c>
      <c r="D426" s="50">
        <f t="shared" si="49"/>
        <v>32</v>
      </c>
      <c r="E426" s="50">
        <f>Sheriff!J425</f>
        <v>456</v>
      </c>
    </row>
    <row r="427" spans="1:5" x14ac:dyDescent="0.2">
      <c r="A427" s="32" t="s">
        <v>922</v>
      </c>
      <c r="B427" s="44">
        <v>231</v>
      </c>
      <c r="C427" s="44">
        <v>178</v>
      </c>
      <c r="D427" s="50">
        <f t="shared" si="49"/>
        <v>14</v>
      </c>
      <c r="E427" s="50">
        <f>Sheriff!J426</f>
        <v>423</v>
      </c>
    </row>
    <row r="428" spans="1:5" x14ac:dyDescent="0.2">
      <c r="A428" s="32" t="s">
        <v>923</v>
      </c>
      <c r="B428" s="44">
        <v>170</v>
      </c>
      <c r="C428" s="44">
        <v>141</v>
      </c>
      <c r="D428" s="50">
        <f t="shared" si="49"/>
        <v>22</v>
      </c>
      <c r="E428" s="50">
        <f>Sheriff!J427</f>
        <v>333</v>
      </c>
    </row>
    <row r="429" spans="1:5" x14ac:dyDescent="0.2">
      <c r="A429" s="32" t="s">
        <v>924</v>
      </c>
      <c r="B429" s="44">
        <v>250</v>
      </c>
      <c r="C429" s="44">
        <v>160</v>
      </c>
      <c r="D429" s="50">
        <f t="shared" si="49"/>
        <v>17</v>
      </c>
      <c r="E429" s="50">
        <f>Sheriff!J428</f>
        <v>427</v>
      </c>
    </row>
    <row r="430" spans="1:5" x14ac:dyDescent="0.2">
      <c r="A430" s="32" t="s">
        <v>925</v>
      </c>
      <c r="B430" s="44">
        <v>273</v>
      </c>
      <c r="C430" s="44">
        <v>158</v>
      </c>
      <c r="D430" s="50">
        <f t="shared" si="49"/>
        <v>26</v>
      </c>
      <c r="E430" s="50">
        <f>Sheriff!J429</f>
        <v>457</v>
      </c>
    </row>
    <row r="431" spans="1:5" x14ac:dyDescent="0.2">
      <c r="A431" s="32" t="s">
        <v>926</v>
      </c>
      <c r="B431" s="44">
        <v>318</v>
      </c>
      <c r="C431" s="44">
        <v>220</v>
      </c>
      <c r="D431" s="50">
        <f t="shared" si="49"/>
        <v>43</v>
      </c>
      <c r="E431" s="50">
        <f>Sheriff!J430</f>
        <v>581</v>
      </c>
    </row>
    <row r="432" spans="1:5" x14ac:dyDescent="0.2">
      <c r="A432" s="32" t="s">
        <v>927</v>
      </c>
      <c r="B432" s="44">
        <v>248</v>
      </c>
      <c r="C432" s="44">
        <v>156</v>
      </c>
      <c r="D432" s="50">
        <f t="shared" si="49"/>
        <v>46</v>
      </c>
      <c r="E432" s="50">
        <f>Sheriff!J431</f>
        <v>450</v>
      </c>
    </row>
    <row r="433" spans="1:5" x14ac:dyDescent="0.2">
      <c r="A433" s="32" t="s">
        <v>928</v>
      </c>
      <c r="B433" s="44">
        <v>243</v>
      </c>
      <c r="C433" s="44">
        <v>144</v>
      </c>
      <c r="D433" s="50">
        <f t="shared" si="49"/>
        <v>19</v>
      </c>
      <c r="E433" s="50">
        <f>Sheriff!J432</f>
        <v>406</v>
      </c>
    </row>
    <row r="434" spans="1:5" x14ac:dyDescent="0.2">
      <c r="A434" s="32" t="s">
        <v>929</v>
      </c>
      <c r="B434" s="44">
        <v>301</v>
      </c>
      <c r="C434" s="44">
        <v>200</v>
      </c>
      <c r="D434" s="50">
        <f t="shared" si="49"/>
        <v>39</v>
      </c>
      <c r="E434" s="50">
        <f>Sheriff!J433</f>
        <v>540</v>
      </c>
    </row>
    <row r="435" spans="1:5" x14ac:dyDescent="0.2">
      <c r="A435" s="32" t="s">
        <v>930</v>
      </c>
      <c r="B435" s="44">
        <v>171</v>
      </c>
      <c r="C435" s="44">
        <v>118</v>
      </c>
      <c r="D435" s="50">
        <f t="shared" si="49"/>
        <v>18</v>
      </c>
      <c r="E435" s="50">
        <f>Sheriff!J434</f>
        <v>307</v>
      </c>
    </row>
    <row r="436" spans="1:5" x14ac:dyDescent="0.2">
      <c r="A436" s="32" t="s">
        <v>931</v>
      </c>
      <c r="B436" s="44">
        <v>280</v>
      </c>
      <c r="C436" s="44">
        <v>189</v>
      </c>
      <c r="D436" s="50">
        <f t="shared" si="49"/>
        <v>49</v>
      </c>
      <c r="E436" s="50">
        <f>Sheriff!J435</f>
        <v>518</v>
      </c>
    </row>
    <row r="437" spans="1:5" x14ac:dyDescent="0.2">
      <c r="A437" s="32" t="s">
        <v>932</v>
      </c>
      <c r="B437" s="44">
        <v>298</v>
      </c>
      <c r="C437" s="44">
        <v>150</v>
      </c>
      <c r="D437" s="50">
        <f t="shared" si="49"/>
        <v>17</v>
      </c>
      <c r="E437" s="50">
        <f>Sheriff!J436</f>
        <v>465</v>
      </c>
    </row>
    <row r="438" spans="1:5" x14ac:dyDescent="0.2">
      <c r="A438" s="32" t="s">
        <v>933</v>
      </c>
      <c r="B438" s="44">
        <v>199</v>
      </c>
      <c r="C438" s="44">
        <v>120</v>
      </c>
      <c r="D438" s="50">
        <f t="shared" si="49"/>
        <v>21</v>
      </c>
      <c r="E438" s="50">
        <f>Sheriff!J437</f>
        <v>340</v>
      </c>
    </row>
    <row r="439" spans="1:5" x14ac:dyDescent="0.2">
      <c r="A439" s="32" t="s">
        <v>934</v>
      </c>
      <c r="B439" s="44">
        <v>304</v>
      </c>
      <c r="C439" s="44">
        <v>187</v>
      </c>
      <c r="D439" s="50">
        <f t="shared" si="49"/>
        <v>24</v>
      </c>
      <c r="E439" s="50">
        <f>Sheriff!J438</f>
        <v>515</v>
      </c>
    </row>
    <row r="440" spans="1:5" x14ac:dyDescent="0.2">
      <c r="A440" s="32" t="s">
        <v>935</v>
      </c>
      <c r="B440" s="44">
        <v>399</v>
      </c>
      <c r="C440" s="44">
        <v>219</v>
      </c>
      <c r="D440" s="50">
        <f t="shared" si="49"/>
        <v>41</v>
      </c>
      <c r="E440" s="50">
        <f>Sheriff!J439</f>
        <v>659</v>
      </c>
    </row>
    <row r="441" spans="1:5" x14ac:dyDescent="0.2">
      <c r="A441" s="32" t="s">
        <v>936</v>
      </c>
      <c r="B441" s="44">
        <v>317</v>
      </c>
      <c r="C441" s="44">
        <v>197</v>
      </c>
      <c r="D441" s="50">
        <f t="shared" si="49"/>
        <v>32</v>
      </c>
      <c r="E441" s="50">
        <f>Sheriff!J440</f>
        <v>546</v>
      </c>
    </row>
    <row r="442" spans="1:5" x14ac:dyDescent="0.2">
      <c r="A442" s="32" t="s">
        <v>937</v>
      </c>
      <c r="B442" s="44">
        <v>240</v>
      </c>
      <c r="C442" s="44">
        <v>152</v>
      </c>
      <c r="D442" s="50">
        <f t="shared" si="49"/>
        <v>19</v>
      </c>
      <c r="E442" s="50">
        <f>Sheriff!J441</f>
        <v>411</v>
      </c>
    </row>
    <row r="443" spans="1:5" x14ac:dyDescent="0.2">
      <c r="A443" s="32" t="s">
        <v>938</v>
      </c>
      <c r="B443" s="44">
        <v>109</v>
      </c>
      <c r="C443" s="44">
        <v>60</v>
      </c>
      <c r="D443" s="50">
        <f t="shared" si="49"/>
        <v>19</v>
      </c>
      <c r="E443" s="50">
        <f>Sheriff!J442</f>
        <v>188</v>
      </c>
    </row>
    <row r="444" spans="1:5" x14ac:dyDescent="0.2">
      <c r="A444" s="32" t="s">
        <v>939</v>
      </c>
      <c r="B444" s="44">
        <v>298</v>
      </c>
      <c r="C444" s="44">
        <v>135</v>
      </c>
      <c r="D444" s="50">
        <f t="shared" si="49"/>
        <v>24</v>
      </c>
      <c r="E444" s="50">
        <f>Sheriff!J443</f>
        <v>457</v>
      </c>
    </row>
    <row r="445" spans="1:5" x14ac:dyDescent="0.2">
      <c r="A445" s="32" t="s">
        <v>940</v>
      </c>
      <c r="B445" s="44">
        <v>177</v>
      </c>
      <c r="C445" s="44">
        <v>110</v>
      </c>
      <c r="D445" s="50">
        <f t="shared" si="49"/>
        <v>15</v>
      </c>
      <c r="E445" s="50">
        <f>Sheriff!J444</f>
        <v>302</v>
      </c>
    </row>
    <row r="446" spans="1:5" x14ac:dyDescent="0.2">
      <c r="A446" s="32" t="s">
        <v>941</v>
      </c>
      <c r="B446" s="44">
        <v>218</v>
      </c>
      <c r="C446" s="44">
        <v>141</v>
      </c>
      <c r="D446" s="50">
        <f t="shared" si="49"/>
        <v>38</v>
      </c>
      <c r="E446" s="50">
        <f>Sheriff!J445</f>
        <v>397</v>
      </c>
    </row>
    <row r="447" spans="1:5" x14ac:dyDescent="0.2">
      <c r="A447" s="32" t="s">
        <v>942</v>
      </c>
      <c r="B447" s="44">
        <v>225</v>
      </c>
      <c r="C447" s="44">
        <v>154</v>
      </c>
      <c r="D447" s="50">
        <f t="shared" si="49"/>
        <v>15</v>
      </c>
      <c r="E447" s="50">
        <f>Sheriff!J446</f>
        <v>394</v>
      </c>
    </row>
    <row r="448" spans="1:5" x14ac:dyDescent="0.2">
      <c r="A448" s="32" t="s">
        <v>943</v>
      </c>
      <c r="B448" s="44">
        <v>263</v>
      </c>
      <c r="C448" s="44">
        <v>166</v>
      </c>
      <c r="D448" s="50">
        <f t="shared" si="49"/>
        <v>21</v>
      </c>
      <c r="E448" s="50">
        <f>Sheriff!J447</f>
        <v>450</v>
      </c>
    </row>
    <row r="449" spans="1:5" x14ac:dyDescent="0.2">
      <c r="A449" s="32" t="s">
        <v>944</v>
      </c>
      <c r="B449" s="44">
        <v>223</v>
      </c>
      <c r="C449" s="44">
        <v>147</v>
      </c>
      <c r="D449" s="50">
        <f t="shared" si="49"/>
        <v>26</v>
      </c>
      <c r="E449" s="50">
        <f>Sheriff!J448</f>
        <v>396</v>
      </c>
    </row>
    <row r="450" spans="1:5" ht="12.75" customHeight="1" x14ac:dyDescent="0.2">
      <c r="A450" s="32" t="s">
        <v>945</v>
      </c>
      <c r="B450" s="44">
        <v>347</v>
      </c>
      <c r="C450" s="44">
        <v>216</v>
      </c>
      <c r="D450" s="50">
        <f t="shared" si="49"/>
        <v>45</v>
      </c>
      <c r="E450" s="50">
        <f>Sheriff!J449</f>
        <v>608</v>
      </c>
    </row>
    <row r="451" spans="1:5" x14ac:dyDescent="0.2">
      <c r="A451" s="32" t="s">
        <v>946</v>
      </c>
      <c r="B451" s="44">
        <v>343</v>
      </c>
      <c r="C451" s="44">
        <v>214</v>
      </c>
      <c r="D451" s="50">
        <f t="shared" si="49"/>
        <v>42</v>
      </c>
      <c r="E451" s="50">
        <f>Sheriff!J450</f>
        <v>599</v>
      </c>
    </row>
    <row r="452" spans="1:5" x14ac:dyDescent="0.2">
      <c r="A452" s="32" t="s">
        <v>947</v>
      </c>
      <c r="B452" s="44">
        <v>271</v>
      </c>
      <c r="C452" s="44">
        <v>203</v>
      </c>
      <c r="D452" s="50">
        <f t="shared" si="49"/>
        <v>48</v>
      </c>
      <c r="E452" s="50">
        <f>Sheriff!J451</f>
        <v>522</v>
      </c>
    </row>
    <row r="453" spans="1:5" x14ac:dyDescent="0.2">
      <c r="A453" s="32" t="s">
        <v>948</v>
      </c>
      <c r="B453" s="44">
        <v>150</v>
      </c>
      <c r="C453" s="44">
        <v>130</v>
      </c>
      <c r="D453" s="50">
        <f t="shared" si="49"/>
        <v>11</v>
      </c>
      <c r="E453" s="50">
        <f>Sheriff!J452</f>
        <v>291</v>
      </c>
    </row>
    <row r="454" spans="1:5" x14ac:dyDescent="0.2">
      <c r="A454" s="32" t="s">
        <v>949</v>
      </c>
      <c r="B454" s="44">
        <v>198</v>
      </c>
      <c r="C454" s="44">
        <v>214</v>
      </c>
      <c r="D454" s="50">
        <f t="shared" ref="D454:D485" si="50">E454-(SUM(B454:C454))</f>
        <v>25</v>
      </c>
      <c r="E454" s="50">
        <f>Sheriff!J453</f>
        <v>437</v>
      </c>
    </row>
    <row r="455" spans="1:5" x14ac:dyDescent="0.2">
      <c r="A455" s="32" t="s">
        <v>950</v>
      </c>
      <c r="B455" s="44">
        <v>188</v>
      </c>
      <c r="C455" s="44">
        <v>158</v>
      </c>
      <c r="D455" s="50">
        <f t="shared" si="50"/>
        <v>16</v>
      </c>
      <c r="E455" s="50">
        <f>Sheriff!J454</f>
        <v>362</v>
      </c>
    </row>
    <row r="456" spans="1:5" x14ac:dyDescent="0.2">
      <c r="A456" s="32" t="s">
        <v>951</v>
      </c>
      <c r="B456" s="44">
        <v>266</v>
      </c>
      <c r="C456" s="44">
        <v>182</v>
      </c>
      <c r="D456" s="50">
        <f t="shared" si="50"/>
        <v>17</v>
      </c>
      <c r="E456" s="50">
        <f>Sheriff!J455</f>
        <v>465</v>
      </c>
    </row>
    <row r="457" spans="1:5" ht="12.75" customHeight="1" x14ac:dyDescent="0.2">
      <c r="A457" s="32" t="s">
        <v>952</v>
      </c>
      <c r="B457" s="44">
        <v>173</v>
      </c>
      <c r="C457" s="44">
        <v>149</v>
      </c>
      <c r="D457" s="50">
        <f t="shared" si="50"/>
        <v>11</v>
      </c>
      <c r="E457" s="50">
        <f>Sheriff!J456</f>
        <v>333</v>
      </c>
    </row>
    <row r="458" spans="1:5" ht="12.75" customHeight="1" x14ac:dyDescent="0.2">
      <c r="A458" s="32" t="s">
        <v>953</v>
      </c>
      <c r="B458" s="44">
        <v>147</v>
      </c>
      <c r="C458" s="44">
        <v>114</v>
      </c>
      <c r="D458" s="50">
        <f t="shared" si="50"/>
        <v>16</v>
      </c>
      <c r="E458" s="50">
        <f>Sheriff!J457</f>
        <v>277</v>
      </c>
    </row>
    <row r="459" spans="1:5" ht="12.75" customHeight="1" x14ac:dyDescent="0.2">
      <c r="A459" s="32" t="s">
        <v>954</v>
      </c>
      <c r="B459" s="44">
        <v>128</v>
      </c>
      <c r="C459" s="44">
        <v>112</v>
      </c>
      <c r="D459" s="50">
        <f t="shared" si="50"/>
        <v>16</v>
      </c>
      <c r="E459" s="50">
        <f>Sheriff!J458</f>
        <v>256</v>
      </c>
    </row>
    <row r="460" spans="1:5" ht="12.2" customHeight="1" x14ac:dyDescent="0.2">
      <c r="A460" s="32" t="s">
        <v>955</v>
      </c>
      <c r="B460" s="44">
        <v>124</v>
      </c>
      <c r="C460" s="44">
        <v>81</v>
      </c>
      <c r="D460" s="50">
        <f t="shared" si="50"/>
        <v>15</v>
      </c>
      <c r="E460" s="50">
        <f>Sheriff!J459</f>
        <v>220</v>
      </c>
    </row>
    <row r="461" spans="1:5" ht="12.2" customHeight="1" x14ac:dyDescent="0.2">
      <c r="A461" s="32" t="s">
        <v>956</v>
      </c>
      <c r="B461" s="44">
        <v>40</v>
      </c>
      <c r="C461" s="44">
        <v>27</v>
      </c>
      <c r="D461" s="50">
        <f t="shared" si="50"/>
        <v>5</v>
      </c>
      <c r="E461" s="50">
        <f>Sheriff!J460</f>
        <v>72</v>
      </c>
    </row>
    <row r="462" spans="1:5" ht="12.2" customHeight="1" x14ac:dyDescent="0.2">
      <c r="A462" s="32" t="s">
        <v>957</v>
      </c>
      <c r="B462" s="44">
        <v>6</v>
      </c>
      <c r="C462" s="44">
        <v>2</v>
      </c>
      <c r="D462" s="50">
        <f t="shared" si="50"/>
        <v>2</v>
      </c>
      <c r="E462" s="50">
        <f>Sheriff!J461</f>
        <v>10</v>
      </c>
    </row>
    <row r="463" spans="1:5" ht="12.2" customHeight="1" x14ac:dyDescent="0.2">
      <c r="A463" s="32" t="s">
        <v>958</v>
      </c>
      <c r="B463" s="44">
        <v>254</v>
      </c>
      <c r="C463" s="44">
        <v>176</v>
      </c>
      <c r="D463" s="50">
        <f t="shared" si="50"/>
        <v>36</v>
      </c>
      <c r="E463" s="50">
        <f>Sheriff!J462</f>
        <v>466</v>
      </c>
    </row>
    <row r="464" spans="1:5" ht="12.2" customHeight="1" x14ac:dyDescent="0.2">
      <c r="A464" s="32" t="s">
        <v>959</v>
      </c>
      <c r="B464" s="44">
        <v>186</v>
      </c>
      <c r="C464" s="44">
        <v>143</v>
      </c>
      <c r="D464" s="50">
        <f t="shared" si="50"/>
        <v>32</v>
      </c>
      <c r="E464" s="50">
        <f>Sheriff!J463</f>
        <v>361</v>
      </c>
    </row>
    <row r="465" spans="1:5" ht="12.2" customHeight="1" x14ac:dyDescent="0.2">
      <c r="A465" s="32" t="s">
        <v>960</v>
      </c>
      <c r="B465" s="44">
        <v>228</v>
      </c>
      <c r="C465" s="44">
        <v>183</v>
      </c>
      <c r="D465" s="50">
        <f t="shared" si="50"/>
        <v>23</v>
      </c>
      <c r="E465" s="50">
        <f>Sheriff!J464</f>
        <v>434</v>
      </c>
    </row>
    <row r="466" spans="1:5" ht="12.2" customHeight="1" x14ac:dyDescent="0.2">
      <c r="A466" s="32" t="s">
        <v>961</v>
      </c>
      <c r="B466" s="44">
        <v>200</v>
      </c>
      <c r="C466" s="44">
        <v>122</v>
      </c>
      <c r="D466" s="50">
        <f t="shared" si="50"/>
        <v>23</v>
      </c>
      <c r="E466" s="50">
        <f>Sheriff!J465</f>
        <v>345</v>
      </c>
    </row>
    <row r="467" spans="1:5" ht="12.2" customHeight="1" x14ac:dyDescent="0.2">
      <c r="A467" s="32" t="s">
        <v>962</v>
      </c>
      <c r="B467" s="44">
        <v>286</v>
      </c>
      <c r="C467" s="44">
        <v>163</v>
      </c>
      <c r="D467" s="50">
        <f t="shared" si="50"/>
        <v>48</v>
      </c>
      <c r="E467" s="50">
        <f>Sheriff!J466</f>
        <v>497</v>
      </c>
    </row>
    <row r="468" spans="1:5" ht="12.2" customHeight="1" x14ac:dyDescent="0.2">
      <c r="A468" s="32" t="s">
        <v>963</v>
      </c>
      <c r="B468" s="44">
        <v>185</v>
      </c>
      <c r="C468" s="44">
        <v>88</v>
      </c>
      <c r="D468" s="50">
        <f t="shared" si="50"/>
        <v>32</v>
      </c>
      <c r="E468" s="50">
        <f>Sheriff!J467</f>
        <v>305</v>
      </c>
    </row>
    <row r="469" spans="1:5" ht="12.2" customHeight="1" x14ac:dyDescent="0.2">
      <c r="A469" s="32" t="s">
        <v>964</v>
      </c>
      <c r="B469" s="44">
        <v>149</v>
      </c>
      <c r="C469" s="44">
        <v>95</v>
      </c>
      <c r="D469" s="50">
        <f t="shared" si="50"/>
        <v>18</v>
      </c>
      <c r="E469" s="50">
        <f>Sheriff!J468</f>
        <v>262</v>
      </c>
    </row>
    <row r="470" spans="1:5" ht="12.2" customHeight="1" x14ac:dyDescent="0.2">
      <c r="A470" s="32" t="s">
        <v>965</v>
      </c>
      <c r="B470" s="44">
        <v>277</v>
      </c>
      <c r="C470" s="44">
        <v>154</v>
      </c>
      <c r="D470" s="50">
        <f t="shared" si="50"/>
        <v>32</v>
      </c>
      <c r="E470" s="50">
        <f>Sheriff!J469</f>
        <v>463</v>
      </c>
    </row>
    <row r="471" spans="1:5" ht="12.2" customHeight="1" x14ac:dyDescent="0.2">
      <c r="A471" s="32" t="s">
        <v>966</v>
      </c>
      <c r="B471" s="44">
        <v>110</v>
      </c>
      <c r="C471" s="44">
        <v>66</v>
      </c>
      <c r="D471" s="50">
        <f t="shared" si="50"/>
        <v>10</v>
      </c>
      <c r="E471" s="50">
        <f>Sheriff!J470</f>
        <v>186</v>
      </c>
    </row>
    <row r="472" spans="1:5" ht="12.2" customHeight="1" x14ac:dyDescent="0.2">
      <c r="A472" s="32" t="s">
        <v>967</v>
      </c>
      <c r="B472" s="44">
        <v>200</v>
      </c>
      <c r="C472" s="44">
        <v>124</v>
      </c>
      <c r="D472" s="50">
        <f t="shared" si="50"/>
        <v>14</v>
      </c>
      <c r="E472" s="50">
        <f>Sheriff!J471</f>
        <v>338</v>
      </c>
    </row>
    <row r="473" spans="1:5" ht="12.2" customHeight="1" x14ac:dyDescent="0.2">
      <c r="A473" s="32" t="s">
        <v>968</v>
      </c>
      <c r="B473" s="44">
        <v>219</v>
      </c>
      <c r="C473" s="44">
        <v>157</v>
      </c>
      <c r="D473" s="50">
        <f t="shared" si="50"/>
        <v>38</v>
      </c>
      <c r="E473" s="50">
        <f>Sheriff!J472</f>
        <v>414</v>
      </c>
    </row>
    <row r="474" spans="1:5" ht="12.2" customHeight="1" x14ac:dyDescent="0.2">
      <c r="A474" s="32" t="s">
        <v>969</v>
      </c>
      <c r="B474" s="44">
        <v>332</v>
      </c>
      <c r="C474" s="44">
        <v>221</v>
      </c>
      <c r="D474" s="50">
        <f t="shared" si="50"/>
        <v>37</v>
      </c>
      <c r="E474" s="50">
        <f>Sheriff!J473</f>
        <v>590</v>
      </c>
    </row>
    <row r="475" spans="1:5" ht="12.2" customHeight="1" x14ac:dyDescent="0.2">
      <c r="A475" s="32" t="s">
        <v>970</v>
      </c>
      <c r="B475" s="44">
        <v>281</v>
      </c>
      <c r="C475" s="44">
        <v>177</v>
      </c>
      <c r="D475" s="50">
        <f t="shared" si="50"/>
        <v>29</v>
      </c>
      <c r="E475" s="50">
        <f>Sheriff!J474</f>
        <v>487</v>
      </c>
    </row>
    <row r="476" spans="1:5" ht="12.2" customHeight="1" x14ac:dyDescent="0.2">
      <c r="A476" s="32" t="s">
        <v>971</v>
      </c>
      <c r="B476" s="44">
        <v>225</v>
      </c>
      <c r="C476" s="44">
        <v>144</v>
      </c>
      <c r="D476" s="50">
        <f t="shared" si="50"/>
        <v>36</v>
      </c>
      <c r="E476" s="50">
        <f>Sheriff!J475</f>
        <v>405</v>
      </c>
    </row>
    <row r="477" spans="1:5" ht="12.2" customHeight="1" x14ac:dyDescent="0.2">
      <c r="A477" s="32" t="s">
        <v>972</v>
      </c>
      <c r="B477" s="44">
        <v>299</v>
      </c>
      <c r="C477" s="44">
        <v>167</v>
      </c>
      <c r="D477" s="50">
        <f t="shared" si="50"/>
        <v>18</v>
      </c>
      <c r="E477" s="50">
        <f>Sheriff!J476</f>
        <v>484</v>
      </c>
    </row>
    <row r="478" spans="1:5" ht="12.2" customHeight="1" x14ac:dyDescent="0.2">
      <c r="A478" s="32" t="s">
        <v>973</v>
      </c>
      <c r="B478" s="44">
        <v>324</v>
      </c>
      <c r="C478" s="44">
        <v>151</v>
      </c>
      <c r="D478" s="50">
        <f t="shared" si="50"/>
        <v>23</v>
      </c>
      <c r="E478" s="50">
        <f>Sheriff!J477</f>
        <v>498</v>
      </c>
    </row>
    <row r="479" spans="1:5" ht="12.2" customHeight="1" x14ac:dyDescent="0.2">
      <c r="A479" s="32" t="s">
        <v>974</v>
      </c>
      <c r="B479" s="44">
        <v>399</v>
      </c>
      <c r="C479" s="44">
        <v>202</v>
      </c>
      <c r="D479" s="50">
        <f t="shared" si="50"/>
        <v>26</v>
      </c>
      <c r="E479" s="50">
        <f>Sheriff!J478</f>
        <v>627</v>
      </c>
    </row>
    <row r="480" spans="1:5" ht="12.2" customHeight="1" x14ac:dyDescent="0.2">
      <c r="A480" s="32" t="s">
        <v>975</v>
      </c>
      <c r="B480" s="44">
        <v>72</v>
      </c>
      <c r="C480" s="44">
        <v>20</v>
      </c>
      <c r="D480" s="50">
        <f t="shared" si="50"/>
        <v>8</v>
      </c>
      <c r="E480" s="50">
        <f>Sheriff!J479</f>
        <v>100</v>
      </c>
    </row>
    <row r="481" spans="1:5" ht="12.2" customHeight="1" x14ac:dyDescent="0.2">
      <c r="A481" s="32" t="s">
        <v>976</v>
      </c>
      <c r="B481" s="44">
        <v>279</v>
      </c>
      <c r="C481" s="44">
        <v>150</v>
      </c>
      <c r="D481" s="50">
        <f t="shared" si="50"/>
        <v>21</v>
      </c>
      <c r="E481" s="50">
        <f>Sheriff!J480</f>
        <v>450</v>
      </c>
    </row>
    <row r="482" spans="1:5" ht="12.2" customHeight="1" x14ac:dyDescent="0.2">
      <c r="A482" s="32" t="s">
        <v>977</v>
      </c>
      <c r="B482" s="44">
        <v>248</v>
      </c>
      <c r="C482" s="44">
        <v>141</v>
      </c>
      <c r="D482" s="50">
        <f t="shared" si="50"/>
        <v>32</v>
      </c>
      <c r="E482" s="50">
        <f>Sheriff!J481</f>
        <v>421</v>
      </c>
    </row>
    <row r="483" spans="1:5" ht="12.2" customHeight="1" x14ac:dyDescent="0.2">
      <c r="A483" s="32" t="s">
        <v>978</v>
      </c>
      <c r="B483" s="44">
        <v>137</v>
      </c>
      <c r="C483" s="44">
        <v>95</v>
      </c>
      <c r="D483" s="50">
        <f t="shared" si="50"/>
        <v>9</v>
      </c>
      <c r="E483" s="50">
        <f>Sheriff!J482</f>
        <v>241</v>
      </c>
    </row>
    <row r="484" spans="1:5" ht="12.2" customHeight="1" x14ac:dyDescent="0.2">
      <c r="A484" s="32" t="s">
        <v>979</v>
      </c>
      <c r="B484" s="44">
        <v>285</v>
      </c>
      <c r="C484" s="44">
        <v>221</v>
      </c>
      <c r="D484" s="50">
        <f t="shared" si="50"/>
        <v>23</v>
      </c>
      <c r="E484" s="50">
        <f>Sheriff!J483</f>
        <v>529</v>
      </c>
    </row>
    <row r="485" spans="1:5" ht="11.85" customHeight="1" x14ac:dyDescent="0.2">
      <c r="A485" s="32" t="s">
        <v>980</v>
      </c>
      <c r="B485" s="44">
        <v>179</v>
      </c>
      <c r="C485" s="44">
        <v>125</v>
      </c>
      <c r="D485" s="50">
        <f t="shared" si="50"/>
        <v>18</v>
      </c>
      <c r="E485" s="50">
        <f>Sheriff!J484</f>
        <v>322</v>
      </c>
    </row>
    <row r="486" spans="1:5" ht="11.85" customHeight="1" x14ac:dyDescent="0.2">
      <c r="A486" s="32" t="s">
        <v>981</v>
      </c>
      <c r="B486" s="44">
        <v>52</v>
      </c>
      <c r="C486" s="44">
        <v>49</v>
      </c>
      <c r="D486" s="50">
        <f t="shared" ref="D486:D500" si="51">E486-(SUM(B486:C486))</f>
        <v>8</v>
      </c>
      <c r="E486" s="50">
        <f>Sheriff!J485</f>
        <v>109</v>
      </c>
    </row>
    <row r="487" spans="1:5" ht="11.85" customHeight="1" x14ac:dyDescent="0.2">
      <c r="A487" s="32" t="s">
        <v>982</v>
      </c>
      <c r="B487" s="44">
        <v>146</v>
      </c>
      <c r="C487" s="44">
        <v>124</v>
      </c>
      <c r="D487" s="50">
        <f t="shared" si="51"/>
        <v>13</v>
      </c>
      <c r="E487" s="50">
        <f>Sheriff!J486</f>
        <v>283</v>
      </c>
    </row>
    <row r="488" spans="1:5" ht="11.85" customHeight="1" x14ac:dyDescent="0.2">
      <c r="A488" s="32" t="s">
        <v>983</v>
      </c>
      <c r="B488" s="44">
        <v>223</v>
      </c>
      <c r="C488" s="44">
        <v>177</v>
      </c>
      <c r="D488" s="50">
        <f t="shared" si="51"/>
        <v>25</v>
      </c>
      <c r="E488" s="50">
        <f>Sheriff!J487</f>
        <v>425</v>
      </c>
    </row>
    <row r="489" spans="1:5" ht="11.85" customHeight="1" x14ac:dyDescent="0.2">
      <c r="A489" s="32" t="s">
        <v>984</v>
      </c>
      <c r="B489" s="44">
        <v>300</v>
      </c>
      <c r="C489" s="44">
        <v>175</v>
      </c>
      <c r="D489" s="50">
        <f t="shared" si="51"/>
        <v>38</v>
      </c>
      <c r="E489" s="50">
        <f>Sheriff!J488</f>
        <v>513</v>
      </c>
    </row>
    <row r="490" spans="1:5" ht="11.85" customHeight="1" x14ac:dyDescent="0.2">
      <c r="A490" s="32" t="s">
        <v>985</v>
      </c>
      <c r="B490" s="44">
        <v>242</v>
      </c>
      <c r="C490" s="44">
        <v>174</v>
      </c>
      <c r="D490" s="50">
        <f t="shared" si="51"/>
        <v>36</v>
      </c>
      <c r="E490" s="50">
        <f>Sheriff!J489</f>
        <v>452</v>
      </c>
    </row>
    <row r="491" spans="1:5" ht="11.85" customHeight="1" x14ac:dyDescent="0.2">
      <c r="A491" s="32" t="s">
        <v>986</v>
      </c>
      <c r="B491" s="44">
        <v>308</v>
      </c>
      <c r="C491" s="44">
        <v>181</v>
      </c>
      <c r="D491" s="50">
        <f t="shared" si="51"/>
        <v>50</v>
      </c>
      <c r="E491" s="50">
        <f>Sheriff!J490</f>
        <v>539</v>
      </c>
    </row>
    <row r="492" spans="1:5" ht="11.85" customHeight="1" x14ac:dyDescent="0.2">
      <c r="A492" s="32" t="s">
        <v>987</v>
      </c>
      <c r="B492" s="44">
        <v>288</v>
      </c>
      <c r="C492" s="44">
        <v>225</v>
      </c>
      <c r="D492" s="50">
        <f t="shared" si="51"/>
        <v>27</v>
      </c>
      <c r="E492" s="50">
        <f>Sheriff!J491</f>
        <v>540</v>
      </c>
    </row>
    <row r="493" spans="1:5" ht="11.85" customHeight="1" x14ac:dyDescent="0.2">
      <c r="A493" s="32" t="s">
        <v>988</v>
      </c>
      <c r="B493" s="44">
        <v>209</v>
      </c>
      <c r="C493" s="44">
        <v>159</v>
      </c>
      <c r="D493" s="50">
        <f t="shared" si="51"/>
        <v>21</v>
      </c>
      <c r="E493" s="50">
        <f>Sheriff!J492</f>
        <v>389</v>
      </c>
    </row>
    <row r="494" spans="1:5" ht="11.85" customHeight="1" x14ac:dyDescent="0.2">
      <c r="A494" s="32" t="s">
        <v>989</v>
      </c>
      <c r="B494" s="44">
        <v>239</v>
      </c>
      <c r="C494" s="44">
        <v>161</v>
      </c>
      <c r="D494" s="50">
        <f t="shared" si="51"/>
        <v>23</v>
      </c>
      <c r="E494" s="50">
        <f>Sheriff!J493</f>
        <v>423</v>
      </c>
    </row>
    <row r="495" spans="1:5" ht="11.85" customHeight="1" x14ac:dyDescent="0.2">
      <c r="A495" s="32" t="s">
        <v>990</v>
      </c>
      <c r="B495" s="44">
        <v>186</v>
      </c>
      <c r="C495" s="44">
        <v>132</v>
      </c>
      <c r="D495" s="50">
        <f t="shared" si="51"/>
        <v>27</v>
      </c>
      <c r="E495" s="50">
        <f>Sheriff!J494</f>
        <v>345</v>
      </c>
    </row>
    <row r="496" spans="1:5" ht="11.85" customHeight="1" x14ac:dyDescent="0.2">
      <c r="A496" s="32" t="s">
        <v>991</v>
      </c>
      <c r="B496" s="44">
        <v>269</v>
      </c>
      <c r="C496" s="44">
        <v>234</v>
      </c>
      <c r="D496" s="50">
        <f t="shared" si="51"/>
        <v>33</v>
      </c>
      <c r="E496" s="50">
        <f>Sheriff!J495</f>
        <v>536</v>
      </c>
    </row>
    <row r="497" spans="1:5" ht="11.85" customHeight="1" x14ac:dyDescent="0.2">
      <c r="A497" s="32" t="s">
        <v>992</v>
      </c>
      <c r="B497" s="44">
        <v>176</v>
      </c>
      <c r="C497" s="44">
        <v>96</v>
      </c>
      <c r="D497" s="50">
        <f t="shared" si="51"/>
        <v>15</v>
      </c>
      <c r="E497" s="50">
        <f>Sheriff!J496</f>
        <v>287</v>
      </c>
    </row>
    <row r="498" spans="1:5" ht="11.85" customHeight="1" x14ac:dyDescent="0.2">
      <c r="A498" s="32" t="s">
        <v>993</v>
      </c>
      <c r="B498" s="44">
        <v>224</v>
      </c>
      <c r="C498" s="44">
        <v>188</v>
      </c>
      <c r="D498" s="136">
        <f t="shared" si="51"/>
        <v>31</v>
      </c>
      <c r="E498" s="50">
        <f>Sheriff!J497</f>
        <v>443</v>
      </c>
    </row>
    <row r="499" spans="1:5" ht="11.85" customHeight="1" x14ac:dyDescent="0.2">
      <c r="A499" s="32" t="s">
        <v>994</v>
      </c>
      <c r="B499" s="44">
        <v>185</v>
      </c>
      <c r="C499" s="44">
        <v>151</v>
      </c>
      <c r="D499" s="50">
        <f t="shared" si="51"/>
        <v>31</v>
      </c>
      <c r="E499" s="50">
        <f>Sheriff!J498</f>
        <v>367</v>
      </c>
    </row>
    <row r="500" spans="1:5" ht="11.85" customHeight="1" x14ac:dyDescent="0.2">
      <c r="A500" s="32" t="s">
        <v>995</v>
      </c>
      <c r="B500" s="44">
        <v>100</v>
      </c>
      <c r="C500" s="44">
        <v>41</v>
      </c>
      <c r="D500" s="50">
        <f t="shared" si="51"/>
        <v>6</v>
      </c>
      <c r="E500" s="50">
        <f>Sheriff!J499</f>
        <v>147</v>
      </c>
    </row>
    <row r="501" spans="1:5" ht="11.85" customHeight="1" x14ac:dyDescent="0.2">
      <c r="A501" s="36" t="s">
        <v>996</v>
      </c>
      <c r="B501" s="47">
        <f>SUM(B422:B500)</f>
        <v>17802</v>
      </c>
      <c r="C501" s="47">
        <f t="shared" ref="C501" si="52">SUM(C422:C500)</f>
        <v>11701</v>
      </c>
      <c r="D501" s="47">
        <f>SUM(D422:D500)</f>
        <v>1998</v>
      </c>
      <c r="E501" s="47">
        <f>SUM(E422:E500)</f>
        <v>31501</v>
      </c>
    </row>
    <row r="502" spans="1:5" ht="11.85" customHeight="1" x14ac:dyDescent="0.2">
      <c r="A502" s="3"/>
      <c r="B502" s="10"/>
      <c r="C502" s="10"/>
      <c r="D502" s="10"/>
      <c r="E502" s="10"/>
    </row>
    <row r="503" spans="1:5" ht="11.85" customHeight="1" x14ac:dyDescent="0.2">
      <c r="A503" s="34" t="s">
        <v>53</v>
      </c>
      <c r="B503" s="49"/>
      <c r="C503" s="49"/>
      <c r="D503" s="49"/>
      <c r="E503" s="49"/>
    </row>
    <row r="504" spans="1:5" ht="11.85" customHeight="1" x14ac:dyDescent="0.2">
      <c r="A504" s="32" t="s">
        <v>906</v>
      </c>
      <c r="B504" s="44">
        <v>230</v>
      </c>
      <c r="C504" s="44">
        <v>133</v>
      </c>
      <c r="D504" s="50">
        <f t="shared" ref="D504:D513" si="53">E504-(SUM(B504:C504))</f>
        <v>9</v>
      </c>
      <c r="E504" s="50">
        <f>Sheriff!J503</f>
        <v>372</v>
      </c>
    </row>
    <row r="505" spans="1:5" ht="11.85" customHeight="1" x14ac:dyDescent="0.2">
      <c r="A505" s="32" t="s">
        <v>907</v>
      </c>
      <c r="B505" s="44">
        <v>285</v>
      </c>
      <c r="C505" s="44">
        <v>160</v>
      </c>
      <c r="D505" s="50">
        <f t="shared" si="53"/>
        <v>24</v>
      </c>
      <c r="E505" s="50">
        <f>Sheriff!J504</f>
        <v>469</v>
      </c>
    </row>
    <row r="506" spans="1:5" ht="12" customHeight="1" x14ac:dyDescent="0.2">
      <c r="A506" s="32" t="s">
        <v>908</v>
      </c>
      <c r="B506" s="44">
        <v>229</v>
      </c>
      <c r="C506" s="44">
        <v>120</v>
      </c>
      <c r="D506" s="50">
        <f t="shared" si="53"/>
        <v>18</v>
      </c>
      <c r="E506" s="50">
        <f>Sheriff!J505</f>
        <v>367</v>
      </c>
    </row>
    <row r="507" spans="1:5" ht="14.1" customHeight="1" x14ac:dyDescent="0.2">
      <c r="A507" s="32" t="s">
        <v>909</v>
      </c>
      <c r="B507" s="44">
        <v>191</v>
      </c>
      <c r="C507" s="44">
        <v>97</v>
      </c>
      <c r="D507" s="50">
        <f t="shared" si="53"/>
        <v>20</v>
      </c>
      <c r="E507" s="50">
        <f>Sheriff!J506</f>
        <v>308</v>
      </c>
    </row>
    <row r="508" spans="1:5" ht="12.2" customHeight="1" x14ac:dyDescent="0.2">
      <c r="A508" s="32" t="s">
        <v>910</v>
      </c>
      <c r="B508" s="44">
        <v>261</v>
      </c>
      <c r="C508" s="44">
        <v>156</v>
      </c>
      <c r="D508" s="50">
        <f t="shared" si="53"/>
        <v>30</v>
      </c>
      <c r="E508" s="50">
        <f>Sheriff!J507</f>
        <v>447</v>
      </c>
    </row>
    <row r="509" spans="1:5" ht="12.2" customHeight="1" x14ac:dyDescent="0.2">
      <c r="A509" s="32" t="s">
        <v>911</v>
      </c>
      <c r="B509" s="44">
        <v>253</v>
      </c>
      <c r="C509" s="44">
        <v>264</v>
      </c>
      <c r="D509" s="50">
        <f t="shared" si="53"/>
        <v>20</v>
      </c>
      <c r="E509" s="50">
        <f>Sheriff!J508</f>
        <v>537</v>
      </c>
    </row>
    <row r="510" spans="1:5" ht="12.2" customHeight="1" x14ac:dyDescent="0.2">
      <c r="A510" s="32" t="s">
        <v>912</v>
      </c>
      <c r="B510" s="44">
        <v>325</v>
      </c>
      <c r="C510" s="44">
        <v>215</v>
      </c>
      <c r="D510" s="50">
        <f t="shared" si="53"/>
        <v>31</v>
      </c>
      <c r="E510" s="50">
        <f>Sheriff!J509</f>
        <v>571</v>
      </c>
    </row>
    <row r="511" spans="1:5" ht="12.2" customHeight="1" x14ac:dyDescent="0.2">
      <c r="A511" s="32" t="s">
        <v>913</v>
      </c>
      <c r="B511" s="44">
        <v>308</v>
      </c>
      <c r="C511" s="44">
        <v>214</v>
      </c>
      <c r="D511" s="50">
        <f t="shared" si="53"/>
        <v>23</v>
      </c>
      <c r="E511" s="50">
        <f>Sheriff!J510</f>
        <v>545</v>
      </c>
    </row>
    <row r="512" spans="1:5" ht="12.2" customHeight="1" x14ac:dyDescent="0.2">
      <c r="A512" s="32" t="s">
        <v>914</v>
      </c>
      <c r="B512" s="44">
        <v>323</v>
      </c>
      <c r="C512" s="44">
        <v>218</v>
      </c>
      <c r="D512" s="50">
        <f t="shared" si="53"/>
        <v>29</v>
      </c>
      <c r="E512" s="50">
        <f>Sheriff!J511</f>
        <v>570</v>
      </c>
    </row>
    <row r="513" spans="1:5" ht="12.2" customHeight="1" x14ac:dyDescent="0.2">
      <c r="A513" s="32" t="s">
        <v>915</v>
      </c>
      <c r="B513" s="44">
        <v>281</v>
      </c>
      <c r="C513" s="44">
        <v>185</v>
      </c>
      <c r="D513" s="136">
        <f t="shared" si="53"/>
        <v>24</v>
      </c>
      <c r="E513" s="50">
        <f>Sheriff!J512</f>
        <v>490</v>
      </c>
    </row>
    <row r="514" spans="1:5" ht="12.2" customHeight="1" x14ac:dyDescent="0.2">
      <c r="A514" s="36" t="s">
        <v>916</v>
      </c>
      <c r="B514" s="47">
        <f>SUM(B504:B513)</f>
        <v>2686</v>
      </c>
      <c r="C514" s="47">
        <f t="shared" ref="C514" si="54">SUM(C504:C513)</f>
        <v>1762</v>
      </c>
      <c r="D514" s="47">
        <f>SUM(D504:D513)</f>
        <v>228</v>
      </c>
      <c r="E514" s="47">
        <f>SUM(E504:E513)</f>
        <v>4676</v>
      </c>
    </row>
    <row r="515" spans="1:5" ht="12.2" customHeight="1" x14ac:dyDescent="0.2">
      <c r="A515" s="3"/>
      <c r="B515" s="10"/>
      <c r="C515" s="10"/>
      <c r="D515" s="10"/>
      <c r="E515" s="10"/>
    </row>
    <row r="516" spans="1:5" ht="12.2" customHeight="1" x14ac:dyDescent="0.2">
      <c r="A516" s="34" t="s">
        <v>54</v>
      </c>
      <c r="B516" s="49"/>
      <c r="C516" s="49"/>
      <c r="D516" s="49"/>
      <c r="E516" s="49"/>
    </row>
    <row r="517" spans="1:5" ht="12.2" customHeight="1" x14ac:dyDescent="0.2">
      <c r="A517" s="32" t="s">
        <v>899</v>
      </c>
      <c r="B517" s="44">
        <v>225</v>
      </c>
      <c r="C517" s="44">
        <v>244</v>
      </c>
      <c r="D517" s="50">
        <f t="shared" ref="D517:D522" si="55">E517-(SUM(B517:C517))</f>
        <v>16</v>
      </c>
      <c r="E517" s="50">
        <f>Sheriff!J516</f>
        <v>485</v>
      </c>
    </row>
    <row r="518" spans="1:5" x14ac:dyDescent="0.2">
      <c r="A518" s="32" t="s">
        <v>900</v>
      </c>
      <c r="B518" s="44">
        <v>223</v>
      </c>
      <c r="C518" s="44">
        <v>223</v>
      </c>
      <c r="D518" s="50">
        <f t="shared" si="55"/>
        <v>25</v>
      </c>
      <c r="E518" s="50">
        <f>Sheriff!J517</f>
        <v>471</v>
      </c>
    </row>
    <row r="519" spans="1:5" ht="12.75" customHeight="1" x14ac:dyDescent="0.2">
      <c r="A519" s="32" t="s">
        <v>901</v>
      </c>
      <c r="B519" s="44">
        <v>183</v>
      </c>
      <c r="C519" s="44">
        <v>134</v>
      </c>
      <c r="D519" s="50">
        <f t="shared" si="55"/>
        <v>17</v>
      </c>
      <c r="E519" s="50">
        <f>Sheriff!J518</f>
        <v>334</v>
      </c>
    </row>
    <row r="520" spans="1:5" ht="14.1" customHeight="1" x14ac:dyDescent="0.2">
      <c r="A520" s="32" t="s">
        <v>902</v>
      </c>
      <c r="B520" s="44">
        <v>344</v>
      </c>
      <c r="C520" s="44">
        <v>322</v>
      </c>
      <c r="D520" s="50">
        <f t="shared" si="55"/>
        <v>51</v>
      </c>
      <c r="E520" s="50">
        <f>Sheriff!J519</f>
        <v>717</v>
      </c>
    </row>
    <row r="521" spans="1:5" ht="12.2" customHeight="1" x14ac:dyDescent="0.2">
      <c r="A521" s="32" t="s">
        <v>903</v>
      </c>
      <c r="B521" s="44">
        <v>231</v>
      </c>
      <c r="C521" s="44">
        <v>227</v>
      </c>
      <c r="D521" s="136">
        <f t="shared" si="55"/>
        <v>23</v>
      </c>
      <c r="E521" s="50">
        <f>Sheriff!J520</f>
        <v>481</v>
      </c>
    </row>
    <row r="522" spans="1:5" ht="12.2" customHeight="1" x14ac:dyDescent="0.2">
      <c r="A522" s="32" t="s">
        <v>904</v>
      </c>
      <c r="B522" s="44">
        <v>150</v>
      </c>
      <c r="C522" s="44">
        <v>149</v>
      </c>
      <c r="D522" s="50">
        <f t="shared" si="55"/>
        <v>23</v>
      </c>
      <c r="E522" s="50">
        <f>Sheriff!J521</f>
        <v>322</v>
      </c>
    </row>
    <row r="523" spans="1:5" ht="12.2" customHeight="1" x14ac:dyDescent="0.2">
      <c r="A523" s="36" t="s">
        <v>905</v>
      </c>
      <c r="B523" s="47">
        <f>SUM(B517:B522)</f>
        <v>1356</v>
      </c>
      <c r="C523" s="47">
        <f t="shared" ref="C523" si="56">SUM(C517:C522)</f>
        <v>1299</v>
      </c>
      <c r="D523" s="47">
        <f>SUM(D517:D522)</f>
        <v>155</v>
      </c>
      <c r="E523" s="47">
        <f>SUM(E517:E522)</f>
        <v>2810</v>
      </c>
    </row>
    <row r="524" spans="1:5" ht="12.2" customHeight="1" x14ac:dyDescent="0.2">
      <c r="A524" s="3"/>
      <c r="B524" s="10"/>
      <c r="C524" s="10"/>
      <c r="D524" s="10"/>
      <c r="E524" s="10"/>
    </row>
    <row r="525" spans="1:5" ht="12.2" customHeight="1" x14ac:dyDescent="0.2">
      <c r="A525" s="34" t="s">
        <v>55</v>
      </c>
      <c r="B525" s="49"/>
      <c r="C525" s="49"/>
      <c r="D525" s="49"/>
      <c r="E525" s="49"/>
    </row>
    <row r="526" spans="1:5" ht="12.2" customHeight="1" x14ac:dyDescent="0.2">
      <c r="A526" s="32" t="s">
        <v>894</v>
      </c>
      <c r="B526" s="44">
        <v>91</v>
      </c>
      <c r="C526" s="44">
        <v>121</v>
      </c>
      <c r="D526" s="50">
        <f>E526-(SUM(B526:C526))</f>
        <v>5</v>
      </c>
      <c r="E526" s="50">
        <f>Sheriff!J525</f>
        <v>217</v>
      </c>
    </row>
    <row r="527" spans="1:5" ht="12.2" customHeight="1" x14ac:dyDescent="0.2">
      <c r="A527" s="32" t="s">
        <v>895</v>
      </c>
      <c r="B527" s="44">
        <v>84</v>
      </c>
      <c r="C527" s="44">
        <v>61</v>
      </c>
      <c r="D527" s="50">
        <f>E527-(SUM(B527:C527))</f>
        <v>12</v>
      </c>
      <c r="E527" s="50">
        <f>Sheriff!J526</f>
        <v>157</v>
      </c>
    </row>
    <row r="528" spans="1:5" ht="12.2" customHeight="1" x14ac:dyDescent="0.2">
      <c r="A528" s="32" t="s">
        <v>896</v>
      </c>
      <c r="B528" s="44">
        <v>47</v>
      </c>
      <c r="C528" s="44">
        <v>33</v>
      </c>
      <c r="D528" s="50">
        <f>E528-(SUM(B528:C528))</f>
        <v>8</v>
      </c>
      <c r="E528" s="50">
        <f>Sheriff!J527</f>
        <v>88</v>
      </c>
    </row>
    <row r="529" spans="1:5" x14ac:dyDescent="0.2">
      <c r="A529" s="32" t="s">
        <v>897</v>
      </c>
      <c r="B529" s="44">
        <v>104</v>
      </c>
      <c r="C529" s="44">
        <v>106</v>
      </c>
      <c r="D529" s="50">
        <f>E529-(SUM(B529:C529))</f>
        <v>18</v>
      </c>
      <c r="E529" s="50">
        <f>Sheriff!J528</f>
        <v>228</v>
      </c>
    </row>
    <row r="530" spans="1:5" ht="12.75" customHeight="1" x14ac:dyDescent="0.2">
      <c r="A530" s="36" t="s">
        <v>898</v>
      </c>
      <c r="B530" s="47">
        <f>SUM(B526:B529)</f>
        <v>326</v>
      </c>
      <c r="C530" s="47">
        <f t="shared" ref="C530" si="57">SUM(C526:C529)</f>
        <v>321</v>
      </c>
      <c r="D530" s="47">
        <f>SUM(D526:D529)</f>
        <v>43</v>
      </c>
      <c r="E530" s="47">
        <f>SUM(E526:E529)</f>
        <v>690</v>
      </c>
    </row>
    <row r="531" spans="1:5" ht="14.1" customHeight="1" x14ac:dyDescent="0.2">
      <c r="A531" s="3"/>
      <c r="B531" s="10"/>
      <c r="C531" s="10"/>
      <c r="D531" s="10"/>
      <c r="E531" s="10"/>
    </row>
    <row r="532" spans="1:5" x14ac:dyDescent="0.2">
      <c r="A532" s="34" t="s">
        <v>56</v>
      </c>
      <c r="B532" s="49"/>
      <c r="C532" s="49"/>
      <c r="D532" s="49"/>
      <c r="E532" s="49"/>
    </row>
    <row r="533" spans="1:5" x14ac:dyDescent="0.2">
      <c r="A533" s="32" t="s">
        <v>798</v>
      </c>
      <c r="B533" s="44">
        <v>190</v>
      </c>
      <c r="C533" s="44">
        <v>152</v>
      </c>
      <c r="D533" s="50">
        <f t="shared" ref="D533:D564" si="58">E533-(SUM(B533:C533))</f>
        <v>26</v>
      </c>
      <c r="E533" s="50">
        <f>Sheriff!J532</f>
        <v>368</v>
      </c>
    </row>
    <row r="534" spans="1:5" x14ac:dyDescent="0.2">
      <c r="A534" s="32" t="s">
        <v>799</v>
      </c>
      <c r="B534" s="44">
        <v>105</v>
      </c>
      <c r="C534" s="44">
        <v>78</v>
      </c>
      <c r="D534" s="50">
        <f t="shared" si="58"/>
        <v>14</v>
      </c>
      <c r="E534" s="50">
        <f>Sheriff!J533</f>
        <v>197</v>
      </c>
    </row>
    <row r="535" spans="1:5" x14ac:dyDescent="0.2">
      <c r="A535" s="32" t="s">
        <v>800</v>
      </c>
      <c r="B535" s="44">
        <v>48</v>
      </c>
      <c r="C535" s="44">
        <v>51</v>
      </c>
      <c r="D535" s="50">
        <f t="shared" si="58"/>
        <v>3</v>
      </c>
      <c r="E535" s="50">
        <f>Sheriff!J534</f>
        <v>102</v>
      </c>
    </row>
    <row r="536" spans="1:5" x14ac:dyDescent="0.2">
      <c r="A536" s="32" t="s">
        <v>801</v>
      </c>
      <c r="B536" s="44">
        <v>71</v>
      </c>
      <c r="C536" s="44">
        <v>64</v>
      </c>
      <c r="D536" s="50">
        <f t="shared" si="58"/>
        <v>11</v>
      </c>
      <c r="E536" s="50">
        <f>Sheriff!J535</f>
        <v>146</v>
      </c>
    </row>
    <row r="537" spans="1:5" ht="12.75" customHeight="1" x14ac:dyDescent="0.2">
      <c r="A537" s="32" t="s">
        <v>802</v>
      </c>
      <c r="B537" s="44">
        <v>82</v>
      </c>
      <c r="C537" s="44">
        <v>93</v>
      </c>
      <c r="D537" s="50">
        <f t="shared" si="58"/>
        <v>17</v>
      </c>
      <c r="E537" s="50">
        <f>Sheriff!J536</f>
        <v>192</v>
      </c>
    </row>
    <row r="538" spans="1:5" x14ac:dyDescent="0.2">
      <c r="A538" s="32" t="s">
        <v>803</v>
      </c>
      <c r="B538" s="44">
        <v>76</v>
      </c>
      <c r="C538" s="44">
        <v>74</v>
      </c>
      <c r="D538" s="50">
        <f t="shared" si="58"/>
        <v>14</v>
      </c>
      <c r="E538" s="50">
        <f>Sheriff!J537</f>
        <v>164</v>
      </c>
    </row>
    <row r="539" spans="1:5" ht="12.2" customHeight="1" x14ac:dyDescent="0.2">
      <c r="A539" s="32" t="s">
        <v>804</v>
      </c>
      <c r="B539" s="44">
        <v>131</v>
      </c>
      <c r="C539" s="44">
        <v>131</v>
      </c>
      <c r="D539" s="50">
        <f t="shared" si="58"/>
        <v>20</v>
      </c>
      <c r="E539" s="50">
        <f>Sheriff!J538</f>
        <v>282</v>
      </c>
    </row>
    <row r="540" spans="1:5" ht="12.2" customHeight="1" x14ac:dyDescent="0.2">
      <c r="A540" s="32" t="s">
        <v>805</v>
      </c>
      <c r="B540" s="44">
        <v>7</v>
      </c>
      <c r="C540" s="44">
        <v>11</v>
      </c>
      <c r="D540" s="50">
        <f t="shared" si="58"/>
        <v>0</v>
      </c>
      <c r="E540" s="50">
        <f>Sheriff!J539</f>
        <v>18</v>
      </c>
    </row>
    <row r="541" spans="1:5" ht="12.2" customHeight="1" x14ac:dyDescent="0.2">
      <c r="A541" s="32" t="s">
        <v>806</v>
      </c>
      <c r="B541" s="44">
        <v>100</v>
      </c>
      <c r="C541" s="44">
        <v>96</v>
      </c>
      <c r="D541" s="50">
        <f t="shared" si="58"/>
        <v>14</v>
      </c>
      <c r="E541" s="50">
        <f>Sheriff!J540</f>
        <v>210</v>
      </c>
    </row>
    <row r="542" spans="1:5" ht="12.2" customHeight="1" x14ac:dyDescent="0.2">
      <c r="A542" s="32" t="s">
        <v>807</v>
      </c>
      <c r="B542" s="44">
        <v>85</v>
      </c>
      <c r="C542" s="44">
        <v>87</v>
      </c>
      <c r="D542" s="50">
        <f t="shared" si="58"/>
        <v>10</v>
      </c>
      <c r="E542" s="50">
        <f>Sheriff!J541</f>
        <v>182</v>
      </c>
    </row>
    <row r="543" spans="1:5" ht="12.2" customHeight="1" x14ac:dyDescent="0.2">
      <c r="A543" s="32" t="s">
        <v>808</v>
      </c>
      <c r="B543" s="44">
        <v>51</v>
      </c>
      <c r="C543" s="44">
        <v>49</v>
      </c>
      <c r="D543" s="50">
        <f t="shared" si="58"/>
        <v>10</v>
      </c>
      <c r="E543" s="50">
        <f>Sheriff!J542</f>
        <v>110</v>
      </c>
    </row>
    <row r="544" spans="1:5" ht="12.2" customHeight="1" x14ac:dyDescent="0.2">
      <c r="A544" s="32" t="s">
        <v>809</v>
      </c>
      <c r="B544" s="44">
        <v>174</v>
      </c>
      <c r="C544" s="44">
        <v>165</v>
      </c>
      <c r="D544" s="50">
        <f t="shared" si="58"/>
        <v>14</v>
      </c>
      <c r="E544" s="50">
        <f>Sheriff!J543</f>
        <v>353</v>
      </c>
    </row>
    <row r="545" spans="1:5" ht="12.2" customHeight="1" x14ac:dyDescent="0.2">
      <c r="A545" s="32" t="s">
        <v>810</v>
      </c>
      <c r="B545" s="44">
        <v>157</v>
      </c>
      <c r="C545" s="44">
        <v>113</v>
      </c>
      <c r="D545" s="50">
        <f t="shared" si="58"/>
        <v>14</v>
      </c>
      <c r="E545" s="50">
        <f>Sheriff!J544</f>
        <v>284</v>
      </c>
    </row>
    <row r="546" spans="1:5" ht="12.2" customHeight="1" x14ac:dyDescent="0.2">
      <c r="A546" s="32" t="s">
        <v>811</v>
      </c>
      <c r="B546" s="44">
        <v>116</v>
      </c>
      <c r="C546" s="44">
        <v>102</v>
      </c>
      <c r="D546" s="50">
        <f t="shared" si="58"/>
        <v>19</v>
      </c>
      <c r="E546" s="50">
        <f>Sheriff!J545</f>
        <v>237</v>
      </c>
    </row>
    <row r="547" spans="1:5" ht="12.2" customHeight="1" x14ac:dyDescent="0.2">
      <c r="A547" s="32" t="s">
        <v>812</v>
      </c>
      <c r="B547" s="44">
        <v>169</v>
      </c>
      <c r="C547" s="44">
        <v>166</v>
      </c>
      <c r="D547" s="50">
        <f t="shared" si="58"/>
        <v>34</v>
      </c>
      <c r="E547" s="50">
        <f>Sheriff!J546</f>
        <v>369</v>
      </c>
    </row>
    <row r="548" spans="1:5" ht="12.2" customHeight="1" x14ac:dyDescent="0.2">
      <c r="A548" s="32" t="s">
        <v>813</v>
      </c>
      <c r="B548" s="44">
        <v>105</v>
      </c>
      <c r="C548" s="44">
        <v>140</v>
      </c>
      <c r="D548" s="50">
        <f t="shared" si="58"/>
        <v>27</v>
      </c>
      <c r="E548" s="50">
        <f>Sheriff!J547</f>
        <v>272</v>
      </c>
    </row>
    <row r="549" spans="1:5" ht="12.2" customHeight="1" x14ac:dyDescent="0.2">
      <c r="A549" s="32" t="s">
        <v>814</v>
      </c>
      <c r="B549" s="44">
        <v>1</v>
      </c>
      <c r="C549" s="44">
        <v>5</v>
      </c>
      <c r="D549" s="50">
        <f t="shared" si="58"/>
        <v>1</v>
      </c>
      <c r="E549" s="50">
        <f>Sheriff!J548</f>
        <v>7</v>
      </c>
    </row>
    <row r="550" spans="1:5" ht="12.2" customHeight="1" x14ac:dyDescent="0.2">
      <c r="A550" s="32" t="s">
        <v>815</v>
      </c>
      <c r="B550" s="44">
        <v>165</v>
      </c>
      <c r="C550" s="44">
        <v>127</v>
      </c>
      <c r="D550" s="50">
        <f t="shared" si="58"/>
        <v>19</v>
      </c>
      <c r="E550" s="50">
        <f>Sheriff!J549</f>
        <v>311</v>
      </c>
    </row>
    <row r="551" spans="1:5" ht="12.2" customHeight="1" x14ac:dyDescent="0.2">
      <c r="A551" s="32" t="s">
        <v>816</v>
      </c>
      <c r="B551" s="44">
        <v>128</v>
      </c>
      <c r="C551" s="44">
        <v>96</v>
      </c>
      <c r="D551" s="50">
        <f t="shared" si="58"/>
        <v>19</v>
      </c>
      <c r="E551" s="50">
        <f>Sheriff!J550</f>
        <v>243</v>
      </c>
    </row>
    <row r="552" spans="1:5" ht="12.2" customHeight="1" x14ac:dyDescent="0.2">
      <c r="A552" s="32" t="s">
        <v>817</v>
      </c>
      <c r="B552" s="44">
        <v>102</v>
      </c>
      <c r="C552" s="44">
        <v>82</v>
      </c>
      <c r="D552" s="50">
        <f t="shared" si="58"/>
        <v>14</v>
      </c>
      <c r="E552" s="50">
        <f>Sheriff!J551</f>
        <v>198</v>
      </c>
    </row>
    <row r="553" spans="1:5" ht="11.85" customHeight="1" x14ac:dyDescent="0.2">
      <c r="A553" s="32" t="s">
        <v>818</v>
      </c>
      <c r="B553" s="44">
        <v>116</v>
      </c>
      <c r="C553" s="44">
        <v>91</v>
      </c>
      <c r="D553" s="50">
        <f t="shared" si="58"/>
        <v>11</v>
      </c>
      <c r="E553" s="50">
        <f>Sheriff!J552</f>
        <v>218</v>
      </c>
    </row>
    <row r="554" spans="1:5" ht="11.85" customHeight="1" x14ac:dyDescent="0.2">
      <c r="A554" s="32" t="s">
        <v>819</v>
      </c>
      <c r="B554" s="44">
        <v>138</v>
      </c>
      <c r="C554" s="44">
        <v>104</v>
      </c>
      <c r="D554" s="50">
        <f t="shared" si="58"/>
        <v>10</v>
      </c>
      <c r="E554" s="50">
        <f>Sheriff!J553</f>
        <v>252</v>
      </c>
    </row>
    <row r="555" spans="1:5" ht="11.85" customHeight="1" x14ac:dyDescent="0.2">
      <c r="A555" s="32" t="s">
        <v>820</v>
      </c>
      <c r="B555" s="44">
        <v>83</v>
      </c>
      <c r="C555" s="44">
        <v>58</v>
      </c>
      <c r="D555" s="50">
        <f t="shared" si="58"/>
        <v>5</v>
      </c>
      <c r="E555" s="50">
        <f>Sheriff!J554</f>
        <v>146</v>
      </c>
    </row>
    <row r="556" spans="1:5" ht="11.85" customHeight="1" x14ac:dyDescent="0.2">
      <c r="A556" s="32" t="s">
        <v>821</v>
      </c>
      <c r="B556" s="44">
        <v>104</v>
      </c>
      <c r="C556" s="44">
        <v>78</v>
      </c>
      <c r="D556" s="50">
        <f t="shared" si="58"/>
        <v>10</v>
      </c>
      <c r="E556" s="50">
        <f>Sheriff!J555</f>
        <v>192</v>
      </c>
    </row>
    <row r="557" spans="1:5" ht="11.85" customHeight="1" x14ac:dyDescent="0.2">
      <c r="A557" s="32" t="s">
        <v>822</v>
      </c>
      <c r="B557" s="44">
        <v>72</v>
      </c>
      <c r="C557" s="44">
        <v>74</v>
      </c>
      <c r="D557" s="50">
        <f t="shared" si="58"/>
        <v>8</v>
      </c>
      <c r="E557" s="50">
        <f>Sheriff!J556</f>
        <v>154</v>
      </c>
    </row>
    <row r="558" spans="1:5" ht="11.85" customHeight="1" x14ac:dyDescent="0.2">
      <c r="A558" s="32" t="s">
        <v>823</v>
      </c>
      <c r="B558" s="44">
        <v>61</v>
      </c>
      <c r="C558" s="44">
        <v>66</v>
      </c>
      <c r="D558" s="50">
        <f t="shared" si="58"/>
        <v>5</v>
      </c>
      <c r="E558" s="50">
        <f>Sheriff!J557</f>
        <v>132</v>
      </c>
    </row>
    <row r="559" spans="1:5" ht="11.85" customHeight="1" x14ac:dyDescent="0.2">
      <c r="A559" s="32" t="s">
        <v>824</v>
      </c>
      <c r="B559" s="44">
        <v>28</v>
      </c>
      <c r="C559" s="44">
        <v>33</v>
      </c>
      <c r="D559" s="50">
        <f t="shared" si="58"/>
        <v>4</v>
      </c>
      <c r="E559" s="50">
        <f>Sheriff!J558</f>
        <v>65</v>
      </c>
    </row>
    <row r="560" spans="1:5" ht="11.85" customHeight="1" x14ac:dyDescent="0.2">
      <c r="A560" s="32" t="s">
        <v>825</v>
      </c>
      <c r="B560" s="44">
        <v>142</v>
      </c>
      <c r="C560" s="44">
        <v>132</v>
      </c>
      <c r="D560" s="50">
        <f t="shared" si="58"/>
        <v>12</v>
      </c>
      <c r="E560" s="50">
        <f>Sheriff!J559</f>
        <v>286</v>
      </c>
    </row>
    <row r="561" spans="1:5" ht="11.85" customHeight="1" x14ac:dyDescent="0.2">
      <c r="A561" s="32" t="s">
        <v>826</v>
      </c>
      <c r="B561" s="44">
        <v>46</v>
      </c>
      <c r="C561" s="44">
        <v>41</v>
      </c>
      <c r="D561" s="50">
        <f t="shared" si="58"/>
        <v>7</v>
      </c>
      <c r="E561" s="50">
        <f>Sheriff!J560</f>
        <v>94</v>
      </c>
    </row>
    <row r="562" spans="1:5" ht="11.85" customHeight="1" x14ac:dyDescent="0.2">
      <c r="A562" s="32" t="s">
        <v>827</v>
      </c>
      <c r="B562" s="44">
        <v>28</v>
      </c>
      <c r="C562" s="44">
        <v>31</v>
      </c>
      <c r="D562" s="50">
        <f t="shared" si="58"/>
        <v>0</v>
      </c>
      <c r="E562" s="50">
        <f>Sheriff!J561</f>
        <v>59</v>
      </c>
    </row>
    <row r="563" spans="1:5" ht="11.85" customHeight="1" x14ac:dyDescent="0.2">
      <c r="A563" s="32" t="s">
        <v>828</v>
      </c>
      <c r="B563" s="44">
        <v>66</v>
      </c>
      <c r="C563" s="44">
        <v>92</v>
      </c>
      <c r="D563" s="50">
        <f t="shared" si="58"/>
        <v>26</v>
      </c>
      <c r="E563" s="50">
        <f>Sheriff!J562</f>
        <v>184</v>
      </c>
    </row>
    <row r="564" spans="1:5" ht="11.85" customHeight="1" x14ac:dyDescent="0.2">
      <c r="A564" s="32" t="s">
        <v>829</v>
      </c>
      <c r="B564" s="44">
        <v>18</v>
      </c>
      <c r="C564" s="44">
        <v>22</v>
      </c>
      <c r="D564" s="50">
        <f t="shared" si="58"/>
        <v>0</v>
      </c>
      <c r="E564" s="50">
        <f>Sheriff!J563</f>
        <v>40</v>
      </c>
    </row>
    <row r="565" spans="1:5" ht="11.85" customHeight="1" x14ac:dyDescent="0.2">
      <c r="A565" s="32" t="s">
        <v>830</v>
      </c>
      <c r="B565" s="44">
        <v>83</v>
      </c>
      <c r="C565" s="44">
        <v>119</v>
      </c>
      <c r="D565" s="50">
        <f t="shared" ref="D565:D596" si="59">E565-(SUM(B565:C565))</f>
        <v>42</v>
      </c>
      <c r="E565" s="50">
        <f>Sheriff!J564</f>
        <v>244</v>
      </c>
    </row>
    <row r="566" spans="1:5" ht="11.85" customHeight="1" x14ac:dyDescent="0.2">
      <c r="A566" s="32" t="s">
        <v>831</v>
      </c>
      <c r="B566" s="44">
        <v>88</v>
      </c>
      <c r="C566" s="44">
        <v>75</v>
      </c>
      <c r="D566" s="50">
        <f t="shared" si="59"/>
        <v>7</v>
      </c>
      <c r="E566" s="50">
        <f>Sheriff!J565</f>
        <v>170</v>
      </c>
    </row>
    <row r="567" spans="1:5" ht="11.85" customHeight="1" x14ac:dyDescent="0.2">
      <c r="A567" s="32" t="s">
        <v>832</v>
      </c>
      <c r="B567" s="44">
        <v>145</v>
      </c>
      <c r="C567" s="44">
        <v>113</v>
      </c>
      <c r="D567" s="50">
        <f t="shared" si="59"/>
        <v>24</v>
      </c>
      <c r="E567" s="50">
        <f>Sheriff!J566</f>
        <v>282</v>
      </c>
    </row>
    <row r="568" spans="1:5" ht="11.85" customHeight="1" x14ac:dyDescent="0.2">
      <c r="A568" s="32" t="s">
        <v>833</v>
      </c>
      <c r="B568" s="44">
        <v>50</v>
      </c>
      <c r="C568" s="44">
        <v>52</v>
      </c>
      <c r="D568" s="50">
        <f t="shared" si="59"/>
        <v>10</v>
      </c>
      <c r="E568" s="50">
        <f>Sheriff!J567</f>
        <v>112</v>
      </c>
    </row>
    <row r="569" spans="1:5" ht="11.85" customHeight="1" x14ac:dyDescent="0.2">
      <c r="A569" s="32" t="s">
        <v>834</v>
      </c>
      <c r="B569" s="44">
        <v>61</v>
      </c>
      <c r="C569" s="44">
        <v>57</v>
      </c>
      <c r="D569" s="50">
        <f t="shared" si="59"/>
        <v>9</v>
      </c>
      <c r="E569" s="50">
        <f>Sheriff!J568</f>
        <v>127</v>
      </c>
    </row>
    <row r="570" spans="1:5" ht="11.85" customHeight="1" x14ac:dyDescent="0.2">
      <c r="A570" s="32" t="s">
        <v>835</v>
      </c>
      <c r="B570" s="44">
        <v>36</v>
      </c>
      <c r="C570" s="44">
        <v>40</v>
      </c>
      <c r="D570" s="50">
        <f t="shared" si="59"/>
        <v>4</v>
      </c>
      <c r="E570" s="50">
        <f>Sheriff!J569</f>
        <v>80</v>
      </c>
    </row>
    <row r="571" spans="1:5" ht="11.85" customHeight="1" x14ac:dyDescent="0.2">
      <c r="A571" s="32" t="s">
        <v>836</v>
      </c>
      <c r="B571" s="44">
        <v>82</v>
      </c>
      <c r="C571" s="44">
        <v>60</v>
      </c>
      <c r="D571" s="50">
        <f t="shared" si="59"/>
        <v>8</v>
      </c>
      <c r="E571" s="50">
        <f>Sheriff!J570</f>
        <v>150</v>
      </c>
    </row>
    <row r="572" spans="1:5" ht="11.85" customHeight="1" x14ac:dyDescent="0.2">
      <c r="A572" s="32" t="s">
        <v>837</v>
      </c>
      <c r="B572" s="44">
        <v>113</v>
      </c>
      <c r="C572" s="44">
        <v>110</v>
      </c>
      <c r="D572" s="50">
        <f t="shared" si="59"/>
        <v>21</v>
      </c>
      <c r="E572" s="50">
        <f>Sheriff!J571</f>
        <v>244</v>
      </c>
    </row>
    <row r="573" spans="1:5" ht="11.85" customHeight="1" x14ac:dyDescent="0.2">
      <c r="A573" s="32" t="s">
        <v>838</v>
      </c>
      <c r="B573" s="44">
        <v>169</v>
      </c>
      <c r="C573" s="44">
        <v>111</v>
      </c>
      <c r="D573" s="50">
        <f t="shared" si="59"/>
        <v>29</v>
      </c>
      <c r="E573" s="50">
        <f>Sheriff!J572</f>
        <v>309</v>
      </c>
    </row>
    <row r="574" spans="1:5" ht="11.85" customHeight="1" x14ac:dyDescent="0.2">
      <c r="A574" s="32" t="s">
        <v>839</v>
      </c>
      <c r="B574" s="44">
        <v>51</v>
      </c>
      <c r="C574" s="44">
        <v>47</v>
      </c>
      <c r="D574" s="50">
        <f t="shared" si="59"/>
        <v>8</v>
      </c>
      <c r="E574" s="50">
        <f>Sheriff!J573</f>
        <v>106</v>
      </c>
    </row>
    <row r="575" spans="1:5" ht="11.85" customHeight="1" x14ac:dyDescent="0.2">
      <c r="A575" s="32" t="s">
        <v>840</v>
      </c>
      <c r="B575" s="44">
        <v>155</v>
      </c>
      <c r="C575" s="44">
        <v>153</v>
      </c>
      <c r="D575" s="50">
        <f t="shared" si="59"/>
        <v>31</v>
      </c>
      <c r="E575" s="50">
        <f>Sheriff!J574</f>
        <v>339</v>
      </c>
    </row>
    <row r="576" spans="1:5" ht="11.85" customHeight="1" x14ac:dyDescent="0.2">
      <c r="A576" s="32" t="s">
        <v>841</v>
      </c>
      <c r="B576" s="44">
        <v>98</v>
      </c>
      <c r="C576" s="44">
        <v>88</v>
      </c>
      <c r="D576" s="50">
        <f t="shared" si="59"/>
        <v>17</v>
      </c>
      <c r="E576" s="50">
        <f>Sheriff!J575</f>
        <v>203</v>
      </c>
    </row>
    <row r="577" spans="1:5" ht="11.85" customHeight="1" x14ac:dyDescent="0.2">
      <c r="A577" s="32" t="s">
        <v>842</v>
      </c>
      <c r="B577" s="44">
        <v>63</v>
      </c>
      <c r="C577" s="44">
        <v>75</v>
      </c>
      <c r="D577" s="50">
        <f t="shared" si="59"/>
        <v>11</v>
      </c>
      <c r="E577" s="50">
        <f>Sheriff!J576</f>
        <v>149</v>
      </c>
    </row>
    <row r="578" spans="1:5" ht="11.85" customHeight="1" x14ac:dyDescent="0.2">
      <c r="A578" s="32" t="s">
        <v>843</v>
      </c>
      <c r="B578" s="44">
        <v>81</v>
      </c>
      <c r="C578" s="44">
        <v>126</v>
      </c>
      <c r="D578" s="50">
        <f t="shared" si="59"/>
        <v>17</v>
      </c>
      <c r="E578" s="50">
        <f>Sheriff!J577</f>
        <v>224</v>
      </c>
    </row>
    <row r="579" spans="1:5" ht="11.85" customHeight="1" x14ac:dyDescent="0.2">
      <c r="A579" s="32" t="s">
        <v>844</v>
      </c>
      <c r="B579" s="44">
        <v>94</v>
      </c>
      <c r="C579" s="44">
        <v>103</v>
      </c>
      <c r="D579" s="50">
        <f t="shared" si="59"/>
        <v>14</v>
      </c>
      <c r="E579" s="50">
        <f>Sheriff!J578</f>
        <v>211</v>
      </c>
    </row>
    <row r="580" spans="1:5" ht="11.85" customHeight="1" x14ac:dyDescent="0.2">
      <c r="A580" s="32" t="s">
        <v>845</v>
      </c>
      <c r="B580" s="44">
        <v>96</v>
      </c>
      <c r="C580" s="44">
        <v>112</v>
      </c>
      <c r="D580" s="50">
        <f t="shared" si="59"/>
        <v>4</v>
      </c>
      <c r="E580" s="50">
        <f>Sheriff!J579</f>
        <v>212</v>
      </c>
    </row>
    <row r="581" spans="1:5" ht="11.85" customHeight="1" x14ac:dyDescent="0.2">
      <c r="A581" s="32" t="s">
        <v>846</v>
      </c>
      <c r="B581" s="44">
        <v>91</v>
      </c>
      <c r="C581" s="44">
        <v>99</v>
      </c>
      <c r="D581" s="50">
        <f t="shared" si="59"/>
        <v>19</v>
      </c>
      <c r="E581" s="50">
        <f>Sheriff!J580</f>
        <v>209</v>
      </c>
    </row>
    <row r="582" spans="1:5" ht="11.85" customHeight="1" x14ac:dyDescent="0.2">
      <c r="A582" s="32" t="s">
        <v>847</v>
      </c>
      <c r="B582" s="44">
        <v>173</v>
      </c>
      <c r="C582" s="44">
        <v>146</v>
      </c>
      <c r="D582" s="50">
        <f t="shared" si="59"/>
        <v>19</v>
      </c>
      <c r="E582" s="50">
        <f>Sheriff!J581</f>
        <v>338</v>
      </c>
    </row>
    <row r="583" spans="1:5" ht="11.85" customHeight="1" x14ac:dyDescent="0.2">
      <c r="A583" s="32" t="s">
        <v>848</v>
      </c>
      <c r="B583" s="44">
        <v>60</v>
      </c>
      <c r="C583" s="44">
        <v>48</v>
      </c>
      <c r="D583" s="50">
        <f t="shared" si="59"/>
        <v>4</v>
      </c>
      <c r="E583" s="50">
        <f>Sheriff!J582</f>
        <v>112</v>
      </c>
    </row>
    <row r="584" spans="1:5" ht="11.85" customHeight="1" x14ac:dyDescent="0.2">
      <c r="A584" s="32" t="s">
        <v>849</v>
      </c>
      <c r="B584" s="44">
        <v>61</v>
      </c>
      <c r="C584" s="44">
        <v>62</v>
      </c>
      <c r="D584" s="50">
        <f t="shared" si="59"/>
        <v>2</v>
      </c>
      <c r="E584" s="50">
        <f>Sheriff!J583</f>
        <v>125</v>
      </c>
    </row>
    <row r="585" spans="1:5" ht="11.85" customHeight="1" x14ac:dyDescent="0.2">
      <c r="A585" s="32" t="s">
        <v>850</v>
      </c>
      <c r="B585" s="44">
        <v>151</v>
      </c>
      <c r="C585" s="44">
        <v>128</v>
      </c>
      <c r="D585" s="50">
        <f t="shared" si="59"/>
        <v>19</v>
      </c>
      <c r="E585" s="50">
        <f>Sheriff!J584</f>
        <v>298</v>
      </c>
    </row>
    <row r="586" spans="1:5" ht="11.85" customHeight="1" x14ac:dyDescent="0.2">
      <c r="A586" s="32" t="s">
        <v>851</v>
      </c>
      <c r="B586" s="44">
        <v>70</v>
      </c>
      <c r="C586" s="44">
        <v>58</v>
      </c>
      <c r="D586" s="50">
        <f t="shared" si="59"/>
        <v>9</v>
      </c>
      <c r="E586" s="50">
        <f>Sheriff!J585</f>
        <v>137</v>
      </c>
    </row>
    <row r="587" spans="1:5" ht="11.85" customHeight="1" x14ac:dyDescent="0.2">
      <c r="A587" s="32" t="s">
        <v>852</v>
      </c>
      <c r="B587" s="44">
        <v>76</v>
      </c>
      <c r="C587" s="44">
        <v>85</v>
      </c>
      <c r="D587" s="50">
        <f t="shared" si="59"/>
        <v>9</v>
      </c>
      <c r="E587" s="50">
        <f>Sheriff!J586</f>
        <v>170</v>
      </c>
    </row>
    <row r="588" spans="1:5" ht="11.85" customHeight="1" x14ac:dyDescent="0.2">
      <c r="A588" s="32" t="s">
        <v>853</v>
      </c>
      <c r="B588" s="44">
        <v>70</v>
      </c>
      <c r="C588" s="44">
        <v>82</v>
      </c>
      <c r="D588" s="50">
        <f t="shared" si="59"/>
        <v>8</v>
      </c>
      <c r="E588" s="50">
        <f>Sheriff!J587</f>
        <v>160</v>
      </c>
    </row>
    <row r="589" spans="1:5" ht="11.85" customHeight="1" x14ac:dyDescent="0.2">
      <c r="A589" s="32" t="s">
        <v>854</v>
      </c>
      <c r="B589" s="44">
        <v>60</v>
      </c>
      <c r="C589" s="44">
        <v>73</v>
      </c>
      <c r="D589" s="50">
        <f t="shared" si="59"/>
        <v>8</v>
      </c>
      <c r="E589" s="50">
        <f>Sheriff!J588</f>
        <v>141</v>
      </c>
    </row>
    <row r="590" spans="1:5" ht="11.85" customHeight="1" x14ac:dyDescent="0.2">
      <c r="A590" s="32" t="s">
        <v>855</v>
      </c>
      <c r="B590" s="44">
        <v>48</v>
      </c>
      <c r="C590" s="44">
        <v>60</v>
      </c>
      <c r="D590" s="50">
        <f t="shared" si="59"/>
        <v>8</v>
      </c>
      <c r="E590" s="50">
        <f>Sheriff!J589</f>
        <v>116</v>
      </c>
    </row>
    <row r="591" spans="1:5" ht="11.85" customHeight="1" x14ac:dyDescent="0.2">
      <c r="A591" s="32" t="s">
        <v>856</v>
      </c>
      <c r="B591" s="44">
        <v>119</v>
      </c>
      <c r="C591" s="44">
        <v>131</v>
      </c>
      <c r="D591" s="50">
        <f t="shared" si="59"/>
        <v>15</v>
      </c>
      <c r="E591" s="50">
        <f>Sheriff!J590</f>
        <v>265</v>
      </c>
    </row>
    <row r="592" spans="1:5" ht="11.85" customHeight="1" x14ac:dyDescent="0.2">
      <c r="A592" s="32" t="s">
        <v>857</v>
      </c>
      <c r="B592" s="44">
        <v>58</v>
      </c>
      <c r="C592" s="44">
        <v>43</v>
      </c>
      <c r="D592" s="50">
        <f t="shared" si="59"/>
        <v>11</v>
      </c>
      <c r="E592" s="50">
        <f>Sheriff!J591</f>
        <v>112</v>
      </c>
    </row>
    <row r="593" spans="1:5" ht="11.85" customHeight="1" x14ac:dyDescent="0.2">
      <c r="A593" s="32" t="s">
        <v>858</v>
      </c>
      <c r="B593" s="44">
        <v>76</v>
      </c>
      <c r="C593" s="44">
        <v>81</v>
      </c>
      <c r="D593" s="50">
        <f t="shared" si="59"/>
        <v>10</v>
      </c>
      <c r="E593" s="50">
        <f>Sheriff!J592</f>
        <v>167</v>
      </c>
    </row>
    <row r="594" spans="1:5" ht="11.85" customHeight="1" x14ac:dyDescent="0.2">
      <c r="A594" s="32" t="s">
        <v>859</v>
      </c>
      <c r="B594" s="44">
        <v>77</v>
      </c>
      <c r="C594" s="44">
        <v>53</v>
      </c>
      <c r="D594" s="50">
        <f t="shared" si="59"/>
        <v>7</v>
      </c>
      <c r="E594" s="50">
        <f>Sheriff!J593</f>
        <v>137</v>
      </c>
    </row>
    <row r="595" spans="1:5" ht="11.85" customHeight="1" x14ac:dyDescent="0.2">
      <c r="A595" s="32" t="s">
        <v>860</v>
      </c>
      <c r="B595" s="44">
        <v>83</v>
      </c>
      <c r="C595" s="44">
        <v>100</v>
      </c>
      <c r="D595" s="50">
        <f t="shared" si="59"/>
        <v>14</v>
      </c>
      <c r="E595" s="50">
        <f>Sheriff!J594</f>
        <v>197</v>
      </c>
    </row>
    <row r="596" spans="1:5" ht="11.85" customHeight="1" x14ac:dyDescent="0.2">
      <c r="A596" s="32" t="s">
        <v>861</v>
      </c>
      <c r="B596" s="44">
        <v>43</v>
      </c>
      <c r="C596" s="44">
        <v>37</v>
      </c>
      <c r="D596" s="50">
        <f t="shared" si="59"/>
        <v>11</v>
      </c>
      <c r="E596" s="50">
        <f>Sheriff!J595</f>
        <v>91</v>
      </c>
    </row>
    <row r="597" spans="1:5" ht="11.85" customHeight="1" x14ac:dyDescent="0.2">
      <c r="A597" s="32" t="s">
        <v>862</v>
      </c>
      <c r="B597" s="44">
        <v>86</v>
      </c>
      <c r="C597" s="44">
        <v>71</v>
      </c>
      <c r="D597" s="50">
        <f t="shared" ref="D597:D627" si="60">E597-(SUM(B597:C597))</f>
        <v>13</v>
      </c>
      <c r="E597" s="50">
        <f>Sheriff!J596</f>
        <v>170</v>
      </c>
    </row>
    <row r="598" spans="1:5" ht="11.85" customHeight="1" x14ac:dyDescent="0.2">
      <c r="A598" s="32" t="s">
        <v>863</v>
      </c>
      <c r="B598" s="44">
        <v>52</v>
      </c>
      <c r="C598" s="44">
        <v>39</v>
      </c>
      <c r="D598" s="50">
        <f t="shared" si="60"/>
        <v>2</v>
      </c>
      <c r="E598" s="50">
        <f>Sheriff!J597</f>
        <v>93</v>
      </c>
    </row>
    <row r="599" spans="1:5" ht="11.85" customHeight="1" x14ac:dyDescent="0.2">
      <c r="A599" s="32" t="s">
        <v>864</v>
      </c>
      <c r="B599" s="44">
        <v>70</v>
      </c>
      <c r="C599" s="44">
        <v>68</v>
      </c>
      <c r="D599" s="50">
        <f t="shared" si="60"/>
        <v>12</v>
      </c>
      <c r="E599" s="50">
        <f>Sheriff!J598</f>
        <v>150</v>
      </c>
    </row>
    <row r="600" spans="1:5" ht="11.85" customHeight="1" x14ac:dyDescent="0.2">
      <c r="A600" s="32" t="s">
        <v>865</v>
      </c>
      <c r="B600" s="44">
        <v>92</v>
      </c>
      <c r="C600" s="44">
        <v>79</v>
      </c>
      <c r="D600" s="50">
        <f t="shared" si="60"/>
        <v>13</v>
      </c>
      <c r="E600" s="50">
        <f>Sheriff!J599</f>
        <v>184</v>
      </c>
    </row>
    <row r="601" spans="1:5" ht="11.85" customHeight="1" x14ac:dyDescent="0.2">
      <c r="A601" s="32" t="s">
        <v>866</v>
      </c>
      <c r="B601" s="44">
        <v>55</v>
      </c>
      <c r="C601" s="44">
        <v>64</v>
      </c>
      <c r="D601" s="50">
        <f t="shared" si="60"/>
        <v>3</v>
      </c>
      <c r="E601" s="50">
        <f>Sheriff!J600</f>
        <v>122</v>
      </c>
    </row>
    <row r="602" spans="1:5" ht="11.85" customHeight="1" x14ac:dyDescent="0.2">
      <c r="A602" s="32" t="s">
        <v>867</v>
      </c>
      <c r="B602" s="44">
        <v>329</v>
      </c>
      <c r="C602" s="44">
        <v>292</v>
      </c>
      <c r="D602" s="50">
        <f t="shared" si="60"/>
        <v>40</v>
      </c>
      <c r="E602" s="50">
        <f>Sheriff!J601</f>
        <v>661</v>
      </c>
    </row>
    <row r="603" spans="1:5" ht="11.85" customHeight="1" x14ac:dyDescent="0.2">
      <c r="A603" s="32" t="s">
        <v>868</v>
      </c>
      <c r="B603" s="44">
        <v>102</v>
      </c>
      <c r="C603" s="44">
        <v>70</v>
      </c>
      <c r="D603" s="50">
        <f t="shared" si="60"/>
        <v>17</v>
      </c>
      <c r="E603" s="50">
        <f>Sheriff!J602</f>
        <v>189</v>
      </c>
    </row>
    <row r="604" spans="1:5" ht="11.85" customHeight="1" x14ac:dyDescent="0.2">
      <c r="A604" s="32" t="s">
        <v>869</v>
      </c>
      <c r="B604" s="44">
        <v>96</v>
      </c>
      <c r="C604" s="44">
        <v>81</v>
      </c>
      <c r="D604" s="50">
        <f t="shared" si="60"/>
        <v>4</v>
      </c>
      <c r="E604" s="50">
        <f>Sheriff!J603</f>
        <v>181</v>
      </c>
    </row>
    <row r="605" spans="1:5" ht="11.85" customHeight="1" x14ac:dyDescent="0.2">
      <c r="A605" s="32" t="s">
        <v>870</v>
      </c>
      <c r="B605" s="44">
        <v>81</v>
      </c>
      <c r="C605" s="44">
        <v>65</v>
      </c>
      <c r="D605" s="50">
        <f t="shared" si="60"/>
        <v>8</v>
      </c>
      <c r="E605" s="50">
        <f>Sheriff!J604</f>
        <v>154</v>
      </c>
    </row>
    <row r="606" spans="1:5" ht="11.85" customHeight="1" x14ac:dyDescent="0.2">
      <c r="A606" s="32" t="s">
        <v>871</v>
      </c>
      <c r="B606" s="44">
        <v>204</v>
      </c>
      <c r="C606" s="44">
        <v>171</v>
      </c>
      <c r="D606" s="50">
        <f t="shared" si="60"/>
        <v>31</v>
      </c>
      <c r="E606" s="50">
        <f>Sheriff!J605</f>
        <v>406</v>
      </c>
    </row>
    <row r="607" spans="1:5" ht="11.85" customHeight="1" x14ac:dyDescent="0.2">
      <c r="A607" s="32" t="s">
        <v>872</v>
      </c>
      <c r="B607" s="44">
        <v>47</v>
      </c>
      <c r="C607" s="44">
        <v>45</v>
      </c>
      <c r="D607" s="50">
        <f t="shared" si="60"/>
        <v>7</v>
      </c>
      <c r="E607" s="50">
        <f>Sheriff!J606</f>
        <v>99</v>
      </c>
    </row>
    <row r="608" spans="1:5" ht="11.85" customHeight="1" x14ac:dyDescent="0.2">
      <c r="A608" s="32" t="s">
        <v>873</v>
      </c>
      <c r="B608" s="44">
        <v>110</v>
      </c>
      <c r="C608" s="44">
        <v>90</v>
      </c>
      <c r="D608" s="50">
        <f t="shared" si="60"/>
        <v>18</v>
      </c>
      <c r="E608" s="50">
        <f>Sheriff!J607</f>
        <v>218</v>
      </c>
    </row>
    <row r="609" spans="1:5" ht="11.85" customHeight="1" x14ac:dyDescent="0.2">
      <c r="A609" s="32" t="s">
        <v>874</v>
      </c>
      <c r="B609" s="44">
        <v>54</v>
      </c>
      <c r="C609" s="44">
        <v>51</v>
      </c>
      <c r="D609" s="50">
        <f t="shared" si="60"/>
        <v>7</v>
      </c>
      <c r="E609" s="50">
        <f>Sheriff!J608</f>
        <v>112</v>
      </c>
    </row>
    <row r="610" spans="1:5" ht="11.85" customHeight="1" x14ac:dyDescent="0.2">
      <c r="A610" s="32" t="s">
        <v>875</v>
      </c>
      <c r="B610" s="44">
        <v>33</v>
      </c>
      <c r="C610" s="44">
        <v>60</v>
      </c>
      <c r="D610" s="50">
        <f t="shared" si="60"/>
        <v>6</v>
      </c>
      <c r="E610" s="50">
        <f>Sheriff!J609</f>
        <v>99</v>
      </c>
    </row>
    <row r="611" spans="1:5" ht="11.85" customHeight="1" x14ac:dyDescent="0.2">
      <c r="A611" s="32" t="s">
        <v>876</v>
      </c>
      <c r="B611" s="44">
        <v>181</v>
      </c>
      <c r="C611" s="44">
        <v>151</v>
      </c>
      <c r="D611" s="50">
        <f t="shared" si="60"/>
        <v>19</v>
      </c>
      <c r="E611" s="50">
        <f>Sheriff!J610</f>
        <v>351</v>
      </c>
    </row>
    <row r="612" spans="1:5" ht="11.85" customHeight="1" x14ac:dyDescent="0.2">
      <c r="A612" s="32" t="s">
        <v>877</v>
      </c>
      <c r="B612" s="44">
        <v>72</v>
      </c>
      <c r="C612" s="44">
        <v>90</v>
      </c>
      <c r="D612" s="50">
        <f t="shared" si="60"/>
        <v>6</v>
      </c>
      <c r="E612" s="50">
        <f>Sheriff!J611</f>
        <v>168</v>
      </c>
    </row>
    <row r="613" spans="1:5" ht="11.85" customHeight="1" x14ac:dyDescent="0.2">
      <c r="A613" s="32" t="s">
        <v>878</v>
      </c>
      <c r="B613" s="44">
        <v>132</v>
      </c>
      <c r="C613" s="44">
        <v>101</v>
      </c>
      <c r="D613" s="50">
        <f t="shared" si="60"/>
        <v>22</v>
      </c>
      <c r="E613" s="50">
        <f>Sheriff!J612</f>
        <v>255</v>
      </c>
    </row>
    <row r="614" spans="1:5" ht="11.85" customHeight="1" x14ac:dyDescent="0.2">
      <c r="A614" s="32" t="s">
        <v>879</v>
      </c>
      <c r="B614" s="44">
        <v>87</v>
      </c>
      <c r="C614" s="44">
        <v>108</v>
      </c>
      <c r="D614" s="50">
        <f t="shared" si="60"/>
        <v>14</v>
      </c>
      <c r="E614" s="50">
        <f>Sheriff!J613</f>
        <v>209</v>
      </c>
    </row>
    <row r="615" spans="1:5" ht="11.85" customHeight="1" x14ac:dyDescent="0.2">
      <c r="A615" s="32" t="s">
        <v>880</v>
      </c>
      <c r="B615" s="44">
        <v>135</v>
      </c>
      <c r="C615" s="44">
        <v>131</v>
      </c>
      <c r="D615" s="50">
        <f t="shared" si="60"/>
        <v>13</v>
      </c>
      <c r="E615" s="50">
        <f>Sheriff!J614</f>
        <v>279</v>
      </c>
    </row>
    <row r="616" spans="1:5" ht="11.85" customHeight="1" x14ac:dyDescent="0.2">
      <c r="A616" s="32" t="s">
        <v>881</v>
      </c>
      <c r="B616" s="44">
        <v>126</v>
      </c>
      <c r="C616" s="44">
        <v>136</v>
      </c>
      <c r="D616" s="50">
        <f t="shared" si="60"/>
        <v>21</v>
      </c>
      <c r="E616" s="50">
        <f>Sheriff!J615</f>
        <v>283</v>
      </c>
    </row>
    <row r="617" spans="1:5" ht="11.85" customHeight="1" x14ac:dyDescent="0.2">
      <c r="A617" s="32" t="s">
        <v>882</v>
      </c>
      <c r="B617" s="44">
        <v>152</v>
      </c>
      <c r="C617" s="44">
        <v>138</v>
      </c>
      <c r="D617" s="50">
        <f t="shared" si="60"/>
        <v>13</v>
      </c>
      <c r="E617" s="50">
        <f>Sheriff!J616</f>
        <v>303</v>
      </c>
    </row>
    <row r="618" spans="1:5" ht="11.85" customHeight="1" x14ac:dyDescent="0.2">
      <c r="A618" s="32" t="s">
        <v>883</v>
      </c>
      <c r="B618" s="44">
        <v>96</v>
      </c>
      <c r="C618" s="44">
        <v>91</v>
      </c>
      <c r="D618" s="50">
        <f t="shared" si="60"/>
        <v>10</v>
      </c>
      <c r="E618" s="50">
        <f>Sheriff!J617</f>
        <v>197</v>
      </c>
    </row>
    <row r="619" spans="1:5" ht="11.85" customHeight="1" x14ac:dyDescent="0.2">
      <c r="A619" s="32" t="s">
        <v>884</v>
      </c>
      <c r="B619" s="44">
        <v>102</v>
      </c>
      <c r="C619" s="44">
        <v>74</v>
      </c>
      <c r="D619" s="50">
        <f t="shared" si="60"/>
        <v>16</v>
      </c>
      <c r="E619" s="50">
        <f>Sheriff!J618</f>
        <v>192</v>
      </c>
    </row>
    <row r="620" spans="1:5" ht="11.85" customHeight="1" x14ac:dyDescent="0.2">
      <c r="A620" s="32" t="s">
        <v>885</v>
      </c>
      <c r="B620" s="44">
        <v>55</v>
      </c>
      <c r="C620" s="44">
        <v>58</v>
      </c>
      <c r="D620" s="50">
        <f t="shared" si="60"/>
        <v>9</v>
      </c>
      <c r="E620" s="50">
        <f>Sheriff!J619</f>
        <v>122</v>
      </c>
    </row>
    <row r="621" spans="1:5" ht="11.85" customHeight="1" x14ac:dyDescent="0.2">
      <c r="A621" s="32" t="s">
        <v>886</v>
      </c>
      <c r="B621" s="44">
        <v>82</v>
      </c>
      <c r="C621" s="44">
        <v>65</v>
      </c>
      <c r="D621" s="50">
        <f t="shared" si="60"/>
        <v>11</v>
      </c>
      <c r="E621" s="50">
        <f>Sheriff!J620</f>
        <v>158</v>
      </c>
    </row>
    <row r="622" spans="1:5" ht="11.85" customHeight="1" x14ac:dyDescent="0.2">
      <c r="A622" s="32" t="s">
        <v>887</v>
      </c>
      <c r="B622" s="44">
        <v>53</v>
      </c>
      <c r="C622" s="44">
        <v>85</v>
      </c>
      <c r="D622" s="50">
        <f t="shared" si="60"/>
        <v>19</v>
      </c>
      <c r="E622" s="50">
        <f>Sheriff!J621</f>
        <v>157</v>
      </c>
    </row>
    <row r="623" spans="1:5" ht="11.85" customHeight="1" x14ac:dyDescent="0.2">
      <c r="A623" s="32" t="s">
        <v>888</v>
      </c>
      <c r="B623" s="44">
        <v>133</v>
      </c>
      <c r="C623" s="44">
        <v>103</v>
      </c>
      <c r="D623" s="50">
        <f t="shared" si="60"/>
        <v>33</v>
      </c>
      <c r="E623" s="50">
        <f>Sheriff!J622</f>
        <v>269</v>
      </c>
    </row>
    <row r="624" spans="1:5" ht="11.85" customHeight="1" x14ac:dyDescent="0.2">
      <c r="A624" s="32" t="s">
        <v>889</v>
      </c>
      <c r="B624" s="44">
        <v>90</v>
      </c>
      <c r="C624" s="44">
        <v>74</v>
      </c>
      <c r="D624" s="50">
        <f t="shared" si="60"/>
        <v>12</v>
      </c>
      <c r="E624" s="50">
        <f>Sheriff!J623</f>
        <v>176</v>
      </c>
    </row>
    <row r="625" spans="1:5" ht="11.85" customHeight="1" x14ac:dyDescent="0.2">
      <c r="A625" s="32" t="s">
        <v>890</v>
      </c>
      <c r="B625" s="44">
        <v>54</v>
      </c>
      <c r="C625" s="44">
        <v>45</v>
      </c>
      <c r="D625" s="50">
        <f t="shared" si="60"/>
        <v>5</v>
      </c>
      <c r="E625" s="50">
        <f>Sheriff!J624</f>
        <v>104</v>
      </c>
    </row>
    <row r="626" spans="1:5" ht="11.85" customHeight="1" x14ac:dyDescent="0.2">
      <c r="A626" s="32" t="s">
        <v>891</v>
      </c>
      <c r="B626" s="44">
        <v>74</v>
      </c>
      <c r="C626" s="44">
        <v>48</v>
      </c>
      <c r="D626" s="50">
        <f t="shared" si="60"/>
        <v>9</v>
      </c>
      <c r="E626" s="50">
        <f>Sheriff!J625</f>
        <v>131</v>
      </c>
    </row>
    <row r="627" spans="1:5" ht="11.85" customHeight="1" x14ac:dyDescent="0.2">
      <c r="A627" s="32" t="s">
        <v>892</v>
      </c>
      <c r="B627" s="44">
        <v>136</v>
      </c>
      <c r="C627" s="44">
        <v>146</v>
      </c>
      <c r="D627" s="50">
        <f t="shared" si="60"/>
        <v>23</v>
      </c>
      <c r="E627" s="50">
        <f>Sheriff!J626</f>
        <v>305</v>
      </c>
    </row>
    <row r="628" spans="1:5" ht="11.85" customHeight="1" x14ac:dyDescent="0.2">
      <c r="A628" s="36" t="s">
        <v>893</v>
      </c>
      <c r="B628" s="47">
        <f>SUM(B533:B627)</f>
        <v>8917</v>
      </c>
      <c r="C628" s="47">
        <f t="shared" ref="C628" si="61">SUM(C533:C627)</f>
        <v>8321</v>
      </c>
      <c r="D628" s="47">
        <f>SUM(D533:D627)</f>
        <v>1263</v>
      </c>
      <c r="E628" s="47">
        <f>SUM(E533:E627)</f>
        <v>18501</v>
      </c>
    </row>
    <row r="629" spans="1:5" ht="11.85" customHeight="1" x14ac:dyDescent="0.2">
      <c r="A629" s="3"/>
      <c r="B629" s="10"/>
      <c r="C629" s="10"/>
      <c r="D629" s="10"/>
      <c r="E629" s="10"/>
    </row>
    <row r="630" spans="1:5" ht="11.85" customHeight="1" x14ac:dyDescent="0.2">
      <c r="A630" s="34" t="s">
        <v>49</v>
      </c>
      <c r="B630" s="49"/>
      <c r="C630" s="49"/>
      <c r="D630" s="49"/>
      <c r="E630" s="49"/>
    </row>
    <row r="631" spans="1:5" ht="11.85" customHeight="1" x14ac:dyDescent="0.2">
      <c r="A631" s="32" t="s">
        <v>775</v>
      </c>
      <c r="B631" s="44">
        <v>174</v>
      </c>
      <c r="C631" s="44">
        <v>114</v>
      </c>
      <c r="D631" s="50">
        <f t="shared" ref="D631:D652" si="62">E631-(SUM(B631:C631))</f>
        <v>22</v>
      </c>
      <c r="E631" s="50">
        <f>Sheriff!J630</f>
        <v>310</v>
      </c>
    </row>
    <row r="632" spans="1:5" ht="12" customHeight="1" x14ac:dyDescent="0.2">
      <c r="A632" s="32" t="s">
        <v>776</v>
      </c>
      <c r="B632" s="44">
        <v>268</v>
      </c>
      <c r="C632" s="44">
        <v>134</v>
      </c>
      <c r="D632" s="50">
        <f t="shared" si="62"/>
        <v>26</v>
      </c>
      <c r="E632" s="50">
        <f>Sheriff!J631</f>
        <v>428</v>
      </c>
    </row>
    <row r="633" spans="1:5" ht="11.45" customHeight="1" x14ac:dyDescent="0.2">
      <c r="A633" s="32" t="s">
        <v>777</v>
      </c>
      <c r="B633" s="44">
        <v>209</v>
      </c>
      <c r="C633" s="44">
        <v>205</v>
      </c>
      <c r="D633" s="50">
        <f t="shared" si="62"/>
        <v>26</v>
      </c>
      <c r="E633" s="50">
        <f>Sheriff!J632</f>
        <v>440</v>
      </c>
    </row>
    <row r="634" spans="1:5" ht="11.45" customHeight="1" x14ac:dyDescent="0.2">
      <c r="A634" s="32" t="s">
        <v>778</v>
      </c>
      <c r="B634" s="44">
        <v>136</v>
      </c>
      <c r="C634" s="44">
        <v>110</v>
      </c>
      <c r="D634" s="50">
        <f t="shared" si="62"/>
        <v>11</v>
      </c>
      <c r="E634" s="50">
        <f>Sheriff!J633</f>
        <v>257</v>
      </c>
    </row>
    <row r="635" spans="1:5" ht="11.45" customHeight="1" x14ac:dyDescent="0.2">
      <c r="A635" s="32" t="s">
        <v>779</v>
      </c>
      <c r="B635" s="44">
        <v>236</v>
      </c>
      <c r="C635" s="44">
        <v>110</v>
      </c>
      <c r="D635" s="50">
        <f t="shared" si="62"/>
        <v>17</v>
      </c>
      <c r="E635" s="50">
        <f>Sheriff!J634</f>
        <v>363</v>
      </c>
    </row>
    <row r="636" spans="1:5" ht="11.45" customHeight="1" x14ac:dyDescent="0.2">
      <c r="A636" s="32" t="s">
        <v>780</v>
      </c>
      <c r="B636" s="44">
        <v>331</v>
      </c>
      <c r="C636" s="44">
        <v>163</v>
      </c>
      <c r="D636" s="50">
        <f t="shared" si="62"/>
        <v>37</v>
      </c>
      <c r="E636" s="50">
        <f>Sheriff!J635</f>
        <v>531</v>
      </c>
    </row>
    <row r="637" spans="1:5" ht="11.45" customHeight="1" x14ac:dyDescent="0.2">
      <c r="A637" s="32" t="s">
        <v>781</v>
      </c>
      <c r="B637" s="44">
        <v>366</v>
      </c>
      <c r="C637" s="44">
        <v>223</v>
      </c>
      <c r="D637" s="50">
        <f t="shared" si="62"/>
        <v>36</v>
      </c>
      <c r="E637" s="50">
        <f>Sheriff!J636</f>
        <v>625</v>
      </c>
    </row>
    <row r="638" spans="1:5" ht="11.45" customHeight="1" x14ac:dyDescent="0.2">
      <c r="A638" s="32" t="s">
        <v>782</v>
      </c>
      <c r="B638" s="44">
        <v>291</v>
      </c>
      <c r="C638" s="44">
        <v>175</v>
      </c>
      <c r="D638" s="50">
        <f t="shared" si="62"/>
        <v>15</v>
      </c>
      <c r="E638" s="50">
        <f>Sheriff!J637</f>
        <v>481</v>
      </c>
    </row>
    <row r="639" spans="1:5" ht="11.45" customHeight="1" x14ac:dyDescent="0.2">
      <c r="A639" s="32" t="s">
        <v>783</v>
      </c>
      <c r="B639" s="44">
        <v>143</v>
      </c>
      <c r="C639" s="44">
        <v>114</v>
      </c>
      <c r="D639" s="50">
        <f t="shared" si="62"/>
        <v>9</v>
      </c>
      <c r="E639" s="50">
        <f>Sheriff!J638</f>
        <v>266</v>
      </c>
    </row>
    <row r="640" spans="1:5" x14ac:dyDescent="0.2">
      <c r="A640" s="32" t="s">
        <v>784</v>
      </c>
      <c r="B640" s="44">
        <v>142</v>
      </c>
      <c r="C640" s="44">
        <v>114</v>
      </c>
      <c r="D640" s="50">
        <f t="shared" si="62"/>
        <v>20</v>
      </c>
      <c r="E640" s="50">
        <f>Sheriff!J639</f>
        <v>276</v>
      </c>
    </row>
    <row r="641" spans="1:5" x14ac:dyDescent="0.2">
      <c r="A641" s="32" t="s">
        <v>785</v>
      </c>
      <c r="B641" s="44">
        <v>215</v>
      </c>
      <c r="C641" s="44">
        <v>173</v>
      </c>
      <c r="D641" s="50">
        <f t="shared" si="62"/>
        <v>16</v>
      </c>
      <c r="E641" s="50">
        <f>Sheriff!J640</f>
        <v>404</v>
      </c>
    </row>
    <row r="642" spans="1:5" x14ac:dyDescent="0.2">
      <c r="A642" s="32" t="s">
        <v>786</v>
      </c>
      <c r="B642" s="44">
        <v>211</v>
      </c>
      <c r="C642" s="44">
        <v>151</v>
      </c>
      <c r="D642" s="50">
        <f t="shared" si="62"/>
        <v>23</v>
      </c>
      <c r="E642" s="50">
        <f>Sheriff!J641</f>
        <v>385</v>
      </c>
    </row>
    <row r="643" spans="1:5" ht="12" customHeight="1" x14ac:dyDescent="0.2">
      <c r="A643" s="32" t="s">
        <v>787</v>
      </c>
      <c r="B643" s="44">
        <v>171</v>
      </c>
      <c r="C643" s="44">
        <v>135</v>
      </c>
      <c r="D643" s="50">
        <f t="shared" si="62"/>
        <v>14</v>
      </c>
      <c r="E643" s="50">
        <f>Sheriff!J642</f>
        <v>320</v>
      </c>
    </row>
    <row r="644" spans="1:5" ht="12" customHeight="1" x14ac:dyDescent="0.2">
      <c r="A644" s="32" t="s">
        <v>788</v>
      </c>
      <c r="B644" s="44">
        <v>178</v>
      </c>
      <c r="C644" s="44">
        <v>82</v>
      </c>
      <c r="D644" s="50">
        <f t="shared" si="62"/>
        <v>24</v>
      </c>
      <c r="E644" s="50">
        <f>Sheriff!J643</f>
        <v>284</v>
      </c>
    </row>
    <row r="645" spans="1:5" ht="12" customHeight="1" x14ac:dyDescent="0.2">
      <c r="A645" s="32" t="s">
        <v>789</v>
      </c>
      <c r="B645" s="44">
        <v>250</v>
      </c>
      <c r="C645" s="44">
        <v>156</v>
      </c>
      <c r="D645" s="50">
        <f t="shared" si="62"/>
        <v>30</v>
      </c>
      <c r="E645" s="50">
        <f>Sheriff!J644</f>
        <v>436</v>
      </c>
    </row>
    <row r="646" spans="1:5" ht="12" customHeight="1" x14ac:dyDescent="0.2">
      <c r="A646" s="32" t="s">
        <v>790</v>
      </c>
      <c r="B646" s="44">
        <v>266</v>
      </c>
      <c r="C646" s="44">
        <v>189</v>
      </c>
      <c r="D646" s="50">
        <f t="shared" si="62"/>
        <v>37</v>
      </c>
      <c r="E646" s="50">
        <f>Sheriff!J645</f>
        <v>492</v>
      </c>
    </row>
    <row r="647" spans="1:5" ht="12" customHeight="1" x14ac:dyDescent="0.2">
      <c r="A647" s="32" t="s">
        <v>791</v>
      </c>
      <c r="B647" s="44">
        <v>206</v>
      </c>
      <c r="C647" s="44">
        <v>100</v>
      </c>
      <c r="D647" s="50">
        <f t="shared" si="62"/>
        <v>14</v>
      </c>
      <c r="E647" s="50">
        <f>Sheriff!J646</f>
        <v>320</v>
      </c>
    </row>
    <row r="648" spans="1:5" ht="12" customHeight="1" x14ac:dyDescent="0.2">
      <c r="A648" s="32" t="s">
        <v>792</v>
      </c>
      <c r="B648" s="44">
        <v>160</v>
      </c>
      <c r="C648" s="44">
        <v>90</v>
      </c>
      <c r="D648" s="50">
        <f t="shared" si="62"/>
        <v>14</v>
      </c>
      <c r="E648" s="50">
        <f>Sheriff!J647</f>
        <v>264</v>
      </c>
    </row>
    <row r="649" spans="1:5" ht="12" customHeight="1" x14ac:dyDescent="0.2">
      <c r="A649" s="32" t="s">
        <v>793</v>
      </c>
      <c r="B649" s="44">
        <v>170</v>
      </c>
      <c r="C649" s="44">
        <v>145</v>
      </c>
      <c r="D649" s="50">
        <f t="shared" si="62"/>
        <v>18</v>
      </c>
      <c r="E649" s="50">
        <f>Sheriff!J648</f>
        <v>333</v>
      </c>
    </row>
    <row r="650" spans="1:5" ht="12" customHeight="1" x14ac:dyDescent="0.2">
      <c r="A650" s="32" t="s">
        <v>794</v>
      </c>
      <c r="B650" s="44">
        <v>267</v>
      </c>
      <c r="C650" s="44">
        <v>181</v>
      </c>
      <c r="D650" s="50">
        <f t="shared" si="62"/>
        <v>22</v>
      </c>
      <c r="E650" s="50">
        <f>Sheriff!J649</f>
        <v>470</v>
      </c>
    </row>
    <row r="651" spans="1:5" ht="12" customHeight="1" x14ac:dyDescent="0.2">
      <c r="A651" s="32" t="s">
        <v>795</v>
      </c>
      <c r="B651" s="44">
        <v>287</v>
      </c>
      <c r="C651" s="44">
        <v>231</v>
      </c>
      <c r="D651" s="50">
        <f t="shared" si="62"/>
        <v>31</v>
      </c>
      <c r="E651" s="50">
        <f>Sheriff!J650</f>
        <v>549</v>
      </c>
    </row>
    <row r="652" spans="1:5" ht="12" customHeight="1" x14ac:dyDescent="0.2">
      <c r="A652" s="32" t="s">
        <v>796</v>
      </c>
      <c r="B652" s="44">
        <v>186</v>
      </c>
      <c r="C652" s="44">
        <v>89</v>
      </c>
      <c r="D652" s="50">
        <f t="shared" si="62"/>
        <v>25</v>
      </c>
      <c r="E652" s="50">
        <f>Sheriff!J651</f>
        <v>300</v>
      </c>
    </row>
    <row r="653" spans="1:5" ht="12" customHeight="1" x14ac:dyDescent="0.2">
      <c r="A653" s="36" t="s">
        <v>797</v>
      </c>
      <c r="B653" s="47">
        <f>SUM(B631:B652)</f>
        <v>4863</v>
      </c>
      <c r="C653" s="47">
        <f t="shared" ref="C653" si="63">SUM(C631:C652)</f>
        <v>3184</v>
      </c>
      <c r="D653" s="47">
        <f>SUM(D631:D652)</f>
        <v>487</v>
      </c>
      <c r="E653" s="47">
        <f>SUM(E631:E652)</f>
        <v>8534</v>
      </c>
    </row>
    <row r="654" spans="1:5" ht="12" customHeight="1" x14ac:dyDescent="0.2">
      <c r="A654" s="3"/>
      <c r="B654" s="10"/>
      <c r="C654" s="10"/>
      <c r="D654" s="10"/>
      <c r="E654" s="10"/>
    </row>
    <row r="655" spans="1:5" ht="12" customHeight="1" x14ac:dyDescent="0.2">
      <c r="A655" s="34" t="s">
        <v>57</v>
      </c>
      <c r="B655" s="49"/>
      <c r="C655" s="49"/>
      <c r="D655" s="49"/>
      <c r="E655" s="49"/>
    </row>
    <row r="656" spans="1:5" ht="12" customHeight="1" x14ac:dyDescent="0.2">
      <c r="A656" s="32" t="s">
        <v>771</v>
      </c>
      <c r="B656" s="44">
        <v>211</v>
      </c>
      <c r="C656" s="44">
        <v>159</v>
      </c>
      <c r="D656" s="50">
        <f>E656-(SUM(B656:C656))</f>
        <v>20</v>
      </c>
      <c r="E656" s="50">
        <f>Sheriff!J655</f>
        <v>390</v>
      </c>
    </row>
    <row r="657" spans="1:5" ht="12" customHeight="1" x14ac:dyDescent="0.2">
      <c r="A657" s="32" t="s">
        <v>772</v>
      </c>
      <c r="B657" s="44">
        <v>183</v>
      </c>
      <c r="C657" s="44">
        <v>139</v>
      </c>
      <c r="D657" s="50">
        <f>E657-(SUM(B657:C657))</f>
        <v>20</v>
      </c>
      <c r="E657" s="50">
        <f>Sheriff!J656</f>
        <v>342</v>
      </c>
    </row>
    <row r="658" spans="1:5" ht="12" customHeight="1" x14ac:dyDescent="0.2">
      <c r="A658" s="32" t="s">
        <v>773</v>
      </c>
      <c r="B658" s="44">
        <v>171</v>
      </c>
      <c r="C658" s="44">
        <v>171</v>
      </c>
      <c r="D658" s="50">
        <f>E658-(SUM(B658:C658))</f>
        <v>23</v>
      </c>
      <c r="E658" s="50">
        <f>Sheriff!J657</f>
        <v>365</v>
      </c>
    </row>
    <row r="659" spans="1:5" ht="12" customHeight="1" x14ac:dyDescent="0.2">
      <c r="A659" s="36" t="s">
        <v>774</v>
      </c>
      <c r="B659" s="47">
        <f>SUM(B656:B658)</f>
        <v>565</v>
      </c>
      <c r="C659" s="47">
        <f t="shared" ref="C659" si="64">SUM(C656:C658)</f>
        <v>469</v>
      </c>
      <c r="D659" s="47">
        <f>SUM(D656:D658)</f>
        <v>63</v>
      </c>
      <c r="E659" s="47">
        <f>SUM(E656:E658)</f>
        <v>1097</v>
      </c>
    </row>
    <row r="660" spans="1:5" ht="12" customHeight="1" x14ac:dyDescent="0.2">
      <c r="A660" s="6"/>
      <c r="B660" s="49"/>
      <c r="C660" s="49"/>
      <c r="D660" s="49"/>
      <c r="E660" s="49"/>
    </row>
    <row r="661" spans="1:5" ht="12" customHeight="1" x14ac:dyDescent="0.2">
      <c r="A661" s="34" t="s">
        <v>765</v>
      </c>
      <c r="B661" s="49"/>
      <c r="C661" s="49"/>
      <c r="D661" s="49"/>
      <c r="E661" s="49"/>
    </row>
    <row r="662" spans="1:5" ht="12" customHeight="1" x14ac:dyDescent="0.2">
      <c r="A662" s="32" t="s">
        <v>766</v>
      </c>
      <c r="B662" s="44">
        <v>180</v>
      </c>
      <c r="C662" s="44">
        <v>190</v>
      </c>
      <c r="D662" s="50">
        <f>E662-(SUM(B662:C662))</f>
        <v>15</v>
      </c>
      <c r="E662" s="50">
        <f>Sheriff!J661</f>
        <v>385</v>
      </c>
    </row>
    <row r="663" spans="1:5" ht="12" customHeight="1" x14ac:dyDescent="0.2">
      <c r="A663" s="32" t="s">
        <v>767</v>
      </c>
      <c r="B663" s="44">
        <v>95</v>
      </c>
      <c r="C663" s="44">
        <v>83</v>
      </c>
      <c r="D663" s="50">
        <f>E663-(SUM(B663:C663))</f>
        <v>10</v>
      </c>
      <c r="E663" s="50">
        <f>Sheriff!J662</f>
        <v>188</v>
      </c>
    </row>
    <row r="664" spans="1:5" ht="12.75" customHeight="1" x14ac:dyDescent="0.2">
      <c r="A664" s="32" t="s">
        <v>768</v>
      </c>
      <c r="B664" s="44">
        <v>175</v>
      </c>
      <c r="C664" s="44">
        <v>175</v>
      </c>
      <c r="D664" s="50">
        <f>E664-(SUM(B664:C664))</f>
        <v>15</v>
      </c>
      <c r="E664" s="50">
        <f>Sheriff!J663</f>
        <v>365</v>
      </c>
    </row>
    <row r="665" spans="1:5" x14ac:dyDescent="0.2">
      <c r="A665" s="32" t="s">
        <v>769</v>
      </c>
      <c r="B665" s="44">
        <v>131</v>
      </c>
      <c r="C665" s="44">
        <v>132</v>
      </c>
      <c r="D665" s="50">
        <f>E665-(SUM(B665:C665))</f>
        <v>22</v>
      </c>
      <c r="E665" s="50">
        <f>Sheriff!J664</f>
        <v>285</v>
      </c>
    </row>
    <row r="666" spans="1:5" ht="12" customHeight="1" x14ac:dyDescent="0.2">
      <c r="A666" s="36" t="s">
        <v>770</v>
      </c>
      <c r="B666" s="47">
        <f>SUM(B662:B665)</f>
        <v>581</v>
      </c>
      <c r="C666" s="47">
        <f t="shared" ref="C666" si="65">SUM(C662:C665)</f>
        <v>580</v>
      </c>
      <c r="D666" s="47">
        <f>SUM(D662:D665)</f>
        <v>62</v>
      </c>
      <c r="E666" s="47">
        <f>SUM(E662:E665)</f>
        <v>1223</v>
      </c>
    </row>
    <row r="667" spans="1:5" ht="12" customHeight="1" x14ac:dyDescent="0.2">
      <c r="A667" s="3"/>
      <c r="B667" s="10"/>
      <c r="C667" s="10"/>
      <c r="D667" s="10"/>
      <c r="E667" s="10"/>
    </row>
    <row r="668" spans="1:5" ht="12" customHeight="1" x14ac:dyDescent="0.2">
      <c r="A668" s="34" t="s">
        <v>59</v>
      </c>
      <c r="B668" s="49"/>
      <c r="C668" s="49"/>
      <c r="D668" s="49"/>
      <c r="E668" s="49"/>
    </row>
    <row r="669" spans="1:5" ht="12" customHeight="1" x14ac:dyDescent="0.2">
      <c r="A669" s="32" t="s">
        <v>756</v>
      </c>
      <c r="B669" s="44">
        <v>192</v>
      </c>
      <c r="C669" s="44">
        <v>161</v>
      </c>
      <c r="D669" s="50">
        <f t="shared" ref="D669:D676" si="66">E669-(SUM(B669:C669))</f>
        <v>31</v>
      </c>
      <c r="E669" s="50">
        <f>Sheriff!J668</f>
        <v>384</v>
      </c>
    </row>
    <row r="670" spans="1:5" ht="12.75" customHeight="1" x14ac:dyDescent="0.2">
      <c r="A670" s="32" t="s">
        <v>757</v>
      </c>
      <c r="B670" s="44">
        <v>140</v>
      </c>
      <c r="C670" s="44">
        <v>163</v>
      </c>
      <c r="D670" s="50">
        <f t="shared" si="66"/>
        <v>14</v>
      </c>
      <c r="E670" s="50">
        <f>Sheriff!J669</f>
        <v>317</v>
      </c>
    </row>
    <row r="671" spans="1:5" ht="12.75" customHeight="1" x14ac:dyDescent="0.2">
      <c r="A671" s="32" t="s">
        <v>758</v>
      </c>
      <c r="B671" s="44">
        <v>201</v>
      </c>
      <c r="C671" s="44">
        <v>167</v>
      </c>
      <c r="D671" s="50">
        <f t="shared" si="66"/>
        <v>14</v>
      </c>
      <c r="E671" s="50">
        <f>Sheriff!J670</f>
        <v>382</v>
      </c>
    </row>
    <row r="672" spans="1:5" ht="12.75" customHeight="1" x14ac:dyDescent="0.2">
      <c r="A672" s="32" t="s">
        <v>759</v>
      </c>
      <c r="B672" s="44">
        <v>108</v>
      </c>
      <c r="C672" s="44">
        <v>77</v>
      </c>
      <c r="D672" s="50">
        <f t="shared" si="66"/>
        <v>11</v>
      </c>
      <c r="E672" s="50">
        <f>Sheriff!J671</f>
        <v>196</v>
      </c>
    </row>
    <row r="673" spans="1:5" x14ac:dyDescent="0.2">
      <c r="A673" s="32" t="s">
        <v>760</v>
      </c>
      <c r="B673" s="44">
        <v>218</v>
      </c>
      <c r="C673" s="44">
        <v>138</v>
      </c>
      <c r="D673" s="50">
        <f t="shared" si="66"/>
        <v>17</v>
      </c>
      <c r="E673" s="50">
        <f>Sheriff!J672</f>
        <v>373</v>
      </c>
    </row>
    <row r="674" spans="1:5" ht="12.2" customHeight="1" x14ac:dyDescent="0.2">
      <c r="A674" s="32" t="s">
        <v>761</v>
      </c>
      <c r="B674" s="44">
        <v>98</v>
      </c>
      <c r="C674" s="44">
        <v>140</v>
      </c>
      <c r="D674" s="50">
        <f t="shared" si="66"/>
        <v>13</v>
      </c>
      <c r="E674" s="50">
        <f>Sheriff!J673</f>
        <v>251</v>
      </c>
    </row>
    <row r="675" spans="1:5" ht="12.2" customHeight="1" x14ac:dyDescent="0.2">
      <c r="A675" s="32" t="s">
        <v>762</v>
      </c>
      <c r="B675" s="44">
        <v>211</v>
      </c>
      <c r="C675" s="44">
        <v>184</v>
      </c>
      <c r="D675" s="50">
        <f t="shared" si="66"/>
        <v>18</v>
      </c>
      <c r="E675" s="50">
        <f>Sheriff!J674</f>
        <v>413</v>
      </c>
    </row>
    <row r="676" spans="1:5" ht="12.2" customHeight="1" x14ac:dyDescent="0.2">
      <c r="A676" s="32" t="s">
        <v>763</v>
      </c>
      <c r="B676" s="44">
        <v>123</v>
      </c>
      <c r="C676" s="44">
        <v>141</v>
      </c>
      <c r="D676" s="50">
        <f t="shared" si="66"/>
        <v>14</v>
      </c>
      <c r="E676" s="50">
        <f>Sheriff!J675</f>
        <v>278</v>
      </c>
    </row>
    <row r="677" spans="1:5" ht="12.2" customHeight="1" x14ac:dyDescent="0.2">
      <c r="A677" s="36" t="s">
        <v>764</v>
      </c>
      <c r="B677" s="47">
        <f>SUM(B669:B676)</f>
        <v>1291</v>
      </c>
      <c r="C677" s="47">
        <f t="shared" ref="C677" si="67">SUM(C669:C676)</f>
        <v>1171</v>
      </c>
      <c r="D677" s="47">
        <f>SUM(D669:D676)</f>
        <v>132</v>
      </c>
      <c r="E677" s="47">
        <f>SUM(E669:E676)</f>
        <v>2594</v>
      </c>
    </row>
    <row r="678" spans="1:5" ht="12" customHeight="1" x14ac:dyDescent="0.2">
      <c r="A678" s="3"/>
      <c r="B678" s="10"/>
      <c r="C678" s="10"/>
      <c r="D678" s="10"/>
      <c r="E678" s="10"/>
    </row>
    <row r="679" spans="1:5" x14ac:dyDescent="0.2">
      <c r="A679" s="34" t="s">
        <v>60</v>
      </c>
      <c r="B679" s="49"/>
      <c r="C679" s="49"/>
      <c r="D679" s="49"/>
      <c r="E679" s="49"/>
    </row>
    <row r="680" spans="1:5" x14ac:dyDescent="0.2">
      <c r="A680" s="32" t="s">
        <v>749</v>
      </c>
      <c r="B680" s="44">
        <v>200</v>
      </c>
      <c r="C680" s="44">
        <v>171</v>
      </c>
      <c r="D680" s="50">
        <f t="shared" ref="D680:D685" si="68">E680-(SUM(B680:C680))</f>
        <v>17</v>
      </c>
      <c r="E680" s="50">
        <f>Sheriff!J679</f>
        <v>388</v>
      </c>
    </row>
    <row r="681" spans="1:5" ht="12" customHeight="1" x14ac:dyDescent="0.2">
      <c r="A681" s="32" t="s">
        <v>750</v>
      </c>
      <c r="B681" s="44">
        <v>209</v>
      </c>
      <c r="C681" s="44">
        <v>221</v>
      </c>
      <c r="D681" s="50">
        <f t="shared" si="68"/>
        <v>37</v>
      </c>
      <c r="E681" s="50">
        <f>Sheriff!J680</f>
        <v>467</v>
      </c>
    </row>
    <row r="682" spans="1:5" ht="12" customHeight="1" x14ac:dyDescent="0.2">
      <c r="A682" s="32" t="s">
        <v>751</v>
      </c>
      <c r="B682" s="44">
        <v>230</v>
      </c>
      <c r="C682" s="44">
        <v>192</v>
      </c>
      <c r="D682" s="50">
        <f t="shared" si="68"/>
        <v>41</v>
      </c>
      <c r="E682" s="50">
        <f>Sheriff!J681</f>
        <v>463</v>
      </c>
    </row>
    <row r="683" spans="1:5" ht="12" customHeight="1" x14ac:dyDescent="0.2">
      <c r="A683" s="32" t="s">
        <v>752</v>
      </c>
      <c r="B683" s="44">
        <v>224</v>
      </c>
      <c r="C683" s="44">
        <v>149</v>
      </c>
      <c r="D683" s="50">
        <f t="shared" si="68"/>
        <v>31</v>
      </c>
      <c r="E683" s="50">
        <f>Sheriff!J682</f>
        <v>404</v>
      </c>
    </row>
    <row r="684" spans="1:5" ht="12" customHeight="1" x14ac:dyDescent="0.2">
      <c r="A684" s="32" t="s">
        <v>753</v>
      </c>
      <c r="B684" s="44">
        <v>192</v>
      </c>
      <c r="C684" s="44">
        <v>173</v>
      </c>
      <c r="D684" s="50">
        <f t="shared" si="68"/>
        <v>21</v>
      </c>
      <c r="E684" s="50">
        <f>Sheriff!J683</f>
        <v>386</v>
      </c>
    </row>
    <row r="685" spans="1:5" ht="12" customHeight="1" x14ac:dyDescent="0.2">
      <c r="A685" s="32" t="s">
        <v>754</v>
      </c>
      <c r="B685" s="44">
        <v>170</v>
      </c>
      <c r="C685" s="44">
        <v>141</v>
      </c>
      <c r="D685" s="50">
        <f t="shared" si="68"/>
        <v>16</v>
      </c>
      <c r="E685" s="50">
        <f>Sheriff!J684</f>
        <v>327</v>
      </c>
    </row>
    <row r="686" spans="1:5" ht="12" customHeight="1" x14ac:dyDescent="0.2">
      <c r="A686" s="36" t="s">
        <v>755</v>
      </c>
      <c r="B686" s="47">
        <f>SUM(B680:B685)</f>
        <v>1225</v>
      </c>
      <c r="C686" s="47">
        <f t="shared" ref="C686" si="69">SUM(C680:C685)</f>
        <v>1047</v>
      </c>
      <c r="D686" s="47">
        <f>SUM(D680:D685)</f>
        <v>163</v>
      </c>
      <c r="E686" s="47">
        <f>SUM(E680:E685)</f>
        <v>2435</v>
      </c>
    </row>
    <row r="687" spans="1:5" ht="12" customHeight="1" x14ac:dyDescent="0.2">
      <c r="A687" s="6"/>
      <c r="B687" s="49"/>
      <c r="C687" s="49"/>
      <c r="D687" s="49"/>
      <c r="E687" s="49"/>
    </row>
    <row r="688" spans="1:5" ht="12" customHeight="1" x14ac:dyDescent="0.2">
      <c r="A688" s="34" t="s">
        <v>61</v>
      </c>
      <c r="B688" s="49"/>
      <c r="C688" s="49"/>
      <c r="D688" s="49"/>
      <c r="E688" s="49"/>
    </row>
    <row r="689" spans="1:5" ht="12" customHeight="1" x14ac:dyDescent="0.2">
      <c r="A689" s="32" t="s">
        <v>740</v>
      </c>
      <c r="B689" s="44">
        <v>370</v>
      </c>
      <c r="C689" s="44">
        <v>296</v>
      </c>
      <c r="D689" s="50">
        <f t="shared" ref="D689:D696" si="70">E689-(SUM(B689:C689))</f>
        <v>25</v>
      </c>
      <c r="E689" s="50">
        <f>Sheriff!J688</f>
        <v>691</v>
      </c>
    </row>
    <row r="690" spans="1:5" ht="12" customHeight="1" x14ac:dyDescent="0.2">
      <c r="A690" s="32" t="s">
        <v>741</v>
      </c>
      <c r="B690" s="44">
        <v>249</v>
      </c>
      <c r="C690" s="44">
        <v>182</v>
      </c>
      <c r="D690" s="50">
        <f t="shared" si="70"/>
        <v>20</v>
      </c>
      <c r="E690" s="50">
        <f>Sheriff!J689</f>
        <v>451</v>
      </c>
    </row>
    <row r="691" spans="1:5" x14ac:dyDescent="0.2">
      <c r="A691" s="32" t="s">
        <v>742</v>
      </c>
      <c r="B691" s="44">
        <v>316</v>
      </c>
      <c r="C691" s="44">
        <v>213</v>
      </c>
      <c r="D691" s="50">
        <f t="shared" si="70"/>
        <v>30</v>
      </c>
      <c r="E691" s="50">
        <f>Sheriff!J690</f>
        <v>559</v>
      </c>
    </row>
    <row r="692" spans="1:5" ht="12" customHeight="1" x14ac:dyDescent="0.2">
      <c r="A692" s="32" t="s">
        <v>743</v>
      </c>
      <c r="B692" s="44">
        <v>273</v>
      </c>
      <c r="C692" s="44">
        <v>225</v>
      </c>
      <c r="D692" s="50">
        <f t="shared" si="70"/>
        <v>17</v>
      </c>
      <c r="E692" s="50">
        <f>Sheriff!J691</f>
        <v>515</v>
      </c>
    </row>
    <row r="693" spans="1:5" ht="12" customHeight="1" x14ac:dyDescent="0.2">
      <c r="A693" s="32" t="s">
        <v>744</v>
      </c>
      <c r="B693" s="44">
        <v>305</v>
      </c>
      <c r="C693" s="44">
        <v>192</v>
      </c>
      <c r="D693" s="50">
        <f t="shared" si="70"/>
        <v>28</v>
      </c>
      <c r="E693" s="50">
        <f>Sheriff!J692</f>
        <v>525</v>
      </c>
    </row>
    <row r="694" spans="1:5" ht="12" customHeight="1" x14ac:dyDescent="0.2">
      <c r="A694" s="32" t="s">
        <v>745</v>
      </c>
      <c r="B694" s="44">
        <v>242</v>
      </c>
      <c r="C694" s="44">
        <v>192</v>
      </c>
      <c r="D694" s="50">
        <f t="shared" si="70"/>
        <v>25</v>
      </c>
      <c r="E694" s="50">
        <f>Sheriff!J693</f>
        <v>459</v>
      </c>
    </row>
    <row r="695" spans="1:5" ht="12" customHeight="1" x14ac:dyDescent="0.2">
      <c r="A695" s="32" t="s">
        <v>746</v>
      </c>
      <c r="B695" s="44">
        <v>277</v>
      </c>
      <c r="C695" s="44">
        <v>215</v>
      </c>
      <c r="D695" s="50">
        <f t="shared" si="70"/>
        <v>24</v>
      </c>
      <c r="E695" s="50">
        <f>Sheriff!J694</f>
        <v>516</v>
      </c>
    </row>
    <row r="696" spans="1:5" ht="12" customHeight="1" x14ac:dyDescent="0.2">
      <c r="A696" s="32" t="s">
        <v>747</v>
      </c>
      <c r="B696" s="44">
        <v>140</v>
      </c>
      <c r="C696" s="44">
        <v>146</v>
      </c>
      <c r="D696" s="50">
        <f t="shared" si="70"/>
        <v>14</v>
      </c>
      <c r="E696" s="50">
        <f>Sheriff!J695</f>
        <v>300</v>
      </c>
    </row>
    <row r="697" spans="1:5" ht="12" customHeight="1" x14ac:dyDescent="0.2">
      <c r="A697" s="36" t="s">
        <v>748</v>
      </c>
      <c r="B697" s="47">
        <f>SUM(B689:B696)</f>
        <v>2172</v>
      </c>
      <c r="C697" s="47">
        <f t="shared" ref="C697" si="71">SUM(C689:C696)</f>
        <v>1661</v>
      </c>
      <c r="D697" s="47">
        <f>SUM(D689:D696)</f>
        <v>183</v>
      </c>
      <c r="E697" s="47">
        <f>SUM(E689:E696)</f>
        <v>4016</v>
      </c>
    </row>
    <row r="698" spans="1:5" x14ac:dyDescent="0.2">
      <c r="A698" s="3"/>
      <c r="B698" s="10"/>
      <c r="C698" s="10"/>
      <c r="D698" s="10"/>
      <c r="E698" s="10"/>
    </row>
    <row r="699" spans="1:5" x14ac:dyDescent="0.2">
      <c r="A699" s="34" t="s">
        <v>62</v>
      </c>
      <c r="B699" s="49"/>
      <c r="C699" s="49"/>
      <c r="D699" s="49"/>
      <c r="E699" s="49"/>
    </row>
    <row r="700" spans="1:5" ht="14.85" customHeight="1" x14ac:dyDescent="0.2">
      <c r="A700" s="32" t="s">
        <v>722</v>
      </c>
      <c r="B700" s="44">
        <v>222</v>
      </c>
      <c r="C700" s="44">
        <v>176</v>
      </c>
      <c r="D700" s="50">
        <f t="shared" ref="D700:D716" si="72">E700-(SUM(B700:C700))</f>
        <v>23</v>
      </c>
      <c r="E700" s="50">
        <f>Sheriff!J699</f>
        <v>421</v>
      </c>
    </row>
    <row r="701" spans="1:5" ht="12" customHeight="1" x14ac:dyDescent="0.2">
      <c r="A701" s="32" t="s">
        <v>723</v>
      </c>
      <c r="B701" s="44">
        <v>81</v>
      </c>
      <c r="C701" s="44">
        <v>82</v>
      </c>
      <c r="D701" s="50">
        <f t="shared" si="72"/>
        <v>3</v>
      </c>
      <c r="E701" s="50">
        <f>Sheriff!J700</f>
        <v>166</v>
      </c>
    </row>
    <row r="702" spans="1:5" ht="12" customHeight="1" x14ac:dyDescent="0.2">
      <c r="A702" s="32" t="s">
        <v>724</v>
      </c>
      <c r="B702" s="44">
        <v>137</v>
      </c>
      <c r="C702" s="44">
        <v>134</v>
      </c>
      <c r="D702" s="50">
        <f t="shared" si="72"/>
        <v>11</v>
      </c>
      <c r="E702" s="50">
        <f>Sheriff!J701</f>
        <v>282</v>
      </c>
    </row>
    <row r="703" spans="1:5" ht="12" customHeight="1" x14ac:dyDescent="0.2">
      <c r="A703" s="32" t="s">
        <v>725</v>
      </c>
      <c r="B703" s="44">
        <v>108</v>
      </c>
      <c r="C703" s="44">
        <v>75</v>
      </c>
      <c r="D703" s="50">
        <f t="shared" si="72"/>
        <v>6</v>
      </c>
      <c r="E703" s="50">
        <f>Sheriff!J702</f>
        <v>189</v>
      </c>
    </row>
    <row r="704" spans="1:5" ht="12" customHeight="1" x14ac:dyDescent="0.2">
      <c r="A704" s="32" t="s">
        <v>726</v>
      </c>
      <c r="B704" s="44">
        <v>186</v>
      </c>
      <c r="C704" s="44">
        <v>171</v>
      </c>
      <c r="D704" s="50">
        <f t="shared" si="72"/>
        <v>15</v>
      </c>
      <c r="E704" s="50">
        <f>Sheriff!J703</f>
        <v>372</v>
      </c>
    </row>
    <row r="705" spans="1:5" ht="12" customHeight="1" x14ac:dyDescent="0.2">
      <c r="A705" s="32" t="s">
        <v>727</v>
      </c>
      <c r="B705" s="44">
        <v>133</v>
      </c>
      <c r="C705" s="44">
        <v>126</v>
      </c>
      <c r="D705" s="50">
        <f t="shared" si="72"/>
        <v>9</v>
      </c>
      <c r="E705" s="50">
        <f>Sheriff!J704</f>
        <v>268</v>
      </c>
    </row>
    <row r="706" spans="1:5" ht="12" customHeight="1" x14ac:dyDescent="0.2">
      <c r="A706" s="32" t="s">
        <v>728</v>
      </c>
      <c r="B706" s="44">
        <v>108</v>
      </c>
      <c r="C706" s="44">
        <v>83</v>
      </c>
      <c r="D706" s="50">
        <f t="shared" si="72"/>
        <v>8</v>
      </c>
      <c r="E706" s="50">
        <f>Sheriff!J705</f>
        <v>199</v>
      </c>
    </row>
    <row r="707" spans="1:5" ht="12" customHeight="1" x14ac:dyDescent="0.2">
      <c r="A707" s="32" t="s">
        <v>729</v>
      </c>
      <c r="B707" s="44">
        <v>76</v>
      </c>
      <c r="C707" s="44">
        <v>87</v>
      </c>
      <c r="D707" s="50">
        <f t="shared" si="72"/>
        <v>10</v>
      </c>
      <c r="E707" s="50">
        <f>Sheriff!J706</f>
        <v>173</v>
      </c>
    </row>
    <row r="708" spans="1:5" ht="12" customHeight="1" x14ac:dyDescent="0.2">
      <c r="A708" s="32" t="s">
        <v>730</v>
      </c>
      <c r="B708" s="44">
        <v>142</v>
      </c>
      <c r="C708" s="44">
        <v>139</v>
      </c>
      <c r="D708" s="50">
        <f t="shared" si="72"/>
        <v>9</v>
      </c>
      <c r="E708" s="50">
        <f>Sheriff!J707</f>
        <v>290</v>
      </c>
    </row>
    <row r="709" spans="1:5" ht="12" customHeight="1" x14ac:dyDescent="0.2">
      <c r="A709" s="32" t="s">
        <v>731</v>
      </c>
      <c r="B709" s="44">
        <v>195</v>
      </c>
      <c r="C709" s="44">
        <v>192</v>
      </c>
      <c r="D709" s="50">
        <f t="shared" si="72"/>
        <v>13</v>
      </c>
      <c r="E709" s="50">
        <f>Sheriff!J708</f>
        <v>400</v>
      </c>
    </row>
    <row r="710" spans="1:5" x14ac:dyDescent="0.2">
      <c r="A710" s="32" t="s">
        <v>732</v>
      </c>
      <c r="B710" s="44">
        <v>89</v>
      </c>
      <c r="C710" s="44">
        <v>65</v>
      </c>
      <c r="D710" s="50">
        <f t="shared" si="72"/>
        <v>14</v>
      </c>
      <c r="E710" s="50">
        <f>Sheriff!J709</f>
        <v>168</v>
      </c>
    </row>
    <row r="711" spans="1:5" x14ac:dyDescent="0.2">
      <c r="A711" s="32" t="s">
        <v>733</v>
      </c>
      <c r="B711" s="44">
        <v>165</v>
      </c>
      <c r="C711" s="44">
        <v>165</v>
      </c>
      <c r="D711" s="50">
        <f t="shared" si="72"/>
        <v>14</v>
      </c>
      <c r="E711" s="50">
        <f>Sheriff!J710</f>
        <v>344</v>
      </c>
    </row>
    <row r="712" spans="1:5" x14ac:dyDescent="0.2">
      <c r="A712" s="32" t="s">
        <v>734</v>
      </c>
      <c r="B712" s="44">
        <v>156</v>
      </c>
      <c r="C712" s="44">
        <v>121</v>
      </c>
      <c r="D712" s="50">
        <f t="shared" si="72"/>
        <v>17</v>
      </c>
      <c r="E712" s="50">
        <f>Sheriff!J711</f>
        <v>294</v>
      </c>
    </row>
    <row r="713" spans="1:5" ht="11.85" customHeight="1" x14ac:dyDescent="0.2">
      <c r="A713" s="32" t="s">
        <v>735</v>
      </c>
      <c r="B713" s="44">
        <v>118</v>
      </c>
      <c r="C713" s="44">
        <v>157</v>
      </c>
      <c r="D713" s="50">
        <f t="shared" si="72"/>
        <v>13</v>
      </c>
      <c r="E713" s="50">
        <f>Sheriff!J712</f>
        <v>288</v>
      </c>
    </row>
    <row r="714" spans="1:5" ht="11.85" customHeight="1" x14ac:dyDescent="0.2">
      <c r="A714" s="32" t="s">
        <v>736</v>
      </c>
      <c r="B714" s="44">
        <v>53</v>
      </c>
      <c r="C714" s="44">
        <v>50</v>
      </c>
      <c r="D714" s="50">
        <f t="shared" si="72"/>
        <v>5</v>
      </c>
      <c r="E714" s="50">
        <f>Sheriff!J713</f>
        <v>108</v>
      </c>
    </row>
    <row r="715" spans="1:5" ht="11.85" customHeight="1" x14ac:dyDescent="0.2">
      <c r="A715" s="32" t="s">
        <v>737</v>
      </c>
      <c r="B715" s="44">
        <v>169</v>
      </c>
      <c r="C715" s="44">
        <v>172</v>
      </c>
      <c r="D715" s="50">
        <f t="shared" si="72"/>
        <v>17</v>
      </c>
      <c r="E715" s="50">
        <f>Sheriff!J714</f>
        <v>358</v>
      </c>
    </row>
    <row r="716" spans="1:5" ht="11.85" customHeight="1" x14ac:dyDescent="0.2">
      <c r="A716" s="32" t="s">
        <v>738</v>
      </c>
      <c r="B716" s="44">
        <v>100</v>
      </c>
      <c r="C716" s="44">
        <v>103</v>
      </c>
      <c r="D716" s="50">
        <f t="shared" si="72"/>
        <v>6</v>
      </c>
      <c r="E716" s="50">
        <f>Sheriff!J715</f>
        <v>209</v>
      </c>
    </row>
    <row r="717" spans="1:5" ht="11.85" customHeight="1" x14ac:dyDescent="0.2">
      <c r="A717" s="36" t="s">
        <v>739</v>
      </c>
      <c r="B717" s="47">
        <f>SUM(B700:B716)</f>
        <v>2238</v>
      </c>
      <c r="C717" s="47">
        <f t="shared" ref="C717" si="73">SUM(C700:C716)</f>
        <v>2098</v>
      </c>
      <c r="D717" s="47">
        <f>SUM(D700:D716)</f>
        <v>193</v>
      </c>
      <c r="E717" s="47">
        <f>SUM(E700:E716)</f>
        <v>4529</v>
      </c>
    </row>
    <row r="718" spans="1:5" ht="11.85" customHeight="1" x14ac:dyDescent="0.2">
      <c r="A718" s="6"/>
      <c r="B718" s="49"/>
      <c r="C718" s="49"/>
      <c r="D718" s="49"/>
      <c r="E718" s="49"/>
    </row>
    <row r="719" spans="1:5" ht="11.85" customHeight="1" x14ac:dyDescent="0.2">
      <c r="A719" s="34" t="s">
        <v>72</v>
      </c>
      <c r="B719" s="49"/>
      <c r="C719" s="49"/>
      <c r="D719" s="49"/>
      <c r="E719" s="49"/>
    </row>
    <row r="720" spans="1:5" ht="11.85" customHeight="1" x14ac:dyDescent="0.2">
      <c r="A720" s="32" t="s">
        <v>708</v>
      </c>
      <c r="B720" s="44">
        <v>212</v>
      </c>
      <c r="C720" s="44">
        <v>223</v>
      </c>
      <c r="D720" s="50">
        <f t="shared" ref="D720:D732" si="74">E720-(SUM(B720:C720))</f>
        <v>30</v>
      </c>
      <c r="E720" s="50">
        <f>Sheriff!J719</f>
        <v>465</v>
      </c>
    </row>
    <row r="721" spans="1:5" ht="11.85" customHeight="1" x14ac:dyDescent="0.2">
      <c r="A721" s="32" t="s">
        <v>709</v>
      </c>
      <c r="B721" s="44">
        <v>230</v>
      </c>
      <c r="C721" s="44">
        <v>196</v>
      </c>
      <c r="D721" s="50">
        <f t="shared" si="74"/>
        <v>43</v>
      </c>
      <c r="E721" s="50">
        <f>Sheriff!J720</f>
        <v>469</v>
      </c>
    </row>
    <row r="722" spans="1:5" ht="11.85" customHeight="1" x14ac:dyDescent="0.2">
      <c r="A722" s="32" t="s">
        <v>710</v>
      </c>
      <c r="B722" s="44">
        <v>445</v>
      </c>
      <c r="C722" s="44">
        <v>301</v>
      </c>
      <c r="D722" s="50">
        <f t="shared" si="74"/>
        <v>67</v>
      </c>
      <c r="E722" s="50">
        <f>Sheriff!J721</f>
        <v>813</v>
      </c>
    </row>
    <row r="723" spans="1:5" ht="11.85" customHeight="1" x14ac:dyDescent="0.2">
      <c r="A723" s="32" t="s">
        <v>711</v>
      </c>
      <c r="B723" s="44">
        <v>271</v>
      </c>
      <c r="C723" s="44">
        <v>239</v>
      </c>
      <c r="D723" s="50">
        <f t="shared" si="74"/>
        <v>26</v>
      </c>
      <c r="E723" s="50">
        <f>Sheriff!J722</f>
        <v>536</v>
      </c>
    </row>
    <row r="724" spans="1:5" ht="11.85" customHeight="1" x14ac:dyDescent="0.2">
      <c r="A724" s="32" t="s">
        <v>712</v>
      </c>
      <c r="B724" s="44">
        <v>370</v>
      </c>
      <c r="C724" s="44">
        <v>262</v>
      </c>
      <c r="D724" s="50">
        <f t="shared" si="74"/>
        <v>61</v>
      </c>
      <c r="E724" s="50">
        <f>Sheriff!J723</f>
        <v>693</v>
      </c>
    </row>
    <row r="725" spans="1:5" ht="11.85" customHeight="1" x14ac:dyDescent="0.2">
      <c r="A725" s="32" t="s">
        <v>713</v>
      </c>
      <c r="B725" s="44">
        <v>222</v>
      </c>
      <c r="C725" s="44">
        <v>182</v>
      </c>
      <c r="D725" s="50">
        <f t="shared" si="74"/>
        <v>55</v>
      </c>
      <c r="E725" s="50">
        <f>Sheriff!J724</f>
        <v>459</v>
      </c>
    </row>
    <row r="726" spans="1:5" ht="11.85" customHeight="1" x14ac:dyDescent="0.2">
      <c r="A726" s="32" t="s">
        <v>714</v>
      </c>
      <c r="B726" s="44">
        <v>226</v>
      </c>
      <c r="C726" s="44">
        <v>206</v>
      </c>
      <c r="D726" s="50">
        <f t="shared" si="74"/>
        <v>30</v>
      </c>
      <c r="E726" s="50">
        <f>Sheriff!J725</f>
        <v>462</v>
      </c>
    </row>
    <row r="727" spans="1:5" ht="11.85" customHeight="1" x14ac:dyDescent="0.2">
      <c r="A727" s="32" t="s">
        <v>715</v>
      </c>
      <c r="B727" s="44">
        <v>359</v>
      </c>
      <c r="C727" s="44">
        <v>259</v>
      </c>
      <c r="D727" s="50">
        <f t="shared" si="74"/>
        <v>27</v>
      </c>
      <c r="E727" s="50">
        <f>Sheriff!J726</f>
        <v>645</v>
      </c>
    </row>
    <row r="728" spans="1:5" ht="11.85" customHeight="1" x14ac:dyDescent="0.2">
      <c r="A728" s="32" t="s">
        <v>716</v>
      </c>
      <c r="B728" s="44">
        <v>173</v>
      </c>
      <c r="C728" s="44">
        <v>200</v>
      </c>
      <c r="D728" s="50">
        <f t="shared" si="74"/>
        <v>36</v>
      </c>
      <c r="E728" s="50">
        <f>Sheriff!J727</f>
        <v>409</v>
      </c>
    </row>
    <row r="729" spans="1:5" ht="11.85" customHeight="1" x14ac:dyDescent="0.2">
      <c r="A729" s="32" t="s">
        <v>717</v>
      </c>
      <c r="B729" s="44">
        <v>182</v>
      </c>
      <c r="C729" s="44">
        <v>147</v>
      </c>
      <c r="D729" s="50">
        <f t="shared" si="74"/>
        <v>22</v>
      </c>
      <c r="E729" s="50">
        <f>Sheriff!J728</f>
        <v>351</v>
      </c>
    </row>
    <row r="730" spans="1:5" ht="11.85" customHeight="1" x14ac:dyDescent="0.2">
      <c r="A730" s="32" t="s">
        <v>718</v>
      </c>
      <c r="B730" s="44">
        <v>311</v>
      </c>
      <c r="C730" s="44">
        <v>244</v>
      </c>
      <c r="D730" s="50">
        <f t="shared" si="74"/>
        <v>43</v>
      </c>
      <c r="E730" s="50">
        <f>Sheriff!J729</f>
        <v>598</v>
      </c>
    </row>
    <row r="731" spans="1:5" ht="11.85" customHeight="1" x14ac:dyDescent="0.2">
      <c r="A731" s="32" t="s">
        <v>719</v>
      </c>
      <c r="B731" s="44">
        <v>322</v>
      </c>
      <c r="C731" s="44">
        <v>243</v>
      </c>
      <c r="D731" s="50">
        <f t="shared" si="74"/>
        <v>45</v>
      </c>
      <c r="E731" s="50">
        <f>Sheriff!J730</f>
        <v>610</v>
      </c>
    </row>
    <row r="732" spans="1:5" ht="12" customHeight="1" x14ac:dyDescent="0.2">
      <c r="A732" s="32" t="s">
        <v>720</v>
      </c>
      <c r="B732" s="44">
        <v>306</v>
      </c>
      <c r="C732" s="44">
        <v>286</v>
      </c>
      <c r="D732" s="50">
        <f t="shared" si="74"/>
        <v>26</v>
      </c>
      <c r="E732" s="50">
        <f>Sheriff!J731</f>
        <v>618</v>
      </c>
    </row>
    <row r="733" spans="1:5" ht="11.85" customHeight="1" x14ac:dyDescent="0.2">
      <c r="A733" s="36" t="s">
        <v>721</v>
      </c>
      <c r="B733" s="47">
        <f>SUM(B720:B732)</f>
        <v>3629</v>
      </c>
      <c r="C733" s="47">
        <f t="shared" ref="C733" si="75">SUM(C720:C732)</f>
        <v>2988</v>
      </c>
      <c r="D733" s="47">
        <f>SUM(D720:D732)</f>
        <v>511</v>
      </c>
      <c r="E733" s="47">
        <f>SUM(E720:E732)</f>
        <v>7128</v>
      </c>
    </row>
    <row r="734" spans="1:5" ht="14.85" customHeight="1" x14ac:dyDescent="0.2">
      <c r="A734" s="3"/>
      <c r="B734" s="10"/>
      <c r="C734" s="10"/>
      <c r="D734" s="10"/>
      <c r="E734" s="10"/>
    </row>
    <row r="735" spans="1:5" ht="12" customHeight="1" x14ac:dyDescent="0.2">
      <c r="A735" s="34" t="s">
        <v>63</v>
      </c>
      <c r="B735" s="49"/>
      <c r="C735" s="49"/>
      <c r="D735" s="49"/>
      <c r="E735" s="49"/>
    </row>
    <row r="736" spans="1:5" ht="12" customHeight="1" x14ac:dyDescent="0.2">
      <c r="A736" s="32" t="s">
        <v>666</v>
      </c>
      <c r="B736" s="44">
        <v>194</v>
      </c>
      <c r="C736" s="44">
        <v>187</v>
      </c>
      <c r="D736" s="50">
        <f t="shared" ref="D736:D776" si="76">E736-(SUM(B736:C736))</f>
        <v>22</v>
      </c>
      <c r="E736" s="50">
        <f>Sheriff!J735</f>
        <v>403</v>
      </c>
    </row>
    <row r="737" spans="1:5" ht="12" customHeight="1" x14ac:dyDescent="0.2">
      <c r="A737" s="32" t="s">
        <v>667</v>
      </c>
      <c r="B737" s="44">
        <v>92</v>
      </c>
      <c r="C737" s="44">
        <v>128</v>
      </c>
      <c r="D737" s="50">
        <f t="shared" si="76"/>
        <v>13</v>
      </c>
      <c r="E737" s="50">
        <f>Sheriff!J736</f>
        <v>233</v>
      </c>
    </row>
    <row r="738" spans="1:5" ht="12" customHeight="1" x14ac:dyDescent="0.2">
      <c r="A738" s="32" t="s">
        <v>668</v>
      </c>
      <c r="B738" s="44">
        <v>174</v>
      </c>
      <c r="C738" s="44">
        <v>132</v>
      </c>
      <c r="D738" s="50">
        <f t="shared" si="76"/>
        <v>19</v>
      </c>
      <c r="E738" s="50">
        <f>Sheriff!J737</f>
        <v>325</v>
      </c>
    </row>
    <row r="739" spans="1:5" ht="12" customHeight="1" x14ac:dyDescent="0.2">
      <c r="A739" s="32" t="s">
        <v>669</v>
      </c>
      <c r="B739" s="44">
        <v>214</v>
      </c>
      <c r="C739" s="44">
        <v>235</v>
      </c>
      <c r="D739" s="50">
        <f t="shared" si="76"/>
        <v>31</v>
      </c>
      <c r="E739" s="50">
        <f>Sheriff!J738</f>
        <v>480</v>
      </c>
    </row>
    <row r="740" spans="1:5" ht="12" customHeight="1" x14ac:dyDescent="0.2">
      <c r="A740" s="32" t="s">
        <v>670</v>
      </c>
      <c r="B740" s="44">
        <v>223</v>
      </c>
      <c r="C740" s="44">
        <v>217</v>
      </c>
      <c r="D740" s="50">
        <f t="shared" si="76"/>
        <v>20</v>
      </c>
      <c r="E740" s="50">
        <f>Sheriff!J739</f>
        <v>460</v>
      </c>
    </row>
    <row r="741" spans="1:5" ht="12" customHeight="1" x14ac:dyDescent="0.2">
      <c r="A741" s="32" t="s">
        <v>671</v>
      </c>
      <c r="B741" s="44">
        <v>188</v>
      </c>
      <c r="C741" s="44">
        <v>198</v>
      </c>
      <c r="D741" s="50">
        <f t="shared" si="76"/>
        <v>29</v>
      </c>
      <c r="E741" s="50">
        <f>Sheriff!J740</f>
        <v>415</v>
      </c>
    </row>
    <row r="742" spans="1:5" ht="12" customHeight="1" x14ac:dyDescent="0.2">
      <c r="A742" s="32" t="s">
        <v>672</v>
      </c>
      <c r="B742" s="44">
        <v>207</v>
      </c>
      <c r="C742" s="44">
        <v>201</v>
      </c>
      <c r="D742" s="50">
        <f t="shared" si="76"/>
        <v>28</v>
      </c>
      <c r="E742" s="50">
        <f>Sheriff!J741</f>
        <v>436</v>
      </c>
    </row>
    <row r="743" spans="1:5" ht="12" customHeight="1" x14ac:dyDescent="0.2">
      <c r="A743" s="32" t="s">
        <v>673</v>
      </c>
      <c r="B743" s="44">
        <v>165</v>
      </c>
      <c r="C743" s="44">
        <v>126</v>
      </c>
      <c r="D743" s="50">
        <f t="shared" si="76"/>
        <v>38</v>
      </c>
      <c r="E743" s="50">
        <f>Sheriff!J742</f>
        <v>329</v>
      </c>
    </row>
    <row r="744" spans="1:5" ht="12" customHeight="1" x14ac:dyDescent="0.2">
      <c r="A744" s="32" t="s">
        <v>674</v>
      </c>
      <c r="B744" s="44">
        <v>304</v>
      </c>
      <c r="C744" s="44">
        <v>254</v>
      </c>
      <c r="D744" s="50">
        <f t="shared" si="76"/>
        <v>42</v>
      </c>
      <c r="E744" s="50">
        <f>Sheriff!J743</f>
        <v>600</v>
      </c>
    </row>
    <row r="745" spans="1:5" ht="12" customHeight="1" x14ac:dyDescent="0.2">
      <c r="A745" s="32" t="s">
        <v>675</v>
      </c>
      <c r="B745" s="44">
        <v>179</v>
      </c>
      <c r="C745" s="44">
        <v>163</v>
      </c>
      <c r="D745" s="50">
        <f t="shared" si="76"/>
        <v>18</v>
      </c>
      <c r="E745" s="50">
        <f>Sheriff!J744</f>
        <v>360</v>
      </c>
    </row>
    <row r="746" spans="1:5" ht="12" customHeight="1" x14ac:dyDescent="0.2">
      <c r="A746" s="32" t="s">
        <v>676</v>
      </c>
      <c r="B746" s="44">
        <v>312</v>
      </c>
      <c r="C746" s="44">
        <v>257</v>
      </c>
      <c r="D746" s="50">
        <f t="shared" si="76"/>
        <v>49</v>
      </c>
      <c r="E746" s="50">
        <f>Sheriff!J745</f>
        <v>618</v>
      </c>
    </row>
    <row r="747" spans="1:5" ht="12" customHeight="1" x14ac:dyDescent="0.2">
      <c r="A747" s="32" t="s">
        <v>677</v>
      </c>
      <c r="B747" s="44">
        <v>114</v>
      </c>
      <c r="C747" s="44">
        <v>79</v>
      </c>
      <c r="D747" s="50">
        <f t="shared" si="76"/>
        <v>5</v>
      </c>
      <c r="E747" s="50">
        <f>Sheriff!J746</f>
        <v>198</v>
      </c>
    </row>
    <row r="748" spans="1:5" ht="12" customHeight="1" x14ac:dyDescent="0.2">
      <c r="A748" s="32" t="s">
        <v>678</v>
      </c>
      <c r="B748" s="44">
        <v>226</v>
      </c>
      <c r="C748" s="44">
        <v>245</v>
      </c>
      <c r="D748" s="50">
        <f t="shared" si="76"/>
        <v>35</v>
      </c>
      <c r="E748" s="50">
        <f>Sheriff!J747</f>
        <v>506</v>
      </c>
    </row>
    <row r="749" spans="1:5" ht="12" customHeight="1" x14ac:dyDescent="0.2">
      <c r="A749" s="32" t="s">
        <v>679</v>
      </c>
      <c r="B749" s="44">
        <v>231</v>
      </c>
      <c r="C749" s="44">
        <v>208</v>
      </c>
      <c r="D749" s="50">
        <f t="shared" si="76"/>
        <v>18</v>
      </c>
      <c r="E749" s="50">
        <f>Sheriff!J748</f>
        <v>457</v>
      </c>
    </row>
    <row r="750" spans="1:5" x14ac:dyDescent="0.2">
      <c r="A750" s="32" t="s">
        <v>680</v>
      </c>
      <c r="B750" s="44">
        <v>200</v>
      </c>
      <c r="C750" s="44">
        <v>151</v>
      </c>
      <c r="D750" s="50">
        <f t="shared" si="76"/>
        <v>26</v>
      </c>
      <c r="E750" s="50">
        <f>Sheriff!J749</f>
        <v>377</v>
      </c>
    </row>
    <row r="751" spans="1:5" ht="12" customHeight="1" x14ac:dyDescent="0.2">
      <c r="A751" s="32" t="s">
        <v>681</v>
      </c>
      <c r="B751" s="44">
        <v>349</v>
      </c>
      <c r="C751" s="44">
        <v>290</v>
      </c>
      <c r="D751" s="50">
        <f t="shared" si="76"/>
        <v>49</v>
      </c>
      <c r="E751" s="50">
        <f>Sheriff!J750</f>
        <v>688</v>
      </c>
    </row>
    <row r="752" spans="1:5" ht="12" customHeight="1" x14ac:dyDescent="0.2">
      <c r="A752" s="32" t="s">
        <v>682</v>
      </c>
      <c r="B752" s="44">
        <v>169</v>
      </c>
      <c r="C752" s="44">
        <v>155</v>
      </c>
      <c r="D752" s="50">
        <f t="shared" si="76"/>
        <v>25</v>
      </c>
      <c r="E752" s="50">
        <f>Sheriff!J751</f>
        <v>349</v>
      </c>
    </row>
    <row r="753" spans="1:5" ht="12" customHeight="1" x14ac:dyDescent="0.2">
      <c r="A753" s="32" t="s">
        <v>683</v>
      </c>
      <c r="B753" s="44">
        <v>217</v>
      </c>
      <c r="C753" s="44">
        <v>198</v>
      </c>
      <c r="D753" s="50">
        <f t="shared" si="76"/>
        <v>19</v>
      </c>
      <c r="E753" s="50">
        <f>Sheriff!J752</f>
        <v>434</v>
      </c>
    </row>
    <row r="754" spans="1:5" ht="12" customHeight="1" x14ac:dyDescent="0.2">
      <c r="A754" s="32" t="s">
        <v>684</v>
      </c>
      <c r="B754" s="44">
        <v>289</v>
      </c>
      <c r="C754" s="44">
        <v>275</v>
      </c>
      <c r="D754" s="50">
        <f t="shared" si="76"/>
        <v>32</v>
      </c>
      <c r="E754" s="50">
        <f>Sheriff!J753</f>
        <v>596</v>
      </c>
    </row>
    <row r="755" spans="1:5" ht="12" customHeight="1" x14ac:dyDescent="0.2">
      <c r="A755" s="32" t="s">
        <v>685</v>
      </c>
      <c r="B755" s="44">
        <v>199</v>
      </c>
      <c r="C755" s="44">
        <v>153</v>
      </c>
      <c r="D755" s="50">
        <f t="shared" si="76"/>
        <v>23</v>
      </c>
      <c r="E755" s="50">
        <f>Sheriff!J754</f>
        <v>375</v>
      </c>
    </row>
    <row r="756" spans="1:5" ht="12" customHeight="1" x14ac:dyDescent="0.2">
      <c r="A756" s="32" t="s">
        <v>686</v>
      </c>
      <c r="B756" s="44">
        <v>282</v>
      </c>
      <c r="C756" s="44">
        <v>240</v>
      </c>
      <c r="D756" s="50">
        <f t="shared" si="76"/>
        <v>21</v>
      </c>
      <c r="E756" s="50">
        <f>Sheriff!J755</f>
        <v>543</v>
      </c>
    </row>
    <row r="757" spans="1:5" ht="12" customHeight="1" x14ac:dyDescent="0.2">
      <c r="A757" s="32" t="s">
        <v>687</v>
      </c>
      <c r="B757" s="44">
        <v>292</v>
      </c>
      <c r="C757" s="44">
        <v>167</v>
      </c>
      <c r="D757" s="50">
        <f t="shared" si="76"/>
        <v>46</v>
      </c>
      <c r="E757" s="50">
        <f>Sheriff!J756</f>
        <v>505</v>
      </c>
    </row>
    <row r="758" spans="1:5" ht="12" customHeight="1" x14ac:dyDescent="0.2">
      <c r="A758" s="32" t="s">
        <v>688</v>
      </c>
      <c r="B758" s="44">
        <v>197</v>
      </c>
      <c r="C758" s="44">
        <v>175</v>
      </c>
      <c r="D758" s="50">
        <f t="shared" si="76"/>
        <v>22</v>
      </c>
      <c r="E758" s="50">
        <f>Sheriff!J757</f>
        <v>394</v>
      </c>
    </row>
    <row r="759" spans="1:5" ht="12" customHeight="1" x14ac:dyDescent="0.2">
      <c r="A759" s="32" t="s">
        <v>689</v>
      </c>
      <c r="B759" s="44">
        <v>240</v>
      </c>
      <c r="C759" s="44">
        <v>219</v>
      </c>
      <c r="D759" s="50">
        <f t="shared" si="76"/>
        <v>18</v>
      </c>
      <c r="E759" s="50">
        <f>Sheriff!J758</f>
        <v>477</v>
      </c>
    </row>
    <row r="760" spans="1:5" ht="12" customHeight="1" x14ac:dyDescent="0.2">
      <c r="A760" s="32" t="s">
        <v>690</v>
      </c>
      <c r="B760" s="44">
        <v>218</v>
      </c>
      <c r="C760" s="44">
        <v>179</v>
      </c>
      <c r="D760" s="50">
        <f t="shared" si="76"/>
        <v>18</v>
      </c>
      <c r="E760" s="50">
        <f>Sheriff!J759</f>
        <v>415</v>
      </c>
    </row>
    <row r="761" spans="1:5" ht="12" customHeight="1" x14ac:dyDescent="0.2">
      <c r="A761" s="32" t="s">
        <v>691</v>
      </c>
      <c r="B761" s="44">
        <v>210</v>
      </c>
      <c r="C761" s="44">
        <v>166</v>
      </c>
      <c r="D761" s="50">
        <f t="shared" si="76"/>
        <v>22</v>
      </c>
      <c r="E761" s="50">
        <f>Sheriff!J760</f>
        <v>398</v>
      </c>
    </row>
    <row r="762" spans="1:5" ht="12" customHeight="1" x14ac:dyDescent="0.2">
      <c r="A762" s="32" t="s">
        <v>692</v>
      </c>
      <c r="B762" s="44">
        <v>277</v>
      </c>
      <c r="C762" s="44">
        <v>262</v>
      </c>
      <c r="D762" s="50">
        <f t="shared" si="76"/>
        <v>44</v>
      </c>
      <c r="E762" s="50">
        <f>Sheriff!J761</f>
        <v>583</v>
      </c>
    </row>
    <row r="763" spans="1:5" ht="12" customHeight="1" x14ac:dyDescent="0.2">
      <c r="A763" s="32" t="s">
        <v>693</v>
      </c>
      <c r="B763" s="44">
        <v>241</v>
      </c>
      <c r="C763" s="44">
        <v>186</v>
      </c>
      <c r="D763" s="50">
        <f t="shared" si="76"/>
        <v>14</v>
      </c>
      <c r="E763" s="50">
        <f>Sheriff!J762</f>
        <v>441</v>
      </c>
    </row>
    <row r="764" spans="1:5" ht="12" customHeight="1" x14ac:dyDescent="0.2">
      <c r="A764" s="32" t="s">
        <v>694</v>
      </c>
      <c r="B764" s="44">
        <v>260</v>
      </c>
      <c r="C764" s="44">
        <v>169</v>
      </c>
      <c r="D764" s="50">
        <f t="shared" si="76"/>
        <v>17</v>
      </c>
      <c r="E764" s="50">
        <f>Sheriff!J763</f>
        <v>446</v>
      </c>
    </row>
    <row r="765" spans="1:5" ht="12" customHeight="1" x14ac:dyDescent="0.2">
      <c r="A765" s="32" t="s">
        <v>695</v>
      </c>
      <c r="B765" s="44">
        <v>209</v>
      </c>
      <c r="C765" s="44">
        <v>133</v>
      </c>
      <c r="D765" s="50">
        <f t="shared" si="76"/>
        <v>25</v>
      </c>
      <c r="E765" s="50">
        <f>Sheriff!J764</f>
        <v>367</v>
      </c>
    </row>
    <row r="766" spans="1:5" ht="12" customHeight="1" x14ac:dyDescent="0.2">
      <c r="A766" s="32" t="s">
        <v>696</v>
      </c>
      <c r="B766" s="44">
        <v>369</v>
      </c>
      <c r="C766" s="44">
        <v>227</v>
      </c>
      <c r="D766" s="50">
        <f t="shared" si="76"/>
        <v>28</v>
      </c>
      <c r="E766" s="50">
        <f>Sheriff!J765</f>
        <v>624</v>
      </c>
    </row>
    <row r="767" spans="1:5" ht="12" customHeight="1" x14ac:dyDescent="0.2">
      <c r="A767" s="32" t="s">
        <v>697</v>
      </c>
      <c r="B767" s="44">
        <v>243</v>
      </c>
      <c r="C767" s="44">
        <v>165</v>
      </c>
      <c r="D767" s="50">
        <f t="shared" si="76"/>
        <v>17</v>
      </c>
      <c r="E767" s="50">
        <f>Sheriff!J766</f>
        <v>425</v>
      </c>
    </row>
    <row r="768" spans="1:5" ht="12" customHeight="1" x14ac:dyDescent="0.2">
      <c r="A768" s="32" t="s">
        <v>698</v>
      </c>
      <c r="B768" s="44">
        <v>266</v>
      </c>
      <c r="C768" s="44">
        <v>190</v>
      </c>
      <c r="D768" s="50">
        <f t="shared" si="76"/>
        <v>40</v>
      </c>
      <c r="E768" s="50">
        <f>Sheriff!J767</f>
        <v>496</v>
      </c>
    </row>
    <row r="769" spans="1:5" ht="12" customHeight="1" x14ac:dyDescent="0.2">
      <c r="A769" s="32" t="s">
        <v>699</v>
      </c>
      <c r="B769" s="44">
        <v>303</v>
      </c>
      <c r="C769" s="44">
        <v>211</v>
      </c>
      <c r="D769" s="50">
        <f t="shared" si="76"/>
        <v>32</v>
      </c>
      <c r="E769" s="50">
        <f>Sheriff!J768</f>
        <v>546</v>
      </c>
    </row>
    <row r="770" spans="1:5" ht="12" customHeight="1" x14ac:dyDescent="0.2">
      <c r="A770" s="32" t="s">
        <v>700</v>
      </c>
      <c r="B770" s="44">
        <v>211</v>
      </c>
      <c r="C770" s="44">
        <v>208</v>
      </c>
      <c r="D770" s="136">
        <f t="shared" si="76"/>
        <v>28</v>
      </c>
      <c r="E770" s="50">
        <f>Sheriff!J769</f>
        <v>447</v>
      </c>
    </row>
    <row r="771" spans="1:5" ht="12" customHeight="1" x14ac:dyDescent="0.2">
      <c r="A771" s="32" t="s">
        <v>701</v>
      </c>
      <c r="B771" s="44">
        <v>251</v>
      </c>
      <c r="C771" s="44">
        <v>266</v>
      </c>
      <c r="D771" s="50">
        <f t="shared" si="76"/>
        <v>25</v>
      </c>
      <c r="E771" s="50">
        <f>Sheriff!J770</f>
        <v>542</v>
      </c>
    </row>
    <row r="772" spans="1:5" ht="12" customHeight="1" x14ac:dyDescent="0.2">
      <c r="A772" s="32" t="s">
        <v>702</v>
      </c>
      <c r="B772" s="44">
        <v>303</v>
      </c>
      <c r="C772" s="44">
        <v>245</v>
      </c>
      <c r="D772" s="50">
        <f t="shared" si="76"/>
        <v>32</v>
      </c>
      <c r="E772" s="50">
        <f>Sheriff!J771</f>
        <v>580</v>
      </c>
    </row>
    <row r="773" spans="1:5" ht="12" customHeight="1" x14ac:dyDescent="0.2">
      <c r="A773" s="32" t="s">
        <v>703</v>
      </c>
      <c r="B773" s="44">
        <v>338</v>
      </c>
      <c r="C773" s="44">
        <v>327</v>
      </c>
      <c r="D773" s="50">
        <f t="shared" si="76"/>
        <v>43</v>
      </c>
      <c r="E773" s="50">
        <f>Sheriff!J772</f>
        <v>708</v>
      </c>
    </row>
    <row r="774" spans="1:5" ht="12" customHeight="1" x14ac:dyDescent="0.2">
      <c r="A774" s="32" t="s">
        <v>704</v>
      </c>
      <c r="B774" s="44">
        <v>110</v>
      </c>
      <c r="C774" s="44">
        <v>111</v>
      </c>
      <c r="D774" s="136">
        <f t="shared" si="76"/>
        <v>11</v>
      </c>
      <c r="E774" s="50">
        <f>Sheriff!J773</f>
        <v>232</v>
      </c>
    </row>
    <row r="775" spans="1:5" ht="12" customHeight="1" x14ac:dyDescent="0.2">
      <c r="A775" s="32" t="s">
        <v>705</v>
      </c>
      <c r="B775" s="44">
        <v>172</v>
      </c>
      <c r="C775" s="44">
        <v>137</v>
      </c>
      <c r="D775" s="50">
        <f t="shared" si="76"/>
        <v>19</v>
      </c>
      <c r="E775" s="50">
        <f>Sheriff!J774</f>
        <v>328</v>
      </c>
    </row>
    <row r="776" spans="1:5" ht="12" customHeight="1" x14ac:dyDescent="0.2">
      <c r="A776" s="32" t="s">
        <v>706</v>
      </c>
      <c r="B776" s="44">
        <v>249</v>
      </c>
      <c r="C776" s="44">
        <v>160</v>
      </c>
      <c r="D776" s="50">
        <f t="shared" si="76"/>
        <v>20</v>
      </c>
      <c r="E776" s="50">
        <f>Sheriff!J775</f>
        <v>429</v>
      </c>
    </row>
    <row r="777" spans="1:5" ht="12" customHeight="1" x14ac:dyDescent="0.2">
      <c r="A777" s="36" t="s">
        <v>707</v>
      </c>
      <c r="B777" s="47">
        <f>SUM(B736:B776)</f>
        <v>9487</v>
      </c>
      <c r="C777" s="47">
        <f t="shared" ref="C777" si="77">SUM(C736:C776)</f>
        <v>7995</v>
      </c>
      <c r="D777" s="47">
        <f>SUM(D736:D776)</f>
        <v>1083</v>
      </c>
      <c r="E777" s="47">
        <f>SUM(E736:E776)</f>
        <v>18565</v>
      </c>
    </row>
    <row r="778" spans="1:5" ht="12" customHeight="1" x14ac:dyDescent="0.2">
      <c r="A778" s="3"/>
      <c r="B778" s="10"/>
      <c r="C778" s="10"/>
      <c r="D778" s="10"/>
      <c r="E778" s="10"/>
    </row>
    <row r="779" spans="1:5" ht="12" customHeight="1" x14ac:dyDescent="0.2">
      <c r="A779" s="34" t="s">
        <v>64</v>
      </c>
      <c r="B779" s="49"/>
      <c r="C779" s="49"/>
      <c r="D779" s="49"/>
      <c r="E779" s="49"/>
    </row>
    <row r="780" spans="1:5" ht="12" customHeight="1" x14ac:dyDescent="0.2">
      <c r="A780" s="32" t="s">
        <v>662</v>
      </c>
      <c r="B780" s="44">
        <v>151</v>
      </c>
      <c r="C780" s="44">
        <v>125</v>
      </c>
      <c r="D780" s="50">
        <f>E780-(SUM(B780:C780))</f>
        <v>20</v>
      </c>
      <c r="E780" s="50">
        <f>Sheriff!J779</f>
        <v>296</v>
      </c>
    </row>
    <row r="781" spans="1:5" ht="12" customHeight="1" x14ac:dyDescent="0.2">
      <c r="A781" s="32" t="s">
        <v>663</v>
      </c>
      <c r="B781" s="44">
        <v>181</v>
      </c>
      <c r="C781" s="44">
        <v>120</v>
      </c>
      <c r="D781" s="50">
        <f>E781-(SUM(B781:C781))</f>
        <v>12</v>
      </c>
      <c r="E781" s="50">
        <f>Sheriff!J780</f>
        <v>313</v>
      </c>
    </row>
    <row r="782" spans="1:5" ht="12" customHeight="1" x14ac:dyDescent="0.2">
      <c r="A782" s="32" t="s">
        <v>664</v>
      </c>
      <c r="B782" s="44">
        <v>141</v>
      </c>
      <c r="C782" s="44">
        <v>136</v>
      </c>
      <c r="D782" s="50">
        <f>E782-(SUM(B782:C782))</f>
        <v>11</v>
      </c>
      <c r="E782" s="50">
        <f>Sheriff!J781</f>
        <v>288</v>
      </c>
    </row>
    <row r="783" spans="1:5" ht="12" customHeight="1" x14ac:dyDescent="0.2">
      <c r="A783" s="36" t="s">
        <v>665</v>
      </c>
      <c r="B783" s="47">
        <f>SUM(B780:B782)</f>
        <v>473</v>
      </c>
      <c r="C783" s="47">
        <f t="shared" ref="C783" si="78">SUM(C780:C782)</f>
        <v>381</v>
      </c>
      <c r="D783" s="47">
        <f>SUM(D780:D782)</f>
        <v>43</v>
      </c>
      <c r="E783" s="47">
        <f>SUM(E780:E782)</f>
        <v>897</v>
      </c>
    </row>
    <row r="784" spans="1:5" ht="12" customHeight="1" x14ac:dyDescent="0.2">
      <c r="A784" s="3"/>
      <c r="B784" s="10"/>
      <c r="C784" s="10"/>
      <c r="D784" s="10"/>
      <c r="E784" s="10"/>
    </row>
    <row r="785" spans="1:5" ht="12" customHeight="1" x14ac:dyDescent="0.2">
      <c r="A785" s="34" t="s">
        <v>50</v>
      </c>
      <c r="B785" s="49"/>
      <c r="C785" s="49"/>
      <c r="D785" s="49"/>
      <c r="E785" s="49"/>
    </row>
    <row r="786" spans="1:5" ht="12" customHeight="1" x14ac:dyDescent="0.2">
      <c r="A786" s="32" t="s">
        <v>627</v>
      </c>
      <c r="B786" s="44">
        <v>247</v>
      </c>
      <c r="C786" s="44">
        <v>267</v>
      </c>
      <c r="D786" s="50">
        <f t="shared" ref="D786:D819" si="79">E786-(SUM(B786:C786))</f>
        <v>35</v>
      </c>
      <c r="E786" s="50">
        <f>Sheriff!J785</f>
        <v>549</v>
      </c>
    </row>
    <row r="787" spans="1:5" ht="12" customHeight="1" x14ac:dyDescent="0.2">
      <c r="A787" s="32" t="s">
        <v>628</v>
      </c>
      <c r="B787" s="44">
        <v>157</v>
      </c>
      <c r="C787" s="44">
        <v>96</v>
      </c>
      <c r="D787" s="50">
        <f t="shared" si="79"/>
        <v>17</v>
      </c>
      <c r="E787" s="50">
        <f>Sheriff!J786</f>
        <v>270</v>
      </c>
    </row>
    <row r="788" spans="1:5" ht="12" customHeight="1" x14ac:dyDescent="0.2">
      <c r="A788" s="32" t="s">
        <v>629</v>
      </c>
      <c r="B788" s="44">
        <v>227</v>
      </c>
      <c r="C788" s="44">
        <v>155</v>
      </c>
      <c r="D788" s="50">
        <f t="shared" si="79"/>
        <v>23</v>
      </c>
      <c r="E788" s="50">
        <f>Sheriff!J787</f>
        <v>405</v>
      </c>
    </row>
    <row r="789" spans="1:5" ht="12" customHeight="1" x14ac:dyDescent="0.2">
      <c r="A789" s="32" t="s">
        <v>630</v>
      </c>
      <c r="B789" s="44">
        <v>160</v>
      </c>
      <c r="C789" s="44">
        <v>120</v>
      </c>
      <c r="D789" s="50">
        <f t="shared" si="79"/>
        <v>7</v>
      </c>
      <c r="E789" s="50">
        <f>Sheriff!J788</f>
        <v>287</v>
      </c>
    </row>
    <row r="790" spans="1:5" ht="12" customHeight="1" x14ac:dyDescent="0.2">
      <c r="A790" s="32" t="s">
        <v>631</v>
      </c>
      <c r="B790" s="44">
        <v>169</v>
      </c>
      <c r="C790" s="44">
        <v>146</v>
      </c>
      <c r="D790" s="50">
        <f t="shared" si="79"/>
        <v>21</v>
      </c>
      <c r="E790" s="50">
        <f>Sheriff!J789</f>
        <v>336</v>
      </c>
    </row>
    <row r="791" spans="1:5" ht="12" customHeight="1" x14ac:dyDescent="0.2">
      <c r="A791" s="32" t="s">
        <v>632</v>
      </c>
      <c r="B791" s="44">
        <v>192</v>
      </c>
      <c r="C791" s="44">
        <v>124</v>
      </c>
      <c r="D791" s="50">
        <f t="shared" si="79"/>
        <v>20</v>
      </c>
      <c r="E791" s="50">
        <f>Sheriff!J790</f>
        <v>336</v>
      </c>
    </row>
    <row r="792" spans="1:5" ht="12" customHeight="1" x14ac:dyDescent="0.2">
      <c r="A792" s="32" t="s">
        <v>633</v>
      </c>
      <c r="B792" s="44">
        <v>113</v>
      </c>
      <c r="C792" s="44">
        <v>62</v>
      </c>
      <c r="D792" s="50">
        <f t="shared" si="79"/>
        <v>6</v>
      </c>
      <c r="E792" s="50">
        <f>Sheriff!J791</f>
        <v>181</v>
      </c>
    </row>
    <row r="793" spans="1:5" ht="12" customHeight="1" x14ac:dyDescent="0.2">
      <c r="A793" s="32" t="s">
        <v>634</v>
      </c>
      <c r="B793" s="44">
        <v>150</v>
      </c>
      <c r="C793" s="44">
        <v>138</v>
      </c>
      <c r="D793" s="50">
        <f t="shared" si="79"/>
        <v>17</v>
      </c>
      <c r="E793" s="50">
        <f>Sheriff!J792</f>
        <v>305</v>
      </c>
    </row>
    <row r="794" spans="1:5" ht="12" customHeight="1" x14ac:dyDescent="0.2">
      <c r="A794" s="32" t="s">
        <v>635</v>
      </c>
      <c r="B794" s="44">
        <v>160</v>
      </c>
      <c r="C794" s="44">
        <v>132</v>
      </c>
      <c r="D794" s="50">
        <f t="shared" si="79"/>
        <v>15</v>
      </c>
      <c r="E794" s="50">
        <f>Sheriff!J793</f>
        <v>307</v>
      </c>
    </row>
    <row r="795" spans="1:5" ht="12" customHeight="1" x14ac:dyDescent="0.2">
      <c r="A795" s="32" t="s">
        <v>636</v>
      </c>
      <c r="B795" s="44">
        <v>182</v>
      </c>
      <c r="C795" s="44">
        <v>153</v>
      </c>
      <c r="D795" s="50">
        <f t="shared" si="79"/>
        <v>14</v>
      </c>
      <c r="E795" s="50">
        <f>Sheriff!J794</f>
        <v>349</v>
      </c>
    </row>
    <row r="796" spans="1:5" ht="12" customHeight="1" x14ac:dyDescent="0.2">
      <c r="A796" s="32" t="s">
        <v>637</v>
      </c>
      <c r="B796" s="44">
        <v>170</v>
      </c>
      <c r="C796" s="44">
        <v>152</v>
      </c>
      <c r="D796" s="50">
        <f t="shared" si="79"/>
        <v>21</v>
      </c>
      <c r="E796" s="50">
        <f>Sheriff!J795</f>
        <v>343</v>
      </c>
    </row>
    <row r="797" spans="1:5" ht="12" customHeight="1" x14ac:dyDescent="0.2">
      <c r="A797" s="32" t="s">
        <v>638</v>
      </c>
      <c r="B797" s="44">
        <v>180</v>
      </c>
      <c r="C797" s="44">
        <v>156</v>
      </c>
      <c r="D797" s="50">
        <f t="shared" si="79"/>
        <v>26</v>
      </c>
      <c r="E797" s="50">
        <f>Sheriff!J796</f>
        <v>362</v>
      </c>
    </row>
    <row r="798" spans="1:5" ht="12" customHeight="1" x14ac:dyDescent="0.2">
      <c r="A798" s="32" t="s">
        <v>639</v>
      </c>
      <c r="B798" s="44">
        <v>142</v>
      </c>
      <c r="C798" s="44">
        <v>125</v>
      </c>
      <c r="D798" s="50">
        <f t="shared" si="79"/>
        <v>24</v>
      </c>
      <c r="E798" s="50">
        <f>Sheriff!J797</f>
        <v>291</v>
      </c>
    </row>
    <row r="799" spans="1:5" ht="12" customHeight="1" x14ac:dyDescent="0.2">
      <c r="A799" s="32" t="s">
        <v>640</v>
      </c>
      <c r="B799" s="44">
        <v>161</v>
      </c>
      <c r="C799" s="44">
        <v>121</v>
      </c>
      <c r="D799" s="50">
        <f t="shared" si="79"/>
        <v>28</v>
      </c>
      <c r="E799" s="50">
        <f>Sheriff!J798</f>
        <v>310</v>
      </c>
    </row>
    <row r="800" spans="1:5" ht="12" customHeight="1" x14ac:dyDescent="0.2">
      <c r="A800" s="32" t="s">
        <v>641</v>
      </c>
      <c r="B800" s="44">
        <v>204</v>
      </c>
      <c r="C800" s="44">
        <v>143</v>
      </c>
      <c r="D800" s="50">
        <f t="shared" si="79"/>
        <v>28</v>
      </c>
      <c r="E800" s="50">
        <f>Sheriff!J799</f>
        <v>375</v>
      </c>
    </row>
    <row r="801" spans="1:5" ht="12" customHeight="1" x14ac:dyDescent="0.2">
      <c r="A801" s="32" t="s">
        <v>642</v>
      </c>
      <c r="B801" s="44">
        <v>276</v>
      </c>
      <c r="C801" s="44">
        <v>220</v>
      </c>
      <c r="D801" s="50">
        <f t="shared" si="79"/>
        <v>22</v>
      </c>
      <c r="E801" s="50">
        <f>Sheriff!J800</f>
        <v>518</v>
      </c>
    </row>
    <row r="802" spans="1:5" ht="12" customHeight="1" x14ac:dyDescent="0.2">
      <c r="A802" s="32" t="s">
        <v>643</v>
      </c>
      <c r="B802" s="44">
        <v>205</v>
      </c>
      <c r="C802" s="44">
        <v>177</v>
      </c>
      <c r="D802" s="50">
        <f t="shared" si="79"/>
        <v>34</v>
      </c>
      <c r="E802" s="50">
        <f>Sheriff!J801</f>
        <v>416</v>
      </c>
    </row>
    <row r="803" spans="1:5" ht="12" customHeight="1" x14ac:dyDescent="0.2">
      <c r="A803" s="32" t="s">
        <v>644</v>
      </c>
      <c r="B803" s="44">
        <v>114</v>
      </c>
      <c r="C803" s="44">
        <v>98</v>
      </c>
      <c r="D803" s="50">
        <f t="shared" si="79"/>
        <v>9</v>
      </c>
      <c r="E803" s="50">
        <f>Sheriff!J802</f>
        <v>221</v>
      </c>
    </row>
    <row r="804" spans="1:5" ht="12" customHeight="1" x14ac:dyDescent="0.2">
      <c r="A804" s="32" t="s">
        <v>645</v>
      </c>
      <c r="B804" s="44">
        <v>155</v>
      </c>
      <c r="C804" s="44">
        <v>120</v>
      </c>
      <c r="D804" s="50">
        <f t="shared" si="79"/>
        <v>11</v>
      </c>
      <c r="E804" s="50">
        <f>Sheriff!J803</f>
        <v>286</v>
      </c>
    </row>
    <row r="805" spans="1:5" ht="12" customHeight="1" x14ac:dyDescent="0.2">
      <c r="A805" s="32" t="s">
        <v>646</v>
      </c>
      <c r="B805" s="44">
        <v>210</v>
      </c>
      <c r="C805" s="44">
        <v>128</v>
      </c>
      <c r="D805" s="50">
        <f t="shared" si="79"/>
        <v>24</v>
      </c>
      <c r="E805" s="50">
        <f>Sheriff!J804</f>
        <v>362</v>
      </c>
    </row>
    <row r="806" spans="1:5" ht="12.75" customHeight="1" x14ac:dyDescent="0.2">
      <c r="A806" s="32" t="s">
        <v>647</v>
      </c>
      <c r="B806" s="44">
        <v>236</v>
      </c>
      <c r="C806" s="44">
        <v>115</v>
      </c>
      <c r="D806" s="50">
        <f t="shared" si="79"/>
        <v>14</v>
      </c>
      <c r="E806" s="50">
        <f>Sheriff!J805</f>
        <v>365</v>
      </c>
    </row>
    <row r="807" spans="1:5" x14ac:dyDescent="0.2">
      <c r="A807" s="32" t="s">
        <v>648</v>
      </c>
      <c r="B807" s="44">
        <v>362</v>
      </c>
      <c r="C807" s="44">
        <v>277</v>
      </c>
      <c r="D807" s="50">
        <f t="shared" si="79"/>
        <v>30</v>
      </c>
      <c r="E807" s="50">
        <f>Sheriff!J806</f>
        <v>669</v>
      </c>
    </row>
    <row r="808" spans="1:5" ht="12" customHeight="1" x14ac:dyDescent="0.2">
      <c r="A808" s="32" t="s">
        <v>649</v>
      </c>
      <c r="B808" s="44">
        <v>266</v>
      </c>
      <c r="C808" s="44">
        <v>204</v>
      </c>
      <c r="D808" s="50">
        <f t="shared" si="79"/>
        <v>33</v>
      </c>
      <c r="E808" s="50">
        <f>Sheriff!J807</f>
        <v>503</v>
      </c>
    </row>
    <row r="809" spans="1:5" ht="12" customHeight="1" x14ac:dyDescent="0.2">
      <c r="A809" s="32" t="s">
        <v>650</v>
      </c>
      <c r="B809" s="44">
        <v>158</v>
      </c>
      <c r="C809" s="44">
        <v>121</v>
      </c>
      <c r="D809" s="50">
        <f t="shared" si="79"/>
        <v>15</v>
      </c>
      <c r="E809" s="50">
        <f>Sheriff!J808</f>
        <v>294</v>
      </c>
    </row>
    <row r="810" spans="1:5" ht="12" customHeight="1" x14ac:dyDescent="0.2">
      <c r="A810" s="32" t="s">
        <v>651</v>
      </c>
      <c r="B810" s="44">
        <v>202</v>
      </c>
      <c r="C810" s="44">
        <v>137</v>
      </c>
      <c r="D810" s="50">
        <f t="shared" si="79"/>
        <v>10</v>
      </c>
      <c r="E810" s="50">
        <f>Sheriff!J809</f>
        <v>349</v>
      </c>
    </row>
    <row r="811" spans="1:5" x14ac:dyDescent="0.2">
      <c r="A811" s="32" t="s">
        <v>652</v>
      </c>
      <c r="B811" s="44">
        <v>198</v>
      </c>
      <c r="C811" s="44">
        <v>139</v>
      </c>
      <c r="D811" s="50">
        <f t="shared" si="79"/>
        <v>18</v>
      </c>
      <c r="E811" s="50">
        <f>Sheriff!J810</f>
        <v>355</v>
      </c>
    </row>
    <row r="812" spans="1:5" x14ac:dyDescent="0.2">
      <c r="A812" s="32" t="s">
        <v>653</v>
      </c>
      <c r="B812" s="44">
        <v>168</v>
      </c>
      <c r="C812" s="44">
        <v>161</v>
      </c>
      <c r="D812" s="50">
        <f t="shared" si="79"/>
        <v>18</v>
      </c>
      <c r="E812" s="50">
        <f>Sheriff!J811</f>
        <v>347</v>
      </c>
    </row>
    <row r="813" spans="1:5" x14ac:dyDescent="0.2">
      <c r="A813" s="32" t="s">
        <v>654</v>
      </c>
      <c r="B813" s="44">
        <v>169</v>
      </c>
      <c r="C813" s="44">
        <v>129</v>
      </c>
      <c r="D813" s="50">
        <f t="shared" si="79"/>
        <v>20</v>
      </c>
      <c r="E813" s="50">
        <f>Sheriff!J812</f>
        <v>318</v>
      </c>
    </row>
    <row r="814" spans="1:5" ht="12" customHeight="1" x14ac:dyDescent="0.2">
      <c r="A814" s="32" t="s">
        <v>655</v>
      </c>
      <c r="B814" s="44">
        <v>202</v>
      </c>
      <c r="C814" s="44">
        <v>151</v>
      </c>
      <c r="D814" s="50">
        <f t="shared" si="79"/>
        <v>21</v>
      </c>
      <c r="E814" s="50">
        <f>Sheriff!J813</f>
        <v>374</v>
      </c>
    </row>
    <row r="815" spans="1:5" ht="12" customHeight="1" x14ac:dyDescent="0.2">
      <c r="A815" s="32" t="s">
        <v>656</v>
      </c>
      <c r="B815" s="44">
        <v>121</v>
      </c>
      <c r="C815" s="44">
        <v>104</v>
      </c>
      <c r="D815" s="50">
        <f t="shared" si="79"/>
        <v>19</v>
      </c>
      <c r="E815" s="50">
        <f>Sheriff!J814</f>
        <v>244</v>
      </c>
    </row>
    <row r="816" spans="1:5" ht="12" customHeight="1" x14ac:dyDescent="0.2">
      <c r="A816" s="32" t="s">
        <v>657</v>
      </c>
      <c r="B816" s="44">
        <v>185</v>
      </c>
      <c r="C816" s="44">
        <v>181</v>
      </c>
      <c r="D816" s="50">
        <f t="shared" si="79"/>
        <v>21</v>
      </c>
      <c r="E816" s="50">
        <f>Sheriff!J815</f>
        <v>387</v>
      </c>
    </row>
    <row r="817" spans="1:5" ht="12" customHeight="1" x14ac:dyDescent="0.2">
      <c r="A817" s="32" t="s">
        <v>658</v>
      </c>
      <c r="B817" s="44">
        <v>147</v>
      </c>
      <c r="C817" s="44">
        <v>144</v>
      </c>
      <c r="D817" s="50">
        <f t="shared" si="79"/>
        <v>14</v>
      </c>
      <c r="E817" s="50">
        <f>Sheriff!J816</f>
        <v>305</v>
      </c>
    </row>
    <row r="818" spans="1:5" ht="12" customHeight="1" x14ac:dyDescent="0.2">
      <c r="A818" s="32" t="s">
        <v>659</v>
      </c>
      <c r="B818" s="44">
        <v>217</v>
      </c>
      <c r="C818" s="44">
        <v>203</v>
      </c>
      <c r="D818" s="50">
        <f t="shared" si="79"/>
        <v>25</v>
      </c>
      <c r="E818" s="50">
        <f>Sheriff!J817</f>
        <v>445</v>
      </c>
    </row>
    <row r="819" spans="1:5" ht="12" customHeight="1" x14ac:dyDescent="0.2">
      <c r="A819" s="32" t="s">
        <v>660</v>
      </c>
      <c r="B819" s="44">
        <v>183</v>
      </c>
      <c r="C819" s="44">
        <v>150</v>
      </c>
      <c r="D819" s="50">
        <f t="shared" si="79"/>
        <v>21</v>
      </c>
      <c r="E819" s="50">
        <f>Sheriff!J818</f>
        <v>354</v>
      </c>
    </row>
    <row r="820" spans="1:5" ht="12" customHeight="1" x14ac:dyDescent="0.2">
      <c r="A820" s="36" t="s">
        <v>661</v>
      </c>
      <c r="B820" s="47">
        <f>SUM(B786:B819)</f>
        <v>6388</v>
      </c>
      <c r="C820" s="47">
        <f t="shared" ref="C820" si="80">SUM(C786:C819)</f>
        <v>5049</v>
      </c>
      <c r="D820" s="47">
        <f>SUM(D786:D819)</f>
        <v>681</v>
      </c>
      <c r="E820" s="47">
        <f>SUM(E786:E819)</f>
        <v>12118</v>
      </c>
    </row>
    <row r="821" spans="1:5" ht="12" customHeight="1" x14ac:dyDescent="0.2">
      <c r="A821" s="3"/>
      <c r="B821" s="10"/>
      <c r="C821" s="10"/>
      <c r="D821" s="10"/>
      <c r="E821" s="10"/>
    </row>
    <row r="822" spans="1:5" ht="12" customHeight="1" x14ac:dyDescent="0.2">
      <c r="A822" s="34" t="s">
        <v>65</v>
      </c>
      <c r="B822" s="49"/>
      <c r="C822" s="49"/>
      <c r="D822" s="49"/>
      <c r="E822" s="49"/>
    </row>
    <row r="823" spans="1:5" ht="12" customHeight="1" x14ac:dyDescent="0.2">
      <c r="A823" s="32" t="s">
        <v>622</v>
      </c>
      <c r="B823" s="44">
        <v>264</v>
      </c>
      <c r="C823" s="44">
        <v>224</v>
      </c>
      <c r="D823" s="136">
        <f>E823-(SUM(B823:C823))</f>
        <v>7</v>
      </c>
      <c r="E823" s="50">
        <f>Sheriff!J822</f>
        <v>495</v>
      </c>
    </row>
    <row r="824" spans="1:5" ht="12" customHeight="1" x14ac:dyDescent="0.2">
      <c r="A824" s="32" t="s">
        <v>623</v>
      </c>
      <c r="B824" s="44">
        <v>292</v>
      </c>
      <c r="C824" s="44">
        <v>216</v>
      </c>
      <c r="D824" s="50">
        <f>E824-(SUM(B824:C824))</f>
        <v>28</v>
      </c>
      <c r="E824" s="50">
        <f>Sheriff!J823</f>
        <v>536</v>
      </c>
    </row>
    <row r="825" spans="1:5" ht="12" customHeight="1" x14ac:dyDescent="0.2">
      <c r="A825" s="32" t="s">
        <v>624</v>
      </c>
      <c r="B825" s="44">
        <v>243</v>
      </c>
      <c r="C825" s="44">
        <v>213</v>
      </c>
      <c r="D825" s="50">
        <f>E825-(SUM(B825:C825))</f>
        <v>21</v>
      </c>
      <c r="E825" s="50">
        <f>Sheriff!J824</f>
        <v>477</v>
      </c>
    </row>
    <row r="826" spans="1:5" ht="12" customHeight="1" x14ac:dyDescent="0.2">
      <c r="A826" s="32" t="s">
        <v>625</v>
      </c>
      <c r="B826" s="44">
        <v>219</v>
      </c>
      <c r="C826" s="44">
        <v>213</v>
      </c>
      <c r="D826" s="50">
        <f>E826-(SUM(B826:C826))</f>
        <v>20</v>
      </c>
      <c r="E826" s="50">
        <f>Sheriff!J825</f>
        <v>452</v>
      </c>
    </row>
    <row r="827" spans="1:5" ht="12" customHeight="1" x14ac:dyDescent="0.2">
      <c r="A827" s="36" t="s">
        <v>626</v>
      </c>
      <c r="B827" s="47">
        <f>SUM(B823:B826)</f>
        <v>1018</v>
      </c>
      <c r="C827" s="47">
        <f t="shared" ref="C827" si="81">SUM(C823:C826)</f>
        <v>866</v>
      </c>
      <c r="D827" s="47">
        <f>SUM(D823:D826)</f>
        <v>76</v>
      </c>
      <c r="E827" s="47">
        <f>SUM(E823:E826)</f>
        <v>1960</v>
      </c>
    </row>
    <row r="828" spans="1:5" ht="12" customHeight="1" x14ac:dyDescent="0.2">
      <c r="A828" s="3"/>
      <c r="B828" s="10"/>
      <c r="C828" s="10"/>
      <c r="D828" s="10"/>
      <c r="E828" s="10"/>
    </row>
    <row r="829" spans="1:5" ht="12" customHeight="1" x14ac:dyDescent="0.2">
      <c r="A829" s="34" t="s">
        <v>51</v>
      </c>
      <c r="B829" s="49"/>
      <c r="C829" s="49"/>
      <c r="D829" s="49"/>
      <c r="E829" s="49"/>
    </row>
    <row r="830" spans="1:5" ht="12" customHeight="1" x14ac:dyDescent="0.2">
      <c r="A830" s="32" t="s">
        <v>615</v>
      </c>
      <c r="B830" s="44">
        <v>201</v>
      </c>
      <c r="C830" s="44">
        <v>145</v>
      </c>
      <c r="D830" s="50">
        <f t="shared" ref="D830:D835" si="82">E830-(SUM(B830:C830))</f>
        <v>17</v>
      </c>
      <c r="E830" s="50">
        <f>Sheriff!J829</f>
        <v>363</v>
      </c>
    </row>
    <row r="831" spans="1:5" ht="12" customHeight="1" x14ac:dyDescent="0.2">
      <c r="A831" s="32" t="s">
        <v>616</v>
      </c>
      <c r="B831" s="44">
        <v>103</v>
      </c>
      <c r="C831" s="44">
        <v>122</v>
      </c>
      <c r="D831" s="50">
        <f t="shared" si="82"/>
        <v>17</v>
      </c>
      <c r="E831" s="50">
        <f>Sheriff!J830</f>
        <v>242</v>
      </c>
    </row>
    <row r="832" spans="1:5" ht="12" customHeight="1" x14ac:dyDescent="0.2">
      <c r="A832" s="32" t="s">
        <v>617</v>
      </c>
      <c r="B832" s="44">
        <v>314</v>
      </c>
      <c r="C832" s="44">
        <v>278</v>
      </c>
      <c r="D832" s="50">
        <f t="shared" si="82"/>
        <v>39</v>
      </c>
      <c r="E832" s="50">
        <f>Sheriff!J831</f>
        <v>631</v>
      </c>
    </row>
    <row r="833" spans="1:5" ht="12" customHeight="1" x14ac:dyDescent="0.2">
      <c r="A833" s="32" t="s">
        <v>618</v>
      </c>
      <c r="B833" s="44">
        <v>238</v>
      </c>
      <c r="C833" s="44">
        <v>165</v>
      </c>
      <c r="D833" s="50">
        <f t="shared" si="82"/>
        <v>30</v>
      </c>
      <c r="E833" s="50">
        <f>Sheriff!J832</f>
        <v>433</v>
      </c>
    </row>
    <row r="834" spans="1:5" ht="12" customHeight="1" x14ac:dyDescent="0.2">
      <c r="A834" s="32" t="s">
        <v>619</v>
      </c>
      <c r="B834" s="44">
        <v>205</v>
      </c>
      <c r="C834" s="44">
        <v>143</v>
      </c>
      <c r="D834" s="50">
        <f t="shared" si="82"/>
        <v>20</v>
      </c>
      <c r="E834" s="50">
        <f>Sheriff!J833</f>
        <v>368</v>
      </c>
    </row>
    <row r="835" spans="1:5" ht="12" customHeight="1" x14ac:dyDescent="0.2">
      <c r="A835" s="32" t="s">
        <v>620</v>
      </c>
      <c r="B835" s="44">
        <v>179</v>
      </c>
      <c r="C835" s="44">
        <v>146</v>
      </c>
      <c r="D835" s="50">
        <f t="shared" si="82"/>
        <v>27</v>
      </c>
      <c r="E835" s="50">
        <f>Sheriff!J834</f>
        <v>352</v>
      </c>
    </row>
    <row r="836" spans="1:5" ht="12" customHeight="1" x14ac:dyDescent="0.2">
      <c r="A836" s="36" t="s">
        <v>621</v>
      </c>
      <c r="B836" s="47">
        <f>SUM(B830:B835)</f>
        <v>1240</v>
      </c>
      <c r="C836" s="47">
        <f t="shared" ref="C836" si="83">SUM(C830:C835)</f>
        <v>999</v>
      </c>
      <c r="D836" s="47">
        <f>SUM(D830:D835)</f>
        <v>150</v>
      </c>
      <c r="E836" s="47">
        <f>SUM(E830:E835)</f>
        <v>2389</v>
      </c>
    </row>
    <row r="837" spans="1:5" ht="12" customHeight="1" x14ac:dyDescent="0.2">
      <c r="A837" s="6"/>
      <c r="B837" s="49"/>
      <c r="C837" s="49"/>
      <c r="D837" s="49"/>
      <c r="E837" s="49"/>
    </row>
    <row r="838" spans="1:5" ht="12" customHeight="1" x14ac:dyDescent="0.2">
      <c r="A838" s="34" t="s">
        <v>66</v>
      </c>
      <c r="B838" s="49"/>
      <c r="C838" s="49"/>
      <c r="D838" s="49"/>
      <c r="E838" s="49"/>
    </row>
    <row r="839" spans="1:5" ht="12" customHeight="1" x14ac:dyDescent="0.2">
      <c r="A839" s="32" t="s">
        <v>611</v>
      </c>
      <c r="B839" s="44">
        <v>136</v>
      </c>
      <c r="C839" s="44">
        <v>134</v>
      </c>
      <c r="D839" s="50">
        <f>E839-(SUM(B839:C839))</f>
        <v>19</v>
      </c>
      <c r="E839" s="50">
        <f>Sheriff!J838</f>
        <v>289</v>
      </c>
    </row>
    <row r="840" spans="1:5" ht="12" customHeight="1" x14ac:dyDescent="0.2">
      <c r="A840" s="32" t="s">
        <v>612</v>
      </c>
      <c r="B840" s="44">
        <v>180</v>
      </c>
      <c r="C840" s="44">
        <v>179</v>
      </c>
      <c r="D840" s="50">
        <f>E840-(SUM(B840:C840))</f>
        <v>27</v>
      </c>
      <c r="E840" s="50">
        <f>Sheriff!J839</f>
        <v>386</v>
      </c>
    </row>
    <row r="841" spans="1:5" ht="12" customHeight="1" x14ac:dyDescent="0.2">
      <c r="A841" s="32" t="s">
        <v>613</v>
      </c>
      <c r="B841" s="44">
        <v>146</v>
      </c>
      <c r="C841" s="44">
        <v>188</v>
      </c>
      <c r="D841" s="50">
        <f>E841-(SUM(B841:C841))</f>
        <v>31</v>
      </c>
      <c r="E841" s="50">
        <f>Sheriff!J840</f>
        <v>365</v>
      </c>
    </row>
    <row r="842" spans="1:5" ht="12" customHeight="1" x14ac:dyDescent="0.2">
      <c r="A842" s="36" t="s">
        <v>614</v>
      </c>
      <c r="B842" s="47">
        <f>SUM(B839:B841)</f>
        <v>462</v>
      </c>
      <c r="C842" s="47">
        <f t="shared" ref="C842" si="84">SUM(C839:C841)</f>
        <v>501</v>
      </c>
      <c r="D842" s="47">
        <f>SUM(D839:D841)</f>
        <v>77</v>
      </c>
      <c r="E842" s="47">
        <f>SUM(E839:E841)</f>
        <v>1040</v>
      </c>
    </row>
    <row r="843" spans="1:5" ht="12" customHeight="1" x14ac:dyDescent="0.2">
      <c r="A843" s="6"/>
      <c r="B843" s="49"/>
      <c r="C843" s="49"/>
      <c r="D843" s="49"/>
      <c r="E843" s="49"/>
    </row>
    <row r="844" spans="1:5" ht="12" customHeight="1" x14ac:dyDescent="0.2">
      <c r="A844" s="34" t="s">
        <v>67</v>
      </c>
      <c r="B844" s="49"/>
      <c r="C844" s="49"/>
      <c r="D844" s="49"/>
      <c r="E844" s="49"/>
    </row>
    <row r="845" spans="1:5" ht="12" customHeight="1" x14ac:dyDescent="0.2">
      <c r="A845" s="32" t="s">
        <v>589</v>
      </c>
      <c r="B845" s="44">
        <v>172</v>
      </c>
      <c r="C845" s="44">
        <v>110</v>
      </c>
      <c r="D845" s="50">
        <f t="shared" ref="D845:D865" si="85">E845-(SUM(B845:C845))</f>
        <v>16</v>
      </c>
      <c r="E845" s="50">
        <f>Sheriff!J844</f>
        <v>298</v>
      </c>
    </row>
    <row r="846" spans="1:5" ht="12" customHeight="1" x14ac:dyDescent="0.2">
      <c r="A846" s="32" t="s">
        <v>590</v>
      </c>
      <c r="B846" s="44">
        <v>206</v>
      </c>
      <c r="C846" s="44">
        <v>131</v>
      </c>
      <c r="D846" s="50">
        <f t="shared" si="85"/>
        <v>19</v>
      </c>
      <c r="E846" s="50">
        <f>Sheriff!J845</f>
        <v>356</v>
      </c>
    </row>
    <row r="847" spans="1:5" ht="12" customHeight="1" x14ac:dyDescent="0.2">
      <c r="A847" s="32" t="s">
        <v>591</v>
      </c>
      <c r="B847" s="44">
        <v>203</v>
      </c>
      <c r="C847" s="44">
        <v>122</v>
      </c>
      <c r="D847" s="50">
        <f t="shared" si="85"/>
        <v>12</v>
      </c>
      <c r="E847" s="50">
        <f>Sheriff!J846</f>
        <v>337</v>
      </c>
    </row>
    <row r="848" spans="1:5" ht="12" customHeight="1" x14ac:dyDescent="0.2">
      <c r="A848" s="32" t="s">
        <v>592</v>
      </c>
      <c r="B848" s="44">
        <v>234</v>
      </c>
      <c r="C848" s="44">
        <v>128</v>
      </c>
      <c r="D848" s="50">
        <f t="shared" si="85"/>
        <v>23</v>
      </c>
      <c r="E848" s="50">
        <f>Sheriff!J847</f>
        <v>385</v>
      </c>
    </row>
    <row r="849" spans="1:5" ht="12" customHeight="1" x14ac:dyDescent="0.2">
      <c r="A849" s="32" t="s">
        <v>593</v>
      </c>
      <c r="B849" s="44">
        <v>326</v>
      </c>
      <c r="C849" s="44">
        <v>192</v>
      </c>
      <c r="D849" s="50">
        <f t="shared" si="85"/>
        <v>21</v>
      </c>
      <c r="E849" s="50">
        <f>Sheriff!J848</f>
        <v>539</v>
      </c>
    </row>
    <row r="850" spans="1:5" ht="12" customHeight="1" x14ac:dyDescent="0.2">
      <c r="A850" s="32" t="s">
        <v>594</v>
      </c>
      <c r="B850" s="44">
        <v>170</v>
      </c>
      <c r="C850" s="44">
        <v>133</v>
      </c>
      <c r="D850" s="50">
        <f t="shared" si="85"/>
        <v>9</v>
      </c>
      <c r="E850" s="50">
        <f>Sheriff!J849</f>
        <v>312</v>
      </c>
    </row>
    <row r="851" spans="1:5" ht="12" customHeight="1" x14ac:dyDescent="0.2">
      <c r="A851" s="32" t="s">
        <v>595</v>
      </c>
      <c r="B851" s="44">
        <v>191</v>
      </c>
      <c r="C851" s="44">
        <v>174</v>
      </c>
      <c r="D851" s="50">
        <f t="shared" si="85"/>
        <v>19</v>
      </c>
      <c r="E851" s="50">
        <f>Sheriff!J850</f>
        <v>384</v>
      </c>
    </row>
    <row r="852" spans="1:5" ht="12" customHeight="1" x14ac:dyDescent="0.2">
      <c r="A852" s="32" t="s">
        <v>596</v>
      </c>
      <c r="B852" s="44">
        <v>177</v>
      </c>
      <c r="C852" s="44">
        <v>176</v>
      </c>
      <c r="D852" s="50">
        <f t="shared" si="85"/>
        <v>16</v>
      </c>
      <c r="E852" s="50">
        <f>Sheriff!J851</f>
        <v>369</v>
      </c>
    </row>
    <row r="853" spans="1:5" ht="12" customHeight="1" x14ac:dyDescent="0.2">
      <c r="A853" s="32" t="s">
        <v>597</v>
      </c>
      <c r="B853" s="44">
        <v>268</v>
      </c>
      <c r="C853" s="44">
        <v>201</v>
      </c>
      <c r="D853" s="50">
        <f t="shared" si="85"/>
        <v>27</v>
      </c>
      <c r="E853" s="50">
        <f>Sheriff!J852</f>
        <v>496</v>
      </c>
    </row>
    <row r="854" spans="1:5" x14ac:dyDescent="0.2">
      <c r="A854" s="32" t="s">
        <v>598</v>
      </c>
      <c r="B854" s="44">
        <v>152</v>
      </c>
      <c r="C854" s="44">
        <v>156</v>
      </c>
      <c r="D854" s="50">
        <f t="shared" si="85"/>
        <v>17</v>
      </c>
      <c r="E854" s="50">
        <f>Sheriff!J853</f>
        <v>325</v>
      </c>
    </row>
    <row r="855" spans="1:5" x14ac:dyDescent="0.2">
      <c r="A855" s="32" t="s">
        <v>599</v>
      </c>
      <c r="B855" s="44">
        <v>165</v>
      </c>
      <c r="C855" s="44">
        <v>184</v>
      </c>
      <c r="D855" s="50">
        <f t="shared" si="85"/>
        <v>23</v>
      </c>
      <c r="E855" s="50">
        <f>Sheriff!J854</f>
        <v>372</v>
      </c>
    </row>
    <row r="856" spans="1:5" x14ac:dyDescent="0.2">
      <c r="A856" s="32" t="s">
        <v>600</v>
      </c>
      <c r="B856" s="44">
        <v>195</v>
      </c>
      <c r="C856" s="44">
        <v>157</v>
      </c>
      <c r="D856" s="50">
        <f t="shared" si="85"/>
        <v>23</v>
      </c>
      <c r="E856" s="50">
        <f>Sheriff!J855</f>
        <v>375</v>
      </c>
    </row>
    <row r="857" spans="1:5" x14ac:dyDescent="0.2">
      <c r="A857" s="32" t="s">
        <v>601</v>
      </c>
      <c r="B857" s="44">
        <v>272</v>
      </c>
      <c r="C857" s="44">
        <v>179</v>
      </c>
      <c r="D857" s="50">
        <f t="shared" si="85"/>
        <v>21</v>
      </c>
      <c r="E857" s="50">
        <f>Sheriff!J856</f>
        <v>472</v>
      </c>
    </row>
    <row r="858" spans="1:5" x14ac:dyDescent="0.2">
      <c r="A858" s="32" t="s">
        <v>602</v>
      </c>
      <c r="B858" s="44">
        <v>187</v>
      </c>
      <c r="C858" s="44">
        <v>148</v>
      </c>
      <c r="D858" s="50">
        <f t="shared" si="85"/>
        <v>18</v>
      </c>
      <c r="E858" s="50">
        <f>Sheriff!J857</f>
        <v>353</v>
      </c>
    </row>
    <row r="859" spans="1:5" x14ac:dyDescent="0.2">
      <c r="A859" s="32" t="s">
        <v>603</v>
      </c>
      <c r="B859" s="44">
        <v>279</v>
      </c>
      <c r="C859" s="44">
        <v>141</v>
      </c>
      <c r="D859" s="50">
        <f t="shared" si="85"/>
        <v>22</v>
      </c>
      <c r="E859" s="50">
        <f>Sheriff!J858</f>
        <v>442</v>
      </c>
    </row>
    <row r="860" spans="1:5" x14ac:dyDescent="0.2">
      <c r="A860" s="32" t="s">
        <v>604</v>
      </c>
      <c r="B860" s="44">
        <v>212</v>
      </c>
      <c r="C860" s="44">
        <v>115</v>
      </c>
      <c r="D860" s="50">
        <f t="shared" si="85"/>
        <v>14</v>
      </c>
      <c r="E860" s="50">
        <f>Sheriff!J859</f>
        <v>341</v>
      </c>
    </row>
    <row r="861" spans="1:5" x14ac:dyDescent="0.2">
      <c r="A861" s="32" t="s">
        <v>605</v>
      </c>
      <c r="B861" s="44">
        <v>261</v>
      </c>
      <c r="C861" s="44">
        <v>198</v>
      </c>
      <c r="D861" s="50">
        <f t="shared" si="85"/>
        <v>19</v>
      </c>
      <c r="E861" s="50">
        <f>Sheriff!J860</f>
        <v>478</v>
      </c>
    </row>
    <row r="862" spans="1:5" x14ac:dyDescent="0.2">
      <c r="A862" s="32" t="s">
        <v>606</v>
      </c>
      <c r="B862" s="44">
        <v>328</v>
      </c>
      <c r="C862" s="44">
        <v>184</v>
      </c>
      <c r="D862" s="50">
        <f t="shared" si="85"/>
        <v>26</v>
      </c>
      <c r="E862" s="50">
        <f>Sheriff!J861</f>
        <v>538</v>
      </c>
    </row>
    <row r="863" spans="1:5" x14ac:dyDescent="0.2">
      <c r="A863" s="32" t="s">
        <v>607</v>
      </c>
      <c r="B863" s="44">
        <v>348</v>
      </c>
      <c r="C863" s="44">
        <v>217</v>
      </c>
      <c r="D863" s="50">
        <f t="shared" si="85"/>
        <v>29</v>
      </c>
      <c r="E863" s="50">
        <f>Sheriff!J862</f>
        <v>594</v>
      </c>
    </row>
    <row r="864" spans="1:5" x14ac:dyDescent="0.2">
      <c r="A864" s="32" t="s">
        <v>608</v>
      </c>
      <c r="B864" s="44">
        <v>327</v>
      </c>
      <c r="C864" s="44">
        <v>206</v>
      </c>
      <c r="D864" s="50">
        <f t="shared" si="85"/>
        <v>25</v>
      </c>
      <c r="E864" s="50">
        <f>Sheriff!J863</f>
        <v>558</v>
      </c>
    </row>
    <row r="865" spans="1:5" x14ac:dyDescent="0.2">
      <c r="A865" s="32" t="s">
        <v>609</v>
      </c>
      <c r="B865" s="44">
        <v>274</v>
      </c>
      <c r="C865" s="44">
        <v>148</v>
      </c>
      <c r="D865" s="50">
        <f t="shared" si="85"/>
        <v>17</v>
      </c>
      <c r="E865" s="50">
        <f>Sheriff!J864</f>
        <v>439</v>
      </c>
    </row>
    <row r="866" spans="1:5" x14ac:dyDescent="0.2">
      <c r="A866" s="36" t="s">
        <v>610</v>
      </c>
      <c r="B866" s="47">
        <f>SUM(B845:B865)</f>
        <v>4947</v>
      </c>
      <c r="C866" s="47">
        <f t="shared" ref="C866" si="86">SUM(C845:C865)</f>
        <v>3400</v>
      </c>
      <c r="D866" s="47">
        <f>SUM(D845:D865)</f>
        <v>416</v>
      </c>
      <c r="E866" s="47">
        <f>SUM(E845:E865)</f>
        <v>8763</v>
      </c>
    </row>
    <row r="867" spans="1:5" x14ac:dyDescent="0.2">
      <c r="A867" s="3"/>
      <c r="B867" s="10"/>
      <c r="C867" s="10"/>
      <c r="D867" s="10"/>
      <c r="E867" s="10"/>
    </row>
    <row r="868" spans="1:5" x14ac:dyDescent="0.2">
      <c r="A868" s="34" t="s">
        <v>68</v>
      </c>
      <c r="B868" s="49"/>
      <c r="C868" s="49"/>
      <c r="D868" s="49"/>
      <c r="E868" s="49"/>
    </row>
    <row r="869" spans="1:5" x14ac:dyDescent="0.2">
      <c r="A869" s="32" t="s">
        <v>586</v>
      </c>
      <c r="B869" s="44">
        <v>181</v>
      </c>
      <c r="C869" s="44">
        <v>195</v>
      </c>
      <c r="D869" s="50">
        <f>E869-(SUM(B869:C869))</f>
        <v>22</v>
      </c>
      <c r="E869" s="50">
        <f>Sheriff!J868</f>
        <v>398</v>
      </c>
    </row>
    <row r="870" spans="1:5" x14ac:dyDescent="0.2">
      <c r="A870" s="32" t="s">
        <v>587</v>
      </c>
      <c r="B870" s="44">
        <v>216</v>
      </c>
      <c r="C870" s="44">
        <v>200</v>
      </c>
      <c r="D870" s="50">
        <f>E870-(SUM(B870:C870))</f>
        <v>37</v>
      </c>
      <c r="E870" s="50">
        <f>Sheriff!J869</f>
        <v>453</v>
      </c>
    </row>
    <row r="871" spans="1:5" x14ac:dyDescent="0.2">
      <c r="A871" s="36" t="s">
        <v>588</v>
      </c>
      <c r="B871" s="47">
        <f>SUM(B869:B870)</f>
        <v>397</v>
      </c>
      <c r="C871" s="47">
        <f t="shared" ref="C871" si="87">SUM(C869:C870)</f>
        <v>395</v>
      </c>
      <c r="D871" s="47">
        <f>SUM(D869:D870)</f>
        <v>59</v>
      </c>
      <c r="E871" s="47">
        <f>SUM(E869:E870)</f>
        <v>851</v>
      </c>
    </row>
    <row r="872" spans="1:5" x14ac:dyDescent="0.2">
      <c r="A872" s="3"/>
      <c r="B872" s="10"/>
      <c r="C872" s="10"/>
      <c r="D872" s="10"/>
      <c r="E872" s="10"/>
    </row>
    <row r="873" spans="1:5" x14ac:dyDescent="0.2">
      <c r="A873" s="34" t="s">
        <v>73</v>
      </c>
      <c r="B873" s="49"/>
      <c r="C873" s="49"/>
      <c r="D873" s="49"/>
      <c r="E873" s="49"/>
    </row>
    <row r="874" spans="1:5" x14ac:dyDescent="0.2">
      <c r="A874" s="32" t="s">
        <v>510</v>
      </c>
      <c r="B874" s="44">
        <v>143</v>
      </c>
      <c r="C874" s="44">
        <v>105</v>
      </c>
      <c r="D874" s="50">
        <f t="shared" ref="D874:D905" si="88">E874-(SUM(B874:C874))</f>
        <v>6</v>
      </c>
      <c r="E874" s="50">
        <f>Sheriff!J873</f>
        <v>254</v>
      </c>
    </row>
    <row r="875" spans="1:5" x14ac:dyDescent="0.2">
      <c r="A875" s="32" t="s">
        <v>511</v>
      </c>
      <c r="B875" s="44">
        <v>109</v>
      </c>
      <c r="C875" s="44">
        <v>82</v>
      </c>
      <c r="D875" s="50">
        <f t="shared" si="88"/>
        <v>13</v>
      </c>
      <c r="E875" s="50">
        <f>Sheriff!J874</f>
        <v>204</v>
      </c>
    </row>
    <row r="876" spans="1:5" x14ac:dyDescent="0.2">
      <c r="A876" s="32" t="s">
        <v>512</v>
      </c>
      <c r="B876" s="44">
        <v>148</v>
      </c>
      <c r="C876" s="44">
        <v>110</v>
      </c>
      <c r="D876" s="50">
        <f t="shared" si="88"/>
        <v>15</v>
      </c>
      <c r="E876" s="50">
        <f>Sheriff!J875</f>
        <v>273</v>
      </c>
    </row>
    <row r="877" spans="1:5" x14ac:dyDescent="0.2">
      <c r="A877" s="32" t="s">
        <v>513</v>
      </c>
      <c r="B877" s="44">
        <v>97</v>
      </c>
      <c r="C877" s="44">
        <v>82</v>
      </c>
      <c r="D877" s="50">
        <f t="shared" si="88"/>
        <v>5</v>
      </c>
      <c r="E877" s="50">
        <f>Sheriff!J876</f>
        <v>184</v>
      </c>
    </row>
    <row r="878" spans="1:5" x14ac:dyDescent="0.2">
      <c r="A878" s="32" t="s">
        <v>514</v>
      </c>
      <c r="B878" s="44">
        <v>158</v>
      </c>
      <c r="C878" s="44">
        <v>115</v>
      </c>
      <c r="D878" s="50">
        <f t="shared" si="88"/>
        <v>8</v>
      </c>
      <c r="E878" s="50">
        <f>Sheriff!J877</f>
        <v>281</v>
      </c>
    </row>
    <row r="879" spans="1:5" ht="12.6" customHeight="1" x14ac:dyDescent="0.2">
      <c r="A879" s="32" t="s">
        <v>515</v>
      </c>
      <c r="B879" s="44">
        <v>137</v>
      </c>
      <c r="C879" s="44">
        <v>121</v>
      </c>
      <c r="D879" s="50">
        <f t="shared" si="88"/>
        <v>52</v>
      </c>
      <c r="E879" s="50">
        <f>Sheriff!J878</f>
        <v>310</v>
      </c>
    </row>
    <row r="880" spans="1:5" ht="12.6" customHeight="1" x14ac:dyDescent="0.2">
      <c r="A880" s="32" t="s">
        <v>516</v>
      </c>
      <c r="B880" s="44">
        <v>166</v>
      </c>
      <c r="C880" s="44">
        <v>122</v>
      </c>
      <c r="D880" s="50">
        <f t="shared" si="88"/>
        <v>20</v>
      </c>
      <c r="E880" s="50">
        <f>Sheriff!J879</f>
        <v>308</v>
      </c>
    </row>
    <row r="881" spans="1:5" ht="12.6" customHeight="1" x14ac:dyDescent="0.2">
      <c r="A881" s="32" t="s">
        <v>517</v>
      </c>
      <c r="B881" s="44">
        <v>125</v>
      </c>
      <c r="C881" s="44">
        <v>73</v>
      </c>
      <c r="D881" s="50">
        <f t="shared" si="88"/>
        <v>15</v>
      </c>
      <c r="E881" s="50">
        <f>Sheriff!J880</f>
        <v>213</v>
      </c>
    </row>
    <row r="882" spans="1:5" ht="12.6" customHeight="1" x14ac:dyDescent="0.2">
      <c r="A882" s="32" t="s">
        <v>518</v>
      </c>
      <c r="B882" s="44">
        <v>184</v>
      </c>
      <c r="C882" s="44">
        <v>106</v>
      </c>
      <c r="D882" s="50">
        <f t="shared" si="88"/>
        <v>29</v>
      </c>
      <c r="E882" s="50">
        <f>Sheriff!J881</f>
        <v>319</v>
      </c>
    </row>
    <row r="883" spans="1:5" ht="12" customHeight="1" x14ac:dyDescent="0.2">
      <c r="A883" s="32" t="s">
        <v>519</v>
      </c>
      <c r="B883" s="44">
        <v>150</v>
      </c>
      <c r="C883" s="44">
        <v>96</v>
      </c>
      <c r="D883" s="50">
        <f t="shared" si="88"/>
        <v>27</v>
      </c>
      <c r="E883" s="50">
        <f>Sheriff!J882</f>
        <v>273</v>
      </c>
    </row>
    <row r="884" spans="1:5" ht="12" customHeight="1" x14ac:dyDescent="0.2">
      <c r="A884" s="32" t="s">
        <v>520</v>
      </c>
      <c r="B884" s="44">
        <v>131</v>
      </c>
      <c r="C884" s="44">
        <v>96</v>
      </c>
      <c r="D884" s="50">
        <f t="shared" si="88"/>
        <v>14</v>
      </c>
      <c r="E884" s="50">
        <f>Sheriff!J883</f>
        <v>241</v>
      </c>
    </row>
    <row r="885" spans="1:5" ht="12" customHeight="1" x14ac:dyDescent="0.2">
      <c r="A885" s="32" t="s">
        <v>521</v>
      </c>
      <c r="B885" s="44">
        <v>125</v>
      </c>
      <c r="C885" s="44">
        <v>89</v>
      </c>
      <c r="D885" s="50">
        <f t="shared" si="88"/>
        <v>10</v>
      </c>
      <c r="E885" s="50">
        <f>Sheriff!J884</f>
        <v>224</v>
      </c>
    </row>
    <row r="886" spans="1:5" ht="12" customHeight="1" x14ac:dyDescent="0.2">
      <c r="A886" s="32" t="s">
        <v>522</v>
      </c>
      <c r="B886" s="44">
        <v>119</v>
      </c>
      <c r="C886" s="44">
        <v>95</v>
      </c>
      <c r="D886" s="50">
        <f t="shared" si="88"/>
        <v>10</v>
      </c>
      <c r="E886" s="50">
        <f>Sheriff!J885</f>
        <v>224</v>
      </c>
    </row>
    <row r="887" spans="1:5" ht="12" customHeight="1" x14ac:dyDescent="0.2">
      <c r="A887" s="32" t="s">
        <v>523</v>
      </c>
      <c r="B887" s="44">
        <v>135</v>
      </c>
      <c r="C887" s="44">
        <v>75</v>
      </c>
      <c r="D887" s="50">
        <f t="shared" si="88"/>
        <v>15</v>
      </c>
      <c r="E887" s="50">
        <f>Sheriff!J886</f>
        <v>225</v>
      </c>
    </row>
    <row r="888" spans="1:5" ht="12" customHeight="1" x14ac:dyDescent="0.2">
      <c r="A888" s="32" t="s">
        <v>524</v>
      </c>
      <c r="B888" s="44">
        <v>120</v>
      </c>
      <c r="C888" s="44">
        <v>128</v>
      </c>
      <c r="D888" s="50">
        <f t="shared" si="88"/>
        <v>25</v>
      </c>
      <c r="E888" s="50">
        <f>Sheriff!J887</f>
        <v>273</v>
      </c>
    </row>
    <row r="889" spans="1:5" ht="12" customHeight="1" x14ac:dyDescent="0.2">
      <c r="A889" s="32" t="s">
        <v>525</v>
      </c>
      <c r="B889" s="44">
        <v>134</v>
      </c>
      <c r="C889" s="44">
        <v>96</v>
      </c>
      <c r="D889" s="50">
        <f t="shared" si="88"/>
        <v>9</v>
      </c>
      <c r="E889" s="50">
        <f>Sheriff!J888</f>
        <v>239</v>
      </c>
    </row>
    <row r="890" spans="1:5" ht="12" customHeight="1" x14ac:dyDescent="0.2">
      <c r="A890" s="32" t="s">
        <v>526</v>
      </c>
      <c r="B890" s="44">
        <v>228</v>
      </c>
      <c r="C890" s="44">
        <v>158</v>
      </c>
      <c r="D890" s="50">
        <f t="shared" si="88"/>
        <v>25</v>
      </c>
      <c r="E890" s="50">
        <f>Sheriff!J889</f>
        <v>411</v>
      </c>
    </row>
    <row r="891" spans="1:5" ht="12" customHeight="1" x14ac:dyDescent="0.2">
      <c r="A891" s="32" t="s">
        <v>527</v>
      </c>
      <c r="B891" s="44">
        <v>103</v>
      </c>
      <c r="C891" s="44">
        <v>84</v>
      </c>
      <c r="D891" s="50">
        <f t="shared" si="88"/>
        <v>8</v>
      </c>
      <c r="E891" s="50">
        <f>Sheriff!J890</f>
        <v>195</v>
      </c>
    </row>
    <row r="892" spans="1:5" ht="12" customHeight="1" x14ac:dyDescent="0.2">
      <c r="A892" s="32" t="s">
        <v>528</v>
      </c>
      <c r="B892" s="44">
        <v>244</v>
      </c>
      <c r="C892" s="44">
        <v>235</v>
      </c>
      <c r="D892" s="50">
        <f t="shared" si="88"/>
        <v>27</v>
      </c>
      <c r="E892" s="50">
        <f>Sheriff!J891</f>
        <v>506</v>
      </c>
    </row>
    <row r="893" spans="1:5" ht="12" customHeight="1" x14ac:dyDescent="0.2">
      <c r="A893" s="32" t="s">
        <v>529</v>
      </c>
      <c r="B893" s="44">
        <v>53</v>
      </c>
      <c r="C893" s="44">
        <v>53</v>
      </c>
      <c r="D893" s="50">
        <f t="shared" si="88"/>
        <v>3</v>
      </c>
      <c r="E893" s="50">
        <f>Sheriff!J892</f>
        <v>109</v>
      </c>
    </row>
    <row r="894" spans="1:5" ht="12" customHeight="1" x14ac:dyDescent="0.2">
      <c r="A894" s="32" t="s">
        <v>530</v>
      </c>
      <c r="B894" s="44">
        <v>163</v>
      </c>
      <c r="C894" s="44">
        <v>199</v>
      </c>
      <c r="D894" s="50">
        <f t="shared" si="88"/>
        <v>20</v>
      </c>
      <c r="E894" s="50">
        <f>Sheriff!J893</f>
        <v>382</v>
      </c>
    </row>
    <row r="895" spans="1:5" ht="12" customHeight="1" x14ac:dyDescent="0.2">
      <c r="A895" s="32" t="s">
        <v>531</v>
      </c>
      <c r="B895" s="44">
        <v>136</v>
      </c>
      <c r="C895" s="44">
        <v>90</v>
      </c>
      <c r="D895" s="50">
        <f t="shared" si="88"/>
        <v>11</v>
      </c>
      <c r="E895" s="50">
        <f>Sheriff!J894</f>
        <v>237</v>
      </c>
    </row>
    <row r="896" spans="1:5" ht="12.6" customHeight="1" x14ac:dyDescent="0.2">
      <c r="A896" s="32" t="s">
        <v>532</v>
      </c>
      <c r="B896" s="44">
        <v>57</v>
      </c>
      <c r="C896" s="44">
        <v>63</v>
      </c>
      <c r="D896" s="50">
        <f t="shared" si="88"/>
        <v>3</v>
      </c>
      <c r="E896" s="50">
        <f>Sheriff!J895</f>
        <v>123</v>
      </c>
    </row>
    <row r="897" spans="1:5" ht="12.6" customHeight="1" x14ac:dyDescent="0.2">
      <c r="A897" s="32" t="s">
        <v>533</v>
      </c>
      <c r="B897" s="44">
        <v>119</v>
      </c>
      <c r="C897" s="44">
        <v>95</v>
      </c>
      <c r="D897" s="50">
        <f t="shared" si="88"/>
        <v>19</v>
      </c>
      <c r="E897" s="50">
        <f>Sheriff!J896</f>
        <v>233</v>
      </c>
    </row>
    <row r="898" spans="1:5" ht="12.6" customHeight="1" x14ac:dyDescent="0.2">
      <c r="A898" s="32" t="s">
        <v>534</v>
      </c>
      <c r="B898" s="44">
        <v>119</v>
      </c>
      <c r="C898" s="44">
        <v>92</v>
      </c>
      <c r="D898" s="50">
        <f t="shared" si="88"/>
        <v>12</v>
      </c>
      <c r="E898" s="50">
        <f>Sheriff!J897</f>
        <v>223</v>
      </c>
    </row>
    <row r="899" spans="1:5" ht="12.6" customHeight="1" x14ac:dyDescent="0.2">
      <c r="A899" s="32" t="s">
        <v>535</v>
      </c>
      <c r="B899" s="44">
        <v>136</v>
      </c>
      <c r="C899" s="44">
        <v>97</v>
      </c>
      <c r="D899" s="50">
        <f t="shared" si="88"/>
        <v>24</v>
      </c>
      <c r="E899" s="50">
        <f>Sheriff!J898</f>
        <v>257</v>
      </c>
    </row>
    <row r="900" spans="1:5" x14ac:dyDescent="0.2">
      <c r="A900" s="32" t="s">
        <v>536</v>
      </c>
      <c r="B900" s="44">
        <v>87</v>
      </c>
      <c r="C900" s="44">
        <v>57</v>
      </c>
      <c r="D900" s="50">
        <f t="shared" si="88"/>
        <v>9</v>
      </c>
      <c r="E900" s="50">
        <f>Sheriff!J899</f>
        <v>153</v>
      </c>
    </row>
    <row r="901" spans="1:5" x14ac:dyDescent="0.2">
      <c r="A901" s="32" t="s">
        <v>537</v>
      </c>
      <c r="B901" s="44">
        <v>157</v>
      </c>
      <c r="C901" s="44">
        <v>128</v>
      </c>
      <c r="D901" s="50">
        <f t="shared" si="88"/>
        <v>17</v>
      </c>
      <c r="E901" s="50">
        <f>Sheriff!J900</f>
        <v>302</v>
      </c>
    </row>
    <row r="902" spans="1:5" ht="14.1" customHeight="1" x14ac:dyDescent="0.2">
      <c r="A902" s="32" t="s">
        <v>538</v>
      </c>
      <c r="B902" s="44">
        <v>61</v>
      </c>
      <c r="C902" s="44">
        <v>42</v>
      </c>
      <c r="D902" s="50">
        <f t="shared" si="88"/>
        <v>5</v>
      </c>
      <c r="E902" s="50">
        <f>Sheriff!J901</f>
        <v>108</v>
      </c>
    </row>
    <row r="903" spans="1:5" x14ac:dyDescent="0.2">
      <c r="A903" s="32" t="s">
        <v>539</v>
      </c>
      <c r="B903" s="44">
        <v>116</v>
      </c>
      <c r="C903" s="44">
        <v>90</v>
      </c>
      <c r="D903" s="136">
        <f t="shared" si="88"/>
        <v>14</v>
      </c>
      <c r="E903" s="50">
        <f>Sheriff!J902</f>
        <v>220</v>
      </c>
    </row>
    <row r="904" spans="1:5" x14ac:dyDescent="0.2">
      <c r="A904" s="32" t="s">
        <v>540</v>
      </c>
      <c r="B904" s="44">
        <v>112</v>
      </c>
      <c r="C904" s="44">
        <v>82</v>
      </c>
      <c r="D904" s="50">
        <f t="shared" si="88"/>
        <v>9</v>
      </c>
      <c r="E904" s="50">
        <f>Sheriff!J903</f>
        <v>203</v>
      </c>
    </row>
    <row r="905" spans="1:5" x14ac:dyDescent="0.2">
      <c r="A905" s="32" t="s">
        <v>541</v>
      </c>
      <c r="B905" s="44">
        <v>102</v>
      </c>
      <c r="C905" s="44">
        <v>79</v>
      </c>
      <c r="D905" s="50">
        <f t="shared" si="88"/>
        <v>13</v>
      </c>
      <c r="E905" s="50">
        <f>Sheriff!J904</f>
        <v>194</v>
      </c>
    </row>
    <row r="906" spans="1:5" x14ac:dyDescent="0.2">
      <c r="A906" s="32" t="s">
        <v>542</v>
      </c>
      <c r="B906" s="44">
        <v>95</v>
      </c>
      <c r="C906" s="44">
        <v>75</v>
      </c>
      <c r="D906" s="50">
        <f t="shared" ref="D906:D937" si="89">E906-(SUM(B906:C906))</f>
        <v>21</v>
      </c>
      <c r="E906" s="50">
        <f>Sheriff!J905</f>
        <v>191</v>
      </c>
    </row>
    <row r="907" spans="1:5" x14ac:dyDescent="0.2">
      <c r="A907" s="32" t="s">
        <v>543</v>
      </c>
      <c r="B907" s="44">
        <v>59</v>
      </c>
      <c r="C907" s="44">
        <v>54</v>
      </c>
      <c r="D907" s="50">
        <f t="shared" si="89"/>
        <v>3</v>
      </c>
      <c r="E907" s="50">
        <f>Sheriff!J906</f>
        <v>116</v>
      </c>
    </row>
    <row r="908" spans="1:5" x14ac:dyDescent="0.2">
      <c r="A908" s="32" t="s">
        <v>544</v>
      </c>
      <c r="B908" s="44">
        <v>116</v>
      </c>
      <c r="C908" s="44">
        <v>84</v>
      </c>
      <c r="D908" s="50">
        <f t="shared" si="89"/>
        <v>13</v>
      </c>
      <c r="E908" s="50">
        <f>Sheriff!J907</f>
        <v>213</v>
      </c>
    </row>
    <row r="909" spans="1:5" x14ac:dyDescent="0.2">
      <c r="A909" s="32" t="s">
        <v>545</v>
      </c>
      <c r="B909" s="44">
        <v>157</v>
      </c>
      <c r="C909" s="44">
        <v>89</v>
      </c>
      <c r="D909" s="50">
        <f t="shared" si="89"/>
        <v>14</v>
      </c>
      <c r="E909" s="50">
        <f>Sheriff!J908</f>
        <v>260</v>
      </c>
    </row>
    <row r="910" spans="1:5" x14ac:dyDescent="0.2">
      <c r="A910" s="32" t="s">
        <v>546</v>
      </c>
      <c r="B910" s="44">
        <v>127</v>
      </c>
      <c r="C910" s="44">
        <v>94</v>
      </c>
      <c r="D910" s="50">
        <f t="shared" si="89"/>
        <v>11</v>
      </c>
      <c r="E910" s="50">
        <f>Sheriff!J909</f>
        <v>232</v>
      </c>
    </row>
    <row r="911" spans="1:5" x14ac:dyDescent="0.2">
      <c r="A911" s="32" t="s">
        <v>547</v>
      </c>
      <c r="B911" s="44">
        <v>95</v>
      </c>
      <c r="C911" s="44">
        <v>72</v>
      </c>
      <c r="D911" s="50">
        <f t="shared" si="89"/>
        <v>9</v>
      </c>
      <c r="E911" s="50">
        <f>Sheriff!J910</f>
        <v>176</v>
      </c>
    </row>
    <row r="912" spans="1:5" x14ac:dyDescent="0.2">
      <c r="A912" s="32" t="s">
        <v>548</v>
      </c>
      <c r="B912" s="44">
        <v>120</v>
      </c>
      <c r="C912" s="44">
        <v>75</v>
      </c>
      <c r="D912" s="50">
        <f t="shared" si="89"/>
        <v>13</v>
      </c>
      <c r="E912" s="50">
        <f>Sheriff!J911</f>
        <v>208</v>
      </c>
    </row>
    <row r="913" spans="1:5" x14ac:dyDescent="0.2">
      <c r="A913" s="32" t="s">
        <v>549</v>
      </c>
      <c r="B913" s="44">
        <v>173</v>
      </c>
      <c r="C913" s="44">
        <v>120</v>
      </c>
      <c r="D913" s="50">
        <f t="shared" si="89"/>
        <v>16</v>
      </c>
      <c r="E913" s="50">
        <f>Sheriff!J912</f>
        <v>309</v>
      </c>
    </row>
    <row r="914" spans="1:5" x14ac:dyDescent="0.2">
      <c r="A914" s="32" t="s">
        <v>550</v>
      </c>
      <c r="B914" s="44">
        <v>137</v>
      </c>
      <c r="C914" s="44">
        <v>99</v>
      </c>
      <c r="D914" s="50">
        <f t="shared" si="89"/>
        <v>8</v>
      </c>
      <c r="E914" s="50">
        <f>Sheriff!J913</f>
        <v>244</v>
      </c>
    </row>
    <row r="915" spans="1:5" x14ac:dyDescent="0.2">
      <c r="A915" s="32" t="s">
        <v>551</v>
      </c>
      <c r="B915" s="44">
        <v>283</v>
      </c>
      <c r="C915" s="44">
        <v>193</v>
      </c>
      <c r="D915" s="50">
        <f t="shared" si="89"/>
        <v>36</v>
      </c>
      <c r="E915" s="50">
        <f>Sheriff!J914</f>
        <v>512</v>
      </c>
    </row>
    <row r="916" spans="1:5" x14ac:dyDescent="0.2">
      <c r="A916" s="32" t="s">
        <v>552</v>
      </c>
      <c r="B916" s="44">
        <v>93</v>
      </c>
      <c r="C916" s="44">
        <v>81</v>
      </c>
      <c r="D916" s="50">
        <f t="shared" si="89"/>
        <v>13</v>
      </c>
      <c r="E916" s="50">
        <f>Sheriff!J915</f>
        <v>187</v>
      </c>
    </row>
    <row r="917" spans="1:5" x14ac:dyDescent="0.2">
      <c r="A917" s="32" t="s">
        <v>553</v>
      </c>
      <c r="B917" s="44">
        <v>138</v>
      </c>
      <c r="C917" s="44">
        <v>80</v>
      </c>
      <c r="D917" s="50">
        <f t="shared" si="89"/>
        <v>13</v>
      </c>
      <c r="E917" s="50">
        <f>Sheriff!J916</f>
        <v>231</v>
      </c>
    </row>
    <row r="918" spans="1:5" x14ac:dyDescent="0.2">
      <c r="A918" s="32" t="s">
        <v>554</v>
      </c>
      <c r="B918" s="44">
        <v>194</v>
      </c>
      <c r="C918" s="44">
        <v>93</v>
      </c>
      <c r="D918" s="50">
        <f t="shared" si="89"/>
        <v>20</v>
      </c>
      <c r="E918" s="50">
        <f>Sheriff!J917</f>
        <v>307</v>
      </c>
    </row>
    <row r="919" spans="1:5" x14ac:dyDescent="0.2">
      <c r="A919" s="32" t="s">
        <v>555</v>
      </c>
      <c r="B919" s="44">
        <v>96</v>
      </c>
      <c r="C919" s="44">
        <v>97</v>
      </c>
      <c r="D919" s="50">
        <f t="shared" si="89"/>
        <v>13</v>
      </c>
      <c r="E919" s="50">
        <f>Sheriff!J918</f>
        <v>206</v>
      </c>
    </row>
    <row r="920" spans="1:5" x14ac:dyDescent="0.2">
      <c r="A920" s="32" t="s">
        <v>556</v>
      </c>
      <c r="B920" s="44">
        <v>139</v>
      </c>
      <c r="C920" s="44">
        <v>119</v>
      </c>
      <c r="D920" s="50">
        <f t="shared" si="89"/>
        <v>14</v>
      </c>
      <c r="E920" s="50">
        <f>Sheriff!J919</f>
        <v>272</v>
      </c>
    </row>
    <row r="921" spans="1:5" x14ac:dyDescent="0.2">
      <c r="A921" s="32" t="s">
        <v>557</v>
      </c>
      <c r="B921" s="44">
        <v>170</v>
      </c>
      <c r="C921" s="44">
        <v>115</v>
      </c>
      <c r="D921" s="50">
        <f t="shared" si="89"/>
        <v>13</v>
      </c>
      <c r="E921" s="50">
        <f>Sheriff!J920</f>
        <v>298</v>
      </c>
    </row>
    <row r="922" spans="1:5" x14ac:dyDescent="0.2">
      <c r="A922" s="32" t="s">
        <v>558</v>
      </c>
      <c r="B922" s="44">
        <v>332</v>
      </c>
      <c r="C922" s="44">
        <v>205</v>
      </c>
      <c r="D922" s="50">
        <f t="shared" si="89"/>
        <v>29</v>
      </c>
      <c r="E922" s="50">
        <f>Sheriff!J921</f>
        <v>566</v>
      </c>
    </row>
    <row r="923" spans="1:5" x14ac:dyDescent="0.2">
      <c r="A923" s="32" t="s">
        <v>559</v>
      </c>
      <c r="B923" s="44">
        <v>103</v>
      </c>
      <c r="C923" s="44">
        <v>77</v>
      </c>
      <c r="D923" s="50">
        <f t="shared" si="89"/>
        <v>13</v>
      </c>
      <c r="E923" s="50">
        <f>Sheriff!J922</f>
        <v>193</v>
      </c>
    </row>
    <row r="924" spans="1:5" x14ac:dyDescent="0.2">
      <c r="A924" s="32" t="s">
        <v>560</v>
      </c>
      <c r="B924" s="44">
        <v>131</v>
      </c>
      <c r="C924" s="44">
        <v>85</v>
      </c>
      <c r="D924" s="50">
        <f t="shared" si="89"/>
        <v>8</v>
      </c>
      <c r="E924" s="50">
        <f>Sheriff!J923</f>
        <v>224</v>
      </c>
    </row>
    <row r="925" spans="1:5" x14ac:dyDescent="0.2">
      <c r="A925" s="32" t="s">
        <v>561</v>
      </c>
      <c r="B925" s="44">
        <v>253</v>
      </c>
      <c r="C925" s="44">
        <v>186</v>
      </c>
      <c r="D925" s="50">
        <f t="shared" si="89"/>
        <v>39</v>
      </c>
      <c r="E925" s="50">
        <f>Sheriff!J924</f>
        <v>478</v>
      </c>
    </row>
    <row r="926" spans="1:5" x14ac:dyDescent="0.2">
      <c r="A926" s="32" t="s">
        <v>562</v>
      </c>
      <c r="B926" s="44">
        <v>127</v>
      </c>
      <c r="C926" s="44">
        <v>109</v>
      </c>
      <c r="D926" s="50">
        <f t="shared" si="89"/>
        <v>19</v>
      </c>
      <c r="E926" s="50">
        <f>Sheriff!J925</f>
        <v>255</v>
      </c>
    </row>
    <row r="927" spans="1:5" x14ac:dyDescent="0.2">
      <c r="A927" s="32" t="s">
        <v>563</v>
      </c>
      <c r="B927" s="44">
        <v>228</v>
      </c>
      <c r="C927" s="44">
        <v>157</v>
      </c>
      <c r="D927" s="50">
        <f t="shared" si="89"/>
        <v>19</v>
      </c>
      <c r="E927" s="50">
        <f>Sheriff!J926</f>
        <v>404</v>
      </c>
    </row>
    <row r="928" spans="1:5" x14ac:dyDescent="0.2">
      <c r="A928" s="32" t="s">
        <v>564</v>
      </c>
      <c r="B928" s="44">
        <v>137</v>
      </c>
      <c r="C928" s="44">
        <v>98</v>
      </c>
      <c r="D928" s="50">
        <f t="shared" si="89"/>
        <v>10</v>
      </c>
      <c r="E928" s="50">
        <f>Sheriff!J927</f>
        <v>245</v>
      </c>
    </row>
    <row r="929" spans="1:5" x14ac:dyDescent="0.2">
      <c r="A929" s="32" t="s">
        <v>565</v>
      </c>
      <c r="B929" s="44">
        <v>238</v>
      </c>
      <c r="C929" s="44">
        <v>154</v>
      </c>
      <c r="D929" s="50">
        <f t="shared" si="89"/>
        <v>20</v>
      </c>
      <c r="E929" s="50">
        <f>Sheriff!J928</f>
        <v>412</v>
      </c>
    </row>
    <row r="930" spans="1:5" x14ac:dyDescent="0.2">
      <c r="A930" s="32" t="s">
        <v>566</v>
      </c>
      <c r="B930" s="44">
        <v>227</v>
      </c>
      <c r="C930" s="44">
        <v>192</v>
      </c>
      <c r="D930" s="50">
        <f t="shared" si="89"/>
        <v>32</v>
      </c>
      <c r="E930" s="50">
        <f>Sheriff!J929</f>
        <v>451</v>
      </c>
    </row>
    <row r="931" spans="1:5" x14ac:dyDescent="0.2">
      <c r="A931" s="32" t="s">
        <v>567</v>
      </c>
      <c r="B931" s="44">
        <v>202</v>
      </c>
      <c r="C931" s="44">
        <v>156</v>
      </c>
      <c r="D931" s="50">
        <f t="shared" si="89"/>
        <v>13</v>
      </c>
      <c r="E931" s="50">
        <f>Sheriff!J930</f>
        <v>371</v>
      </c>
    </row>
    <row r="932" spans="1:5" x14ac:dyDescent="0.2">
      <c r="A932" s="32" t="s">
        <v>568</v>
      </c>
      <c r="B932" s="44">
        <v>229</v>
      </c>
      <c r="C932" s="44">
        <v>191</v>
      </c>
      <c r="D932" s="50">
        <f t="shared" si="89"/>
        <v>28</v>
      </c>
      <c r="E932" s="50">
        <f>Sheriff!J931</f>
        <v>448</v>
      </c>
    </row>
    <row r="933" spans="1:5" x14ac:dyDescent="0.2">
      <c r="A933" s="32" t="s">
        <v>569</v>
      </c>
      <c r="B933" s="44">
        <v>103</v>
      </c>
      <c r="C933" s="44">
        <v>92</v>
      </c>
      <c r="D933" s="50">
        <f t="shared" si="89"/>
        <v>16</v>
      </c>
      <c r="E933" s="50">
        <f>Sheriff!J932</f>
        <v>211</v>
      </c>
    </row>
    <row r="934" spans="1:5" x14ac:dyDescent="0.2">
      <c r="A934" s="32" t="s">
        <v>570</v>
      </c>
      <c r="B934" s="44">
        <v>114</v>
      </c>
      <c r="C934" s="44">
        <v>101</v>
      </c>
      <c r="D934" s="50">
        <f t="shared" si="89"/>
        <v>14</v>
      </c>
      <c r="E934" s="50">
        <f>Sheriff!J933</f>
        <v>229</v>
      </c>
    </row>
    <row r="935" spans="1:5" x14ac:dyDescent="0.2">
      <c r="A935" s="32" t="s">
        <v>571</v>
      </c>
      <c r="B935" s="44">
        <v>140</v>
      </c>
      <c r="C935" s="44">
        <v>85</v>
      </c>
      <c r="D935" s="50">
        <f t="shared" si="89"/>
        <v>5</v>
      </c>
      <c r="E935" s="50">
        <f>Sheriff!J934</f>
        <v>230</v>
      </c>
    </row>
    <row r="936" spans="1:5" x14ac:dyDescent="0.2">
      <c r="A936" s="32" t="s">
        <v>572</v>
      </c>
      <c r="B936" s="44">
        <v>89</v>
      </c>
      <c r="C936" s="44">
        <v>57</v>
      </c>
      <c r="D936" s="50">
        <f t="shared" si="89"/>
        <v>4</v>
      </c>
      <c r="E936" s="50">
        <f>Sheriff!J935</f>
        <v>150</v>
      </c>
    </row>
    <row r="937" spans="1:5" x14ac:dyDescent="0.2">
      <c r="A937" s="32" t="s">
        <v>573</v>
      </c>
      <c r="B937" s="44">
        <v>123</v>
      </c>
      <c r="C937" s="44">
        <v>100</v>
      </c>
      <c r="D937" s="50">
        <f t="shared" si="89"/>
        <v>14</v>
      </c>
      <c r="E937" s="50">
        <f>Sheriff!J936</f>
        <v>237</v>
      </c>
    </row>
    <row r="938" spans="1:5" x14ac:dyDescent="0.2">
      <c r="A938" s="32" t="s">
        <v>574</v>
      </c>
      <c r="B938" s="44">
        <v>141</v>
      </c>
      <c r="C938" s="44">
        <v>72</v>
      </c>
      <c r="D938" s="50">
        <f t="shared" ref="D938:D948" si="90">E938-(SUM(B938:C938))</f>
        <v>9</v>
      </c>
      <c r="E938" s="50">
        <f>Sheriff!J937</f>
        <v>222</v>
      </c>
    </row>
    <row r="939" spans="1:5" x14ac:dyDescent="0.2">
      <c r="A939" s="32" t="s">
        <v>575</v>
      </c>
      <c r="B939" s="44">
        <v>146</v>
      </c>
      <c r="C939" s="44">
        <v>90</v>
      </c>
      <c r="D939" s="50">
        <f t="shared" si="90"/>
        <v>9</v>
      </c>
      <c r="E939" s="50">
        <f>Sheriff!J938</f>
        <v>245</v>
      </c>
    </row>
    <row r="940" spans="1:5" x14ac:dyDescent="0.2">
      <c r="A940" s="32" t="s">
        <v>576</v>
      </c>
      <c r="B940" s="44">
        <v>169</v>
      </c>
      <c r="C940" s="44">
        <v>109</v>
      </c>
      <c r="D940" s="50">
        <f t="shared" si="90"/>
        <v>18</v>
      </c>
      <c r="E940" s="50">
        <f>Sheriff!J939</f>
        <v>296</v>
      </c>
    </row>
    <row r="941" spans="1:5" x14ac:dyDescent="0.2">
      <c r="A941" s="32" t="s">
        <v>577</v>
      </c>
      <c r="B941" s="44">
        <v>108</v>
      </c>
      <c r="C941" s="44">
        <v>70</v>
      </c>
      <c r="D941" s="50">
        <f t="shared" si="90"/>
        <v>9</v>
      </c>
      <c r="E941" s="50">
        <f>Sheriff!J940</f>
        <v>187</v>
      </c>
    </row>
    <row r="942" spans="1:5" x14ac:dyDescent="0.2">
      <c r="A942" s="32" t="s">
        <v>578</v>
      </c>
      <c r="B942" s="44">
        <v>155</v>
      </c>
      <c r="C942" s="44">
        <v>133</v>
      </c>
      <c r="D942" s="50">
        <f t="shared" si="90"/>
        <v>11</v>
      </c>
      <c r="E942" s="50">
        <f>Sheriff!J941</f>
        <v>299</v>
      </c>
    </row>
    <row r="943" spans="1:5" x14ac:dyDescent="0.2">
      <c r="A943" s="32" t="s">
        <v>579</v>
      </c>
      <c r="B943" s="44">
        <v>125</v>
      </c>
      <c r="C943" s="44">
        <v>75</v>
      </c>
      <c r="D943" s="50">
        <f t="shared" si="90"/>
        <v>24</v>
      </c>
      <c r="E943" s="50">
        <f>Sheriff!J942</f>
        <v>224</v>
      </c>
    </row>
    <row r="944" spans="1:5" x14ac:dyDescent="0.2">
      <c r="A944" s="32" t="s">
        <v>580</v>
      </c>
      <c r="B944" s="44">
        <v>122</v>
      </c>
      <c r="C944" s="44">
        <v>94</v>
      </c>
      <c r="D944" s="50">
        <f t="shared" si="90"/>
        <v>11</v>
      </c>
      <c r="E944" s="50">
        <f>Sheriff!J943</f>
        <v>227</v>
      </c>
    </row>
    <row r="945" spans="1:5" x14ac:dyDescent="0.2">
      <c r="A945" s="32" t="s">
        <v>581</v>
      </c>
      <c r="B945" s="44">
        <v>165</v>
      </c>
      <c r="C945" s="44">
        <v>87</v>
      </c>
      <c r="D945" s="50">
        <f t="shared" si="90"/>
        <v>18</v>
      </c>
      <c r="E945" s="50">
        <f>Sheriff!J944</f>
        <v>270</v>
      </c>
    </row>
    <row r="946" spans="1:5" x14ac:dyDescent="0.2">
      <c r="A946" s="32" t="s">
        <v>582</v>
      </c>
      <c r="B946" s="44">
        <v>131</v>
      </c>
      <c r="C946" s="44">
        <v>104</v>
      </c>
      <c r="D946" s="50">
        <f t="shared" si="90"/>
        <v>10</v>
      </c>
      <c r="E946" s="50">
        <f>Sheriff!J945</f>
        <v>245</v>
      </c>
    </row>
    <row r="947" spans="1:5" x14ac:dyDescent="0.2">
      <c r="A947" s="32" t="s">
        <v>583</v>
      </c>
      <c r="B947" s="44">
        <v>151</v>
      </c>
      <c r="C947" s="44">
        <v>87</v>
      </c>
      <c r="D947" s="50">
        <f t="shared" si="90"/>
        <v>12</v>
      </c>
      <c r="E947" s="50">
        <f>Sheriff!J946</f>
        <v>250</v>
      </c>
    </row>
    <row r="948" spans="1:5" x14ac:dyDescent="0.2">
      <c r="A948" s="32" t="s">
        <v>584</v>
      </c>
      <c r="B948" s="44">
        <v>143</v>
      </c>
      <c r="C948" s="44">
        <v>97</v>
      </c>
      <c r="D948" s="50">
        <f t="shared" si="90"/>
        <v>21</v>
      </c>
      <c r="E948" s="50">
        <f>Sheriff!J947</f>
        <v>261</v>
      </c>
    </row>
    <row r="949" spans="1:5" x14ac:dyDescent="0.2">
      <c r="A949" s="36" t="s">
        <v>585</v>
      </c>
      <c r="B949" s="47">
        <f>SUM(B874:B948)</f>
        <v>10698</v>
      </c>
      <c r="C949" s="47">
        <f t="shared" ref="C949" si="91">SUM(C874:C948)</f>
        <v>7838</v>
      </c>
      <c r="D949" s="47">
        <f>SUM(D874:D948)</f>
        <v>1157</v>
      </c>
      <c r="E949" s="47">
        <f>SUM(E874:E948)</f>
        <v>19693</v>
      </c>
    </row>
    <row r="950" spans="1:5" x14ac:dyDescent="0.2">
      <c r="A950" s="3"/>
      <c r="B950" s="10"/>
      <c r="C950" s="10"/>
      <c r="D950" s="10"/>
      <c r="E950" s="10"/>
    </row>
    <row r="951" spans="1:5" x14ac:dyDescent="0.2">
      <c r="A951" s="34" t="s">
        <v>69</v>
      </c>
      <c r="B951" s="49"/>
      <c r="C951" s="49"/>
      <c r="D951" s="49"/>
      <c r="E951" s="49"/>
    </row>
    <row r="952" spans="1:5" x14ac:dyDescent="0.2">
      <c r="A952" s="32" t="s">
        <v>507</v>
      </c>
      <c r="B952" s="44">
        <v>283</v>
      </c>
      <c r="C952" s="44">
        <v>219</v>
      </c>
      <c r="D952" s="50">
        <f>E952-(SUM(B952:C952))</f>
        <v>36</v>
      </c>
      <c r="E952" s="50">
        <f>Sheriff!J951</f>
        <v>538</v>
      </c>
    </row>
    <row r="953" spans="1:5" x14ac:dyDescent="0.2">
      <c r="A953" s="32" t="s">
        <v>508</v>
      </c>
      <c r="B953" s="44">
        <v>229</v>
      </c>
      <c r="C953" s="44">
        <v>159</v>
      </c>
      <c r="D953" s="50">
        <f>E953-(SUM(B953:C953))</f>
        <v>26</v>
      </c>
      <c r="E953" s="50">
        <f>Sheriff!J952</f>
        <v>414</v>
      </c>
    </row>
    <row r="954" spans="1:5" x14ac:dyDescent="0.2">
      <c r="A954" s="36" t="s">
        <v>509</v>
      </c>
      <c r="B954" s="47">
        <f>SUM(B952:B953)</f>
        <v>512</v>
      </c>
      <c r="C954" s="47">
        <f t="shared" ref="C954" si="92">SUM(C952:C953)</f>
        <v>378</v>
      </c>
      <c r="D954" s="47">
        <f>SUM(D952:D953)</f>
        <v>62</v>
      </c>
      <c r="E954" s="47">
        <f>SUM(E952:E953)</f>
        <v>952</v>
      </c>
    </row>
    <row r="955" spans="1:5" x14ac:dyDescent="0.2">
      <c r="A955" s="3"/>
      <c r="B955" s="10"/>
      <c r="C955" s="10"/>
      <c r="D955" s="10"/>
      <c r="E955" s="10"/>
    </row>
    <row r="956" spans="1:5" x14ac:dyDescent="0.2">
      <c r="A956" s="34" t="s">
        <v>70</v>
      </c>
      <c r="B956" s="49"/>
      <c r="C956" s="49"/>
      <c r="D956" s="49"/>
      <c r="E956" s="49"/>
    </row>
    <row r="957" spans="1:5" x14ac:dyDescent="0.2">
      <c r="A957" s="32" t="s">
        <v>465</v>
      </c>
      <c r="B957" s="44">
        <v>128</v>
      </c>
      <c r="C957" s="44">
        <v>125</v>
      </c>
      <c r="D957" s="50">
        <f t="shared" ref="D957:D997" si="93">E957-(SUM(B957:C957))</f>
        <v>22</v>
      </c>
      <c r="E957" s="50">
        <f>Sheriff!J956</f>
        <v>275</v>
      </c>
    </row>
    <row r="958" spans="1:5" x14ac:dyDescent="0.2">
      <c r="A958" s="32" t="s">
        <v>466</v>
      </c>
      <c r="B958" s="44">
        <v>210</v>
      </c>
      <c r="C958" s="44">
        <v>178</v>
      </c>
      <c r="D958" s="50">
        <f t="shared" si="93"/>
        <v>39</v>
      </c>
      <c r="E958" s="50">
        <f>Sheriff!J957</f>
        <v>427</v>
      </c>
    </row>
    <row r="959" spans="1:5" x14ac:dyDescent="0.2">
      <c r="A959" s="32" t="s">
        <v>467</v>
      </c>
      <c r="B959" s="44">
        <v>280</v>
      </c>
      <c r="C959" s="44">
        <v>221</v>
      </c>
      <c r="D959" s="50">
        <f t="shared" si="93"/>
        <v>19</v>
      </c>
      <c r="E959" s="50">
        <f>Sheriff!J958</f>
        <v>520</v>
      </c>
    </row>
    <row r="960" spans="1:5" x14ac:dyDescent="0.2">
      <c r="A960" s="32" t="s">
        <v>468</v>
      </c>
      <c r="B960" s="44">
        <v>163</v>
      </c>
      <c r="C960" s="44">
        <v>140</v>
      </c>
      <c r="D960" s="50">
        <f t="shared" si="93"/>
        <v>16</v>
      </c>
      <c r="E960" s="50">
        <f>Sheriff!J959</f>
        <v>319</v>
      </c>
    </row>
    <row r="961" spans="1:5" x14ac:dyDescent="0.2">
      <c r="A961" s="32" t="s">
        <v>469</v>
      </c>
      <c r="B961" s="44">
        <v>144</v>
      </c>
      <c r="C961" s="44">
        <v>152</v>
      </c>
      <c r="D961" s="50">
        <f t="shared" si="93"/>
        <v>19</v>
      </c>
      <c r="E961" s="50">
        <f>Sheriff!J960</f>
        <v>315</v>
      </c>
    </row>
    <row r="962" spans="1:5" x14ac:dyDescent="0.2">
      <c r="A962" s="32" t="s">
        <v>470</v>
      </c>
      <c r="B962" s="44">
        <v>167</v>
      </c>
      <c r="C962" s="44">
        <v>157</v>
      </c>
      <c r="D962" s="50">
        <f t="shared" si="93"/>
        <v>15</v>
      </c>
      <c r="E962" s="50">
        <f>Sheriff!J961</f>
        <v>339</v>
      </c>
    </row>
    <row r="963" spans="1:5" x14ac:dyDescent="0.2">
      <c r="A963" s="32" t="s">
        <v>471</v>
      </c>
      <c r="B963" s="44">
        <v>241</v>
      </c>
      <c r="C963" s="44">
        <v>205</v>
      </c>
      <c r="D963" s="50">
        <f t="shared" si="93"/>
        <v>30</v>
      </c>
      <c r="E963" s="50">
        <f>Sheriff!J962</f>
        <v>476</v>
      </c>
    </row>
    <row r="964" spans="1:5" x14ac:dyDescent="0.2">
      <c r="A964" s="32" t="s">
        <v>472</v>
      </c>
      <c r="B964" s="44">
        <v>196</v>
      </c>
      <c r="C964" s="44">
        <v>182</v>
      </c>
      <c r="D964" s="50">
        <f t="shared" si="93"/>
        <v>11</v>
      </c>
      <c r="E964" s="50">
        <f>Sheriff!J963</f>
        <v>389</v>
      </c>
    </row>
    <row r="965" spans="1:5" x14ac:dyDescent="0.2">
      <c r="A965" s="32" t="s">
        <v>473</v>
      </c>
      <c r="B965" s="44">
        <v>100</v>
      </c>
      <c r="C965" s="44">
        <v>118</v>
      </c>
      <c r="D965" s="50">
        <f t="shared" si="93"/>
        <v>25</v>
      </c>
      <c r="E965" s="50">
        <f>Sheriff!J964</f>
        <v>243</v>
      </c>
    </row>
    <row r="966" spans="1:5" x14ac:dyDescent="0.2">
      <c r="A966" s="32" t="s">
        <v>474</v>
      </c>
      <c r="B966" s="44">
        <v>146</v>
      </c>
      <c r="C966" s="44">
        <v>124</v>
      </c>
      <c r="D966" s="50">
        <f t="shared" si="93"/>
        <v>14</v>
      </c>
      <c r="E966" s="50">
        <f>Sheriff!J965</f>
        <v>284</v>
      </c>
    </row>
    <row r="967" spans="1:5" ht="12.6" customHeight="1" x14ac:dyDescent="0.2">
      <c r="A967" s="32" t="s">
        <v>475</v>
      </c>
      <c r="B967" s="44">
        <v>284</v>
      </c>
      <c r="C967" s="44">
        <v>240</v>
      </c>
      <c r="D967" s="50">
        <f t="shared" si="93"/>
        <v>32</v>
      </c>
      <c r="E967" s="50">
        <f>Sheriff!J966</f>
        <v>556</v>
      </c>
    </row>
    <row r="968" spans="1:5" ht="12.6" customHeight="1" x14ac:dyDescent="0.2">
      <c r="A968" s="32" t="s">
        <v>476</v>
      </c>
      <c r="B968" s="44">
        <v>102</v>
      </c>
      <c r="C968" s="44">
        <v>96</v>
      </c>
      <c r="D968" s="50">
        <f t="shared" si="93"/>
        <v>10</v>
      </c>
      <c r="E968" s="50">
        <f>Sheriff!J967</f>
        <v>208</v>
      </c>
    </row>
    <row r="969" spans="1:5" ht="12.6" customHeight="1" x14ac:dyDescent="0.2">
      <c r="A969" s="32" t="s">
        <v>477</v>
      </c>
      <c r="B969" s="44">
        <v>147</v>
      </c>
      <c r="C969" s="44">
        <v>120</v>
      </c>
      <c r="D969" s="50">
        <f t="shared" si="93"/>
        <v>23</v>
      </c>
      <c r="E969" s="50">
        <f>Sheriff!J968</f>
        <v>290</v>
      </c>
    </row>
    <row r="970" spans="1:5" ht="12.6" customHeight="1" x14ac:dyDescent="0.2">
      <c r="A970" s="32" t="s">
        <v>478</v>
      </c>
      <c r="B970" s="44">
        <v>292</v>
      </c>
      <c r="C970" s="44">
        <v>231</v>
      </c>
      <c r="D970" s="50">
        <f t="shared" si="93"/>
        <v>51</v>
      </c>
      <c r="E970" s="50">
        <f>Sheriff!J969</f>
        <v>574</v>
      </c>
    </row>
    <row r="971" spans="1:5" ht="12.6" customHeight="1" x14ac:dyDescent="0.2">
      <c r="A971" s="32" t="s">
        <v>479</v>
      </c>
      <c r="B971" s="44">
        <v>202</v>
      </c>
      <c r="C971" s="44">
        <v>193</v>
      </c>
      <c r="D971" s="50">
        <f t="shared" si="93"/>
        <v>26</v>
      </c>
      <c r="E971" s="50">
        <f>Sheriff!J970</f>
        <v>421</v>
      </c>
    </row>
    <row r="972" spans="1:5" ht="12.6" customHeight="1" x14ac:dyDescent="0.2">
      <c r="A972" s="32" t="s">
        <v>480</v>
      </c>
      <c r="B972" s="44">
        <v>133</v>
      </c>
      <c r="C972" s="44">
        <v>116</v>
      </c>
      <c r="D972" s="50">
        <f t="shared" si="93"/>
        <v>9</v>
      </c>
      <c r="E972" s="50">
        <f>Sheriff!J971</f>
        <v>258</v>
      </c>
    </row>
    <row r="973" spans="1:5" ht="12.6" customHeight="1" x14ac:dyDescent="0.2">
      <c r="A973" s="32" t="s">
        <v>481</v>
      </c>
      <c r="B973" s="44">
        <v>144</v>
      </c>
      <c r="C973" s="44">
        <v>142</v>
      </c>
      <c r="D973" s="50">
        <f t="shared" si="93"/>
        <v>18</v>
      </c>
      <c r="E973" s="50">
        <f>Sheriff!J972</f>
        <v>304</v>
      </c>
    </row>
    <row r="974" spans="1:5" ht="12.6" customHeight="1" x14ac:dyDescent="0.2">
      <c r="A974" s="32" t="s">
        <v>482</v>
      </c>
      <c r="B974" s="44">
        <v>137</v>
      </c>
      <c r="C974" s="44">
        <v>145</v>
      </c>
      <c r="D974" s="50">
        <f t="shared" si="93"/>
        <v>9</v>
      </c>
      <c r="E974" s="50">
        <f>Sheriff!J973</f>
        <v>291</v>
      </c>
    </row>
    <row r="975" spans="1:5" ht="12.6" customHeight="1" x14ac:dyDescent="0.2">
      <c r="A975" s="32" t="s">
        <v>483</v>
      </c>
      <c r="B975" s="44">
        <v>185</v>
      </c>
      <c r="C975" s="44">
        <v>149</v>
      </c>
      <c r="D975" s="50">
        <f t="shared" si="93"/>
        <v>25</v>
      </c>
      <c r="E975" s="50">
        <f>Sheriff!J974</f>
        <v>359</v>
      </c>
    </row>
    <row r="976" spans="1:5" ht="12.6" customHeight="1" x14ac:dyDescent="0.2">
      <c r="A976" s="32" t="s">
        <v>484</v>
      </c>
      <c r="B976" s="44">
        <v>118</v>
      </c>
      <c r="C976" s="44">
        <v>144</v>
      </c>
      <c r="D976" s="50">
        <f t="shared" si="93"/>
        <v>14</v>
      </c>
      <c r="E976" s="50">
        <f>Sheriff!J975</f>
        <v>276</v>
      </c>
    </row>
    <row r="977" spans="1:5" ht="12.6" customHeight="1" x14ac:dyDescent="0.2">
      <c r="A977" s="32" t="s">
        <v>485</v>
      </c>
      <c r="B977" s="44">
        <v>102</v>
      </c>
      <c r="C977" s="44">
        <v>106</v>
      </c>
      <c r="D977" s="50">
        <f t="shared" si="93"/>
        <v>17</v>
      </c>
      <c r="E977" s="50">
        <f>Sheriff!J976</f>
        <v>225</v>
      </c>
    </row>
    <row r="978" spans="1:5" ht="12.6" customHeight="1" x14ac:dyDescent="0.2">
      <c r="A978" s="32" t="s">
        <v>486</v>
      </c>
      <c r="B978" s="44">
        <v>67</v>
      </c>
      <c r="C978" s="44">
        <v>88</v>
      </c>
      <c r="D978" s="50">
        <f t="shared" si="93"/>
        <v>10</v>
      </c>
      <c r="E978" s="50">
        <f>Sheriff!J977</f>
        <v>165</v>
      </c>
    </row>
    <row r="979" spans="1:5" ht="12.6" customHeight="1" x14ac:dyDescent="0.2">
      <c r="A979" s="32" t="s">
        <v>487</v>
      </c>
      <c r="B979" s="44">
        <v>82</v>
      </c>
      <c r="C979" s="44">
        <v>75</v>
      </c>
      <c r="D979" s="50">
        <f t="shared" si="93"/>
        <v>6</v>
      </c>
      <c r="E979" s="50">
        <f>Sheriff!J978</f>
        <v>163</v>
      </c>
    </row>
    <row r="980" spans="1:5" ht="12.6" customHeight="1" x14ac:dyDescent="0.2">
      <c r="A980" s="32" t="s">
        <v>488</v>
      </c>
      <c r="B980" s="44">
        <v>60</v>
      </c>
      <c r="C980" s="44">
        <v>73</v>
      </c>
      <c r="D980" s="50">
        <f t="shared" si="93"/>
        <v>6</v>
      </c>
      <c r="E980" s="50">
        <f>Sheriff!J979</f>
        <v>139</v>
      </c>
    </row>
    <row r="981" spans="1:5" ht="12.6" customHeight="1" x14ac:dyDescent="0.2">
      <c r="A981" s="32" t="s">
        <v>489</v>
      </c>
      <c r="B981" s="44">
        <v>203</v>
      </c>
      <c r="C981" s="44">
        <v>202</v>
      </c>
      <c r="D981" s="50">
        <f t="shared" si="93"/>
        <v>27</v>
      </c>
      <c r="E981" s="50">
        <f>Sheriff!J980</f>
        <v>432</v>
      </c>
    </row>
    <row r="982" spans="1:5" ht="12.6" customHeight="1" x14ac:dyDescent="0.2">
      <c r="A982" s="32" t="s">
        <v>490</v>
      </c>
      <c r="B982" s="44">
        <v>165</v>
      </c>
      <c r="C982" s="44">
        <v>155</v>
      </c>
      <c r="D982" s="50">
        <f t="shared" si="93"/>
        <v>26</v>
      </c>
      <c r="E982" s="50">
        <f>Sheriff!J981</f>
        <v>346</v>
      </c>
    </row>
    <row r="983" spans="1:5" ht="12.6" customHeight="1" x14ac:dyDescent="0.2">
      <c r="A983" s="32" t="s">
        <v>491</v>
      </c>
      <c r="B983" s="44">
        <v>131</v>
      </c>
      <c r="C983" s="44">
        <v>109</v>
      </c>
      <c r="D983" s="50">
        <f t="shared" si="93"/>
        <v>9</v>
      </c>
      <c r="E983" s="50">
        <f>Sheriff!J982</f>
        <v>249</v>
      </c>
    </row>
    <row r="984" spans="1:5" ht="12.6" customHeight="1" x14ac:dyDescent="0.2">
      <c r="A984" s="32" t="s">
        <v>492</v>
      </c>
      <c r="B984" s="44">
        <v>172</v>
      </c>
      <c r="C984" s="44">
        <v>113</v>
      </c>
      <c r="D984" s="50">
        <f t="shared" si="93"/>
        <v>11</v>
      </c>
      <c r="E984" s="50">
        <f>Sheriff!J983</f>
        <v>296</v>
      </c>
    </row>
    <row r="985" spans="1:5" ht="12.6" customHeight="1" x14ac:dyDescent="0.2">
      <c r="A985" s="32" t="s">
        <v>493</v>
      </c>
      <c r="B985" s="44">
        <v>258</v>
      </c>
      <c r="C985" s="44">
        <v>228</v>
      </c>
      <c r="D985" s="50">
        <f t="shared" si="93"/>
        <v>37</v>
      </c>
      <c r="E985" s="50">
        <f>Sheriff!J984</f>
        <v>523</v>
      </c>
    </row>
    <row r="986" spans="1:5" ht="12.6" customHeight="1" x14ac:dyDescent="0.2">
      <c r="A986" s="32" t="s">
        <v>494</v>
      </c>
      <c r="B986" s="44">
        <v>176</v>
      </c>
      <c r="C986" s="44">
        <v>169</v>
      </c>
      <c r="D986" s="50">
        <f t="shared" si="93"/>
        <v>18</v>
      </c>
      <c r="E986" s="50">
        <f>Sheriff!J985</f>
        <v>363</v>
      </c>
    </row>
    <row r="987" spans="1:5" ht="12.6" customHeight="1" x14ac:dyDescent="0.2">
      <c r="A987" s="32" t="s">
        <v>495</v>
      </c>
      <c r="B987" s="44">
        <v>194</v>
      </c>
      <c r="C987" s="44">
        <v>170</v>
      </c>
      <c r="D987" s="50">
        <f t="shared" si="93"/>
        <v>18</v>
      </c>
      <c r="E987" s="50">
        <f>Sheriff!J986</f>
        <v>382</v>
      </c>
    </row>
    <row r="988" spans="1:5" ht="12.6" customHeight="1" x14ac:dyDescent="0.2">
      <c r="A988" s="32" t="s">
        <v>496</v>
      </c>
      <c r="B988" s="44">
        <v>154</v>
      </c>
      <c r="C988" s="44">
        <v>129</v>
      </c>
      <c r="D988" s="50">
        <f t="shared" si="93"/>
        <v>19</v>
      </c>
      <c r="E988" s="50">
        <f>Sheriff!J987</f>
        <v>302</v>
      </c>
    </row>
    <row r="989" spans="1:5" ht="12.6" customHeight="1" x14ac:dyDescent="0.2">
      <c r="A989" s="32" t="s">
        <v>497</v>
      </c>
      <c r="B989" s="44">
        <v>88</v>
      </c>
      <c r="C989" s="44">
        <v>99</v>
      </c>
      <c r="D989" s="50">
        <f t="shared" si="93"/>
        <v>10</v>
      </c>
      <c r="E989" s="50">
        <f>Sheriff!J988</f>
        <v>197</v>
      </c>
    </row>
    <row r="990" spans="1:5" ht="12.6" customHeight="1" x14ac:dyDescent="0.2">
      <c r="A990" s="32" t="s">
        <v>498</v>
      </c>
      <c r="B990" s="44">
        <v>132</v>
      </c>
      <c r="C990" s="44">
        <v>104</v>
      </c>
      <c r="D990" s="50">
        <f t="shared" si="93"/>
        <v>19</v>
      </c>
      <c r="E990" s="50">
        <f>Sheriff!J989</f>
        <v>255</v>
      </c>
    </row>
    <row r="991" spans="1:5" x14ac:dyDescent="0.2">
      <c r="A991" s="32" t="s">
        <v>499</v>
      </c>
      <c r="B991" s="44">
        <v>255</v>
      </c>
      <c r="C991" s="44">
        <v>197</v>
      </c>
      <c r="D991" s="50">
        <f t="shared" si="93"/>
        <v>13</v>
      </c>
      <c r="E991" s="50">
        <f>Sheriff!J990</f>
        <v>465</v>
      </c>
    </row>
    <row r="992" spans="1:5" x14ac:dyDescent="0.2">
      <c r="A992" s="32" t="s">
        <v>500</v>
      </c>
      <c r="B992" s="44">
        <v>163</v>
      </c>
      <c r="C992" s="44">
        <v>186</v>
      </c>
      <c r="D992" s="50">
        <f t="shared" si="93"/>
        <v>20</v>
      </c>
      <c r="E992" s="50">
        <f>Sheriff!J991</f>
        <v>369</v>
      </c>
    </row>
    <row r="993" spans="1:5" x14ac:dyDescent="0.2">
      <c r="A993" s="32" t="s">
        <v>501</v>
      </c>
      <c r="B993" s="44">
        <v>195</v>
      </c>
      <c r="C993" s="44">
        <v>165</v>
      </c>
      <c r="D993" s="50">
        <f t="shared" si="93"/>
        <v>33</v>
      </c>
      <c r="E993" s="50">
        <f>Sheriff!J992</f>
        <v>393</v>
      </c>
    </row>
    <row r="994" spans="1:5" x14ac:dyDescent="0.2">
      <c r="A994" s="32" t="s">
        <v>502</v>
      </c>
      <c r="B994" s="44">
        <v>227</v>
      </c>
      <c r="C994" s="44">
        <v>223</v>
      </c>
      <c r="D994" s="50">
        <f t="shared" si="93"/>
        <v>26</v>
      </c>
      <c r="E994" s="50">
        <f>Sheriff!J993</f>
        <v>476</v>
      </c>
    </row>
    <row r="995" spans="1:5" x14ac:dyDescent="0.2">
      <c r="A995" s="32" t="s">
        <v>503</v>
      </c>
      <c r="B995" s="44">
        <v>141</v>
      </c>
      <c r="C995" s="44">
        <v>97</v>
      </c>
      <c r="D995" s="50">
        <f t="shared" si="93"/>
        <v>10</v>
      </c>
      <c r="E995" s="50">
        <f>Sheriff!J994</f>
        <v>248</v>
      </c>
    </row>
    <row r="996" spans="1:5" x14ac:dyDescent="0.2">
      <c r="A996" s="32" t="s">
        <v>504</v>
      </c>
      <c r="B996" s="44">
        <v>235</v>
      </c>
      <c r="C996" s="44">
        <v>130</v>
      </c>
      <c r="D996" s="50">
        <f t="shared" si="93"/>
        <v>24</v>
      </c>
      <c r="E996" s="50">
        <f>Sheriff!J995</f>
        <v>389</v>
      </c>
    </row>
    <row r="997" spans="1:5" x14ac:dyDescent="0.2">
      <c r="A997" s="32" t="s">
        <v>505</v>
      </c>
      <c r="B997" s="44">
        <v>131</v>
      </c>
      <c r="C997" s="44">
        <v>118</v>
      </c>
      <c r="D997" s="50">
        <f t="shared" si="93"/>
        <v>14</v>
      </c>
      <c r="E997" s="50">
        <f>Sheriff!J996</f>
        <v>263</v>
      </c>
    </row>
    <row r="998" spans="1:5" x14ac:dyDescent="0.2">
      <c r="A998" s="36" t="s">
        <v>506</v>
      </c>
      <c r="B998" s="47">
        <f>SUM(B957:B997)</f>
        <v>6850</v>
      </c>
      <c r="C998" s="47">
        <f t="shared" ref="C998" si="94">SUM(C957:C997)</f>
        <v>6114</v>
      </c>
      <c r="D998" s="47">
        <f>SUM(D957:D997)</f>
        <v>800</v>
      </c>
      <c r="E998" s="47">
        <f>SUM(E957:E997)</f>
        <v>13764</v>
      </c>
    </row>
    <row r="999" spans="1:5" x14ac:dyDescent="0.2">
      <c r="A999" s="34"/>
      <c r="B999" s="49"/>
      <c r="C999" s="49"/>
      <c r="D999" s="49"/>
      <c r="E999" s="49"/>
    </row>
    <row r="1000" spans="1:5" ht="24" x14ac:dyDescent="0.2">
      <c r="A1000" s="127" t="s">
        <v>1811</v>
      </c>
      <c r="B1000" s="61"/>
      <c r="C1000" s="61"/>
      <c r="D1000" s="61"/>
      <c r="E1000" s="61"/>
    </row>
    <row r="1001" spans="1:5" x14ac:dyDescent="0.2">
      <c r="A1001" s="36" t="s">
        <v>461</v>
      </c>
      <c r="B1001" s="47">
        <f t="shared" ref="B1001:C1001" si="95">B335</f>
        <v>19977</v>
      </c>
      <c r="C1001" s="47">
        <f t="shared" si="95"/>
        <v>19984</v>
      </c>
      <c r="D1001" s="47">
        <f t="shared" ref="D1001:D1028" si="96">E1001-(SUM(B1001:C1001))</f>
        <v>5785</v>
      </c>
      <c r="E1001" s="62">
        <f>E335</f>
        <v>45746</v>
      </c>
    </row>
    <row r="1002" spans="1:5" x14ac:dyDescent="0.2">
      <c r="A1002" s="36" t="s">
        <v>462</v>
      </c>
      <c r="B1002" s="47">
        <f t="shared" ref="B1002:C1002" si="97">B376</f>
        <v>1814</v>
      </c>
      <c r="C1002" s="47">
        <f t="shared" si="97"/>
        <v>2293</v>
      </c>
      <c r="D1002" s="47">
        <f t="shared" si="96"/>
        <v>551</v>
      </c>
      <c r="E1002" s="47">
        <f>E376</f>
        <v>4658</v>
      </c>
    </row>
    <row r="1003" spans="1:5" x14ac:dyDescent="0.2">
      <c r="A1003" s="36" t="s">
        <v>71</v>
      </c>
      <c r="B1003" s="47">
        <f t="shared" ref="B1003:C1003" si="98">B409</f>
        <v>2255</v>
      </c>
      <c r="C1003" s="47">
        <f t="shared" si="98"/>
        <v>1926</v>
      </c>
      <c r="D1003" s="47">
        <f t="shared" si="96"/>
        <v>316</v>
      </c>
      <c r="E1003" s="47">
        <f>E409</f>
        <v>4497</v>
      </c>
    </row>
    <row r="1004" spans="1:5" x14ac:dyDescent="0.2">
      <c r="A1004" s="36" t="s">
        <v>47</v>
      </c>
      <c r="B1004" s="47">
        <f t="shared" ref="B1004:C1004" si="99">B419</f>
        <v>1431</v>
      </c>
      <c r="C1004" s="47">
        <f t="shared" si="99"/>
        <v>1259</v>
      </c>
      <c r="D1004" s="47">
        <f t="shared" si="96"/>
        <v>184</v>
      </c>
      <c r="E1004" s="47">
        <f>E419</f>
        <v>2874</v>
      </c>
    </row>
    <row r="1005" spans="1:5" x14ac:dyDescent="0.2">
      <c r="A1005" s="36" t="s">
        <v>48</v>
      </c>
      <c r="B1005" s="47">
        <f t="shared" ref="B1005:C1005" si="100">B501</f>
        <v>17802</v>
      </c>
      <c r="C1005" s="47">
        <f t="shared" si="100"/>
        <v>11701</v>
      </c>
      <c r="D1005" s="47">
        <f t="shared" si="96"/>
        <v>1998</v>
      </c>
      <c r="E1005" s="47">
        <f>E501</f>
        <v>31501</v>
      </c>
    </row>
    <row r="1006" spans="1:5" ht="12.6" customHeight="1" x14ac:dyDescent="0.2">
      <c r="A1006" s="36" t="s">
        <v>53</v>
      </c>
      <c r="B1006" s="47">
        <f t="shared" ref="B1006:C1006" si="101">B514</f>
        <v>2686</v>
      </c>
      <c r="C1006" s="47">
        <f t="shared" si="101"/>
        <v>1762</v>
      </c>
      <c r="D1006" s="47">
        <f t="shared" si="96"/>
        <v>228</v>
      </c>
      <c r="E1006" s="47">
        <f>E514</f>
        <v>4676</v>
      </c>
    </row>
    <row r="1007" spans="1:5" ht="12.6" customHeight="1" x14ac:dyDescent="0.2">
      <c r="A1007" s="36" t="s">
        <v>54</v>
      </c>
      <c r="B1007" s="47">
        <f t="shared" ref="B1007:C1007" si="102">B523</f>
        <v>1356</v>
      </c>
      <c r="C1007" s="47">
        <f t="shared" si="102"/>
        <v>1299</v>
      </c>
      <c r="D1007" s="47">
        <f t="shared" si="96"/>
        <v>155</v>
      </c>
      <c r="E1007" s="47">
        <f>E523</f>
        <v>2810</v>
      </c>
    </row>
    <row r="1008" spans="1:5" ht="12.6" customHeight="1" x14ac:dyDescent="0.2">
      <c r="A1008" s="36" t="s">
        <v>55</v>
      </c>
      <c r="B1008" s="47">
        <f t="shared" ref="B1008:C1008" si="103">B530</f>
        <v>326</v>
      </c>
      <c r="C1008" s="47">
        <f t="shared" si="103"/>
        <v>321</v>
      </c>
      <c r="D1008" s="47">
        <f t="shared" si="96"/>
        <v>43</v>
      </c>
      <c r="E1008" s="47">
        <f>E530</f>
        <v>690</v>
      </c>
    </row>
    <row r="1009" spans="1:5" ht="12.6" customHeight="1" x14ac:dyDescent="0.2">
      <c r="A1009" s="36" t="s">
        <v>56</v>
      </c>
      <c r="B1009" s="47">
        <f t="shared" ref="B1009:C1009" si="104">B628</f>
        <v>8917</v>
      </c>
      <c r="C1009" s="47">
        <f t="shared" si="104"/>
        <v>8321</v>
      </c>
      <c r="D1009" s="47">
        <f t="shared" si="96"/>
        <v>1263</v>
      </c>
      <c r="E1009" s="47">
        <f>E628</f>
        <v>18501</v>
      </c>
    </row>
    <row r="1010" spans="1:5" ht="12.2" customHeight="1" x14ac:dyDescent="0.2">
      <c r="A1010" s="36" t="s">
        <v>49</v>
      </c>
      <c r="B1010" s="47">
        <f t="shared" ref="B1010:C1010" si="105">B653</f>
        <v>4863</v>
      </c>
      <c r="C1010" s="47">
        <f t="shared" si="105"/>
        <v>3184</v>
      </c>
      <c r="D1010" s="47">
        <f t="shared" si="96"/>
        <v>487</v>
      </c>
      <c r="E1010" s="47">
        <f>E653</f>
        <v>8534</v>
      </c>
    </row>
    <row r="1011" spans="1:5" ht="12.2" customHeight="1" x14ac:dyDescent="0.2">
      <c r="A1011" s="36" t="s">
        <v>57</v>
      </c>
      <c r="B1011" s="47">
        <f t="shared" ref="B1011:C1011" si="106">B659</f>
        <v>565</v>
      </c>
      <c r="C1011" s="47">
        <f t="shared" si="106"/>
        <v>469</v>
      </c>
      <c r="D1011" s="47">
        <f t="shared" si="96"/>
        <v>63</v>
      </c>
      <c r="E1011" s="47">
        <f>E659</f>
        <v>1097</v>
      </c>
    </row>
    <row r="1012" spans="1:5" ht="12.2" customHeight="1" x14ac:dyDescent="0.2">
      <c r="A1012" s="36" t="s">
        <v>58</v>
      </c>
      <c r="B1012" s="47">
        <f t="shared" ref="B1012:C1012" si="107">B666</f>
        <v>581</v>
      </c>
      <c r="C1012" s="47">
        <f t="shared" si="107"/>
        <v>580</v>
      </c>
      <c r="D1012" s="47">
        <f t="shared" si="96"/>
        <v>62</v>
      </c>
      <c r="E1012" s="47">
        <f>E666</f>
        <v>1223</v>
      </c>
    </row>
    <row r="1013" spans="1:5" ht="12.2" customHeight="1" x14ac:dyDescent="0.2">
      <c r="A1013" s="36" t="s">
        <v>59</v>
      </c>
      <c r="B1013" s="47">
        <f t="shared" ref="B1013:C1013" si="108">B677</f>
        <v>1291</v>
      </c>
      <c r="C1013" s="47">
        <f t="shared" si="108"/>
        <v>1171</v>
      </c>
      <c r="D1013" s="47">
        <f t="shared" si="96"/>
        <v>132</v>
      </c>
      <c r="E1013" s="47">
        <f>E677</f>
        <v>2594</v>
      </c>
    </row>
    <row r="1014" spans="1:5" ht="12.2" customHeight="1" x14ac:dyDescent="0.2">
      <c r="A1014" s="36" t="s">
        <v>60</v>
      </c>
      <c r="B1014" s="47">
        <f t="shared" ref="B1014:C1014" si="109">B686</f>
        <v>1225</v>
      </c>
      <c r="C1014" s="47">
        <f t="shared" si="109"/>
        <v>1047</v>
      </c>
      <c r="D1014" s="47">
        <f t="shared" si="96"/>
        <v>163</v>
      </c>
      <c r="E1014" s="47">
        <f>E686</f>
        <v>2435</v>
      </c>
    </row>
    <row r="1015" spans="1:5" ht="12.2" customHeight="1" x14ac:dyDescent="0.2">
      <c r="A1015" s="36" t="s">
        <v>61</v>
      </c>
      <c r="B1015" s="47">
        <f t="shared" ref="B1015:C1015" si="110">B697</f>
        <v>2172</v>
      </c>
      <c r="C1015" s="47">
        <f t="shared" si="110"/>
        <v>1661</v>
      </c>
      <c r="D1015" s="47">
        <f t="shared" si="96"/>
        <v>183</v>
      </c>
      <c r="E1015" s="47">
        <f>E697</f>
        <v>4016</v>
      </c>
    </row>
    <row r="1016" spans="1:5" ht="12.2" customHeight="1" x14ac:dyDescent="0.2">
      <c r="A1016" s="36" t="s">
        <v>62</v>
      </c>
      <c r="B1016" s="47">
        <f t="shared" ref="B1016:C1016" si="111">B717</f>
        <v>2238</v>
      </c>
      <c r="C1016" s="47">
        <f t="shared" si="111"/>
        <v>2098</v>
      </c>
      <c r="D1016" s="47">
        <f t="shared" si="96"/>
        <v>193</v>
      </c>
      <c r="E1016" s="47">
        <f>E717</f>
        <v>4529</v>
      </c>
    </row>
    <row r="1017" spans="1:5" ht="12.2" customHeight="1" x14ac:dyDescent="0.2">
      <c r="A1017" s="36" t="s">
        <v>72</v>
      </c>
      <c r="B1017" s="47">
        <f t="shared" ref="B1017:C1017" si="112">B733</f>
        <v>3629</v>
      </c>
      <c r="C1017" s="47">
        <f t="shared" si="112"/>
        <v>2988</v>
      </c>
      <c r="D1017" s="47">
        <f t="shared" si="96"/>
        <v>511</v>
      </c>
      <c r="E1017" s="47">
        <f>E733</f>
        <v>7128</v>
      </c>
    </row>
    <row r="1018" spans="1:5" ht="12.2" customHeight="1" x14ac:dyDescent="0.2">
      <c r="A1018" s="36" t="s">
        <v>63</v>
      </c>
      <c r="B1018" s="47">
        <f t="shared" ref="B1018:C1018" si="113">B777</f>
        <v>9487</v>
      </c>
      <c r="C1018" s="47">
        <f t="shared" si="113"/>
        <v>7995</v>
      </c>
      <c r="D1018" s="47">
        <f t="shared" si="96"/>
        <v>1083</v>
      </c>
      <c r="E1018" s="47">
        <f>E777</f>
        <v>18565</v>
      </c>
    </row>
    <row r="1019" spans="1:5" ht="12.2" customHeight="1" x14ac:dyDescent="0.2">
      <c r="A1019" s="36" t="s">
        <v>64</v>
      </c>
      <c r="B1019" s="47">
        <f t="shared" ref="B1019:C1019" si="114">B783</f>
        <v>473</v>
      </c>
      <c r="C1019" s="47">
        <f t="shared" si="114"/>
        <v>381</v>
      </c>
      <c r="D1019" s="47">
        <f t="shared" si="96"/>
        <v>43</v>
      </c>
      <c r="E1019" s="47">
        <f>E783</f>
        <v>897</v>
      </c>
    </row>
    <row r="1020" spans="1:5" ht="12.2" customHeight="1" x14ac:dyDescent="0.2">
      <c r="A1020" s="36" t="s">
        <v>50</v>
      </c>
      <c r="B1020" s="47">
        <f t="shared" ref="B1020:C1020" si="115">B820</f>
        <v>6388</v>
      </c>
      <c r="C1020" s="47">
        <f t="shared" si="115"/>
        <v>5049</v>
      </c>
      <c r="D1020" s="47">
        <f t="shared" si="96"/>
        <v>681</v>
      </c>
      <c r="E1020" s="47">
        <f>E820</f>
        <v>12118</v>
      </c>
    </row>
    <row r="1021" spans="1:5" ht="12.2" customHeight="1" x14ac:dyDescent="0.2">
      <c r="A1021" s="36" t="s">
        <v>65</v>
      </c>
      <c r="B1021" s="47">
        <f t="shared" ref="B1021:C1021" si="116">B827</f>
        <v>1018</v>
      </c>
      <c r="C1021" s="47">
        <f t="shared" si="116"/>
        <v>866</v>
      </c>
      <c r="D1021" s="47">
        <f t="shared" si="96"/>
        <v>76</v>
      </c>
      <c r="E1021" s="47">
        <f>E827</f>
        <v>1960</v>
      </c>
    </row>
    <row r="1022" spans="1:5" ht="12.2" customHeight="1" x14ac:dyDescent="0.2">
      <c r="A1022" s="36" t="s">
        <v>51</v>
      </c>
      <c r="B1022" s="47">
        <f t="shared" ref="B1022:C1022" si="117">B836</f>
        <v>1240</v>
      </c>
      <c r="C1022" s="47">
        <f t="shared" si="117"/>
        <v>999</v>
      </c>
      <c r="D1022" s="47">
        <f t="shared" si="96"/>
        <v>150</v>
      </c>
      <c r="E1022" s="47">
        <f>E836</f>
        <v>2389</v>
      </c>
    </row>
    <row r="1023" spans="1:5" ht="12.2" customHeight="1" x14ac:dyDescent="0.2">
      <c r="A1023" s="36" t="s">
        <v>66</v>
      </c>
      <c r="B1023" s="47">
        <f t="shared" ref="B1023:C1023" si="118">B842</f>
        <v>462</v>
      </c>
      <c r="C1023" s="47">
        <f t="shared" si="118"/>
        <v>501</v>
      </c>
      <c r="D1023" s="47">
        <f t="shared" si="96"/>
        <v>77</v>
      </c>
      <c r="E1023" s="47">
        <f>E842</f>
        <v>1040</v>
      </c>
    </row>
    <row r="1024" spans="1:5" ht="12.2" customHeight="1" x14ac:dyDescent="0.2">
      <c r="A1024" s="36" t="s">
        <v>67</v>
      </c>
      <c r="B1024" s="47">
        <f t="shared" ref="B1024:C1024" si="119">B866</f>
        <v>4947</v>
      </c>
      <c r="C1024" s="47">
        <f t="shared" si="119"/>
        <v>3400</v>
      </c>
      <c r="D1024" s="47">
        <f t="shared" si="96"/>
        <v>416</v>
      </c>
      <c r="E1024" s="47">
        <f>E866</f>
        <v>8763</v>
      </c>
    </row>
    <row r="1025" spans="1:5" ht="12.2" customHeight="1" x14ac:dyDescent="0.2">
      <c r="A1025" s="36" t="s">
        <v>68</v>
      </c>
      <c r="B1025" s="47">
        <f t="shared" ref="B1025:C1025" si="120">B871</f>
        <v>397</v>
      </c>
      <c r="C1025" s="47">
        <f t="shared" si="120"/>
        <v>395</v>
      </c>
      <c r="D1025" s="47">
        <f t="shared" si="96"/>
        <v>59</v>
      </c>
      <c r="E1025" s="47">
        <f>E871</f>
        <v>851</v>
      </c>
    </row>
    <row r="1026" spans="1:5" ht="12.2" customHeight="1" x14ac:dyDescent="0.2">
      <c r="A1026" s="36" t="s">
        <v>73</v>
      </c>
      <c r="B1026" s="47">
        <f t="shared" ref="B1026:C1026" si="121">B949</f>
        <v>10698</v>
      </c>
      <c r="C1026" s="47">
        <f t="shared" si="121"/>
        <v>7838</v>
      </c>
      <c r="D1026" s="47">
        <f t="shared" si="96"/>
        <v>1157</v>
      </c>
      <c r="E1026" s="47">
        <f>E949</f>
        <v>19693</v>
      </c>
    </row>
    <row r="1027" spans="1:5" ht="12.2" customHeight="1" x14ac:dyDescent="0.2">
      <c r="A1027" s="36" t="s">
        <v>69</v>
      </c>
      <c r="B1027" s="47">
        <f t="shared" ref="B1027:C1027" si="122">B954</f>
        <v>512</v>
      </c>
      <c r="C1027" s="47">
        <f t="shared" si="122"/>
        <v>378</v>
      </c>
      <c r="D1027" s="47">
        <f t="shared" si="96"/>
        <v>62</v>
      </c>
      <c r="E1027" s="47">
        <f>E954</f>
        <v>952</v>
      </c>
    </row>
    <row r="1028" spans="1:5" ht="12.2" customHeight="1" x14ac:dyDescent="0.2">
      <c r="A1028" s="36" t="s">
        <v>70</v>
      </c>
      <c r="B1028" s="47">
        <f t="shared" ref="B1028:C1028" si="123">B998</f>
        <v>6850</v>
      </c>
      <c r="C1028" s="47">
        <f t="shared" si="123"/>
        <v>6114</v>
      </c>
      <c r="D1028" s="56">
        <f t="shared" si="96"/>
        <v>800</v>
      </c>
      <c r="E1028" s="47">
        <f>E998</f>
        <v>13764</v>
      </c>
    </row>
    <row r="1029" spans="1:5" ht="12.2" customHeight="1" x14ac:dyDescent="0.2">
      <c r="A1029" s="34"/>
      <c r="B1029" s="53"/>
      <c r="C1029" s="53"/>
      <c r="D1029" s="53"/>
      <c r="E1029" s="53"/>
    </row>
    <row r="1030" spans="1:5" ht="12.2" customHeight="1" x14ac:dyDescent="0.2">
      <c r="A1030" s="36" t="s">
        <v>463</v>
      </c>
      <c r="B1030" s="51">
        <f>SUM(B1001:B1028)</f>
        <v>115600</v>
      </c>
      <c r="C1030" s="51">
        <f t="shared" ref="C1030" si="124">SUM(C1001:C1028)</f>
        <v>95980</v>
      </c>
      <c r="D1030" s="51">
        <f>E1030-(SUM(B1030:C1030))</f>
        <v>16921</v>
      </c>
      <c r="E1030" s="51">
        <f>SUM(E1001:E1028)</f>
        <v>228501</v>
      </c>
    </row>
    <row r="1031" spans="1:5" ht="12.2" customHeight="1" x14ac:dyDescent="0.2">
      <c r="A1031" s="36" t="s">
        <v>1918</v>
      </c>
      <c r="B1031" s="47">
        <v>1755081</v>
      </c>
      <c r="C1031" s="47">
        <v>1600167</v>
      </c>
      <c r="D1031" s="47">
        <v>406733</v>
      </c>
      <c r="E1031" s="47">
        <v>3761981</v>
      </c>
    </row>
    <row r="1032" spans="1:5" ht="12.2" customHeight="1" x14ac:dyDescent="0.2">
      <c r="A1032" s="6"/>
      <c r="B1032" s="49"/>
      <c r="C1032" s="49"/>
      <c r="D1032" s="49"/>
      <c r="E1032" s="49"/>
    </row>
    <row r="1033" spans="1:5" ht="12.2" customHeight="1" x14ac:dyDescent="0.2">
      <c r="A1033" s="6"/>
      <c r="B1033" s="49"/>
      <c r="C1033" s="49"/>
      <c r="D1033" s="49"/>
      <c r="E1033" s="49"/>
    </row>
    <row r="1034" spans="1:5" ht="12.2" customHeight="1" x14ac:dyDescent="0.2">
      <c r="B1034" s="63"/>
      <c r="C1034" s="63"/>
      <c r="D1034" s="63"/>
      <c r="E1034" s="63"/>
    </row>
    <row r="1035" spans="1:5" ht="12.2" customHeight="1" x14ac:dyDescent="0.2">
      <c r="B1035" s="63"/>
      <c r="C1035" s="63"/>
      <c r="D1035" s="63"/>
      <c r="E1035" s="63"/>
    </row>
    <row r="1036" spans="1:5" ht="12.2" customHeight="1" x14ac:dyDescent="0.2">
      <c r="B1036" s="63"/>
      <c r="C1036" s="63"/>
      <c r="D1036" s="63"/>
      <c r="E1036" s="63"/>
    </row>
    <row r="1037" spans="1:5" ht="12.2" customHeight="1" x14ac:dyDescent="0.2">
      <c r="B1037" s="63"/>
      <c r="C1037" s="63"/>
      <c r="D1037" s="63"/>
      <c r="E1037" s="63"/>
    </row>
    <row r="1038" spans="1:5" ht="12.2" customHeight="1" x14ac:dyDescent="0.2">
      <c r="B1038" s="63"/>
      <c r="C1038" s="63"/>
      <c r="D1038" s="63"/>
      <c r="E1038" s="63"/>
    </row>
    <row r="1039" spans="1:5" ht="12.2" customHeight="1" x14ac:dyDescent="0.2">
      <c r="E1039" s="63"/>
    </row>
    <row r="1040" spans="1:5" ht="12.2" customHeight="1" x14ac:dyDescent="0.2">
      <c r="E1040" s="63"/>
    </row>
    <row r="1041" spans="5:5" ht="12.2" customHeight="1" x14ac:dyDescent="0.2">
      <c r="E1041" s="63"/>
    </row>
    <row r="1042" spans="5:5" ht="12.2" customHeight="1" x14ac:dyDescent="0.2">
      <c r="E1042" s="63"/>
    </row>
    <row r="1043" spans="5:5" ht="12.2" customHeight="1" x14ac:dyDescent="0.2">
      <c r="E1043" s="63"/>
    </row>
    <row r="1044" spans="5:5" ht="12.2" customHeight="1" x14ac:dyDescent="0.2">
      <c r="E1044" s="63"/>
    </row>
    <row r="1045" spans="5:5" ht="12.2" customHeight="1" x14ac:dyDescent="0.2">
      <c r="E1045" s="63"/>
    </row>
    <row r="1046" spans="5:5" ht="12.2" customHeight="1" x14ac:dyDescent="0.2">
      <c r="E1046" s="63"/>
    </row>
    <row r="1047" spans="5:5" ht="12.2" customHeight="1" x14ac:dyDescent="0.2">
      <c r="E1047" s="63"/>
    </row>
    <row r="1048" spans="5:5" ht="12.2" customHeight="1" x14ac:dyDescent="0.2">
      <c r="E1048" s="63"/>
    </row>
    <row r="1049" spans="5:5" ht="12.2" customHeight="1" x14ac:dyDescent="0.2">
      <c r="E1049" s="63"/>
    </row>
    <row r="1050" spans="5:5" ht="12.2" customHeight="1" x14ac:dyDescent="0.2">
      <c r="E1050" s="63"/>
    </row>
    <row r="1051" spans="5:5" ht="12.2" customHeight="1" x14ac:dyDescent="0.2">
      <c r="E1051" s="63"/>
    </row>
    <row r="1052" spans="5:5" ht="12.2" customHeight="1" x14ac:dyDescent="0.2">
      <c r="E1052" s="63"/>
    </row>
    <row r="1053" spans="5:5" ht="12.2" customHeight="1" x14ac:dyDescent="0.2">
      <c r="E1053" s="63"/>
    </row>
    <row r="1054" spans="5:5" ht="12.2" customHeight="1" x14ac:dyDescent="0.2">
      <c r="E1054" s="63"/>
    </row>
    <row r="1055" spans="5:5" ht="12.2" customHeight="1" x14ac:dyDescent="0.2">
      <c r="E1055" s="63"/>
    </row>
    <row r="1056" spans="5:5" ht="12.2" customHeight="1" x14ac:dyDescent="0.2">
      <c r="E1056" s="63"/>
    </row>
    <row r="1057" spans="5:5" ht="12.2" customHeight="1" x14ac:dyDescent="0.2">
      <c r="E1057" s="63"/>
    </row>
    <row r="1058" spans="5:5" x14ac:dyDescent="0.2">
      <c r="E1058" s="63"/>
    </row>
    <row r="1059" spans="5:5" x14ac:dyDescent="0.2">
      <c r="E1059" s="63"/>
    </row>
    <row r="1060" spans="5:5" ht="24.95" customHeight="1" x14ac:dyDescent="0.2">
      <c r="E1060" s="63"/>
    </row>
    <row r="1061" spans="5:5" ht="11.45" customHeight="1" x14ac:dyDescent="0.2">
      <c r="E1061" s="63"/>
    </row>
    <row r="1062" spans="5:5" ht="11.45" customHeight="1" x14ac:dyDescent="0.2">
      <c r="E1062" s="63"/>
    </row>
    <row r="1063" spans="5:5" ht="11.45" customHeight="1" x14ac:dyDescent="0.2">
      <c r="E1063" s="63"/>
    </row>
    <row r="1064" spans="5:5" ht="11.45" customHeight="1" x14ac:dyDescent="0.2">
      <c r="E1064" s="63"/>
    </row>
    <row r="1065" spans="5:5" ht="11.45" customHeight="1" x14ac:dyDescent="0.2">
      <c r="E1065" s="63"/>
    </row>
    <row r="1066" spans="5:5" ht="11.45" customHeight="1" x14ac:dyDescent="0.2">
      <c r="E1066" s="63"/>
    </row>
    <row r="1067" spans="5:5" ht="11.45" customHeight="1" x14ac:dyDescent="0.2">
      <c r="E1067" s="63"/>
    </row>
    <row r="1068" spans="5:5" ht="11.45" customHeight="1" x14ac:dyDescent="0.2">
      <c r="E1068" s="63"/>
    </row>
    <row r="1069" spans="5:5" ht="11.45" customHeight="1" x14ac:dyDescent="0.2">
      <c r="E1069" s="63"/>
    </row>
    <row r="1070" spans="5:5" ht="11.45" customHeight="1" x14ac:dyDescent="0.2">
      <c r="E1070" s="63"/>
    </row>
    <row r="1071" spans="5:5" ht="11.45" customHeight="1" x14ac:dyDescent="0.2">
      <c r="E1071" s="63"/>
    </row>
    <row r="1072" spans="5:5" ht="11.45" customHeight="1" x14ac:dyDescent="0.2">
      <c r="E1072" s="63"/>
    </row>
    <row r="1073" spans="1:5" ht="11.45" customHeight="1" x14ac:dyDescent="0.2">
      <c r="E1073" s="63"/>
    </row>
    <row r="1074" spans="1:5" s="15" customFormat="1" ht="11.45" customHeight="1" x14ac:dyDescent="0.2">
      <c r="A1074" s="13"/>
      <c r="B1074" s="55"/>
      <c r="C1074" s="55"/>
      <c r="D1074" s="55"/>
      <c r="E1074" s="63"/>
    </row>
    <row r="1075" spans="1:5" s="2" customFormat="1" ht="11.45" customHeight="1" x14ac:dyDescent="0.2">
      <c r="A1075" s="13"/>
      <c r="B1075" s="55"/>
      <c r="C1075" s="55"/>
      <c r="D1075" s="55"/>
      <c r="E1075" s="63"/>
    </row>
    <row r="1076" spans="1:5" s="2" customFormat="1" ht="11.45" customHeight="1" x14ac:dyDescent="0.2">
      <c r="A1076" s="13"/>
      <c r="B1076" s="55"/>
      <c r="C1076" s="55"/>
      <c r="D1076" s="55"/>
      <c r="E1076" s="63"/>
    </row>
    <row r="1077" spans="1:5" s="2" customFormat="1" ht="11.45" customHeight="1" x14ac:dyDescent="0.2">
      <c r="A1077" s="13"/>
      <c r="B1077" s="55"/>
      <c r="C1077" s="55"/>
      <c r="D1077" s="55"/>
      <c r="E1077" s="63"/>
    </row>
    <row r="1078" spans="1:5" s="2" customFormat="1" ht="11.45" customHeight="1" x14ac:dyDescent="0.2">
      <c r="A1078" s="13"/>
      <c r="B1078" s="55"/>
      <c r="C1078" s="55"/>
      <c r="D1078" s="55"/>
      <c r="E1078" s="63"/>
    </row>
    <row r="1079" spans="1:5" s="2" customFormat="1" ht="11.45" customHeight="1" x14ac:dyDescent="0.2">
      <c r="A1079" s="13"/>
      <c r="B1079" s="55"/>
      <c r="C1079" s="55"/>
      <c r="D1079" s="55"/>
      <c r="E1079" s="63"/>
    </row>
    <row r="1080" spans="1:5" s="2" customFormat="1" ht="11.45" customHeight="1" x14ac:dyDescent="0.2">
      <c r="A1080" s="13"/>
      <c r="B1080" s="55"/>
      <c r="C1080" s="55"/>
      <c r="D1080" s="55"/>
      <c r="E1080" s="63"/>
    </row>
    <row r="1081" spans="1:5" s="2" customFormat="1" ht="11.45" customHeight="1" x14ac:dyDescent="0.2">
      <c r="A1081" s="13"/>
      <c r="B1081" s="55"/>
      <c r="C1081" s="55"/>
      <c r="D1081" s="55"/>
      <c r="E1081" s="63"/>
    </row>
    <row r="1082" spans="1:5" s="2" customFormat="1" ht="11.45" customHeight="1" x14ac:dyDescent="0.2">
      <c r="A1082" s="13"/>
      <c r="B1082" s="55"/>
      <c r="C1082" s="55"/>
      <c r="D1082" s="55"/>
      <c r="E1082" s="63"/>
    </row>
    <row r="1083" spans="1:5" s="2" customFormat="1" ht="11.45" customHeight="1" x14ac:dyDescent="0.2">
      <c r="A1083" s="13"/>
      <c r="B1083" s="55"/>
      <c r="C1083" s="55"/>
      <c r="D1083" s="55"/>
      <c r="E1083" s="63"/>
    </row>
    <row r="1084" spans="1:5" s="2" customFormat="1" ht="11.45" customHeight="1" x14ac:dyDescent="0.2">
      <c r="A1084" s="13"/>
      <c r="B1084" s="55"/>
      <c r="C1084" s="55"/>
      <c r="D1084" s="55"/>
      <c r="E1084" s="63"/>
    </row>
    <row r="1085" spans="1:5" s="2" customFormat="1" ht="11.45" customHeight="1" x14ac:dyDescent="0.2">
      <c r="A1085" s="13"/>
      <c r="B1085" s="55"/>
      <c r="C1085" s="55"/>
      <c r="D1085" s="55"/>
      <c r="E1085" s="63"/>
    </row>
    <row r="1086" spans="1:5" s="2" customFormat="1" ht="11.45" customHeight="1" x14ac:dyDescent="0.2">
      <c r="A1086" s="13"/>
      <c r="B1086" s="55"/>
      <c r="C1086" s="55"/>
      <c r="D1086" s="55"/>
      <c r="E1086" s="63"/>
    </row>
    <row r="1087" spans="1:5" s="2" customFormat="1" ht="11.45" customHeight="1" x14ac:dyDescent="0.2">
      <c r="A1087" s="13"/>
      <c r="B1087" s="55"/>
      <c r="C1087" s="55"/>
      <c r="D1087" s="55"/>
      <c r="E1087" s="63"/>
    </row>
    <row r="1088" spans="1:5" s="2" customFormat="1" ht="11.45" customHeight="1" x14ac:dyDescent="0.2">
      <c r="A1088" s="13"/>
      <c r="B1088" s="55"/>
      <c r="C1088" s="55"/>
      <c r="D1088" s="55"/>
      <c r="E1088" s="63"/>
    </row>
    <row r="1089" spans="1:5" s="2" customFormat="1" ht="12.75" customHeight="1" x14ac:dyDescent="0.2">
      <c r="A1089" s="13"/>
      <c r="B1089" s="55"/>
      <c r="C1089" s="55"/>
      <c r="D1089" s="55"/>
      <c r="E1089" s="63"/>
    </row>
    <row r="1090" spans="1:5" s="2" customFormat="1" ht="12.75" customHeight="1" x14ac:dyDescent="0.2">
      <c r="A1090" s="13"/>
      <c r="B1090" s="55"/>
      <c r="C1090" s="55"/>
      <c r="D1090" s="55"/>
      <c r="E1090" s="63"/>
    </row>
    <row r="1091" spans="1:5" s="2" customFormat="1" ht="12.75" customHeight="1" x14ac:dyDescent="0.2">
      <c r="A1091" s="13"/>
      <c r="B1091" s="55"/>
      <c r="C1091" s="55"/>
      <c r="D1091" s="55"/>
      <c r="E1091" s="63"/>
    </row>
    <row r="1092" spans="1:5" s="2" customFormat="1" x14ac:dyDescent="0.2">
      <c r="A1092" s="13"/>
      <c r="B1092" s="55"/>
      <c r="C1092" s="55"/>
      <c r="D1092" s="55"/>
      <c r="E1092" s="63"/>
    </row>
    <row r="1093" spans="1:5" s="2" customFormat="1" x14ac:dyDescent="0.2">
      <c r="A1093" s="13"/>
      <c r="B1093" s="55"/>
      <c r="C1093" s="55"/>
      <c r="D1093" s="55"/>
      <c r="E1093" s="63"/>
    </row>
    <row r="1094" spans="1:5" s="2" customFormat="1" x14ac:dyDescent="0.2">
      <c r="A1094" s="13"/>
      <c r="B1094" s="55"/>
      <c r="C1094" s="55"/>
      <c r="D1094" s="55"/>
      <c r="E1094" s="63"/>
    </row>
    <row r="1095" spans="1:5" s="2" customFormat="1" x14ac:dyDescent="0.2">
      <c r="A1095" s="13"/>
      <c r="B1095" s="55"/>
      <c r="C1095" s="55"/>
      <c r="D1095" s="55"/>
      <c r="E1095" s="63"/>
    </row>
    <row r="1096" spans="1:5" s="2" customFormat="1" x14ac:dyDescent="0.2">
      <c r="A1096" s="13"/>
      <c r="B1096" s="55"/>
      <c r="C1096" s="55"/>
      <c r="D1096" s="55"/>
      <c r="E1096" s="63"/>
    </row>
    <row r="1097" spans="1:5" s="2" customFormat="1" x14ac:dyDescent="0.2">
      <c r="A1097" s="13"/>
      <c r="B1097" s="55"/>
      <c r="C1097" s="55"/>
      <c r="D1097" s="55"/>
      <c r="E1097" s="63"/>
    </row>
    <row r="1098" spans="1:5" s="2" customFormat="1" x14ac:dyDescent="0.2">
      <c r="A1098" s="13"/>
      <c r="B1098" s="55"/>
      <c r="C1098" s="55"/>
      <c r="D1098" s="55"/>
      <c r="E1098" s="63"/>
    </row>
    <row r="1099" spans="1:5" s="2" customFormat="1" x14ac:dyDescent="0.2">
      <c r="A1099" s="13"/>
      <c r="B1099" s="55"/>
      <c r="C1099" s="55"/>
      <c r="D1099" s="55"/>
      <c r="E1099" s="63"/>
    </row>
    <row r="1100" spans="1:5" s="2" customFormat="1" x14ac:dyDescent="0.2">
      <c r="A1100" s="13"/>
      <c r="B1100" s="55"/>
      <c r="C1100" s="55"/>
      <c r="D1100" s="55"/>
      <c r="E1100" s="63"/>
    </row>
    <row r="1101" spans="1:5" s="2" customFormat="1" x14ac:dyDescent="0.2">
      <c r="A1101" s="13"/>
      <c r="B1101" s="55"/>
      <c r="C1101" s="55"/>
      <c r="D1101" s="55"/>
      <c r="E1101" s="63"/>
    </row>
    <row r="1102" spans="1:5" s="2" customFormat="1" x14ac:dyDescent="0.2">
      <c r="A1102" s="13"/>
      <c r="B1102" s="55"/>
      <c r="C1102" s="55"/>
      <c r="D1102" s="55"/>
      <c r="E1102" s="63"/>
    </row>
    <row r="1103" spans="1:5" s="2" customFormat="1" x14ac:dyDescent="0.2">
      <c r="A1103" s="13"/>
      <c r="B1103" s="55"/>
      <c r="C1103" s="55"/>
      <c r="D1103" s="55"/>
      <c r="E1103" s="63"/>
    </row>
    <row r="1104" spans="1:5" s="2" customFormat="1" x14ac:dyDescent="0.2">
      <c r="A1104" s="13"/>
      <c r="B1104" s="55"/>
      <c r="C1104" s="55"/>
      <c r="D1104" s="55"/>
      <c r="E1104" s="63"/>
    </row>
    <row r="1105" spans="1:5" s="2" customFormat="1" x14ac:dyDescent="0.2">
      <c r="A1105" s="13"/>
      <c r="B1105" s="55"/>
      <c r="C1105" s="55"/>
      <c r="D1105" s="55"/>
      <c r="E1105" s="63"/>
    </row>
    <row r="1106" spans="1:5" x14ac:dyDescent="0.2">
      <c r="E1106" s="63"/>
    </row>
    <row r="1107" spans="1:5" x14ac:dyDescent="0.2">
      <c r="E1107" s="63"/>
    </row>
    <row r="1108" spans="1:5" x14ac:dyDescent="0.2">
      <c r="E1108" s="63"/>
    </row>
    <row r="1109" spans="1:5" x14ac:dyDescent="0.2">
      <c r="E1109" s="63"/>
    </row>
    <row r="1110" spans="1:5" x14ac:dyDescent="0.2">
      <c r="E1110" s="63"/>
    </row>
    <row r="1111" spans="1:5" x14ac:dyDescent="0.2">
      <c r="E1111" s="63"/>
    </row>
    <row r="1112" spans="1:5" x14ac:dyDescent="0.2">
      <c r="E1112" s="63"/>
    </row>
    <row r="1113" spans="1:5" x14ac:dyDescent="0.2">
      <c r="E1113" s="63"/>
    </row>
    <row r="1114" spans="1:5" x14ac:dyDescent="0.2">
      <c r="E1114" s="63"/>
    </row>
    <row r="1115" spans="1:5" x14ac:dyDescent="0.2">
      <c r="E1115" s="63"/>
    </row>
    <row r="1116" spans="1:5" x14ac:dyDescent="0.2">
      <c r="E1116" s="63"/>
    </row>
    <row r="1117" spans="1:5" x14ac:dyDescent="0.2">
      <c r="E1117" s="63"/>
    </row>
    <row r="1118" spans="1:5" x14ac:dyDescent="0.2">
      <c r="E1118" s="63"/>
    </row>
    <row r="1119" spans="1:5" x14ac:dyDescent="0.2">
      <c r="E1119" s="63"/>
    </row>
    <row r="1120" spans="1:5" x14ac:dyDescent="0.2">
      <c r="E1120" s="63"/>
    </row>
    <row r="1121" spans="5:5" x14ac:dyDescent="0.2">
      <c r="E1121" s="63"/>
    </row>
    <row r="1122" spans="5:5" x14ac:dyDescent="0.2">
      <c r="E1122" s="63"/>
    </row>
    <row r="1123" spans="5:5" x14ac:dyDescent="0.2">
      <c r="E1123" s="63"/>
    </row>
    <row r="1124" spans="5:5" x14ac:dyDescent="0.2">
      <c r="E1124" s="63"/>
    </row>
    <row r="1125" spans="5:5" x14ac:dyDescent="0.2">
      <c r="E1125" s="63"/>
    </row>
    <row r="1126" spans="5:5" x14ac:dyDescent="0.2">
      <c r="E1126" s="63"/>
    </row>
    <row r="1127" spans="5:5" x14ac:dyDescent="0.2">
      <c r="E1127" s="63"/>
    </row>
    <row r="1128" spans="5:5" x14ac:dyDescent="0.2">
      <c r="E1128" s="63"/>
    </row>
    <row r="1129" spans="5:5" x14ac:dyDescent="0.2">
      <c r="E1129" s="63"/>
    </row>
    <row r="1130" spans="5:5" x14ac:dyDescent="0.2">
      <c r="E1130" s="63"/>
    </row>
    <row r="1131" spans="5:5" x14ac:dyDescent="0.2">
      <c r="E1131" s="63"/>
    </row>
    <row r="1132" spans="5:5" x14ac:dyDescent="0.2">
      <c r="E1132" s="63"/>
    </row>
    <row r="1133" spans="5:5" x14ac:dyDescent="0.2">
      <c r="E1133" s="63"/>
    </row>
    <row r="1134" spans="5:5" x14ac:dyDescent="0.2">
      <c r="E1134" s="63"/>
    </row>
    <row r="1135" spans="5:5" x14ac:dyDescent="0.2">
      <c r="E1135" s="63"/>
    </row>
    <row r="1136" spans="5:5" x14ac:dyDescent="0.2">
      <c r="E1136" s="63"/>
    </row>
    <row r="1137" spans="5:5" x14ac:dyDescent="0.2">
      <c r="E1137" s="63"/>
    </row>
    <row r="1138" spans="5:5" x14ac:dyDescent="0.2">
      <c r="E1138" s="63"/>
    </row>
    <row r="1139" spans="5:5" x14ac:dyDescent="0.2">
      <c r="E1139" s="63"/>
    </row>
    <row r="1140" spans="5:5" x14ac:dyDescent="0.2">
      <c r="E1140" s="63"/>
    </row>
    <row r="1141" spans="5:5" x14ac:dyDescent="0.2">
      <c r="E1141" s="63"/>
    </row>
    <row r="1142" spans="5:5" x14ac:dyDescent="0.2">
      <c r="E1142" s="63"/>
    </row>
    <row r="1143" spans="5:5" x14ac:dyDescent="0.2">
      <c r="E1143" s="63"/>
    </row>
    <row r="1144" spans="5:5" x14ac:dyDescent="0.2">
      <c r="E1144" s="63"/>
    </row>
    <row r="1145" spans="5:5" x14ac:dyDescent="0.2">
      <c r="E1145" s="63"/>
    </row>
    <row r="1146" spans="5:5" x14ac:dyDescent="0.2">
      <c r="E1146" s="63"/>
    </row>
    <row r="1147" spans="5:5" x14ac:dyDescent="0.2">
      <c r="E1147" s="63"/>
    </row>
    <row r="1148" spans="5:5" x14ac:dyDescent="0.2">
      <c r="E1148" s="63"/>
    </row>
    <row r="1149" spans="5:5" x14ac:dyDescent="0.2">
      <c r="E1149" s="63"/>
    </row>
    <row r="1150" spans="5:5" x14ac:dyDescent="0.2">
      <c r="E1150" s="63"/>
    </row>
    <row r="1151" spans="5:5" x14ac:dyDescent="0.2">
      <c r="E1151" s="63"/>
    </row>
    <row r="1152" spans="5:5" x14ac:dyDescent="0.2">
      <c r="E1152" s="63"/>
    </row>
    <row r="1153" spans="5:5" x14ac:dyDescent="0.2">
      <c r="E1153" s="63"/>
    </row>
    <row r="1154" spans="5:5" x14ac:dyDescent="0.2">
      <c r="E1154" s="63"/>
    </row>
    <row r="1155" spans="5:5" x14ac:dyDescent="0.2">
      <c r="E1155" s="63"/>
    </row>
    <row r="1156" spans="5:5" x14ac:dyDescent="0.2">
      <c r="E1156" s="63"/>
    </row>
    <row r="1157" spans="5:5" x14ac:dyDescent="0.2">
      <c r="E1157" s="63"/>
    </row>
    <row r="1158" spans="5:5" x14ac:dyDescent="0.2">
      <c r="E1158" s="63"/>
    </row>
    <row r="1159" spans="5:5" x14ac:dyDescent="0.2">
      <c r="E1159" s="63"/>
    </row>
    <row r="1160" spans="5:5" x14ac:dyDescent="0.2">
      <c r="E1160" s="63"/>
    </row>
    <row r="1161" spans="5:5" x14ac:dyDescent="0.2">
      <c r="E1161" s="63"/>
    </row>
    <row r="1162" spans="5:5" x14ac:dyDescent="0.2">
      <c r="E1162" s="63"/>
    </row>
    <row r="1163" spans="5:5" x14ac:dyDescent="0.2">
      <c r="E1163" s="63"/>
    </row>
    <row r="1164" spans="5:5" x14ac:dyDescent="0.2">
      <c r="E1164" s="63"/>
    </row>
    <row r="1165" spans="5:5" x14ac:dyDescent="0.2">
      <c r="E1165" s="63"/>
    </row>
    <row r="1166" spans="5:5" x14ac:dyDescent="0.2">
      <c r="E1166" s="63"/>
    </row>
    <row r="1167" spans="5:5" x14ac:dyDescent="0.2">
      <c r="E1167" s="63"/>
    </row>
    <row r="1168" spans="5:5" x14ac:dyDescent="0.2">
      <c r="E1168" s="63"/>
    </row>
    <row r="1169" spans="5:5" x14ac:dyDescent="0.2">
      <c r="E1169" s="63"/>
    </row>
    <row r="1170" spans="5:5" x14ac:dyDescent="0.2">
      <c r="E1170" s="63"/>
    </row>
    <row r="1171" spans="5:5" x14ac:dyDescent="0.2">
      <c r="E1171" s="63"/>
    </row>
    <row r="1172" spans="5:5" x14ac:dyDescent="0.2">
      <c r="E1172" s="63"/>
    </row>
    <row r="1173" spans="5:5" x14ac:dyDescent="0.2">
      <c r="E1173" s="63"/>
    </row>
    <row r="1174" spans="5:5" x14ac:dyDescent="0.2">
      <c r="E1174" s="63"/>
    </row>
    <row r="1175" spans="5:5" x14ac:dyDescent="0.2">
      <c r="E1175" s="63"/>
    </row>
    <row r="1176" spans="5:5" x14ac:dyDescent="0.2">
      <c r="E1176" s="63"/>
    </row>
    <row r="1177" spans="5:5" x14ac:dyDescent="0.2">
      <c r="E1177" s="63"/>
    </row>
    <row r="1178" spans="5:5" x14ac:dyDescent="0.2">
      <c r="E1178" s="63"/>
    </row>
    <row r="1179" spans="5:5" x14ac:dyDescent="0.2">
      <c r="E1179" s="63"/>
    </row>
    <row r="1180" spans="5:5" x14ac:dyDescent="0.2">
      <c r="E1180" s="63"/>
    </row>
    <row r="1181" spans="5:5" x14ac:dyDescent="0.2">
      <c r="E1181" s="63"/>
    </row>
    <row r="1182" spans="5:5" x14ac:dyDescent="0.2">
      <c r="E1182" s="63"/>
    </row>
    <row r="1183" spans="5:5" x14ac:dyDescent="0.2">
      <c r="E1183" s="63"/>
    </row>
    <row r="1184" spans="5:5" x14ac:dyDescent="0.2">
      <c r="E1184" s="63"/>
    </row>
    <row r="1185" spans="5:5" x14ac:dyDescent="0.2">
      <c r="E1185" s="63"/>
    </row>
    <row r="1186" spans="5:5" x14ac:dyDescent="0.2">
      <c r="E1186" s="63"/>
    </row>
    <row r="1187" spans="5:5" x14ac:dyDescent="0.2">
      <c r="E1187" s="63"/>
    </row>
    <row r="1188" spans="5:5" x14ac:dyDescent="0.2">
      <c r="E1188" s="63"/>
    </row>
    <row r="1189" spans="5:5" x14ac:dyDescent="0.2">
      <c r="E1189" s="63"/>
    </row>
    <row r="1190" spans="5:5" x14ac:dyDescent="0.2">
      <c r="E1190" s="63"/>
    </row>
    <row r="1191" spans="5:5" x14ac:dyDescent="0.2">
      <c r="E1191" s="63"/>
    </row>
    <row r="1192" spans="5:5" x14ac:dyDescent="0.2">
      <c r="E1192" s="63"/>
    </row>
    <row r="1193" spans="5:5" x14ac:dyDescent="0.2">
      <c r="E1193" s="63"/>
    </row>
    <row r="1194" spans="5:5" x14ac:dyDescent="0.2">
      <c r="E1194" s="63"/>
    </row>
    <row r="1195" spans="5:5" x14ac:dyDescent="0.2">
      <c r="E1195" s="63"/>
    </row>
    <row r="1196" spans="5:5" x14ac:dyDescent="0.2">
      <c r="E1196" s="63"/>
    </row>
    <row r="1197" spans="5:5" x14ac:dyDescent="0.2">
      <c r="E1197" s="63"/>
    </row>
    <row r="1198" spans="5:5" x14ac:dyDescent="0.2">
      <c r="E1198" s="63"/>
    </row>
    <row r="1199" spans="5:5" x14ac:dyDescent="0.2">
      <c r="E1199" s="63"/>
    </row>
    <row r="1200" spans="5:5" x14ac:dyDescent="0.2">
      <c r="E1200" s="63"/>
    </row>
    <row r="1201" spans="5:5" x14ac:dyDescent="0.2">
      <c r="E1201" s="63"/>
    </row>
    <row r="1202" spans="5:5" x14ac:dyDescent="0.2">
      <c r="E1202" s="63"/>
    </row>
    <row r="1203" spans="5:5" x14ac:dyDescent="0.2">
      <c r="E1203" s="63"/>
    </row>
    <row r="1204" spans="5:5" x14ac:dyDescent="0.2">
      <c r="E1204" s="63"/>
    </row>
    <row r="1205" spans="5:5" x14ac:dyDescent="0.2">
      <c r="E1205" s="63"/>
    </row>
    <row r="1206" spans="5:5" x14ac:dyDescent="0.2">
      <c r="E1206" s="63"/>
    </row>
    <row r="1207" spans="5:5" x14ac:dyDescent="0.2">
      <c r="E1207" s="63"/>
    </row>
    <row r="1208" spans="5:5" x14ac:dyDescent="0.2">
      <c r="E1208" s="63"/>
    </row>
    <row r="1209" spans="5:5" x14ac:dyDescent="0.2">
      <c r="E1209" s="63"/>
    </row>
    <row r="1210" spans="5:5" x14ac:dyDescent="0.2">
      <c r="E1210" s="63"/>
    </row>
    <row r="1211" spans="5:5" x14ac:dyDescent="0.2">
      <c r="E1211" s="63"/>
    </row>
    <row r="1212" spans="5:5" x14ac:dyDescent="0.2">
      <c r="E1212" s="63"/>
    </row>
    <row r="1213" spans="5:5" x14ac:dyDescent="0.2">
      <c r="E1213" s="63"/>
    </row>
    <row r="1214" spans="5:5" x14ac:dyDescent="0.2">
      <c r="E1214" s="63"/>
    </row>
    <row r="1215" spans="5:5" x14ac:dyDescent="0.2">
      <c r="E1215" s="63"/>
    </row>
    <row r="1216" spans="5:5" x14ac:dyDescent="0.2">
      <c r="E1216" s="63"/>
    </row>
    <row r="1217" spans="5:5" x14ac:dyDescent="0.2">
      <c r="E1217" s="63"/>
    </row>
    <row r="1218" spans="5:5" x14ac:dyDescent="0.2">
      <c r="E1218" s="63"/>
    </row>
    <row r="1219" spans="5:5" x14ac:dyDescent="0.2">
      <c r="E1219" s="63"/>
    </row>
    <row r="1220" spans="5:5" x14ac:dyDescent="0.2">
      <c r="E1220" s="63"/>
    </row>
    <row r="1221" spans="5:5" x14ac:dyDescent="0.2">
      <c r="E1221" s="63"/>
    </row>
    <row r="1222" spans="5:5" x14ac:dyDescent="0.2">
      <c r="E1222" s="63"/>
    </row>
    <row r="1223" spans="5:5" x14ac:dyDescent="0.2">
      <c r="E1223" s="63"/>
    </row>
    <row r="1224" spans="5:5" x14ac:dyDescent="0.2">
      <c r="E1224" s="63"/>
    </row>
    <row r="1225" spans="5:5" x14ac:dyDescent="0.2">
      <c r="E1225" s="63"/>
    </row>
    <row r="1226" spans="5:5" x14ac:dyDescent="0.2">
      <c r="E1226" s="63"/>
    </row>
    <row r="1227" spans="5:5" x14ac:dyDescent="0.2">
      <c r="E1227" s="63"/>
    </row>
    <row r="1228" spans="5:5" x14ac:dyDescent="0.2">
      <c r="E1228" s="63"/>
    </row>
    <row r="1229" spans="5:5" x14ac:dyDescent="0.2">
      <c r="E1229" s="63"/>
    </row>
    <row r="1230" spans="5:5" x14ac:dyDescent="0.2">
      <c r="E1230" s="63"/>
    </row>
    <row r="1231" spans="5:5" x14ac:dyDescent="0.2">
      <c r="E1231" s="63"/>
    </row>
    <row r="1232" spans="5:5" x14ac:dyDescent="0.2">
      <c r="E1232" s="63"/>
    </row>
    <row r="1233" spans="5:5" x14ac:dyDescent="0.2">
      <c r="E1233" s="63"/>
    </row>
    <row r="1234" spans="5:5" x14ac:dyDescent="0.2">
      <c r="E1234" s="63"/>
    </row>
    <row r="1235" spans="5:5" x14ac:dyDescent="0.2">
      <c r="E1235" s="63"/>
    </row>
    <row r="1236" spans="5:5" x14ac:dyDescent="0.2">
      <c r="E1236" s="63"/>
    </row>
    <row r="1237" spans="5:5" x14ac:dyDescent="0.2">
      <c r="E1237" s="63"/>
    </row>
    <row r="1238" spans="5:5" x14ac:dyDescent="0.2">
      <c r="E1238" s="63"/>
    </row>
    <row r="1239" spans="5:5" x14ac:dyDescent="0.2">
      <c r="E1239" s="63"/>
    </row>
    <row r="1240" spans="5:5" x14ac:dyDescent="0.2">
      <c r="E1240" s="63"/>
    </row>
    <row r="1241" spans="5:5" x14ac:dyDescent="0.2">
      <c r="E1241" s="63"/>
    </row>
    <row r="1242" spans="5:5" x14ac:dyDescent="0.2">
      <c r="E1242" s="63"/>
    </row>
    <row r="1243" spans="5:5" x14ac:dyDescent="0.2">
      <c r="E1243" s="63"/>
    </row>
    <row r="1244" spans="5:5" x14ac:dyDescent="0.2">
      <c r="E1244" s="63"/>
    </row>
    <row r="1245" spans="5:5" x14ac:dyDescent="0.2">
      <c r="E1245" s="63"/>
    </row>
    <row r="1246" spans="5:5" x14ac:dyDescent="0.2">
      <c r="E1246" s="63"/>
    </row>
    <row r="1247" spans="5:5" x14ac:dyDescent="0.2">
      <c r="E1247" s="63"/>
    </row>
    <row r="1248" spans="5:5" x14ac:dyDescent="0.2">
      <c r="E1248" s="63"/>
    </row>
    <row r="1249" spans="5:5" x14ac:dyDescent="0.2">
      <c r="E1249" s="63"/>
    </row>
    <row r="1250" spans="5:5" x14ac:dyDescent="0.2">
      <c r="E1250" s="63"/>
    </row>
    <row r="1251" spans="5:5" x14ac:dyDescent="0.2">
      <c r="E1251" s="63"/>
    </row>
    <row r="1252" spans="5:5" x14ac:dyDescent="0.2">
      <c r="E1252" s="63"/>
    </row>
    <row r="1253" spans="5:5" x14ac:dyDescent="0.2">
      <c r="E1253" s="63"/>
    </row>
    <row r="1254" spans="5:5" x14ac:dyDescent="0.2">
      <c r="E1254" s="63"/>
    </row>
    <row r="1255" spans="5:5" x14ac:dyDescent="0.2">
      <c r="E1255" s="63"/>
    </row>
    <row r="1256" spans="5:5" x14ac:dyDescent="0.2">
      <c r="E1256" s="63"/>
    </row>
    <row r="1257" spans="5:5" x14ac:dyDescent="0.2">
      <c r="E1257" s="63"/>
    </row>
    <row r="1258" spans="5:5" x14ac:dyDescent="0.2">
      <c r="E1258" s="63"/>
    </row>
    <row r="1259" spans="5:5" x14ac:dyDescent="0.2">
      <c r="E1259" s="63"/>
    </row>
    <row r="1260" spans="5:5" x14ac:dyDescent="0.2">
      <c r="E1260" s="63"/>
    </row>
    <row r="1261" spans="5:5" x14ac:dyDescent="0.2">
      <c r="E1261" s="63"/>
    </row>
    <row r="1262" spans="5:5" x14ac:dyDescent="0.2">
      <c r="E1262" s="63"/>
    </row>
    <row r="1263" spans="5:5" x14ac:dyDescent="0.2">
      <c r="E1263" s="63"/>
    </row>
    <row r="1264" spans="5:5" x14ac:dyDescent="0.2">
      <c r="E1264" s="63"/>
    </row>
    <row r="1265" spans="5:5" x14ac:dyDescent="0.2">
      <c r="E1265" s="63"/>
    </row>
    <row r="1266" spans="5:5" x14ac:dyDescent="0.2">
      <c r="E1266" s="63"/>
    </row>
    <row r="1267" spans="5:5" x14ac:dyDescent="0.2">
      <c r="E1267" s="63"/>
    </row>
    <row r="1268" spans="5:5" x14ac:dyDescent="0.2">
      <c r="E1268" s="63"/>
    </row>
    <row r="1269" spans="5:5" x14ac:dyDescent="0.2">
      <c r="E1269" s="63"/>
    </row>
    <row r="1270" spans="5:5" x14ac:dyDescent="0.2">
      <c r="E1270" s="63"/>
    </row>
    <row r="1271" spans="5:5" x14ac:dyDescent="0.2">
      <c r="E1271" s="63"/>
    </row>
    <row r="1272" spans="5:5" x14ac:dyDescent="0.2">
      <c r="E1272" s="63"/>
    </row>
    <row r="1273" spans="5:5" x14ac:dyDescent="0.2">
      <c r="E1273" s="63"/>
    </row>
    <row r="1274" spans="5:5" x14ac:dyDescent="0.2">
      <c r="E1274" s="63"/>
    </row>
    <row r="1275" spans="5:5" x14ac:dyDescent="0.2">
      <c r="E1275" s="63"/>
    </row>
    <row r="1276" spans="5:5" x14ac:dyDescent="0.2">
      <c r="E1276" s="63"/>
    </row>
    <row r="1277" spans="5:5" x14ac:dyDescent="0.2">
      <c r="E1277" s="63"/>
    </row>
    <row r="1278" spans="5:5" x14ac:dyDescent="0.2">
      <c r="E1278" s="63"/>
    </row>
    <row r="1279" spans="5:5" x14ac:dyDescent="0.2">
      <c r="E1279" s="63"/>
    </row>
    <row r="1280" spans="5:5" x14ac:dyDescent="0.2">
      <c r="E1280" s="63"/>
    </row>
    <row r="1281" spans="5:5" x14ac:dyDescent="0.2">
      <c r="E1281" s="63"/>
    </row>
    <row r="1282" spans="5:5" x14ac:dyDescent="0.2">
      <c r="E1282" s="63"/>
    </row>
    <row r="1283" spans="5:5" x14ac:dyDescent="0.2">
      <c r="E1283" s="63"/>
    </row>
    <row r="1284" spans="5:5" x14ac:dyDescent="0.2">
      <c r="E1284" s="63"/>
    </row>
    <row r="1285" spans="5:5" x14ac:dyDescent="0.2">
      <c r="E1285" s="63"/>
    </row>
    <row r="1286" spans="5:5" x14ac:dyDescent="0.2">
      <c r="E1286" s="63"/>
    </row>
    <row r="1287" spans="5:5" x14ac:dyDescent="0.2">
      <c r="E1287" s="63"/>
    </row>
    <row r="1288" spans="5:5" x14ac:dyDescent="0.2">
      <c r="E1288" s="63"/>
    </row>
    <row r="1289" spans="5:5" x14ac:dyDescent="0.2">
      <c r="E1289" s="63"/>
    </row>
    <row r="1290" spans="5:5" x14ac:dyDescent="0.2">
      <c r="E1290" s="63"/>
    </row>
    <row r="1291" spans="5:5" x14ac:dyDescent="0.2">
      <c r="E1291" s="63"/>
    </row>
    <row r="1292" spans="5:5" x14ac:dyDescent="0.2">
      <c r="E1292" s="63"/>
    </row>
    <row r="1293" spans="5:5" x14ac:dyDescent="0.2">
      <c r="E1293" s="63"/>
    </row>
    <row r="1294" spans="5:5" x14ac:dyDescent="0.2">
      <c r="E1294" s="63"/>
    </row>
    <row r="1295" spans="5:5" x14ac:dyDescent="0.2">
      <c r="E1295" s="63"/>
    </row>
    <row r="1296" spans="5:5" x14ac:dyDescent="0.2">
      <c r="E1296" s="63"/>
    </row>
    <row r="1297" spans="5:5" x14ac:dyDescent="0.2">
      <c r="E1297" s="63"/>
    </row>
    <row r="1298" spans="5:5" x14ac:dyDescent="0.2">
      <c r="E1298" s="63"/>
    </row>
    <row r="1299" spans="5:5" x14ac:dyDescent="0.2">
      <c r="E1299" s="63"/>
    </row>
    <row r="1300" spans="5:5" x14ac:dyDescent="0.2">
      <c r="E1300" s="63"/>
    </row>
    <row r="1301" spans="5:5" x14ac:dyDescent="0.2">
      <c r="E1301" s="63"/>
    </row>
    <row r="1302" spans="5:5" x14ac:dyDescent="0.2">
      <c r="E1302" s="63"/>
    </row>
    <row r="1303" spans="5:5" x14ac:dyDescent="0.2">
      <c r="E1303" s="63"/>
    </row>
    <row r="1304" spans="5:5" x14ac:dyDescent="0.2">
      <c r="E1304" s="63"/>
    </row>
    <row r="1305" spans="5:5" x14ac:dyDescent="0.2">
      <c r="E1305" s="63"/>
    </row>
    <row r="1306" spans="5:5" x14ac:dyDescent="0.2">
      <c r="E1306" s="63"/>
    </row>
    <row r="1307" spans="5:5" x14ac:dyDescent="0.2">
      <c r="E1307" s="63"/>
    </row>
    <row r="1308" spans="5:5" x14ac:dyDescent="0.2">
      <c r="E1308" s="63"/>
    </row>
    <row r="1309" spans="5:5" x14ac:dyDescent="0.2">
      <c r="E1309" s="63"/>
    </row>
    <row r="1310" spans="5:5" x14ac:dyDescent="0.2">
      <c r="E1310" s="63"/>
    </row>
    <row r="1311" spans="5:5" x14ac:dyDescent="0.2">
      <c r="E1311" s="63"/>
    </row>
    <row r="1312" spans="5:5" x14ac:dyDescent="0.2">
      <c r="E1312" s="63"/>
    </row>
    <row r="1313" spans="5:5" x14ac:dyDescent="0.2">
      <c r="E1313" s="63"/>
    </row>
    <row r="1314" spans="5:5" x14ac:dyDescent="0.2">
      <c r="E1314" s="63"/>
    </row>
    <row r="1315" spans="5:5" x14ac:dyDescent="0.2">
      <c r="E1315" s="63"/>
    </row>
    <row r="1316" spans="5:5" x14ac:dyDescent="0.2">
      <c r="E1316" s="63"/>
    </row>
    <row r="1317" spans="5:5" x14ac:dyDescent="0.2">
      <c r="E1317" s="63"/>
    </row>
    <row r="1318" spans="5:5" x14ac:dyDescent="0.2">
      <c r="E1318" s="63"/>
    </row>
    <row r="1319" spans="5:5" x14ac:dyDescent="0.2">
      <c r="E1319" s="63"/>
    </row>
    <row r="1320" spans="5:5" x14ac:dyDescent="0.2">
      <c r="E1320" s="63"/>
    </row>
    <row r="1321" spans="5:5" x14ac:dyDescent="0.2">
      <c r="E1321" s="63"/>
    </row>
    <row r="1322" spans="5:5" x14ac:dyDescent="0.2">
      <c r="E1322" s="63"/>
    </row>
    <row r="1323" spans="5:5" x14ac:dyDescent="0.2">
      <c r="E1323" s="63"/>
    </row>
    <row r="1324" spans="5:5" x14ac:dyDescent="0.2">
      <c r="E1324" s="63"/>
    </row>
    <row r="1325" spans="5:5" x14ac:dyDescent="0.2">
      <c r="E1325" s="63"/>
    </row>
    <row r="1326" spans="5:5" x14ac:dyDescent="0.2">
      <c r="E1326" s="63"/>
    </row>
    <row r="1327" spans="5:5" x14ac:dyDescent="0.2">
      <c r="E1327" s="63"/>
    </row>
    <row r="1328" spans="5:5" x14ac:dyDescent="0.2">
      <c r="E1328" s="63"/>
    </row>
    <row r="1329" spans="5:5" x14ac:dyDescent="0.2">
      <c r="E1329" s="63"/>
    </row>
    <row r="1330" spans="5:5" x14ac:dyDescent="0.2">
      <c r="E1330" s="63"/>
    </row>
    <row r="1331" spans="5:5" x14ac:dyDescent="0.2">
      <c r="E1331" s="63"/>
    </row>
    <row r="1332" spans="5:5" x14ac:dyDescent="0.2">
      <c r="E1332" s="63"/>
    </row>
    <row r="1333" spans="5:5" x14ac:dyDescent="0.2">
      <c r="E1333" s="63"/>
    </row>
    <row r="1334" spans="5:5" x14ac:dyDescent="0.2">
      <c r="E1334" s="63"/>
    </row>
    <row r="1335" spans="5:5" x14ac:dyDescent="0.2">
      <c r="E1335" s="63"/>
    </row>
    <row r="1336" spans="5:5" x14ac:dyDescent="0.2">
      <c r="E1336" s="63"/>
    </row>
    <row r="1337" spans="5:5" x14ac:dyDescent="0.2">
      <c r="E1337" s="63"/>
    </row>
    <row r="1338" spans="5:5" x14ac:dyDescent="0.2">
      <c r="E1338" s="63"/>
    </row>
    <row r="1339" spans="5:5" x14ac:dyDescent="0.2">
      <c r="E1339" s="63"/>
    </row>
    <row r="1340" spans="5:5" x14ac:dyDescent="0.2">
      <c r="E1340" s="63"/>
    </row>
    <row r="1341" spans="5:5" x14ac:dyDescent="0.2">
      <c r="E1341" s="63"/>
    </row>
    <row r="1342" spans="5:5" x14ac:dyDescent="0.2">
      <c r="E1342" s="63"/>
    </row>
    <row r="1343" spans="5:5" x14ac:dyDescent="0.2">
      <c r="E1343" s="63"/>
    </row>
    <row r="1344" spans="5:5" x14ac:dyDescent="0.2">
      <c r="E1344" s="63"/>
    </row>
    <row r="1345" spans="5:5" x14ac:dyDescent="0.2">
      <c r="E1345" s="63"/>
    </row>
    <row r="1346" spans="5:5" x14ac:dyDescent="0.2">
      <c r="E1346" s="63"/>
    </row>
    <row r="1347" spans="5:5" x14ac:dyDescent="0.2">
      <c r="E1347" s="63"/>
    </row>
    <row r="1348" spans="5:5" x14ac:dyDescent="0.2">
      <c r="E1348" s="63"/>
    </row>
    <row r="1349" spans="5:5" x14ac:dyDescent="0.2">
      <c r="E1349" s="63"/>
    </row>
    <row r="1350" spans="5:5" x14ac:dyDescent="0.2">
      <c r="E1350" s="63"/>
    </row>
    <row r="1351" spans="5:5" x14ac:dyDescent="0.2">
      <c r="E1351" s="63"/>
    </row>
    <row r="1352" spans="5:5" x14ac:dyDescent="0.2">
      <c r="E1352" s="63"/>
    </row>
    <row r="1353" spans="5:5" x14ac:dyDescent="0.2">
      <c r="E1353" s="63"/>
    </row>
    <row r="1354" spans="5:5" x14ac:dyDescent="0.2">
      <c r="E1354" s="63"/>
    </row>
    <row r="1355" spans="5:5" x14ac:dyDescent="0.2">
      <c r="E1355" s="63"/>
    </row>
    <row r="1356" spans="5:5" x14ac:dyDescent="0.2">
      <c r="E1356" s="63"/>
    </row>
    <row r="1357" spans="5:5" x14ac:dyDescent="0.2">
      <c r="E1357" s="63"/>
    </row>
    <row r="1358" spans="5:5" x14ac:dyDescent="0.2">
      <c r="E1358" s="63"/>
    </row>
    <row r="1359" spans="5:5" x14ac:dyDescent="0.2">
      <c r="E1359" s="63"/>
    </row>
    <row r="1360" spans="5:5" x14ac:dyDescent="0.2">
      <c r="E1360" s="63"/>
    </row>
    <row r="1361" spans="5:5" x14ac:dyDescent="0.2">
      <c r="E1361" s="63"/>
    </row>
    <row r="1362" spans="5:5" x14ac:dyDescent="0.2">
      <c r="E1362" s="63"/>
    </row>
    <row r="1363" spans="5:5" x14ac:dyDescent="0.2">
      <c r="E1363" s="63"/>
    </row>
    <row r="1364" spans="5:5" x14ac:dyDescent="0.2">
      <c r="E1364" s="63"/>
    </row>
    <row r="1365" spans="5:5" x14ac:dyDescent="0.2">
      <c r="E1365" s="63"/>
    </row>
    <row r="1366" spans="5:5" x14ac:dyDescent="0.2">
      <c r="E1366" s="63"/>
    </row>
    <row r="1367" spans="5:5" x14ac:dyDescent="0.2">
      <c r="E1367" s="63"/>
    </row>
    <row r="1368" spans="5:5" x14ac:dyDescent="0.2">
      <c r="E1368" s="63"/>
    </row>
    <row r="1369" spans="5:5" x14ac:dyDescent="0.2">
      <c r="E1369" s="63"/>
    </row>
    <row r="1370" spans="5:5" x14ac:dyDescent="0.2">
      <c r="E1370" s="63"/>
    </row>
    <row r="1371" spans="5:5" x14ac:dyDescent="0.2">
      <c r="E1371" s="63"/>
    </row>
    <row r="1372" spans="5:5" x14ac:dyDescent="0.2">
      <c r="E1372" s="63"/>
    </row>
    <row r="1373" spans="5:5" x14ac:dyDescent="0.2">
      <c r="E1373" s="63"/>
    </row>
    <row r="1374" spans="5:5" x14ac:dyDescent="0.2">
      <c r="E1374" s="63"/>
    </row>
    <row r="1375" spans="5:5" x14ac:dyDescent="0.2">
      <c r="E1375" s="63"/>
    </row>
    <row r="1376" spans="5:5" x14ac:dyDescent="0.2">
      <c r="E1376" s="63"/>
    </row>
    <row r="1377" spans="5:5" x14ac:dyDescent="0.2">
      <c r="E1377" s="63"/>
    </row>
    <row r="1378" spans="5:5" x14ac:dyDescent="0.2">
      <c r="E1378" s="63"/>
    </row>
    <row r="1379" spans="5:5" x14ac:dyDescent="0.2">
      <c r="E1379" s="63"/>
    </row>
    <row r="1380" spans="5:5" x14ac:dyDescent="0.2">
      <c r="E1380" s="63"/>
    </row>
    <row r="1381" spans="5:5" x14ac:dyDescent="0.2">
      <c r="E1381" s="63"/>
    </row>
    <row r="1382" spans="5:5" x14ac:dyDescent="0.2">
      <c r="E1382" s="63"/>
    </row>
    <row r="1383" spans="5:5" x14ac:dyDescent="0.2">
      <c r="E1383" s="63"/>
    </row>
    <row r="1384" spans="5:5" x14ac:dyDescent="0.2">
      <c r="E1384" s="63"/>
    </row>
    <row r="1385" spans="5:5" x14ac:dyDescent="0.2">
      <c r="E1385" s="63"/>
    </row>
    <row r="1386" spans="5:5" x14ac:dyDescent="0.2">
      <c r="E1386" s="63"/>
    </row>
    <row r="1387" spans="5:5" x14ac:dyDescent="0.2">
      <c r="E1387" s="63"/>
    </row>
    <row r="1388" spans="5:5" x14ac:dyDescent="0.2">
      <c r="E1388" s="63"/>
    </row>
    <row r="1389" spans="5:5" x14ac:dyDescent="0.2">
      <c r="E1389" s="63"/>
    </row>
    <row r="1390" spans="5:5" x14ac:dyDescent="0.2">
      <c r="E1390" s="63"/>
    </row>
    <row r="1391" spans="5:5" x14ac:dyDescent="0.2">
      <c r="E1391" s="63"/>
    </row>
    <row r="1392" spans="5:5" x14ac:dyDescent="0.2">
      <c r="E1392" s="63"/>
    </row>
    <row r="1393" spans="5:5" x14ac:dyDescent="0.2">
      <c r="E1393" s="63"/>
    </row>
    <row r="1394" spans="5:5" x14ac:dyDescent="0.2">
      <c r="E1394" s="63"/>
    </row>
    <row r="1395" spans="5:5" x14ac:dyDescent="0.2">
      <c r="E1395" s="63"/>
    </row>
    <row r="1396" spans="5:5" x14ac:dyDescent="0.2">
      <c r="E1396" s="63"/>
    </row>
    <row r="1397" spans="5:5" x14ac:dyDescent="0.2">
      <c r="E1397" s="63"/>
    </row>
    <row r="1398" spans="5:5" x14ac:dyDescent="0.2">
      <c r="E1398" s="63"/>
    </row>
    <row r="1399" spans="5:5" x14ac:dyDescent="0.2">
      <c r="E1399" s="63"/>
    </row>
    <row r="1400" spans="5:5" x14ac:dyDescent="0.2">
      <c r="E1400" s="63"/>
    </row>
    <row r="1401" spans="5:5" x14ac:dyDescent="0.2">
      <c r="E1401" s="63"/>
    </row>
    <row r="1402" spans="5:5" x14ac:dyDescent="0.2">
      <c r="E1402" s="63"/>
    </row>
    <row r="1403" spans="5:5" x14ac:dyDescent="0.2">
      <c r="E1403" s="63"/>
    </row>
    <row r="1404" spans="5:5" x14ac:dyDescent="0.2">
      <c r="E1404" s="63"/>
    </row>
    <row r="1405" spans="5:5" x14ac:dyDescent="0.2">
      <c r="E1405" s="63"/>
    </row>
    <row r="1406" spans="5:5" x14ac:dyDescent="0.2">
      <c r="E1406" s="63"/>
    </row>
    <row r="1407" spans="5:5" x14ac:dyDescent="0.2">
      <c r="E1407" s="63"/>
    </row>
    <row r="1408" spans="5:5" x14ac:dyDescent="0.2">
      <c r="E1408" s="63"/>
    </row>
    <row r="1409" spans="5:5" x14ac:dyDescent="0.2">
      <c r="E1409" s="63"/>
    </row>
    <row r="1410" spans="5:5" x14ac:dyDescent="0.2">
      <c r="E1410" s="63"/>
    </row>
    <row r="1411" spans="5:5" x14ac:dyDescent="0.2">
      <c r="E1411" s="63"/>
    </row>
    <row r="1412" spans="5:5" x14ac:dyDescent="0.2">
      <c r="E1412" s="63"/>
    </row>
    <row r="1413" spans="5:5" x14ac:dyDescent="0.2">
      <c r="E1413" s="63"/>
    </row>
    <row r="1414" spans="5:5" x14ac:dyDescent="0.2">
      <c r="E1414" s="63"/>
    </row>
    <row r="1415" spans="5:5" x14ac:dyDescent="0.2">
      <c r="E1415" s="63"/>
    </row>
    <row r="1416" spans="5:5" x14ac:dyDescent="0.2">
      <c r="E1416" s="63"/>
    </row>
    <row r="1417" spans="5:5" x14ac:dyDescent="0.2">
      <c r="E1417" s="63"/>
    </row>
    <row r="1418" spans="5:5" x14ac:dyDescent="0.2">
      <c r="E1418" s="63"/>
    </row>
    <row r="1419" spans="5:5" x14ac:dyDescent="0.2">
      <c r="E1419" s="63"/>
    </row>
    <row r="1420" spans="5:5" x14ac:dyDescent="0.2">
      <c r="E1420" s="63"/>
    </row>
    <row r="1421" spans="5:5" x14ac:dyDescent="0.2">
      <c r="E1421" s="63"/>
    </row>
    <row r="1422" spans="5:5" x14ac:dyDescent="0.2">
      <c r="E1422" s="63"/>
    </row>
    <row r="1423" spans="5:5" x14ac:dyDescent="0.2">
      <c r="E1423" s="63"/>
    </row>
    <row r="1424" spans="5:5" x14ac:dyDescent="0.2">
      <c r="E1424" s="63"/>
    </row>
    <row r="1425" spans="5:5" x14ac:dyDescent="0.2">
      <c r="E1425" s="63"/>
    </row>
    <row r="1426" spans="5:5" x14ac:dyDescent="0.2">
      <c r="E1426" s="63"/>
    </row>
    <row r="1427" spans="5:5" x14ac:dyDescent="0.2">
      <c r="E1427" s="63"/>
    </row>
    <row r="1428" spans="5:5" x14ac:dyDescent="0.2">
      <c r="E1428" s="63"/>
    </row>
    <row r="1429" spans="5:5" x14ac:dyDescent="0.2">
      <c r="E1429" s="63"/>
    </row>
    <row r="1430" spans="5:5" x14ac:dyDescent="0.2">
      <c r="E1430" s="63"/>
    </row>
    <row r="1431" spans="5:5" x14ac:dyDescent="0.2">
      <c r="E1431" s="63"/>
    </row>
    <row r="1432" spans="5:5" x14ac:dyDescent="0.2">
      <c r="E1432" s="63"/>
    </row>
    <row r="1433" spans="5:5" x14ac:dyDescent="0.2">
      <c r="E1433" s="63"/>
    </row>
    <row r="1434" spans="5:5" x14ac:dyDescent="0.2">
      <c r="E1434" s="63"/>
    </row>
    <row r="1435" spans="5:5" x14ac:dyDescent="0.2">
      <c r="E1435" s="63"/>
    </row>
    <row r="1436" spans="5:5" x14ac:dyDescent="0.2">
      <c r="E1436" s="63"/>
    </row>
    <row r="1437" spans="5:5" x14ac:dyDescent="0.2">
      <c r="E1437" s="63"/>
    </row>
    <row r="1438" spans="5:5" x14ac:dyDescent="0.2">
      <c r="E1438" s="63"/>
    </row>
    <row r="1439" spans="5:5" x14ac:dyDescent="0.2">
      <c r="E1439" s="63"/>
    </row>
    <row r="1440" spans="5:5" x14ac:dyDescent="0.2">
      <c r="E1440" s="63"/>
    </row>
    <row r="1441" spans="5:5" x14ac:dyDescent="0.2">
      <c r="E1441" s="63"/>
    </row>
    <row r="1442" spans="5:5" x14ac:dyDescent="0.2">
      <c r="E1442" s="63"/>
    </row>
    <row r="1443" spans="5:5" x14ac:dyDescent="0.2">
      <c r="E1443" s="63"/>
    </row>
    <row r="1444" spans="5:5" x14ac:dyDescent="0.2">
      <c r="E1444" s="63"/>
    </row>
    <row r="1445" spans="5:5" x14ac:dyDescent="0.2">
      <c r="E1445" s="63"/>
    </row>
    <row r="1446" spans="5:5" x14ac:dyDescent="0.2">
      <c r="E1446" s="63"/>
    </row>
    <row r="1447" spans="5:5" x14ac:dyDescent="0.2">
      <c r="E1447" s="63"/>
    </row>
    <row r="1448" spans="5:5" x14ac:dyDescent="0.2">
      <c r="E1448" s="63"/>
    </row>
    <row r="1449" spans="5:5" x14ac:dyDescent="0.2">
      <c r="E1449" s="63"/>
    </row>
    <row r="1450" spans="5:5" x14ac:dyDescent="0.2">
      <c r="E1450" s="63"/>
    </row>
    <row r="1451" spans="5:5" x14ac:dyDescent="0.2">
      <c r="E1451" s="63"/>
    </row>
    <row r="1452" spans="5:5" x14ac:dyDescent="0.2">
      <c r="E1452" s="63"/>
    </row>
    <row r="1453" spans="5:5" x14ac:dyDescent="0.2">
      <c r="E1453" s="63"/>
    </row>
    <row r="1454" spans="5:5" x14ac:dyDescent="0.2">
      <c r="E1454" s="63"/>
    </row>
    <row r="1455" spans="5:5" x14ac:dyDescent="0.2">
      <c r="E1455" s="63"/>
    </row>
    <row r="1456" spans="5:5" x14ac:dyDescent="0.2">
      <c r="E1456" s="63"/>
    </row>
    <row r="1457" spans="5:5" x14ac:dyDescent="0.2">
      <c r="E1457" s="63"/>
    </row>
    <row r="1458" spans="5:5" x14ac:dyDescent="0.2">
      <c r="E1458" s="63"/>
    </row>
    <row r="1459" spans="5:5" x14ac:dyDescent="0.2">
      <c r="E1459" s="63"/>
    </row>
    <row r="1460" spans="5:5" x14ac:dyDescent="0.2">
      <c r="E1460" s="63"/>
    </row>
    <row r="1461" spans="5:5" x14ac:dyDescent="0.2">
      <c r="E1461" s="63"/>
    </row>
    <row r="1462" spans="5:5" x14ac:dyDescent="0.2">
      <c r="E1462" s="63"/>
    </row>
    <row r="1463" spans="5:5" x14ac:dyDescent="0.2">
      <c r="E1463" s="63"/>
    </row>
    <row r="1464" spans="5:5" x14ac:dyDescent="0.2">
      <c r="E1464" s="63"/>
    </row>
    <row r="1465" spans="5:5" x14ac:dyDescent="0.2">
      <c r="E1465" s="63"/>
    </row>
    <row r="1466" spans="5:5" x14ac:dyDescent="0.2">
      <c r="E1466" s="63"/>
    </row>
    <row r="1467" spans="5:5" x14ac:dyDescent="0.2">
      <c r="E1467" s="63"/>
    </row>
    <row r="1468" spans="5:5" x14ac:dyDescent="0.2">
      <c r="E1468" s="63"/>
    </row>
    <row r="1469" spans="5:5" x14ac:dyDescent="0.2">
      <c r="E1469" s="63"/>
    </row>
    <row r="1470" spans="5:5" x14ac:dyDescent="0.2">
      <c r="E1470" s="63"/>
    </row>
    <row r="1471" spans="5:5" x14ac:dyDescent="0.2">
      <c r="E1471" s="63"/>
    </row>
    <row r="1472" spans="5:5" x14ac:dyDescent="0.2">
      <c r="E1472" s="63"/>
    </row>
    <row r="1473" spans="5:5" x14ac:dyDescent="0.2">
      <c r="E1473" s="63"/>
    </row>
    <row r="1474" spans="5:5" x14ac:dyDescent="0.2">
      <c r="E1474" s="63"/>
    </row>
    <row r="1475" spans="5:5" x14ac:dyDescent="0.2">
      <c r="E1475" s="63"/>
    </row>
    <row r="1476" spans="5:5" x14ac:dyDescent="0.2">
      <c r="E1476" s="63"/>
    </row>
    <row r="1477" spans="5:5" x14ac:dyDescent="0.2">
      <c r="E1477" s="63"/>
    </row>
    <row r="1478" spans="5:5" x14ac:dyDescent="0.2">
      <c r="E1478" s="63"/>
    </row>
    <row r="1479" spans="5:5" x14ac:dyDescent="0.2">
      <c r="E1479" s="63"/>
    </row>
    <row r="1480" spans="5:5" x14ac:dyDescent="0.2">
      <c r="E1480" s="63"/>
    </row>
    <row r="1481" spans="5:5" x14ac:dyDescent="0.2">
      <c r="E1481" s="63"/>
    </row>
    <row r="1482" spans="5:5" x14ac:dyDescent="0.2">
      <c r="E1482" s="63"/>
    </row>
    <row r="1483" spans="5:5" x14ac:dyDescent="0.2">
      <c r="E1483" s="63"/>
    </row>
    <row r="1484" spans="5:5" x14ac:dyDescent="0.2">
      <c r="E1484" s="63"/>
    </row>
    <row r="1485" spans="5:5" x14ac:dyDescent="0.2">
      <c r="E1485" s="63"/>
    </row>
    <row r="1486" spans="5:5" x14ac:dyDescent="0.2">
      <c r="E1486" s="63"/>
    </row>
    <row r="1487" spans="5:5" x14ac:dyDescent="0.2">
      <c r="E1487" s="63"/>
    </row>
    <row r="1488" spans="5:5" x14ac:dyDescent="0.2">
      <c r="E1488" s="63"/>
    </row>
    <row r="1489" spans="5:5" x14ac:dyDescent="0.2">
      <c r="E1489" s="63"/>
    </row>
    <row r="1490" spans="5:5" x14ac:dyDescent="0.2">
      <c r="E1490" s="63"/>
    </row>
    <row r="1491" spans="5:5" x14ac:dyDescent="0.2">
      <c r="E1491" s="63"/>
    </row>
    <row r="1492" spans="5:5" x14ac:dyDescent="0.2">
      <c r="E1492" s="63"/>
    </row>
    <row r="1493" spans="5:5" x14ac:dyDescent="0.2">
      <c r="E1493" s="63"/>
    </row>
    <row r="1494" spans="5:5" x14ac:dyDescent="0.2">
      <c r="E1494" s="63"/>
    </row>
    <row r="1495" spans="5:5" x14ac:dyDescent="0.2">
      <c r="E1495" s="63"/>
    </row>
    <row r="1496" spans="5:5" x14ac:dyDescent="0.2">
      <c r="E1496" s="63"/>
    </row>
    <row r="1497" spans="5:5" x14ac:dyDescent="0.2">
      <c r="E1497" s="63"/>
    </row>
    <row r="1498" spans="5:5" x14ac:dyDescent="0.2">
      <c r="E1498" s="63"/>
    </row>
    <row r="1499" spans="5:5" x14ac:dyDescent="0.2">
      <c r="E1499" s="63"/>
    </row>
    <row r="1500" spans="5:5" x14ac:dyDescent="0.2">
      <c r="E1500" s="63"/>
    </row>
    <row r="1501" spans="5:5" x14ac:dyDescent="0.2">
      <c r="E1501" s="63"/>
    </row>
    <row r="1502" spans="5:5" x14ac:dyDescent="0.2">
      <c r="E1502" s="63"/>
    </row>
    <row r="1503" spans="5:5" x14ac:dyDescent="0.2">
      <c r="E1503" s="63"/>
    </row>
    <row r="1504" spans="5:5" x14ac:dyDescent="0.2">
      <c r="E1504" s="63"/>
    </row>
    <row r="1505" spans="5:5" x14ac:dyDescent="0.2">
      <c r="E1505" s="63"/>
    </row>
    <row r="1506" spans="5:5" x14ac:dyDescent="0.2">
      <c r="E1506" s="63"/>
    </row>
    <row r="1507" spans="5:5" x14ac:dyDescent="0.2">
      <c r="E1507" s="63"/>
    </row>
    <row r="1508" spans="5:5" x14ac:dyDescent="0.2">
      <c r="E1508" s="63"/>
    </row>
    <row r="1509" spans="5:5" x14ac:dyDescent="0.2">
      <c r="E1509" s="63"/>
    </row>
    <row r="1510" spans="5:5" x14ac:dyDescent="0.2">
      <c r="E1510" s="63"/>
    </row>
    <row r="1511" spans="5:5" x14ac:dyDescent="0.2">
      <c r="E1511" s="63"/>
    </row>
    <row r="1512" spans="5:5" x14ac:dyDescent="0.2">
      <c r="E1512" s="63"/>
    </row>
    <row r="1513" spans="5:5" x14ac:dyDescent="0.2">
      <c r="E1513" s="63"/>
    </row>
    <row r="1514" spans="5:5" x14ac:dyDescent="0.2">
      <c r="E1514" s="63"/>
    </row>
    <row r="1515" spans="5:5" x14ac:dyDescent="0.2">
      <c r="E1515" s="63"/>
    </row>
    <row r="1516" spans="5:5" x14ac:dyDescent="0.2">
      <c r="E1516" s="63"/>
    </row>
    <row r="1517" spans="5:5" x14ac:dyDescent="0.2">
      <c r="E1517" s="63"/>
    </row>
    <row r="1518" spans="5:5" x14ac:dyDescent="0.2">
      <c r="E1518" s="63"/>
    </row>
    <row r="1519" spans="5:5" x14ac:dyDescent="0.2">
      <c r="E1519" s="63"/>
    </row>
    <row r="1520" spans="5:5" x14ac:dyDescent="0.2">
      <c r="E1520" s="63"/>
    </row>
    <row r="1521" spans="5:5" x14ac:dyDescent="0.2">
      <c r="E1521" s="63"/>
    </row>
    <row r="1522" spans="5:5" x14ac:dyDescent="0.2">
      <c r="E1522" s="63"/>
    </row>
    <row r="1523" spans="5:5" x14ac:dyDescent="0.2">
      <c r="E1523" s="63"/>
    </row>
    <row r="1524" spans="5:5" x14ac:dyDescent="0.2">
      <c r="E1524" s="63"/>
    </row>
    <row r="1525" spans="5:5" x14ac:dyDescent="0.2">
      <c r="E1525" s="63"/>
    </row>
    <row r="1526" spans="5:5" x14ac:dyDescent="0.2">
      <c r="E1526" s="63"/>
    </row>
    <row r="1527" spans="5:5" x14ac:dyDescent="0.2">
      <c r="E1527" s="63"/>
    </row>
    <row r="1528" spans="5:5" x14ac:dyDescent="0.2">
      <c r="E1528" s="63"/>
    </row>
    <row r="1529" spans="5:5" x14ac:dyDescent="0.2">
      <c r="E1529" s="63"/>
    </row>
    <row r="1530" spans="5:5" x14ac:dyDescent="0.2">
      <c r="E1530" s="63"/>
    </row>
    <row r="1531" spans="5:5" x14ac:dyDescent="0.2">
      <c r="E1531" s="63"/>
    </row>
    <row r="1532" spans="5:5" x14ac:dyDescent="0.2">
      <c r="E1532" s="63"/>
    </row>
    <row r="1533" spans="5:5" x14ac:dyDescent="0.2">
      <c r="E1533" s="63"/>
    </row>
    <row r="1534" spans="5:5" x14ac:dyDescent="0.2">
      <c r="E1534" s="63"/>
    </row>
    <row r="1535" spans="5:5" x14ac:dyDescent="0.2">
      <c r="E1535" s="63"/>
    </row>
    <row r="1536" spans="5:5" x14ac:dyDescent="0.2">
      <c r="E1536" s="63"/>
    </row>
    <row r="1537" spans="5:5" x14ac:dyDescent="0.2">
      <c r="E1537" s="63"/>
    </row>
    <row r="1538" spans="5:5" x14ac:dyDescent="0.2">
      <c r="E1538" s="63"/>
    </row>
    <row r="1539" spans="5:5" x14ac:dyDescent="0.2">
      <c r="E1539" s="63"/>
    </row>
    <row r="1540" spans="5:5" x14ac:dyDescent="0.2">
      <c r="E1540" s="63"/>
    </row>
    <row r="1541" spans="5:5" x14ac:dyDescent="0.2">
      <c r="E1541" s="63"/>
    </row>
    <row r="1542" spans="5:5" x14ac:dyDescent="0.2">
      <c r="E1542" s="63"/>
    </row>
    <row r="1543" spans="5:5" x14ac:dyDescent="0.2">
      <c r="E1543" s="63"/>
    </row>
    <row r="1544" spans="5:5" x14ac:dyDescent="0.2">
      <c r="E1544" s="63"/>
    </row>
    <row r="1545" spans="5:5" x14ac:dyDescent="0.2">
      <c r="E1545" s="63"/>
    </row>
    <row r="1546" spans="5:5" x14ac:dyDescent="0.2">
      <c r="E1546" s="63"/>
    </row>
    <row r="1547" spans="5:5" x14ac:dyDescent="0.2">
      <c r="E1547" s="63"/>
    </row>
    <row r="1548" spans="5:5" x14ac:dyDescent="0.2">
      <c r="E1548" s="63"/>
    </row>
    <row r="1549" spans="5:5" x14ac:dyDescent="0.2">
      <c r="E1549" s="63"/>
    </row>
    <row r="1550" spans="5:5" x14ac:dyDescent="0.2">
      <c r="E1550" s="63"/>
    </row>
    <row r="1551" spans="5:5" x14ac:dyDescent="0.2">
      <c r="E1551" s="63"/>
    </row>
    <row r="1552" spans="5:5" x14ac:dyDescent="0.2">
      <c r="E1552" s="63"/>
    </row>
    <row r="1553" spans="5:5" x14ac:dyDescent="0.2">
      <c r="E1553" s="63"/>
    </row>
    <row r="1554" spans="5:5" x14ac:dyDescent="0.2">
      <c r="E1554" s="63"/>
    </row>
    <row r="1555" spans="5:5" x14ac:dyDescent="0.2">
      <c r="E1555" s="63"/>
    </row>
    <row r="1556" spans="5:5" x14ac:dyDescent="0.2">
      <c r="E1556" s="63"/>
    </row>
    <row r="1557" spans="5:5" x14ac:dyDescent="0.2">
      <c r="E1557" s="63"/>
    </row>
    <row r="1558" spans="5:5" x14ac:dyDescent="0.2">
      <c r="E1558" s="63"/>
    </row>
    <row r="1559" spans="5:5" x14ac:dyDescent="0.2">
      <c r="E1559" s="63"/>
    </row>
    <row r="1560" spans="5:5" x14ac:dyDescent="0.2">
      <c r="E1560" s="63"/>
    </row>
    <row r="1561" spans="5:5" x14ac:dyDescent="0.2">
      <c r="E1561" s="63"/>
    </row>
    <row r="1562" spans="5:5" x14ac:dyDescent="0.2">
      <c r="E1562" s="63"/>
    </row>
    <row r="1563" spans="5:5" x14ac:dyDescent="0.2">
      <c r="E1563" s="63"/>
    </row>
    <row r="1564" spans="5:5" x14ac:dyDescent="0.2">
      <c r="E1564" s="63"/>
    </row>
    <row r="1565" spans="5:5" x14ac:dyDescent="0.2">
      <c r="E1565" s="63"/>
    </row>
    <row r="1566" spans="5:5" x14ac:dyDescent="0.2">
      <c r="E1566" s="63"/>
    </row>
    <row r="1567" spans="5:5" x14ac:dyDescent="0.2">
      <c r="E1567" s="63"/>
    </row>
    <row r="1568" spans="5:5" x14ac:dyDescent="0.2">
      <c r="E1568" s="63"/>
    </row>
    <row r="1569" spans="5:5" x14ac:dyDescent="0.2">
      <c r="E1569" s="63"/>
    </row>
    <row r="1570" spans="5:5" x14ac:dyDescent="0.2">
      <c r="E1570" s="63"/>
    </row>
    <row r="1571" spans="5:5" x14ac:dyDescent="0.2">
      <c r="E1571" s="63"/>
    </row>
    <row r="1572" spans="5:5" x14ac:dyDescent="0.2">
      <c r="E1572" s="63"/>
    </row>
    <row r="1573" spans="5:5" x14ac:dyDescent="0.2">
      <c r="E1573" s="63"/>
    </row>
    <row r="1574" spans="5:5" x14ac:dyDescent="0.2">
      <c r="E1574" s="63"/>
    </row>
    <row r="1575" spans="5:5" x14ac:dyDescent="0.2">
      <c r="E1575" s="63"/>
    </row>
    <row r="1576" spans="5:5" x14ac:dyDescent="0.2">
      <c r="E1576" s="63"/>
    </row>
    <row r="1577" spans="5:5" x14ac:dyDescent="0.2">
      <c r="E1577" s="63"/>
    </row>
    <row r="1578" spans="5:5" x14ac:dyDescent="0.2">
      <c r="E1578" s="63"/>
    </row>
    <row r="1579" spans="5:5" x14ac:dyDescent="0.2">
      <c r="E1579" s="63"/>
    </row>
    <row r="1580" spans="5:5" x14ac:dyDescent="0.2">
      <c r="E1580" s="63"/>
    </row>
    <row r="1581" spans="5:5" x14ac:dyDescent="0.2">
      <c r="E1581" s="63"/>
    </row>
    <row r="1582" spans="5:5" x14ac:dyDescent="0.2">
      <c r="E1582" s="63"/>
    </row>
    <row r="1583" spans="5:5" x14ac:dyDescent="0.2">
      <c r="E1583" s="63"/>
    </row>
    <row r="1584" spans="5:5" x14ac:dyDescent="0.2">
      <c r="E1584" s="63"/>
    </row>
    <row r="1585" spans="5:5" x14ac:dyDescent="0.2">
      <c r="E1585" s="63"/>
    </row>
    <row r="1586" spans="5:5" x14ac:dyDescent="0.2">
      <c r="E1586" s="63"/>
    </row>
    <row r="1587" spans="5:5" x14ac:dyDescent="0.2">
      <c r="E1587" s="63"/>
    </row>
    <row r="1588" spans="5:5" x14ac:dyDescent="0.2">
      <c r="E1588" s="63"/>
    </row>
    <row r="1589" spans="5:5" x14ac:dyDescent="0.2">
      <c r="E1589" s="63"/>
    </row>
    <row r="1590" spans="5:5" x14ac:dyDescent="0.2">
      <c r="E1590" s="63"/>
    </row>
    <row r="1591" spans="5:5" x14ac:dyDescent="0.2">
      <c r="E1591" s="63"/>
    </row>
    <row r="1592" spans="5:5" x14ac:dyDescent="0.2">
      <c r="E1592" s="63"/>
    </row>
    <row r="1593" spans="5:5" x14ac:dyDescent="0.2">
      <c r="E1593" s="63"/>
    </row>
    <row r="1594" spans="5:5" x14ac:dyDescent="0.2">
      <c r="E1594" s="63"/>
    </row>
    <row r="1595" spans="5:5" x14ac:dyDescent="0.2">
      <c r="E1595" s="63"/>
    </row>
    <row r="1596" spans="5:5" x14ac:dyDescent="0.2">
      <c r="E1596" s="63"/>
    </row>
    <row r="1597" spans="5:5" x14ac:dyDescent="0.2">
      <c r="E1597" s="63"/>
    </row>
    <row r="1598" spans="5:5" x14ac:dyDescent="0.2">
      <c r="E1598" s="63"/>
    </row>
    <row r="1599" spans="5:5" x14ac:dyDescent="0.2">
      <c r="E1599" s="63"/>
    </row>
    <row r="1600" spans="5:5" x14ac:dyDescent="0.2">
      <c r="E1600" s="63"/>
    </row>
    <row r="1601" spans="5:5" x14ac:dyDescent="0.2">
      <c r="E1601" s="63"/>
    </row>
    <row r="1602" spans="5:5" x14ac:dyDescent="0.2">
      <c r="E1602" s="63"/>
    </row>
    <row r="1603" spans="5:5" x14ac:dyDescent="0.2">
      <c r="E1603" s="63"/>
    </row>
    <row r="1604" spans="5:5" x14ac:dyDescent="0.2">
      <c r="E1604" s="63"/>
    </row>
    <row r="1605" spans="5:5" x14ac:dyDescent="0.2">
      <c r="E1605" s="63"/>
    </row>
    <row r="1606" spans="5:5" x14ac:dyDescent="0.2">
      <c r="E1606" s="63"/>
    </row>
    <row r="1607" spans="5:5" x14ac:dyDescent="0.2">
      <c r="E1607" s="63"/>
    </row>
    <row r="1608" spans="5:5" x14ac:dyDescent="0.2">
      <c r="E1608" s="63"/>
    </row>
    <row r="1609" spans="5:5" x14ac:dyDescent="0.2">
      <c r="E1609" s="63"/>
    </row>
    <row r="1610" spans="5:5" x14ac:dyDescent="0.2">
      <c r="E1610" s="63"/>
    </row>
    <row r="1611" spans="5:5" x14ac:dyDescent="0.2">
      <c r="E1611" s="63"/>
    </row>
    <row r="1612" spans="5:5" x14ac:dyDescent="0.2">
      <c r="E1612" s="63"/>
    </row>
    <row r="1613" spans="5:5" x14ac:dyDescent="0.2">
      <c r="E1613" s="63"/>
    </row>
    <row r="1614" spans="5:5" x14ac:dyDescent="0.2">
      <c r="E1614" s="63"/>
    </row>
    <row r="1615" spans="5:5" x14ac:dyDescent="0.2">
      <c r="E1615" s="63"/>
    </row>
    <row r="1616" spans="5:5" x14ac:dyDescent="0.2">
      <c r="E1616" s="63"/>
    </row>
    <row r="1617" spans="5:5" x14ac:dyDescent="0.2">
      <c r="E1617" s="63"/>
    </row>
    <row r="1618" spans="5:5" x14ac:dyDescent="0.2">
      <c r="E1618" s="63"/>
    </row>
    <row r="1619" spans="5:5" x14ac:dyDescent="0.2">
      <c r="E1619" s="63"/>
    </row>
    <row r="1620" spans="5:5" x14ac:dyDescent="0.2">
      <c r="E1620" s="63"/>
    </row>
    <row r="1621" spans="5:5" x14ac:dyDescent="0.2">
      <c r="E1621" s="63"/>
    </row>
    <row r="1622" spans="5:5" x14ac:dyDescent="0.2">
      <c r="E1622" s="63"/>
    </row>
    <row r="1623" spans="5:5" x14ac:dyDescent="0.2">
      <c r="E1623" s="63"/>
    </row>
    <row r="1624" spans="5:5" x14ac:dyDescent="0.2">
      <c r="E1624" s="63"/>
    </row>
    <row r="1625" spans="5:5" x14ac:dyDescent="0.2">
      <c r="E1625" s="63"/>
    </row>
    <row r="1626" spans="5:5" x14ac:dyDescent="0.2">
      <c r="E1626" s="63"/>
    </row>
    <row r="1627" spans="5:5" x14ac:dyDescent="0.2">
      <c r="E1627" s="63"/>
    </row>
    <row r="1628" spans="5:5" x14ac:dyDescent="0.2">
      <c r="E1628" s="63"/>
    </row>
    <row r="1629" spans="5:5" x14ac:dyDescent="0.2">
      <c r="E1629" s="63"/>
    </row>
    <row r="1630" spans="5:5" x14ac:dyDescent="0.2">
      <c r="E1630" s="63"/>
    </row>
    <row r="1631" spans="5:5" x14ac:dyDescent="0.2">
      <c r="E1631" s="63"/>
    </row>
    <row r="1632" spans="5:5" x14ac:dyDescent="0.2">
      <c r="E1632" s="63"/>
    </row>
    <row r="1633" spans="5:5" x14ac:dyDescent="0.2">
      <c r="E1633" s="63"/>
    </row>
    <row r="1634" spans="5:5" x14ac:dyDescent="0.2">
      <c r="E1634" s="63"/>
    </row>
    <row r="1635" spans="5:5" x14ac:dyDescent="0.2">
      <c r="E1635" s="63"/>
    </row>
    <row r="1636" spans="5:5" x14ac:dyDescent="0.2">
      <c r="E1636" s="63"/>
    </row>
    <row r="1637" spans="5:5" x14ac:dyDescent="0.2">
      <c r="E1637" s="63"/>
    </row>
    <row r="1638" spans="5:5" x14ac:dyDescent="0.2">
      <c r="E1638" s="63"/>
    </row>
    <row r="1639" spans="5:5" x14ac:dyDescent="0.2">
      <c r="E1639" s="63"/>
    </row>
    <row r="1640" spans="5:5" x14ac:dyDescent="0.2">
      <c r="E1640" s="63"/>
    </row>
    <row r="1641" spans="5:5" x14ac:dyDescent="0.2">
      <c r="E1641" s="63"/>
    </row>
    <row r="1642" spans="5:5" x14ac:dyDescent="0.2">
      <c r="E1642" s="63"/>
    </row>
    <row r="1643" spans="5:5" x14ac:dyDescent="0.2">
      <c r="E1643" s="63"/>
    </row>
    <row r="1644" spans="5:5" x14ac:dyDescent="0.2">
      <c r="E1644" s="63"/>
    </row>
    <row r="1645" spans="5:5" x14ac:dyDescent="0.2">
      <c r="E1645" s="63"/>
    </row>
    <row r="1646" spans="5:5" x14ac:dyDescent="0.2">
      <c r="E1646" s="63"/>
    </row>
    <row r="1647" spans="5:5" x14ac:dyDescent="0.2">
      <c r="E1647" s="63"/>
    </row>
    <row r="1648" spans="5:5" x14ac:dyDescent="0.2">
      <c r="E1648" s="63"/>
    </row>
    <row r="1649" spans="5:5" x14ac:dyDescent="0.2">
      <c r="E1649" s="63"/>
    </row>
    <row r="1650" spans="5:5" x14ac:dyDescent="0.2">
      <c r="E1650" s="63"/>
    </row>
    <row r="1651" spans="5:5" x14ac:dyDescent="0.2">
      <c r="E1651" s="63"/>
    </row>
    <row r="1652" spans="5:5" x14ac:dyDescent="0.2">
      <c r="E1652" s="63"/>
    </row>
    <row r="1653" spans="5:5" x14ac:dyDescent="0.2">
      <c r="E1653" s="63"/>
    </row>
    <row r="1654" spans="5:5" x14ac:dyDescent="0.2">
      <c r="E1654" s="63"/>
    </row>
    <row r="1655" spans="5:5" x14ac:dyDescent="0.2">
      <c r="E1655" s="63"/>
    </row>
    <row r="1656" spans="5:5" x14ac:dyDescent="0.2">
      <c r="E1656" s="63"/>
    </row>
    <row r="1657" spans="5:5" x14ac:dyDescent="0.2">
      <c r="E1657" s="63"/>
    </row>
    <row r="1658" spans="5:5" x14ac:dyDescent="0.2">
      <c r="E1658" s="63"/>
    </row>
    <row r="1659" spans="5:5" x14ac:dyDescent="0.2">
      <c r="E1659" s="63"/>
    </row>
    <row r="1660" spans="5:5" x14ac:dyDescent="0.2">
      <c r="E1660" s="63"/>
    </row>
    <row r="1661" spans="5:5" x14ac:dyDescent="0.2">
      <c r="E1661" s="63"/>
    </row>
    <row r="1662" spans="5:5" x14ac:dyDescent="0.2">
      <c r="E1662" s="63"/>
    </row>
    <row r="1663" spans="5:5" x14ac:dyDescent="0.2">
      <c r="E1663" s="63"/>
    </row>
    <row r="1664" spans="5:5" x14ac:dyDescent="0.2">
      <c r="E1664" s="63"/>
    </row>
    <row r="1665" spans="5:5" x14ac:dyDescent="0.2">
      <c r="E1665" s="63"/>
    </row>
    <row r="1666" spans="5:5" x14ac:dyDescent="0.2">
      <c r="E1666" s="63"/>
    </row>
    <row r="1667" spans="5:5" x14ac:dyDescent="0.2">
      <c r="E1667" s="63"/>
    </row>
    <row r="1668" spans="5:5" x14ac:dyDescent="0.2">
      <c r="E1668" s="63"/>
    </row>
    <row r="1669" spans="5:5" x14ac:dyDescent="0.2">
      <c r="E1669" s="63"/>
    </row>
    <row r="1670" spans="5:5" x14ac:dyDescent="0.2">
      <c r="E1670" s="63"/>
    </row>
    <row r="1671" spans="5:5" x14ac:dyDescent="0.2">
      <c r="E1671" s="63"/>
    </row>
    <row r="1672" spans="5:5" x14ac:dyDescent="0.2">
      <c r="E1672" s="63"/>
    </row>
    <row r="1673" spans="5:5" x14ac:dyDescent="0.2">
      <c r="E1673" s="63"/>
    </row>
    <row r="1674" spans="5:5" x14ac:dyDescent="0.2">
      <c r="E1674" s="63"/>
    </row>
    <row r="1675" spans="5:5" x14ac:dyDescent="0.2">
      <c r="E1675" s="63"/>
    </row>
    <row r="1676" spans="5:5" x14ac:dyDescent="0.2">
      <c r="E1676" s="63"/>
    </row>
    <row r="1677" spans="5:5" x14ac:dyDescent="0.2">
      <c r="E1677" s="63"/>
    </row>
    <row r="1678" spans="5:5" x14ac:dyDescent="0.2">
      <c r="E1678" s="63"/>
    </row>
    <row r="1679" spans="5:5" x14ac:dyDescent="0.2">
      <c r="E1679" s="63"/>
    </row>
    <row r="1680" spans="5:5" x14ac:dyDescent="0.2">
      <c r="E1680" s="63"/>
    </row>
    <row r="1681" spans="5:5" x14ac:dyDescent="0.2">
      <c r="E1681" s="63"/>
    </row>
    <row r="1682" spans="5:5" x14ac:dyDescent="0.2">
      <c r="E1682" s="63"/>
    </row>
    <row r="1683" spans="5:5" x14ac:dyDescent="0.2">
      <c r="E1683" s="63"/>
    </row>
    <row r="1684" spans="5:5" x14ac:dyDescent="0.2">
      <c r="E1684" s="63"/>
    </row>
    <row r="1685" spans="5:5" x14ac:dyDescent="0.2">
      <c r="E1685" s="63"/>
    </row>
    <row r="1686" spans="5:5" x14ac:dyDescent="0.2">
      <c r="E1686" s="63"/>
    </row>
    <row r="1687" spans="5:5" x14ac:dyDescent="0.2">
      <c r="E1687" s="63"/>
    </row>
    <row r="1688" spans="5:5" x14ac:dyDescent="0.2">
      <c r="E1688" s="63"/>
    </row>
    <row r="1689" spans="5:5" x14ac:dyDescent="0.2">
      <c r="E1689" s="63"/>
    </row>
    <row r="1690" spans="5:5" x14ac:dyDescent="0.2">
      <c r="E1690" s="63"/>
    </row>
    <row r="1691" spans="5:5" x14ac:dyDescent="0.2">
      <c r="E1691" s="63"/>
    </row>
    <row r="1692" spans="5:5" x14ac:dyDescent="0.2">
      <c r="E1692" s="63"/>
    </row>
    <row r="1693" spans="5:5" x14ac:dyDescent="0.2">
      <c r="E1693" s="63"/>
    </row>
    <row r="1694" spans="5:5" x14ac:dyDescent="0.2">
      <c r="E1694" s="63"/>
    </row>
    <row r="1695" spans="5:5" x14ac:dyDescent="0.2">
      <c r="E1695" s="63"/>
    </row>
    <row r="1696" spans="5:5" x14ac:dyDescent="0.2">
      <c r="E1696" s="63"/>
    </row>
    <row r="1697" spans="5:5" x14ac:dyDescent="0.2">
      <c r="E1697" s="63"/>
    </row>
    <row r="1698" spans="5:5" x14ac:dyDescent="0.2">
      <c r="E1698" s="63"/>
    </row>
    <row r="1699" spans="5:5" x14ac:dyDescent="0.2">
      <c r="E1699" s="63"/>
    </row>
    <row r="1700" spans="5:5" x14ac:dyDescent="0.2">
      <c r="E1700" s="63"/>
    </row>
    <row r="1701" spans="5:5" x14ac:dyDescent="0.2">
      <c r="E1701" s="63"/>
    </row>
    <row r="1702" spans="5:5" x14ac:dyDescent="0.2">
      <c r="E1702" s="63"/>
    </row>
    <row r="1703" spans="5:5" x14ac:dyDescent="0.2">
      <c r="E1703" s="63"/>
    </row>
    <row r="1704" spans="5:5" x14ac:dyDescent="0.2">
      <c r="E1704" s="63"/>
    </row>
    <row r="1705" spans="5:5" x14ac:dyDescent="0.2">
      <c r="E1705" s="63"/>
    </row>
    <row r="1706" spans="5:5" x14ac:dyDescent="0.2">
      <c r="E1706" s="63"/>
    </row>
    <row r="1707" spans="5:5" x14ac:dyDescent="0.2">
      <c r="E1707" s="63"/>
    </row>
    <row r="1708" spans="5:5" x14ac:dyDescent="0.2">
      <c r="E1708" s="63"/>
    </row>
    <row r="1709" spans="5:5" x14ac:dyDescent="0.2">
      <c r="E1709" s="63"/>
    </row>
    <row r="1710" spans="5:5" x14ac:dyDescent="0.2">
      <c r="E1710" s="63"/>
    </row>
    <row r="1711" spans="5:5" x14ac:dyDescent="0.2">
      <c r="E1711" s="63"/>
    </row>
    <row r="1712" spans="5:5" x14ac:dyDescent="0.2">
      <c r="E1712" s="63"/>
    </row>
    <row r="1713" spans="5:5" x14ac:dyDescent="0.2">
      <c r="E1713" s="63"/>
    </row>
    <row r="1714" spans="5:5" x14ac:dyDescent="0.2">
      <c r="E1714" s="63"/>
    </row>
    <row r="1715" spans="5:5" x14ac:dyDescent="0.2">
      <c r="E1715" s="63"/>
    </row>
    <row r="1716" spans="5:5" x14ac:dyDescent="0.2">
      <c r="E1716" s="63"/>
    </row>
    <row r="1717" spans="5:5" x14ac:dyDescent="0.2">
      <c r="E1717" s="63"/>
    </row>
    <row r="1718" spans="5:5" x14ac:dyDescent="0.2">
      <c r="E1718" s="63"/>
    </row>
    <row r="1719" spans="5:5" x14ac:dyDescent="0.2">
      <c r="E1719" s="63"/>
    </row>
    <row r="1720" spans="5:5" x14ac:dyDescent="0.2">
      <c r="E1720" s="63"/>
    </row>
    <row r="1721" spans="5:5" x14ac:dyDescent="0.2">
      <c r="E1721" s="63"/>
    </row>
    <row r="1722" spans="5:5" x14ac:dyDescent="0.2">
      <c r="E1722" s="63"/>
    </row>
    <row r="1723" spans="5:5" x14ac:dyDescent="0.2">
      <c r="E1723" s="63"/>
    </row>
    <row r="1724" spans="5:5" x14ac:dyDescent="0.2">
      <c r="E1724" s="63"/>
    </row>
    <row r="1725" spans="5:5" x14ac:dyDescent="0.2">
      <c r="E1725" s="63"/>
    </row>
    <row r="1726" spans="5:5" x14ac:dyDescent="0.2">
      <c r="E1726" s="63"/>
    </row>
    <row r="1727" spans="5:5" x14ac:dyDescent="0.2">
      <c r="E1727" s="63"/>
    </row>
    <row r="1728" spans="5:5" x14ac:dyDescent="0.2">
      <c r="E1728" s="63"/>
    </row>
    <row r="1729" spans="5:5" x14ac:dyDescent="0.2">
      <c r="E1729" s="63"/>
    </row>
    <row r="1730" spans="5:5" x14ac:dyDescent="0.2">
      <c r="E1730" s="63"/>
    </row>
    <row r="1731" spans="5:5" x14ac:dyDescent="0.2">
      <c r="E1731" s="63"/>
    </row>
    <row r="1732" spans="5:5" x14ac:dyDescent="0.2">
      <c r="E1732" s="63"/>
    </row>
    <row r="1733" spans="5:5" x14ac:dyDescent="0.2">
      <c r="E1733" s="63"/>
    </row>
    <row r="1734" spans="5:5" x14ac:dyDescent="0.2">
      <c r="E1734" s="63"/>
    </row>
    <row r="1735" spans="5:5" x14ac:dyDescent="0.2">
      <c r="E1735" s="63"/>
    </row>
    <row r="1736" spans="5:5" x14ac:dyDescent="0.2">
      <c r="E1736" s="63"/>
    </row>
    <row r="1737" spans="5:5" x14ac:dyDescent="0.2">
      <c r="E1737" s="63"/>
    </row>
    <row r="1738" spans="5:5" x14ac:dyDescent="0.2">
      <c r="E1738" s="63"/>
    </row>
    <row r="1739" spans="5:5" x14ac:dyDescent="0.2">
      <c r="E1739" s="63"/>
    </row>
    <row r="1740" spans="5:5" x14ac:dyDescent="0.2">
      <c r="E1740" s="63"/>
    </row>
    <row r="1741" spans="5:5" x14ac:dyDescent="0.2">
      <c r="E1741" s="63"/>
    </row>
    <row r="1742" spans="5:5" x14ac:dyDescent="0.2">
      <c r="E1742" s="63"/>
    </row>
    <row r="1743" spans="5:5" x14ac:dyDescent="0.2">
      <c r="E1743" s="63"/>
    </row>
    <row r="1744" spans="5:5" x14ac:dyDescent="0.2">
      <c r="E1744" s="63"/>
    </row>
    <row r="1745" spans="5:5" x14ac:dyDescent="0.2">
      <c r="E1745" s="63"/>
    </row>
    <row r="1746" spans="5:5" x14ac:dyDescent="0.2">
      <c r="E1746" s="63"/>
    </row>
    <row r="1747" spans="5:5" x14ac:dyDescent="0.2">
      <c r="E1747" s="63"/>
    </row>
    <row r="1748" spans="5:5" x14ac:dyDescent="0.2">
      <c r="E1748" s="63"/>
    </row>
    <row r="1749" spans="5:5" x14ac:dyDescent="0.2">
      <c r="E1749" s="63"/>
    </row>
    <row r="1750" spans="5:5" x14ac:dyDescent="0.2">
      <c r="E1750" s="63"/>
    </row>
    <row r="1751" spans="5:5" x14ac:dyDescent="0.2">
      <c r="E1751" s="63"/>
    </row>
    <row r="1752" spans="5:5" x14ac:dyDescent="0.2">
      <c r="E1752" s="63"/>
    </row>
    <row r="1753" spans="5:5" x14ac:dyDescent="0.2">
      <c r="E1753" s="63"/>
    </row>
    <row r="1754" spans="5:5" x14ac:dyDescent="0.2">
      <c r="E1754" s="63"/>
    </row>
    <row r="1755" spans="5:5" x14ac:dyDescent="0.2">
      <c r="E1755" s="63"/>
    </row>
    <row r="1756" spans="5:5" x14ac:dyDescent="0.2">
      <c r="E1756" s="63"/>
    </row>
    <row r="1757" spans="5:5" x14ac:dyDescent="0.2">
      <c r="E1757" s="63"/>
    </row>
    <row r="1758" spans="5:5" x14ac:dyDescent="0.2">
      <c r="E1758" s="63"/>
    </row>
    <row r="1759" spans="5:5" x14ac:dyDescent="0.2">
      <c r="E1759" s="63"/>
    </row>
    <row r="1760" spans="5:5" x14ac:dyDescent="0.2">
      <c r="E1760" s="63"/>
    </row>
    <row r="1761" spans="5:5" x14ac:dyDescent="0.2">
      <c r="E1761" s="63"/>
    </row>
    <row r="1762" spans="5:5" x14ac:dyDescent="0.2">
      <c r="E1762" s="63"/>
    </row>
    <row r="1763" spans="5:5" x14ac:dyDescent="0.2">
      <c r="E1763" s="63"/>
    </row>
    <row r="1764" spans="5:5" x14ac:dyDescent="0.2">
      <c r="E1764" s="63"/>
    </row>
    <row r="1765" spans="5:5" x14ac:dyDescent="0.2">
      <c r="E1765" s="63"/>
    </row>
    <row r="1766" spans="5:5" x14ac:dyDescent="0.2">
      <c r="E1766" s="63"/>
    </row>
    <row r="1767" spans="5:5" x14ac:dyDescent="0.2">
      <c r="E1767" s="63"/>
    </row>
    <row r="1768" spans="5:5" x14ac:dyDescent="0.2">
      <c r="E1768" s="63"/>
    </row>
    <row r="1769" spans="5:5" x14ac:dyDescent="0.2">
      <c r="E1769" s="63"/>
    </row>
    <row r="1770" spans="5:5" x14ac:dyDescent="0.2">
      <c r="E1770" s="63"/>
    </row>
    <row r="1771" spans="5:5" x14ac:dyDescent="0.2">
      <c r="E1771" s="63"/>
    </row>
    <row r="1772" spans="5:5" x14ac:dyDescent="0.2">
      <c r="E1772" s="63"/>
    </row>
    <row r="1773" spans="5:5" x14ac:dyDescent="0.2">
      <c r="E1773" s="63"/>
    </row>
    <row r="1774" spans="5:5" x14ac:dyDescent="0.2">
      <c r="E1774" s="63"/>
    </row>
    <row r="1775" spans="5:5" x14ac:dyDescent="0.2">
      <c r="E1775" s="63"/>
    </row>
    <row r="1776" spans="5:5" x14ac:dyDescent="0.2">
      <c r="E1776" s="63"/>
    </row>
    <row r="1777" spans="5:5" x14ac:dyDescent="0.2">
      <c r="E1777" s="63"/>
    </row>
    <row r="1778" spans="5:5" x14ac:dyDescent="0.2">
      <c r="E1778" s="63"/>
    </row>
    <row r="1779" spans="5:5" x14ac:dyDescent="0.2">
      <c r="E1779" s="63"/>
    </row>
    <row r="1780" spans="5:5" x14ac:dyDescent="0.2">
      <c r="E1780" s="63"/>
    </row>
    <row r="1781" spans="5:5" x14ac:dyDescent="0.2">
      <c r="E1781" s="63"/>
    </row>
    <row r="1782" spans="5:5" x14ac:dyDescent="0.2">
      <c r="E1782" s="63"/>
    </row>
    <row r="1783" spans="5:5" x14ac:dyDescent="0.2">
      <c r="E1783" s="63"/>
    </row>
    <row r="1784" spans="5:5" x14ac:dyDescent="0.2">
      <c r="E1784" s="63"/>
    </row>
    <row r="1785" spans="5:5" x14ac:dyDescent="0.2">
      <c r="E1785" s="63"/>
    </row>
    <row r="1786" spans="5:5" x14ac:dyDescent="0.2">
      <c r="E1786" s="63"/>
    </row>
    <row r="1787" spans="5:5" x14ac:dyDescent="0.2">
      <c r="E1787" s="63"/>
    </row>
    <row r="1788" spans="5:5" x14ac:dyDescent="0.2">
      <c r="E1788" s="63"/>
    </row>
    <row r="1789" spans="5:5" x14ac:dyDescent="0.2">
      <c r="E1789" s="63"/>
    </row>
    <row r="1790" spans="5:5" x14ac:dyDescent="0.2">
      <c r="E1790" s="63"/>
    </row>
    <row r="1791" spans="5:5" x14ac:dyDescent="0.2">
      <c r="E1791" s="63"/>
    </row>
    <row r="1792" spans="5:5" x14ac:dyDescent="0.2">
      <c r="E1792" s="63"/>
    </row>
    <row r="1793" spans="5:5" x14ac:dyDescent="0.2">
      <c r="E1793" s="63"/>
    </row>
    <row r="1794" spans="5:5" x14ac:dyDescent="0.2">
      <c r="E1794" s="63"/>
    </row>
    <row r="1795" spans="5:5" x14ac:dyDescent="0.2">
      <c r="E1795" s="63"/>
    </row>
    <row r="1796" spans="5:5" x14ac:dyDescent="0.2">
      <c r="E1796" s="63"/>
    </row>
    <row r="1797" spans="5:5" x14ac:dyDescent="0.2">
      <c r="E1797" s="63"/>
    </row>
    <row r="1798" spans="5:5" x14ac:dyDescent="0.2">
      <c r="E1798" s="63"/>
    </row>
    <row r="1799" spans="5:5" x14ac:dyDescent="0.2">
      <c r="E1799" s="63"/>
    </row>
    <row r="1800" spans="5:5" x14ac:dyDescent="0.2">
      <c r="E1800" s="63"/>
    </row>
    <row r="1801" spans="5:5" x14ac:dyDescent="0.2">
      <c r="E1801" s="63"/>
    </row>
    <row r="1802" spans="5:5" x14ac:dyDescent="0.2">
      <c r="E1802" s="63"/>
    </row>
    <row r="1803" spans="5:5" x14ac:dyDescent="0.2">
      <c r="E1803" s="63"/>
    </row>
    <row r="1804" spans="5:5" x14ac:dyDescent="0.2">
      <c r="E1804" s="63"/>
    </row>
    <row r="1805" spans="5:5" x14ac:dyDescent="0.2">
      <c r="E1805" s="63"/>
    </row>
    <row r="1806" spans="5:5" x14ac:dyDescent="0.2">
      <c r="E1806" s="63"/>
    </row>
    <row r="1807" spans="5:5" x14ac:dyDescent="0.2">
      <c r="E1807" s="63"/>
    </row>
    <row r="1808" spans="5:5" x14ac:dyDescent="0.2">
      <c r="E1808" s="63"/>
    </row>
    <row r="1809" spans="5:5" x14ac:dyDescent="0.2">
      <c r="E1809" s="63"/>
    </row>
    <row r="1810" spans="5:5" x14ac:dyDescent="0.2">
      <c r="E1810" s="63"/>
    </row>
    <row r="1811" spans="5:5" x14ac:dyDescent="0.2">
      <c r="E1811" s="63"/>
    </row>
    <row r="1812" spans="5:5" x14ac:dyDescent="0.2">
      <c r="E1812" s="63"/>
    </row>
    <row r="1813" spans="5:5" x14ac:dyDescent="0.2">
      <c r="E1813" s="63"/>
    </row>
    <row r="1814" spans="5:5" x14ac:dyDescent="0.2">
      <c r="E1814" s="63"/>
    </row>
    <row r="1815" spans="5:5" x14ac:dyDescent="0.2">
      <c r="E1815" s="63"/>
    </row>
    <row r="1816" spans="5:5" x14ac:dyDescent="0.2">
      <c r="E1816" s="63"/>
    </row>
    <row r="1817" spans="5:5" x14ac:dyDescent="0.2">
      <c r="E1817" s="63"/>
    </row>
    <row r="1818" spans="5:5" x14ac:dyDescent="0.2">
      <c r="E1818" s="63"/>
    </row>
    <row r="1819" spans="5:5" x14ac:dyDescent="0.2">
      <c r="E1819" s="63"/>
    </row>
    <row r="1820" spans="5:5" x14ac:dyDescent="0.2">
      <c r="E1820" s="63"/>
    </row>
    <row r="1821" spans="5:5" x14ac:dyDescent="0.2">
      <c r="E1821" s="63"/>
    </row>
    <row r="1822" spans="5:5" x14ac:dyDescent="0.2">
      <c r="E1822" s="63"/>
    </row>
    <row r="1823" spans="5:5" x14ac:dyDescent="0.2">
      <c r="E1823" s="63"/>
    </row>
    <row r="1824" spans="5:5" x14ac:dyDescent="0.2">
      <c r="E1824" s="63"/>
    </row>
    <row r="1825" spans="5:5" x14ac:dyDescent="0.2">
      <c r="E1825" s="63"/>
    </row>
    <row r="1826" spans="5:5" x14ac:dyDescent="0.2">
      <c r="E1826" s="63"/>
    </row>
    <row r="1827" spans="5:5" x14ac:dyDescent="0.2">
      <c r="E1827" s="63"/>
    </row>
    <row r="1828" spans="5:5" x14ac:dyDescent="0.2">
      <c r="E1828" s="63"/>
    </row>
    <row r="1829" spans="5:5" x14ac:dyDescent="0.2">
      <c r="E1829" s="63"/>
    </row>
    <row r="1830" spans="5:5" x14ac:dyDescent="0.2">
      <c r="E1830" s="63"/>
    </row>
    <row r="1831" spans="5:5" x14ac:dyDescent="0.2">
      <c r="E1831" s="63"/>
    </row>
    <row r="1832" spans="5:5" x14ac:dyDescent="0.2">
      <c r="E1832" s="63"/>
    </row>
    <row r="1833" spans="5:5" x14ac:dyDescent="0.2">
      <c r="E1833" s="63"/>
    </row>
    <row r="1834" spans="5:5" x14ac:dyDescent="0.2">
      <c r="E1834" s="63"/>
    </row>
    <row r="1835" spans="5:5" x14ac:dyDescent="0.2">
      <c r="E1835" s="63"/>
    </row>
    <row r="1836" spans="5:5" x14ac:dyDescent="0.2">
      <c r="E1836" s="63"/>
    </row>
    <row r="1837" spans="5:5" x14ac:dyDescent="0.2">
      <c r="E1837" s="63"/>
    </row>
    <row r="1838" spans="5:5" x14ac:dyDescent="0.2">
      <c r="E1838" s="63"/>
    </row>
    <row r="1839" spans="5:5" x14ac:dyDescent="0.2">
      <c r="E1839" s="63"/>
    </row>
    <row r="1840" spans="5:5" x14ac:dyDescent="0.2">
      <c r="E1840" s="63"/>
    </row>
    <row r="1841" spans="5:5" x14ac:dyDescent="0.2">
      <c r="E1841" s="63"/>
    </row>
    <row r="1842" spans="5:5" x14ac:dyDescent="0.2">
      <c r="E1842" s="63"/>
    </row>
    <row r="1843" spans="5:5" x14ac:dyDescent="0.2">
      <c r="E1843" s="63"/>
    </row>
    <row r="1844" spans="5:5" x14ac:dyDescent="0.2">
      <c r="E1844" s="63"/>
    </row>
    <row r="1845" spans="5:5" x14ac:dyDescent="0.2">
      <c r="E1845" s="63"/>
    </row>
    <row r="1846" spans="5:5" x14ac:dyDescent="0.2">
      <c r="E1846" s="63"/>
    </row>
    <row r="1847" spans="5:5" x14ac:dyDescent="0.2">
      <c r="E1847" s="63"/>
    </row>
    <row r="1848" spans="5:5" x14ac:dyDescent="0.2">
      <c r="E1848" s="63"/>
    </row>
    <row r="1849" spans="5:5" x14ac:dyDescent="0.2">
      <c r="E1849" s="63"/>
    </row>
    <row r="1850" spans="5:5" x14ac:dyDescent="0.2">
      <c r="E1850" s="63"/>
    </row>
    <row r="1851" spans="5:5" x14ac:dyDescent="0.2">
      <c r="E1851" s="63"/>
    </row>
    <row r="1852" spans="5:5" x14ac:dyDescent="0.2">
      <c r="E1852" s="63"/>
    </row>
    <row r="1853" spans="5:5" x14ac:dyDescent="0.2">
      <c r="E1853" s="63"/>
    </row>
    <row r="1854" spans="5:5" x14ac:dyDescent="0.2">
      <c r="E1854" s="63"/>
    </row>
    <row r="1855" spans="5:5" x14ac:dyDescent="0.2">
      <c r="E1855" s="63"/>
    </row>
    <row r="1856" spans="5:5" x14ac:dyDescent="0.2">
      <c r="E1856" s="63"/>
    </row>
    <row r="1857" spans="5:5" x14ac:dyDescent="0.2">
      <c r="E1857" s="63"/>
    </row>
    <row r="1858" spans="5:5" x14ac:dyDescent="0.2">
      <c r="E1858" s="63"/>
    </row>
    <row r="1859" spans="5:5" x14ac:dyDescent="0.2">
      <c r="E1859" s="63"/>
    </row>
    <row r="1860" spans="5:5" x14ac:dyDescent="0.2">
      <c r="E1860" s="63"/>
    </row>
    <row r="1861" spans="5:5" x14ac:dyDescent="0.2">
      <c r="E1861" s="63"/>
    </row>
    <row r="1862" spans="5:5" x14ac:dyDescent="0.2">
      <c r="E1862" s="63"/>
    </row>
    <row r="1863" spans="5:5" x14ac:dyDescent="0.2">
      <c r="E1863" s="63"/>
    </row>
    <row r="1864" spans="5:5" x14ac:dyDescent="0.2">
      <c r="E1864" s="63"/>
    </row>
    <row r="1865" spans="5:5" x14ac:dyDescent="0.2">
      <c r="E1865" s="63"/>
    </row>
    <row r="1866" spans="5:5" x14ac:dyDescent="0.2">
      <c r="E1866" s="63"/>
    </row>
    <row r="1867" spans="5:5" x14ac:dyDescent="0.2">
      <c r="E1867" s="63"/>
    </row>
    <row r="1868" spans="5:5" x14ac:dyDescent="0.2">
      <c r="E1868" s="63"/>
    </row>
    <row r="1869" spans="5:5" x14ac:dyDescent="0.2">
      <c r="E1869" s="63"/>
    </row>
    <row r="1870" spans="5:5" x14ac:dyDescent="0.2">
      <c r="E1870" s="63"/>
    </row>
    <row r="1871" spans="5:5" x14ac:dyDescent="0.2">
      <c r="E1871" s="63"/>
    </row>
    <row r="1872" spans="5:5" x14ac:dyDescent="0.2">
      <c r="E1872" s="63"/>
    </row>
    <row r="1873" spans="5:5" x14ac:dyDescent="0.2">
      <c r="E1873" s="63"/>
    </row>
    <row r="1874" spans="5:5" x14ac:dyDescent="0.2">
      <c r="E1874" s="63"/>
    </row>
    <row r="1875" spans="5:5" x14ac:dyDescent="0.2">
      <c r="E1875" s="63"/>
    </row>
    <row r="1876" spans="5:5" x14ac:dyDescent="0.2">
      <c r="E1876" s="63"/>
    </row>
    <row r="1877" spans="5:5" x14ac:dyDescent="0.2">
      <c r="E1877" s="63"/>
    </row>
    <row r="1878" spans="5:5" x14ac:dyDescent="0.2">
      <c r="E1878" s="63"/>
    </row>
    <row r="1879" spans="5:5" x14ac:dyDescent="0.2">
      <c r="E1879" s="63"/>
    </row>
    <row r="1880" spans="5:5" x14ac:dyDescent="0.2">
      <c r="E1880" s="63"/>
    </row>
    <row r="1881" spans="5:5" x14ac:dyDescent="0.2">
      <c r="E1881" s="63"/>
    </row>
    <row r="1882" spans="5:5" x14ac:dyDescent="0.2">
      <c r="E1882" s="63"/>
    </row>
    <row r="1883" spans="5:5" x14ac:dyDescent="0.2">
      <c r="E1883" s="63"/>
    </row>
    <row r="1884" spans="5:5" x14ac:dyDescent="0.2">
      <c r="E1884" s="63"/>
    </row>
    <row r="1885" spans="5:5" x14ac:dyDescent="0.2">
      <c r="E1885" s="63"/>
    </row>
    <row r="1886" spans="5:5" x14ac:dyDescent="0.2">
      <c r="E1886" s="63"/>
    </row>
    <row r="1887" spans="5:5" x14ac:dyDescent="0.2">
      <c r="E1887" s="63"/>
    </row>
    <row r="1888" spans="5:5" x14ac:dyDescent="0.2">
      <c r="E1888" s="63"/>
    </row>
    <row r="1889" spans="5:5" x14ac:dyDescent="0.2">
      <c r="E1889" s="63"/>
    </row>
    <row r="1890" spans="5:5" x14ac:dyDescent="0.2">
      <c r="E1890" s="63"/>
    </row>
    <row r="1891" spans="5:5" x14ac:dyDescent="0.2">
      <c r="E1891" s="63"/>
    </row>
    <row r="1892" spans="5:5" x14ac:dyDescent="0.2">
      <c r="E1892" s="63"/>
    </row>
    <row r="1893" spans="5:5" x14ac:dyDescent="0.2">
      <c r="E1893" s="63"/>
    </row>
    <row r="1894" spans="5:5" x14ac:dyDescent="0.2">
      <c r="E1894" s="63"/>
    </row>
    <row r="1895" spans="5:5" x14ac:dyDescent="0.2">
      <c r="E1895" s="63"/>
    </row>
    <row r="1896" spans="5:5" x14ac:dyDescent="0.2">
      <c r="E1896" s="63"/>
    </row>
    <row r="1897" spans="5:5" x14ac:dyDescent="0.2">
      <c r="E1897" s="63"/>
    </row>
    <row r="1898" spans="5:5" x14ac:dyDescent="0.2">
      <c r="E1898" s="63"/>
    </row>
    <row r="1899" spans="5:5" x14ac:dyDescent="0.2">
      <c r="E1899" s="63"/>
    </row>
    <row r="1900" spans="5:5" x14ac:dyDescent="0.2">
      <c r="E1900" s="63"/>
    </row>
    <row r="1901" spans="5:5" x14ac:dyDescent="0.2">
      <c r="E1901" s="63"/>
    </row>
    <row r="1902" spans="5:5" x14ac:dyDescent="0.2">
      <c r="E1902" s="63"/>
    </row>
    <row r="1903" spans="5:5" x14ac:dyDescent="0.2">
      <c r="E1903" s="63"/>
    </row>
    <row r="1904" spans="5:5" x14ac:dyDescent="0.2">
      <c r="E1904" s="63"/>
    </row>
    <row r="1905" spans="5:5" x14ac:dyDescent="0.2">
      <c r="E1905" s="63"/>
    </row>
    <row r="1906" spans="5:5" x14ac:dyDescent="0.2">
      <c r="E1906" s="63"/>
    </row>
    <row r="1907" spans="5:5" x14ac:dyDescent="0.2">
      <c r="E1907" s="63"/>
    </row>
    <row r="1908" spans="5:5" x14ac:dyDescent="0.2">
      <c r="E1908" s="63"/>
    </row>
    <row r="1909" spans="5:5" x14ac:dyDescent="0.2">
      <c r="E1909" s="63"/>
    </row>
    <row r="1910" spans="5:5" x14ac:dyDescent="0.2">
      <c r="E1910" s="63"/>
    </row>
    <row r="1911" spans="5:5" x14ac:dyDescent="0.2">
      <c r="E1911" s="63"/>
    </row>
    <row r="1912" spans="5:5" x14ac:dyDescent="0.2">
      <c r="E1912" s="63"/>
    </row>
    <row r="1913" spans="5:5" x14ac:dyDescent="0.2">
      <c r="E1913" s="63"/>
    </row>
    <row r="1914" spans="5:5" x14ac:dyDescent="0.2">
      <c r="E1914" s="63"/>
    </row>
    <row r="1915" spans="5:5" x14ac:dyDescent="0.2">
      <c r="E1915" s="63"/>
    </row>
    <row r="1916" spans="5:5" x14ac:dyDescent="0.2">
      <c r="E1916" s="63"/>
    </row>
    <row r="1917" spans="5:5" x14ac:dyDescent="0.2">
      <c r="E1917" s="63"/>
    </row>
    <row r="1918" spans="5:5" x14ac:dyDescent="0.2">
      <c r="E1918" s="63"/>
    </row>
    <row r="1919" spans="5:5" x14ac:dyDescent="0.2">
      <c r="E1919" s="63"/>
    </row>
    <row r="1920" spans="5:5" x14ac:dyDescent="0.2">
      <c r="E1920" s="63"/>
    </row>
    <row r="1921" spans="5:5" x14ac:dyDescent="0.2">
      <c r="E1921" s="63"/>
    </row>
    <row r="1922" spans="5:5" x14ac:dyDescent="0.2">
      <c r="E1922" s="63"/>
    </row>
    <row r="1923" spans="5:5" x14ac:dyDescent="0.2">
      <c r="E1923" s="63"/>
    </row>
    <row r="1924" spans="5:5" x14ac:dyDescent="0.2">
      <c r="E1924" s="63"/>
    </row>
    <row r="1925" spans="5:5" x14ac:dyDescent="0.2">
      <c r="E1925" s="63"/>
    </row>
    <row r="1926" spans="5:5" x14ac:dyDescent="0.2">
      <c r="E1926" s="63"/>
    </row>
    <row r="1927" spans="5:5" x14ac:dyDescent="0.2">
      <c r="E1927" s="63"/>
    </row>
    <row r="1928" spans="5:5" x14ac:dyDescent="0.2">
      <c r="E1928" s="63"/>
    </row>
    <row r="1929" spans="5:5" x14ac:dyDescent="0.2">
      <c r="E1929" s="63"/>
    </row>
    <row r="1930" spans="5:5" x14ac:dyDescent="0.2">
      <c r="E1930" s="63"/>
    </row>
    <row r="1931" spans="5:5" x14ac:dyDescent="0.2">
      <c r="E1931" s="63"/>
    </row>
    <row r="1932" spans="5:5" x14ac:dyDescent="0.2">
      <c r="E1932" s="63"/>
    </row>
    <row r="1933" spans="5:5" x14ac:dyDescent="0.2">
      <c r="E1933" s="63"/>
    </row>
    <row r="1934" spans="5:5" x14ac:dyDescent="0.2">
      <c r="E1934" s="63"/>
    </row>
    <row r="1935" spans="5:5" x14ac:dyDescent="0.2">
      <c r="E1935" s="63"/>
    </row>
    <row r="1936" spans="5:5" x14ac:dyDescent="0.2">
      <c r="E1936" s="63"/>
    </row>
    <row r="1937" spans="5:5" x14ac:dyDescent="0.2">
      <c r="E1937" s="63"/>
    </row>
    <row r="1938" spans="5:5" x14ac:dyDescent="0.2">
      <c r="E1938" s="63"/>
    </row>
    <row r="1939" spans="5:5" x14ac:dyDescent="0.2">
      <c r="E1939" s="63"/>
    </row>
    <row r="1940" spans="5:5" x14ac:dyDescent="0.2">
      <c r="E1940" s="63"/>
    </row>
    <row r="1941" spans="5:5" x14ac:dyDescent="0.2">
      <c r="E1941" s="63"/>
    </row>
    <row r="1942" spans="5:5" x14ac:dyDescent="0.2">
      <c r="E1942" s="63"/>
    </row>
    <row r="1943" spans="5:5" x14ac:dyDescent="0.2">
      <c r="E1943" s="63"/>
    </row>
    <row r="1944" spans="5:5" x14ac:dyDescent="0.2">
      <c r="E1944" s="63"/>
    </row>
    <row r="1945" spans="5:5" x14ac:dyDescent="0.2">
      <c r="E1945" s="63"/>
    </row>
    <row r="1946" spans="5:5" x14ac:dyDescent="0.2">
      <c r="E1946" s="63"/>
    </row>
    <row r="1947" spans="5:5" x14ac:dyDescent="0.2">
      <c r="E1947" s="63"/>
    </row>
    <row r="1948" spans="5:5" x14ac:dyDescent="0.2">
      <c r="E1948" s="63"/>
    </row>
    <row r="1949" spans="5:5" x14ac:dyDescent="0.2">
      <c r="E1949" s="63"/>
    </row>
    <row r="1950" spans="5:5" x14ac:dyDescent="0.2">
      <c r="E1950" s="63"/>
    </row>
    <row r="1951" spans="5:5" x14ac:dyDescent="0.2">
      <c r="E1951" s="63"/>
    </row>
    <row r="1952" spans="5:5" x14ac:dyDescent="0.2">
      <c r="E1952" s="63"/>
    </row>
    <row r="1953" spans="5:5" x14ac:dyDescent="0.2">
      <c r="E1953" s="63"/>
    </row>
    <row r="1954" spans="5:5" x14ac:dyDescent="0.2">
      <c r="E1954" s="63"/>
    </row>
    <row r="1955" spans="5:5" x14ac:dyDescent="0.2">
      <c r="E1955" s="63"/>
    </row>
    <row r="1956" spans="5:5" x14ac:dyDescent="0.2">
      <c r="E1956" s="63"/>
    </row>
    <row r="1957" spans="5:5" x14ac:dyDescent="0.2">
      <c r="E1957" s="63"/>
    </row>
    <row r="1958" spans="5:5" x14ac:dyDescent="0.2">
      <c r="E1958" s="63"/>
    </row>
    <row r="1959" spans="5:5" x14ac:dyDescent="0.2">
      <c r="E1959" s="63"/>
    </row>
    <row r="1960" spans="5:5" x14ac:dyDescent="0.2">
      <c r="E1960" s="63"/>
    </row>
    <row r="1961" spans="5:5" x14ac:dyDescent="0.2">
      <c r="E1961" s="63"/>
    </row>
    <row r="1962" spans="5:5" x14ac:dyDescent="0.2">
      <c r="E1962" s="63"/>
    </row>
    <row r="1963" spans="5:5" x14ac:dyDescent="0.2">
      <c r="E1963" s="63"/>
    </row>
    <row r="1964" spans="5:5" x14ac:dyDescent="0.2">
      <c r="E1964" s="63"/>
    </row>
    <row r="1965" spans="5:5" x14ac:dyDescent="0.2">
      <c r="E1965" s="63"/>
    </row>
    <row r="1966" spans="5:5" x14ac:dyDescent="0.2">
      <c r="E1966" s="63"/>
    </row>
    <row r="1967" spans="5:5" x14ac:dyDescent="0.2">
      <c r="E1967" s="63"/>
    </row>
    <row r="1968" spans="5:5" x14ac:dyDescent="0.2">
      <c r="E1968" s="63"/>
    </row>
    <row r="1969" spans="5:5" x14ac:dyDescent="0.2">
      <c r="E1969" s="63"/>
    </row>
    <row r="1970" spans="5:5" x14ac:dyDescent="0.2">
      <c r="E1970" s="63"/>
    </row>
    <row r="1971" spans="5:5" x14ac:dyDescent="0.2">
      <c r="E1971" s="63"/>
    </row>
    <row r="1972" spans="5:5" x14ac:dyDescent="0.2">
      <c r="E1972" s="63"/>
    </row>
    <row r="1973" spans="5:5" x14ac:dyDescent="0.2">
      <c r="E1973" s="63"/>
    </row>
    <row r="1974" spans="5:5" x14ac:dyDescent="0.2">
      <c r="E1974" s="63"/>
    </row>
    <row r="1975" spans="5:5" x14ac:dyDescent="0.2">
      <c r="E1975" s="63"/>
    </row>
    <row r="1976" spans="5:5" x14ac:dyDescent="0.2">
      <c r="E1976" s="63"/>
    </row>
    <row r="1977" spans="5:5" x14ac:dyDescent="0.2">
      <c r="E1977" s="63"/>
    </row>
    <row r="1978" spans="5:5" x14ac:dyDescent="0.2">
      <c r="E1978" s="63"/>
    </row>
    <row r="1979" spans="5:5" x14ac:dyDescent="0.2">
      <c r="E1979" s="63"/>
    </row>
    <row r="1980" spans="5:5" x14ac:dyDescent="0.2">
      <c r="E1980" s="63"/>
    </row>
    <row r="1981" spans="5:5" x14ac:dyDescent="0.2">
      <c r="E1981" s="63"/>
    </row>
    <row r="1982" spans="5:5" x14ac:dyDescent="0.2">
      <c r="E1982" s="63"/>
    </row>
    <row r="1983" spans="5:5" x14ac:dyDescent="0.2">
      <c r="E1983" s="63"/>
    </row>
    <row r="1984" spans="5:5" x14ac:dyDescent="0.2">
      <c r="E1984" s="63"/>
    </row>
    <row r="1985" spans="5:5" x14ac:dyDescent="0.2">
      <c r="E1985" s="63"/>
    </row>
    <row r="1986" spans="5:5" x14ac:dyDescent="0.2">
      <c r="E1986" s="63"/>
    </row>
    <row r="1987" spans="5:5" x14ac:dyDescent="0.2">
      <c r="E1987" s="63"/>
    </row>
    <row r="1988" spans="5:5" x14ac:dyDescent="0.2">
      <c r="E1988" s="63"/>
    </row>
    <row r="1989" spans="5:5" x14ac:dyDescent="0.2">
      <c r="E1989" s="63"/>
    </row>
    <row r="1990" spans="5:5" x14ac:dyDescent="0.2">
      <c r="E1990" s="63"/>
    </row>
    <row r="1991" spans="5:5" x14ac:dyDescent="0.2">
      <c r="E1991" s="63"/>
    </row>
    <row r="1992" spans="5:5" x14ac:dyDescent="0.2">
      <c r="E1992" s="63"/>
    </row>
    <row r="1993" spans="5:5" x14ac:dyDescent="0.2">
      <c r="E1993" s="63"/>
    </row>
    <row r="1994" spans="5:5" x14ac:dyDescent="0.2">
      <c r="E1994" s="63"/>
    </row>
    <row r="1995" spans="5:5" x14ac:dyDescent="0.2">
      <c r="E1995" s="63"/>
    </row>
    <row r="1996" spans="5:5" x14ac:dyDescent="0.2">
      <c r="E1996" s="63"/>
    </row>
    <row r="1997" spans="5:5" x14ac:dyDescent="0.2">
      <c r="E1997" s="63"/>
    </row>
    <row r="1998" spans="5:5" x14ac:dyDescent="0.2">
      <c r="E1998" s="63"/>
    </row>
    <row r="1999" spans="5:5" x14ac:dyDescent="0.2">
      <c r="E1999" s="63"/>
    </row>
    <row r="2000" spans="5:5" x14ac:dyDescent="0.2">
      <c r="E2000" s="63"/>
    </row>
    <row r="2001" spans="5:5" x14ac:dyDescent="0.2">
      <c r="E2001" s="63"/>
    </row>
    <row r="2002" spans="5:5" x14ac:dyDescent="0.2">
      <c r="E2002" s="63"/>
    </row>
    <row r="2003" spans="5:5" x14ac:dyDescent="0.2">
      <c r="E2003" s="63"/>
    </row>
    <row r="2004" spans="5:5" x14ac:dyDescent="0.2">
      <c r="E2004" s="63"/>
    </row>
    <row r="2005" spans="5:5" x14ac:dyDescent="0.2">
      <c r="E2005" s="63"/>
    </row>
    <row r="2006" spans="5:5" x14ac:dyDescent="0.2">
      <c r="E2006" s="63"/>
    </row>
    <row r="2007" spans="5:5" x14ac:dyDescent="0.2">
      <c r="E2007" s="63"/>
    </row>
    <row r="2008" spans="5:5" x14ac:dyDescent="0.2">
      <c r="E2008" s="63"/>
    </row>
    <row r="2009" spans="5:5" x14ac:dyDescent="0.2">
      <c r="E2009" s="63"/>
    </row>
    <row r="2010" spans="5:5" x14ac:dyDescent="0.2">
      <c r="E2010" s="63"/>
    </row>
    <row r="2011" spans="5:5" x14ac:dyDescent="0.2">
      <c r="E2011" s="63"/>
    </row>
    <row r="2012" spans="5:5" x14ac:dyDescent="0.2">
      <c r="E2012" s="63"/>
    </row>
    <row r="2013" spans="5:5" x14ac:dyDescent="0.2">
      <c r="E2013" s="63"/>
    </row>
    <row r="2014" spans="5:5" x14ac:dyDescent="0.2">
      <c r="E2014" s="63"/>
    </row>
    <row r="2015" spans="5:5" x14ac:dyDescent="0.2">
      <c r="E2015" s="63"/>
    </row>
    <row r="2016" spans="5:5" x14ac:dyDescent="0.2">
      <c r="E2016" s="63"/>
    </row>
    <row r="2017" spans="5:5" x14ac:dyDescent="0.2">
      <c r="E2017" s="63"/>
    </row>
    <row r="2018" spans="5:5" x14ac:dyDescent="0.2">
      <c r="E2018" s="63"/>
    </row>
    <row r="2019" spans="5:5" x14ac:dyDescent="0.2">
      <c r="E2019" s="63"/>
    </row>
    <row r="2020" spans="5:5" x14ac:dyDescent="0.2">
      <c r="E2020" s="63"/>
    </row>
    <row r="2021" spans="5:5" x14ac:dyDescent="0.2">
      <c r="E2021" s="63"/>
    </row>
    <row r="2022" spans="5:5" x14ac:dyDescent="0.2">
      <c r="E2022" s="63"/>
    </row>
    <row r="2023" spans="5:5" x14ac:dyDescent="0.2">
      <c r="E2023" s="63"/>
    </row>
    <row r="2024" spans="5:5" x14ac:dyDescent="0.2">
      <c r="E2024" s="63"/>
    </row>
    <row r="2025" spans="5:5" x14ac:dyDescent="0.2">
      <c r="E2025" s="63"/>
    </row>
    <row r="2026" spans="5:5" x14ac:dyDescent="0.2">
      <c r="E2026" s="63"/>
    </row>
    <row r="2027" spans="5:5" x14ac:dyDescent="0.2">
      <c r="E2027" s="63"/>
    </row>
    <row r="2028" spans="5:5" x14ac:dyDescent="0.2">
      <c r="E2028" s="63"/>
    </row>
    <row r="2029" spans="5:5" x14ac:dyDescent="0.2">
      <c r="E2029" s="63"/>
    </row>
    <row r="2030" spans="5:5" x14ac:dyDescent="0.2">
      <c r="E2030" s="63"/>
    </row>
    <row r="2031" spans="5:5" x14ac:dyDescent="0.2">
      <c r="E2031" s="63"/>
    </row>
    <row r="2032" spans="5:5" x14ac:dyDescent="0.2">
      <c r="E2032" s="63"/>
    </row>
    <row r="2033" spans="5:5" x14ac:dyDescent="0.2">
      <c r="E2033" s="63"/>
    </row>
    <row r="2034" spans="5:5" x14ac:dyDescent="0.2">
      <c r="E2034" s="63"/>
    </row>
    <row r="2035" spans="5:5" x14ac:dyDescent="0.2">
      <c r="E2035" s="63"/>
    </row>
    <row r="2036" spans="5:5" x14ac:dyDescent="0.2">
      <c r="E2036" s="63"/>
    </row>
    <row r="2037" spans="5:5" x14ac:dyDescent="0.2">
      <c r="E2037" s="63"/>
    </row>
    <row r="2038" spans="5:5" x14ac:dyDescent="0.2">
      <c r="E2038" s="63"/>
    </row>
    <row r="2039" spans="5:5" x14ac:dyDescent="0.2">
      <c r="E2039" s="63"/>
    </row>
    <row r="2040" spans="5:5" x14ac:dyDescent="0.2">
      <c r="E2040" s="63"/>
    </row>
    <row r="2041" spans="5:5" x14ac:dyDescent="0.2">
      <c r="E2041" s="63"/>
    </row>
    <row r="2042" spans="5:5" x14ac:dyDescent="0.2">
      <c r="E2042" s="63"/>
    </row>
    <row r="2043" spans="5:5" x14ac:dyDescent="0.2">
      <c r="E2043" s="63"/>
    </row>
    <row r="2044" spans="5:5" x14ac:dyDescent="0.2">
      <c r="E2044" s="63"/>
    </row>
    <row r="2045" spans="5:5" x14ac:dyDescent="0.2">
      <c r="E2045" s="63"/>
    </row>
    <row r="2046" spans="5:5" x14ac:dyDescent="0.2">
      <c r="E2046" s="63"/>
    </row>
    <row r="2047" spans="5:5" x14ac:dyDescent="0.2">
      <c r="E2047" s="63"/>
    </row>
    <row r="2048" spans="5:5" x14ac:dyDescent="0.2">
      <c r="E2048" s="63"/>
    </row>
    <row r="2049" spans="5:5" x14ac:dyDescent="0.2">
      <c r="E2049" s="63"/>
    </row>
    <row r="2050" spans="5:5" x14ac:dyDescent="0.2">
      <c r="E2050" s="63"/>
    </row>
    <row r="2051" spans="5:5" x14ac:dyDescent="0.2">
      <c r="E2051" s="63"/>
    </row>
    <row r="2052" spans="5:5" x14ac:dyDescent="0.2">
      <c r="E2052" s="63"/>
    </row>
    <row r="2053" spans="5:5" x14ac:dyDescent="0.2">
      <c r="E2053" s="63"/>
    </row>
    <row r="2054" spans="5:5" x14ac:dyDescent="0.2">
      <c r="E2054" s="63"/>
    </row>
    <row r="2055" spans="5:5" x14ac:dyDescent="0.2">
      <c r="E2055" s="63"/>
    </row>
    <row r="2056" spans="5:5" x14ac:dyDescent="0.2">
      <c r="E2056" s="63"/>
    </row>
    <row r="2057" spans="5:5" x14ac:dyDescent="0.2">
      <c r="E2057" s="63"/>
    </row>
    <row r="2058" spans="5:5" x14ac:dyDescent="0.2">
      <c r="E2058" s="63"/>
    </row>
    <row r="2059" spans="5:5" x14ac:dyDescent="0.2">
      <c r="E2059" s="63"/>
    </row>
    <row r="2060" spans="5:5" x14ac:dyDescent="0.2">
      <c r="E2060" s="63"/>
    </row>
    <row r="2061" spans="5:5" x14ac:dyDescent="0.2">
      <c r="E2061" s="63"/>
    </row>
    <row r="2062" spans="5:5" x14ac:dyDescent="0.2">
      <c r="E2062" s="63"/>
    </row>
    <row r="2063" spans="5:5" x14ac:dyDescent="0.2">
      <c r="E2063" s="63"/>
    </row>
    <row r="2064" spans="5:5" x14ac:dyDescent="0.2">
      <c r="E2064" s="63"/>
    </row>
    <row r="2065" spans="5:5" x14ac:dyDescent="0.2">
      <c r="E2065" s="63"/>
    </row>
    <row r="2066" spans="5:5" x14ac:dyDescent="0.2">
      <c r="E2066" s="63"/>
    </row>
    <row r="2067" spans="5:5" x14ac:dyDescent="0.2">
      <c r="E2067" s="63"/>
    </row>
    <row r="2068" spans="5:5" x14ac:dyDescent="0.2">
      <c r="E2068" s="63"/>
    </row>
    <row r="2069" spans="5:5" x14ac:dyDescent="0.2">
      <c r="E2069" s="63"/>
    </row>
    <row r="2070" spans="5:5" x14ac:dyDescent="0.2">
      <c r="E2070" s="63"/>
    </row>
    <row r="2071" spans="5:5" x14ac:dyDescent="0.2">
      <c r="E2071" s="63"/>
    </row>
    <row r="2072" spans="5:5" x14ac:dyDescent="0.2">
      <c r="E2072" s="63"/>
    </row>
    <row r="2073" spans="5:5" x14ac:dyDescent="0.2">
      <c r="E2073" s="63"/>
    </row>
    <row r="2074" spans="5:5" x14ac:dyDescent="0.2">
      <c r="E2074" s="63"/>
    </row>
    <row r="2075" spans="5:5" x14ac:dyDescent="0.2">
      <c r="E2075" s="63"/>
    </row>
    <row r="2076" spans="5:5" x14ac:dyDescent="0.2">
      <c r="E2076" s="63"/>
    </row>
    <row r="2077" spans="5:5" x14ac:dyDescent="0.2">
      <c r="E2077" s="63"/>
    </row>
    <row r="2078" spans="5:5" x14ac:dyDescent="0.2">
      <c r="E2078" s="63"/>
    </row>
    <row r="2079" spans="5:5" x14ac:dyDescent="0.2">
      <c r="E2079" s="63"/>
    </row>
    <row r="2080" spans="5:5" x14ac:dyDescent="0.2">
      <c r="E2080" s="63"/>
    </row>
    <row r="2081" spans="5:5" x14ac:dyDescent="0.2">
      <c r="E2081" s="63"/>
    </row>
    <row r="2082" spans="5:5" x14ac:dyDescent="0.2">
      <c r="E2082" s="63"/>
    </row>
    <row r="2083" spans="5:5" x14ac:dyDescent="0.2">
      <c r="E2083" s="63"/>
    </row>
    <row r="2084" spans="5:5" x14ac:dyDescent="0.2">
      <c r="E2084" s="63"/>
    </row>
    <row r="2085" spans="5:5" x14ac:dyDescent="0.2">
      <c r="E2085" s="63"/>
    </row>
    <row r="2086" spans="5:5" x14ac:dyDescent="0.2">
      <c r="E2086" s="63"/>
    </row>
    <row r="2087" spans="5:5" x14ac:dyDescent="0.2">
      <c r="E2087" s="63"/>
    </row>
    <row r="2088" spans="5:5" x14ac:dyDescent="0.2">
      <c r="E2088" s="63"/>
    </row>
    <row r="2089" spans="5:5" x14ac:dyDescent="0.2">
      <c r="E2089" s="63"/>
    </row>
    <row r="2090" spans="5:5" x14ac:dyDescent="0.2">
      <c r="E2090" s="63"/>
    </row>
    <row r="2091" spans="5:5" x14ac:dyDescent="0.2">
      <c r="E2091" s="63"/>
    </row>
    <row r="2092" spans="5:5" x14ac:dyDescent="0.2">
      <c r="E2092" s="63"/>
    </row>
    <row r="2093" spans="5:5" x14ac:dyDescent="0.2">
      <c r="E2093" s="63"/>
    </row>
    <row r="2094" spans="5:5" x14ac:dyDescent="0.2">
      <c r="E2094" s="63"/>
    </row>
    <row r="2095" spans="5:5" x14ac:dyDescent="0.2">
      <c r="E2095" s="63"/>
    </row>
    <row r="2096" spans="5:5" x14ac:dyDescent="0.2">
      <c r="E2096" s="63"/>
    </row>
    <row r="2097" spans="5:5" x14ac:dyDescent="0.2">
      <c r="E2097" s="63"/>
    </row>
    <row r="2098" spans="5:5" x14ac:dyDescent="0.2">
      <c r="E2098" s="63"/>
    </row>
    <row r="2099" spans="5:5" x14ac:dyDescent="0.2">
      <c r="E2099" s="63"/>
    </row>
    <row r="2100" spans="5:5" x14ac:dyDescent="0.2">
      <c r="E2100" s="63"/>
    </row>
    <row r="2101" spans="5:5" x14ac:dyDescent="0.2">
      <c r="E2101" s="63"/>
    </row>
    <row r="2102" spans="5:5" x14ac:dyDescent="0.2">
      <c r="E2102" s="63"/>
    </row>
    <row r="2103" spans="5:5" x14ac:dyDescent="0.2">
      <c r="E2103" s="63"/>
    </row>
    <row r="2104" spans="5:5" x14ac:dyDescent="0.2">
      <c r="E2104" s="63"/>
    </row>
    <row r="2105" spans="5:5" x14ac:dyDescent="0.2">
      <c r="E2105" s="63"/>
    </row>
    <row r="2106" spans="5:5" x14ac:dyDescent="0.2">
      <c r="E2106" s="63"/>
    </row>
    <row r="2107" spans="5:5" x14ac:dyDescent="0.2">
      <c r="E2107" s="63"/>
    </row>
    <row r="2108" spans="5:5" x14ac:dyDescent="0.2">
      <c r="E2108" s="63"/>
    </row>
    <row r="2109" spans="5:5" x14ac:dyDescent="0.2">
      <c r="E2109" s="63"/>
    </row>
    <row r="2110" spans="5:5" x14ac:dyDescent="0.2">
      <c r="E2110" s="63"/>
    </row>
    <row r="2111" spans="5:5" x14ac:dyDescent="0.2">
      <c r="E2111" s="63"/>
    </row>
    <row r="2112" spans="5:5" x14ac:dyDescent="0.2">
      <c r="E2112" s="63"/>
    </row>
    <row r="2113" spans="5:5" x14ac:dyDescent="0.2">
      <c r="E2113" s="63"/>
    </row>
    <row r="2114" spans="5:5" x14ac:dyDescent="0.2">
      <c r="E2114" s="63"/>
    </row>
    <row r="2115" spans="5:5" x14ac:dyDescent="0.2">
      <c r="E2115" s="63"/>
    </row>
    <row r="2116" spans="5:5" x14ac:dyDescent="0.2">
      <c r="E2116" s="63"/>
    </row>
    <row r="2117" spans="5:5" x14ac:dyDescent="0.2">
      <c r="E2117" s="63"/>
    </row>
    <row r="2118" spans="5:5" x14ac:dyDescent="0.2">
      <c r="E2118" s="63"/>
    </row>
    <row r="2119" spans="5:5" x14ac:dyDescent="0.2">
      <c r="E2119" s="63"/>
    </row>
    <row r="2120" spans="5:5" x14ac:dyDescent="0.2">
      <c r="E2120" s="63"/>
    </row>
    <row r="2121" spans="5:5" x14ac:dyDescent="0.2">
      <c r="E2121" s="63"/>
    </row>
    <row r="2122" spans="5:5" x14ac:dyDescent="0.2">
      <c r="E2122" s="63"/>
    </row>
    <row r="2123" spans="5:5" x14ac:dyDescent="0.2">
      <c r="E2123" s="63"/>
    </row>
    <row r="2124" spans="5:5" x14ac:dyDescent="0.2">
      <c r="E2124" s="63"/>
    </row>
    <row r="2125" spans="5:5" x14ac:dyDescent="0.2">
      <c r="E2125" s="63"/>
    </row>
    <row r="2126" spans="5:5" x14ac:dyDescent="0.2">
      <c r="E2126" s="63"/>
    </row>
    <row r="2127" spans="5:5" x14ac:dyDescent="0.2">
      <c r="E2127" s="63"/>
    </row>
    <row r="2128" spans="5:5" x14ac:dyDescent="0.2">
      <c r="E2128" s="63"/>
    </row>
    <row r="2129" spans="5:5" x14ac:dyDescent="0.2">
      <c r="E2129" s="63"/>
    </row>
    <row r="2130" spans="5:5" x14ac:dyDescent="0.2">
      <c r="E2130" s="63"/>
    </row>
    <row r="2131" spans="5:5" x14ac:dyDescent="0.2">
      <c r="E2131" s="63"/>
    </row>
    <row r="2132" spans="5:5" x14ac:dyDescent="0.2">
      <c r="E2132" s="63"/>
    </row>
    <row r="2133" spans="5:5" x14ac:dyDescent="0.2">
      <c r="E2133" s="63"/>
    </row>
    <row r="2134" spans="5:5" x14ac:dyDescent="0.2">
      <c r="E2134" s="63"/>
    </row>
    <row r="2135" spans="5:5" x14ac:dyDescent="0.2">
      <c r="E2135" s="63"/>
    </row>
    <row r="2136" spans="5:5" x14ac:dyDescent="0.2">
      <c r="E2136" s="63"/>
    </row>
    <row r="2137" spans="5:5" x14ac:dyDescent="0.2">
      <c r="E2137" s="63"/>
    </row>
    <row r="2138" spans="5:5" x14ac:dyDescent="0.2">
      <c r="E2138" s="63"/>
    </row>
    <row r="2139" spans="5:5" x14ac:dyDescent="0.2">
      <c r="E2139" s="63"/>
    </row>
    <row r="2140" spans="5:5" x14ac:dyDescent="0.2">
      <c r="E2140" s="63"/>
    </row>
    <row r="2141" spans="5:5" x14ac:dyDescent="0.2">
      <c r="E2141" s="63"/>
    </row>
    <row r="2142" spans="5:5" x14ac:dyDescent="0.2">
      <c r="E2142" s="63"/>
    </row>
    <row r="2143" spans="5:5" x14ac:dyDescent="0.2">
      <c r="E2143" s="63"/>
    </row>
    <row r="2144" spans="5:5" x14ac:dyDescent="0.2">
      <c r="E2144" s="63"/>
    </row>
    <row r="2145" spans="5:5" x14ac:dyDescent="0.2">
      <c r="E2145" s="63"/>
    </row>
    <row r="2146" spans="5:5" x14ac:dyDescent="0.2">
      <c r="E2146" s="63"/>
    </row>
    <row r="2147" spans="5:5" x14ac:dyDescent="0.2">
      <c r="E2147" s="63"/>
    </row>
    <row r="2148" spans="5:5" x14ac:dyDescent="0.2">
      <c r="E2148" s="63"/>
    </row>
    <row r="2149" spans="5:5" x14ac:dyDescent="0.2">
      <c r="E2149" s="63"/>
    </row>
    <row r="2150" spans="5:5" x14ac:dyDescent="0.2">
      <c r="E2150" s="63"/>
    </row>
    <row r="2151" spans="5:5" x14ac:dyDescent="0.2">
      <c r="E2151" s="63"/>
    </row>
    <row r="2152" spans="5:5" x14ac:dyDescent="0.2">
      <c r="E2152" s="63"/>
    </row>
    <row r="2153" spans="5:5" x14ac:dyDescent="0.2">
      <c r="E2153" s="63"/>
    </row>
    <row r="2154" spans="5:5" x14ac:dyDescent="0.2">
      <c r="E2154" s="63"/>
    </row>
    <row r="2155" spans="5:5" x14ac:dyDescent="0.2">
      <c r="E2155" s="63"/>
    </row>
    <row r="2156" spans="5:5" x14ac:dyDescent="0.2">
      <c r="E2156" s="63"/>
    </row>
    <row r="2157" spans="5:5" x14ac:dyDescent="0.2">
      <c r="E2157" s="63"/>
    </row>
    <row r="2158" spans="5:5" x14ac:dyDescent="0.2">
      <c r="E2158" s="63"/>
    </row>
    <row r="2159" spans="5:5" x14ac:dyDescent="0.2">
      <c r="E2159" s="63"/>
    </row>
    <row r="2160" spans="5:5" x14ac:dyDescent="0.2">
      <c r="E2160" s="63"/>
    </row>
    <row r="2161" spans="5:5" x14ac:dyDescent="0.2">
      <c r="E2161" s="63"/>
    </row>
    <row r="2162" spans="5:5" x14ac:dyDescent="0.2">
      <c r="E2162" s="63"/>
    </row>
    <row r="2163" spans="5:5" x14ac:dyDescent="0.2">
      <c r="E2163" s="63"/>
    </row>
    <row r="2164" spans="5:5" x14ac:dyDescent="0.2">
      <c r="E2164" s="63"/>
    </row>
    <row r="2165" spans="5:5" x14ac:dyDescent="0.2">
      <c r="E2165" s="63"/>
    </row>
    <row r="2166" spans="5:5" x14ac:dyDescent="0.2">
      <c r="E2166" s="63"/>
    </row>
    <row r="2167" spans="5:5" x14ac:dyDescent="0.2">
      <c r="E2167" s="63"/>
    </row>
    <row r="2168" spans="5:5" x14ac:dyDescent="0.2">
      <c r="E2168" s="63"/>
    </row>
    <row r="2169" spans="5:5" x14ac:dyDescent="0.2">
      <c r="E2169" s="63"/>
    </row>
    <row r="2170" spans="5:5" x14ac:dyDescent="0.2">
      <c r="E2170" s="63"/>
    </row>
    <row r="2171" spans="5:5" x14ac:dyDescent="0.2">
      <c r="E2171" s="63"/>
    </row>
    <row r="2172" spans="5:5" x14ac:dyDescent="0.2">
      <c r="E2172" s="63"/>
    </row>
    <row r="2173" spans="5:5" x14ac:dyDescent="0.2">
      <c r="E2173" s="63"/>
    </row>
    <row r="2174" spans="5:5" x14ac:dyDescent="0.2">
      <c r="E2174" s="63"/>
    </row>
    <row r="2175" spans="5:5" x14ac:dyDescent="0.2">
      <c r="E2175" s="63"/>
    </row>
    <row r="2176" spans="5:5" x14ac:dyDescent="0.2">
      <c r="E2176" s="63"/>
    </row>
    <row r="2177" spans="5:5" x14ac:dyDescent="0.2">
      <c r="E2177" s="63"/>
    </row>
    <row r="2178" spans="5:5" x14ac:dyDescent="0.2">
      <c r="E2178" s="63"/>
    </row>
    <row r="2179" spans="5:5" x14ac:dyDescent="0.2">
      <c r="E2179" s="63"/>
    </row>
    <row r="2180" spans="5:5" x14ac:dyDescent="0.2">
      <c r="E2180" s="63"/>
    </row>
    <row r="2181" spans="5:5" x14ac:dyDescent="0.2">
      <c r="E2181" s="63"/>
    </row>
    <row r="2182" spans="5:5" x14ac:dyDescent="0.2">
      <c r="E2182" s="63"/>
    </row>
    <row r="2183" spans="5:5" x14ac:dyDescent="0.2">
      <c r="E2183" s="63"/>
    </row>
    <row r="2184" spans="5:5" x14ac:dyDescent="0.2">
      <c r="E2184" s="63"/>
    </row>
    <row r="2185" spans="5:5" x14ac:dyDescent="0.2">
      <c r="E2185" s="63"/>
    </row>
    <row r="2186" spans="5:5" x14ac:dyDescent="0.2">
      <c r="E2186" s="63"/>
    </row>
    <row r="2187" spans="5:5" x14ac:dyDescent="0.2">
      <c r="E2187" s="63"/>
    </row>
    <row r="2188" spans="5:5" x14ac:dyDescent="0.2">
      <c r="E2188" s="63"/>
    </row>
    <row r="2189" spans="5:5" x14ac:dyDescent="0.2">
      <c r="E2189" s="63"/>
    </row>
    <row r="2190" spans="5:5" x14ac:dyDescent="0.2">
      <c r="E2190" s="63"/>
    </row>
    <row r="2191" spans="5:5" x14ac:dyDescent="0.2">
      <c r="E2191" s="63"/>
    </row>
    <row r="2192" spans="5:5" x14ac:dyDescent="0.2">
      <c r="E2192" s="63"/>
    </row>
    <row r="2193" spans="5:5" x14ac:dyDescent="0.2">
      <c r="E2193" s="63"/>
    </row>
    <row r="2194" spans="5:5" x14ac:dyDescent="0.2">
      <c r="E2194" s="63"/>
    </row>
    <row r="2195" spans="5:5" x14ac:dyDescent="0.2">
      <c r="E2195" s="63"/>
    </row>
    <row r="2196" spans="5:5" x14ac:dyDescent="0.2">
      <c r="E2196" s="63"/>
    </row>
    <row r="2197" spans="5:5" x14ac:dyDescent="0.2">
      <c r="E2197" s="63"/>
    </row>
    <row r="2198" spans="5:5" x14ac:dyDescent="0.2">
      <c r="E2198" s="63"/>
    </row>
    <row r="2199" spans="5:5" x14ac:dyDescent="0.2">
      <c r="E2199" s="63"/>
    </row>
    <row r="2200" spans="5:5" x14ac:dyDescent="0.2">
      <c r="E2200" s="63"/>
    </row>
    <row r="2201" spans="5:5" x14ac:dyDescent="0.2">
      <c r="E2201" s="63"/>
    </row>
    <row r="2202" spans="5:5" x14ac:dyDescent="0.2">
      <c r="E2202" s="63"/>
    </row>
    <row r="2203" spans="5:5" x14ac:dyDescent="0.2">
      <c r="E2203" s="63"/>
    </row>
    <row r="2204" spans="5:5" x14ac:dyDescent="0.2">
      <c r="E2204" s="63"/>
    </row>
    <row r="2205" spans="5:5" x14ac:dyDescent="0.2">
      <c r="E2205" s="63"/>
    </row>
    <row r="2206" spans="5:5" x14ac:dyDescent="0.2">
      <c r="E2206" s="63"/>
    </row>
    <row r="2207" spans="5:5" x14ac:dyDescent="0.2">
      <c r="E2207" s="63"/>
    </row>
    <row r="2208" spans="5:5" x14ac:dyDescent="0.2">
      <c r="E2208" s="63"/>
    </row>
    <row r="2209" spans="5:5" x14ac:dyDescent="0.2">
      <c r="E2209" s="63"/>
    </row>
    <row r="2210" spans="5:5" x14ac:dyDescent="0.2">
      <c r="E2210" s="63"/>
    </row>
    <row r="2211" spans="5:5" x14ac:dyDescent="0.2">
      <c r="E2211" s="63"/>
    </row>
    <row r="2212" spans="5:5" x14ac:dyDescent="0.2">
      <c r="E2212" s="63"/>
    </row>
    <row r="2213" spans="5:5" x14ac:dyDescent="0.2">
      <c r="E2213" s="63"/>
    </row>
    <row r="2214" spans="5:5" x14ac:dyDescent="0.2">
      <c r="E2214" s="63"/>
    </row>
    <row r="2215" spans="5:5" x14ac:dyDescent="0.2">
      <c r="E2215" s="63"/>
    </row>
    <row r="2216" spans="5:5" x14ac:dyDescent="0.2">
      <c r="E2216" s="63"/>
    </row>
    <row r="2217" spans="5:5" x14ac:dyDescent="0.2">
      <c r="E2217" s="63"/>
    </row>
    <row r="2218" spans="5:5" x14ac:dyDescent="0.2">
      <c r="E2218" s="63"/>
    </row>
    <row r="2219" spans="5:5" x14ac:dyDescent="0.2">
      <c r="E2219" s="63"/>
    </row>
    <row r="2220" spans="5:5" x14ac:dyDescent="0.2">
      <c r="E2220" s="63"/>
    </row>
    <row r="2221" spans="5:5" x14ac:dyDescent="0.2">
      <c r="E2221" s="63"/>
    </row>
    <row r="2222" spans="5:5" x14ac:dyDescent="0.2">
      <c r="E2222" s="63"/>
    </row>
    <row r="2223" spans="5:5" x14ac:dyDescent="0.2">
      <c r="E2223" s="63"/>
    </row>
    <row r="2224" spans="5:5" x14ac:dyDescent="0.2">
      <c r="E2224" s="63"/>
    </row>
    <row r="2225" spans="5:5" x14ac:dyDescent="0.2">
      <c r="E2225" s="63"/>
    </row>
    <row r="2226" spans="5:5" x14ac:dyDescent="0.2">
      <c r="E2226" s="63"/>
    </row>
    <row r="2227" spans="5:5" x14ac:dyDescent="0.2">
      <c r="E2227" s="63"/>
    </row>
    <row r="2228" spans="5:5" x14ac:dyDescent="0.2">
      <c r="E2228" s="63"/>
    </row>
    <row r="2229" spans="5:5" x14ac:dyDescent="0.2">
      <c r="E2229" s="63"/>
    </row>
    <row r="2230" spans="5:5" x14ac:dyDescent="0.2">
      <c r="E2230" s="63"/>
    </row>
    <row r="2231" spans="5:5" x14ac:dyDescent="0.2">
      <c r="E2231" s="63"/>
    </row>
    <row r="2232" spans="5:5" x14ac:dyDescent="0.2">
      <c r="E2232" s="63"/>
    </row>
    <row r="2233" spans="5:5" x14ac:dyDescent="0.2">
      <c r="E2233" s="63"/>
    </row>
    <row r="2234" spans="5:5" x14ac:dyDescent="0.2">
      <c r="E2234" s="63"/>
    </row>
    <row r="2235" spans="5:5" x14ac:dyDescent="0.2">
      <c r="E2235" s="63"/>
    </row>
    <row r="2236" spans="5:5" x14ac:dyDescent="0.2">
      <c r="E2236" s="63"/>
    </row>
    <row r="2237" spans="5:5" x14ac:dyDescent="0.2">
      <c r="E2237" s="63"/>
    </row>
    <row r="2238" spans="5:5" x14ac:dyDescent="0.2">
      <c r="E2238" s="63"/>
    </row>
    <row r="2239" spans="5:5" x14ac:dyDescent="0.2">
      <c r="E2239" s="63"/>
    </row>
    <row r="2240" spans="5:5" x14ac:dyDescent="0.2">
      <c r="E2240" s="63"/>
    </row>
    <row r="2241" spans="5:5" x14ac:dyDescent="0.2">
      <c r="E2241" s="63"/>
    </row>
    <row r="2242" spans="5:5" x14ac:dyDescent="0.2">
      <c r="E2242" s="63"/>
    </row>
    <row r="2243" spans="5:5" x14ac:dyDescent="0.2">
      <c r="E2243" s="63"/>
    </row>
    <row r="2244" spans="5:5" x14ac:dyDescent="0.2">
      <c r="E2244" s="63"/>
    </row>
    <row r="2245" spans="5:5" x14ac:dyDescent="0.2">
      <c r="E2245" s="63"/>
    </row>
    <row r="2246" spans="5:5" x14ac:dyDescent="0.2">
      <c r="E2246" s="63"/>
    </row>
    <row r="2247" spans="5:5" x14ac:dyDescent="0.2">
      <c r="E2247" s="63"/>
    </row>
    <row r="2248" spans="5:5" x14ac:dyDescent="0.2">
      <c r="E2248" s="63"/>
    </row>
    <row r="2249" spans="5:5" x14ac:dyDescent="0.2">
      <c r="E2249" s="63"/>
    </row>
    <row r="2250" spans="5:5" x14ac:dyDescent="0.2">
      <c r="E2250" s="63"/>
    </row>
    <row r="2251" spans="5:5" x14ac:dyDescent="0.2">
      <c r="E2251" s="63"/>
    </row>
    <row r="2252" spans="5:5" x14ac:dyDescent="0.2">
      <c r="E2252" s="63"/>
    </row>
    <row r="2253" spans="5:5" x14ac:dyDescent="0.2">
      <c r="E2253" s="63"/>
    </row>
    <row r="2254" spans="5:5" x14ac:dyDescent="0.2">
      <c r="E2254" s="63"/>
    </row>
    <row r="2255" spans="5:5" x14ac:dyDescent="0.2">
      <c r="E2255" s="63"/>
    </row>
    <row r="2256" spans="5:5" x14ac:dyDescent="0.2">
      <c r="E2256" s="63"/>
    </row>
    <row r="2257" spans="5:5" x14ac:dyDescent="0.2">
      <c r="E2257" s="63"/>
    </row>
    <row r="2258" spans="5:5" x14ac:dyDescent="0.2">
      <c r="E2258" s="63"/>
    </row>
    <row r="2259" spans="5:5" x14ac:dyDescent="0.2">
      <c r="E2259" s="63"/>
    </row>
    <row r="2260" spans="5:5" x14ac:dyDescent="0.2">
      <c r="E2260" s="63"/>
    </row>
    <row r="2261" spans="5:5" x14ac:dyDescent="0.2">
      <c r="E2261" s="63"/>
    </row>
    <row r="2262" spans="5:5" x14ac:dyDescent="0.2">
      <c r="E2262" s="63"/>
    </row>
    <row r="2263" spans="5:5" x14ac:dyDescent="0.2">
      <c r="E2263" s="63"/>
    </row>
    <row r="2264" spans="5:5" x14ac:dyDescent="0.2">
      <c r="E2264" s="63"/>
    </row>
    <row r="2265" spans="5:5" x14ac:dyDescent="0.2">
      <c r="E2265" s="63"/>
    </row>
    <row r="2266" spans="5:5" x14ac:dyDescent="0.2">
      <c r="E2266" s="63"/>
    </row>
    <row r="2267" spans="5:5" x14ac:dyDescent="0.2">
      <c r="E2267" s="63"/>
    </row>
    <row r="2268" spans="5:5" x14ac:dyDescent="0.2">
      <c r="E2268" s="63"/>
    </row>
    <row r="2269" spans="5:5" x14ac:dyDescent="0.2">
      <c r="E2269" s="63"/>
    </row>
    <row r="2270" spans="5:5" x14ac:dyDescent="0.2">
      <c r="E2270" s="63"/>
    </row>
    <row r="2271" spans="5:5" x14ac:dyDescent="0.2">
      <c r="E2271" s="63"/>
    </row>
    <row r="2272" spans="5:5" x14ac:dyDescent="0.2">
      <c r="E2272" s="63"/>
    </row>
    <row r="2273" spans="5:5" x14ac:dyDescent="0.2">
      <c r="E2273" s="63"/>
    </row>
    <row r="2274" spans="5:5" x14ac:dyDescent="0.2">
      <c r="E2274" s="63"/>
    </row>
    <row r="2275" spans="5:5" x14ac:dyDescent="0.2">
      <c r="E2275" s="63"/>
    </row>
    <row r="2276" spans="5:5" x14ac:dyDescent="0.2">
      <c r="E2276" s="63"/>
    </row>
    <row r="2277" spans="5:5" x14ac:dyDescent="0.2">
      <c r="E2277" s="63"/>
    </row>
    <row r="2278" spans="5:5" x14ac:dyDescent="0.2">
      <c r="E2278" s="63"/>
    </row>
    <row r="2279" spans="5:5" x14ac:dyDescent="0.2">
      <c r="E2279" s="63"/>
    </row>
    <row r="2280" spans="5:5" x14ac:dyDescent="0.2">
      <c r="E2280" s="63"/>
    </row>
    <row r="2281" spans="5:5" x14ac:dyDescent="0.2">
      <c r="E2281" s="63"/>
    </row>
    <row r="2282" spans="5:5" x14ac:dyDescent="0.2">
      <c r="E2282" s="63"/>
    </row>
    <row r="2283" spans="5:5" x14ac:dyDescent="0.2">
      <c r="E2283" s="63"/>
    </row>
    <row r="2284" spans="5:5" x14ac:dyDescent="0.2">
      <c r="E2284" s="63"/>
    </row>
    <row r="2285" spans="5:5" x14ac:dyDescent="0.2">
      <c r="E2285" s="63"/>
    </row>
    <row r="2286" spans="5:5" x14ac:dyDescent="0.2">
      <c r="E2286" s="63"/>
    </row>
    <row r="2287" spans="5:5" x14ac:dyDescent="0.2">
      <c r="E2287" s="63"/>
    </row>
    <row r="2288" spans="5:5" x14ac:dyDescent="0.2">
      <c r="E2288" s="63"/>
    </row>
    <row r="2289" spans="5:5" x14ac:dyDescent="0.2">
      <c r="E2289" s="63"/>
    </row>
    <row r="2290" spans="5:5" x14ac:dyDescent="0.2">
      <c r="E2290" s="63"/>
    </row>
    <row r="2291" spans="5:5" x14ac:dyDescent="0.2">
      <c r="E2291" s="63"/>
    </row>
    <row r="2292" spans="5:5" x14ac:dyDescent="0.2">
      <c r="E2292" s="63"/>
    </row>
    <row r="2293" spans="5:5" x14ac:dyDescent="0.2">
      <c r="E2293" s="63"/>
    </row>
    <row r="2294" spans="5:5" x14ac:dyDescent="0.2">
      <c r="E2294" s="63"/>
    </row>
    <row r="2295" spans="5:5" x14ac:dyDescent="0.2">
      <c r="E2295" s="63"/>
    </row>
    <row r="2296" spans="5:5" x14ac:dyDescent="0.2">
      <c r="E2296" s="63"/>
    </row>
    <row r="2297" spans="5:5" x14ac:dyDescent="0.2">
      <c r="E2297" s="63"/>
    </row>
    <row r="2298" spans="5:5" x14ac:dyDescent="0.2">
      <c r="E2298" s="63"/>
    </row>
    <row r="2299" spans="5:5" x14ac:dyDescent="0.2">
      <c r="E2299" s="63"/>
    </row>
    <row r="2300" spans="5:5" x14ac:dyDescent="0.2">
      <c r="E2300" s="63"/>
    </row>
    <row r="2301" spans="5:5" x14ac:dyDescent="0.2">
      <c r="E2301" s="63"/>
    </row>
    <row r="2302" spans="5:5" x14ac:dyDescent="0.2">
      <c r="E2302" s="63"/>
    </row>
    <row r="2303" spans="5:5" x14ac:dyDescent="0.2">
      <c r="E2303" s="63"/>
    </row>
    <row r="2304" spans="5:5" x14ac:dyDescent="0.2">
      <c r="E2304" s="63"/>
    </row>
    <row r="2305" spans="5:5" x14ac:dyDescent="0.2">
      <c r="E2305" s="63"/>
    </row>
    <row r="2306" spans="5:5" x14ac:dyDescent="0.2">
      <c r="E2306" s="63"/>
    </row>
    <row r="2307" spans="5:5" x14ac:dyDescent="0.2">
      <c r="E2307" s="63"/>
    </row>
    <row r="2308" spans="5:5" x14ac:dyDescent="0.2">
      <c r="E2308" s="63"/>
    </row>
    <row r="2309" spans="5:5" x14ac:dyDescent="0.2">
      <c r="E2309" s="63"/>
    </row>
    <row r="2310" spans="5:5" x14ac:dyDescent="0.2">
      <c r="E2310" s="63"/>
    </row>
    <row r="2311" spans="5:5" x14ac:dyDescent="0.2">
      <c r="E2311" s="63"/>
    </row>
    <row r="2312" spans="5:5" x14ac:dyDescent="0.2">
      <c r="E2312" s="63"/>
    </row>
    <row r="2313" spans="5:5" x14ac:dyDescent="0.2">
      <c r="E2313" s="63"/>
    </row>
    <row r="2314" spans="5:5" x14ac:dyDescent="0.2">
      <c r="E2314" s="63"/>
    </row>
    <row r="2315" spans="5:5" x14ac:dyDescent="0.2">
      <c r="E2315" s="63"/>
    </row>
    <row r="2316" spans="5:5" x14ac:dyDescent="0.2">
      <c r="E2316" s="63"/>
    </row>
    <row r="2317" spans="5:5" x14ac:dyDescent="0.2">
      <c r="E2317" s="63"/>
    </row>
    <row r="2318" spans="5:5" x14ac:dyDescent="0.2">
      <c r="E2318" s="63"/>
    </row>
    <row r="2319" spans="5:5" x14ac:dyDescent="0.2">
      <c r="E2319" s="63"/>
    </row>
    <row r="2320" spans="5:5" x14ac:dyDescent="0.2">
      <c r="E2320" s="63"/>
    </row>
    <row r="2321" spans="5:5" x14ac:dyDescent="0.2">
      <c r="E2321" s="63"/>
    </row>
    <row r="2322" spans="5:5" x14ac:dyDescent="0.2">
      <c r="E2322" s="63"/>
    </row>
    <row r="2323" spans="5:5" x14ac:dyDescent="0.2">
      <c r="E2323" s="63"/>
    </row>
    <row r="2324" spans="5:5" x14ac:dyDescent="0.2">
      <c r="E2324" s="63"/>
    </row>
    <row r="2325" spans="5:5" x14ac:dyDescent="0.2">
      <c r="E2325" s="63"/>
    </row>
    <row r="2326" spans="5:5" x14ac:dyDescent="0.2">
      <c r="E2326" s="63"/>
    </row>
    <row r="2327" spans="5:5" x14ac:dyDescent="0.2">
      <c r="E2327" s="63"/>
    </row>
    <row r="2328" spans="5:5" x14ac:dyDescent="0.2">
      <c r="E2328" s="63"/>
    </row>
    <row r="2329" spans="5:5" x14ac:dyDescent="0.2">
      <c r="E2329" s="63"/>
    </row>
    <row r="2330" spans="5:5" x14ac:dyDescent="0.2">
      <c r="E2330" s="63"/>
    </row>
    <row r="2331" spans="5:5" x14ac:dyDescent="0.2">
      <c r="E2331" s="63"/>
    </row>
    <row r="2332" spans="5:5" x14ac:dyDescent="0.2">
      <c r="E2332" s="63"/>
    </row>
    <row r="2333" spans="5:5" x14ac:dyDescent="0.2">
      <c r="E2333" s="63"/>
    </row>
    <row r="2334" spans="5:5" x14ac:dyDescent="0.2">
      <c r="E2334" s="63"/>
    </row>
    <row r="2335" spans="5:5" x14ac:dyDescent="0.2">
      <c r="E2335" s="63"/>
    </row>
    <row r="2336" spans="5:5" x14ac:dyDescent="0.2">
      <c r="E2336" s="63"/>
    </row>
    <row r="2337" spans="5:5" x14ac:dyDescent="0.2">
      <c r="E2337" s="63"/>
    </row>
    <row r="2338" spans="5:5" x14ac:dyDescent="0.2">
      <c r="E2338" s="63"/>
    </row>
    <row r="2339" spans="5:5" x14ac:dyDescent="0.2">
      <c r="E2339" s="63"/>
    </row>
    <row r="2340" spans="5:5" x14ac:dyDescent="0.2">
      <c r="E2340" s="63"/>
    </row>
    <row r="2341" spans="5:5" x14ac:dyDescent="0.2">
      <c r="E2341" s="63"/>
    </row>
    <row r="2342" spans="5:5" x14ac:dyDescent="0.2">
      <c r="E2342" s="63"/>
    </row>
    <row r="2343" spans="5:5" x14ac:dyDescent="0.2">
      <c r="E2343" s="63"/>
    </row>
    <row r="2344" spans="5:5" x14ac:dyDescent="0.2">
      <c r="E2344" s="63"/>
    </row>
    <row r="2345" spans="5:5" x14ac:dyDescent="0.2">
      <c r="E2345" s="63"/>
    </row>
    <row r="2346" spans="5:5" x14ac:dyDescent="0.2">
      <c r="E2346" s="63"/>
    </row>
    <row r="2347" spans="5:5" x14ac:dyDescent="0.2">
      <c r="E2347" s="63"/>
    </row>
    <row r="2348" spans="5:5" x14ac:dyDescent="0.2">
      <c r="E2348" s="63"/>
    </row>
    <row r="2349" spans="5:5" x14ac:dyDescent="0.2">
      <c r="E2349" s="63"/>
    </row>
    <row r="2350" spans="5:5" x14ac:dyDescent="0.2">
      <c r="E2350" s="63"/>
    </row>
    <row r="2351" spans="5:5" x14ac:dyDescent="0.2">
      <c r="E2351" s="63"/>
    </row>
    <row r="2352" spans="5:5" x14ac:dyDescent="0.2">
      <c r="E2352" s="63"/>
    </row>
    <row r="2353" spans="5:5" x14ac:dyDescent="0.2">
      <c r="E2353" s="63"/>
    </row>
    <row r="2354" spans="5:5" x14ac:dyDescent="0.2">
      <c r="E2354" s="63"/>
    </row>
    <row r="2355" spans="5:5" x14ac:dyDescent="0.2">
      <c r="E2355" s="63"/>
    </row>
    <row r="2356" spans="5:5" x14ac:dyDescent="0.2">
      <c r="E2356" s="63"/>
    </row>
    <row r="2357" spans="5:5" x14ac:dyDescent="0.2">
      <c r="E2357" s="63"/>
    </row>
    <row r="2358" spans="5:5" x14ac:dyDescent="0.2">
      <c r="E2358" s="63"/>
    </row>
    <row r="2359" spans="5:5" x14ac:dyDescent="0.2">
      <c r="E2359" s="63"/>
    </row>
    <row r="2360" spans="5:5" x14ac:dyDescent="0.2">
      <c r="E2360" s="63"/>
    </row>
    <row r="2361" spans="5:5" x14ac:dyDescent="0.2">
      <c r="E2361" s="63"/>
    </row>
    <row r="2362" spans="5:5" x14ac:dyDescent="0.2">
      <c r="E2362" s="63"/>
    </row>
    <row r="2363" spans="5:5" x14ac:dyDescent="0.2">
      <c r="E2363" s="63"/>
    </row>
    <row r="2364" spans="5:5" x14ac:dyDescent="0.2">
      <c r="E2364" s="63"/>
    </row>
    <row r="2365" spans="5:5" x14ac:dyDescent="0.2">
      <c r="E2365" s="63"/>
    </row>
    <row r="2366" spans="5:5" x14ac:dyDescent="0.2">
      <c r="E2366" s="63"/>
    </row>
    <row r="2367" spans="5:5" x14ac:dyDescent="0.2">
      <c r="E2367" s="63"/>
    </row>
    <row r="2368" spans="5:5" x14ac:dyDescent="0.2">
      <c r="E2368" s="63"/>
    </row>
    <row r="2369" spans="5:5" x14ac:dyDescent="0.2">
      <c r="E2369" s="63"/>
    </row>
    <row r="2370" spans="5:5" x14ac:dyDescent="0.2">
      <c r="E2370" s="63"/>
    </row>
    <row r="2371" spans="5:5" x14ac:dyDescent="0.2">
      <c r="E2371" s="63"/>
    </row>
    <row r="2372" spans="5:5" x14ac:dyDescent="0.2">
      <c r="E2372" s="63"/>
    </row>
    <row r="2373" spans="5:5" x14ac:dyDescent="0.2">
      <c r="E2373" s="63"/>
    </row>
    <row r="2374" spans="5:5" x14ac:dyDescent="0.2">
      <c r="E2374" s="63"/>
    </row>
    <row r="2375" spans="5:5" x14ac:dyDescent="0.2">
      <c r="E2375" s="63"/>
    </row>
    <row r="2376" spans="5:5" x14ac:dyDescent="0.2">
      <c r="E2376" s="63"/>
    </row>
    <row r="2377" spans="5:5" x14ac:dyDescent="0.2">
      <c r="E2377" s="63"/>
    </row>
    <row r="2378" spans="5:5" x14ac:dyDescent="0.2">
      <c r="E2378" s="63"/>
    </row>
    <row r="2379" spans="5:5" x14ac:dyDescent="0.2">
      <c r="E2379" s="63"/>
    </row>
    <row r="2380" spans="5:5" x14ac:dyDescent="0.2">
      <c r="E2380" s="63"/>
    </row>
    <row r="2381" spans="5:5" x14ac:dyDescent="0.2">
      <c r="E2381" s="63"/>
    </row>
    <row r="2382" spans="5:5" x14ac:dyDescent="0.2">
      <c r="E2382" s="63"/>
    </row>
    <row r="2383" spans="5:5" x14ac:dyDescent="0.2">
      <c r="E2383" s="63"/>
    </row>
    <row r="2384" spans="5:5" x14ac:dyDescent="0.2">
      <c r="E2384" s="63"/>
    </row>
    <row r="2385" spans="5:5" x14ac:dyDescent="0.2">
      <c r="E2385" s="63"/>
    </row>
    <row r="2386" spans="5:5" x14ac:dyDescent="0.2">
      <c r="E2386" s="63"/>
    </row>
    <row r="2387" spans="5:5" x14ac:dyDescent="0.2">
      <c r="E2387" s="63"/>
    </row>
    <row r="2388" spans="5:5" x14ac:dyDescent="0.2">
      <c r="E2388" s="63"/>
    </row>
    <row r="2389" spans="5:5" x14ac:dyDescent="0.2">
      <c r="E2389" s="63"/>
    </row>
    <row r="2390" spans="5:5" x14ac:dyDescent="0.2">
      <c r="E2390" s="63"/>
    </row>
    <row r="2391" spans="5:5" x14ac:dyDescent="0.2">
      <c r="E2391" s="63"/>
    </row>
    <row r="2392" spans="5:5" x14ac:dyDescent="0.2">
      <c r="E2392" s="63"/>
    </row>
    <row r="2393" spans="5:5" x14ac:dyDescent="0.2">
      <c r="E2393" s="63"/>
    </row>
    <row r="2394" spans="5:5" x14ac:dyDescent="0.2">
      <c r="E2394" s="63"/>
    </row>
    <row r="2395" spans="5:5" x14ac:dyDescent="0.2">
      <c r="E2395" s="63"/>
    </row>
    <row r="2396" spans="5:5" x14ac:dyDescent="0.2">
      <c r="E2396" s="63"/>
    </row>
    <row r="2397" spans="5:5" x14ac:dyDescent="0.2">
      <c r="E2397" s="63"/>
    </row>
    <row r="2398" spans="5:5" x14ac:dyDescent="0.2">
      <c r="E2398" s="63"/>
    </row>
    <row r="2399" spans="5:5" x14ac:dyDescent="0.2">
      <c r="E2399" s="63"/>
    </row>
    <row r="2400" spans="5:5" x14ac:dyDescent="0.2">
      <c r="E2400" s="63"/>
    </row>
    <row r="2401" spans="5:5" x14ac:dyDescent="0.2">
      <c r="E2401" s="63"/>
    </row>
    <row r="2402" spans="5:5" x14ac:dyDescent="0.2">
      <c r="E2402" s="63"/>
    </row>
    <row r="2403" spans="5:5" x14ac:dyDescent="0.2">
      <c r="E2403" s="63"/>
    </row>
    <row r="2404" spans="5:5" x14ac:dyDescent="0.2">
      <c r="E2404" s="63"/>
    </row>
    <row r="2405" spans="5:5" x14ac:dyDescent="0.2">
      <c r="E2405" s="63"/>
    </row>
    <row r="2406" spans="5:5" x14ac:dyDescent="0.2">
      <c r="E2406" s="63"/>
    </row>
    <row r="2407" spans="5:5" x14ac:dyDescent="0.2">
      <c r="E2407" s="63"/>
    </row>
    <row r="2408" spans="5:5" x14ac:dyDescent="0.2">
      <c r="E2408" s="63"/>
    </row>
    <row r="2409" spans="5:5" x14ac:dyDescent="0.2">
      <c r="E2409" s="63"/>
    </row>
    <row r="2410" spans="5:5" x14ac:dyDescent="0.2">
      <c r="E2410" s="63"/>
    </row>
    <row r="2411" spans="5:5" x14ac:dyDescent="0.2">
      <c r="E2411" s="63"/>
    </row>
    <row r="2412" spans="5:5" x14ac:dyDescent="0.2">
      <c r="E2412" s="63"/>
    </row>
    <row r="2413" spans="5:5" x14ac:dyDescent="0.2">
      <c r="E2413" s="63"/>
    </row>
    <row r="2414" spans="5:5" x14ac:dyDescent="0.2">
      <c r="E2414" s="63"/>
    </row>
    <row r="2415" spans="5:5" x14ac:dyDescent="0.2">
      <c r="E2415" s="63"/>
    </row>
    <row r="2416" spans="5:5" x14ac:dyDescent="0.2">
      <c r="E2416" s="63"/>
    </row>
    <row r="2417" spans="5:5" x14ac:dyDescent="0.2">
      <c r="E2417" s="63"/>
    </row>
    <row r="2418" spans="5:5" x14ac:dyDescent="0.2">
      <c r="E2418" s="63"/>
    </row>
    <row r="2419" spans="5:5" x14ac:dyDescent="0.2">
      <c r="E2419" s="63"/>
    </row>
    <row r="2420" spans="5:5" x14ac:dyDescent="0.2">
      <c r="E2420" s="63"/>
    </row>
    <row r="2421" spans="5:5" x14ac:dyDescent="0.2">
      <c r="E2421" s="63"/>
    </row>
    <row r="2422" spans="5:5" x14ac:dyDescent="0.2">
      <c r="E2422" s="63"/>
    </row>
    <row r="2423" spans="5:5" x14ac:dyDescent="0.2">
      <c r="E2423" s="63"/>
    </row>
    <row r="2424" spans="5:5" x14ac:dyDescent="0.2">
      <c r="E2424" s="63"/>
    </row>
    <row r="2425" spans="5:5" x14ac:dyDescent="0.2">
      <c r="E2425" s="63"/>
    </row>
    <row r="2426" spans="5:5" x14ac:dyDescent="0.2">
      <c r="E2426" s="63"/>
    </row>
    <row r="2427" spans="5:5" x14ac:dyDescent="0.2">
      <c r="E2427" s="63"/>
    </row>
    <row r="2428" spans="5:5" x14ac:dyDescent="0.2">
      <c r="E2428" s="63"/>
    </row>
    <row r="2429" spans="5:5" x14ac:dyDescent="0.2">
      <c r="E2429" s="63"/>
    </row>
    <row r="2430" spans="5:5" x14ac:dyDescent="0.2">
      <c r="E2430" s="63"/>
    </row>
    <row r="2431" spans="5:5" x14ac:dyDescent="0.2">
      <c r="E2431" s="63"/>
    </row>
    <row r="2432" spans="5:5" x14ac:dyDescent="0.2">
      <c r="E2432" s="63"/>
    </row>
    <row r="2433" spans="5:5" x14ac:dyDescent="0.2">
      <c r="E2433" s="63"/>
    </row>
    <row r="2434" spans="5:5" x14ac:dyDescent="0.2">
      <c r="E2434" s="63"/>
    </row>
    <row r="2435" spans="5:5" x14ac:dyDescent="0.2">
      <c r="E2435" s="63"/>
    </row>
    <row r="2436" spans="5:5" x14ac:dyDescent="0.2">
      <c r="E2436" s="63"/>
    </row>
    <row r="2437" spans="5:5" x14ac:dyDescent="0.2">
      <c r="E2437" s="63"/>
    </row>
    <row r="2438" spans="5:5" x14ac:dyDescent="0.2">
      <c r="E2438" s="63"/>
    </row>
    <row r="2439" spans="5:5" x14ac:dyDescent="0.2">
      <c r="E2439" s="63"/>
    </row>
    <row r="2440" spans="5:5" x14ac:dyDescent="0.2">
      <c r="E2440" s="63"/>
    </row>
    <row r="2441" spans="5:5" x14ac:dyDescent="0.2">
      <c r="E2441" s="63"/>
    </row>
    <row r="2442" spans="5:5" x14ac:dyDescent="0.2">
      <c r="E2442" s="63"/>
    </row>
    <row r="2443" spans="5:5" x14ac:dyDescent="0.2">
      <c r="E2443" s="63"/>
    </row>
    <row r="2444" spans="5:5" x14ac:dyDescent="0.2">
      <c r="E2444" s="63"/>
    </row>
    <row r="2445" spans="5:5" x14ac:dyDescent="0.2">
      <c r="E2445" s="63"/>
    </row>
    <row r="2446" spans="5:5" x14ac:dyDescent="0.2">
      <c r="E2446" s="63"/>
    </row>
    <row r="2447" spans="5:5" x14ac:dyDescent="0.2">
      <c r="E2447" s="63"/>
    </row>
    <row r="2448" spans="5:5" x14ac:dyDescent="0.2">
      <c r="E2448" s="63"/>
    </row>
    <row r="2449" spans="5:5" x14ac:dyDescent="0.2">
      <c r="E2449" s="63"/>
    </row>
    <row r="2450" spans="5:5" x14ac:dyDescent="0.2">
      <c r="E2450" s="63"/>
    </row>
    <row r="2451" spans="5:5" x14ac:dyDescent="0.2">
      <c r="E2451" s="63"/>
    </row>
    <row r="2452" spans="5:5" x14ac:dyDescent="0.2">
      <c r="E2452" s="63"/>
    </row>
    <row r="2453" spans="5:5" x14ac:dyDescent="0.2">
      <c r="E2453" s="63"/>
    </row>
    <row r="2454" spans="5:5" x14ac:dyDescent="0.2">
      <c r="E2454" s="63"/>
    </row>
    <row r="2455" spans="5:5" x14ac:dyDescent="0.2">
      <c r="E2455" s="63"/>
    </row>
    <row r="2456" spans="5:5" x14ac:dyDescent="0.2">
      <c r="E2456" s="63"/>
    </row>
    <row r="2457" spans="5:5" x14ac:dyDescent="0.2">
      <c r="E2457" s="63"/>
    </row>
    <row r="2458" spans="5:5" x14ac:dyDescent="0.2">
      <c r="E2458" s="63"/>
    </row>
    <row r="2459" spans="5:5" x14ac:dyDescent="0.2">
      <c r="E2459" s="63"/>
    </row>
    <row r="2460" spans="5:5" x14ac:dyDescent="0.2">
      <c r="E2460" s="63"/>
    </row>
    <row r="2461" spans="5:5" x14ac:dyDescent="0.2">
      <c r="E2461" s="63"/>
    </row>
    <row r="2462" spans="5:5" x14ac:dyDescent="0.2">
      <c r="E2462" s="63"/>
    </row>
    <row r="2463" spans="5:5" x14ac:dyDescent="0.2">
      <c r="E2463" s="63"/>
    </row>
    <row r="2464" spans="5:5" x14ac:dyDescent="0.2">
      <c r="E2464" s="63"/>
    </row>
    <row r="2465" spans="5:5" x14ac:dyDescent="0.2">
      <c r="E2465" s="63"/>
    </row>
    <row r="2466" spans="5:5" x14ac:dyDescent="0.2">
      <c r="E2466" s="63"/>
    </row>
    <row r="2467" spans="5:5" x14ac:dyDescent="0.2">
      <c r="E2467" s="63"/>
    </row>
    <row r="2468" spans="5:5" x14ac:dyDescent="0.2">
      <c r="E2468" s="63"/>
    </row>
    <row r="2469" spans="5:5" x14ac:dyDescent="0.2">
      <c r="E2469" s="63"/>
    </row>
    <row r="2470" spans="5:5" x14ac:dyDescent="0.2">
      <c r="E2470" s="63"/>
    </row>
    <row r="2471" spans="5:5" x14ac:dyDescent="0.2">
      <c r="E2471" s="63"/>
    </row>
    <row r="2472" spans="5:5" x14ac:dyDescent="0.2">
      <c r="E2472" s="63"/>
    </row>
    <row r="2473" spans="5:5" x14ac:dyDescent="0.2">
      <c r="E2473" s="63"/>
    </row>
    <row r="2474" spans="5:5" x14ac:dyDescent="0.2">
      <c r="E2474" s="63"/>
    </row>
    <row r="2475" spans="5:5" x14ac:dyDescent="0.2">
      <c r="E2475" s="63"/>
    </row>
    <row r="2476" spans="5:5" x14ac:dyDescent="0.2">
      <c r="E2476" s="63"/>
    </row>
    <row r="2477" spans="5:5" x14ac:dyDescent="0.2">
      <c r="E2477" s="63"/>
    </row>
    <row r="2478" spans="5:5" x14ac:dyDescent="0.2">
      <c r="E2478" s="63"/>
    </row>
    <row r="2479" spans="5:5" x14ac:dyDescent="0.2">
      <c r="E2479" s="63"/>
    </row>
    <row r="2480" spans="5:5" x14ac:dyDescent="0.2">
      <c r="E2480" s="63"/>
    </row>
    <row r="2481" spans="5:5" x14ac:dyDescent="0.2">
      <c r="E2481" s="63"/>
    </row>
    <row r="2482" spans="5:5" x14ac:dyDescent="0.2">
      <c r="E2482" s="63"/>
    </row>
    <row r="2483" spans="5:5" x14ac:dyDescent="0.2">
      <c r="E2483" s="63"/>
    </row>
    <row r="2484" spans="5:5" x14ac:dyDescent="0.2">
      <c r="E2484" s="63"/>
    </row>
    <row r="2485" spans="5:5" x14ac:dyDescent="0.2">
      <c r="E2485" s="63"/>
    </row>
    <row r="2486" spans="5:5" x14ac:dyDescent="0.2">
      <c r="E2486" s="63"/>
    </row>
    <row r="2487" spans="5:5" x14ac:dyDescent="0.2">
      <c r="E2487" s="63"/>
    </row>
    <row r="2488" spans="5:5" x14ac:dyDescent="0.2">
      <c r="E2488" s="63"/>
    </row>
    <row r="2489" spans="5:5" x14ac:dyDescent="0.2">
      <c r="E2489" s="63"/>
    </row>
    <row r="2490" spans="5:5" x14ac:dyDescent="0.2">
      <c r="E2490" s="63"/>
    </row>
    <row r="2491" spans="5:5" x14ac:dyDescent="0.2">
      <c r="E2491" s="63"/>
    </row>
    <row r="2492" spans="5:5" x14ac:dyDescent="0.2">
      <c r="E2492" s="63"/>
    </row>
    <row r="2493" spans="5:5" x14ac:dyDescent="0.2">
      <c r="E2493" s="63"/>
    </row>
    <row r="2494" spans="5:5" x14ac:dyDescent="0.2">
      <c r="E2494" s="63"/>
    </row>
    <row r="2495" spans="5:5" x14ac:dyDescent="0.2">
      <c r="E2495" s="63"/>
    </row>
    <row r="2496" spans="5:5" x14ac:dyDescent="0.2">
      <c r="E2496" s="63"/>
    </row>
    <row r="2497" spans="5:5" x14ac:dyDescent="0.2">
      <c r="E2497" s="63"/>
    </row>
    <row r="2498" spans="5:5" x14ac:dyDescent="0.2">
      <c r="E2498" s="63"/>
    </row>
    <row r="2499" spans="5:5" x14ac:dyDescent="0.2">
      <c r="E2499" s="63"/>
    </row>
    <row r="2500" spans="5:5" x14ac:dyDescent="0.2">
      <c r="E2500" s="63"/>
    </row>
    <row r="2501" spans="5:5" x14ac:dyDescent="0.2">
      <c r="E2501" s="63"/>
    </row>
    <row r="2502" spans="5:5" x14ac:dyDescent="0.2">
      <c r="E2502" s="63"/>
    </row>
    <row r="2503" spans="5:5" x14ac:dyDescent="0.2">
      <c r="E2503" s="63"/>
    </row>
    <row r="2504" spans="5:5" x14ac:dyDescent="0.2">
      <c r="E2504" s="63"/>
    </row>
    <row r="2505" spans="5:5" x14ac:dyDescent="0.2">
      <c r="E2505" s="63"/>
    </row>
    <row r="2506" spans="5:5" x14ac:dyDescent="0.2">
      <c r="E2506" s="63"/>
    </row>
    <row r="2507" spans="5:5" x14ac:dyDescent="0.2">
      <c r="E2507" s="63"/>
    </row>
    <row r="2508" spans="5:5" x14ac:dyDescent="0.2">
      <c r="E2508" s="63"/>
    </row>
    <row r="2509" spans="5:5" x14ac:dyDescent="0.2">
      <c r="E2509" s="63"/>
    </row>
    <row r="2510" spans="5:5" x14ac:dyDescent="0.2">
      <c r="E2510" s="63"/>
    </row>
    <row r="2511" spans="5:5" x14ac:dyDescent="0.2">
      <c r="E2511" s="63"/>
    </row>
    <row r="2512" spans="5:5" x14ac:dyDescent="0.2">
      <c r="E2512" s="63"/>
    </row>
    <row r="2513" spans="5:5" x14ac:dyDescent="0.2">
      <c r="E2513" s="63"/>
    </row>
    <row r="2514" spans="5:5" x14ac:dyDescent="0.2">
      <c r="E2514" s="63"/>
    </row>
    <row r="2515" spans="5:5" x14ac:dyDescent="0.2">
      <c r="E2515" s="63"/>
    </row>
    <row r="2516" spans="5:5" x14ac:dyDescent="0.2">
      <c r="E2516" s="63"/>
    </row>
    <row r="2517" spans="5:5" x14ac:dyDescent="0.2">
      <c r="E2517" s="63"/>
    </row>
    <row r="2518" spans="5:5" x14ac:dyDescent="0.2">
      <c r="E2518" s="63"/>
    </row>
    <row r="2519" spans="5:5" x14ac:dyDescent="0.2">
      <c r="E2519" s="63"/>
    </row>
    <row r="2520" spans="5:5" x14ac:dyDescent="0.2">
      <c r="E2520" s="63"/>
    </row>
    <row r="2521" spans="5:5" x14ac:dyDescent="0.2">
      <c r="E2521" s="63"/>
    </row>
    <row r="2522" spans="5:5" x14ac:dyDescent="0.2">
      <c r="E2522" s="63"/>
    </row>
    <row r="2523" spans="5:5" x14ac:dyDescent="0.2">
      <c r="E2523" s="63"/>
    </row>
    <row r="2524" spans="5:5" x14ac:dyDescent="0.2">
      <c r="E2524" s="63"/>
    </row>
    <row r="2525" spans="5:5" x14ac:dyDescent="0.2">
      <c r="E2525" s="63"/>
    </row>
    <row r="2526" spans="5:5" x14ac:dyDescent="0.2">
      <c r="E2526" s="63"/>
    </row>
    <row r="2527" spans="5:5" x14ac:dyDescent="0.2">
      <c r="E2527" s="63"/>
    </row>
    <row r="2528" spans="5:5" x14ac:dyDescent="0.2">
      <c r="E2528" s="63"/>
    </row>
    <row r="2529" spans="5:5" x14ac:dyDescent="0.2">
      <c r="E2529" s="63"/>
    </row>
    <row r="2530" spans="5:5" x14ac:dyDescent="0.2">
      <c r="E2530" s="63"/>
    </row>
    <row r="2531" spans="5:5" x14ac:dyDescent="0.2">
      <c r="E2531" s="63"/>
    </row>
    <row r="2532" spans="5:5" x14ac:dyDescent="0.2">
      <c r="E2532" s="63"/>
    </row>
    <row r="2533" spans="5:5" x14ac:dyDescent="0.2">
      <c r="E2533" s="63"/>
    </row>
    <row r="2534" spans="5:5" x14ac:dyDescent="0.2">
      <c r="E2534" s="63"/>
    </row>
    <row r="2535" spans="5:5" x14ac:dyDescent="0.2">
      <c r="E2535" s="63"/>
    </row>
    <row r="2536" spans="5:5" x14ac:dyDescent="0.2">
      <c r="E2536" s="63"/>
    </row>
    <row r="2537" spans="5:5" x14ac:dyDescent="0.2">
      <c r="E2537" s="63"/>
    </row>
    <row r="2538" spans="5:5" x14ac:dyDescent="0.2">
      <c r="E2538" s="63"/>
    </row>
    <row r="2539" spans="5:5" x14ac:dyDescent="0.2">
      <c r="E2539" s="63"/>
    </row>
    <row r="2540" spans="5:5" x14ac:dyDescent="0.2">
      <c r="E2540" s="63"/>
    </row>
    <row r="2541" spans="5:5" x14ac:dyDescent="0.2">
      <c r="E2541" s="63"/>
    </row>
    <row r="2542" spans="5:5" x14ac:dyDescent="0.2">
      <c r="E2542" s="63"/>
    </row>
    <row r="2543" spans="5:5" x14ac:dyDescent="0.2">
      <c r="E2543" s="63"/>
    </row>
    <row r="2544" spans="5:5" x14ac:dyDescent="0.2">
      <c r="E2544" s="63"/>
    </row>
    <row r="2545" spans="5:5" x14ac:dyDescent="0.2">
      <c r="E2545" s="63"/>
    </row>
    <row r="2546" spans="5:5" x14ac:dyDescent="0.2">
      <c r="E2546" s="63"/>
    </row>
    <row r="2547" spans="5:5" x14ac:dyDescent="0.2">
      <c r="E2547" s="63"/>
    </row>
    <row r="2548" spans="5:5" x14ac:dyDescent="0.2">
      <c r="E2548" s="63"/>
    </row>
    <row r="2549" spans="5:5" x14ac:dyDescent="0.2">
      <c r="E2549" s="63"/>
    </row>
    <row r="2550" spans="5:5" x14ac:dyDescent="0.2">
      <c r="E2550" s="63"/>
    </row>
    <row r="2551" spans="5:5" x14ac:dyDescent="0.2">
      <c r="E2551" s="63"/>
    </row>
    <row r="2552" spans="5:5" x14ac:dyDescent="0.2">
      <c r="E2552" s="63"/>
    </row>
    <row r="2553" spans="5:5" x14ac:dyDescent="0.2">
      <c r="E2553" s="63"/>
    </row>
    <row r="2554" spans="5:5" x14ac:dyDescent="0.2">
      <c r="E2554" s="63"/>
    </row>
    <row r="2555" spans="5:5" x14ac:dyDescent="0.2">
      <c r="E2555" s="63"/>
    </row>
    <row r="2556" spans="5:5" x14ac:dyDescent="0.2">
      <c r="E2556" s="63"/>
    </row>
    <row r="2557" spans="5:5" x14ac:dyDescent="0.2">
      <c r="E2557" s="63"/>
    </row>
    <row r="2558" spans="5:5" x14ac:dyDescent="0.2">
      <c r="E2558" s="63"/>
    </row>
    <row r="2559" spans="5:5" x14ac:dyDescent="0.2">
      <c r="E2559" s="63"/>
    </row>
    <row r="2560" spans="5:5" x14ac:dyDescent="0.2">
      <c r="E2560" s="63"/>
    </row>
    <row r="2561" spans="5:5" x14ac:dyDescent="0.2">
      <c r="E2561" s="63"/>
    </row>
    <row r="2562" spans="5:5" x14ac:dyDescent="0.2">
      <c r="E2562" s="63"/>
    </row>
    <row r="2563" spans="5:5" x14ac:dyDescent="0.2">
      <c r="E2563" s="63"/>
    </row>
    <row r="2564" spans="5:5" x14ac:dyDescent="0.2">
      <c r="E2564" s="63"/>
    </row>
    <row r="2565" spans="5:5" x14ac:dyDescent="0.2">
      <c r="E2565" s="63"/>
    </row>
    <row r="2566" spans="5:5" x14ac:dyDescent="0.2">
      <c r="E2566" s="63"/>
    </row>
    <row r="2567" spans="5:5" x14ac:dyDescent="0.2">
      <c r="E2567" s="63"/>
    </row>
    <row r="2568" spans="5:5" x14ac:dyDescent="0.2">
      <c r="E2568" s="63"/>
    </row>
    <row r="2569" spans="5:5" x14ac:dyDescent="0.2">
      <c r="E2569" s="63"/>
    </row>
    <row r="2570" spans="5:5" x14ac:dyDescent="0.2">
      <c r="E2570" s="63"/>
    </row>
    <row r="2571" spans="5:5" x14ac:dyDescent="0.2">
      <c r="E2571" s="63"/>
    </row>
    <row r="2572" spans="5:5" x14ac:dyDescent="0.2">
      <c r="E2572" s="63"/>
    </row>
    <row r="2573" spans="5:5" x14ac:dyDescent="0.2">
      <c r="E2573" s="63"/>
    </row>
    <row r="2574" spans="5:5" x14ac:dyDescent="0.2">
      <c r="E2574" s="63"/>
    </row>
    <row r="2575" spans="5:5" x14ac:dyDescent="0.2">
      <c r="E2575" s="63"/>
    </row>
    <row r="2576" spans="5:5" x14ac:dyDescent="0.2">
      <c r="E2576" s="63"/>
    </row>
    <row r="2577" spans="5:5" x14ac:dyDescent="0.2">
      <c r="E2577" s="63"/>
    </row>
  </sheetData>
  <mergeCells count="1">
    <mergeCell ref="A1:E1"/>
  </mergeCells>
  <printOptions horizontalCentered="1"/>
  <pageMargins left="0.7" right="0.7" top="0.75" bottom="0.75" header="0.3" footer="0.3"/>
  <pageSetup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2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6.28515625" style="23" customWidth="1"/>
    <col min="2" max="8" width="7.7109375" style="94" customWidth="1"/>
    <col min="9" max="13" width="7.28515625" style="23" customWidth="1"/>
    <col min="14" max="16384" width="9.140625" style="23"/>
  </cols>
  <sheetData>
    <row r="1" spans="1:8" ht="150" customHeight="1" thickBot="1" x14ac:dyDescent="0.25">
      <c r="A1" s="119" t="s">
        <v>1261</v>
      </c>
      <c r="B1" s="84" t="s">
        <v>1256</v>
      </c>
      <c r="C1" s="84" t="s">
        <v>1257</v>
      </c>
      <c r="D1" s="84" t="s">
        <v>1258</v>
      </c>
      <c r="E1" s="84" t="s">
        <v>1259</v>
      </c>
      <c r="F1" s="84" t="s">
        <v>1260</v>
      </c>
      <c r="G1" s="84" t="s">
        <v>79</v>
      </c>
      <c r="H1" s="118" t="s">
        <v>85</v>
      </c>
    </row>
    <row r="2" spans="1:8" ht="12.75" thickBot="1" x14ac:dyDescent="0.25">
      <c r="A2" s="78">
        <v>2017</v>
      </c>
      <c r="B2" s="81" t="s">
        <v>1225</v>
      </c>
      <c r="C2" s="81" t="s">
        <v>1190</v>
      </c>
      <c r="D2" s="81" t="s">
        <v>1192</v>
      </c>
      <c r="E2" s="81" t="s">
        <v>1197</v>
      </c>
      <c r="F2" s="81" t="s">
        <v>1255</v>
      </c>
      <c r="G2" s="81"/>
      <c r="H2" s="103"/>
    </row>
    <row r="3" spans="1:8" ht="3.95" customHeight="1" x14ac:dyDescent="0.2"/>
    <row r="4" spans="1:8" x14ac:dyDescent="0.2">
      <c r="A4" s="25" t="s">
        <v>20</v>
      </c>
    </row>
    <row r="5" spans="1:8" x14ac:dyDescent="0.2">
      <c r="A5" s="34" t="s">
        <v>408</v>
      </c>
    </row>
    <row r="6" spans="1:8" ht="12.2" customHeight="1" x14ac:dyDescent="0.2">
      <c r="A6" s="32" t="s">
        <v>429</v>
      </c>
      <c r="B6" s="139">
        <v>146</v>
      </c>
      <c r="C6" s="139">
        <v>72</v>
      </c>
      <c r="D6" s="139">
        <v>29</v>
      </c>
      <c r="E6" s="139">
        <v>9</v>
      </c>
      <c r="F6" s="139">
        <v>8</v>
      </c>
      <c r="G6" s="95">
        <f>H6-SUM(B6:F6)</f>
        <v>16</v>
      </c>
      <c r="H6" s="95">
        <f>CTonMayor!K11</f>
        <v>280</v>
      </c>
    </row>
    <row r="7" spans="1:8" ht="12.2" customHeight="1" x14ac:dyDescent="0.2">
      <c r="A7" s="32" t="s">
        <v>430</v>
      </c>
      <c r="B7" s="139">
        <v>135</v>
      </c>
      <c r="C7" s="139">
        <v>104</v>
      </c>
      <c r="D7" s="139">
        <v>26</v>
      </c>
      <c r="E7" s="139">
        <v>15</v>
      </c>
      <c r="F7" s="139">
        <v>4</v>
      </c>
      <c r="G7" s="95">
        <f>H7-SUM(B7:F7)</f>
        <v>10</v>
      </c>
      <c r="H7" s="95">
        <f>CTonMayor!K12</f>
        <v>294</v>
      </c>
    </row>
    <row r="8" spans="1:8" ht="12.2" customHeight="1" x14ac:dyDescent="0.2">
      <c r="A8" s="32" t="s">
        <v>431</v>
      </c>
      <c r="B8" s="139">
        <v>188</v>
      </c>
      <c r="C8" s="139">
        <v>124</v>
      </c>
      <c r="D8" s="139">
        <v>32</v>
      </c>
      <c r="E8" s="139">
        <v>14</v>
      </c>
      <c r="F8" s="139">
        <v>3</v>
      </c>
      <c r="G8" s="95">
        <f>H8-SUM(B8:F8)</f>
        <v>24</v>
      </c>
      <c r="H8" s="95">
        <f>CTonMayor!K13</f>
        <v>385</v>
      </c>
    </row>
    <row r="9" spans="1:8" ht="12.2" customHeight="1" x14ac:dyDescent="0.2">
      <c r="A9" s="36" t="s">
        <v>454</v>
      </c>
      <c r="B9" s="91">
        <f t="shared" ref="B9:F9" si="0">SUM(B6:B8)</f>
        <v>469</v>
      </c>
      <c r="C9" s="91">
        <f t="shared" si="0"/>
        <v>300</v>
      </c>
      <c r="D9" s="91">
        <f t="shared" si="0"/>
        <v>87</v>
      </c>
      <c r="E9" s="91">
        <f t="shared" si="0"/>
        <v>38</v>
      </c>
      <c r="F9" s="91">
        <f t="shared" si="0"/>
        <v>15</v>
      </c>
      <c r="G9" s="91">
        <f>SUM(G6:G8)</f>
        <v>50</v>
      </c>
      <c r="H9" s="91">
        <f>SUM(H6:H8)</f>
        <v>959</v>
      </c>
    </row>
    <row r="17" spans="2:6" x14ac:dyDescent="0.2">
      <c r="B17" s="141"/>
      <c r="C17" s="141"/>
      <c r="D17" s="141"/>
      <c r="E17" s="141"/>
      <c r="F17" s="141"/>
    </row>
    <row r="18" spans="2:6" x14ac:dyDescent="0.2">
      <c r="B18" s="141"/>
      <c r="C18" s="141"/>
      <c r="D18" s="141"/>
      <c r="E18" s="141"/>
      <c r="F18" s="141"/>
    </row>
    <row r="19" spans="2:6" x14ac:dyDescent="0.2">
      <c r="B19" s="141"/>
      <c r="C19" s="141"/>
      <c r="D19" s="141"/>
      <c r="E19" s="141"/>
      <c r="F19" s="141"/>
    </row>
    <row r="20" spans="2:6" x14ac:dyDescent="0.2">
      <c r="B20" s="141"/>
      <c r="C20" s="141"/>
      <c r="D20" s="141"/>
      <c r="E20" s="141"/>
      <c r="F20" s="141"/>
    </row>
  </sheetData>
  <printOptions horizontalCentered="1"/>
  <pageMargins left="0.7" right="0.7" top="0.75" bottom="0.75" header="0.3" footer="0.3"/>
  <pageSetup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2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8.85546875" style="23" customWidth="1"/>
    <col min="2" max="10" width="7.7109375" style="94" customWidth="1"/>
    <col min="11" max="15" width="7.28515625" style="23" customWidth="1"/>
    <col min="16" max="16384" width="9.140625" style="23"/>
  </cols>
  <sheetData>
    <row r="1" spans="1:10" ht="150" customHeight="1" thickBot="1" x14ac:dyDescent="0.25">
      <c r="A1" s="119" t="s">
        <v>1267</v>
      </c>
      <c r="B1" s="84" t="s">
        <v>1262</v>
      </c>
      <c r="C1" s="84" t="s">
        <v>1263</v>
      </c>
      <c r="D1" s="84" t="s">
        <v>1264</v>
      </c>
      <c r="E1" s="84" t="s">
        <v>1268</v>
      </c>
      <c r="F1" s="84" t="s">
        <v>1269</v>
      </c>
      <c r="G1" s="84" t="s">
        <v>1265</v>
      </c>
      <c r="H1" s="84" t="s">
        <v>1266</v>
      </c>
      <c r="I1" s="84" t="s">
        <v>79</v>
      </c>
      <c r="J1" s="118" t="s">
        <v>85</v>
      </c>
    </row>
    <row r="2" spans="1:10" ht="12.75" thickBot="1" x14ac:dyDescent="0.25">
      <c r="A2" s="78">
        <v>2017</v>
      </c>
      <c r="B2" s="81" t="s">
        <v>1225</v>
      </c>
      <c r="C2" s="81" t="s">
        <v>1190</v>
      </c>
      <c r="D2" s="81" t="s">
        <v>1192</v>
      </c>
      <c r="E2" s="81" t="s">
        <v>1194</v>
      </c>
      <c r="F2" s="81" t="s">
        <v>1196</v>
      </c>
      <c r="G2" s="81" t="s">
        <v>1197</v>
      </c>
      <c r="H2" s="81" t="s">
        <v>1255</v>
      </c>
      <c r="I2" s="81"/>
      <c r="J2" s="103"/>
    </row>
    <row r="3" spans="1:10" ht="3.95" customHeight="1" x14ac:dyDescent="0.2">
      <c r="A3" s="31"/>
      <c r="B3" s="96"/>
      <c r="C3" s="96"/>
      <c r="D3" s="96"/>
      <c r="E3" s="96"/>
      <c r="F3" s="96"/>
      <c r="G3" s="96"/>
      <c r="H3" s="96"/>
      <c r="I3" s="96"/>
      <c r="J3" s="96"/>
    </row>
    <row r="4" spans="1:10" ht="15" customHeight="1" x14ac:dyDescent="0.2">
      <c r="A4" s="25" t="s">
        <v>20</v>
      </c>
    </row>
    <row r="5" spans="1:10" x14ac:dyDescent="0.2">
      <c r="A5" s="34" t="s">
        <v>414</v>
      </c>
    </row>
    <row r="6" spans="1:10" ht="12.2" customHeight="1" x14ac:dyDescent="0.2">
      <c r="A6" s="32" t="s">
        <v>432</v>
      </c>
      <c r="B6" s="139">
        <v>145</v>
      </c>
      <c r="C6" s="139">
        <v>165</v>
      </c>
      <c r="D6" s="139">
        <v>29</v>
      </c>
      <c r="E6" s="139">
        <v>11</v>
      </c>
      <c r="F6" s="139">
        <v>15</v>
      </c>
      <c r="G6" s="139">
        <v>20</v>
      </c>
      <c r="H6" s="139">
        <v>2</v>
      </c>
      <c r="I6" s="95">
        <f>J6-SUM(B6:H6)</f>
        <v>14</v>
      </c>
      <c r="J6" s="95">
        <f>CTonMayor!K16</f>
        <v>401</v>
      </c>
    </row>
    <row r="7" spans="1:10" ht="12.2" customHeight="1" x14ac:dyDescent="0.2">
      <c r="A7" s="32" t="s">
        <v>433</v>
      </c>
      <c r="B7" s="139">
        <v>117</v>
      </c>
      <c r="C7" s="139">
        <v>133</v>
      </c>
      <c r="D7" s="139">
        <v>31</v>
      </c>
      <c r="E7" s="139">
        <v>11</v>
      </c>
      <c r="F7" s="139">
        <v>13</v>
      </c>
      <c r="G7" s="139">
        <v>16</v>
      </c>
      <c r="H7" s="139">
        <v>2</v>
      </c>
      <c r="I7" s="95">
        <f>J7-SUM(B7:H7)</f>
        <v>19</v>
      </c>
      <c r="J7" s="95">
        <f>CTonMayor!K17</f>
        <v>342</v>
      </c>
    </row>
    <row r="8" spans="1:10" ht="12.2" customHeight="1" x14ac:dyDescent="0.2">
      <c r="A8" s="32" t="s">
        <v>434</v>
      </c>
      <c r="B8" s="139">
        <v>201</v>
      </c>
      <c r="C8" s="139">
        <v>113</v>
      </c>
      <c r="D8" s="139">
        <v>23</v>
      </c>
      <c r="E8" s="139">
        <v>6</v>
      </c>
      <c r="F8" s="139">
        <v>17</v>
      </c>
      <c r="G8" s="139">
        <v>10</v>
      </c>
      <c r="H8" s="139">
        <v>1</v>
      </c>
      <c r="I8" s="95">
        <f>J8-SUM(B8:H8)</f>
        <v>6</v>
      </c>
      <c r="J8" s="95">
        <f>CTonMayor!K18</f>
        <v>377</v>
      </c>
    </row>
    <row r="9" spans="1:10" ht="12.2" customHeight="1" x14ac:dyDescent="0.2">
      <c r="A9" s="36" t="s">
        <v>455</v>
      </c>
      <c r="B9" s="91">
        <f t="shared" ref="B9:H9" si="0">SUM(B6:B8)</f>
        <v>463</v>
      </c>
      <c r="C9" s="91">
        <f t="shared" si="0"/>
        <v>411</v>
      </c>
      <c r="D9" s="91">
        <f t="shared" si="0"/>
        <v>83</v>
      </c>
      <c r="E9" s="91">
        <f t="shared" si="0"/>
        <v>28</v>
      </c>
      <c r="F9" s="91">
        <f t="shared" si="0"/>
        <v>45</v>
      </c>
      <c r="G9" s="91">
        <f t="shared" si="0"/>
        <v>46</v>
      </c>
      <c r="H9" s="91">
        <f t="shared" si="0"/>
        <v>5</v>
      </c>
      <c r="I9" s="91">
        <f>SUM(I6:I8)</f>
        <v>39</v>
      </c>
      <c r="J9" s="91">
        <f>SUM(J6:J8)</f>
        <v>1120</v>
      </c>
    </row>
    <row r="17" spans="13:13" x14ac:dyDescent="0.2">
      <c r="M17" s="94"/>
    </row>
    <row r="18" spans="13:13" x14ac:dyDescent="0.2">
      <c r="M18" s="94"/>
    </row>
    <row r="19" spans="13:13" x14ac:dyDescent="0.2">
      <c r="M19" s="94"/>
    </row>
    <row r="20" spans="13:13" x14ac:dyDescent="0.2">
      <c r="M20" s="94"/>
    </row>
    <row r="21" spans="13:13" x14ac:dyDescent="0.2">
      <c r="M21" s="94"/>
    </row>
  </sheetData>
  <printOptions horizontalCentered="1"/>
  <pageMargins left="0.7" right="0.7" top="0.75" bottom="0.75" header="0.3" footer="0.3"/>
  <pageSetup scale="9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7109375" style="23" customWidth="1"/>
    <col min="2" max="9" width="7.7109375" style="94" customWidth="1"/>
    <col min="10" max="14" width="7.28515625" style="23" customWidth="1"/>
    <col min="15" max="16384" width="9.140625" style="23"/>
  </cols>
  <sheetData>
    <row r="1" spans="1:9" ht="150" customHeight="1" thickBot="1" x14ac:dyDescent="0.25">
      <c r="A1" s="119" t="s">
        <v>1270</v>
      </c>
      <c r="B1" s="84" t="s">
        <v>1271</v>
      </c>
      <c r="C1" s="84" t="s">
        <v>1272</v>
      </c>
      <c r="D1" s="84" t="s">
        <v>1273</v>
      </c>
      <c r="E1" s="84" t="s">
        <v>1274</v>
      </c>
      <c r="F1" s="84" t="s">
        <v>1275</v>
      </c>
      <c r="G1" s="84" t="s">
        <v>1276</v>
      </c>
      <c r="H1" s="84" t="s">
        <v>79</v>
      </c>
      <c r="I1" s="118" t="s">
        <v>85</v>
      </c>
    </row>
    <row r="2" spans="1:9" ht="11.85" customHeight="1" thickBot="1" x14ac:dyDescent="0.25">
      <c r="A2" s="78">
        <v>2017</v>
      </c>
      <c r="B2" s="81" t="s">
        <v>1225</v>
      </c>
      <c r="C2" s="83" t="s">
        <v>1190</v>
      </c>
      <c r="D2" s="81" t="s">
        <v>1192</v>
      </c>
      <c r="E2" s="81" t="s">
        <v>1196</v>
      </c>
      <c r="F2" s="81" t="s">
        <v>1197</v>
      </c>
      <c r="G2" s="81" t="s">
        <v>1255</v>
      </c>
      <c r="H2" s="81"/>
      <c r="I2" s="103"/>
    </row>
    <row r="3" spans="1:9" ht="3.95" customHeight="1" x14ac:dyDescent="0.2"/>
    <row r="4" spans="1:9" ht="15" customHeight="1" x14ac:dyDescent="0.2">
      <c r="A4" s="25" t="s">
        <v>20</v>
      </c>
    </row>
    <row r="5" spans="1:9" x14ac:dyDescent="0.2">
      <c r="A5" s="34" t="s">
        <v>420</v>
      </c>
    </row>
    <row r="6" spans="1:9" x14ac:dyDescent="0.2">
      <c r="A6" s="32" t="s">
        <v>435</v>
      </c>
      <c r="B6" s="139">
        <v>175</v>
      </c>
      <c r="C6" s="139">
        <v>177</v>
      </c>
      <c r="D6" s="139">
        <v>30</v>
      </c>
      <c r="E6" s="139">
        <v>22</v>
      </c>
      <c r="F6" s="139">
        <v>22</v>
      </c>
      <c r="G6" s="139">
        <v>3</v>
      </c>
      <c r="H6" s="95">
        <f>I6-SUM(B6:G6)</f>
        <v>27</v>
      </c>
      <c r="I6" s="95">
        <f>CTonMayor!K21</f>
        <v>456</v>
      </c>
    </row>
    <row r="7" spans="1:9" x14ac:dyDescent="0.2">
      <c r="A7" s="32" t="s">
        <v>436</v>
      </c>
      <c r="B7" s="139">
        <v>146</v>
      </c>
      <c r="C7" s="139">
        <v>125</v>
      </c>
      <c r="D7" s="139">
        <v>16</v>
      </c>
      <c r="E7" s="139">
        <v>16</v>
      </c>
      <c r="F7" s="139">
        <v>31</v>
      </c>
      <c r="G7" s="139">
        <v>3</v>
      </c>
      <c r="H7" s="95">
        <f>I7-SUM(B7:G7)</f>
        <v>15</v>
      </c>
      <c r="I7" s="95">
        <f>CTonMayor!K22</f>
        <v>352</v>
      </c>
    </row>
    <row r="8" spans="1:9" x14ac:dyDescent="0.2">
      <c r="A8" s="32" t="s">
        <v>437</v>
      </c>
      <c r="B8" s="139">
        <v>197</v>
      </c>
      <c r="C8" s="139">
        <v>197</v>
      </c>
      <c r="D8" s="139">
        <v>19</v>
      </c>
      <c r="E8" s="139">
        <v>17</v>
      </c>
      <c r="F8" s="139">
        <v>17</v>
      </c>
      <c r="G8" s="139">
        <v>3</v>
      </c>
      <c r="H8" s="95">
        <f>I8-SUM(B8:G8)</f>
        <v>26</v>
      </c>
      <c r="I8" s="95">
        <f>CTonMayor!K23</f>
        <v>476</v>
      </c>
    </row>
    <row r="9" spans="1:9" x14ac:dyDescent="0.2">
      <c r="A9" s="36" t="s">
        <v>456</v>
      </c>
      <c r="B9" s="91">
        <f t="shared" ref="B9:G9" si="0">SUM(B6:B8)</f>
        <v>518</v>
      </c>
      <c r="C9" s="91">
        <f t="shared" si="0"/>
        <v>499</v>
      </c>
      <c r="D9" s="91">
        <f t="shared" si="0"/>
        <v>65</v>
      </c>
      <c r="E9" s="91">
        <f t="shared" si="0"/>
        <v>55</v>
      </c>
      <c r="F9" s="91">
        <f t="shared" si="0"/>
        <v>70</v>
      </c>
      <c r="G9" s="91">
        <f t="shared" si="0"/>
        <v>9</v>
      </c>
      <c r="H9" s="91">
        <f>SUM(H6:H8)</f>
        <v>68</v>
      </c>
      <c r="I9" s="91">
        <f>SUM(I6:I8)</f>
        <v>1284</v>
      </c>
    </row>
    <row r="10" spans="1:9" ht="12.75" customHeight="1" x14ac:dyDescent="0.2">
      <c r="A10" s="18"/>
      <c r="B10" s="29"/>
      <c r="C10" s="29"/>
      <c r="D10" s="29"/>
      <c r="E10" s="29"/>
      <c r="F10" s="29"/>
      <c r="G10" s="29"/>
      <c r="H10" s="29"/>
      <c r="I10" s="29"/>
    </row>
  </sheetData>
  <printOptions horizontalCentered="1"/>
  <pageMargins left="0.7" right="0.7" top="0.75" bottom="0.75" header="0.3" footer="0.3"/>
  <pageSetup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9" width="7.7109375" style="94" customWidth="1"/>
    <col min="10" max="14" width="7.28515625" style="23" customWidth="1"/>
    <col min="15" max="16384" width="9.140625" style="23"/>
  </cols>
  <sheetData>
    <row r="1" spans="1:9" ht="125.25" customHeight="1" thickBot="1" x14ac:dyDescent="0.25">
      <c r="A1" s="119" t="s">
        <v>1296</v>
      </c>
      <c r="B1" s="84" t="s">
        <v>1277</v>
      </c>
      <c r="C1" s="84" t="s">
        <v>1278</v>
      </c>
      <c r="D1" s="84" t="s">
        <v>1279</v>
      </c>
      <c r="E1" s="84" t="s">
        <v>1280</v>
      </c>
      <c r="F1" s="84" t="s">
        <v>1281</v>
      </c>
      <c r="G1" s="84" t="s">
        <v>1282</v>
      </c>
      <c r="H1" s="84" t="s">
        <v>79</v>
      </c>
      <c r="I1" s="118" t="s">
        <v>85</v>
      </c>
    </row>
    <row r="2" spans="1:9" ht="12.75" thickBot="1" x14ac:dyDescent="0.25">
      <c r="A2" s="78">
        <v>2017</v>
      </c>
      <c r="B2" s="81" t="s">
        <v>1188</v>
      </c>
      <c r="C2" s="81" t="s">
        <v>1189</v>
      </c>
      <c r="D2" s="81" t="s">
        <v>1191</v>
      </c>
      <c r="E2" s="81" t="s">
        <v>1195</v>
      </c>
      <c r="F2" s="81" t="s">
        <v>1160</v>
      </c>
      <c r="G2" s="81" t="s">
        <v>1247</v>
      </c>
      <c r="H2" s="81"/>
      <c r="I2" s="103"/>
    </row>
    <row r="3" spans="1:9" ht="3.95" customHeight="1" x14ac:dyDescent="0.2"/>
    <row r="4" spans="1:9" x14ac:dyDescent="0.2">
      <c r="A4" s="25" t="s">
        <v>21</v>
      </c>
    </row>
    <row r="5" spans="1:9" x14ac:dyDescent="0.2">
      <c r="A5" s="32" t="s">
        <v>997</v>
      </c>
      <c r="B5" s="139">
        <v>155</v>
      </c>
      <c r="C5" s="139">
        <v>152</v>
      </c>
      <c r="D5" s="139">
        <v>39</v>
      </c>
      <c r="E5" s="139">
        <v>37</v>
      </c>
      <c r="F5" s="139">
        <v>17</v>
      </c>
      <c r="G5" s="139">
        <v>0</v>
      </c>
      <c r="H5" s="95">
        <f t="shared" ref="H5:H11" si="0">I5-SUM(B5:G5)</f>
        <v>22</v>
      </c>
      <c r="I5" s="95">
        <f>Sheriff!J411</f>
        <v>422</v>
      </c>
    </row>
    <row r="6" spans="1:9" x14ac:dyDescent="0.2">
      <c r="A6" s="32" t="s">
        <v>998</v>
      </c>
      <c r="B6" s="139">
        <v>161</v>
      </c>
      <c r="C6" s="139">
        <v>210</v>
      </c>
      <c r="D6" s="139">
        <v>66</v>
      </c>
      <c r="E6" s="139">
        <v>25</v>
      </c>
      <c r="F6" s="139">
        <v>20</v>
      </c>
      <c r="G6" s="139">
        <v>2</v>
      </c>
      <c r="H6" s="95">
        <f t="shared" si="0"/>
        <v>28</v>
      </c>
      <c r="I6" s="95">
        <f>Sheriff!J412</f>
        <v>512</v>
      </c>
    </row>
    <row r="7" spans="1:9" x14ac:dyDescent="0.2">
      <c r="A7" s="32" t="s">
        <v>999</v>
      </c>
      <c r="B7" s="139">
        <v>164</v>
      </c>
      <c r="C7" s="139">
        <v>209</v>
      </c>
      <c r="D7" s="139">
        <v>68</v>
      </c>
      <c r="E7" s="139">
        <v>23</v>
      </c>
      <c r="F7" s="139">
        <v>16</v>
      </c>
      <c r="G7" s="139">
        <v>4</v>
      </c>
      <c r="H7" s="95">
        <f t="shared" si="0"/>
        <v>23</v>
      </c>
      <c r="I7" s="95">
        <f>Sheriff!J413</f>
        <v>507</v>
      </c>
    </row>
    <row r="8" spans="1:9" x14ac:dyDescent="0.2">
      <c r="A8" s="32" t="s">
        <v>1000</v>
      </c>
      <c r="B8" s="139">
        <v>133</v>
      </c>
      <c r="C8" s="139">
        <v>162</v>
      </c>
      <c r="D8" s="139">
        <v>49</v>
      </c>
      <c r="E8" s="139">
        <v>22</v>
      </c>
      <c r="F8" s="139">
        <v>14</v>
      </c>
      <c r="G8" s="139">
        <v>1</v>
      </c>
      <c r="H8" s="95">
        <f t="shared" si="0"/>
        <v>15</v>
      </c>
      <c r="I8" s="95">
        <f>Sheriff!J414</f>
        <v>396</v>
      </c>
    </row>
    <row r="9" spans="1:9" x14ac:dyDescent="0.2">
      <c r="A9" s="32" t="s">
        <v>1001</v>
      </c>
      <c r="B9" s="139">
        <v>69</v>
      </c>
      <c r="C9" s="139">
        <v>153</v>
      </c>
      <c r="D9" s="139">
        <v>41</v>
      </c>
      <c r="E9" s="139">
        <v>8</v>
      </c>
      <c r="F9" s="139">
        <v>10</v>
      </c>
      <c r="G9" s="139">
        <v>2</v>
      </c>
      <c r="H9" s="95">
        <f t="shared" si="0"/>
        <v>17</v>
      </c>
      <c r="I9" s="95">
        <f>Sheriff!J415</f>
        <v>300</v>
      </c>
    </row>
    <row r="10" spans="1:9" x14ac:dyDescent="0.2">
      <c r="A10" s="32" t="s">
        <v>1002</v>
      </c>
      <c r="B10" s="139">
        <v>129</v>
      </c>
      <c r="C10" s="139">
        <v>135</v>
      </c>
      <c r="D10" s="139">
        <v>40</v>
      </c>
      <c r="E10" s="139">
        <v>24</v>
      </c>
      <c r="F10" s="139">
        <v>15</v>
      </c>
      <c r="G10" s="139">
        <v>1</v>
      </c>
      <c r="H10" s="95">
        <f t="shared" si="0"/>
        <v>12</v>
      </c>
      <c r="I10" s="95">
        <f>Sheriff!J416</f>
        <v>356</v>
      </c>
    </row>
    <row r="11" spans="1:9" x14ac:dyDescent="0.2">
      <c r="A11" s="32" t="s">
        <v>1003</v>
      </c>
      <c r="B11" s="139">
        <v>102</v>
      </c>
      <c r="C11" s="139">
        <v>168</v>
      </c>
      <c r="D11" s="139">
        <v>50</v>
      </c>
      <c r="E11" s="139">
        <v>28</v>
      </c>
      <c r="F11" s="139">
        <v>16</v>
      </c>
      <c r="G11" s="139">
        <v>0</v>
      </c>
      <c r="H11" s="95">
        <f t="shared" si="0"/>
        <v>17</v>
      </c>
      <c r="I11" s="95">
        <f>Sheriff!J417</f>
        <v>381</v>
      </c>
    </row>
    <row r="12" spans="1:9" x14ac:dyDescent="0.2">
      <c r="A12" s="36" t="s">
        <v>1004</v>
      </c>
      <c r="B12" s="91">
        <f t="shared" ref="B12:G12" si="1">SUM(B5:B11)</f>
        <v>913</v>
      </c>
      <c r="C12" s="91">
        <f t="shared" si="1"/>
        <v>1189</v>
      </c>
      <c r="D12" s="91">
        <f t="shared" si="1"/>
        <v>353</v>
      </c>
      <c r="E12" s="91">
        <f t="shared" si="1"/>
        <v>167</v>
      </c>
      <c r="F12" s="91">
        <f t="shared" si="1"/>
        <v>108</v>
      </c>
      <c r="G12" s="91">
        <f t="shared" si="1"/>
        <v>10</v>
      </c>
      <c r="H12" s="91">
        <f>SUM(H5:H11)</f>
        <v>134</v>
      </c>
      <c r="I12" s="91">
        <f>SUM(I5:I11)</f>
        <v>2874</v>
      </c>
    </row>
    <row r="13" spans="1:9" x14ac:dyDescent="0.2">
      <c r="A13" s="18"/>
      <c r="B13" s="29"/>
      <c r="C13" s="29"/>
      <c r="D13" s="29"/>
      <c r="E13" s="29"/>
      <c r="F13" s="29"/>
      <c r="G13" s="29"/>
      <c r="H13" s="29"/>
      <c r="I13" s="29"/>
    </row>
  </sheetData>
  <printOptions horizontalCentered="1"/>
  <pageMargins left="0.7" right="0.7" top="0.75" bottom="0.75" header="0.3" footer="0.3"/>
  <pageSetup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10" ht="150" customHeight="1" thickBot="1" x14ac:dyDescent="0.25">
      <c r="A1" s="119" t="s">
        <v>1295</v>
      </c>
      <c r="B1" s="84" t="s">
        <v>1283</v>
      </c>
      <c r="C1" s="84" t="s">
        <v>1284</v>
      </c>
      <c r="D1" s="84" t="s">
        <v>1285</v>
      </c>
      <c r="E1" s="84" t="s">
        <v>1286</v>
      </c>
      <c r="F1" s="84" t="s">
        <v>1287</v>
      </c>
      <c r="G1" s="84" t="s">
        <v>79</v>
      </c>
      <c r="H1" s="118" t="s">
        <v>85</v>
      </c>
    </row>
    <row r="2" spans="1:10" ht="11.85" customHeight="1" thickBot="1" x14ac:dyDescent="0.25">
      <c r="A2" s="78">
        <v>2017</v>
      </c>
      <c r="B2" s="81" t="s">
        <v>1225</v>
      </c>
      <c r="C2" s="81" t="s">
        <v>1190</v>
      </c>
      <c r="D2" s="81" t="s">
        <v>1192</v>
      </c>
      <c r="E2" s="81" t="s">
        <v>1197</v>
      </c>
      <c r="F2" s="81" t="s">
        <v>1255</v>
      </c>
      <c r="G2" s="81"/>
      <c r="H2" s="103"/>
    </row>
    <row r="3" spans="1:10" ht="3.95" customHeight="1" x14ac:dyDescent="0.2"/>
    <row r="4" spans="1:10" x14ac:dyDescent="0.2">
      <c r="A4" s="25" t="s">
        <v>21</v>
      </c>
    </row>
    <row r="5" spans="1:10" x14ac:dyDescent="0.2">
      <c r="A5" s="32" t="s">
        <v>997</v>
      </c>
      <c r="B5" s="139">
        <v>114</v>
      </c>
      <c r="C5" s="139">
        <v>159</v>
      </c>
      <c r="D5" s="139">
        <v>41</v>
      </c>
      <c r="E5" s="139">
        <v>25</v>
      </c>
      <c r="F5" s="139">
        <v>0</v>
      </c>
      <c r="G5" s="95">
        <f t="shared" ref="G5:G11" si="0">H5-SUM(B5:F5)</f>
        <v>83</v>
      </c>
      <c r="H5" s="95">
        <f>Sheriff!J411</f>
        <v>422</v>
      </c>
    </row>
    <row r="6" spans="1:10" x14ac:dyDescent="0.2">
      <c r="A6" s="32" t="s">
        <v>998</v>
      </c>
      <c r="B6" s="139">
        <v>117</v>
      </c>
      <c r="C6" s="139">
        <v>203</v>
      </c>
      <c r="D6" s="139">
        <v>70</v>
      </c>
      <c r="E6" s="139">
        <v>23</v>
      </c>
      <c r="F6" s="139">
        <v>1</v>
      </c>
      <c r="G6" s="95">
        <f t="shared" si="0"/>
        <v>98</v>
      </c>
      <c r="H6" s="95">
        <f>Sheriff!J412</f>
        <v>512</v>
      </c>
    </row>
    <row r="7" spans="1:10" x14ac:dyDescent="0.2">
      <c r="A7" s="32" t="s">
        <v>999</v>
      </c>
      <c r="B7" s="139">
        <v>119</v>
      </c>
      <c r="C7" s="139">
        <v>185</v>
      </c>
      <c r="D7" s="139">
        <v>74</v>
      </c>
      <c r="E7" s="139">
        <v>26</v>
      </c>
      <c r="F7" s="139">
        <v>4</v>
      </c>
      <c r="G7" s="95">
        <f t="shared" si="0"/>
        <v>99</v>
      </c>
      <c r="H7" s="95">
        <f>Sheriff!J413</f>
        <v>507</v>
      </c>
      <c r="J7" s="94"/>
    </row>
    <row r="8" spans="1:10" x14ac:dyDescent="0.2">
      <c r="A8" s="32" t="s">
        <v>1000</v>
      </c>
      <c r="B8" s="139">
        <v>89</v>
      </c>
      <c r="C8" s="139">
        <v>158</v>
      </c>
      <c r="D8" s="139">
        <v>55</v>
      </c>
      <c r="E8" s="139">
        <v>17</v>
      </c>
      <c r="F8" s="139">
        <v>1</v>
      </c>
      <c r="G8" s="95">
        <f t="shared" si="0"/>
        <v>76</v>
      </c>
      <c r="H8" s="95">
        <f>Sheriff!J414</f>
        <v>396</v>
      </c>
    </row>
    <row r="9" spans="1:10" x14ac:dyDescent="0.2">
      <c r="A9" s="32" t="s">
        <v>1001</v>
      </c>
      <c r="B9" s="139">
        <v>60</v>
      </c>
      <c r="C9" s="139">
        <v>138</v>
      </c>
      <c r="D9" s="139">
        <v>37</v>
      </c>
      <c r="E9" s="139">
        <v>13</v>
      </c>
      <c r="F9" s="139">
        <v>0</v>
      </c>
      <c r="G9" s="95">
        <f t="shared" si="0"/>
        <v>52</v>
      </c>
      <c r="H9" s="95">
        <f>Sheriff!J415</f>
        <v>300</v>
      </c>
    </row>
    <row r="10" spans="1:10" x14ac:dyDescent="0.2">
      <c r="A10" s="32" t="s">
        <v>1002</v>
      </c>
      <c r="B10" s="139">
        <v>95</v>
      </c>
      <c r="C10" s="139">
        <v>134</v>
      </c>
      <c r="D10" s="139">
        <v>38</v>
      </c>
      <c r="E10" s="139">
        <v>21</v>
      </c>
      <c r="F10" s="139">
        <v>3</v>
      </c>
      <c r="G10" s="95">
        <f t="shared" si="0"/>
        <v>65</v>
      </c>
      <c r="H10" s="95">
        <f>Sheriff!J416</f>
        <v>356</v>
      </c>
    </row>
    <row r="11" spans="1:10" x14ac:dyDescent="0.2">
      <c r="A11" s="32" t="s">
        <v>1003</v>
      </c>
      <c r="B11" s="139">
        <v>75</v>
      </c>
      <c r="C11" s="139">
        <v>166</v>
      </c>
      <c r="D11" s="139">
        <v>50</v>
      </c>
      <c r="E11" s="139">
        <v>19</v>
      </c>
      <c r="F11" s="139">
        <v>0</v>
      </c>
      <c r="G11" s="95">
        <f t="shared" si="0"/>
        <v>71</v>
      </c>
      <c r="H11" s="95">
        <f>Sheriff!J417</f>
        <v>381</v>
      </c>
    </row>
    <row r="12" spans="1:10" x14ac:dyDescent="0.2">
      <c r="A12" s="36" t="s">
        <v>1004</v>
      </c>
      <c r="B12" s="91">
        <f t="shared" ref="B12:F12" si="1">SUM(B5:B11)</f>
        <v>669</v>
      </c>
      <c r="C12" s="91">
        <f t="shared" si="1"/>
        <v>1143</v>
      </c>
      <c r="D12" s="91">
        <f t="shared" si="1"/>
        <v>365</v>
      </c>
      <c r="E12" s="91">
        <f t="shared" si="1"/>
        <v>144</v>
      </c>
      <c r="F12" s="91">
        <f t="shared" si="1"/>
        <v>9</v>
      </c>
      <c r="G12" s="91">
        <f>SUM(G5:G11)</f>
        <v>544</v>
      </c>
      <c r="H12" s="91">
        <f>SUM(H5:H11)</f>
        <v>2874</v>
      </c>
    </row>
    <row r="13" spans="1:10" x14ac:dyDescent="0.2">
      <c r="A13" s="18"/>
      <c r="B13" s="29"/>
      <c r="C13" s="29"/>
      <c r="D13" s="29"/>
      <c r="E13" s="29"/>
      <c r="F13" s="29"/>
      <c r="G13" s="29"/>
      <c r="H13" s="29"/>
    </row>
  </sheetData>
  <printOptions horizontalCentered="1"/>
  <pageMargins left="0.7" right="0.7" top="0.75" bottom="0.75" header="0.3" footer="0.3"/>
  <pageSetup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50" customHeight="1" thickBot="1" x14ac:dyDescent="0.25">
      <c r="A1" s="119" t="s">
        <v>1294</v>
      </c>
      <c r="B1" s="84" t="s">
        <v>1288</v>
      </c>
      <c r="C1" s="84" t="s">
        <v>1883</v>
      </c>
      <c r="D1" s="84" t="s">
        <v>1289</v>
      </c>
      <c r="E1" s="84" t="s">
        <v>1290</v>
      </c>
      <c r="F1" s="84" t="s">
        <v>79</v>
      </c>
      <c r="G1" s="118" t="s">
        <v>85</v>
      </c>
    </row>
    <row r="2" spans="1:7" ht="11.85" customHeight="1" thickBot="1" x14ac:dyDescent="0.25">
      <c r="A2" s="78">
        <v>2017</v>
      </c>
      <c r="B2" s="81" t="s">
        <v>1291</v>
      </c>
      <c r="C2" s="81" t="s">
        <v>1207</v>
      </c>
      <c r="D2" s="81" t="s">
        <v>1210</v>
      </c>
      <c r="E2" s="81" t="s">
        <v>1292</v>
      </c>
      <c r="F2" s="81"/>
      <c r="G2" s="103"/>
    </row>
    <row r="3" spans="1:7" ht="3.95" customHeight="1" x14ac:dyDescent="0.2"/>
    <row r="4" spans="1:7" x14ac:dyDescent="0.2">
      <c r="A4" s="25" t="s">
        <v>21</v>
      </c>
    </row>
    <row r="5" spans="1:7" x14ac:dyDescent="0.2">
      <c r="A5" s="32" t="s">
        <v>997</v>
      </c>
      <c r="B5" s="139">
        <v>233</v>
      </c>
      <c r="C5" s="139">
        <v>53</v>
      </c>
      <c r="D5" s="139">
        <v>41</v>
      </c>
      <c r="E5" s="139">
        <v>6</v>
      </c>
      <c r="F5" s="95">
        <f t="shared" ref="F5:F11" si="0">G5-SUM(B5:E5)</f>
        <v>89</v>
      </c>
      <c r="G5" s="95">
        <f>Sheriff!J411</f>
        <v>422</v>
      </c>
    </row>
    <row r="6" spans="1:7" x14ac:dyDescent="0.2">
      <c r="A6" s="32" t="s">
        <v>998</v>
      </c>
      <c r="B6" s="139">
        <v>281</v>
      </c>
      <c r="C6" s="139">
        <v>85</v>
      </c>
      <c r="D6" s="139">
        <v>44</v>
      </c>
      <c r="E6" s="139">
        <v>3</v>
      </c>
      <c r="F6" s="95">
        <f t="shared" si="0"/>
        <v>99</v>
      </c>
      <c r="G6" s="95">
        <f>Sheriff!J412</f>
        <v>512</v>
      </c>
    </row>
    <row r="7" spans="1:7" x14ac:dyDescent="0.2">
      <c r="A7" s="32" t="s">
        <v>999</v>
      </c>
      <c r="B7" s="139">
        <v>255</v>
      </c>
      <c r="C7" s="139">
        <v>86</v>
      </c>
      <c r="D7" s="139">
        <v>47</v>
      </c>
      <c r="E7" s="139">
        <v>8</v>
      </c>
      <c r="F7" s="95">
        <f t="shared" si="0"/>
        <v>111</v>
      </c>
      <c r="G7" s="95">
        <f>Sheriff!J413</f>
        <v>507</v>
      </c>
    </row>
    <row r="8" spans="1:7" x14ac:dyDescent="0.2">
      <c r="A8" s="32" t="s">
        <v>1000</v>
      </c>
      <c r="B8" s="139">
        <v>222</v>
      </c>
      <c r="C8" s="139">
        <v>64</v>
      </c>
      <c r="D8" s="139">
        <v>37</v>
      </c>
      <c r="E8" s="139">
        <v>1</v>
      </c>
      <c r="F8" s="95">
        <f t="shared" si="0"/>
        <v>72</v>
      </c>
      <c r="G8" s="95">
        <f>Sheriff!J414</f>
        <v>396</v>
      </c>
    </row>
    <row r="9" spans="1:7" x14ac:dyDescent="0.2">
      <c r="A9" s="32" t="s">
        <v>1001</v>
      </c>
      <c r="B9" s="139">
        <v>179</v>
      </c>
      <c r="C9" s="139">
        <v>48</v>
      </c>
      <c r="D9" s="139">
        <v>18</v>
      </c>
      <c r="E9" s="139">
        <v>3</v>
      </c>
      <c r="F9" s="95">
        <f t="shared" si="0"/>
        <v>52</v>
      </c>
      <c r="G9" s="95">
        <f>Sheriff!J415</f>
        <v>300</v>
      </c>
    </row>
    <row r="10" spans="1:7" x14ac:dyDescent="0.2">
      <c r="A10" s="32" t="s">
        <v>1002</v>
      </c>
      <c r="B10" s="139">
        <v>185</v>
      </c>
      <c r="C10" s="139">
        <v>54</v>
      </c>
      <c r="D10" s="139">
        <v>38</v>
      </c>
      <c r="E10" s="139">
        <v>2</v>
      </c>
      <c r="F10" s="95">
        <f t="shared" si="0"/>
        <v>77</v>
      </c>
      <c r="G10" s="95">
        <f>Sheriff!J416</f>
        <v>356</v>
      </c>
    </row>
    <row r="11" spans="1:7" x14ac:dyDescent="0.2">
      <c r="A11" s="32" t="s">
        <v>1003</v>
      </c>
      <c r="B11" s="139">
        <v>200</v>
      </c>
      <c r="C11" s="139">
        <v>63</v>
      </c>
      <c r="D11" s="139">
        <v>32</v>
      </c>
      <c r="E11" s="139">
        <v>1</v>
      </c>
      <c r="F11" s="95">
        <f t="shared" si="0"/>
        <v>85</v>
      </c>
      <c r="G11" s="95">
        <f>Sheriff!J417</f>
        <v>381</v>
      </c>
    </row>
    <row r="12" spans="1:7" x14ac:dyDescent="0.2">
      <c r="A12" s="36" t="s">
        <v>1004</v>
      </c>
      <c r="B12" s="91">
        <f t="shared" ref="B12:E12" si="1">SUM(B5:B11)</f>
        <v>1555</v>
      </c>
      <c r="C12" s="91">
        <f t="shared" si="1"/>
        <v>453</v>
      </c>
      <c r="D12" s="91">
        <f t="shared" si="1"/>
        <v>257</v>
      </c>
      <c r="E12" s="91">
        <f t="shared" si="1"/>
        <v>24</v>
      </c>
      <c r="F12" s="91">
        <f>SUM(F5:F11)</f>
        <v>585</v>
      </c>
      <c r="G12" s="91">
        <f>SUM(G5:G11)</f>
        <v>2874</v>
      </c>
    </row>
    <row r="13" spans="1:7" x14ac:dyDescent="0.2">
      <c r="A13" s="18"/>
      <c r="B13" s="29"/>
      <c r="C13" s="29"/>
      <c r="D13" s="29"/>
      <c r="E13" s="29"/>
      <c r="F13" s="29"/>
      <c r="G13" s="29"/>
    </row>
  </sheetData>
  <printOptions horizontalCentered="1"/>
  <pageMargins left="0.7" right="0.7" top="0.75" bottom="0.75" header="0.3" footer="0.3"/>
  <pageSetup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5703125" style="23" customWidth="1"/>
    <col min="2" max="8" width="7.7109375" style="94" customWidth="1"/>
    <col min="9" max="13" width="7.28515625" style="23" customWidth="1"/>
    <col min="14" max="16384" width="9.140625" style="23"/>
  </cols>
  <sheetData>
    <row r="1" spans="1:8" ht="150" customHeight="1" thickBot="1" x14ac:dyDescent="0.25">
      <c r="A1" s="119" t="s">
        <v>1293</v>
      </c>
      <c r="B1" s="84" t="s">
        <v>1297</v>
      </c>
      <c r="C1" s="84" t="s">
        <v>1298</v>
      </c>
      <c r="D1" s="84" t="s">
        <v>1299</v>
      </c>
      <c r="E1" s="84" t="s">
        <v>1300</v>
      </c>
      <c r="F1" s="84" t="s">
        <v>1301</v>
      </c>
      <c r="G1" s="84" t="s">
        <v>79</v>
      </c>
      <c r="H1" s="118" t="s">
        <v>85</v>
      </c>
    </row>
    <row r="2" spans="1:8" ht="15.75" customHeight="1" thickBot="1" x14ac:dyDescent="0.25">
      <c r="A2" s="78">
        <v>2017</v>
      </c>
      <c r="B2" s="81" t="s">
        <v>1302</v>
      </c>
      <c r="C2" s="81" t="s">
        <v>1303</v>
      </c>
      <c r="D2" s="81" t="s">
        <v>1304</v>
      </c>
      <c r="E2" s="81" t="s">
        <v>1305</v>
      </c>
      <c r="F2" s="81" t="s">
        <v>1306</v>
      </c>
      <c r="G2" s="81"/>
      <c r="H2" s="103"/>
    </row>
    <row r="3" spans="1:8" ht="3.95" customHeight="1" x14ac:dyDescent="0.2"/>
    <row r="4" spans="1:8" x14ac:dyDescent="0.2">
      <c r="A4" s="25" t="s">
        <v>21</v>
      </c>
    </row>
    <row r="5" spans="1:8" x14ac:dyDescent="0.2">
      <c r="A5" s="32" t="s">
        <v>997</v>
      </c>
      <c r="B5" s="139">
        <v>104</v>
      </c>
      <c r="C5" s="139">
        <v>140</v>
      </c>
      <c r="D5" s="139">
        <v>34</v>
      </c>
      <c r="E5" s="139">
        <v>23</v>
      </c>
      <c r="F5" s="139">
        <v>0</v>
      </c>
      <c r="G5" s="95">
        <f t="shared" ref="G5:G11" si="0">H5-SUM(B5:F5)</f>
        <v>121</v>
      </c>
      <c r="H5" s="95">
        <f>Sheriff!J411</f>
        <v>422</v>
      </c>
    </row>
    <row r="6" spans="1:8" x14ac:dyDescent="0.2">
      <c r="A6" s="32" t="s">
        <v>998</v>
      </c>
      <c r="B6" s="139">
        <v>82</v>
      </c>
      <c r="C6" s="139">
        <v>173</v>
      </c>
      <c r="D6" s="139">
        <v>48</v>
      </c>
      <c r="E6" s="139">
        <v>18</v>
      </c>
      <c r="F6" s="139">
        <v>0</v>
      </c>
      <c r="G6" s="95">
        <f t="shared" si="0"/>
        <v>191</v>
      </c>
      <c r="H6" s="95">
        <f>Sheriff!J412</f>
        <v>512</v>
      </c>
    </row>
    <row r="7" spans="1:8" x14ac:dyDescent="0.2">
      <c r="A7" s="32" t="s">
        <v>999</v>
      </c>
      <c r="B7" s="139">
        <v>102</v>
      </c>
      <c r="C7" s="139">
        <v>155</v>
      </c>
      <c r="D7" s="139">
        <v>62</v>
      </c>
      <c r="E7" s="139">
        <v>20</v>
      </c>
      <c r="F7" s="139">
        <v>3</v>
      </c>
      <c r="G7" s="95">
        <f t="shared" si="0"/>
        <v>165</v>
      </c>
      <c r="H7" s="95">
        <f>Sheriff!J413</f>
        <v>507</v>
      </c>
    </row>
    <row r="8" spans="1:8" x14ac:dyDescent="0.2">
      <c r="A8" s="32" t="s">
        <v>1000</v>
      </c>
      <c r="B8" s="139">
        <v>58</v>
      </c>
      <c r="C8" s="139">
        <v>135</v>
      </c>
      <c r="D8" s="139">
        <v>48</v>
      </c>
      <c r="E8" s="139">
        <v>14</v>
      </c>
      <c r="F8" s="139">
        <v>0</v>
      </c>
      <c r="G8" s="95">
        <f t="shared" si="0"/>
        <v>141</v>
      </c>
      <c r="H8" s="95">
        <f>Sheriff!J414</f>
        <v>396</v>
      </c>
    </row>
    <row r="9" spans="1:8" x14ac:dyDescent="0.2">
      <c r="A9" s="32" t="s">
        <v>1001</v>
      </c>
      <c r="B9" s="139">
        <v>59</v>
      </c>
      <c r="C9" s="139">
        <v>124</v>
      </c>
      <c r="D9" s="139">
        <v>35</v>
      </c>
      <c r="E9" s="139">
        <v>8</v>
      </c>
      <c r="F9" s="139">
        <v>1</v>
      </c>
      <c r="G9" s="95">
        <f t="shared" si="0"/>
        <v>73</v>
      </c>
      <c r="H9" s="95">
        <f>Sheriff!J415</f>
        <v>300</v>
      </c>
    </row>
    <row r="10" spans="1:8" x14ac:dyDescent="0.2">
      <c r="A10" s="32" t="s">
        <v>1002</v>
      </c>
      <c r="B10" s="139">
        <v>73</v>
      </c>
      <c r="C10" s="139">
        <v>120</v>
      </c>
      <c r="D10" s="139">
        <v>36</v>
      </c>
      <c r="E10" s="139">
        <v>19</v>
      </c>
      <c r="F10" s="139">
        <v>1</v>
      </c>
      <c r="G10" s="95">
        <f t="shared" si="0"/>
        <v>107</v>
      </c>
      <c r="H10" s="95">
        <f>Sheriff!J416</f>
        <v>356</v>
      </c>
    </row>
    <row r="11" spans="1:8" x14ac:dyDescent="0.2">
      <c r="A11" s="32" t="s">
        <v>1003</v>
      </c>
      <c r="B11" s="139">
        <v>59</v>
      </c>
      <c r="C11" s="139">
        <v>134</v>
      </c>
      <c r="D11" s="139">
        <v>42</v>
      </c>
      <c r="E11" s="139">
        <v>19</v>
      </c>
      <c r="F11" s="139">
        <v>0</v>
      </c>
      <c r="G11" s="95">
        <f t="shared" si="0"/>
        <v>127</v>
      </c>
      <c r="H11" s="95">
        <f>Sheriff!J417</f>
        <v>381</v>
      </c>
    </row>
    <row r="12" spans="1:8" x14ac:dyDescent="0.2">
      <c r="A12" s="36" t="s">
        <v>1004</v>
      </c>
      <c r="B12" s="91">
        <f t="shared" ref="B12:F12" si="1">SUM(B5:B11)</f>
        <v>537</v>
      </c>
      <c r="C12" s="91">
        <f t="shared" si="1"/>
        <v>981</v>
      </c>
      <c r="D12" s="91">
        <f t="shared" si="1"/>
        <v>305</v>
      </c>
      <c r="E12" s="91">
        <f t="shared" si="1"/>
        <v>121</v>
      </c>
      <c r="F12" s="91">
        <f t="shared" si="1"/>
        <v>5</v>
      </c>
      <c r="G12" s="91">
        <f>SUM(G5:G11)</f>
        <v>925</v>
      </c>
      <c r="H12" s="91">
        <f>SUM(H5:H11)</f>
        <v>2874</v>
      </c>
    </row>
    <row r="13" spans="1:8" x14ac:dyDescent="0.2">
      <c r="A13" s="18"/>
      <c r="B13" s="29"/>
      <c r="C13" s="29"/>
      <c r="D13" s="29"/>
      <c r="E13" s="29"/>
      <c r="F13" s="29"/>
      <c r="G13" s="29"/>
      <c r="H13" s="29"/>
    </row>
  </sheetData>
  <printOptions horizontalCentered="1"/>
  <pageMargins left="0.7" right="0.7" top="0.75" bottom="0.75" header="0.3" footer="0.3"/>
  <pageSetup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8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11" width="7.7109375" style="94" customWidth="1"/>
    <col min="12" max="16" width="7.28515625" style="23" customWidth="1"/>
    <col min="17" max="16384" width="9.140625" style="23"/>
  </cols>
  <sheetData>
    <row r="1" spans="1:11" ht="150" customHeight="1" thickBot="1" x14ac:dyDescent="0.25">
      <c r="A1" s="119" t="s">
        <v>1307</v>
      </c>
      <c r="B1" s="84" t="s">
        <v>1308</v>
      </c>
      <c r="C1" s="84" t="s">
        <v>1309</v>
      </c>
      <c r="D1" s="84" t="s">
        <v>1310</v>
      </c>
      <c r="E1" s="84" t="s">
        <v>1311</v>
      </c>
      <c r="F1" s="84" t="s">
        <v>1312</v>
      </c>
      <c r="G1" s="84" t="s">
        <v>1314</v>
      </c>
      <c r="H1" s="84" t="s">
        <v>1313</v>
      </c>
      <c r="I1" s="84" t="s">
        <v>1315</v>
      </c>
      <c r="J1" s="84" t="s">
        <v>79</v>
      </c>
      <c r="K1" s="118" t="s">
        <v>85</v>
      </c>
    </row>
    <row r="2" spans="1:11" ht="13.5" customHeight="1" thickBot="1" x14ac:dyDescent="0.25">
      <c r="A2" s="78">
        <v>2017</v>
      </c>
      <c r="B2" s="81" t="s">
        <v>1188</v>
      </c>
      <c r="C2" s="81" t="s">
        <v>1189</v>
      </c>
      <c r="D2" s="81" t="s">
        <v>1191</v>
      </c>
      <c r="E2" s="81" t="s">
        <v>1193</v>
      </c>
      <c r="F2" s="81" t="s">
        <v>1195</v>
      </c>
      <c r="G2" s="81" t="s">
        <v>1160</v>
      </c>
      <c r="H2" s="81" t="s">
        <v>1198</v>
      </c>
      <c r="I2" s="81" t="s">
        <v>1247</v>
      </c>
      <c r="J2" s="81"/>
      <c r="K2" s="103"/>
    </row>
    <row r="3" spans="1:11" ht="3.95" customHeight="1" x14ac:dyDescent="0.2"/>
    <row r="4" spans="1:11" x14ac:dyDescent="0.2">
      <c r="A4" s="25" t="s">
        <v>22</v>
      </c>
    </row>
    <row r="5" spans="1:11" ht="12.75" customHeight="1" x14ac:dyDescent="0.2">
      <c r="A5" s="32" t="s">
        <v>917</v>
      </c>
      <c r="B5" s="139">
        <v>317</v>
      </c>
      <c r="C5" s="139">
        <v>171</v>
      </c>
      <c r="D5" s="139">
        <v>42</v>
      </c>
      <c r="E5" s="139">
        <v>8</v>
      </c>
      <c r="F5" s="139">
        <v>13</v>
      </c>
      <c r="G5" s="139">
        <v>12</v>
      </c>
      <c r="H5" s="139">
        <v>3</v>
      </c>
      <c r="I5" s="139">
        <v>1</v>
      </c>
      <c r="J5" s="95">
        <f>K5-SUM(B5:I5)</f>
        <v>11</v>
      </c>
      <c r="K5" s="95">
        <f>Sheriff!J421</f>
        <v>578</v>
      </c>
    </row>
    <row r="6" spans="1:11" ht="12.75" customHeight="1" x14ac:dyDescent="0.2">
      <c r="A6" s="32" t="s">
        <v>918</v>
      </c>
      <c r="B6" s="139">
        <v>141</v>
      </c>
      <c r="C6" s="139">
        <v>115</v>
      </c>
      <c r="D6" s="139">
        <v>35</v>
      </c>
      <c r="E6" s="139">
        <v>5</v>
      </c>
      <c r="F6" s="139">
        <v>5</v>
      </c>
      <c r="G6" s="139">
        <v>11</v>
      </c>
      <c r="H6" s="139">
        <v>2</v>
      </c>
      <c r="I6" s="139">
        <v>1</v>
      </c>
      <c r="J6" s="95">
        <f t="shared" ref="J6:J69" si="0">K6-SUM(B6:I6)</f>
        <v>8</v>
      </c>
      <c r="K6" s="95">
        <f>Sheriff!J422</f>
        <v>323</v>
      </c>
    </row>
    <row r="7" spans="1:11" ht="12.75" customHeight="1" x14ac:dyDescent="0.2">
      <c r="A7" s="32" t="s">
        <v>919</v>
      </c>
      <c r="B7" s="139">
        <v>171</v>
      </c>
      <c r="C7" s="139">
        <v>85</v>
      </c>
      <c r="D7" s="139">
        <v>25</v>
      </c>
      <c r="E7" s="139">
        <v>6</v>
      </c>
      <c r="F7" s="139">
        <v>5</v>
      </c>
      <c r="G7" s="139">
        <v>5</v>
      </c>
      <c r="H7" s="139">
        <v>6</v>
      </c>
      <c r="I7" s="139">
        <v>4</v>
      </c>
      <c r="J7" s="95">
        <f t="shared" si="0"/>
        <v>14</v>
      </c>
      <c r="K7" s="95">
        <f>Sheriff!J423</f>
        <v>321</v>
      </c>
    </row>
    <row r="8" spans="1:11" ht="12.75" customHeight="1" x14ac:dyDescent="0.2">
      <c r="A8" s="32" t="s">
        <v>920</v>
      </c>
      <c r="B8" s="139">
        <v>188</v>
      </c>
      <c r="C8" s="139">
        <v>112</v>
      </c>
      <c r="D8" s="139">
        <v>31</v>
      </c>
      <c r="E8" s="139">
        <v>13</v>
      </c>
      <c r="F8" s="139">
        <v>13</v>
      </c>
      <c r="G8" s="139">
        <v>8</v>
      </c>
      <c r="H8" s="139">
        <v>5</v>
      </c>
      <c r="I8" s="139">
        <v>3</v>
      </c>
      <c r="J8" s="95">
        <f t="shared" si="0"/>
        <v>13</v>
      </c>
      <c r="K8" s="95">
        <f>Sheriff!J424</f>
        <v>386</v>
      </c>
    </row>
    <row r="9" spans="1:11" ht="12.75" customHeight="1" x14ac:dyDescent="0.2">
      <c r="A9" s="32" t="s">
        <v>921</v>
      </c>
      <c r="B9" s="139">
        <v>161</v>
      </c>
      <c r="C9" s="139">
        <v>191</v>
      </c>
      <c r="D9" s="139">
        <v>42</v>
      </c>
      <c r="E9" s="139">
        <v>5</v>
      </c>
      <c r="F9" s="139">
        <v>15</v>
      </c>
      <c r="G9" s="139">
        <v>12</v>
      </c>
      <c r="H9" s="139">
        <v>7</v>
      </c>
      <c r="I9" s="139">
        <v>2</v>
      </c>
      <c r="J9" s="95">
        <f t="shared" si="0"/>
        <v>21</v>
      </c>
      <c r="K9" s="95">
        <f>Sheriff!J425</f>
        <v>456</v>
      </c>
    </row>
    <row r="10" spans="1:11" ht="12.75" customHeight="1" x14ac:dyDescent="0.2">
      <c r="A10" s="32" t="s">
        <v>922</v>
      </c>
      <c r="B10" s="139">
        <v>181</v>
      </c>
      <c r="C10" s="139">
        <v>153</v>
      </c>
      <c r="D10" s="139">
        <v>43</v>
      </c>
      <c r="E10" s="139">
        <v>3</v>
      </c>
      <c r="F10" s="139">
        <v>11</v>
      </c>
      <c r="G10" s="139">
        <v>17</v>
      </c>
      <c r="H10" s="139">
        <v>4</v>
      </c>
      <c r="I10" s="139">
        <v>3</v>
      </c>
      <c r="J10" s="95">
        <f t="shared" si="0"/>
        <v>8</v>
      </c>
      <c r="K10" s="95">
        <f>Sheriff!J426</f>
        <v>423</v>
      </c>
    </row>
    <row r="11" spans="1:11" ht="12.75" customHeight="1" x14ac:dyDescent="0.2">
      <c r="A11" s="32" t="s">
        <v>923</v>
      </c>
      <c r="B11" s="139">
        <v>141</v>
      </c>
      <c r="C11" s="139">
        <v>121</v>
      </c>
      <c r="D11" s="139">
        <v>28</v>
      </c>
      <c r="E11" s="139">
        <v>5</v>
      </c>
      <c r="F11" s="139">
        <v>16</v>
      </c>
      <c r="G11" s="139">
        <v>8</v>
      </c>
      <c r="H11" s="139">
        <v>2</v>
      </c>
      <c r="I11" s="139">
        <v>2</v>
      </c>
      <c r="J11" s="95">
        <f t="shared" si="0"/>
        <v>10</v>
      </c>
      <c r="K11" s="95">
        <f>Sheriff!J427</f>
        <v>333</v>
      </c>
    </row>
    <row r="12" spans="1:11" ht="12.75" customHeight="1" x14ac:dyDescent="0.2">
      <c r="A12" s="32" t="s">
        <v>924</v>
      </c>
      <c r="B12" s="139">
        <v>197</v>
      </c>
      <c r="C12" s="139">
        <v>127</v>
      </c>
      <c r="D12" s="139">
        <v>52</v>
      </c>
      <c r="E12" s="139">
        <v>4</v>
      </c>
      <c r="F12" s="139">
        <v>16</v>
      </c>
      <c r="G12" s="139">
        <v>13</v>
      </c>
      <c r="H12" s="139">
        <v>4</v>
      </c>
      <c r="I12" s="139">
        <v>2</v>
      </c>
      <c r="J12" s="95">
        <f t="shared" si="0"/>
        <v>12</v>
      </c>
      <c r="K12" s="95">
        <f>Sheriff!J428</f>
        <v>427</v>
      </c>
    </row>
    <row r="13" spans="1:11" ht="12.75" customHeight="1" x14ac:dyDescent="0.2">
      <c r="A13" s="32" t="s">
        <v>925</v>
      </c>
      <c r="B13" s="139">
        <v>246</v>
      </c>
      <c r="C13" s="139">
        <v>125</v>
      </c>
      <c r="D13" s="139">
        <v>37</v>
      </c>
      <c r="E13" s="139">
        <v>8</v>
      </c>
      <c r="F13" s="139">
        <v>15</v>
      </c>
      <c r="G13" s="139">
        <v>11</v>
      </c>
      <c r="H13" s="139">
        <v>2</v>
      </c>
      <c r="I13" s="139">
        <v>0</v>
      </c>
      <c r="J13" s="95">
        <f t="shared" si="0"/>
        <v>13</v>
      </c>
      <c r="K13" s="95">
        <f>Sheriff!J429</f>
        <v>457</v>
      </c>
    </row>
    <row r="14" spans="1:11" ht="12.75" customHeight="1" x14ac:dyDescent="0.2">
      <c r="A14" s="32" t="s">
        <v>926</v>
      </c>
      <c r="B14" s="139">
        <v>297</v>
      </c>
      <c r="C14" s="139">
        <v>190</v>
      </c>
      <c r="D14" s="139">
        <v>37</v>
      </c>
      <c r="E14" s="139">
        <v>7</v>
      </c>
      <c r="F14" s="139">
        <v>13</v>
      </c>
      <c r="G14" s="139">
        <v>16</v>
      </c>
      <c r="H14" s="139">
        <v>6</v>
      </c>
      <c r="I14" s="139">
        <v>1</v>
      </c>
      <c r="J14" s="95">
        <f t="shared" si="0"/>
        <v>14</v>
      </c>
      <c r="K14" s="95">
        <f>Sheriff!J430</f>
        <v>581</v>
      </c>
    </row>
    <row r="15" spans="1:11" ht="12.75" customHeight="1" x14ac:dyDescent="0.2">
      <c r="A15" s="32" t="s">
        <v>927</v>
      </c>
      <c r="B15" s="139">
        <v>259</v>
      </c>
      <c r="C15" s="139">
        <v>109</v>
      </c>
      <c r="D15" s="139">
        <v>27</v>
      </c>
      <c r="E15" s="139">
        <v>6</v>
      </c>
      <c r="F15" s="139">
        <v>17</v>
      </c>
      <c r="G15" s="139">
        <v>14</v>
      </c>
      <c r="H15" s="139">
        <v>6</v>
      </c>
      <c r="I15" s="139">
        <v>1</v>
      </c>
      <c r="J15" s="95">
        <f t="shared" si="0"/>
        <v>11</v>
      </c>
      <c r="K15" s="95">
        <f>Sheriff!J431</f>
        <v>450</v>
      </c>
    </row>
    <row r="16" spans="1:11" ht="12.75" customHeight="1" x14ac:dyDescent="0.2">
      <c r="A16" s="32" t="s">
        <v>928</v>
      </c>
      <c r="B16" s="139">
        <v>194</v>
      </c>
      <c r="C16" s="139">
        <v>144</v>
      </c>
      <c r="D16" s="139">
        <v>24</v>
      </c>
      <c r="E16" s="139">
        <v>2</v>
      </c>
      <c r="F16" s="139">
        <v>17</v>
      </c>
      <c r="G16" s="139">
        <v>12</v>
      </c>
      <c r="H16" s="139">
        <v>4</v>
      </c>
      <c r="I16" s="139">
        <v>1</v>
      </c>
      <c r="J16" s="95">
        <f t="shared" si="0"/>
        <v>8</v>
      </c>
      <c r="K16" s="95">
        <f>Sheriff!J432</f>
        <v>406</v>
      </c>
    </row>
    <row r="17" spans="1:11" ht="12.75" customHeight="1" x14ac:dyDescent="0.2">
      <c r="A17" s="32" t="s">
        <v>929</v>
      </c>
      <c r="B17" s="139">
        <v>287</v>
      </c>
      <c r="C17" s="139">
        <v>152</v>
      </c>
      <c r="D17" s="139">
        <v>30</v>
      </c>
      <c r="E17" s="139">
        <v>12</v>
      </c>
      <c r="F17" s="139">
        <v>13</v>
      </c>
      <c r="G17" s="139">
        <v>15</v>
      </c>
      <c r="H17" s="139">
        <v>5</v>
      </c>
      <c r="I17" s="139">
        <v>1</v>
      </c>
      <c r="J17" s="95">
        <f t="shared" si="0"/>
        <v>25</v>
      </c>
      <c r="K17" s="95">
        <f>Sheriff!J433</f>
        <v>540</v>
      </c>
    </row>
    <row r="18" spans="1:11" ht="12.75" customHeight="1" x14ac:dyDescent="0.2">
      <c r="A18" s="32" t="s">
        <v>930</v>
      </c>
      <c r="B18" s="139">
        <v>181</v>
      </c>
      <c r="C18" s="139">
        <v>67</v>
      </c>
      <c r="D18" s="139">
        <v>15</v>
      </c>
      <c r="E18" s="139">
        <v>5</v>
      </c>
      <c r="F18" s="139">
        <v>12</v>
      </c>
      <c r="G18" s="139">
        <v>7</v>
      </c>
      <c r="H18" s="139">
        <v>11</v>
      </c>
      <c r="I18" s="139">
        <v>1</v>
      </c>
      <c r="J18" s="95">
        <f t="shared" si="0"/>
        <v>8</v>
      </c>
      <c r="K18" s="95">
        <f>Sheriff!J434</f>
        <v>307</v>
      </c>
    </row>
    <row r="19" spans="1:11" ht="12.75" customHeight="1" x14ac:dyDescent="0.2">
      <c r="A19" s="32" t="s">
        <v>931</v>
      </c>
      <c r="B19" s="139">
        <v>273</v>
      </c>
      <c r="C19" s="139">
        <v>147</v>
      </c>
      <c r="D19" s="139">
        <v>39</v>
      </c>
      <c r="E19" s="139">
        <v>8</v>
      </c>
      <c r="F19" s="139">
        <v>13</v>
      </c>
      <c r="G19" s="139">
        <v>12</v>
      </c>
      <c r="H19" s="139">
        <v>8</v>
      </c>
      <c r="I19" s="139">
        <v>0</v>
      </c>
      <c r="J19" s="95">
        <f t="shared" si="0"/>
        <v>18</v>
      </c>
      <c r="K19" s="95">
        <f>Sheriff!J435</f>
        <v>518</v>
      </c>
    </row>
    <row r="20" spans="1:11" ht="12.75" customHeight="1" x14ac:dyDescent="0.2">
      <c r="A20" s="32" t="s">
        <v>932</v>
      </c>
      <c r="B20" s="139">
        <v>215</v>
      </c>
      <c r="C20" s="139">
        <v>169</v>
      </c>
      <c r="D20" s="139">
        <v>33</v>
      </c>
      <c r="E20" s="139">
        <v>5</v>
      </c>
      <c r="F20" s="139">
        <v>21</v>
      </c>
      <c r="G20" s="139">
        <v>9</v>
      </c>
      <c r="H20" s="139">
        <v>4</v>
      </c>
      <c r="I20" s="139">
        <v>0</v>
      </c>
      <c r="J20" s="95">
        <f t="shared" si="0"/>
        <v>9</v>
      </c>
      <c r="K20" s="95">
        <f>Sheriff!J436</f>
        <v>465</v>
      </c>
    </row>
    <row r="21" spans="1:11" ht="12.75" customHeight="1" x14ac:dyDescent="0.2">
      <c r="A21" s="32" t="s">
        <v>933</v>
      </c>
      <c r="B21" s="139">
        <v>138</v>
      </c>
      <c r="C21" s="139">
        <v>128</v>
      </c>
      <c r="D21" s="139">
        <v>30</v>
      </c>
      <c r="E21" s="139">
        <v>9</v>
      </c>
      <c r="F21" s="139">
        <v>11</v>
      </c>
      <c r="G21" s="139">
        <v>11</v>
      </c>
      <c r="H21" s="139">
        <v>4</v>
      </c>
      <c r="I21" s="139">
        <v>0</v>
      </c>
      <c r="J21" s="95">
        <f t="shared" si="0"/>
        <v>9</v>
      </c>
      <c r="K21" s="95">
        <f>Sheriff!J437</f>
        <v>340</v>
      </c>
    </row>
    <row r="22" spans="1:11" ht="12.75" customHeight="1" x14ac:dyDescent="0.2">
      <c r="A22" s="32" t="s">
        <v>934</v>
      </c>
      <c r="B22" s="139">
        <v>243</v>
      </c>
      <c r="C22" s="139">
        <v>151</v>
      </c>
      <c r="D22" s="139">
        <v>49</v>
      </c>
      <c r="E22" s="139">
        <v>9</v>
      </c>
      <c r="F22" s="139">
        <v>18</v>
      </c>
      <c r="G22" s="139">
        <v>17</v>
      </c>
      <c r="H22" s="139">
        <v>7</v>
      </c>
      <c r="I22" s="139">
        <v>1</v>
      </c>
      <c r="J22" s="95">
        <f t="shared" si="0"/>
        <v>20</v>
      </c>
      <c r="K22" s="95">
        <f>Sheriff!J438</f>
        <v>515</v>
      </c>
    </row>
    <row r="23" spans="1:11" ht="12.75" customHeight="1" x14ac:dyDescent="0.2">
      <c r="A23" s="32" t="s">
        <v>935</v>
      </c>
      <c r="B23" s="139">
        <v>342</v>
      </c>
      <c r="C23" s="139">
        <v>195</v>
      </c>
      <c r="D23" s="139">
        <v>60</v>
      </c>
      <c r="E23" s="139">
        <v>6</v>
      </c>
      <c r="F23" s="139">
        <v>21</v>
      </c>
      <c r="G23" s="139">
        <v>9</v>
      </c>
      <c r="H23" s="139">
        <v>7</v>
      </c>
      <c r="I23" s="139">
        <v>1</v>
      </c>
      <c r="J23" s="95">
        <f t="shared" si="0"/>
        <v>18</v>
      </c>
      <c r="K23" s="95">
        <f>Sheriff!J439</f>
        <v>659</v>
      </c>
    </row>
    <row r="24" spans="1:11" ht="12.75" customHeight="1" x14ac:dyDescent="0.2">
      <c r="A24" s="32" t="s">
        <v>936</v>
      </c>
      <c r="B24" s="139">
        <v>277</v>
      </c>
      <c r="C24" s="139">
        <v>171</v>
      </c>
      <c r="D24" s="139">
        <v>39</v>
      </c>
      <c r="E24" s="139">
        <v>12</v>
      </c>
      <c r="F24" s="139">
        <v>15</v>
      </c>
      <c r="G24" s="139">
        <v>11</v>
      </c>
      <c r="H24" s="139">
        <v>5</v>
      </c>
      <c r="I24" s="139">
        <v>0</v>
      </c>
      <c r="J24" s="95">
        <f t="shared" si="0"/>
        <v>16</v>
      </c>
      <c r="K24" s="95">
        <f>Sheriff!J440</f>
        <v>546</v>
      </c>
    </row>
    <row r="25" spans="1:11" ht="12.75" customHeight="1" x14ac:dyDescent="0.2">
      <c r="A25" s="32" t="s">
        <v>937</v>
      </c>
      <c r="B25" s="139">
        <v>199</v>
      </c>
      <c r="C25" s="139">
        <v>130</v>
      </c>
      <c r="D25" s="139">
        <v>33</v>
      </c>
      <c r="E25" s="139">
        <v>6</v>
      </c>
      <c r="F25" s="139">
        <v>14</v>
      </c>
      <c r="G25" s="139">
        <v>8</v>
      </c>
      <c r="H25" s="139">
        <v>6</v>
      </c>
      <c r="I25" s="139">
        <v>1</v>
      </c>
      <c r="J25" s="95">
        <f t="shared" si="0"/>
        <v>14</v>
      </c>
      <c r="K25" s="95">
        <f>Sheriff!J441</f>
        <v>411</v>
      </c>
    </row>
    <row r="26" spans="1:11" ht="12.75" customHeight="1" x14ac:dyDescent="0.2">
      <c r="A26" s="32" t="s">
        <v>938</v>
      </c>
      <c r="B26" s="139">
        <v>103</v>
      </c>
      <c r="C26" s="139">
        <v>52</v>
      </c>
      <c r="D26" s="139">
        <v>18</v>
      </c>
      <c r="E26" s="139">
        <v>0</v>
      </c>
      <c r="F26" s="139">
        <v>4</v>
      </c>
      <c r="G26" s="139">
        <v>2</v>
      </c>
      <c r="H26" s="139">
        <v>0</v>
      </c>
      <c r="I26" s="139">
        <v>0</v>
      </c>
      <c r="J26" s="95">
        <f t="shared" si="0"/>
        <v>9</v>
      </c>
      <c r="K26" s="95">
        <f>Sheriff!J442</f>
        <v>188</v>
      </c>
    </row>
    <row r="27" spans="1:11" ht="12.75" customHeight="1" x14ac:dyDescent="0.2">
      <c r="A27" s="32" t="s">
        <v>939</v>
      </c>
      <c r="B27" s="139">
        <v>172</v>
      </c>
      <c r="C27" s="139">
        <v>206</v>
      </c>
      <c r="D27" s="139">
        <v>40</v>
      </c>
      <c r="E27" s="139">
        <v>4</v>
      </c>
      <c r="F27" s="139">
        <v>4</v>
      </c>
      <c r="G27" s="139">
        <v>10</v>
      </c>
      <c r="H27" s="139">
        <v>6</v>
      </c>
      <c r="I27" s="139">
        <v>0</v>
      </c>
      <c r="J27" s="95">
        <f t="shared" si="0"/>
        <v>15</v>
      </c>
      <c r="K27" s="95">
        <f>Sheriff!J443</f>
        <v>457</v>
      </c>
    </row>
    <row r="28" spans="1:11" ht="12.75" customHeight="1" x14ac:dyDescent="0.2">
      <c r="A28" s="32" t="s">
        <v>940</v>
      </c>
      <c r="B28" s="139">
        <v>147</v>
      </c>
      <c r="C28" s="139">
        <v>93</v>
      </c>
      <c r="D28" s="139">
        <v>25</v>
      </c>
      <c r="E28" s="139">
        <v>6</v>
      </c>
      <c r="F28" s="139">
        <v>11</v>
      </c>
      <c r="G28" s="139">
        <v>8</v>
      </c>
      <c r="H28" s="139">
        <v>3</v>
      </c>
      <c r="I28" s="139">
        <v>1</v>
      </c>
      <c r="J28" s="95">
        <f t="shared" si="0"/>
        <v>8</v>
      </c>
      <c r="K28" s="95">
        <f>Sheriff!J444</f>
        <v>302</v>
      </c>
    </row>
    <row r="29" spans="1:11" ht="12.75" customHeight="1" x14ac:dyDescent="0.2">
      <c r="A29" s="32" t="s">
        <v>941</v>
      </c>
      <c r="B29" s="139">
        <v>163</v>
      </c>
      <c r="C29" s="139">
        <v>149</v>
      </c>
      <c r="D29" s="139">
        <v>39</v>
      </c>
      <c r="E29" s="139">
        <v>3</v>
      </c>
      <c r="F29" s="139">
        <v>9</v>
      </c>
      <c r="G29" s="139">
        <v>15</v>
      </c>
      <c r="H29" s="139">
        <v>2</v>
      </c>
      <c r="I29" s="139">
        <v>4</v>
      </c>
      <c r="J29" s="95">
        <f t="shared" si="0"/>
        <v>13</v>
      </c>
      <c r="K29" s="95">
        <f>Sheriff!J445</f>
        <v>397</v>
      </c>
    </row>
    <row r="30" spans="1:11" ht="12.75" customHeight="1" x14ac:dyDescent="0.2">
      <c r="A30" s="32" t="s">
        <v>942</v>
      </c>
      <c r="B30" s="139">
        <v>164</v>
      </c>
      <c r="C30" s="139">
        <v>144</v>
      </c>
      <c r="D30" s="139">
        <v>44</v>
      </c>
      <c r="E30" s="139">
        <v>4</v>
      </c>
      <c r="F30" s="139">
        <v>12</v>
      </c>
      <c r="G30" s="139">
        <v>10</v>
      </c>
      <c r="H30" s="139">
        <v>0</v>
      </c>
      <c r="I30" s="139">
        <v>1</v>
      </c>
      <c r="J30" s="95">
        <f t="shared" si="0"/>
        <v>15</v>
      </c>
      <c r="K30" s="95">
        <f>Sheriff!J446</f>
        <v>394</v>
      </c>
    </row>
    <row r="31" spans="1:11" ht="12.75" customHeight="1" x14ac:dyDescent="0.2">
      <c r="A31" s="32" t="s">
        <v>943</v>
      </c>
      <c r="B31" s="139">
        <v>208</v>
      </c>
      <c r="C31" s="139">
        <v>169</v>
      </c>
      <c r="D31" s="139">
        <v>33</v>
      </c>
      <c r="E31" s="139">
        <v>2</v>
      </c>
      <c r="F31" s="139">
        <v>14</v>
      </c>
      <c r="G31" s="139">
        <v>4</v>
      </c>
      <c r="H31" s="139">
        <v>1</v>
      </c>
      <c r="I31" s="139">
        <v>1</v>
      </c>
      <c r="J31" s="95">
        <f t="shared" si="0"/>
        <v>18</v>
      </c>
      <c r="K31" s="95">
        <f>Sheriff!J447</f>
        <v>450</v>
      </c>
    </row>
    <row r="32" spans="1:11" ht="12.75" customHeight="1" x14ac:dyDescent="0.2">
      <c r="A32" s="32" t="s">
        <v>944</v>
      </c>
      <c r="B32" s="139">
        <v>185</v>
      </c>
      <c r="C32" s="139">
        <v>131</v>
      </c>
      <c r="D32" s="139">
        <v>37</v>
      </c>
      <c r="E32" s="139">
        <v>3</v>
      </c>
      <c r="F32" s="139">
        <v>12</v>
      </c>
      <c r="G32" s="139">
        <v>10</v>
      </c>
      <c r="H32" s="139">
        <v>3</v>
      </c>
      <c r="I32" s="139">
        <v>2</v>
      </c>
      <c r="J32" s="95">
        <f t="shared" si="0"/>
        <v>13</v>
      </c>
      <c r="K32" s="95">
        <f>Sheriff!J448</f>
        <v>396</v>
      </c>
    </row>
    <row r="33" spans="1:11" ht="12.75" customHeight="1" x14ac:dyDescent="0.2">
      <c r="A33" s="32" t="s">
        <v>945</v>
      </c>
      <c r="B33" s="139">
        <v>278</v>
      </c>
      <c r="C33" s="139">
        <v>204</v>
      </c>
      <c r="D33" s="139">
        <v>49</v>
      </c>
      <c r="E33" s="139">
        <v>14</v>
      </c>
      <c r="F33" s="139">
        <v>18</v>
      </c>
      <c r="G33" s="139">
        <v>15</v>
      </c>
      <c r="H33" s="139">
        <v>11</v>
      </c>
      <c r="I33" s="139">
        <v>1</v>
      </c>
      <c r="J33" s="95">
        <f t="shared" si="0"/>
        <v>18</v>
      </c>
      <c r="K33" s="95">
        <f>Sheriff!J449</f>
        <v>608</v>
      </c>
    </row>
    <row r="34" spans="1:11" ht="12.75" customHeight="1" x14ac:dyDescent="0.2">
      <c r="A34" s="32" t="s">
        <v>946</v>
      </c>
      <c r="B34" s="139">
        <v>258</v>
      </c>
      <c r="C34" s="139">
        <v>220</v>
      </c>
      <c r="D34" s="139">
        <v>56</v>
      </c>
      <c r="E34" s="139">
        <v>5</v>
      </c>
      <c r="F34" s="139">
        <v>18</v>
      </c>
      <c r="G34" s="139">
        <v>18</v>
      </c>
      <c r="H34" s="139">
        <v>6</v>
      </c>
      <c r="I34" s="139">
        <v>2</v>
      </c>
      <c r="J34" s="95">
        <f t="shared" si="0"/>
        <v>16</v>
      </c>
      <c r="K34" s="95">
        <f>Sheriff!J450</f>
        <v>599</v>
      </c>
    </row>
    <row r="35" spans="1:11" ht="12.75" customHeight="1" x14ac:dyDescent="0.2">
      <c r="A35" s="32" t="s">
        <v>947</v>
      </c>
      <c r="B35" s="139">
        <v>258</v>
      </c>
      <c r="C35" s="139">
        <v>168</v>
      </c>
      <c r="D35" s="139">
        <v>38</v>
      </c>
      <c r="E35" s="139">
        <v>9</v>
      </c>
      <c r="F35" s="139">
        <v>24</v>
      </c>
      <c r="G35" s="139">
        <v>16</v>
      </c>
      <c r="H35" s="139">
        <v>2</v>
      </c>
      <c r="I35" s="139">
        <v>1</v>
      </c>
      <c r="J35" s="95">
        <f t="shared" si="0"/>
        <v>6</v>
      </c>
      <c r="K35" s="95">
        <f>Sheriff!J451</f>
        <v>522</v>
      </c>
    </row>
    <row r="36" spans="1:11" ht="12.75" customHeight="1" x14ac:dyDescent="0.2">
      <c r="A36" s="32" t="s">
        <v>948</v>
      </c>
      <c r="B36" s="139">
        <v>152</v>
      </c>
      <c r="C36" s="139">
        <v>73</v>
      </c>
      <c r="D36" s="139">
        <v>28</v>
      </c>
      <c r="E36" s="139">
        <v>4</v>
      </c>
      <c r="F36" s="139">
        <v>16</v>
      </c>
      <c r="G36" s="139">
        <v>6</v>
      </c>
      <c r="H36" s="139">
        <v>2</v>
      </c>
      <c r="I36" s="139">
        <v>1</v>
      </c>
      <c r="J36" s="95">
        <f t="shared" si="0"/>
        <v>9</v>
      </c>
      <c r="K36" s="95">
        <f>Sheriff!J452</f>
        <v>291</v>
      </c>
    </row>
    <row r="37" spans="1:11" ht="12.75" customHeight="1" x14ac:dyDescent="0.2">
      <c r="A37" s="32" t="s">
        <v>949</v>
      </c>
      <c r="B37" s="139">
        <v>170</v>
      </c>
      <c r="C37" s="139">
        <v>157</v>
      </c>
      <c r="D37" s="139">
        <v>47</v>
      </c>
      <c r="E37" s="139">
        <v>8</v>
      </c>
      <c r="F37" s="139">
        <v>13</v>
      </c>
      <c r="G37" s="139">
        <v>17</v>
      </c>
      <c r="H37" s="139">
        <v>2</v>
      </c>
      <c r="I37" s="139">
        <v>0</v>
      </c>
      <c r="J37" s="95">
        <f t="shared" si="0"/>
        <v>23</v>
      </c>
      <c r="K37" s="95">
        <f>Sheriff!J453</f>
        <v>437</v>
      </c>
    </row>
    <row r="38" spans="1:11" ht="12.75" customHeight="1" x14ac:dyDescent="0.2">
      <c r="A38" s="32" t="s">
        <v>950</v>
      </c>
      <c r="B38" s="139">
        <v>144</v>
      </c>
      <c r="C38" s="139">
        <v>126</v>
      </c>
      <c r="D38" s="139">
        <v>43</v>
      </c>
      <c r="E38" s="139">
        <v>4</v>
      </c>
      <c r="F38" s="139">
        <v>13</v>
      </c>
      <c r="G38" s="139">
        <v>12</v>
      </c>
      <c r="H38" s="139">
        <v>2</v>
      </c>
      <c r="I38" s="139">
        <v>1</v>
      </c>
      <c r="J38" s="95">
        <f t="shared" si="0"/>
        <v>17</v>
      </c>
      <c r="K38" s="95">
        <f>Sheriff!J454</f>
        <v>362</v>
      </c>
    </row>
    <row r="39" spans="1:11" ht="12.75" customHeight="1" x14ac:dyDescent="0.2">
      <c r="A39" s="32" t="s">
        <v>951</v>
      </c>
      <c r="B39" s="139">
        <v>209</v>
      </c>
      <c r="C39" s="139">
        <v>161</v>
      </c>
      <c r="D39" s="139">
        <v>38</v>
      </c>
      <c r="E39" s="139">
        <v>7</v>
      </c>
      <c r="F39" s="139">
        <v>18</v>
      </c>
      <c r="G39" s="139">
        <v>14</v>
      </c>
      <c r="H39" s="139">
        <v>6</v>
      </c>
      <c r="I39" s="139">
        <v>1</v>
      </c>
      <c r="J39" s="95">
        <f t="shared" si="0"/>
        <v>11</v>
      </c>
      <c r="K39" s="95">
        <f>Sheriff!J455</f>
        <v>465</v>
      </c>
    </row>
    <row r="40" spans="1:11" ht="12.75" customHeight="1" x14ac:dyDescent="0.2">
      <c r="A40" s="32" t="s">
        <v>952</v>
      </c>
      <c r="B40" s="139">
        <v>196</v>
      </c>
      <c r="C40" s="139">
        <v>90</v>
      </c>
      <c r="D40" s="139">
        <v>22</v>
      </c>
      <c r="E40" s="139">
        <v>1</v>
      </c>
      <c r="F40" s="139">
        <v>8</v>
      </c>
      <c r="G40" s="139">
        <v>5</v>
      </c>
      <c r="H40" s="139">
        <v>2</v>
      </c>
      <c r="I40" s="139">
        <v>1</v>
      </c>
      <c r="J40" s="95">
        <f t="shared" si="0"/>
        <v>8</v>
      </c>
      <c r="K40" s="95">
        <f>Sheriff!J456</f>
        <v>333</v>
      </c>
    </row>
    <row r="41" spans="1:11" ht="12.75" customHeight="1" x14ac:dyDescent="0.2">
      <c r="A41" s="32" t="s">
        <v>953</v>
      </c>
      <c r="B41" s="139">
        <v>134</v>
      </c>
      <c r="C41" s="139">
        <v>78</v>
      </c>
      <c r="D41" s="139">
        <v>29</v>
      </c>
      <c r="E41" s="139">
        <v>6</v>
      </c>
      <c r="F41" s="139">
        <v>4</v>
      </c>
      <c r="G41" s="139">
        <v>7</v>
      </c>
      <c r="H41" s="139">
        <v>2</v>
      </c>
      <c r="I41" s="139">
        <v>3</v>
      </c>
      <c r="J41" s="95">
        <f t="shared" si="0"/>
        <v>14</v>
      </c>
      <c r="K41" s="95">
        <f>Sheriff!J457</f>
        <v>277</v>
      </c>
    </row>
    <row r="42" spans="1:11" ht="12.75" customHeight="1" x14ac:dyDescent="0.2">
      <c r="A42" s="32" t="s">
        <v>954</v>
      </c>
      <c r="B42" s="139">
        <v>101</v>
      </c>
      <c r="C42" s="139">
        <v>91</v>
      </c>
      <c r="D42" s="139">
        <v>24</v>
      </c>
      <c r="E42" s="139">
        <v>4</v>
      </c>
      <c r="F42" s="139">
        <v>7</v>
      </c>
      <c r="G42" s="139">
        <v>8</v>
      </c>
      <c r="H42" s="139">
        <v>5</v>
      </c>
      <c r="I42" s="139">
        <v>0</v>
      </c>
      <c r="J42" s="95">
        <f t="shared" si="0"/>
        <v>16</v>
      </c>
      <c r="K42" s="95">
        <f>Sheriff!J458</f>
        <v>256</v>
      </c>
    </row>
    <row r="43" spans="1:11" ht="12.75" customHeight="1" x14ac:dyDescent="0.2">
      <c r="A43" s="32" t="s">
        <v>955</v>
      </c>
      <c r="B43" s="139">
        <v>127</v>
      </c>
      <c r="C43" s="139">
        <v>50</v>
      </c>
      <c r="D43" s="139">
        <v>19</v>
      </c>
      <c r="E43" s="139">
        <v>3</v>
      </c>
      <c r="F43" s="139">
        <v>4</v>
      </c>
      <c r="G43" s="139">
        <v>3</v>
      </c>
      <c r="H43" s="139">
        <v>3</v>
      </c>
      <c r="I43" s="139">
        <v>0</v>
      </c>
      <c r="J43" s="95">
        <f t="shared" si="0"/>
        <v>11</v>
      </c>
      <c r="K43" s="95">
        <f>Sheriff!J459</f>
        <v>220</v>
      </c>
    </row>
    <row r="44" spans="1:11" ht="12.75" customHeight="1" x14ac:dyDescent="0.2">
      <c r="A44" s="32" t="s">
        <v>956</v>
      </c>
      <c r="B44" s="139">
        <v>42</v>
      </c>
      <c r="C44" s="139">
        <v>17</v>
      </c>
      <c r="D44" s="139">
        <v>2</v>
      </c>
      <c r="E44" s="139">
        <v>2</v>
      </c>
      <c r="F44" s="139">
        <v>1</v>
      </c>
      <c r="G44" s="139">
        <v>2</v>
      </c>
      <c r="H44" s="139">
        <v>1</v>
      </c>
      <c r="I44" s="139">
        <v>0</v>
      </c>
      <c r="J44" s="95">
        <f t="shared" si="0"/>
        <v>5</v>
      </c>
      <c r="K44" s="95">
        <f>Sheriff!J460</f>
        <v>72</v>
      </c>
    </row>
    <row r="45" spans="1:11" ht="12.75" customHeight="1" x14ac:dyDescent="0.2">
      <c r="A45" s="32" t="s">
        <v>957</v>
      </c>
      <c r="B45" s="139">
        <v>6</v>
      </c>
      <c r="C45" s="139">
        <v>2</v>
      </c>
      <c r="D45" s="139">
        <v>0</v>
      </c>
      <c r="E45" s="139">
        <v>2</v>
      </c>
      <c r="F45" s="139">
        <v>0</v>
      </c>
      <c r="G45" s="139">
        <v>0</v>
      </c>
      <c r="H45" s="139">
        <v>0</v>
      </c>
      <c r="I45" s="139">
        <v>0</v>
      </c>
      <c r="J45" s="95">
        <f t="shared" si="0"/>
        <v>0</v>
      </c>
      <c r="K45" s="95">
        <f>Sheriff!J461</f>
        <v>10</v>
      </c>
    </row>
    <row r="46" spans="1:11" ht="12.75" customHeight="1" x14ac:dyDescent="0.2">
      <c r="A46" s="32" t="s">
        <v>958</v>
      </c>
      <c r="B46" s="139">
        <v>227</v>
      </c>
      <c r="C46" s="139">
        <v>148</v>
      </c>
      <c r="D46" s="139">
        <v>36</v>
      </c>
      <c r="E46" s="139">
        <v>7</v>
      </c>
      <c r="F46" s="139">
        <v>19</v>
      </c>
      <c r="G46" s="139">
        <v>11</v>
      </c>
      <c r="H46" s="139">
        <v>8</v>
      </c>
      <c r="I46" s="139">
        <v>2</v>
      </c>
      <c r="J46" s="95">
        <f t="shared" si="0"/>
        <v>8</v>
      </c>
      <c r="K46" s="95">
        <f>Sheriff!J462</f>
        <v>466</v>
      </c>
    </row>
    <row r="47" spans="1:11" ht="12.75" customHeight="1" x14ac:dyDescent="0.2">
      <c r="A47" s="32" t="s">
        <v>959</v>
      </c>
      <c r="B47" s="139">
        <v>156</v>
      </c>
      <c r="C47" s="139">
        <v>130</v>
      </c>
      <c r="D47" s="139">
        <v>34</v>
      </c>
      <c r="E47" s="139">
        <v>4</v>
      </c>
      <c r="F47" s="139">
        <v>10</v>
      </c>
      <c r="G47" s="139">
        <v>10</v>
      </c>
      <c r="H47" s="139">
        <v>2</v>
      </c>
      <c r="I47" s="139">
        <v>1</v>
      </c>
      <c r="J47" s="95">
        <f t="shared" si="0"/>
        <v>14</v>
      </c>
      <c r="K47" s="95">
        <f>Sheriff!J463</f>
        <v>361</v>
      </c>
    </row>
    <row r="48" spans="1:11" ht="12.75" customHeight="1" x14ac:dyDescent="0.2">
      <c r="A48" s="32" t="s">
        <v>960</v>
      </c>
      <c r="B48" s="139">
        <v>180</v>
      </c>
      <c r="C48" s="139">
        <v>160</v>
      </c>
      <c r="D48" s="139">
        <v>43</v>
      </c>
      <c r="E48" s="139">
        <v>6</v>
      </c>
      <c r="F48" s="139">
        <v>11</v>
      </c>
      <c r="G48" s="139">
        <v>14</v>
      </c>
      <c r="H48" s="139">
        <v>6</v>
      </c>
      <c r="I48" s="139">
        <v>3</v>
      </c>
      <c r="J48" s="95">
        <f t="shared" si="0"/>
        <v>11</v>
      </c>
      <c r="K48" s="95">
        <f>Sheriff!J464</f>
        <v>434</v>
      </c>
    </row>
    <row r="49" spans="1:11" ht="12.75" customHeight="1" x14ac:dyDescent="0.2">
      <c r="A49" s="32" t="s">
        <v>961</v>
      </c>
      <c r="B49" s="139">
        <v>164</v>
      </c>
      <c r="C49" s="139">
        <v>119</v>
      </c>
      <c r="D49" s="139">
        <v>35</v>
      </c>
      <c r="E49" s="139">
        <v>5</v>
      </c>
      <c r="F49" s="139">
        <v>6</v>
      </c>
      <c r="G49" s="139">
        <v>7</v>
      </c>
      <c r="H49" s="139">
        <v>1</v>
      </c>
      <c r="I49" s="139">
        <v>0</v>
      </c>
      <c r="J49" s="95">
        <f t="shared" si="0"/>
        <v>8</v>
      </c>
      <c r="K49" s="95">
        <f>Sheriff!J465</f>
        <v>345</v>
      </c>
    </row>
    <row r="50" spans="1:11" ht="12.75" customHeight="1" x14ac:dyDescent="0.2">
      <c r="A50" s="32" t="s">
        <v>962</v>
      </c>
      <c r="B50" s="139">
        <v>254</v>
      </c>
      <c r="C50" s="139">
        <v>174</v>
      </c>
      <c r="D50" s="139">
        <v>26</v>
      </c>
      <c r="E50" s="139">
        <v>6</v>
      </c>
      <c r="F50" s="139">
        <v>8</v>
      </c>
      <c r="G50" s="139">
        <v>8</v>
      </c>
      <c r="H50" s="139">
        <v>2</v>
      </c>
      <c r="I50" s="139">
        <v>0</v>
      </c>
      <c r="J50" s="95">
        <f t="shared" si="0"/>
        <v>19</v>
      </c>
      <c r="K50" s="95">
        <f>Sheriff!J466</f>
        <v>497</v>
      </c>
    </row>
    <row r="51" spans="1:11" ht="12.75" customHeight="1" x14ac:dyDescent="0.2">
      <c r="A51" s="32" t="s">
        <v>963</v>
      </c>
      <c r="B51" s="139">
        <v>139</v>
      </c>
      <c r="C51" s="139">
        <v>120</v>
      </c>
      <c r="D51" s="139">
        <v>20</v>
      </c>
      <c r="E51" s="139">
        <v>2</v>
      </c>
      <c r="F51" s="139">
        <v>4</v>
      </c>
      <c r="G51" s="139">
        <v>9</v>
      </c>
      <c r="H51" s="139">
        <v>3</v>
      </c>
      <c r="I51" s="139">
        <v>0</v>
      </c>
      <c r="J51" s="95">
        <f t="shared" si="0"/>
        <v>8</v>
      </c>
      <c r="K51" s="95">
        <f>Sheriff!J467</f>
        <v>305</v>
      </c>
    </row>
    <row r="52" spans="1:11" ht="12.75" customHeight="1" x14ac:dyDescent="0.2">
      <c r="A52" s="32" t="s">
        <v>964</v>
      </c>
      <c r="B52" s="139">
        <v>101</v>
      </c>
      <c r="C52" s="139">
        <v>104</v>
      </c>
      <c r="D52" s="139">
        <v>20</v>
      </c>
      <c r="E52" s="139">
        <v>1</v>
      </c>
      <c r="F52" s="139">
        <v>6</v>
      </c>
      <c r="G52" s="139">
        <v>12</v>
      </c>
      <c r="H52" s="139">
        <v>3</v>
      </c>
      <c r="I52" s="139">
        <v>0</v>
      </c>
      <c r="J52" s="95">
        <f t="shared" si="0"/>
        <v>15</v>
      </c>
      <c r="K52" s="95">
        <f>Sheriff!J468</f>
        <v>262</v>
      </c>
    </row>
    <row r="53" spans="1:11" ht="12.75" customHeight="1" x14ac:dyDescent="0.2">
      <c r="A53" s="32" t="s">
        <v>965</v>
      </c>
      <c r="B53" s="139">
        <v>217</v>
      </c>
      <c r="C53" s="139">
        <v>164</v>
      </c>
      <c r="D53" s="139">
        <v>44</v>
      </c>
      <c r="E53" s="139">
        <v>5</v>
      </c>
      <c r="F53" s="139">
        <v>11</v>
      </c>
      <c r="G53" s="139">
        <v>7</v>
      </c>
      <c r="H53" s="139">
        <v>2</v>
      </c>
      <c r="I53" s="139">
        <v>1</v>
      </c>
      <c r="J53" s="95">
        <f t="shared" si="0"/>
        <v>12</v>
      </c>
      <c r="K53" s="95">
        <f>Sheriff!J469</f>
        <v>463</v>
      </c>
    </row>
    <row r="54" spans="1:11" ht="12.75" customHeight="1" x14ac:dyDescent="0.2">
      <c r="A54" s="32" t="s">
        <v>966</v>
      </c>
      <c r="B54" s="139">
        <v>78</v>
      </c>
      <c r="C54" s="139">
        <v>76</v>
      </c>
      <c r="D54" s="139">
        <v>17</v>
      </c>
      <c r="E54" s="139">
        <v>0</v>
      </c>
      <c r="F54" s="139">
        <v>3</v>
      </c>
      <c r="G54" s="139">
        <v>4</v>
      </c>
      <c r="H54" s="139">
        <v>3</v>
      </c>
      <c r="I54" s="139">
        <v>0</v>
      </c>
      <c r="J54" s="95">
        <f t="shared" si="0"/>
        <v>5</v>
      </c>
      <c r="K54" s="95">
        <f>Sheriff!J470</f>
        <v>186</v>
      </c>
    </row>
    <row r="55" spans="1:11" ht="12.75" customHeight="1" x14ac:dyDescent="0.2">
      <c r="A55" s="32" t="s">
        <v>967</v>
      </c>
      <c r="B55" s="139">
        <v>148</v>
      </c>
      <c r="C55" s="139">
        <v>121</v>
      </c>
      <c r="D55" s="139">
        <v>32</v>
      </c>
      <c r="E55" s="139">
        <v>5</v>
      </c>
      <c r="F55" s="139">
        <v>7</v>
      </c>
      <c r="G55" s="139">
        <v>3</v>
      </c>
      <c r="H55" s="139">
        <v>3</v>
      </c>
      <c r="I55" s="139">
        <v>3</v>
      </c>
      <c r="J55" s="95">
        <f t="shared" si="0"/>
        <v>16</v>
      </c>
      <c r="K55" s="95">
        <f>Sheriff!J471</f>
        <v>338</v>
      </c>
    </row>
    <row r="56" spans="1:11" ht="12.75" customHeight="1" x14ac:dyDescent="0.2">
      <c r="A56" s="32" t="s">
        <v>968</v>
      </c>
      <c r="B56" s="139">
        <v>188</v>
      </c>
      <c r="C56" s="139">
        <v>141</v>
      </c>
      <c r="D56" s="139">
        <v>40</v>
      </c>
      <c r="E56" s="139">
        <v>5</v>
      </c>
      <c r="F56" s="139">
        <v>11</v>
      </c>
      <c r="G56" s="139">
        <v>15</v>
      </c>
      <c r="H56" s="139">
        <v>3</v>
      </c>
      <c r="I56" s="139">
        <v>1</v>
      </c>
      <c r="J56" s="95">
        <f t="shared" si="0"/>
        <v>10</v>
      </c>
      <c r="K56" s="95">
        <f>Sheriff!J472</f>
        <v>414</v>
      </c>
    </row>
    <row r="57" spans="1:11" ht="12.75" customHeight="1" x14ac:dyDescent="0.2">
      <c r="A57" s="32" t="s">
        <v>969</v>
      </c>
      <c r="B57" s="139">
        <v>233</v>
      </c>
      <c r="C57" s="139">
        <v>249</v>
      </c>
      <c r="D57" s="139">
        <v>44</v>
      </c>
      <c r="E57" s="139">
        <v>6</v>
      </c>
      <c r="F57" s="139">
        <v>14</v>
      </c>
      <c r="G57" s="139">
        <v>14</v>
      </c>
      <c r="H57" s="139">
        <v>6</v>
      </c>
      <c r="I57" s="139">
        <v>1</v>
      </c>
      <c r="J57" s="95">
        <f t="shared" si="0"/>
        <v>23</v>
      </c>
      <c r="K57" s="95">
        <f>Sheriff!J473</f>
        <v>590</v>
      </c>
    </row>
    <row r="58" spans="1:11" ht="12.75" customHeight="1" x14ac:dyDescent="0.2">
      <c r="A58" s="32" t="s">
        <v>970</v>
      </c>
      <c r="B58" s="139">
        <v>229</v>
      </c>
      <c r="C58" s="139">
        <v>177</v>
      </c>
      <c r="D58" s="139">
        <v>48</v>
      </c>
      <c r="E58" s="139">
        <v>5</v>
      </c>
      <c r="F58" s="139">
        <v>4</v>
      </c>
      <c r="G58" s="139">
        <v>6</v>
      </c>
      <c r="H58" s="139">
        <v>3</v>
      </c>
      <c r="I58" s="139">
        <v>0</v>
      </c>
      <c r="J58" s="95">
        <f t="shared" si="0"/>
        <v>15</v>
      </c>
      <c r="K58" s="95">
        <f>Sheriff!J474</f>
        <v>487</v>
      </c>
    </row>
    <row r="59" spans="1:11" ht="12.75" customHeight="1" x14ac:dyDescent="0.2">
      <c r="A59" s="32" t="s">
        <v>971</v>
      </c>
      <c r="B59" s="139">
        <v>161</v>
      </c>
      <c r="C59" s="139">
        <v>171</v>
      </c>
      <c r="D59" s="139">
        <v>35</v>
      </c>
      <c r="E59" s="139">
        <v>6</v>
      </c>
      <c r="F59" s="139">
        <v>10</v>
      </c>
      <c r="G59" s="139">
        <v>9</v>
      </c>
      <c r="H59" s="139">
        <v>3</v>
      </c>
      <c r="I59" s="139">
        <v>2</v>
      </c>
      <c r="J59" s="95">
        <f t="shared" si="0"/>
        <v>8</v>
      </c>
      <c r="K59" s="95">
        <f>Sheriff!J475</f>
        <v>405</v>
      </c>
    </row>
    <row r="60" spans="1:11" ht="12.75" customHeight="1" x14ac:dyDescent="0.2">
      <c r="A60" s="32" t="s">
        <v>972</v>
      </c>
      <c r="B60" s="139">
        <v>192</v>
      </c>
      <c r="C60" s="139">
        <v>208</v>
      </c>
      <c r="D60" s="139">
        <v>40</v>
      </c>
      <c r="E60" s="139">
        <v>3</v>
      </c>
      <c r="F60" s="139">
        <v>9</v>
      </c>
      <c r="G60" s="139">
        <v>21</v>
      </c>
      <c r="H60" s="139">
        <v>2</v>
      </c>
      <c r="I60" s="139">
        <v>1</v>
      </c>
      <c r="J60" s="95">
        <f t="shared" si="0"/>
        <v>8</v>
      </c>
      <c r="K60" s="95">
        <f>Sheriff!J476</f>
        <v>484</v>
      </c>
    </row>
    <row r="61" spans="1:11" ht="12.75" customHeight="1" x14ac:dyDescent="0.2">
      <c r="A61" s="32" t="s">
        <v>973</v>
      </c>
      <c r="B61" s="139">
        <v>215</v>
      </c>
      <c r="C61" s="139">
        <v>196</v>
      </c>
      <c r="D61" s="139">
        <v>48</v>
      </c>
      <c r="E61" s="139">
        <v>7</v>
      </c>
      <c r="F61" s="139">
        <v>5</v>
      </c>
      <c r="G61" s="139">
        <v>7</v>
      </c>
      <c r="H61" s="139">
        <v>7</v>
      </c>
      <c r="I61" s="139">
        <v>2</v>
      </c>
      <c r="J61" s="95">
        <f t="shared" si="0"/>
        <v>11</v>
      </c>
      <c r="K61" s="95">
        <f>Sheriff!J477</f>
        <v>498</v>
      </c>
    </row>
    <row r="62" spans="1:11" ht="12.75" customHeight="1" x14ac:dyDescent="0.2">
      <c r="A62" s="32" t="s">
        <v>974</v>
      </c>
      <c r="B62" s="139">
        <v>257</v>
      </c>
      <c r="C62" s="139">
        <v>259</v>
      </c>
      <c r="D62" s="139">
        <v>55</v>
      </c>
      <c r="E62" s="139">
        <v>11</v>
      </c>
      <c r="F62" s="139">
        <v>10</v>
      </c>
      <c r="G62" s="139">
        <v>9</v>
      </c>
      <c r="H62" s="139">
        <v>8</v>
      </c>
      <c r="I62" s="139">
        <v>3</v>
      </c>
      <c r="J62" s="95">
        <f t="shared" si="0"/>
        <v>15</v>
      </c>
      <c r="K62" s="95">
        <f>Sheriff!J478</f>
        <v>627</v>
      </c>
    </row>
    <row r="63" spans="1:11" ht="12.75" customHeight="1" x14ac:dyDescent="0.2">
      <c r="A63" s="32" t="s">
        <v>975</v>
      </c>
      <c r="B63" s="139">
        <v>37</v>
      </c>
      <c r="C63" s="139">
        <v>50</v>
      </c>
      <c r="D63" s="139">
        <v>5</v>
      </c>
      <c r="E63" s="139">
        <v>0</v>
      </c>
      <c r="F63" s="139">
        <v>2</v>
      </c>
      <c r="G63" s="139">
        <v>0</v>
      </c>
      <c r="H63" s="139">
        <v>0</v>
      </c>
      <c r="I63" s="139">
        <v>0</v>
      </c>
      <c r="J63" s="95">
        <f t="shared" si="0"/>
        <v>6</v>
      </c>
      <c r="K63" s="95">
        <f>Sheriff!J479</f>
        <v>100</v>
      </c>
    </row>
    <row r="64" spans="1:11" ht="12.75" customHeight="1" x14ac:dyDescent="0.2">
      <c r="A64" s="32" t="s">
        <v>976</v>
      </c>
      <c r="B64" s="139">
        <v>168</v>
      </c>
      <c r="C64" s="139">
        <v>190</v>
      </c>
      <c r="D64" s="139">
        <v>43</v>
      </c>
      <c r="E64" s="139">
        <v>1</v>
      </c>
      <c r="F64" s="139">
        <v>15</v>
      </c>
      <c r="G64" s="139">
        <v>18</v>
      </c>
      <c r="H64" s="139">
        <v>4</v>
      </c>
      <c r="I64" s="139">
        <v>1</v>
      </c>
      <c r="J64" s="95">
        <f t="shared" si="0"/>
        <v>10</v>
      </c>
      <c r="K64" s="95">
        <f>Sheriff!J480</f>
        <v>450</v>
      </c>
    </row>
    <row r="65" spans="1:11" ht="12.75" customHeight="1" x14ac:dyDescent="0.2">
      <c r="A65" s="32" t="s">
        <v>977</v>
      </c>
      <c r="B65" s="139">
        <v>188</v>
      </c>
      <c r="C65" s="139">
        <v>150</v>
      </c>
      <c r="D65" s="139">
        <v>27</v>
      </c>
      <c r="E65" s="139">
        <v>5</v>
      </c>
      <c r="F65" s="139">
        <v>16</v>
      </c>
      <c r="G65" s="139">
        <v>15</v>
      </c>
      <c r="H65" s="139">
        <v>1</v>
      </c>
      <c r="I65" s="139">
        <v>3</v>
      </c>
      <c r="J65" s="95">
        <f t="shared" si="0"/>
        <v>16</v>
      </c>
      <c r="K65" s="95">
        <f>Sheriff!J481</f>
        <v>421</v>
      </c>
    </row>
    <row r="66" spans="1:11" ht="12.75" customHeight="1" x14ac:dyDescent="0.2">
      <c r="A66" s="32" t="s">
        <v>978</v>
      </c>
      <c r="B66" s="139">
        <v>113</v>
      </c>
      <c r="C66" s="139">
        <v>92</v>
      </c>
      <c r="D66" s="139">
        <v>15</v>
      </c>
      <c r="E66" s="139">
        <v>0</v>
      </c>
      <c r="F66" s="139">
        <v>7</v>
      </c>
      <c r="G66" s="139">
        <v>4</v>
      </c>
      <c r="H66" s="139">
        <v>6</v>
      </c>
      <c r="I66" s="139">
        <v>0</v>
      </c>
      <c r="J66" s="95">
        <f t="shared" si="0"/>
        <v>4</v>
      </c>
      <c r="K66" s="95">
        <f>Sheriff!J482</f>
        <v>241</v>
      </c>
    </row>
    <row r="67" spans="1:11" ht="12.75" customHeight="1" x14ac:dyDescent="0.2">
      <c r="A67" s="32" t="s">
        <v>979</v>
      </c>
      <c r="B67" s="139">
        <v>215</v>
      </c>
      <c r="C67" s="139">
        <v>195</v>
      </c>
      <c r="D67" s="139">
        <v>57</v>
      </c>
      <c r="E67" s="139">
        <v>6</v>
      </c>
      <c r="F67" s="139">
        <v>14</v>
      </c>
      <c r="G67" s="139">
        <v>14</v>
      </c>
      <c r="H67" s="139">
        <v>4</v>
      </c>
      <c r="I67" s="139">
        <v>1</v>
      </c>
      <c r="J67" s="95">
        <f t="shared" si="0"/>
        <v>23</v>
      </c>
      <c r="K67" s="95">
        <f>Sheriff!J483</f>
        <v>529</v>
      </c>
    </row>
    <row r="68" spans="1:11" ht="12.75" customHeight="1" x14ac:dyDescent="0.2">
      <c r="A68" s="32" t="s">
        <v>980</v>
      </c>
      <c r="B68" s="139">
        <v>140</v>
      </c>
      <c r="C68" s="139">
        <v>115</v>
      </c>
      <c r="D68" s="139">
        <v>30</v>
      </c>
      <c r="E68" s="139">
        <v>4</v>
      </c>
      <c r="F68" s="139">
        <v>14</v>
      </c>
      <c r="G68" s="139">
        <v>4</v>
      </c>
      <c r="H68" s="139">
        <v>4</v>
      </c>
      <c r="I68" s="139">
        <v>1</v>
      </c>
      <c r="J68" s="95">
        <f t="shared" si="0"/>
        <v>10</v>
      </c>
      <c r="K68" s="95">
        <f>Sheriff!J484</f>
        <v>322</v>
      </c>
    </row>
    <row r="69" spans="1:11" ht="12.75" customHeight="1" x14ac:dyDescent="0.2">
      <c r="A69" s="32" t="s">
        <v>981</v>
      </c>
      <c r="B69" s="139">
        <v>57</v>
      </c>
      <c r="C69" s="139">
        <v>38</v>
      </c>
      <c r="D69" s="139">
        <v>3</v>
      </c>
      <c r="E69" s="139">
        <v>3</v>
      </c>
      <c r="F69" s="139">
        <v>1</v>
      </c>
      <c r="G69" s="139">
        <v>2</v>
      </c>
      <c r="H69" s="139">
        <v>0</v>
      </c>
      <c r="I69" s="139">
        <v>1</v>
      </c>
      <c r="J69" s="95">
        <f t="shared" si="0"/>
        <v>4</v>
      </c>
      <c r="K69" s="95">
        <f>Sheriff!J485</f>
        <v>109</v>
      </c>
    </row>
    <row r="70" spans="1:11" ht="12.75" customHeight="1" x14ac:dyDescent="0.2">
      <c r="A70" s="32" t="s">
        <v>982</v>
      </c>
      <c r="B70" s="139">
        <v>127</v>
      </c>
      <c r="C70" s="139">
        <v>85</v>
      </c>
      <c r="D70" s="139">
        <v>32</v>
      </c>
      <c r="E70" s="139">
        <v>3</v>
      </c>
      <c r="F70" s="139">
        <v>15</v>
      </c>
      <c r="G70" s="139">
        <v>7</v>
      </c>
      <c r="H70" s="139">
        <v>0</v>
      </c>
      <c r="I70" s="139">
        <v>2</v>
      </c>
      <c r="J70" s="95">
        <f t="shared" ref="J70:J83" si="1">K70-SUM(B70:I70)</f>
        <v>12</v>
      </c>
      <c r="K70" s="95">
        <f>Sheriff!J486</f>
        <v>283</v>
      </c>
    </row>
    <row r="71" spans="1:11" ht="12.75" customHeight="1" x14ac:dyDescent="0.2">
      <c r="A71" s="32" t="s">
        <v>983</v>
      </c>
      <c r="B71" s="139">
        <v>174</v>
      </c>
      <c r="C71" s="139">
        <v>167</v>
      </c>
      <c r="D71" s="139">
        <v>37</v>
      </c>
      <c r="E71" s="139">
        <v>3</v>
      </c>
      <c r="F71" s="139">
        <v>16</v>
      </c>
      <c r="G71" s="139">
        <v>10</v>
      </c>
      <c r="H71" s="139">
        <v>2</v>
      </c>
      <c r="I71" s="139">
        <v>1</v>
      </c>
      <c r="J71" s="95">
        <f t="shared" si="1"/>
        <v>15</v>
      </c>
      <c r="K71" s="95">
        <f>Sheriff!J487</f>
        <v>425</v>
      </c>
    </row>
    <row r="72" spans="1:11" ht="12.75" customHeight="1" x14ac:dyDescent="0.2">
      <c r="A72" s="32" t="s">
        <v>984</v>
      </c>
      <c r="B72" s="139">
        <v>210</v>
      </c>
      <c r="C72" s="139">
        <v>195</v>
      </c>
      <c r="D72" s="139">
        <v>45</v>
      </c>
      <c r="E72" s="139">
        <v>3</v>
      </c>
      <c r="F72" s="139">
        <v>16</v>
      </c>
      <c r="G72" s="139">
        <v>16</v>
      </c>
      <c r="H72" s="139">
        <v>0</v>
      </c>
      <c r="I72" s="139">
        <v>1</v>
      </c>
      <c r="J72" s="95">
        <f t="shared" si="1"/>
        <v>27</v>
      </c>
      <c r="K72" s="95">
        <f>Sheriff!J488</f>
        <v>513</v>
      </c>
    </row>
    <row r="73" spans="1:11" ht="12.75" customHeight="1" x14ac:dyDescent="0.2">
      <c r="A73" s="32" t="s">
        <v>985</v>
      </c>
      <c r="B73" s="139">
        <v>193</v>
      </c>
      <c r="C73" s="139">
        <v>184</v>
      </c>
      <c r="D73" s="139">
        <v>37</v>
      </c>
      <c r="E73" s="139">
        <v>7</v>
      </c>
      <c r="F73" s="139">
        <v>7</v>
      </c>
      <c r="G73" s="139">
        <v>7</v>
      </c>
      <c r="H73" s="139">
        <v>2</v>
      </c>
      <c r="I73" s="139">
        <v>2</v>
      </c>
      <c r="J73" s="95">
        <f t="shared" si="1"/>
        <v>13</v>
      </c>
      <c r="K73" s="95">
        <f>Sheriff!J489</f>
        <v>452</v>
      </c>
    </row>
    <row r="74" spans="1:11" ht="12.75" customHeight="1" x14ac:dyDescent="0.2">
      <c r="A74" s="32" t="s">
        <v>986</v>
      </c>
      <c r="B74" s="139">
        <v>245</v>
      </c>
      <c r="C74" s="139">
        <v>198</v>
      </c>
      <c r="D74" s="139">
        <v>45</v>
      </c>
      <c r="E74" s="139">
        <v>4</v>
      </c>
      <c r="F74" s="139">
        <v>5</v>
      </c>
      <c r="G74" s="139">
        <v>15</v>
      </c>
      <c r="H74" s="139">
        <v>1</v>
      </c>
      <c r="I74" s="139">
        <v>3</v>
      </c>
      <c r="J74" s="95">
        <f t="shared" si="1"/>
        <v>23</v>
      </c>
      <c r="K74" s="95">
        <f>Sheriff!J490</f>
        <v>539</v>
      </c>
    </row>
    <row r="75" spans="1:11" ht="12.75" customHeight="1" x14ac:dyDescent="0.2">
      <c r="A75" s="32" t="s">
        <v>987</v>
      </c>
      <c r="B75" s="139">
        <v>209</v>
      </c>
      <c r="C75" s="139">
        <v>222</v>
      </c>
      <c r="D75" s="139">
        <v>50</v>
      </c>
      <c r="E75" s="139">
        <v>4</v>
      </c>
      <c r="F75" s="139">
        <v>9</v>
      </c>
      <c r="G75" s="139">
        <v>18</v>
      </c>
      <c r="H75" s="139">
        <v>5</v>
      </c>
      <c r="I75" s="139">
        <v>1</v>
      </c>
      <c r="J75" s="95">
        <f t="shared" si="1"/>
        <v>22</v>
      </c>
      <c r="K75" s="95">
        <f>Sheriff!J491</f>
        <v>540</v>
      </c>
    </row>
    <row r="76" spans="1:11" ht="12.75" customHeight="1" x14ac:dyDescent="0.2">
      <c r="A76" s="32" t="s">
        <v>988</v>
      </c>
      <c r="B76" s="139">
        <v>163</v>
      </c>
      <c r="C76" s="139">
        <v>138</v>
      </c>
      <c r="D76" s="139">
        <v>40</v>
      </c>
      <c r="E76" s="139">
        <v>8</v>
      </c>
      <c r="F76" s="139">
        <v>9</v>
      </c>
      <c r="G76" s="139">
        <v>12</v>
      </c>
      <c r="H76" s="139">
        <v>3</v>
      </c>
      <c r="I76" s="139">
        <v>0</v>
      </c>
      <c r="J76" s="95">
        <f t="shared" si="1"/>
        <v>16</v>
      </c>
      <c r="K76" s="95">
        <f>Sheriff!J492</f>
        <v>389</v>
      </c>
    </row>
    <row r="77" spans="1:11" ht="12.75" customHeight="1" x14ac:dyDescent="0.2">
      <c r="A77" s="32" t="s">
        <v>989</v>
      </c>
      <c r="B77" s="139">
        <v>169</v>
      </c>
      <c r="C77" s="139">
        <v>175</v>
      </c>
      <c r="D77" s="139">
        <v>36</v>
      </c>
      <c r="E77" s="139">
        <v>5</v>
      </c>
      <c r="F77" s="139">
        <v>9</v>
      </c>
      <c r="G77" s="139">
        <v>9</v>
      </c>
      <c r="H77" s="139">
        <v>4</v>
      </c>
      <c r="I77" s="139">
        <v>0</v>
      </c>
      <c r="J77" s="95">
        <f t="shared" si="1"/>
        <v>16</v>
      </c>
      <c r="K77" s="95">
        <f>Sheriff!J493</f>
        <v>423</v>
      </c>
    </row>
    <row r="78" spans="1:11" ht="12.75" customHeight="1" x14ac:dyDescent="0.2">
      <c r="A78" s="32" t="s">
        <v>990</v>
      </c>
      <c r="B78" s="139">
        <v>117</v>
      </c>
      <c r="C78" s="139">
        <v>157</v>
      </c>
      <c r="D78" s="139">
        <v>46</v>
      </c>
      <c r="E78" s="139">
        <v>1</v>
      </c>
      <c r="F78" s="139">
        <v>3</v>
      </c>
      <c r="G78" s="139">
        <v>3</v>
      </c>
      <c r="H78" s="139">
        <v>3</v>
      </c>
      <c r="I78" s="139">
        <v>0</v>
      </c>
      <c r="J78" s="95">
        <f t="shared" si="1"/>
        <v>15</v>
      </c>
      <c r="K78" s="95">
        <f>Sheriff!J494</f>
        <v>345</v>
      </c>
    </row>
    <row r="79" spans="1:11" ht="12.75" customHeight="1" x14ac:dyDescent="0.2">
      <c r="A79" s="32" t="s">
        <v>991</v>
      </c>
      <c r="B79" s="139">
        <v>186</v>
      </c>
      <c r="C79" s="139">
        <v>246</v>
      </c>
      <c r="D79" s="139">
        <v>43</v>
      </c>
      <c r="E79" s="139">
        <v>5</v>
      </c>
      <c r="F79" s="139">
        <v>15</v>
      </c>
      <c r="G79" s="139">
        <v>20</v>
      </c>
      <c r="H79" s="139">
        <v>6</v>
      </c>
      <c r="I79" s="139">
        <v>0</v>
      </c>
      <c r="J79" s="95">
        <f t="shared" si="1"/>
        <v>15</v>
      </c>
      <c r="K79" s="95">
        <f>Sheriff!J495</f>
        <v>536</v>
      </c>
    </row>
    <row r="80" spans="1:11" ht="12.75" customHeight="1" x14ac:dyDescent="0.2">
      <c r="A80" s="32" t="s">
        <v>992</v>
      </c>
      <c r="B80" s="139">
        <v>99</v>
      </c>
      <c r="C80" s="139">
        <v>132</v>
      </c>
      <c r="D80" s="139">
        <v>28</v>
      </c>
      <c r="E80" s="139">
        <v>2</v>
      </c>
      <c r="F80" s="139">
        <v>7</v>
      </c>
      <c r="G80" s="139">
        <v>12</v>
      </c>
      <c r="H80" s="139">
        <v>0</v>
      </c>
      <c r="I80" s="139">
        <v>1</v>
      </c>
      <c r="J80" s="95">
        <f t="shared" si="1"/>
        <v>6</v>
      </c>
      <c r="K80" s="95">
        <f>Sheriff!J496</f>
        <v>287</v>
      </c>
    </row>
    <row r="81" spans="1:11" ht="12.75" customHeight="1" x14ac:dyDescent="0.2">
      <c r="A81" s="32" t="s">
        <v>993</v>
      </c>
      <c r="B81" s="139">
        <v>199</v>
      </c>
      <c r="C81" s="139">
        <v>134</v>
      </c>
      <c r="D81" s="139">
        <v>48</v>
      </c>
      <c r="E81" s="139">
        <v>5</v>
      </c>
      <c r="F81" s="139">
        <v>13</v>
      </c>
      <c r="G81" s="139">
        <v>19</v>
      </c>
      <c r="H81" s="139">
        <v>3</v>
      </c>
      <c r="I81" s="139">
        <v>0</v>
      </c>
      <c r="J81" s="95">
        <f t="shared" si="1"/>
        <v>22</v>
      </c>
      <c r="K81" s="95">
        <f>Sheriff!J497</f>
        <v>443</v>
      </c>
    </row>
    <row r="82" spans="1:11" ht="12.75" customHeight="1" x14ac:dyDescent="0.2">
      <c r="A82" s="32" t="s">
        <v>994</v>
      </c>
      <c r="B82" s="139">
        <v>160</v>
      </c>
      <c r="C82" s="139">
        <v>130</v>
      </c>
      <c r="D82" s="139">
        <v>29</v>
      </c>
      <c r="E82" s="139">
        <v>7</v>
      </c>
      <c r="F82" s="139">
        <v>9</v>
      </c>
      <c r="G82" s="139">
        <v>9</v>
      </c>
      <c r="H82" s="139">
        <v>2</v>
      </c>
      <c r="I82" s="139">
        <v>0</v>
      </c>
      <c r="J82" s="95">
        <f t="shared" si="1"/>
        <v>21</v>
      </c>
      <c r="K82" s="95">
        <f>Sheriff!J498</f>
        <v>367</v>
      </c>
    </row>
    <row r="83" spans="1:11" ht="12.75" customHeight="1" x14ac:dyDescent="0.2">
      <c r="A83" s="32" t="s">
        <v>995</v>
      </c>
      <c r="B83" s="139">
        <v>71</v>
      </c>
      <c r="C83" s="139">
        <v>40</v>
      </c>
      <c r="D83" s="139">
        <v>23</v>
      </c>
      <c r="E83" s="139">
        <v>0</v>
      </c>
      <c r="F83" s="139">
        <v>3</v>
      </c>
      <c r="G83" s="139">
        <v>4</v>
      </c>
      <c r="H83" s="139">
        <v>1</v>
      </c>
      <c r="I83" s="139">
        <v>2</v>
      </c>
      <c r="J83" s="95">
        <f t="shared" si="1"/>
        <v>3</v>
      </c>
      <c r="K83" s="95">
        <f>Sheriff!J499</f>
        <v>147</v>
      </c>
    </row>
    <row r="84" spans="1:11" ht="12.75" customHeight="1" x14ac:dyDescent="0.2">
      <c r="A84" s="36" t="s">
        <v>996</v>
      </c>
      <c r="B84" s="91">
        <f t="shared" ref="B84:I84" si="2">SUM(B5:B83)</f>
        <v>14244</v>
      </c>
      <c r="C84" s="91">
        <f t="shared" si="2"/>
        <v>11084</v>
      </c>
      <c r="D84" s="91">
        <f t="shared" si="2"/>
        <v>2718</v>
      </c>
      <c r="E84" s="91">
        <f t="shared" si="2"/>
        <v>395</v>
      </c>
      <c r="F84" s="91">
        <f t="shared" si="2"/>
        <v>857</v>
      </c>
      <c r="G84" s="91">
        <f t="shared" si="2"/>
        <v>804</v>
      </c>
      <c r="H84" s="91">
        <f t="shared" si="2"/>
        <v>283</v>
      </c>
      <c r="I84" s="91">
        <f t="shared" si="2"/>
        <v>86</v>
      </c>
      <c r="J84" s="91">
        <f>SUM(J5:J83)</f>
        <v>1030</v>
      </c>
      <c r="K84" s="91">
        <f>SUM(K5:K83)</f>
        <v>31501</v>
      </c>
    </row>
    <row r="85" spans="1:11" ht="12.75" customHeight="1" x14ac:dyDescent="0.2"/>
    <row r="86" spans="1:11" ht="12.75" customHeight="1" x14ac:dyDescent="0.2"/>
    <row r="87" spans="1:11" ht="12" customHeight="1" x14ac:dyDescent="0.2">
      <c r="A87" s="18"/>
      <c r="B87" s="29"/>
      <c r="C87" s="29"/>
      <c r="D87" s="29"/>
      <c r="E87" s="29"/>
      <c r="F87" s="29"/>
      <c r="G87" s="29"/>
      <c r="H87" s="29"/>
      <c r="I87" s="29"/>
      <c r="J87" s="29"/>
      <c r="K87" s="29"/>
    </row>
  </sheetData>
  <printOptions horizontalCentered="1"/>
  <pageMargins left="0.7" right="0.7" top="0.75" bottom="0.75" header="0.3" footer="0.3"/>
  <pageSetup scale="9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163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19" style="23" customWidth="1"/>
    <col min="2" max="17" width="6.28515625" style="94" customWidth="1"/>
    <col min="18" max="18" width="7.5703125" style="94" customWidth="1"/>
    <col min="19" max="19" width="6.7109375" style="94" customWidth="1"/>
    <col min="20" max="20" width="9.140625" style="6"/>
    <col min="21" max="25" width="7.28515625" style="23" customWidth="1"/>
    <col min="26" max="16384" width="9.140625" style="23"/>
  </cols>
  <sheetData>
    <row r="1" spans="1:23" ht="150.6" customHeight="1" thickBot="1" x14ac:dyDescent="0.25">
      <c r="A1" s="119" t="s">
        <v>1328</v>
      </c>
      <c r="B1" s="84" t="s">
        <v>1316</v>
      </c>
      <c r="C1" s="84" t="s">
        <v>1317</v>
      </c>
      <c r="D1" s="84" t="s">
        <v>1324</v>
      </c>
      <c r="E1" s="84" t="s">
        <v>1325</v>
      </c>
      <c r="F1" s="84" t="s">
        <v>1326</v>
      </c>
      <c r="G1" s="84" t="s">
        <v>1327</v>
      </c>
      <c r="H1" s="84" t="s">
        <v>1318</v>
      </c>
      <c r="I1" s="84" t="s">
        <v>1319</v>
      </c>
      <c r="J1" s="84" t="s">
        <v>1320</v>
      </c>
      <c r="K1" s="84" t="s">
        <v>1321</v>
      </c>
      <c r="L1" s="84" t="s">
        <v>1329</v>
      </c>
      <c r="M1" s="84" t="s">
        <v>1330</v>
      </c>
      <c r="N1" s="84" t="s">
        <v>1322</v>
      </c>
      <c r="O1" s="84" t="s">
        <v>1323</v>
      </c>
      <c r="P1" s="84" t="s">
        <v>1331</v>
      </c>
      <c r="Q1" s="84" t="s">
        <v>1332</v>
      </c>
      <c r="R1" s="84" t="s">
        <v>79</v>
      </c>
      <c r="S1" s="118" t="s">
        <v>85</v>
      </c>
    </row>
    <row r="2" spans="1:23" ht="12.75" customHeight="1" thickBot="1" x14ac:dyDescent="0.25">
      <c r="A2" s="78">
        <v>2017</v>
      </c>
      <c r="B2" s="81" t="s">
        <v>1225</v>
      </c>
      <c r="C2" s="81" t="s">
        <v>1206</v>
      </c>
      <c r="D2" s="81" t="s">
        <v>1190</v>
      </c>
      <c r="E2" s="81" t="s">
        <v>1291</v>
      </c>
      <c r="F2" s="81" t="s">
        <v>1192</v>
      </c>
      <c r="G2" s="81" t="s">
        <v>1207</v>
      </c>
      <c r="H2" s="81" t="s">
        <v>1194</v>
      </c>
      <c r="I2" s="81" t="s">
        <v>1208</v>
      </c>
      <c r="J2" s="81" t="s">
        <v>1196</v>
      </c>
      <c r="K2" s="81" t="s">
        <v>1209</v>
      </c>
      <c r="L2" s="81" t="s">
        <v>1197</v>
      </c>
      <c r="M2" s="81" t="s">
        <v>1210</v>
      </c>
      <c r="N2" s="81" t="s">
        <v>1199</v>
      </c>
      <c r="O2" s="81" t="s">
        <v>1211</v>
      </c>
      <c r="P2" s="81" t="s">
        <v>1255</v>
      </c>
      <c r="Q2" s="81" t="s">
        <v>1292</v>
      </c>
      <c r="R2" s="81"/>
      <c r="S2" s="103"/>
      <c r="T2" s="23"/>
    </row>
    <row r="3" spans="1:23" ht="3.95" customHeight="1" x14ac:dyDescent="0.2"/>
    <row r="4" spans="1:23" x14ac:dyDescent="0.2">
      <c r="A4" s="25" t="s">
        <v>22</v>
      </c>
    </row>
    <row r="5" spans="1:23" ht="12.75" customHeight="1" x14ac:dyDescent="0.2">
      <c r="A5" s="32" t="s">
        <v>917</v>
      </c>
      <c r="B5" s="139">
        <v>266</v>
      </c>
      <c r="C5" s="139">
        <v>263</v>
      </c>
      <c r="D5" s="139">
        <v>184</v>
      </c>
      <c r="E5" s="139">
        <v>183</v>
      </c>
      <c r="F5" s="139">
        <v>50</v>
      </c>
      <c r="G5" s="139">
        <v>44</v>
      </c>
      <c r="H5" s="139">
        <v>5</v>
      </c>
      <c r="I5" s="139">
        <v>3</v>
      </c>
      <c r="J5" s="139">
        <v>16</v>
      </c>
      <c r="K5" s="139">
        <v>17</v>
      </c>
      <c r="L5" s="139">
        <v>15</v>
      </c>
      <c r="M5" s="139">
        <v>14</v>
      </c>
      <c r="N5" s="139">
        <v>4</v>
      </c>
      <c r="O5" s="139">
        <v>3</v>
      </c>
      <c r="P5" s="139">
        <v>2</v>
      </c>
      <c r="Q5" s="139">
        <v>2</v>
      </c>
      <c r="R5" s="95">
        <f>S5-SUM(B5:Q5)</f>
        <v>85</v>
      </c>
      <c r="S5" s="104">
        <f>Sheriff!J421*2</f>
        <v>1156</v>
      </c>
    </row>
    <row r="6" spans="1:23" ht="12.75" customHeight="1" x14ac:dyDescent="0.2">
      <c r="A6" s="32" t="s">
        <v>918</v>
      </c>
      <c r="B6" s="139">
        <v>110</v>
      </c>
      <c r="C6" s="139">
        <v>116</v>
      </c>
      <c r="D6" s="139">
        <v>142</v>
      </c>
      <c r="E6" s="139">
        <v>119</v>
      </c>
      <c r="F6" s="139">
        <v>24</v>
      </c>
      <c r="G6" s="139">
        <v>27</v>
      </c>
      <c r="H6" s="139">
        <v>7</v>
      </c>
      <c r="I6" s="139">
        <v>5</v>
      </c>
      <c r="J6" s="139">
        <v>4</v>
      </c>
      <c r="K6" s="139">
        <v>5</v>
      </c>
      <c r="L6" s="139">
        <v>14</v>
      </c>
      <c r="M6" s="139">
        <v>14</v>
      </c>
      <c r="N6" s="139">
        <v>2</v>
      </c>
      <c r="O6" s="139">
        <v>4</v>
      </c>
      <c r="P6" s="139">
        <v>1</v>
      </c>
      <c r="Q6" s="139">
        <v>1</v>
      </c>
      <c r="R6" s="95">
        <f t="shared" ref="R6:R69" si="0">S6-SUM(B6:Q6)</f>
        <v>51</v>
      </c>
      <c r="S6" s="104">
        <f>Sheriff!J422*2</f>
        <v>646</v>
      </c>
    </row>
    <row r="7" spans="1:23" ht="12.75" customHeight="1" x14ac:dyDescent="0.2">
      <c r="A7" s="32" t="s">
        <v>919</v>
      </c>
      <c r="B7" s="139">
        <v>168</v>
      </c>
      <c r="C7" s="139">
        <v>161</v>
      </c>
      <c r="D7" s="139">
        <v>91</v>
      </c>
      <c r="E7" s="139">
        <v>91</v>
      </c>
      <c r="F7" s="139">
        <v>23</v>
      </c>
      <c r="G7" s="139">
        <v>17</v>
      </c>
      <c r="H7" s="139">
        <v>5</v>
      </c>
      <c r="I7" s="139">
        <v>5</v>
      </c>
      <c r="J7" s="139">
        <v>5</v>
      </c>
      <c r="K7" s="139">
        <v>6</v>
      </c>
      <c r="L7" s="139">
        <v>6</v>
      </c>
      <c r="M7" s="139">
        <v>1</v>
      </c>
      <c r="N7" s="139">
        <v>5</v>
      </c>
      <c r="O7" s="139">
        <v>3</v>
      </c>
      <c r="P7" s="139">
        <v>4</v>
      </c>
      <c r="Q7" s="139">
        <v>4</v>
      </c>
      <c r="R7" s="95">
        <f t="shared" si="0"/>
        <v>47</v>
      </c>
      <c r="S7" s="104">
        <f>Sheriff!J423*2</f>
        <v>642</v>
      </c>
    </row>
    <row r="8" spans="1:23" ht="12.75" customHeight="1" x14ac:dyDescent="0.2">
      <c r="A8" s="32" t="s">
        <v>920</v>
      </c>
      <c r="B8" s="139">
        <v>153</v>
      </c>
      <c r="C8" s="139">
        <v>146</v>
      </c>
      <c r="D8" s="139">
        <v>144</v>
      </c>
      <c r="E8" s="139">
        <v>130</v>
      </c>
      <c r="F8" s="139">
        <v>30</v>
      </c>
      <c r="G8" s="139">
        <v>26</v>
      </c>
      <c r="H8" s="139">
        <v>11</v>
      </c>
      <c r="I8" s="139">
        <v>11</v>
      </c>
      <c r="J8" s="139">
        <v>5</v>
      </c>
      <c r="K8" s="139">
        <v>8</v>
      </c>
      <c r="L8" s="139">
        <v>12</v>
      </c>
      <c r="M8" s="139">
        <v>6</v>
      </c>
      <c r="N8" s="139">
        <v>4</v>
      </c>
      <c r="O8" s="139">
        <v>5</v>
      </c>
      <c r="P8" s="139">
        <v>2</v>
      </c>
      <c r="Q8" s="139">
        <v>4</v>
      </c>
      <c r="R8" s="95">
        <f t="shared" si="0"/>
        <v>75</v>
      </c>
      <c r="S8" s="104">
        <f>Sheriff!J424*2</f>
        <v>772</v>
      </c>
    </row>
    <row r="9" spans="1:23" ht="12.75" customHeight="1" x14ac:dyDescent="0.2">
      <c r="A9" s="32" t="s">
        <v>921</v>
      </c>
      <c r="B9" s="139">
        <v>147</v>
      </c>
      <c r="C9" s="139">
        <v>152</v>
      </c>
      <c r="D9" s="139">
        <v>182</v>
      </c>
      <c r="E9" s="139">
        <v>174</v>
      </c>
      <c r="F9" s="139">
        <v>64</v>
      </c>
      <c r="G9" s="139">
        <v>42</v>
      </c>
      <c r="H9" s="139">
        <v>4</v>
      </c>
      <c r="I9" s="139">
        <v>10</v>
      </c>
      <c r="J9" s="139">
        <v>16</v>
      </c>
      <c r="K9" s="139">
        <v>17</v>
      </c>
      <c r="L9" s="139">
        <v>13</v>
      </c>
      <c r="M9" s="139">
        <v>14</v>
      </c>
      <c r="N9" s="139">
        <v>6</v>
      </c>
      <c r="O9" s="139">
        <v>5</v>
      </c>
      <c r="P9" s="139">
        <v>0</v>
      </c>
      <c r="Q9" s="139">
        <v>0</v>
      </c>
      <c r="R9" s="95">
        <f t="shared" si="0"/>
        <v>66</v>
      </c>
      <c r="S9" s="104">
        <f>Sheriff!J425*2</f>
        <v>912</v>
      </c>
    </row>
    <row r="10" spans="1:23" ht="12.75" customHeight="1" x14ac:dyDescent="0.2">
      <c r="A10" s="32" t="s">
        <v>922</v>
      </c>
      <c r="B10" s="139">
        <v>169</v>
      </c>
      <c r="C10" s="139">
        <v>172</v>
      </c>
      <c r="D10" s="139">
        <v>159</v>
      </c>
      <c r="E10" s="139">
        <v>142</v>
      </c>
      <c r="F10" s="139">
        <v>44</v>
      </c>
      <c r="G10" s="139">
        <v>35</v>
      </c>
      <c r="H10" s="139">
        <v>7</v>
      </c>
      <c r="I10" s="139">
        <v>6</v>
      </c>
      <c r="J10" s="139">
        <v>10</v>
      </c>
      <c r="K10" s="139">
        <v>10</v>
      </c>
      <c r="L10" s="139">
        <v>13</v>
      </c>
      <c r="M10" s="139">
        <v>13</v>
      </c>
      <c r="N10" s="139">
        <v>5</v>
      </c>
      <c r="O10" s="139">
        <v>4</v>
      </c>
      <c r="P10" s="139">
        <v>1</v>
      </c>
      <c r="Q10" s="139">
        <v>1</v>
      </c>
      <c r="R10" s="95">
        <f t="shared" si="0"/>
        <v>55</v>
      </c>
      <c r="S10" s="104">
        <f>Sheriff!J426*2</f>
        <v>846</v>
      </c>
    </row>
    <row r="11" spans="1:23" ht="12.75" customHeight="1" x14ac:dyDescent="0.2">
      <c r="A11" s="32" t="s">
        <v>923</v>
      </c>
      <c r="B11" s="139">
        <v>125</v>
      </c>
      <c r="C11" s="139">
        <v>133</v>
      </c>
      <c r="D11" s="139">
        <v>116</v>
      </c>
      <c r="E11" s="139">
        <v>99</v>
      </c>
      <c r="F11" s="139">
        <v>40</v>
      </c>
      <c r="G11" s="139">
        <v>32</v>
      </c>
      <c r="H11" s="139">
        <v>7</v>
      </c>
      <c r="I11" s="139">
        <v>8</v>
      </c>
      <c r="J11" s="139">
        <v>12</v>
      </c>
      <c r="K11" s="139">
        <v>16</v>
      </c>
      <c r="L11" s="139">
        <v>15</v>
      </c>
      <c r="M11" s="139">
        <v>8</v>
      </c>
      <c r="N11" s="139">
        <v>4</v>
      </c>
      <c r="O11" s="139">
        <v>3</v>
      </c>
      <c r="P11" s="139">
        <v>2</v>
      </c>
      <c r="Q11" s="139">
        <v>2</v>
      </c>
      <c r="R11" s="95">
        <f t="shared" si="0"/>
        <v>44</v>
      </c>
      <c r="S11" s="104">
        <f>Sheriff!J427*2</f>
        <v>666</v>
      </c>
    </row>
    <row r="12" spans="1:23" ht="12.75" customHeight="1" x14ac:dyDescent="0.2">
      <c r="A12" s="32" t="s">
        <v>924</v>
      </c>
      <c r="B12" s="139">
        <v>204</v>
      </c>
      <c r="C12" s="139">
        <v>182</v>
      </c>
      <c r="D12" s="139">
        <v>114</v>
      </c>
      <c r="E12" s="139">
        <v>111</v>
      </c>
      <c r="F12" s="139">
        <v>53</v>
      </c>
      <c r="G12" s="139">
        <v>54</v>
      </c>
      <c r="H12" s="139">
        <v>4</v>
      </c>
      <c r="I12" s="139">
        <v>3</v>
      </c>
      <c r="J12" s="139">
        <v>19</v>
      </c>
      <c r="K12" s="139">
        <v>14</v>
      </c>
      <c r="L12" s="139">
        <v>16</v>
      </c>
      <c r="M12" s="139">
        <v>18</v>
      </c>
      <c r="N12" s="139">
        <v>5</v>
      </c>
      <c r="O12" s="139">
        <v>8</v>
      </c>
      <c r="P12" s="139">
        <v>0</v>
      </c>
      <c r="Q12" s="139">
        <v>1</v>
      </c>
      <c r="R12" s="95">
        <f t="shared" si="0"/>
        <v>48</v>
      </c>
      <c r="S12" s="104">
        <f>Sheriff!J428*2</f>
        <v>854</v>
      </c>
      <c r="W12" s="94"/>
    </row>
    <row r="13" spans="1:23" ht="12.75" customHeight="1" x14ac:dyDescent="0.2">
      <c r="A13" s="32" t="s">
        <v>925</v>
      </c>
      <c r="B13" s="139">
        <v>230</v>
      </c>
      <c r="C13" s="139">
        <v>223</v>
      </c>
      <c r="D13" s="139">
        <v>117</v>
      </c>
      <c r="E13" s="139">
        <v>114</v>
      </c>
      <c r="F13" s="139">
        <v>44</v>
      </c>
      <c r="G13" s="139">
        <v>33</v>
      </c>
      <c r="H13" s="139">
        <v>8</v>
      </c>
      <c r="I13" s="139">
        <v>13</v>
      </c>
      <c r="J13" s="139">
        <v>15</v>
      </c>
      <c r="K13" s="139">
        <v>17</v>
      </c>
      <c r="L13" s="139">
        <v>14</v>
      </c>
      <c r="M13" s="139">
        <v>14</v>
      </c>
      <c r="N13" s="139">
        <v>5</v>
      </c>
      <c r="O13" s="139">
        <v>6</v>
      </c>
      <c r="P13" s="139">
        <v>1</v>
      </c>
      <c r="Q13" s="139">
        <v>3</v>
      </c>
      <c r="R13" s="95">
        <f t="shared" si="0"/>
        <v>57</v>
      </c>
      <c r="S13" s="104">
        <f>Sheriff!J429*2</f>
        <v>914</v>
      </c>
    </row>
    <row r="14" spans="1:23" ht="12.75" customHeight="1" x14ac:dyDescent="0.2">
      <c r="A14" s="32" t="s">
        <v>926</v>
      </c>
      <c r="B14" s="139">
        <v>277</v>
      </c>
      <c r="C14" s="139">
        <v>259</v>
      </c>
      <c r="D14" s="139">
        <v>183</v>
      </c>
      <c r="E14" s="139">
        <v>182</v>
      </c>
      <c r="F14" s="139">
        <v>44</v>
      </c>
      <c r="G14" s="139">
        <v>40</v>
      </c>
      <c r="H14" s="139">
        <v>10</v>
      </c>
      <c r="I14" s="139">
        <v>9</v>
      </c>
      <c r="J14" s="139">
        <v>13</v>
      </c>
      <c r="K14" s="139">
        <v>13</v>
      </c>
      <c r="L14" s="139">
        <v>14</v>
      </c>
      <c r="M14" s="139">
        <v>15</v>
      </c>
      <c r="N14" s="139">
        <v>10</v>
      </c>
      <c r="O14" s="139">
        <v>9</v>
      </c>
      <c r="P14" s="139">
        <v>1</v>
      </c>
      <c r="Q14" s="139">
        <v>3</v>
      </c>
      <c r="R14" s="95">
        <f t="shared" si="0"/>
        <v>80</v>
      </c>
      <c r="S14" s="104">
        <f>Sheriff!J430*2</f>
        <v>1162</v>
      </c>
    </row>
    <row r="15" spans="1:23" ht="12.75" customHeight="1" x14ac:dyDescent="0.2">
      <c r="A15" s="32" t="s">
        <v>927</v>
      </c>
      <c r="B15" s="139">
        <v>248</v>
      </c>
      <c r="C15" s="139">
        <v>242</v>
      </c>
      <c r="D15" s="139">
        <v>111</v>
      </c>
      <c r="E15" s="139">
        <v>106</v>
      </c>
      <c r="F15" s="139">
        <v>37</v>
      </c>
      <c r="G15" s="139">
        <v>27</v>
      </c>
      <c r="H15" s="139">
        <v>5</v>
      </c>
      <c r="I15" s="139">
        <v>8</v>
      </c>
      <c r="J15" s="139">
        <v>11</v>
      </c>
      <c r="K15" s="139">
        <v>11</v>
      </c>
      <c r="L15" s="139">
        <v>14</v>
      </c>
      <c r="M15" s="139">
        <v>11</v>
      </c>
      <c r="N15" s="139">
        <v>6</v>
      </c>
      <c r="O15" s="139">
        <v>7</v>
      </c>
      <c r="P15" s="139">
        <v>0</v>
      </c>
      <c r="Q15" s="139">
        <v>1</v>
      </c>
      <c r="R15" s="95">
        <f t="shared" si="0"/>
        <v>55</v>
      </c>
      <c r="S15" s="104">
        <f>Sheriff!J431*2</f>
        <v>900</v>
      </c>
    </row>
    <row r="16" spans="1:23" ht="12.75" customHeight="1" x14ac:dyDescent="0.2">
      <c r="A16" s="32" t="s">
        <v>928</v>
      </c>
      <c r="B16" s="139">
        <v>174</v>
      </c>
      <c r="C16" s="139">
        <v>181</v>
      </c>
      <c r="D16" s="139">
        <v>141</v>
      </c>
      <c r="E16" s="139">
        <v>146</v>
      </c>
      <c r="F16" s="139">
        <v>37</v>
      </c>
      <c r="G16" s="139">
        <v>23</v>
      </c>
      <c r="H16" s="139">
        <v>6</v>
      </c>
      <c r="I16" s="139">
        <v>6</v>
      </c>
      <c r="J16" s="139">
        <v>17</v>
      </c>
      <c r="K16" s="139">
        <v>12</v>
      </c>
      <c r="L16" s="139">
        <v>15</v>
      </c>
      <c r="M16" s="139">
        <v>10</v>
      </c>
      <c r="N16" s="139">
        <v>6</v>
      </c>
      <c r="O16" s="139">
        <v>5</v>
      </c>
      <c r="P16" s="139">
        <v>1</v>
      </c>
      <c r="Q16" s="139">
        <v>2</v>
      </c>
      <c r="R16" s="95">
        <f t="shared" si="0"/>
        <v>30</v>
      </c>
      <c r="S16" s="104">
        <f>Sheriff!J432*2</f>
        <v>812</v>
      </c>
    </row>
    <row r="17" spans="1:19" ht="12.75" customHeight="1" x14ac:dyDescent="0.2">
      <c r="A17" s="32" t="s">
        <v>929</v>
      </c>
      <c r="B17" s="139">
        <v>282</v>
      </c>
      <c r="C17" s="139">
        <v>265</v>
      </c>
      <c r="D17" s="139">
        <v>141</v>
      </c>
      <c r="E17" s="139">
        <v>144</v>
      </c>
      <c r="F17" s="139">
        <v>41</v>
      </c>
      <c r="G17" s="139">
        <v>35</v>
      </c>
      <c r="H17" s="139">
        <v>10</v>
      </c>
      <c r="I17" s="139">
        <v>13</v>
      </c>
      <c r="J17" s="139">
        <v>16</v>
      </c>
      <c r="K17" s="139">
        <v>14</v>
      </c>
      <c r="L17" s="139">
        <v>13</v>
      </c>
      <c r="M17" s="139">
        <v>9</v>
      </c>
      <c r="N17" s="139">
        <v>7</v>
      </c>
      <c r="O17" s="139">
        <v>6</v>
      </c>
      <c r="P17" s="139">
        <v>1</v>
      </c>
      <c r="Q17" s="139">
        <v>2</v>
      </c>
      <c r="R17" s="95">
        <f t="shared" si="0"/>
        <v>81</v>
      </c>
      <c r="S17" s="104">
        <f>Sheriff!J433*2</f>
        <v>1080</v>
      </c>
    </row>
    <row r="18" spans="1:19" ht="12.75" customHeight="1" x14ac:dyDescent="0.2">
      <c r="A18" s="32" t="s">
        <v>930</v>
      </c>
      <c r="B18" s="139">
        <v>180</v>
      </c>
      <c r="C18" s="139">
        <v>172</v>
      </c>
      <c r="D18" s="139">
        <v>59</v>
      </c>
      <c r="E18" s="139">
        <v>56</v>
      </c>
      <c r="F18" s="139">
        <v>18</v>
      </c>
      <c r="G18" s="139">
        <v>15</v>
      </c>
      <c r="H18" s="139">
        <v>9</v>
      </c>
      <c r="I18" s="139">
        <v>8</v>
      </c>
      <c r="J18" s="139">
        <v>10</v>
      </c>
      <c r="K18" s="139">
        <v>11</v>
      </c>
      <c r="L18" s="139">
        <v>6</v>
      </c>
      <c r="M18" s="139">
        <v>9</v>
      </c>
      <c r="N18" s="139">
        <v>6</v>
      </c>
      <c r="O18" s="139">
        <v>5</v>
      </c>
      <c r="P18" s="139">
        <v>2</v>
      </c>
      <c r="Q18" s="139">
        <v>2</v>
      </c>
      <c r="R18" s="95">
        <f t="shared" si="0"/>
        <v>46</v>
      </c>
      <c r="S18" s="104">
        <f>Sheriff!J434*2</f>
        <v>614</v>
      </c>
    </row>
    <row r="19" spans="1:19" ht="12.75" customHeight="1" x14ac:dyDescent="0.2">
      <c r="A19" s="32" t="s">
        <v>931</v>
      </c>
      <c r="B19" s="139">
        <v>266</v>
      </c>
      <c r="C19" s="139">
        <v>272</v>
      </c>
      <c r="D19" s="139">
        <v>140</v>
      </c>
      <c r="E19" s="139">
        <v>132</v>
      </c>
      <c r="F19" s="139">
        <v>32</v>
      </c>
      <c r="G19" s="139">
        <v>26</v>
      </c>
      <c r="H19" s="139">
        <v>8</v>
      </c>
      <c r="I19" s="139">
        <v>10</v>
      </c>
      <c r="J19" s="139">
        <v>19</v>
      </c>
      <c r="K19" s="139">
        <v>18</v>
      </c>
      <c r="L19" s="139">
        <v>9</v>
      </c>
      <c r="M19" s="139">
        <v>13</v>
      </c>
      <c r="N19" s="139">
        <v>9</v>
      </c>
      <c r="O19" s="139">
        <v>8</v>
      </c>
      <c r="P19" s="139">
        <v>2</v>
      </c>
      <c r="Q19" s="139">
        <v>0</v>
      </c>
      <c r="R19" s="95">
        <f t="shared" si="0"/>
        <v>72</v>
      </c>
      <c r="S19" s="104">
        <f>Sheriff!J435*2</f>
        <v>1036</v>
      </c>
    </row>
    <row r="20" spans="1:19" ht="12.75" customHeight="1" x14ac:dyDescent="0.2">
      <c r="A20" s="32" t="s">
        <v>932</v>
      </c>
      <c r="B20" s="139">
        <v>214</v>
      </c>
      <c r="C20" s="139">
        <v>211</v>
      </c>
      <c r="D20" s="139">
        <v>145</v>
      </c>
      <c r="E20" s="139">
        <v>147</v>
      </c>
      <c r="F20" s="139">
        <v>44</v>
      </c>
      <c r="G20" s="139">
        <v>35</v>
      </c>
      <c r="H20" s="139">
        <v>6</v>
      </c>
      <c r="I20" s="139">
        <v>9</v>
      </c>
      <c r="J20" s="139">
        <v>20</v>
      </c>
      <c r="K20" s="139">
        <v>21</v>
      </c>
      <c r="L20" s="139">
        <v>7</v>
      </c>
      <c r="M20" s="139">
        <v>7</v>
      </c>
      <c r="N20" s="139">
        <v>5</v>
      </c>
      <c r="O20" s="139">
        <v>5</v>
      </c>
      <c r="P20" s="139">
        <v>1</v>
      </c>
      <c r="Q20" s="139">
        <v>0</v>
      </c>
      <c r="R20" s="95">
        <f t="shared" si="0"/>
        <v>53</v>
      </c>
      <c r="S20" s="104">
        <f>Sheriff!J436*2</f>
        <v>930</v>
      </c>
    </row>
    <row r="21" spans="1:19" ht="12.75" customHeight="1" x14ac:dyDescent="0.2">
      <c r="A21" s="32" t="s">
        <v>933</v>
      </c>
      <c r="B21" s="139">
        <v>144</v>
      </c>
      <c r="C21" s="139">
        <v>144</v>
      </c>
      <c r="D21" s="139">
        <v>117</v>
      </c>
      <c r="E21" s="139">
        <v>110</v>
      </c>
      <c r="F21" s="139">
        <v>29</v>
      </c>
      <c r="G21" s="139">
        <v>29</v>
      </c>
      <c r="H21" s="139">
        <v>9</v>
      </c>
      <c r="I21" s="139">
        <v>10</v>
      </c>
      <c r="J21" s="139">
        <v>13</v>
      </c>
      <c r="K21" s="139">
        <v>11</v>
      </c>
      <c r="L21" s="139">
        <v>9</v>
      </c>
      <c r="M21" s="139">
        <v>5</v>
      </c>
      <c r="N21" s="139">
        <v>4</v>
      </c>
      <c r="O21" s="139">
        <v>5</v>
      </c>
      <c r="P21" s="139">
        <v>2</v>
      </c>
      <c r="Q21" s="139">
        <v>1</v>
      </c>
      <c r="R21" s="95">
        <f t="shared" si="0"/>
        <v>38</v>
      </c>
      <c r="S21" s="104">
        <f>Sheriff!J437*2</f>
        <v>680</v>
      </c>
    </row>
    <row r="22" spans="1:19" ht="12.75" customHeight="1" x14ac:dyDescent="0.2">
      <c r="A22" s="32" t="s">
        <v>934</v>
      </c>
      <c r="B22" s="139">
        <v>236</v>
      </c>
      <c r="C22" s="139">
        <v>216</v>
      </c>
      <c r="D22" s="139">
        <v>153</v>
      </c>
      <c r="E22" s="139">
        <v>149</v>
      </c>
      <c r="F22" s="139">
        <v>47</v>
      </c>
      <c r="G22" s="139">
        <v>41</v>
      </c>
      <c r="H22" s="139">
        <v>16</v>
      </c>
      <c r="I22" s="139">
        <v>12</v>
      </c>
      <c r="J22" s="139">
        <v>20</v>
      </c>
      <c r="K22" s="139">
        <v>22</v>
      </c>
      <c r="L22" s="139">
        <v>19</v>
      </c>
      <c r="M22" s="139">
        <v>14</v>
      </c>
      <c r="N22" s="139">
        <v>9</v>
      </c>
      <c r="O22" s="139">
        <v>8</v>
      </c>
      <c r="P22" s="139">
        <v>1</v>
      </c>
      <c r="Q22" s="139">
        <v>3</v>
      </c>
      <c r="R22" s="95">
        <f t="shared" si="0"/>
        <v>64</v>
      </c>
      <c r="S22" s="104">
        <f>Sheriff!J438*2</f>
        <v>1030</v>
      </c>
    </row>
    <row r="23" spans="1:19" ht="12.75" customHeight="1" x14ac:dyDescent="0.2">
      <c r="A23" s="32" t="s">
        <v>935</v>
      </c>
      <c r="B23" s="139">
        <v>310</v>
      </c>
      <c r="C23" s="139">
        <v>312</v>
      </c>
      <c r="D23" s="139">
        <v>202</v>
      </c>
      <c r="E23" s="139">
        <v>189</v>
      </c>
      <c r="F23" s="139">
        <v>73</v>
      </c>
      <c r="G23" s="139">
        <v>58</v>
      </c>
      <c r="H23" s="139">
        <v>9</v>
      </c>
      <c r="I23" s="139">
        <v>6</v>
      </c>
      <c r="J23" s="139">
        <v>21</v>
      </c>
      <c r="K23" s="139">
        <v>18</v>
      </c>
      <c r="L23" s="139">
        <v>15</v>
      </c>
      <c r="M23" s="139">
        <v>16</v>
      </c>
      <c r="N23" s="139">
        <v>7</v>
      </c>
      <c r="O23" s="139">
        <v>12</v>
      </c>
      <c r="P23" s="139">
        <v>0</v>
      </c>
      <c r="Q23" s="139">
        <v>1</v>
      </c>
      <c r="R23" s="95">
        <f t="shared" si="0"/>
        <v>69</v>
      </c>
      <c r="S23" s="104">
        <f>Sheriff!J439*2</f>
        <v>1318</v>
      </c>
    </row>
    <row r="24" spans="1:19" ht="12.75" customHeight="1" x14ac:dyDescent="0.2">
      <c r="A24" s="32" t="s">
        <v>936</v>
      </c>
      <c r="B24" s="139">
        <v>258</v>
      </c>
      <c r="C24" s="139">
        <v>263</v>
      </c>
      <c r="D24" s="139">
        <v>164</v>
      </c>
      <c r="E24" s="139">
        <v>152</v>
      </c>
      <c r="F24" s="139">
        <v>62</v>
      </c>
      <c r="G24" s="139">
        <v>37</v>
      </c>
      <c r="H24" s="139">
        <v>9</v>
      </c>
      <c r="I24" s="139">
        <v>12</v>
      </c>
      <c r="J24" s="139">
        <v>11</v>
      </c>
      <c r="K24" s="139">
        <v>13</v>
      </c>
      <c r="L24" s="139">
        <v>12</v>
      </c>
      <c r="M24" s="139">
        <v>14</v>
      </c>
      <c r="N24" s="139">
        <v>9</v>
      </c>
      <c r="O24" s="139">
        <v>4</v>
      </c>
      <c r="P24" s="139">
        <v>1</v>
      </c>
      <c r="Q24" s="139">
        <v>1</v>
      </c>
      <c r="R24" s="95">
        <f t="shared" si="0"/>
        <v>70</v>
      </c>
      <c r="S24" s="104">
        <f>Sheriff!J440*2</f>
        <v>1092</v>
      </c>
    </row>
    <row r="25" spans="1:19" ht="12.75" customHeight="1" x14ac:dyDescent="0.2">
      <c r="A25" s="32" t="s">
        <v>937</v>
      </c>
      <c r="B25" s="139">
        <v>173</v>
      </c>
      <c r="C25" s="139">
        <v>172</v>
      </c>
      <c r="D25" s="139">
        <v>123</v>
      </c>
      <c r="E25" s="139">
        <v>124</v>
      </c>
      <c r="F25" s="139">
        <v>49</v>
      </c>
      <c r="G25" s="139">
        <v>36</v>
      </c>
      <c r="H25" s="139">
        <v>10</v>
      </c>
      <c r="I25" s="139">
        <v>9</v>
      </c>
      <c r="J25" s="139">
        <v>15</v>
      </c>
      <c r="K25" s="139">
        <v>18</v>
      </c>
      <c r="L25" s="139">
        <v>7</v>
      </c>
      <c r="M25" s="139">
        <v>5</v>
      </c>
      <c r="N25" s="139">
        <v>7</v>
      </c>
      <c r="O25" s="139">
        <v>6</v>
      </c>
      <c r="P25" s="139">
        <v>1</v>
      </c>
      <c r="Q25" s="139">
        <v>0</v>
      </c>
      <c r="R25" s="95">
        <f t="shared" si="0"/>
        <v>67</v>
      </c>
      <c r="S25" s="104">
        <f>Sheriff!J441*2</f>
        <v>822</v>
      </c>
    </row>
    <row r="26" spans="1:19" ht="12.75" customHeight="1" x14ac:dyDescent="0.2">
      <c r="A26" s="32" t="s">
        <v>938</v>
      </c>
      <c r="B26" s="139">
        <v>94</v>
      </c>
      <c r="C26" s="139">
        <v>90</v>
      </c>
      <c r="D26" s="139">
        <v>57</v>
      </c>
      <c r="E26" s="139">
        <v>53</v>
      </c>
      <c r="F26" s="139">
        <v>14</v>
      </c>
      <c r="G26" s="139">
        <v>14</v>
      </c>
      <c r="H26" s="139">
        <v>1</v>
      </c>
      <c r="I26" s="139">
        <v>1</v>
      </c>
      <c r="J26" s="139">
        <v>4</v>
      </c>
      <c r="K26" s="139">
        <v>3</v>
      </c>
      <c r="L26" s="139">
        <v>4</v>
      </c>
      <c r="M26" s="139">
        <v>3</v>
      </c>
      <c r="N26" s="139">
        <v>0</v>
      </c>
      <c r="O26" s="139">
        <v>0</v>
      </c>
      <c r="P26" s="139">
        <v>0</v>
      </c>
      <c r="Q26" s="139">
        <v>0</v>
      </c>
      <c r="R26" s="95">
        <f t="shared" si="0"/>
        <v>38</v>
      </c>
      <c r="S26" s="104">
        <f>Sheriff!J442*2</f>
        <v>376</v>
      </c>
    </row>
    <row r="27" spans="1:19" ht="12.75" customHeight="1" x14ac:dyDescent="0.2">
      <c r="A27" s="32" t="s">
        <v>939</v>
      </c>
      <c r="B27" s="139">
        <v>137</v>
      </c>
      <c r="C27" s="139">
        <v>145</v>
      </c>
      <c r="D27" s="139">
        <v>203</v>
      </c>
      <c r="E27" s="139">
        <v>199</v>
      </c>
      <c r="F27" s="139">
        <v>57</v>
      </c>
      <c r="G27" s="139">
        <v>45</v>
      </c>
      <c r="H27" s="139">
        <v>11</v>
      </c>
      <c r="I27" s="139">
        <v>6</v>
      </c>
      <c r="J27" s="139">
        <v>3</v>
      </c>
      <c r="K27" s="139">
        <v>6</v>
      </c>
      <c r="L27" s="139">
        <v>14</v>
      </c>
      <c r="M27" s="139">
        <v>13</v>
      </c>
      <c r="N27" s="139">
        <v>5</v>
      </c>
      <c r="O27" s="139">
        <v>4</v>
      </c>
      <c r="P27" s="139">
        <v>2</v>
      </c>
      <c r="Q27" s="139">
        <v>1</v>
      </c>
      <c r="R27" s="95">
        <f t="shared" si="0"/>
        <v>63</v>
      </c>
      <c r="S27" s="104">
        <f>Sheriff!J443*2</f>
        <v>914</v>
      </c>
    </row>
    <row r="28" spans="1:19" ht="12.75" customHeight="1" x14ac:dyDescent="0.2">
      <c r="A28" s="32" t="s">
        <v>940</v>
      </c>
      <c r="B28" s="139">
        <v>126</v>
      </c>
      <c r="C28" s="139">
        <v>139</v>
      </c>
      <c r="D28" s="139">
        <v>112</v>
      </c>
      <c r="E28" s="139">
        <v>85</v>
      </c>
      <c r="F28" s="139">
        <v>26</v>
      </c>
      <c r="G28" s="139">
        <v>27</v>
      </c>
      <c r="H28" s="139">
        <v>3</v>
      </c>
      <c r="I28" s="139">
        <v>3</v>
      </c>
      <c r="J28" s="139">
        <v>13</v>
      </c>
      <c r="K28" s="139">
        <v>13</v>
      </c>
      <c r="L28" s="139">
        <v>11</v>
      </c>
      <c r="M28" s="139">
        <v>9</v>
      </c>
      <c r="N28" s="139">
        <v>2</v>
      </c>
      <c r="O28" s="139">
        <v>1</v>
      </c>
      <c r="P28" s="139">
        <v>4</v>
      </c>
      <c r="Q28" s="139">
        <v>2</v>
      </c>
      <c r="R28" s="95">
        <f t="shared" si="0"/>
        <v>28</v>
      </c>
      <c r="S28" s="104">
        <f>Sheriff!J444*2</f>
        <v>604</v>
      </c>
    </row>
    <row r="29" spans="1:19" ht="12.75" customHeight="1" x14ac:dyDescent="0.2">
      <c r="A29" s="32" t="s">
        <v>941</v>
      </c>
      <c r="B29" s="139">
        <v>159</v>
      </c>
      <c r="C29" s="139">
        <v>159</v>
      </c>
      <c r="D29" s="139">
        <v>150</v>
      </c>
      <c r="E29" s="139">
        <v>135</v>
      </c>
      <c r="F29" s="139">
        <v>34</v>
      </c>
      <c r="G29" s="139">
        <v>35</v>
      </c>
      <c r="H29" s="139">
        <v>3</v>
      </c>
      <c r="I29" s="139">
        <v>1</v>
      </c>
      <c r="J29" s="139">
        <v>13</v>
      </c>
      <c r="K29" s="139">
        <v>12</v>
      </c>
      <c r="L29" s="139">
        <v>8</v>
      </c>
      <c r="M29" s="139">
        <v>10</v>
      </c>
      <c r="N29" s="139">
        <v>2</v>
      </c>
      <c r="O29" s="139">
        <v>2</v>
      </c>
      <c r="P29" s="139">
        <v>5</v>
      </c>
      <c r="Q29" s="139">
        <v>2</v>
      </c>
      <c r="R29" s="95">
        <f t="shared" si="0"/>
        <v>64</v>
      </c>
      <c r="S29" s="104">
        <f>Sheriff!J445*2</f>
        <v>794</v>
      </c>
    </row>
    <row r="30" spans="1:19" ht="12.75" customHeight="1" x14ac:dyDescent="0.2">
      <c r="A30" s="32" t="s">
        <v>942</v>
      </c>
      <c r="B30" s="139">
        <v>148</v>
      </c>
      <c r="C30" s="139">
        <v>152</v>
      </c>
      <c r="D30" s="139">
        <v>143</v>
      </c>
      <c r="E30" s="139">
        <v>137</v>
      </c>
      <c r="F30" s="139">
        <v>43</v>
      </c>
      <c r="G30" s="139">
        <v>49</v>
      </c>
      <c r="H30" s="139">
        <v>4</v>
      </c>
      <c r="I30" s="139">
        <v>8</v>
      </c>
      <c r="J30" s="139">
        <v>11</v>
      </c>
      <c r="K30" s="139">
        <v>9</v>
      </c>
      <c r="L30" s="139">
        <v>14</v>
      </c>
      <c r="M30" s="139">
        <v>11</v>
      </c>
      <c r="N30" s="139">
        <v>2</v>
      </c>
      <c r="O30" s="139">
        <v>3</v>
      </c>
      <c r="P30" s="139">
        <v>3</v>
      </c>
      <c r="Q30" s="139">
        <v>0</v>
      </c>
      <c r="R30" s="95">
        <f t="shared" si="0"/>
        <v>51</v>
      </c>
      <c r="S30" s="104">
        <f>Sheriff!J446*2</f>
        <v>788</v>
      </c>
    </row>
    <row r="31" spans="1:19" ht="12.75" customHeight="1" x14ac:dyDescent="0.2">
      <c r="A31" s="32" t="s">
        <v>943</v>
      </c>
      <c r="B31" s="139">
        <v>174</v>
      </c>
      <c r="C31" s="139">
        <v>188</v>
      </c>
      <c r="D31" s="139">
        <v>186</v>
      </c>
      <c r="E31" s="139">
        <v>160</v>
      </c>
      <c r="F31" s="139">
        <v>37</v>
      </c>
      <c r="G31" s="139">
        <v>34</v>
      </c>
      <c r="H31" s="139">
        <v>1</v>
      </c>
      <c r="I31" s="139">
        <v>4</v>
      </c>
      <c r="J31" s="139">
        <v>9</v>
      </c>
      <c r="K31" s="139">
        <v>9</v>
      </c>
      <c r="L31" s="139">
        <v>9</v>
      </c>
      <c r="M31" s="139">
        <v>7</v>
      </c>
      <c r="N31" s="139">
        <v>2</v>
      </c>
      <c r="O31" s="139">
        <v>1</v>
      </c>
      <c r="P31" s="139">
        <v>1</v>
      </c>
      <c r="Q31" s="139">
        <v>0</v>
      </c>
      <c r="R31" s="95">
        <f t="shared" si="0"/>
        <v>78</v>
      </c>
      <c r="S31" s="104">
        <f>Sheriff!J447*2</f>
        <v>900</v>
      </c>
    </row>
    <row r="32" spans="1:19" ht="12.75" customHeight="1" x14ac:dyDescent="0.2">
      <c r="A32" s="32" t="s">
        <v>944</v>
      </c>
      <c r="B32" s="139">
        <v>167</v>
      </c>
      <c r="C32" s="139">
        <v>166</v>
      </c>
      <c r="D32" s="139">
        <v>145</v>
      </c>
      <c r="E32" s="139">
        <v>127</v>
      </c>
      <c r="F32" s="139">
        <v>29</v>
      </c>
      <c r="G32" s="139">
        <v>33</v>
      </c>
      <c r="H32" s="139">
        <v>6</v>
      </c>
      <c r="I32" s="139">
        <v>5</v>
      </c>
      <c r="J32" s="139">
        <v>8</v>
      </c>
      <c r="K32" s="139">
        <v>12</v>
      </c>
      <c r="L32" s="139">
        <v>14</v>
      </c>
      <c r="M32" s="139">
        <v>10</v>
      </c>
      <c r="N32" s="139">
        <v>3</v>
      </c>
      <c r="O32" s="139">
        <v>5</v>
      </c>
      <c r="P32" s="139">
        <v>1</v>
      </c>
      <c r="Q32" s="139">
        <v>1</v>
      </c>
      <c r="R32" s="95">
        <f t="shared" si="0"/>
        <v>60</v>
      </c>
      <c r="S32" s="104">
        <f>Sheriff!J448*2</f>
        <v>792</v>
      </c>
    </row>
    <row r="33" spans="1:19" ht="12.75" customHeight="1" x14ac:dyDescent="0.2">
      <c r="A33" s="32" t="s">
        <v>945</v>
      </c>
      <c r="B33" s="139">
        <v>253</v>
      </c>
      <c r="C33" s="139">
        <v>246</v>
      </c>
      <c r="D33" s="139">
        <v>224</v>
      </c>
      <c r="E33" s="139">
        <v>194</v>
      </c>
      <c r="F33" s="139">
        <v>54</v>
      </c>
      <c r="G33" s="139">
        <v>47</v>
      </c>
      <c r="H33" s="139">
        <v>9</v>
      </c>
      <c r="I33" s="139">
        <v>13</v>
      </c>
      <c r="J33" s="139">
        <v>20</v>
      </c>
      <c r="K33" s="139">
        <v>17</v>
      </c>
      <c r="L33" s="139">
        <v>22</v>
      </c>
      <c r="M33" s="139">
        <v>14</v>
      </c>
      <c r="N33" s="139">
        <v>6</v>
      </c>
      <c r="O33" s="139">
        <v>9</v>
      </c>
      <c r="P33" s="139">
        <v>6</v>
      </c>
      <c r="Q33" s="139">
        <v>5</v>
      </c>
      <c r="R33" s="95">
        <f t="shared" si="0"/>
        <v>77</v>
      </c>
      <c r="S33" s="104">
        <f>Sheriff!J449*2</f>
        <v>1216</v>
      </c>
    </row>
    <row r="34" spans="1:19" ht="12.75" customHeight="1" x14ac:dyDescent="0.2">
      <c r="A34" s="32" t="s">
        <v>946</v>
      </c>
      <c r="B34" s="139">
        <v>234</v>
      </c>
      <c r="C34" s="139">
        <v>233</v>
      </c>
      <c r="D34" s="139">
        <v>229</v>
      </c>
      <c r="E34" s="139">
        <v>216</v>
      </c>
      <c r="F34" s="139">
        <v>57</v>
      </c>
      <c r="G34" s="139">
        <v>52</v>
      </c>
      <c r="H34" s="139">
        <v>5</v>
      </c>
      <c r="I34" s="139">
        <v>9</v>
      </c>
      <c r="J34" s="139">
        <v>17</v>
      </c>
      <c r="K34" s="139">
        <v>21</v>
      </c>
      <c r="L34" s="139">
        <v>23</v>
      </c>
      <c r="M34" s="139">
        <v>14</v>
      </c>
      <c r="N34" s="139">
        <v>4</v>
      </c>
      <c r="O34" s="139">
        <v>4</v>
      </c>
      <c r="P34" s="139">
        <v>1</v>
      </c>
      <c r="Q34" s="139">
        <v>4</v>
      </c>
      <c r="R34" s="95">
        <f t="shared" si="0"/>
        <v>75</v>
      </c>
      <c r="S34" s="104">
        <f>Sheriff!J450*2</f>
        <v>1198</v>
      </c>
    </row>
    <row r="35" spans="1:19" ht="12.75" customHeight="1" x14ac:dyDescent="0.2">
      <c r="A35" s="32" t="s">
        <v>947</v>
      </c>
      <c r="B35" s="139">
        <v>224</v>
      </c>
      <c r="C35" s="139">
        <v>240</v>
      </c>
      <c r="D35" s="139">
        <v>154</v>
      </c>
      <c r="E35" s="139">
        <v>154</v>
      </c>
      <c r="F35" s="139">
        <v>71</v>
      </c>
      <c r="G35" s="139">
        <v>42</v>
      </c>
      <c r="H35" s="139">
        <v>7</v>
      </c>
      <c r="I35" s="139">
        <v>9</v>
      </c>
      <c r="J35" s="139">
        <v>16</v>
      </c>
      <c r="K35" s="139">
        <v>21</v>
      </c>
      <c r="L35" s="139">
        <v>10</v>
      </c>
      <c r="M35" s="139">
        <v>9</v>
      </c>
      <c r="N35" s="139">
        <v>4</v>
      </c>
      <c r="O35" s="139">
        <v>3</v>
      </c>
      <c r="P35" s="139">
        <v>2</v>
      </c>
      <c r="Q35" s="139">
        <v>0</v>
      </c>
      <c r="R35" s="95">
        <f t="shared" si="0"/>
        <v>78</v>
      </c>
      <c r="S35" s="104">
        <f>Sheriff!J451*2</f>
        <v>1044</v>
      </c>
    </row>
    <row r="36" spans="1:19" ht="12.75" customHeight="1" x14ac:dyDescent="0.2">
      <c r="A36" s="32" t="s">
        <v>948</v>
      </c>
      <c r="B36" s="139">
        <v>125</v>
      </c>
      <c r="C36" s="139">
        <v>124</v>
      </c>
      <c r="D36" s="139">
        <v>79</v>
      </c>
      <c r="E36" s="139">
        <v>75</v>
      </c>
      <c r="F36" s="139">
        <v>46</v>
      </c>
      <c r="G36" s="139">
        <v>26</v>
      </c>
      <c r="H36" s="139">
        <v>6</v>
      </c>
      <c r="I36" s="139">
        <v>7</v>
      </c>
      <c r="J36" s="139">
        <v>11</v>
      </c>
      <c r="K36" s="139">
        <v>14</v>
      </c>
      <c r="L36" s="139">
        <v>7</v>
      </c>
      <c r="M36" s="139">
        <v>4</v>
      </c>
      <c r="N36" s="139">
        <v>2</v>
      </c>
      <c r="O36" s="139">
        <v>0</v>
      </c>
      <c r="P36" s="139">
        <v>2</v>
      </c>
      <c r="Q36" s="139">
        <v>4</v>
      </c>
      <c r="R36" s="95">
        <f t="shared" si="0"/>
        <v>50</v>
      </c>
      <c r="S36" s="104">
        <f>Sheriff!J452*2</f>
        <v>582</v>
      </c>
    </row>
    <row r="37" spans="1:19" ht="12.75" customHeight="1" x14ac:dyDescent="0.2">
      <c r="A37" s="32" t="s">
        <v>949</v>
      </c>
      <c r="B37" s="139">
        <v>172</v>
      </c>
      <c r="C37" s="139">
        <v>165</v>
      </c>
      <c r="D37" s="139">
        <v>142</v>
      </c>
      <c r="E37" s="139">
        <v>124</v>
      </c>
      <c r="F37" s="139">
        <v>59</v>
      </c>
      <c r="G37" s="139">
        <v>47</v>
      </c>
      <c r="H37" s="139">
        <v>12</v>
      </c>
      <c r="I37" s="139">
        <v>10</v>
      </c>
      <c r="J37" s="139">
        <v>14</v>
      </c>
      <c r="K37" s="139">
        <v>15</v>
      </c>
      <c r="L37" s="139">
        <v>12</v>
      </c>
      <c r="M37" s="139">
        <v>16</v>
      </c>
      <c r="N37" s="139">
        <v>2</v>
      </c>
      <c r="O37" s="139">
        <v>3</v>
      </c>
      <c r="P37" s="139">
        <v>4</v>
      </c>
      <c r="Q37" s="139">
        <v>1</v>
      </c>
      <c r="R37" s="95">
        <f t="shared" si="0"/>
        <v>76</v>
      </c>
      <c r="S37" s="104">
        <f>Sheriff!J453*2</f>
        <v>874</v>
      </c>
    </row>
    <row r="38" spans="1:19" ht="12.75" customHeight="1" x14ac:dyDescent="0.2">
      <c r="A38" s="32" t="s">
        <v>950</v>
      </c>
      <c r="B38" s="139">
        <v>144</v>
      </c>
      <c r="C38" s="139">
        <v>143</v>
      </c>
      <c r="D38" s="139">
        <v>111</v>
      </c>
      <c r="E38" s="139">
        <v>109</v>
      </c>
      <c r="F38" s="139">
        <v>46</v>
      </c>
      <c r="G38" s="139">
        <v>44</v>
      </c>
      <c r="H38" s="139">
        <v>8</v>
      </c>
      <c r="I38" s="139">
        <v>7</v>
      </c>
      <c r="J38" s="139">
        <v>12</v>
      </c>
      <c r="K38" s="139">
        <v>16</v>
      </c>
      <c r="L38" s="139">
        <v>10</v>
      </c>
      <c r="M38" s="139">
        <v>14</v>
      </c>
      <c r="N38" s="139">
        <v>2</v>
      </c>
      <c r="O38" s="139">
        <v>2</v>
      </c>
      <c r="P38" s="139">
        <v>1</v>
      </c>
      <c r="Q38" s="139">
        <v>1</v>
      </c>
      <c r="R38" s="95">
        <f t="shared" si="0"/>
        <v>54</v>
      </c>
      <c r="S38" s="104">
        <f>Sheriff!J454*2</f>
        <v>724</v>
      </c>
    </row>
    <row r="39" spans="1:19" ht="12.75" customHeight="1" x14ac:dyDescent="0.2">
      <c r="A39" s="32" t="s">
        <v>951</v>
      </c>
      <c r="B39" s="139">
        <v>222</v>
      </c>
      <c r="C39" s="139">
        <v>211</v>
      </c>
      <c r="D39" s="139">
        <v>139</v>
      </c>
      <c r="E39" s="139">
        <v>141</v>
      </c>
      <c r="F39" s="139">
        <v>37</v>
      </c>
      <c r="G39" s="139">
        <v>28</v>
      </c>
      <c r="H39" s="139">
        <v>3</v>
      </c>
      <c r="I39" s="139">
        <v>10</v>
      </c>
      <c r="J39" s="139">
        <v>21</v>
      </c>
      <c r="K39" s="139">
        <v>21</v>
      </c>
      <c r="L39" s="139">
        <v>12</v>
      </c>
      <c r="M39" s="139">
        <v>15</v>
      </c>
      <c r="N39" s="139">
        <v>7</v>
      </c>
      <c r="O39" s="139">
        <v>3</v>
      </c>
      <c r="P39" s="139">
        <v>4</v>
      </c>
      <c r="Q39" s="139">
        <v>3</v>
      </c>
      <c r="R39" s="95">
        <f t="shared" si="0"/>
        <v>53</v>
      </c>
      <c r="S39" s="104">
        <f>Sheriff!J455*2</f>
        <v>930</v>
      </c>
    </row>
    <row r="40" spans="1:19" ht="12.75" customHeight="1" x14ac:dyDescent="0.2">
      <c r="A40" s="32" t="s">
        <v>952</v>
      </c>
      <c r="B40" s="139">
        <v>190</v>
      </c>
      <c r="C40" s="139">
        <v>176</v>
      </c>
      <c r="D40" s="139">
        <v>85</v>
      </c>
      <c r="E40" s="139">
        <v>85</v>
      </c>
      <c r="F40" s="139">
        <v>26</v>
      </c>
      <c r="G40" s="139">
        <v>25</v>
      </c>
      <c r="H40" s="139">
        <v>1</v>
      </c>
      <c r="I40" s="139">
        <v>3</v>
      </c>
      <c r="J40" s="139">
        <v>12</v>
      </c>
      <c r="K40" s="139">
        <v>8</v>
      </c>
      <c r="L40" s="139">
        <v>2</v>
      </c>
      <c r="M40" s="139">
        <v>4</v>
      </c>
      <c r="N40" s="139">
        <v>3</v>
      </c>
      <c r="O40" s="139">
        <v>2</v>
      </c>
      <c r="P40" s="139">
        <v>0</v>
      </c>
      <c r="Q40" s="139">
        <v>1</v>
      </c>
      <c r="R40" s="95">
        <f t="shared" si="0"/>
        <v>43</v>
      </c>
      <c r="S40" s="104">
        <f>Sheriff!J456*2</f>
        <v>666</v>
      </c>
    </row>
    <row r="41" spans="1:19" ht="12.75" customHeight="1" x14ac:dyDescent="0.2">
      <c r="A41" s="32" t="s">
        <v>953</v>
      </c>
      <c r="B41" s="139">
        <v>144</v>
      </c>
      <c r="C41" s="139">
        <v>137</v>
      </c>
      <c r="D41" s="139">
        <v>66</v>
      </c>
      <c r="E41" s="139">
        <v>59</v>
      </c>
      <c r="F41" s="139">
        <v>25</v>
      </c>
      <c r="G41" s="139">
        <v>30</v>
      </c>
      <c r="H41" s="139">
        <v>5</v>
      </c>
      <c r="I41" s="139">
        <v>7</v>
      </c>
      <c r="J41" s="139">
        <v>5</v>
      </c>
      <c r="K41" s="139">
        <v>4</v>
      </c>
      <c r="L41" s="139">
        <v>8</v>
      </c>
      <c r="M41" s="139">
        <v>5</v>
      </c>
      <c r="N41" s="139">
        <v>2</v>
      </c>
      <c r="O41" s="139">
        <v>3</v>
      </c>
      <c r="P41" s="139">
        <v>3</v>
      </c>
      <c r="Q41" s="139">
        <v>2</v>
      </c>
      <c r="R41" s="95">
        <f t="shared" si="0"/>
        <v>49</v>
      </c>
      <c r="S41" s="104">
        <f>Sheriff!J457*2</f>
        <v>554</v>
      </c>
    </row>
    <row r="42" spans="1:19" ht="12.75" customHeight="1" x14ac:dyDescent="0.2">
      <c r="A42" s="32" t="s">
        <v>954</v>
      </c>
      <c r="B42" s="139">
        <v>100</v>
      </c>
      <c r="C42" s="139">
        <v>94</v>
      </c>
      <c r="D42" s="139">
        <v>83</v>
      </c>
      <c r="E42" s="139">
        <v>79</v>
      </c>
      <c r="F42" s="139">
        <v>25</v>
      </c>
      <c r="G42" s="139">
        <v>25</v>
      </c>
      <c r="H42" s="139">
        <v>4</v>
      </c>
      <c r="I42" s="139">
        <v>5</v>
      </c>
      <c r="J42" s="139">
        <v>7</v>
      </c>
      <c r="K42" s="139">
        <v>6</v>
      </c>
      <c r="L42" s="139">
        <v>9</v>
      </c>
      <c r="M42" s="139">
        <v>8</v>
      </c>
      <c r="N42" s="139">
        <v>6</v>
      </c>
      <c r="O42" s="139">
        <v>5</v>
      </c>
      <c r="P42" s="139">
        <v>1</v>
      </c>
      <c r="Q42" s="139">
        <v>1</v>
      </c>
      <c r="R42" s="95">
        <f t="shared" si="0"/>
        <v>54</v>
      </c>
      <c r="S42" s="104">
        <f>Sheriff!J458*2</f>
        <v>512</v>
      </c>
    </row>
    <row r="43" spans="1:19" ht="12.75" customHeight="1" x14ac:dyDescent="0.2">
      <c r="A43" s="32" t="s">
        <v>955</v>
      </c>
      <c r="B43" s="139">
        <v>121</v>
      </c>
      <c r="C43" s="139">
        <v>115</v>
      </c>
      <c r="D43" s="139">
        <v>43</v>
      </c>
      <c r="E43" s="139">
        <v>46</v>
      </c>
      <c r="F43" s="139">
        <v>17</v>
      </c>
      <c r="G43" s="139">
        <v>18</v>
      </c>
      <c r="H43" s="139">
        <v>2</v>
      </c>
      <c r="I43" s="139">
        <v>2</v>
      </c>
      <c r="J43" s="139">
        <v>7</v>
      </c>
      <c r="K43" s="139">
        <v>4</v>
      </c>
      <c r="L43" s="139">
        <v>6</v>
      </c>
      <c r="M43" s="139">
        <v>9</v>
      </c>
      <c r="N43" s="139">
        <v>3</v>
      </c>
      <c r="O43" s="139">
        <v>2</v>
      </c>
      <c r="P43" s="139">
        <v>0</v>
      </c>
      <c r="Q43" s="139">
        <v>0</v>
      </c>
      <c r="R43" s="95">
        <f t="shared" si="0"/>
        <v>45</v>
      </c>
      <c r="S43" s="104">
        <f>Sheriff!J459*2</f>
        <v>440</v>
      </c>
    </row>
    <row r="44" spans="1:19" ht="12.75" customHeight="1" x14ac:dyDescent="0.2">
      <c r="A44" s="32" t="s">
        <v>956</v>
      </c>
      <c r="B44" s="139">
        <v>43</v>
      </c>
      <c r="C44" s="139">
        <v>43</v>
      </c>
      <c r="D44" s="139">
        <v>17</v>
      </c>
      <c r="E44" s="139">
        <v>13</v>
      </c>
      <c r="F44" s="139">
        <v>1</v>
      </c>
      <c r="G44" s="139">
        <v>1</v>
      </c>
      <c r="H44" s="139">
        <v>3</v>
      </c>
      <c r="I44" s="139">
        <v>2</v>
      </c>
      <c r="J44" s="139">
        <v>2</v>
      </c>
      <c r="K44" s="139">
        <v>1</v>
      </c>
      <c r="L44" s="139">
        <v>2</v>
      </c>
      <c r="M44" s="139">
        <v>3</v>
      </c>
      <c r="N44" s="139">
        <v>0</v>
      </c>
      <c r="O44" s="139">
        <v>0</v>
      </c>
      <c r="P44" s="139">
        <v>0</v>
      </c>
      <c r="Q44" s="139">
        <v>0</v>
      </c>
      <c r="R44" s="95">
        <f t="shared" si="0"/>
        <v>13</v>
      </c>
      <c r="S44" s="104">
        <f>Sheriff!J460*2</f>
        <v>144</v>
      </c>
    </row>
    <row r="45" spans="1:19" ht="12.75" customHeight="1" x14ac:dyDescent="0.2">
      <c r="A45" s="32" t="s">
        <v>957</v>
      </c>
      <c r="B45" s="139">
        <v>6</v>
      </c>
      <c r="C45" s="139">
        <v>6</v>
      </c>
      <c r="D45" s="139">
        <v>2</v>
      </c>
      <c r="E45" s="139">
        <v>1</v>
      </c>
      <c r="F45" s="139">
        <v>1</v>
      </c>
      <c r="G45" s="139">
        <v>0</v>
      </c>
      <c r="H45" s="139">
        <v>2</v>
      </c>
      <c r="I45" s="139">
        <v>2</v>
      </c>
      <c r="J45" s="139">
        <v>0</v>
      </c>
      <c r="K45" s="139">
        <v>0</v>
      </c>
      <c r="L45" s="139">
        <v>0</v>
      </c>
      <c r="M45" s="139">
        <v>0</v>
      </c>
      <c r="N45" s="139">
        <v>0</v>
      </c>
      <c r="O45" s="139">
        <v>0</v>
      </c>
      <c r="P45" s="139">
        <v>0</v>
      </c>
      <c r="Q45" s="139">
        <v>0</v>
      </c>
      <c r="R45" s="95">
        <f t="shared" si="0"/>
        <v>0</v>
      </c>
      <c r="S45" s="104">
        <f>Sheriff!J461*2</f>
        <v>20</v>
      </c>
    </row>
    <row r="46" spans="1:19" ht="12.75" customHeight="1" x14ac:dyDescent="0.2">
      <c r="A46" s="32" t="s">
        <v>958</v>
      </c>
      <c r="B46" s="139">
        <v>207</v>
      </c>
      <c r="C46" s="139">
        <v>203</v>
      </c>
      <c r="D46" s="139">
        <v>147</v>
      </c>
      <c r="E46" s="139">
        <v>128</v>
      </c>
      <c r="F46" s="139">
        <v>64</v>
      </c>
      <c r="G46" s="139">
        <v>33</v>
      </c>
      <c r="H46" s="139">
        <v>15</v>
      </c>
      <c r="I46" s="139">
        <v>19</v>
      </c>
      <c r="J46" s="139">
        <v>19</v>
      </c>
      <c r="K46" s="139">
        <v>19</v>
      </c>
      <c r="L46" s="139">
        <v>9</v>
      </c>
      <c r="M46" s="139">
        <v>6</v>
      </c>
      <c r="N46" s="139">
        <v>6</v>
      </c>
      <c r="O46" s="139">
        <v>8</v>
      </c>
      <c r="P46" s="139">
        <v>3</v>
      </c>
      <c r="Q46" s="139">
        <v>2</v>
      </c>
      <c r="R46" s="95">
        <f t="shared" si="0"/>
        <v>44</v>
      </c>
      <c r="S46" s="104">
        <f>Sheriff!J462*2</f>
        <v>932</v>
      </c>
    </row>
    <row r="47" spans="1:19" ht="12.75" customHeight="1" x14ac:dyDescent="0.2">
      <c r="A47" s="32" t="s">
        <v>959</v>
      </c>
      <c r="B47" s="139">
        <v>166</v>
      </c>
      <c r="C47" s="139">
        <v>155</v>
      </c>
      <c r="D47" s="139">
        <v>127</v>
      </c>
      <c r="E47" s="139">
        <v>126</v>
      </c>
      <c r="F47" s="139">
        <v>29</v>
      </c>
      <c r="G47" s="139">
        <v>23</v>
      </c>
      <c r="H47" s="139">
        <v>3</v>
      </c>
      <c r="I47" s="139">
        <v>3</v>
      </c>
      <c r="J47" s="139">
        <v>8</v>
      </c>
      <c r="K47" s="139">
        <v>9</v>
      </c>
      <c r="L47" s="139">
        <v>12</v>
      </c>
      <c r="M47" s="139">
        <v>10</v>
      </c>
      <c r="N47" s="139">
        <v>4</v>
      </c>
      <c r="O47" s="139">
        <v>6</v>
      </c>
      <c r="P47" s="139">
        <v>2</v>
      </c>
      <c r="Q47" s="139">
        <v>1</v>
      </c>
      <c r="R47" s="95">
        <f t="shared" si="0"/>
        <v>38</v>
      </c>
      <c r="S47" s="104">
        <f>Sheriff!J463*2</f>
        <v>722</v>
      </c>
    </row>
    <row r="48" spans="1:19" ht="12.75" customHeight="1" x14ac:dyDescent="0.2">
      <c r="A48" s="32" t="s">
        <v>960</v>
      </c>
      <c r="B48" s="139">
        <v>166</v>
      </c>
      <c r="C48" s="139">
        <v>170</v>
      </c>
      <c r="D48" s="139">
        <v>171</v>
      </c>
      <c r="E48" s="139">
        <v>150</v>
      </c>
      <c r="F48" s="139">
        <v>36</v>
      </c>
      <c r="G48" s="139">
        <v>34</v>
      </c>
      <c r="H48" s="139">
        <v>4</v>
      </c>
      <c r="I48" s="139">
        <v>7</v>
      </c>
      <c r="J48" s="139">
        <v>11</v>
      </c>
      <c r="K48" s="139">
        <v>10</v>
      </c>
      <c r="L48" s="139">
        <v>15</v>
      </c>
      <c r="M48" s="139">
        <v>14</v>
      </c>
      <c r="N48" s="139">
        <v>9</v>
      </c>
      <c r="O48" s="139">
        <v>6</v>
      </c>
      <c r="P48" s="139">
        <v>2</v>
      </c>
      <c r="Q48" s="139">
        <v>2</v>
      </c>
      <c r="R48" s="95">
        <f t="shared" si="0"/>
        <v>61</v>
      </c>
      <c r="S48" s="104">
        <f>Sheriff!J464*2</f>
        <v>868</v>
      </c>
    </row>
    <row r="49" spans="1:19" ht="12.75" customHeight="1" x14ac:dyDescent="0.2">
      <c r="A49" s="32" t="s">
        <v>961</v>
      </c>
      <c r="B49" s="139">
        <v>144</v>
      </c>
      <c r="C49" s="139">
        <v>161</v>
      </c>
      <c r="D49" s="139">
        <v>130</v>
      </c>
      <c r="E49" s="139">
        <v>112</v>
      </c>
      <c r="F49" s="139">
        <v>30</v>
      </c>
      <c r="G49" s="139">
        <v>34</v>
      </c>
      <c r="H49" s="139">
        <v>3</v>
      </c>
      <c r="I49" s="139">
        <v>3</v>
      </c>
      <c r="J49" s="139">
        <v>5</v>
      </c>
      <c r="K49" s="139">
        <v>9</v>
      </c>
      <c r="L49" s="139">
        <v>6</v>
      </c>
      <c r="M49" s="139">
        <v>4</v>
      </c>
      <c r="N49" s="139">
        <v>1</v>
      </c>
      <c r="O49" s="139">
        <v>2</v>
      </c>
      <c r="P49" s="139">
        <v>4</v>
      </c>
      <c r="Q49" s="139">
        <v>1</v>
      </c>
      <c r="R49" s="95">
        <f t="shared" si="0"/>
        <v>41</v>
      </c>
      <c r="S49" s="104">
        <f>Sheriff!J465*2</f>
        <v>690</v>
      </c>
    </row>
    <row r="50" spans="1:19" ht="12.75" customHeight="1" x14ac:dyDescent="0.2">
      <c r="A50" s="32" t="s">
        <v>962</v>
      </c>
      <c r="B50" s="139">
        <v>237</v>
      </c>
      <c r="C50" s="139">
        <v>236</v>
      </c>
      <c r="D50" s="139">
        <v>180</v>
      </c>
      <c r="E50" s="139">
        <v>180</v>
      </c>
      <c r="F50" s="139">
        <v>29</v>
      </c>
      <c r="G50" s="139">
        <v>23</v>
      </c>
      <c r="H50" s="139">
        <v>6</v>
      </c>
      <c r="I50" s="139">
        <v>3</v>
      </c>
      <c r="J50" s="139">
        <v>8</v>
      </c>
      <c r="K50" s="139">
        <v>8</v>
      </c>
      <c r="L50" s="139">
        <v>8</v>
      </c>
      <c r="M50" s="139">
        <v>7</v>
      </c>
      <c r="N50" s="139">
        <v>2</v>
      </c>
      <c r="O50" s="139">
        <v>1</v>
      </c>
      <c r="P50" s="139">
        <v>0</v>
      </c>
      <c r="Q50" s="139">
        <v>1</v>
      </c>
      <c r="R50" s="95">
        <f t="shared" si="0"/>
        <v>65</v>
      </c>
      <c r="S50" s="104">
        <f>Sheriff!J466*2</f>
        <v>994</v>
      </c>
    </row>
    <row r="51" spans="1:19" ht="12.75" customHeight="1" x14ac:dyDescent="0.2">
      <c r="A51" s="32" t="s">
        <v>963</v>
      </c>
      <c r="B51" s="139">
        <v>127</v>
      </c>
      <c r="C51" s="139">
        <v>133</v>
      </c>
      <c r="D51" s="139">
        <v>127</v>
      </c>
      <c r="E51" s="139">
        <v>120</v>
      </c>
      <c r="F51" s="139">
        <v>18</v>
      </c>
      <c r="G51" s="139">
        <v>15</v>
      </c>
      <c r="H51" s="139">
        <v>1</v>
      </c>
      <c r="I51" s="139">
        <v>3</v>
      </c>
      <c r="J51" s="139">
        <v>3</v>
      </c>
      <c r="K51" s="139">
        <v>4</v>
      </c>
      <c r="L51" s="139">
        <v>9</v>
      </c>
      <c r="M51" s="139">
        <v>8</v>
      </c>
      <c r="N51" s="139">
        <v>1</v>
      </c>
      <c r="O51" s="139">
        <v>1</v>
      </c>
      <c r="P51" s="139">
        <v>0</v>
      </c>
      <c r="Q51" s="139">
        <v>0</v>
      </c>
      <c r="R51" s="95">
        <f t="shared" si="0"/>
        <v>40</v>
      </c>
      <c r="S51" s="104">
        <f>Sheriff!J467*2</f>
        <v>610</v>
      </c>
    </row>
    <row r="52" spans="1:19" ht="12.75" customHeight="1" x14ac:dyDescent="0.2">
      <c r="A52" s="32" t="s">
        <v>964</v>
      </c>
      <c r="B52" s="139">
        <v>92</v>
      </c>
      <c r="C52" s="139">
        <v>105</v>
      </c>
      <c r="D52" s="139">
        <v>94</v>
      </c>
      <c r="E52" s="139">
        <v>94</v>
      </c>
      <c r="F52" s="139">
        <v>25</v>
      </c>
      <c r="G52" s="139">
        <v>19</v>
      </c>
      <c r="H52" s="139">
        <v>1</v>
      </c>
      <c r="I52" s="139">
        <v>1</v>
      </c>
      <c r="J52" s="139">
        <v>7</v>
      </c>
      <c r="K52" s="139">
        <v>8</v>
      </c>
      <c r="L52" s="139">
        <v>9</v>
      </c>
      <c r="M52" s="139">
        <v>10</v>
      </c>
      <c r="N52" s="139">
        <v>2</v>
      </c>
      <c r="O52" s="139">
        <v>2</v>
      </c>
      <c r="P52" s="139">
        <v>0</v>
      </c>
      <c r="Q52" s="139">
        <v>0</v>
      </c>
      <c r="R52" s="95">
        <f t="shared" si="0"/>
        <v>55</v>
      </c>
      <c r="S52" s="104">
        <f>Sheriff!J468*2</f>
        <v>524</v>
      </c>
    </row>
    <row r="53" spans="1:19" ht="12.75" customHeight="1" x14ac:dyDescent="0.2">
      <c r="A53" s="32" t="s">
        <v>965</v>
      </c>
      <c r="B53" s="139">
        <v>211</v>
      </c>
      <c r="C53" s="139">
        <v>200</v>
      </c>
      <c r="D53" s="139">
        <v>150</v>
      </c>
      <c r="E53" s="139">
        <v>149</v>
      </c>
      <c r="F53" s="139">
        <v>45</v>
      </c>
      <c r="G53" s="139">
        <v>54</v>
      </c>
      <c r="H53" s="139">
        <v>3</v>
      </c>
      <c r="I53" s="139">
        <v>5</v>
      </c>
      <c r="J53" s="139">
        <v>14</v>
      </c>
      <c r="K53" s="139">
        <v>13</v>
      </c>
      <c r="L53" s="139">
        <v>5</v>
      </c>
      <c r="M53" s="139">
        <v>10</v>
      </c>
      <c r="N53" s="139">
        <v>3</v>
      </c>
      <c r="O53" s="139">
        <v>2</v>
      </c>
      <c r="P53" s="139">
        <v>1</v>
      </c>
      <c r="Q53" s="139">
        <v>0</v>
      </c>
      <c r="R53" s="95">
        <f t="shared" si="0"/>
        <v>61</v>
      </c>
      <c r="S53" s="104">
        <f>Sheriff!J469*2</f>
        <v>926</v>
      </c>
    </row>
    <row r="54" spans="1:19" ht="12.75" customHeight="1" x14ac:dyDescent="0.2">
      <c r="A54" s="32" t="s">
        <v>966</v>
      </c>
      <c r="B54" s="139">
        <v>81</v>
      </c>
      <c r="C54" s="139">
        <v>81</v>
      </c>
      <c r="D54" s="139">
        <v>71</v>
      </c>
      <c r="E54" s="139">
        <v>64</v>
      </c>
      <c r="F54" s="139">
        <v>18</v>
      </c>
      <c r="G54" s="139">
        <v>17</v>
      </c>
      <c r="H54" s="139">
        <v>2</v>
      </c>
      <c r="I54" s="139">
        <v>1</v>
      </c>
      <c r="J54" s="139">
        <v>3</v>
      </c>
      <c r="K54" s="139">
        <v>3</v>
      </c>
      <c r="L54" s="139">
        <v>6</v>
      </c>
      <c r="M54" s="139">
        <v>5</v>
      </c>
      <c r="N54" s="139">
        <v>3</v>
      </c>
      <c r="O54" s="139">
        <v>3</v>
      </c>
      <c r="P54" s="139">
        <v>0</v>
      </c>
      <c r="Q54" s="139">
        <v>0</v>
      </c>
      <c r="R54" s="95">
        <f t="shared" si="0"/>
        <v>14</v>
      </c>
      <c r="S54" s="104">
        <f>Sheriff!J470*2</f>
        <v>372</v>
      </c>
    </row>
    <row r="55" spans="1:19" ht="12.75" customHeight="1" x14ac:dyDescent="0.2">
      <c r="A55" s="32" t="s">
        <v>967</v>
      </c>
      <c r="B55" s="139">
        <v>140</v>
      </c>
      <c r="C55" s="139">
        <v>149</v>
      </c>
      <c r="D55" s="139">
        <v>119</v>
      </c>
      <c r="E55" s="139">
        <v>109</v>
      </c>
      <c r="F55" s="139">
        <v>31</v>
      </c>
      <c r="G55" s="139">
        <v>33</v>
      </c>
      <c r="H55" s="139">
        <v>7</v>
      </c>
      <c r="I55" s="139">
        <v>6</v>
      </c>
      <c r="J55" s="139">
        <v>6</v>
      </c>
      <c r="K55" s="139">
        <v>4</v>
      </c>
      <c r="L55" s="139">
        <v>7</v>
      </c>
      <c r="M55" s="139">
        <v>4</v>
      </c>
      <c r="N55" s="139">
        <v>5</v>
      </c>
      <c r="O55" s="139">
        <v>3</v>
      </c>
      <c r="P55" s="139">
        <v>3</v>
      </c>
      <c r="Q55" s="139">
        <v>4</v>
      </c>
      <c r="R55" s="95">
        <f t="shared" si="0"/>
        <v>46</v>
      </c>
      <c r="S55" s="104">
        <f>Sheriff!J471*2</f>
        <v>676</v>
      </c>
    </row>
    <row r="56" spans="1:19" ht="12.75" customHeight="1" x14ac:dyDescent="0.2">
      <c r="A56" s="32" t="s">
        <v>968</v>
      </c>
      <c r="B56" s="139">
        <v>192</v>
      </c>
      <c r="C56" s="139">
        <v>191</v>
      </c>
      <c r="D56" s="139">
        <v>123</v>
      </c>
      <c r="E56" s="139">
        <v>117</v>
      </c>
      <c r="F56" s="139">
        <v>37</v>
      </c>
      <c r="G56" s="139">
        <v>35</v>
      </c>
      <c r="H56" s="139">
        <v>3</v>
      </c>
      <c r="I56" s="139">
        <v>4</v>
      </c>
      <c r="J56" s="139">
        <v>13</v>
      </c>
      <c r="K56" s="139">
        <v>13</v>
      </c>
      <c r="L56" s="139">
        <v>12</v>
      </c>
      <c r="M56" s="139">
        <v>12</v>
      </c>
      <c r="N56" s="139">
        <v>7</v>
      </c>
      <c r="O56" s="139">
        <v>5</v>
      </c>
      <c r="P56" s="139">
        <v>1</v>
      </c>
      <c r="Q56" s="139">
        <v>0</v>
      </c>
      <c r="R56" s="95">
        <f t="shared" si="0"/>
        <v>63</v>
      </c>
      <c r="S56" s="104">
        <f>Sheriff!J472*2</f>
        <v>828</v>
      </c>
    </row>
    <row r="57" spans="1:19" ht="12.75" customHeight="1" x14ac:dyDescent="0.2">
      <c r="A57" s="32" t="s">
        <v>969</v>
      </c>
      <c r="B57" s="139">
        <v>238</v>
      </c>
      <c r="C57" s="139">
        <v>228</v>
      </c>
      <c r="D57" s="139">
        <v>227</v>
      </c>
      <c r="E57" s="139">
        <v>230</v>
      </c>
      <c r="F57" s="139">
        <v>49</v>
      </c>
      <c r="G57" s="139">
        <v>42</v>
      </c>
      <c r="H57" s="139">
        <v>12</v>
      </c>
      <c r="I57" s="139">
        <v>9</v>
      </c>
      <c r="J57" s="139">
        <v>13</v>
      </c>
      <c r="K57" s="139">
        <v>17</v>
      </c>
      <c r="L57" s="139">
        <v>14</v>
      </c>
      <c r="M57" s="139">
        <v>18</v>
      </c>
      <c r="N57" s="139">
        <v>8</v>
      </c>
      <c r="O57" s="139">
        <v>8</v>
      </c>
      <c r="P57" s="139">
        <v>0</v>
      </c>
      <c r="Q57" s="139">
        <v>1</v>
      </c>
      <c r="R57" s="95">
        <f t="shared" si="0"/>
        <v>66</v>
      </c>
      <c r="S57" s="104">
        <f>Sheriff!J473*2</f>
        <v>1180</v>
      </c>
    </row>
    <row r="58" spans="1:19" ht="12.75" customHeight="1" x14ac:dyDescent="0.2">
      <c r="A58" s="32" t="s">
        <v>970</v>
      </c>
      <c r="B58" s="139">
        <v>224</v>
      </c>
      <c r="C58" s="139">
        <v>238</v>
      </c>
      <c r="D58" s="139">
        <v>168</v>
      </c>
      <c r="E58" s="139">
        <v>167</v>
      </c>
      <c r="F58" s="139">
        <v>33</v>
      </c>
      <c r="G58" s="139">
        <v>40</v>
      </c>
      <c r="H58" s="139">
        <v>4</v>
      </c>
      <c r="I58" s="139">
        <v>6</v>
      </c>
      <c r="J58" s="139">
        <v>8</v>
      </c>
      <c r="K58" s="139">
        <v>8</v>
      </c>
      <c r="L58" s="139">
        <v>8</v>
      </c>
      <c r="M58" s="139">
        <v>4</v>
      </c>
      <c r="N58" s="139">
        <v>1</v>
      </c>
      <c r="O58" s="139">
        <v>5</v>
      </c>
      <c r="P58" s="139">
        <v>1</v>
      </c>
      <c r="Q58" s="139">
        <v>1</v>
      </c>
      <c r="R58" s="95">
        <f t="shared" si="0"/>
        <v>58</v>
      </c>
      <c r="S58" s="104">
        <f>Sheriff!J474*2</f>
        <v>974</v>
      </c>
    </row>
    <row r="59" spans="1:19" ht="12.75" customHeight="1" x14ac:dyDescent="0.2">
      <c r="A59" s="32" t="s">
        <v>971</v>
      </c>
      <c r="B59" s="139">
        <v>156</v>
      </c>
      <c r="C59" s="139">
        <v>149</v>
      </c>
      <c r="D59" s="139">
        <v>177</v>
      </c>
      <c r="E59" s="139">
        <v>164</v>
      </c>
      <c r="F59" s="139">
        <v>31</v>
      </c>
      <c r="G59" s="139">
        <v>31</v>
      </c>
      <c r="H59" s="139">
        <v>9</v>
      </c>
      <c r="I59" s="139">
        <v>7</v>
      </c>
      <c r="J59" s="139">
        <v>12</v>
      </c>
      <c r="K59" s="139">
        <v>11</v>
      </c>
      <c r="L59" s="139">
        <v>7</v>
      </c>
      <c r="M59" s="139">
        <v>5</v>
      </c>
      <c r="N59" s="139">
        <v>4</v>
      </c>
      <c r="O59" s="139">
        <v>3</v>
      </c>
      <c r="P59" s="139">
        <v>1</v>
      </c>
      <c r="Q59" s="139">
        <v>2</v>
      </c>
      <c r="R59" s="95">
        <f t="shared" si="0"/>
        <v>41</v>
      </c>
      <c r="S59" s="104">
        <f>Sheriff!J475*2</f>
        <v>810</v>
      </c>
    </row>
    <row r="60" spans="1:19" ht="12.75" customHeight="1" x14ac:dyDescent="0.2">
      <c r="A60" s="32" t="s">
        <v>972</v>
      </c>
      <c r="B60" s="139">
        <v>189</v>
      </c>
      <c r="C60" s="139">
        <v>197</v>
      </c>
      <c r="D60" s="139">
        <v>206</v>
      </c>
      <c r="E60" s="139">
        <v>189</v>
      </c>
      <c r="F60" s="139">
        <v>44</v>
      </c>
      <c r="G60" s="139">
        <v>41</v>
      </c>
      <c r="H60" s="139">
        <v>4</v>
      </c>
      <c r="I60" s="139">
        <v>3</v>
      </c>
      <c r="J60" s="139">
        <v>8</v>
      </c>
      <c r="K60" s="139">
        <v>7</v>
      </c>
      <c r="L60" s="139">
        <v>15</v>
      </c>
      <c r="M60" s="139">
        <v>19</v>
      </c>
      <c r="N60" s="139">
        <v>2</v>
      </c>
      <c r="O60" s="139">
        <v>0</v>
      </c>
      <c r="P60" s="139">
        <v>0</v>
      </c>
      <c r="Q60" s="139">
        <v>2</v>
      </c>
      <c r="R60" s="95">
        <f t="shared" si="0"/>
        <v>42</v>
      </c>
      <c r="S60" s="104">
        <f>Sheriff!J476*2</f>
        <v>968</v>
      </c>
    </row>
    <row r="61" spans="1:19" ht="12.75" customHeight="1" x14ac:dyDescent="0.2">
      <c r="A61" s="32" t="s">
        <v>973</v>
      </c>
      <c r="B61" s="139">
        <v>215</v>
      </c>
      <c r="C61" s="139">
        <v>204</v>
      </c>
      <c r="D61" s="139">
        <v>195</v>
      </c>
      <c r="E61" s="139">
        <v>183</v>
      </c>
      <c r="F61" s="139">
        <v>46</v>
      </c>
      <c r="G61" s="139">
        <v>43</v>
      </c>
      <c r="H61" s="139">
        <v>5</v>
      </c>
      <c r="I61" s="139">
        <v>6</v>
      </c>
      <c r="J61" s="139">
        <v>9</v>
      </c>
      <c r="K61" s="139">
        <v>6</v>
      </c>
      <c r="L61" s="139">
        <v>10</v>
      </c>
      <c r="M61" s="139">
        <v>9</v>
      </c>
      <c r="N61" s="139">
        <v>6</v>
      </c>
      <c r="O61" s="139">
        <v>9</v>
      </c>
      <c r="P61" s="139">
        <v>0</v>
      </c>
      <c r="Q61" s="139">
        <v>0</v>
      </c>
      <c r="R61" s="95">
        <f t="shared" si="0"/>
        <v>50</v>
      </c>
      <c r="S61" s="104">
        <f>Sheriff!J477*2</f>
        <v>996</v>
      </c>
    </row>
    <row r="62" spans="1:19" ht="12.75" customHeight="1" x14ac:dyDescent="0.2">
      <c r="A62" s="32" t="s">
        <v>974</v>
      </c>
      <c r="B62" s="139">
        <v>245</v>
      </c>
      <c r="C62" s="139">
        <v>233</v>
      </c>
      <c r="D62" s="139">
        <v>262</v>
      </c>
      <c r="E62" s="139">
        <v>247</v>
      </c>
      <c r="F62" s="139">
        <v>70</v>
      </c>
      <c r="G62" s="139">
        <v>53</v>
      </c>
      <c r="H62" s="139">
        <v>4</v>
      </c>
      <c r="I62" s="139">
        <v>5</v>
      </c>
      <c r="J62" s="139">
        <v>11</v>
      </c>
      <c r="K62" s="139">
        <v>11</v>
      </c>
      <c r="L62" s="139">
        <v>15</v>
      </c>
      <c r="M62" s="139">
        <v>14</v>
      </c>
      <c r="N62" s="139">
        <v>8</v>
      </c>
      <c r="O62" s="139">
        <v>8</v>
      </c>
      <c r="P62" s="139">
        <v>3</v>
      </c>
      <c r="Q62" s="139">
        <v>1</v>
      </c>
      <c r="R62" s="95">
        <f t="shared" si="0"/>
        <v>64</v>
      </c>
      <c r="S62" s="104">
        <f>Sheriff!J478*2</f>
        <v>1254</v>
      </c>
    </row>
    <row r="63" spans="1:19" ht="12.75" customHeight="1" x14ac:dyDescent="0.2">
      <c r="A63" s="32" t="s">
        <v>975</v>
      </c>
      <c r="B63" s="139">
        <v>37</v>
      </c>
      <c r="C63" s="139">
        <v>29</v>
      </c>
      <c r="D63" s="139">
        <v>46</v>
      </c>
      <c r="E63" s="139">
        <v>40</v>
      </c>
      <c r="F63" s="139">
        <v>10</v>
      </c>
      <c r="G63" s="139">
        <v>7</v>
      </c>
      <c r="H63" s="139">
        <v>1</v>
      </c>
      <c r="I63" s="139">
        <v>3</v>
      </c>
      <c r="J63" s="139">
        <v>3</v>
      </c>
      <c r="K63" s="139">
        <v>1</v>
      </c>
      <c r="L63" s="139">
        <v>0</v>
      </c>
      <c r="M63" s="139">
        <v>1</v>
      </c>
      <c r="N63" s="139">
        <v>0</v>
      </c>
      <c r="O63" s="139">
        <v>1</v>
      </c>
      <c r="P63" s="139">
        <v>0</v>
      </c>
      <c r="Q63" s="139">
        <v>0</v>
      </c>
      <c r="R63" s="95">
        <f t="shared" si="0"/>
        <v>21</v>
      </c>
      <c r="S63" s="104">
        <f>Sheriff!J479*2</f>
        <v>200</v>
      </c>
    </row>
    <row r="64" spans="1:19" ht="12.75" customHeight="1" x14ac:dyDescent="0.2">
      <c r="A64" s="32" t="s">
        <v>976</v>
      </c>
      <c r="B64" s="139">
        <v>156</v>
      </c>
      <c r="C64" s="139">
        <v>151</v>
      </c>
      <c r="D64" s="139">
        <v>191</v>
      </c>
      <c r="E64" s="139">
        <v>183</v>
      </c>
      <c r="F64" s="139">
        <v>37</v>
      </c>
      <c r="G64" s="139">
        <v>44</v>
      </c>
      <c r="H64" s="139">
        <v>2</v>
      </c>
      <c r="I64" s="139">
        <v>5</v>
      </c>
      <c r="J64" s="139">
        <v>13</v>
      </c>
      <c r="K64" s="139">
        <v>15</v>
      </c>
      <c r="L64" s="139">
        <v>15</v>
      </c>
      <c r="M64" s="139">
        <v>16</v>
      </c>
      <c r="N64" s="139">
        <v>7</v>
      </c>
      <c r="O64" s="139">
        <v>2</v>
      </c>
      <c r="P64" s="139">
        <v>2</v>
      </c>
      <c r="Q64" s="139">
        <v>0</v>
      </c>
      <c r="R64" s="95">
        <f t="shared" si="0"/>
        <v>61</v>
      </c>
      <c r="S64" s="104">
        <f>Sheriff!J480*2</f>
        <v>900</v>
      </c>
    </row>
    <row r="65" spans="1:19" ht="12.75" customHeight="1" x14ac:dyDescent="0.2">
      <c r="A65" s="32" t="s">
        <v>977</v>
      </c>
      <c r="B65" s="139">
        <v>182</v>
      </c>
      <c r="C65" s="139">
        <v>179</v>
      </c>
      <c r="D65" s="139">
        <v>145</v>
      </c>
      <c r="E65" s="139">
        <v>143</v>
      </c>
      <c r="F65" s="139">
        <v>32</v>
      </c>
      <c r="G65" s="139">
        <v>26</v>
      </c>
      <c r="H65" s="139">
        <v>7</v>
      </c>
      <c r="I65" s="139">
        <v>7</v>
      </c>
      <c r="J65" s="139">
        <v>20</v>
      </c>
      <c r="K65" s="139">
        <v>17</v>
      </c>
      <c r="L65" s="139">
        <v>12</v>
      </c>
      <c r="M65" s="139">
        <v>12</v>
      </c>
      <c r="N65" s="139">
        <v>2</v>
      </c>
      <c r="O65" s="139">
        <v>2</v>
      </c>
      <c r="P65" s="139">
        <v>3</v>
      </c>
      <c r="Q65" s="139">
        <v>2</v>
      </c>
      <c r="R65" s="95">
        <f t="shared" si="0"/>
        <v>51</v>
      </c>
      <c r="S65" s="104">
        <f>Sheriff!J481*2</f>
        <v>842</v>
      </c>
    </row>
    <row r="66" spans="1:19" ht="12.75" customHeight="1" x14ac:dyDescent="0.2">
      <c r="A66" s="32" t="s">
        <v>978</v>
      </c>
      <c r="B66" s="139">
        <v>116</v>
      </c>
      <c r="C66" s="139">
        <v>113</v>
      </c>
      <c r="D66" s="139">
        <v>82</v>
      </c>
      <c r="E66" s="139">
        <v>84</v>
      </c>
      <c r="F66" s="139">
        <v>16</v>
      </c>
      <c r="G66" s="139">
        <v>13</v>
      </c>
      <c r="H66" s="139">
        <v>0</v>
      </c>
      <c r="I66" s="139">
        <v>0</v>
      </c>
      <c r="J66" s="139">
        <v>6</v>
      </c>
      <c r="K66" s="139">
        <v>8</v>
      </c>
      <c r="L66" s="139">
        <v>4</v>
      </c>
      <c r="M66" s="139">
        <v>7</v>
      </c>
      <c r="N66" s="139">
        <v>6</v>
      </c>
      <c r="O66" s="139">
        <v>4</v>
      </c>
      <c r="P66" s="139">
        <v>1</v>
      </c>
      <c r="Q66" s="139">
        <v>0</v>
      </c>
      <c r="R66" s="95">
        <f t="shared" si="0"/>
        <v>22</v>
      </c>
      <c r="S66" s="104">
        <f>Sheriff!J482*2</f>
        <v>482</v>
      </c>
    </row>
    <row r="67" spans="1:19" ht="12.75" customHeight="1" x14ac:dyDescent="0.2">
      <c r="A67" s="32" t="s">
        <v>979</v>
      </c>
      <c r="B67" s="139">
        <v>220</v>
      </c>
      <c r="C67" s="139">
        <v>215</v>
      </c>
      <c r="D67" s="139">
        <v>171</v>
      </c>
      <c r="E67" s="139">
        <v>168</v>
      </c>
      <c r="F67" s="139">
        <v>47</v>
      </c>
      <c r="G67" s="139">
        <v>54</v>
      </c>
      <c r="H67" s="139">
        <v>7</v>
      </c>
      <c r="I67" s="139">
        <v>9</v>
      </c>
      <c r="J67" s="139">
        <v>20</v>
      </c>
      <c r="K67" s="139">
        <v>19</v>
      </c>
      <c r="L67" s="139">
        <v>8</v>
      </c>
      <c r="M67" s="139">
        <v>16</v>
      </c>
      <c r="N67" s="139">
        <v>8</v>
      </c>
      <c r="O67" s="139">
        <v>6</v>
      </c>
      <c r="P67" s="139">
        <v>2</v>
      </c>
      <c r="Q67" s="139">
        <v>3</v>
      </c>
      <c r="R67" s="95">
        <f t="shared" si="0"/>
        <v>85</v>
      </c>
      <c r="S67" s="104">
        <f>Sheriff!J483*2</f>
        <v>1058</v>
      </c>
    </row>
    <row r="68" spans="1:19" ht="12.75" customHeight="1" x14ac:dyDescent="0.2">
      <c r="A68" s="32" t="s">
        <v>980</v>
      </c>
      <c r="B68" s="139">
        <v>142</v>
      </c>
      <c r="C68" s="139">
        <v>139</v>
      </c>
      <c r="D68" s="139">
        <v>101</v>
      </c>
      <c r="E68" s="139">
        <v>107</v>
      </c>
      <c r="F68" s="139">
        <v>26</v>
      </c>
      <c r="G68" s="139">
        <v>24</v>
      </c>
      <c r="H68" s="139">
        <v>6</v>
      </c>
      <c r="I68" s="139">
        <v>4</v>
      </c>
      <c r="J68" s="139">
        <v>20</v>
      </c>
      <c r="K68" s="139">
        <v>15</v>
      </c>
      <c r="L68" s="139">
        <v>7</v>
      </c>
      <c r="M68" s="139">
        <v>5</v>
      </c>
      <c r="N68" s="139">
        <v>3</v>
      </c>
      <c r="O68" s="139">
        <v>3</v>
      </c>
      <c r="P68" s="139">
        <v>2</v>
      </c>
      <c r="Q68" s="139">
        <v>1</v>
      </c>
      <c r="R68" s="95">
        <f t="shared" si="0"/>
        <v>39</v>
      </c>
      <c r="S68" s="104">
        <f>Sheriff!J484*2</f>
        <v>644</v>
      </c>
    </row>
    <row r="69" spans="1:19" ht="12.75" customHeight="1" x14ac:dyDescent="0.2">
      <c r="A69" s="32" t="s">
        <v>981</v>
      </c>
      <c r="B69" s="139">
        <v>55</v>
      </c>
      <c r="C69" s="139">
        <v>55</v>
      </c>
      <c r="D69" s="139">
        <v>37</v>
      </c>
      <c r="E69" s="139">
        <v>31</v>
      </c>
      <c r="F69" s="139">
        <v>8</v>
      </c>
      <c r="G69" s="139">
        <v>6</v>
      </c>
      <c r="H69" s="139">
        <v>2</v>
      </c>
      <c r="I69" s="139">
        <v>4</v>
      </c>
      <c r="J69" s="139">
        <v>2</v>
      </c>
      <c r="K69" s="139">
        <v>0</v>
      </c>
      <c r="L69" s="139">
        <v>3</v>
      </c>
      <c r="M69" s="139">
        <v>1</v>
      </c>
      <c r="N69" s="139">
        <v>0</v>
      </c>
      <c r="O69" s="139">
        <v>0</v>
      </c>
      <c r="P69" s="139">
        <v>1</v>
      </c>
      <c r="Q69" s="139">
        <v>0</v>
      </c>
      <c r="R69" s="95">
        <f t="shared" si="0"/>
        <v>13</v>
      </c>
      <c r="S69" s="104">
        <f>Sheriff!J485*2</f>
        <v>218</v>
      </c>
    </row>
    <row r="70" spans="1:19" ht="12.75" customHeight="1" x14ac:dyDescent="0.2">
      <c r="A70" s="32" t="s">
        <v>982</v>
      </c>
      <c r="B70" s="139">
        <v>127</v>
      </c>
      <c r="C70" s="139">
        <v>124</v>
      </c>
      <c r="D70" s="139">
        <v>87</v>
      </c>
      <c r="E70" s="139">
        <v>88</v>
      </c>
      <c r="F70" s="139">
        <v>18</v>
      </c>
      <c r="G70" s="139">
        <v>26</v>
      </c>
      <c r="H70" s="139">
        <v>8</v>
      </c>
      <c r="I70" s="139">
        <v>7</v>
      </c>
      <c r="J70" s="139">
        <v>13</v>
      </c>
      <c r="K70" s="139">
        <v>13</v>
      </c>
      <c r="L70" s="139">
        <v>10</v>
      </c>
      <c r="M70" s="139">
        <v>4</v>
      </c>
      <c r="N70" s="139">
        <v>0</v>
      </c>
      <c r="O70" s="139">
        <v>0</v>
      </c>
      <c r="P70" s="139">
        <v>1</v>
      </c>
      <c r="Q70" s="139">
        <v>2</v>
      </c>
      <c r="R70" s="95">
        <f t="shared" ref="R70:R83" si="1">S70-SUM(B70:Q70)</f>
        <v>38</v>
      </c>
      <c r="S70" s="104">
        <f>Sheriff!J486*2</f>
        <v>566</v>
      </c>
    </row>
    <row r="71" spans="1:19" ht="12.75" customHeight="1" x14ac:dyDescent="0.2">
      <c r="A71" s="32" t="s">
        <v>983</v>
      </c>
      <c r="B71" s="139">
        <v>160</v>
      </c>
      <c r="C71" s="139">
        <v>161</v>
      </c>
      <c r="D71" s="139">
        <v>157</v>
      </c>
      <c r="E71" s="139">
        <v>145</v>
      </c>
      <c r="F71" s="139">
        <v>48</v>
      </c>
      <c r="G71" s="139">
        <v>42</v>
      </c>
      <c r="H71" s="139">
        <v>6</v>
      </c>
      <c r="I71" s="139">
        <v>5</v>
      </c>
      <c r="J71" s="139">
        <v>18</v>
      </c>
      <c r="K71" s="139">
        <v>18</v>
      </c>
      <c r="L71" s="139">
        <v>15</v>
      </c>
      <c r="M71" s="139">
        <v>12</v>
      </c>
      <c r="N71" s="139">
        <v>2</v>
      </c>
      <c r="O71" s="139">
        <v>2</v>
      </c>
      <c r="P71" s="139">
        <v>2</v>
      </c>
      <c r="Q71" s="139">
        <v>1</v>
      </c>
      <c r="R71" s="95">
        <f t="shared" si="1"/>
        <v>56</v>
      </c>
      <c r="S71" s="104">
        <f>Sheriff!J487*2</f>
        <v>850</v>
      </c>
    </row>
    <row r="72" spans="1:19" ht="12.75" customHeight="1" x14ac:dyDescent="0.2">
      <c r="A72" s="32" t="s">
        <v>984</v>
      </c>
      <c r="B72" s="139">
        <v>215</v>
      </c>
      <c r="C72" s="139">
        <v>216</v>
      </c>
      <c r="D72" s="139">
        <v>178</v>
      </c>
      <c r="E72" s="139">
        <v>164</v>
      </c>
      <c r="F72" s="139">
        <v>48</v>
      </c>
      <c r="G72" s="139">
        <v>38</v>
      </c>
      <c r="H72" s="139">
        <v>2</v>
      </c>
      <c r="I72" s="139">
        <v>5</v>
      </c>
      <c r="J72" s="139">
        <v>17</v>
      </c>
      <c r="K72" s="139">
        <v>16</v>
      </c>
      <c r="L72" s="139">
        <v>12</v>
      </c>
      <c r="M72" s="139">
        <v>12</v>
      </c>
      <c r="N72" s="139">
        <v>5</v>
      </c>
      <c r="O72" s="139">
        <v>5</v>
      </c>
      <c r="P72" s="139">
        <v>0</v>
      </c>
      <c r="Q72" s="139">
        <v>0</v>
      </c>
      <c r="R72" s="95">
        <f t="shared" si="1"/>
        <v>93</v>
      </c>
      <c r="S72" s="104">
        <f>Sheriff!J488*2</f>
        <v>1026</v>
      </c>
    </row>
    <row r="73" spans="1:19" ht="12.75" customHeight="1" x14ac:dyDescent="0.2">
      <c r="A73" s="32" t="s">
        <v>985</v>
      </c>
      <c r="B73" s="139">
        <v>174</v>
      </c>
      <c r="C73" s="139">
        <v>183</v>
      </c>
      <c r="D73" s="139">
        <v>183</v>
      </c>
      <c r="E73" s="139">
        <v>168</v>
      </c>
      <c r="F73" s="139">
        <v>41</v>
      </c>
      <c r="G73" s="139">
        <v>38</v>
      </c>
      <c r="H73" s="139">
        <v>4</v>
      </c>
      <c r="I73" s="139">
        <v>4</v>
      </c>
      <c r="J73" s="139">
        <v>10</v>
      </c>
      <c r="K73" s="139">
        <v>10</v>
      </c>
      <c r="L73" s="139">
        <v>11</v>
      </c>
      <c r="M73" s="139">
        <v>11</v>
      </c>
      <c r="N73" s="139">
        <v>2</v>
      </c>
      <c r="O73" s="139">
        <v>1</v>
      </c>
      <c r="P73" s="139">
        <v>1</v>
      </c>
      <c r="Q73" s="139">
        <v>1</v>
      </c>
      <c r="R73" s="95">
        <f t="shared" si="1"/>
        <v>62</v>
      </c>
      <c r="S73" s="104">
        <f>Sheriff!J489*2</f>
        <v>904</v>
      </c>
    </row>
    <row r="74" spans="1:19" ht="12.75" customHeight="1" x14ac:dyDescent="0.2">
      <c r="A74" s="32" t="s">
        <v>986</v>
      </c>
      <c r="B74" s="139">
        <v>236</v>
      </c>
      <c r="C74" s="139">
        <v>224</v>
      </c>
      <c r="D74" s="139">
        <v>198</v>
      </c>
      <c r="E74" s="139">
        <v>195</v>
      </c>
      <c r="F74" s="139">
        <v>55</v>
      </c>
      <c r="G74" s="139">
        <v>37</v>
      </c>
      <c r="H74" s="139">
        <v>5</v>
      </c>
      <c r="I74" s="139">
        <v>6</v>
      </c>
      <c r="J74" s="139">
        <v>8</v>
      </c>
      <c r="K74" s="139">
        <v>6</v>
      </c>
      <c r="L74" s="139">
        <v>8</v>
      </c>
      <c r="M74" s="139">
        <v>12</v>
      </c>
      <c r="N74" s="139">
        <v>5</v>
      </c>
      <c r="O74" s="139">
        <v>4</v>
      </c>
      <c r="P74" s="139">
        <v>4</v>
      </c>
      <c r="Q74" s="139">
        <v>4</v>
      </c>
      <c r="R74" s="95">
        <f t="shared" si="1"/>
        <v>71</v>
      </c>
      <c r="S74" s="104">
        <f>Sheriff!J490*2</f>
        <v>1078</v>
      </c>
    </row>
    <row r="75" spans="1:19" ht="12.75" customHeight="1" x14ac:dyDescent="0.2">
      <c r="A75" s="32" t="s">
        <v>987</v>
      </c>
      <c r="B75" s="139">
        <v>200</v>
      </c>
      <c r="C75" s="139">
        <v>199</v>
      </c>
      <c r="D75" s="139">
        <v>223</v>
      </c>
      <c r="E75" s="139">
        <v>208</v>
      </c>
      <c r="F75" s="139">
        <v>41</v>
      </c>
      <c r="G75" s="139">
        <v>45</v>
      </c>
      <c r="H75" s="139">
        <v>5</v>
      </c>
      <c r="I75" s="139">
        <v>2</v>
      </c>
      <c r="J75" s="139">
        <v>11</v>
      </c>
      <c r="K75" s="139">
        <v>11</v>
      </c>
      <c r="L75" s="139">
        <v>21</v>
      </c>
      <c r="M75" s="139">
        <v>21</v>
      </c>
      <c r="N75" s="139">
        <v>5</v>
      </c>
      <c r="O75" s="139">
        <v>5</v>
      </c>
      <c r="P75" s="139">
        <v>3</v>
      </c>
      <c r="Q75" s="139">
        <v>2</v>
      </c>
      <c r="R75" s="95">
        <f t="shared" si="1"/>
        <v>78</v>
      </c>
      <c r="S75" s="104">
        <f>Sheriff!J491*2</f>
        <v>1080</v>
      </c>
    </row>
    <row r="76" spans="1:19" ht="12.75" customHeight="1" x14ac:dyDescent="0.2">
      <c r="A76" s="32" t="s">
        <v>988</v>
      </c>
      <c r="B76" s="139">
        <v>147</v>
      </c>
      <c r="C76" s="139">
        <v>150</v>
      </c>
      <c r="D76" s="139">
        <v>139</v>
      </c>
      <c r="E76" s="139">
        <v>117</v>
      </c>
      <c r="F76" s="139">
        <v>37</v>
      </c>
      <c r="G76" s="139">
        <v>35</v>
      </c>
      <c r="H76" s="139">
        <v>6</v>
      </c>
      <c r="I76" s="139">
        <v>7</v>
      </c>
      <c r="J76" s="139">
        <v>10</v>
      </c>
      <c r="K76" s="139">
        <v>9</v>
      </c>
      <c r="L76" s="139">
        <v>20</v>
      </c>
      <c r="M76" s="139">
        <v>19</v>
      </c>
      <c r="N76" s="139">
        <v>4</v>
      </c>
      <c r="O76" s="139">
        <v>4</v>
      </c>
      <c r="P76" s="139">
        <v>2</v>
      </c>
      <c r="Q76" s="139">
        <v>0</v>
      </c>
      <c r="R76" s="95">
        <f t="shared" si="1"/>
        <v>72</v>
      </c>
      <c r="S76" s="104">
        <f>Sheriff!J492*2</f>
        <v>778</v>
      </c>
    </row>
    <row r="77" spans="1:19" ht="12.75" customHeight="1" x14ac:dyDescent="0.2">
      <c r="A77" s="32" t="s">
        <v>989</v>
      </c>
      <c r="B77" s="139">
        <v>168</v>
      </c>
      <c r="C77" s="139">
        <v>162</v>
      </c>
      <c r="D77" s="139">
        <v>169</v>
      </c>
      <c r="E77" s="139">
        <v>160</v>
      </c>
      <c r="F77" s="139">
        <v>41</v>
      </c>
      <c r="G77" s="139">
        <v>37</v>
      </c>
      <c r="H77" s="139">
        <v>5</v>
      </c>
      <c r="I77" s="139">
        <v>4</v>
      </c>
      <c r="J77" s="139">
        <v>8</v>
      </c>
      <c r="K77" s="139">
        <v>7</v>
      </c>
      <c r="L77" s="139">
        <v>9</v>
      </c>
      <c r="M77" s="139">
        <v>10</v>
      </c>
      <c r="N77" s="139">
        <v>2</v>
      </c>
      <c r="O77" s="139">
        <v>1</v>
      </c>
      <c r="P77" s="139">
        <v>3</v>
      </c>
      <c r="Q77" s="139">
        <v>0</v>
      </c>
      <c r="R77" s="95">
        <f t="shared" si="1"/>
        <v>60</v>
      </c>
      <c r="S77" s="104">
        <f>Sheriff!J493*2</f>
        <v>846</v>
      </c>
    </row>
    <row r="78" spans="1:19" ht="12.75" customHeight="1" x14ac:dyDescent="0.2">
      <c r="A78" s="32" t="s">
        <v>990</v>
      </c>
      <c r="B78" s="139">
        <v>104</v>
      </c>
      <c r="C78" s="139">
        <v>104</v>
      </c>
      <c r="D78" s="139">
        <v>160</v>
      </c>
      <c r="E78" s="139">
        <v>145</v>
      </c>
      <c r="F78" s="139">
        <v>33</v>
      </c>
      <c r="G78" s="139">
        <v>45</v>
      </c>
      <c r="H78" s="139">
        <v>3</v>
      </c>
      <c r="I78" s="139">
        <v>0</v>
      </c>
      <c r="J78" s="139">
        <v>8</v>
      </c>
      <c r="K78" s="139">
        <v>8</v>
      </c>
      <c r="L78" s="139">
        <v>8</v>
      </c>
      <c r="M78" s="139">
        <v>3</v>
      </c>
      <c r="N78" s="139">
        <v>3</v>
      </c>
      <c r="O78" s="139">
        <v>2</v>
      </c>
      <c r="P78" s="139">
        <v>1</v>
      </c>
      <c r="Q78" s="139">
        <v>1</v>
      </c>
      <c r="R78" s="95">
        <f t="shared" si="1"/>
        <v>62</v>
      </c>
      <c r="S78" s="104">
        <f>Sheriff!J494*2</f>
        <v>690</v>
      </c>
    </row>
    <row r="79" spans="1:19" ht="12.75" customHeight="1" x14ac:dyDescent="0.2">
      <c r="A79" s="32" t="s">
        <v>991</v>
      </c>
      <c r="B79" s="139">
        <v>159</v>
      </c>
      <c r="C79" s="139">
        <v>166</v>
      </c>
      <c r="D79" s="139">
        <v>248</v>
      </c>
      <c r="E79" s="139">
        <v>222</v>
      </c>
      <c r="F79" s="139">
        <v>53</v>
      </c>
      <c r="G79" s="139">
        <v>56</v>
      </c>
      <c r="H79" s="139">
        <v>6</v>
      </c>
      <c r="I79" s="139">
        <v>6</v>
      </c>
      <c r="J79" s="139">
        <v>15</v>
      </c>
      <c r="K79" s="139">
        <v>13</v>
      </c>
      <c r="L79" s="139">
        <v>21</v>
      </c>
      <c r="M79" s="139">
        <v>18</v>
      </c>
      <c r="N79" s="139">
        <v>3</v>
      </c>
      <c r="O79" s="139">
        <v>2</v>
      </c>
      <c r="P79" s="139">
        <v>2</v>
      </c>
      <c r="Q79" s="139">
        <v>2</v>
      </c>
      <c r="R79" s="95">
        <f t="shared" si="1"/>
        <v>80</v>
      </c>
      <c r="S79" s="104">
        <f>Sheriff!J495*2</f>
        <v>1072</v>
      </c>
    </row>
    <row r="80" spans="1:19" ht="12.75" customHeight="1" x14ac:dyDescent="0.2">
      <c r="A80" s="32" t="s">
        <v>992</v>
      </c>
      <c r="B80" s="139">
        <v>99</v>
      </c>
      <c r="C80" s="139">
        <v>97</v>
      </c>
      <c r="D80" s="139">
        <v>142</v>
      </c>
      <c r="E80" s="139">
        <v>125</v>
      </c>
      <c r="F80" s="139">
        <v>25</v>
      </c>
      <c r="G80" s="139">
        <v>21</v>
      </c>
      <c r="H80" s="139">
        <v>2</v>
      </c>
      <c r="I80" s="139">
        <v>4</v>
      </c>
      <c r="J80" s="139">
        <v>5</v>
      </c>
      <c r="K80" s="139">
        <v>6</v>
      </c>
      <c r="L80" s="139">
        <v>8</v>
      </c>
      <c r="M80" s="139">
        <v>8</v>
      </c>
      <c r="N80" s="139">
        <v>2</v>
      </c>
      <c r="O80" s="139">
        <v>3</v>
      </c>
      <c r="P80" s="139">
        <v>1</v>
      </c>
      <c r="Q80" s="139">
        <v>1</v>
      </c>
      <c r="R80" s="95">
        <f t="shared" si="1"/>
        <v>25</v>
      </c>
      <c r="S80" s="104">
        <f>Sheriff!J496*2</f>
        <v>574</v>
      </c>
    </row>
    <row r="81" spans="1:19" ht="12.75" customHeight="1" x14ac:dyDescent="0.2">
      <c r="A81" s="32" t="s">
        <v>993</v>
      </c>
      <c r="B81" s="139">
        <v>206</v>
      </c>
      <c r="C81" s="139">
        <v>210</v>
      </c>
      <c r="D81" s="139">
        <v>108</v>
      </c>
      <c r="E81" s="139">
        <v>99</v>
      </c>
      <c r="F81" s="139">
        <v>44</v>
      </c>
      <c r="G81" s="139">
        <v>42</v>
      </c>
      <c r="H81" s="139">
        <v>6</v>
      </c>
      <c r="I81" s="139">
        <v>5</v>
      </c>
      <c r="J81" s="139">
        <v>10</v>
      </c>
      <c r="K81" s="139">
        <v>12</v>
      </c>
      <c r="L81" s="139">
        <v>21</v>
      </c>
      <c r="M81" s="139">
        <v>21</v>
      </c>
      <c r="N81" s="139">
        <v>6</v>
      </c>
      <c r="O81" s="139">
        <v>6</v>
      </c>
      <c r="P81" s="139">
        <v>2</v>
      </c>
      <c r="Q81" s="139">
        <v>2</v>
      </c>
      <c r="R81" s="95">
        <f t="shared" si="1"/>
        <v>86</v>
      </c>
      <c r="S81" s="104">
        <f>Sheriff!J497*2</f>
        <v>886</v>
      </c>
    </row>
    <row r="82" spans="1:19" ht="12.75" customHeight="1" x14ac:dyDescent="0.2">
      <c r="A82" s="32" t="s">
        <v>994</v>
      </c>
      <c r="B82" s="139">
        <v>149</v>
      </c>
      <c r="C82" s="139">
        <v>161</v>
      </c>
      <c r="D82" s="139">
        <v>127</v>
      </c>
      <c r="E82" s="139">
        <v>119</v>
      </c>
      <c r="F82" s="139">
        <v>27</v>
      </c>
      <c r="G82" s="139">
        <v>26</v>
      </c>
      <c r="H82" s="139">
        <v>5</v>
      </c>
      <c r="I82" s="139">
        <v>7</v>
      </c>
      <c r="J82" s="139">
        <v>9</v>
      </c>
      <c r="K82" s="139">
        <v>11</v>
      </c>
      <c r="L82" s="139">
        <v>7</v>
      </c>
      <c r="M82" s="139">
        <v>11</v>
      </c>
      <c r="N82" s="139">
        <v>2</v>
      </c>
      <c r="O82" s="139">
        <v>2</v>
      </c>
      <c r="P82" s="139">
        <v>0</v>
      </c>
      <c r="Q82" s="139">
        <v>0</v>
      </c>
      <c r="R82" s="95">
        <f t="shared" si="1"/>
        <v>71</v>
      </c>
      <c r="S82" s="104">
        <f>Sheriff!J498*2</f>
        <v>734</v>
      </c>
    </row>
    <row r="83" spans="1:19" ht="12.75" customHeight="1" x14ac:dyDescent="0.2">
      <c r="A83" s="32" t="s">
        <v>995</v>
      </c>
      <c r="B83" s="139">
        <v>62</v>
      </c>
      <c r="C83" s="139">
        <v>64</v>
      </c>
      <c r="D83" s="139">
        <v>44</v>
      </c>
      <c r="E83" s="139">
        <v>43</v>
      </c>
      <c r="F83" s="139">
        <v>20</v>
      </c>
      <c r="G83" s="139">
        <v>20</v>
      </c>
      <c r="H83" s="139">
        <v>0</v>
      </c>
      <c r="I83" s="139">
        <v>0</v>
      </c>
      <c r="J83" s="139">
        <v>2</v>
      </c>
      <c r="K83" s="139">
        <v>4</v>
      </c>
      <c r="L83" s="139">
        <v>6</v>
      </c>
      <c r="M83" s="139">
        <v>4</v>
      </c>
      <c r="N83" s="139">
        <v>1</v>
      </c>
      <c r="O83" s="139">
        <v>1</v>
      </c>
      <c r="P83" s="139">
        <v>4</v>
      </c>
      <c r="Q83" s="139">
        <v>2</v>
      </c>
      <c r="R83" s="95">
        <f t="shared" si="1"/>
        <v>17</v>
      </c>
      <c r="S83" s="104">
        <f>Sheriff!J499*2</f>
        <v>294</v>
      </c>
    </row>
    <row r="84" spans="1:19" ht="12.75" customHeight="1" x14ac:dyDescent="0.2">
      <c r="A84" s="36" t="s">
        <v>996</v>
      </c>
      <c r="B84" s="91">
        <f t="shared" ref="B84:R84" si="2">SUM(B5:B83)</f>
        <v>13461</v>
      </c>
      <c r="C84" s="91">
        <f t="shared" ref="C84" si="3">SUM(C5:C83)</f>
        <v>13364</v>
      </c>
      <c r="D84" s="91">
        <f t="shared" ref="D84" si="4">SUM(D5:D83)</f>
        <v>10908</v>
      </c>
      <c r="E84" s="91">
        <f t="shared" ref="E84" si="5">SUM(E5:E83)</f>
        <v>10275</v>
      </c>
      <c r="F84" s="91">
        <f t="shared" ref="F84" si="6">SUM(F5:F83)</f>
        <v>2932</v>
      </c>
      <c r="G84" s="91">
        <f t="shared" ref="G84" si="7">SUM(G5:G83)</f>
        <v>2586</v>
      </c>
      <c r="H84" s="91">
        <f t="shared" ref="H84" si="8">SUM(H5:H83)</f>
        <v>435</v>
      </c>
      <c r="I84" s="91">
        <f t="shared" ref="I84" si="9">SUM(I5:I83)</f>
        <v>475</v>
      </c>
      <c r="J84" s="91">
        <f t="shared" ref="J84" si="10">SUM(J5:J83)</f>
        <v>879</v>
      </c>
      <c r="K84" s="91">
        <f t="shared" ref="K84" si="11">SUM(K5:K83)</f>
        <v>883</v>
      </c>
      <c r="L84" s="91">
        <f t="shared" ref="L84" si="12">SUM(L5:L83)</f>
        <v>848</v>
      </c>
      <c r="M84" s="91">
        <f t="shared" ref="M84" si="13">SUM(M5:M83)</f>
        <v>791</v>
      </c>
      <c r="N84" s="91">
        <f t="shared" ref="N84" si="14">SUM(N5:N83)</f>
        <v>322</v>
      </c>
      <c r="O84" s="91">
        <f t="shared" ref="O84" si="15">SUM(O5:O83)</f>
        <v>301</v>
      </c>
      <c r="P84" s="91">
        <f t="shared" ref="P84" si="16">SUM(P5:P83)</f>
        <v>124</v>
      </c>
      <c r="Q84" s="91">
        <f t="shared" si="2"/>
        <v>104</v>
      </c>
      <c r="R84" s="91">
        <f t="shared" si="2"/>
        <v>4314</v>
      </c>
      <c r="S84" s="91">
        <f>SUM(S5:S83)</f>
        <v>63002</v>
      </c>
    </row>
    <row r="85" spans="1:19" ht="12.75" customHeight="1" x14ac:dyDescent="0.2"/>
    <row r="86" spans="1:19" ht="12.75" customHeight="1" x14ac:dyDescent="0.2"/>
    <row r="87" spans="1:19" ht="12" customHeight="1" x14ac:dyDescent="0.2">
      <c r="A87" s="18"/>
      <c r="B87" s="29"/>
      <c r="C87" s="29"/>
      <c r="D87" s="29"/>
      <c r="E87" s="29"/>
      <c r="F87" s="29"/>
      <c r="G87" s="29"/>
      <c r="H87" s="29"/>
      <c r="I87" s="29"/>
      <c r="J87" s="29"/>
      <c r="K87" s="29"/>
      <c r="L87" s="29"/>
      <c r="M87" s="29"/>
      <c r="N87" s="29"/>
      <c r="O87" s="29"/>
      <c r="P87" s="29"/>
      <c r="Q87" s="29"/>
      <c r="R87" s="29"/>
      <c r="S87" s="96"/>
    </row>
    <row r="99" spans="20:20" x14ac:dyDescent="0.2">
      <c r="T99" s="23"/>
    </row>
    <row r="100" spans="20:20" x14ac:dyDescent="0.2">
      <c r="T100" s="23"/>
    </row>
    <row r="101" spans="20:20" x14ac:dyDescent="0.2">
      <c r="T101" s="23"/>
    </row>
    <row r="102" spans="20:20" x14ac:dyDescent="0.2">
      <c r="T102" s="23"/>
    </row>
    <row r="103" spans="20:20" x14ac:dyDescent="0.2">
      <c r="T103" s="23"/>
    </row>
    <row r="104" spans="20:20" x14ac:dyDescent="0.2">
      <c r="T104" s="23"/>
    </row>
    <row r="105" spans="20:20" x14ac:dyDescent="0.2">
      <c r="T105" s="23"/>
    </row>
    <row r="106" spans="20:20" x14ac:dyDescent="0.2">
      <c r="T106" s="23"/>
    </row>
    <row r="107" spans="20:20" x14ac:dyDescent="0.2">
      <c r="T107" s="23"/>
    </row>
    <row r="108" spans="20:20" x14ac:dyDescent="0.2">
      <c r="T108" s="23"/>
    </row>
    <row r="109" spans="20:20" x14ac:dyDescent="0.2">
      <c r="T109" s="23"/>
    </row>
    <row r="110" spans="20:20" x14ac:dyDescent="0.2">
      <c r="T110" s="23"/>
    </row>
    <row r="111" spans="20:20" x14ac:dyDescent="0.2">
      <c r="T111" s="23"/>
    </row>
    <row r="112" spans="20:20" x14ac:dyDescent="0.2">
      <c r="T112" s="23"/>
    </row>
    <row r="113" spans="20:20" x14ac:dyDescent="0.2">
      <c r="T113" s="23"/>
    </row>
    <row r="114" spans="20:20" x14ac:dyDescent="0.2">
      <c r="T114" s="23"/>
    </row>
    <row r="115" spans="20:20" x14ac:dyDescent="0.2">
      <c r="T115" s="23"/>
    </row>
    <row r="116" spans="20:20" x14ac:dyDescent="0.2">
      <c r="T116" s="23"/>
    </row>
    <row r="117" spans="20:20" x14ac:dyDescent="0.2">
      <c r="T117" s="23"/>
    </row>
    <row r="118" spans="20:20" x14ac:dyDescent="0.2">
      <c r="T118" s="23"/>
    </row>
    <row r="119" spans="20:20" x14ac:dyDescent="0.2">
      <c r="T119" s="23"/>
    </row>
    <row r="120" spans="20:20" x14ac:dyDescent="0.2">
      <c r="T120" s="23"/>
    </row>
    <row r="121" spans="20:20" x14ac:dyDescent="0.2">
      <c r="T121" s="23"/>
    </row>
    <row r="122" spans="20:20" x14ac:dyDescent="0.2">
      <c r="T122" s="23"/>
    </row>
    <row r="123" spans="20:20" x14ac:dyDescent="0.2">
      <c r="T123" s="23"/>
    </row>
    <row r="124" spans="20:20" x14ac:dyDescent="0.2">
      <c r="T124" s="23"/>
    </row>
    <row r="125" spans="20:20" x14ac:dyDescent="0.2">
      <c r="T125" s="23"/>
    </row>
    <row r="126" spans="20:20" x14ac:dyDescent="0.2">
      <c r="T126" s="23"/>
    </row>
    <row r="127" spans="20:20" x14ac:dyDescent="0.2">
      <c r="T127" s="23"/>
    </row>
    <row r="128" spans="20:20" x14ac:dyDescent="0.2">
      <c r="T128" s="23"/>
    </row>
    <row r="129" spans="20:20" x14ac:dyDescent="0.2">
      <c r="T129" s="23"/>
    </row>
    <row r="130" spans="20:20" x14ac:dyDescent="0.2">
      <c r="T130" s="23"/>
    </row>
    <row r="131" spans="20:20" x14ac:dyDescent="0.2">
      <c r="T131" s="23"/>
    </row>
    <row r="132" spans="20:20" x14ac:dyDescent="0.2">
      <c r="T132" s="23"/>
    </row>
    <row r="133" spans="20:20" x14ac:dyDescent="0.2">
      <c r="T133" s="23"/>
    </row>
    <row r="134" spans="20:20" x14ac:dyDescent="0.2">
      <c r="T134" s="23"/>
    </row>
    <row r="135" spans="20:20" x14ac:dyDescent="0.2">
      <c r="T135" s="23"/>
    </row>
    <row r="136" spans="20:20" x14ac:dyDescent="0.2">
      <c r="T136" s="23"/>
    </row>
    <row r="137" spans="20:20" x14ac:dyDescent="0.2">
      <c r="T137" s="23"/>
    </row>
    <row r="138" spans="20:20" x14ac:dyDescent="0.2">
      <c r="T138" s="23"/>
    </row>
    <row r="139" spans="20:20" x14ac:dyDescent="0.2">
      <c r="T139" s="23"/>
    </row>
    <row r="140" spans="20:20" x14ac:dyDescent="0.2">
      <c r="T140" s="23"/>
    </row>
    <row r="141" spans="20:20" x14ac:dyDescent="0.2">
      <c r="T141" s="23"/>
    </row>
    <row r="142" spans="20:20" x14ac:dyDescent="0.2">
      <c r="T142" s="23"/>
    </row>
    <row r="143" spans="20:20" x14ac:dyDescent="0.2">
      <c r="T143" s="23"/>
    </row>
    <row r="144" spans="20:20" x14ac:dyDescent="0.2">
      <c r="T144" s="23"/>
    </row>
    <row r="145" spans="20:20" x14ac:dyDescent="0.2">
      <c r="T145" s="23"/>
    </row>
    <row r="146" spans="20:20" x14ac:dyDescent="0.2">
      <c r="T146" s="23"/>
    </row>
    <row r="147" spans="20:20" x14ac:dyDescent="0.2">
      <c r="T147" s="23"/>
    </row>
    <row r="148" spans="20:20" x14ac:dyDescent="0.2">
      <c r="T148" s="23"/>
    </row>
    <row r="149" spans="20:20" x14ac:dyDescent="0.2">
      <c r="T149" s="23"/>
    </row>
    <row r="150" spans="20:20" x14ac:dyDescent="0.2">
      <c r="T150" s="23"/>
    </row>
    <row r="151" spans="20:20" x14ac:dyDescent="0.2">
      <c r="T151" s="23"/>
    </row>
    <row r="152" spans="20:20" x14ac:dyDescent="0.2">
      <c r="T152" s="23"/>
    </row>
    <row r="153" spans="20:20" x14ac:dyDescent="0.2">
      <c r="T153" s="23"/>
    </row>
    <row r="154" spans="20:20" x14ac:dyDescent="0.2">
      <c r="T154" s="23"/>
    </row>
    <row r="155" spans="20:20" x14ac:dyDescent="0.2">
      <c r="T155" s="23"/>
    </row>
    <row r="156" spans="20:20" x14ac:dyDescent="0.2">
      <c r="T156" s="23"/>
    </row>
    <row r="157" spans="20:20" x14ac:dyDescent="0.2">
      <c r="T157" s="23"/>
    </row>
    <row r="158" spans="20:20" x14ac:dyDescent="0.2">
      <c r="T158" s="23"/>
    </row>
    <row r="159" spans="20:20" x14ac:dyDescent="0.2">
      <c r="T159" s="23"/>
    </row>
    <row r="160" spans="20:20" x14ac:dyDescent="0.2">
      <c r="T160" s="23"/>
    </row>
    <row r="161" spans="20:20" x14ac:dyDescent="0.2">
      <c r="T161" s="23"/>
    </row>
    <row r="162" spans="20:20" x14ac:dyDescent="0.2">
      <c r="T162" s="23"/>
    </row>
    <row r="163" spans="20:20" x14ac:dyDescent="0.2">
      <c r="T163" s="23"/>
    </row>
    <row r="164" spans="20:20" x14ac:dyDescent="0.2">
      <c r="T164" s="23"/>
    </row>
    <row r="165" spans="20:20" x14ac:dyDescent="0.2">
      <c r="T165" s="23"/>
    </row>
    <row r="166" spans="20:20" x14ac:dyDescent="0.2">
      <c r="T166" s="23"/>
    </row>
    <row r="167" spans="20:20" x14ac:dyDescent="0.2">
      <c r="T167" s="23"/>
    </row>
    <row r="168" spans="20:20" x14ac:dyDescent="0.2">
      <c r="T168" s="23"/>
    </row>
    <row r="169" spans="20:20" x14ac:dyDescent="0.2">
      <c r="T169" s="23"/>
    </row>
    <row r="170" spans="20:20" x14ac:dyDescent="0.2">
      <c r="T170" s="23"/>
    </row>
    <row r="171" spans="20:20" x14ac:dyDescent="0.2">
      <c r="T171" s="23"/>
    </row>
    <row r="172" spans="20:20" x14ac:dyDescent="0.2">
      <c r="T172" s="23"/>
    </row>
    <row r="173" spans="20:20" x14ac:dyDescent="0.2">
      <c r="T173" s="23"/>
    </row>
    <row r="174" spans="20:20" x14ac:dyDescent="0.2">
      <c r="T174" s="23"/>
    </row>
    <row r="175" spans="20:20" x14ac:dyDescent="0.2">
      <c r="T175" s="23"/>
    </row>
    <row r="176" spans="20:20" x14ac:dyDescent="0.2">
      <c r="T176" s="23"/>
    </row>
    <row r="177" spans="20:20" x14ac:dyDescent="0.2">
      <c r="T177" s="23"/>
    </row>
    <row r="178" spans="20:20" x14ac:dyDescent="0.2">
      <c r="T178" s="23"/>
    </row>
    <row r="179" spans="20:20" x14ac:dyDescent="0.2">
      <c r="T179" s="23"/>
    </row>
    <row r="180" spans="20:20" x14ac:dyDescent="0.2">
      <c r="T180" s="23"/>
    </row>
    <row r="181" spans="20:20" x14ac:dyDescent="0.2">
      <c r="T181" s="23"/>
    </row>
    <row r="182" spans="20:20" x14ac:dyDescent="0.2">
      <c r="T182" s="23"/>
    </row>
    <row r="183" spans="20:20" x14ac:dyDescent="0.2">
      <c r="T183" s="23"/>
    </row>
    <row r="184" spans="20:20" x14ac:dyDescent="0.2">
      <c r="T184" s="23"/>
    </row>
    <row r="185" spans="20:20" x14ac:dyDescent="0.2">
      <c r="T185" s="23"/>
    </row>
    <row r="186" spans="20:20" x14ac:dyDescent="0.2">
      <c r="T186" s="23"/>
    </row>
    <row r="187" spans="20:20" x14ac:dyDescent="0.2">
      <c r="T187" s="23"/>
    </row>
    <row r="188" spans="20:20" x14ac:dyDescent="0.2">
      <c r="T188" s="23"/>
    </row>
    <row r="189" spans="20:20" x14ac:dyDescent="0.2">
      <c r="T189" s="23"/>
    </row>
    <row r="190" spans="20:20" x14ac:dyDescent="0.2">
      <c r="T190" s="23"/>
    </row>
    <row r="191" spans="20:20" x14ac:dyDescent="0.2">
      <c r="T191" s="23"/>
    </row>
    <row r="192" spans="20:20" x14ac:dyDescent="0.2">
      <c r="T192" s="23"/>
    </row>
    <row r="193" spans="20:20" x14ac:dyDescent="0.2">
      <c r="T193" s="23"/>
    </row>
    <row r="194" spans="20:20" x14ac:dyDescent="0.2">
      <c r="T194" s="23"/>
    </row>
    <row r="195" spans="20:20" x14ac:dyDescent="0.2">
      <c r="T195" s="23"/>
    </row>
    <row r="196" spans="20:20" x14ac:dyDescent="0.2">
      <c r="T196" s="23"/>
    </row>
    <row r="197" spans="20:20" x14ac:dyDescent="0.2">
      <c r="T197" s="23"/>
    </row>
    <row r="198" spans="20:20" x14ac:dyDescent="0.2">
      <c r="T198" s="23"/>
    </row>
    <row r="199" spans="20:20" x14ac:dyDescent="0.2">
      <c r="T199" s="23"/>
    </row>
    <row r="200" spans="20:20" x14ac:dyDescent="0.2">
      <c r="T200" s="23"/>
    </row>
    <row r="201" spans="20:20" x14ac:dyDescent="0.2">
      <c r="T201" s="23"/>
    </row>
    <row r="202" spans="20:20" x14ac:dyDescent="0.2">
      <c r="T202" s="23"/>
    </row>
    <row r="203" spans="20:20" x14ac:dyDescent="0.2">
      <c r="T203" s="23"/>
    </row>
    <row r="204" spans="20:20" x14ac:dyDescent="0.2">
      <c r="T204" s="23"/>
    </row>
    <row r="205" spans="20:20" x14ac:dyDescent="0.2">
      <c r="T205" s="23"/>
    </row>
    <row r="206" spans="20:20" x14ac:dyDescent="0.2">
      <c r="T206" s="23"/>
    </row>
    <row r="207" spans="20:20" x14ac:dyDescent="0.2">
      <c r="T207" s="23"/>
    </row>
    <row r="208" spans="20:20" x14ac:dyDescent="0.2">
      <c r="T208" s="23"/>
    </row>
    <row r="209" spans="20:20" x14ac:dyDescent="0.2">
      <c r="T209" s="23"/>
    </row>
    <row r="210" spans="20:20" x14ac:dyDescent="0.2">
      <c r="T210" s="23"/>
    </row>
    <row r="211" spans="20:20" x14ac:dyDescent="0.2">
      <c r="T211" s="23"/>
    </row>
    <row r="212" spans="20:20" x14ac:dyDescent="0.2">
      <c r="T212" s="23"/>
    </row>
    <row r="213" spans="20:20" x14ac:dyDescent="0.2">
      <c r="T213" s="23"/>
    </row>
    <row r="214" spans="20:20" x14ac:dyDescent="0.2">
      <c r="T214" s="23"/>
    </row>
    <row r="215" spans="20:20" x14ac:dyDescent="0.2">
      <c r="T215" s="23"/>
    </row>
    <row r="216" spans="20:20" x14ac:dyDescent="0.2">
      <c r="T216" s="23"/>
    </row>
    <row r="217" spans="20:20" x14ac:dyDescent="0.2">
      <c r="T217" s="23"/>
    </row>
    <row r="218" spans="20:20" x14ac:dyDescent="0.2">
      <c r="T218" s="23"/>
    </row>
    <row r="219" spans="20:20" x14ac:dyDescent="0.2">
      <c r="T219" s="23"/>
    </row>
    <row r="220" spans="20:20" x14ac:dyDescent="0.2">
      <c r="T220" s="23"/>
    </row>
    <row r="221" spans="20:20" x14ac:dyDescent="0.2">
      <c r="T221" s="23"/>
    </row>
    <row r="222" spans="20:20" x14ac:dyDescent="0.2">
      <c r="T222" s="23"/>
    </row>
    <row r="223" spans="20:20" x14ac:dyDescent="0.2">
      <c r="T223" s="23"/>
    </row>
    <row r="224" spans="20:20" x14ac:dyDescent="0.2">
      <c r="T224" s="23"/>
    </row>
    <row r="225" spans="20:20" x14ac:dyDescent="0.2">
      <c r="T225" s="23"/>
    </row>
    <row r="226" spans="20:20" x14ac:dyDescent="0.2">
      <c r="T226" s="23"/>
    </row>
    <row r="227" spans="20:20" x14ac:dyDescent="0.2">
      <c r="T227" s="23"/>
    </row>
    <row r="228" spans="20:20" x14ac:dyDescent="0.2">
      <c r="T228" s="23"/>
    </row>
    <row r="229" spans="20:20" x14ac:dyDescent="0.2">
      <c r="T229" s="23"/>
    </row>
    <row r="230" spans="20:20" x14ac:dyDescent="0.2">
      <c r="T230" s="23"/>
    </row>
    <row r="231" spans="20:20" x14ac:dyDescent="0.2">
      <c r="T231" s="23"/>
    </row>
    <row r="232" spans="20:20" x14ac:dyDescent="0.2">
      <c r="T232" s="23"/>
    </row>
    <row r="233" spans="20:20" x14ac:dyDescent="0.2">
      <c r="T233" s="23"/>
    </row>
    <row r="234" spans="20:20" x14ac:dyDescent="0.2">
      <c r="T234" s="23"/>
    </row>
    <row r="235" spans="20:20" x14ac:dyDescent="0.2">
      <c r="T235" s="23"/>
    </row>
    <row r="236" spans="20:20" x14ac:dyDescent="0.2">
      <c r="T236" s="23"/>
    </row>
    <row r="237" spans="20:20" x14ac:dyDescent="0.2">
      <c r="T237" s="23"/>
    </row>
    <row r="238" spans="20:20" x14ac:dyDescent="0.2">
      <c r="T238" s="23"/>
    </row>
    <row r="239" spans="20:20" x14ac:dyDescent="0.2">
      <c r="T239" s="23"/>
    </row>
    <row r="240" spans="20:20" x14ac:dyDescent="0.2">
      <c r="T240" s="23"/>
    </row>
    <row r="241" spans="20:20" x14ac:dyDescent="0.2">
      <c r="T241" s="23"/>
    </row>
    <row r="242" spans="20:20" x14ac:dyDescent="0.2">
      <c r="T242" s="23"/>
    </row>
    <row r="243" spans="20:20" x14ac:dyDescent="0.2">
      <c r="T243" s="23"/>
    </row>
    <row r="244" spans="20:20" x14ac:dyDescent="0.2">
      <c r="T244" s="23"/>
    </row>
    <row r="245" spans="20:20" x14ac:dyDescent="0.2">
      <c r="T245" s="23"/>
    </row>
    <row r="246" spans="20:20" x14ac:dyDescent="0.2">
      <c r="T246" s="23"/>
    </row>
    <row r="247" spans="20:20" x14ac:dyDescent="0.2">
      <c r="T247" s="23"/>
    </row>
    <row r="248" spans="20:20" x14ac:dyDescent="0.2">
      <c r="T248" s="23"/>
    </row>
    <row r="249" spans="20:20" x14ac:dyDescent="0.2">
      <c r="T249" s="23"/>
    </row>
    <row r="250" spans="20:20" x14ac:dyDescent="0.2">
      <c r="T250" s="23"/>
    </row>
    <row r="251" spans="20:20" x14ac:dyDescent="0.2">
      <c r="T251" s="23"/>
    </row>
    <row r="252" spans="20:20" x14ac:dyDescent="0.2">
      <c r="T252" s="23"/>
    </row>
    <row r="253" spans="20:20" x14ac:dyDescent="0.2">
      <c r="T253" s="23"/>
    </row>
    <row r="254" spans="20:20" x14ac:dyDescent="0.2">
      <c r="T254" s="23"/>
    </row>
    <row r="255" spans="20:20" x14ac:dyDescent="0.2">
      <c r="T255" s="23"/>
    </row>
    <row r="256" spans="20:20" x14ac:dyDescent="0.2">
      <c r="T256" s="23"/>
    </row>
    <row r="257" spans="20:20" x14ac:dyDescent="0.2">
      <c r="T257" s="23"/>
    </row>
    <row r="258" spans="20:20" x14ac:dyDescent="0.2">
      <c r="T258" s="23"/>
    </row>
    <row r="259" spans="20:20" x14ac:dyDescent="0.2">
      <c r="T259" s="23"/>
    </row>
    <row r="260" spans="20:20" x14ac:dyDescent="0.2">
      <c r="T260" s="23"/>
    </row>
    <row r="261" spans="20:20" x14ac:dyDescent="0.2">
      <c r="T261" s="23"/>
    </row>
    <row r="262" spans="20:20" x14ac:dyDescent="0.2">
      <c r="T262" s="23"/>
    </row>
    <row r="263" spans="20:20" x14ac:dyDescent="0.2">
      <c r="T263" s="23"/>
    </row>
    <row r="264" spans="20:20" x14ac:dyDescent="0.2">
      <c r="T264" s="23"/>
    </row>
    <row r="265" spans="20:20" x14ac:dyDescent="0.2">
      <c r="T265" s="23"/>
    </row>
    <row r="266" spans="20:20" x14ac:dyDescent="0.2">
      <c r="T266" s="23"/>
    </row>
    <row r="267" spans="20:20" x14ac:dyDescent="0.2">
      <c r="T267" s="23"/>
    </row>
    <row r="268" spans="20:20" x14ac:dyDescent="0.2">
      <c r="T268" s="23"/>
    </row>
    <row r="269" spans="20:20" x14ac:dyDescent="0.2">
      <c r="T269" s="23"/>
    </row>
    <row r="270" spans="20:20" x14ac:dyDescent="0.2">
      <c r="T270" s="23"/>
    </row>
    <row r="271" spans="20:20" x14ac:dyDescent="0.2">
      <c r="T271" s="23"/>
    </row>
    <row r="272" spans="20:20" x14ac:dyDescent="0.2">
      <c r="T272" s="23"/>
    </row>
    <row r="273" spans="20:20" x14ac:dyDescent="0.2">
      <c r="T273" s="23"/>
    </row>
    <row r="274" spans="20:20" x14ac:dyDescent="0.2">
      <c r="T274" s="23"/>
    </row>
    <row r="275" spans="20:20" x14ac:dyDescent="0.2">
      <c r="T275" s="23"/>
    </row>
    <row r="276" spans="20:20" x14ac:dyDescent="0.2">
      <c r="T276" s="23"/>
    </row>
    <row r="277" spans="20:20" x14ac:dyDescent="0.2">
      <c r="T277" s="23"/>
    </row>
    <row r="278" spans="20:20" x14ac:dyDescent="0.2">
      <c r="T278" s="23"/>
    </row>
    <row r="279" spans="20:20" x14ac:dyDescent="0.2">
      <c r="T279" s="23"/>
    </row>
    <row r="280" spans="20:20" x14ac:dyDescent="0.2">
      <c r="T280" s="23"/>
    </row>
    <row r="281" spans="20:20" x14ac:dyDescent="0.2">
      <c r="T281" s="23"/>
    </row>
    <row r="282" spans="20:20" x14ac:dyDescent="0.2">
      <c r="T282" s="23"/>
    </row>
    <row r="283" spans="20:20" x14ac:dyDescent="0.2">
      <c r="T283" s="23"/>
    </row>
    <row r="284" spans="20:20" x14ac:dyDescent="0.2">
      <c r="T284" s="23"/>
    </row>
    <row r="285" spans="20:20" x14ac:dyDescent="0.2">
      <c r="T285" s="23"/>
    </row>
    <row r="286" spans="20:20" x14ac:dyDescent="0.2">
      <c r="T286" s="23"/>
    </row>
    <row r="287" spans="20:20" x14ac:dyDescent="0.2">
      <c r="T287" s="23"/>
    </row>
    <row r="288" spans="20:20" x14ac:dyDescent="0.2">
      <c r="T288" s="23"/>
    </row>
    <row r="289" spans="20:20" x14ac:dyDescent="0.2">
      <c r="T289" s="23"/>
    </row>
    <row r="290" spans="20:20" x14ac:dyDescent="0.2">
      <c r="T290" s="23"/>
    </row>
    <row r="291" spans="20:20" x14ac:dyDescent="0.2">
      <c r="T291" s="23"/>
    </row>
    <row r="292" spans="20:20" x14ac:dyDescent="0.2">
      <c r="T292" s="23"/>
    </row>
    <row r="293" spans="20:20" x14ac:dyDescent="0.2">
      <c r="T293" s="23"/>
    </row>
    <row r="294" spans="20:20" x14ac:dyDescent="0.2">
      <c r="T294" s="23"/>
    </row>
    <row r="295" spans="20:20" x14ac:dyDescent="0.2">
      <c r="T295" s="23"/>
    </row>
    <row r="296" spans="20:20" x14ac:dyDescent="0.2">
      <c r="T296" s="23"/>
    </row>
    <row r="297" spans="20:20" x14ac:dyDescent="0.2">
      <c r="T297" s="23"/>
    </row>
    <row r="298" spans="20:20" x14ac:dyDescent="0.2">
      <c r="T298" s="23"/>
    </row>
    <row r="299" spans="20:20" x14ac:dyDescent="0.2">
      <c r="T299" s="23"/>
    </row>
    <row r="300" spans="20:20" x14ac:dyDescent="0.2">
      <c r="T300" s="23"/>
    </row>
    <row r="301" spans="20:20" x14ac:dyDescent="0.2">
      <c r="T301" s="23"/>
    </row>
    <row r="302" spans="20:20" x14ac:dyDescent="0.2">
      <c r="T302" s="23"/>
    </row>
    <row r="303" spans="20:20" x14ac:dyDescent="0.2">
      <c r="T303" s="23"/>
    </row>
    <row r="304" spans="20:20" x14ac:dyDescent="0.2">
      <c r="T304" s="23"/>
    </row>
    <row r="305" spans="20:20" x14ac:dyDescent="0.2">
      <c r="T305" s="23"/>
    </row>
    <row r="306" spans="20:20" x14ac:dyDescent="0.2">
      <c r="T306" s="23"/>
    </row>
    <row r="307" spans="20:20" x14ac:dyDescent="0.2">
      <c r="T307" s="23"/>
    </row>
    <row r="308" spans="20:20" x14ac:dyDescent="0.2">
      <c r="T308" s="23"/>
    </row>
    <row r="309" spans="20:20" x14ac:dyDescent="0.2">
      <c r="T309" s="23"/>
    </row>
    <row r="310" spans="20:20" x14ac:dyDescent="0.2">
      <c r="T310" s="23"/>
    </row>
    <row r="311" spans="20:20" x14ac:dyDescent="0.2">
      <c r="T311" s="23"/>
    </row>
    <row r="312" spans="20:20" x14ac:dyDescent="0.2">
      <c r="T312" s="23"/>
    </row>
    <row r="313" spans="20:20" x14ac:dyDescent="0.2">
      <c r="T313" s="23"/>
    </row>
    <row r="314" spans="20:20" x14ac:dyDescent="0.2">
      <c r="T314" s="23"/>
    </row>
    <row r="315" spans="20:20" x14ac:dyDescent="0.2">
      <c r="T315" s="23"/>
    </row>
    <row r="316" spans="20:20" x14ac:dyDescent="0.2">
      <c r="T316" s="23"/>
    </row>
    <row r="317" spans="20:20" x14ac:dyDescent="0.2">
      <c r="T317" s="23"/>
    </row>
    <row r="318" spans="20:20" x14ac:dyDescent="0.2">
      <c r="T318" s="23"/>
    </row>
    <row r="319" spans="20:20" x14ac:dyDescent="0.2">
      <c r="T319" s="23"/>
    </row>
    <row r="320" spans="20:20" x14ac:dyDescent="0.2">
      <c r="T320" s="23"/>
    </row>
    <row r="321" spans="20:20" x14ac:dyDescent="0.2">
      <c r="T321" s="23"/>
    </row>
    <row r="322" spans="20:20" x14ac:dyDescent="0.2">
      <c r="T322" s="23"/>
    </row>
    <row r="323" spans="20:20" x14ac:dyDescent="0.2">
      <c r="T323" s="23"/>
    </row>
    <row r="324" spans="20:20" x14ac:dyDescent="0.2">
      <c r="T324" s="23"/>
    </row>
    <row r="325" spans="20:20" x14ac:dyDescent="0.2">
      <c r="T325" s="23"/>
    </row>
    <row r="326" spans="20:20" x14ac:dyDescent="0.2">
      <c r="T326" s="23"/>
    </row>
    <row r="327" spans="20:20" x14ac:dyDescent="0.2">
      <c r="T327" s="23"/>
    </row>
    <row r="328" spans="20:20" x14ac:dyDescent="0.2">
      <c r="T328" s="23"/>
    </row>
    <row r="329" spans="20:20" x14ac:dyDescent="0.2">
      <c r="T329" s="23"/>
    </row>
    <row r="330" spans="20:20" x14ac:dyDescent="0.2">
      <c r="T330" s="23"/>
    </row>
    <row r="331" spans="20:20" x14ac:dyDescent="0.2">
      <c r="T331" s="23"/>
    </row>
    <row r="332" spans="20:20" x14ac:dyDescent="0.2">
      <c r="T332" s="23"/>
    </row>
    <row r="333" spans="20:20" x14ac:dyDescent="0.2">
      <c r="T333" s="23"/>
    </row>
    <row r="334" spans="20:20" x14ac:dyDescent="0.2">
      <c r="T334" s="23"/>
    </row>
    <row r="335" spans="20:20" x14ac:dyDescent="0.2">
      <c r="T335" s="23"/>
    </row>
    <row r="336" spans="20:20" x14ac:dyDescent="0.2">
      <c r="T336" s="23"/>
    </row>
    <row r="337" spans="20:20" x14ac:dyDescent="0.2">
      <c r="T337" s="23"/>
    </row>
    <row r="338" spans="20:20" x14ac:dyDescent="0.2">
      <c r="T338" s="23"/>
    </row>
    <row r="339" spans="20:20" x14ac:dyDescent="0.2">
      <c r="T339" s="23"/>
    </row>
    <row r="340" spans="20:20" x14ac:dyDescent="0.2">
      <c r="T340" s="23"/>
    </row>
    <row r="341" spans="20:20" x14ac:dyDescent="0.2">
      <c r="T341" s="23"/>
    </row>
    <row r="342" spans="20:20" x14ac:dyDescent="0.2">
      <c r="T342" s="23"/>
    </row>
    <row r="343" spans="20:20" x14ac:dyDescent="0.2">
      <c r="T343" s="23"/>
    </row>
    <row r="344" spans="20:20" x14ac:dyDescent="0.2">
      <c r="T344" s="23"/>
    </row>
    <row r="345" spans="20:20" x14ac:dyDescent="0.2">
      <c r="T345" s="23"/>
    </row>
    <row r="346" spans="20:20" x14ac:dyDescent="0.2">
      <c r="T346" s="23"/>
    </row>
    <row r="347" spans="20:20" x14ac:dyDescent="0.2">
      <c r="T347" s="23"/>
    </row>
    <row r="348" spans="20:20" x14ac:dyDescent="0.2">
      <c r="T348" s="23"/>
    </row>
    <row r="349" spans="20:20" x14ac:dyDescent="0.2">
      <c r="T349" s="23"/>
    </row>
    <row r="350" spans="20:20" x14ac:dyDescent="0.2">
      <c r="T350" s="23"/>
    </row>
    <row r="351" spans="20:20" x14ac:dyDescent="0.2">
      <c r="T351" s="23"/>
    </row>
    <row r="352" spans="20:20" x14ac:dyDescent="0.2">
      <c r="T352" s="23"/>
    </row>
    <row r="353" spans="20:20" x14ac:dyDescent="0.2">
      <c r="T353" s="23"/>
    </row>
    <row r="354" spans="20:20" x14ac:dyDescent="0.2">
      <c r="T354" s="23"/>
    </row>
    <row r="355" spans="20:20" x14ac:dyDescent="0.2">
      <c r="T355" s="23"/>
    </row>
    <row r="356" spans="20:20" x14ac:dyDescent="0.2">
      <c r="T356" s="23"/>
    </row>
    <row r="357" spans="20:20" x14ac:dyDescent="0.2">
      <c r="T357" s="23"/>
    </row>
    <row r="358" spans="20:20" x14ac:dyDescent="0.2">
      <c r="T358" s="23"/>
    </row>
    <row r="359" spans="20:20" x14ac:dyDescent="0.2">
      <c r="T359" s="23"/>
    </row>
    <row r="360" spans="20:20" x14ac:dyDescent="0.2">
      <c r="T360" s="23"/>
    </row>
    <row r="361" spans="20:20" x14ac:dyDescent="0.2">
      <c r="T361" s="23"/>
    </row>
    <row r="362" spans="20:20" x14ac:dyDescent="0.2">
      <c r="T362" s="23"/>
    </row>
    <row r="363" spans="20:20" x14ac:dyDescent="0.2">
      <c r="T363" s="23"/>
    </row>
    <row r="364" spans="20:20" x14ac:dyDescent="0.2">
      <c r="T364" s="23"/>
    </row>
    <row r="365" spans="20:20" x14ac:dyDescent="0.2">
      <c r="T365" s="23"/>
    </row>
    <row r="366" spans="20:20" x14ac:dyDescent="0.2">
      <c r="T366" s="23"/>
    </row>
    <row r="367" spans="20:20" x14ac:dyDescent="0.2">
      <c r="T367" s="23"/>
    </row>
    <row r="368" spans="20:20" x14ac:dyDescent="0.2">
      <c r="T368" s="23"/>
    </row>
    <row r="369" spans="20:20" x14ac:dyDescent="0.2">
      <c r="T369" s="23"/>
    </row>
    <row r="370" spans="20:20" x14ac:dyDescent="0.2">
      <c r="T370" s="23"/>
    </row>
    <row r="371" spans="20:20" x14ac:dyDescent="0.2">
      <c r="T371" s="23"/>
    </row>
    <row r="372" spans="20:20" x14ac:dyDescent="0.2">
      <c r="T372" s="23"/>
    </row>
    <row r="373" spans="20:20" x14ac:dyDescent="0.2">
      <c r="T373" s="23"/>
    </row>
    <row r="374" spans="20:20" x14ac:dyDescent="0.2">
      <c r="T374" s="23"/>
    </row>
    <row r="375" spans="20:20" x14ac:dyDescent="0.2">
      <c r="T375" s="23"/>
    </row>
    <row r="376" spans="20:20" x14ac:dyDescent="0.2">
      <c r="T376" s="23"/>
    </row>
    <row r="377" spans="20:20" x14ac:dyDescent="0.2">
      <c r="T377" s="23"/>
    </row>
    <row r="378" spans="20:20" x14ac:dyDescent="0.2">
      <c r="T378" s="23"/>
    </row>
    <row r="379" spans="20:20" x14ac:dyDescent="0.2">
      <c r="T379" s="23"/>
    </row>
    <row r="380" spans="20:20" x14ac:dyDescent="0.2">
      <c r="T380" s="23"/>
    </row>
    <row r="381" spans="20:20" x14ac:dyDescent="0.2">
      <c r="T381" s="23"/>
    </row>
    <row r="382" spans="20:20" x14ac:dyDescent="0.2">
      <c r="T382" s="23"/>
    </row>
    <row r="383" spans="20:20" x14ac:dyDescent="0.2">
      <c r="T383" s="23"/>
    </row>
    <row r="384" spans="20:20" x14ac:dyDescent="0.2">
      <c r="T384" s="23"/>
    </row>
    <row r="385" spans="20:20" x14ac:dyDescent="0.2">
      <c r="T385" s="23"/>
    </row>
    <row r="386" spans="20:20" x14ac:dyDescent="0.2">
      <c r="T386" s="23"/>
    </row>
    <row r="387" spans="20:20" x14ac:dyDescent="0.2">
      <c r="T387" s="23"/>
    </row>
    <row r="388" spans="20:20" x14ac:dyDescent="0.2">
      <c r="T388" s="23"/>
    </row>
    <row r="389" spans="20:20" x14ac:dyDescent="0.2">
      <c r="T389" s="23"/>
    </row>
    <row r="390" spans="20:20" x14ac:dyDescent="0.2">
      <c r="T390" s="23"/>
    </row>
    <row r="391" spans="20:20" x14ac:dyDescent="0.2">
      <c r="T391" s="23"/>
    </row>
    <row r="392" spans="20:20" x14ac:dyDescent="0.2">
      <c r="T392" s="23"/>
    </row>
    <row r="393" spans="20:20" x14ac:dyDescent="0.2">
      <c r="T393" s="23"/>
    </row>
    <row r="394" spans="20:20" x14ac:dyDescent="0.2">
      <c r="T394" s="23"/>
    </row>
    <row r="395" spans="20:20" x14ac:dyDescent="0.2">
      <c r="T395" s="23"/>
    </row>
    <row r="396" spans="20:20" x14ac:dyDescent="0.2">
      <c r="T396" s="23"/>
    </row>
    <row r="397" spans="20:20" x14ac:dyDescent="0.2">
      <c r="T397" s="23"/>
    </row>
    <row r="398" spans="20:20" x14ac:dyDescent="0.2">
      <c r="T398" s="23"/>
    </row>
    <row r="399" spans="20:20" x14ac:dyDescent="0.2">
      <c r="T399" s="23"/>
    </row>
    <row r="400" spans="20:20" x14ac:dyDescent="0.2">
      <c r="T400" s="23"/>
    </row>
    <row r="401" spans="20:20" x14ac:dyDescent="0.2">
      <c r="T401" s="23"/>
    </row>
    <row r="402" spans="20:20" x14ac:dyDescent="0.2">
      <c r="T402" s="23"/>
    </row>
    <row r="403" spans="20:20" x14ac:dyDescent="0.2">
      <c r="T403" s="23"/>
    </row>
    <row r="404" spans="20:20" x14ac:dyDescent="0.2">
      <c r="T404" s="23"/>
    </row>
    <row r="405" spans="20:20" x14ac:dyDescent="0.2">
      <c r="T405" s="23"/>
    </row>
    <row r="406" spans="20:20" x14ac:dyDescent="0.2">
      <c r="T406" s="23"/>
    </row>
    <row r="407" spans="20:20" x14ac:dyDescent="0.2">
      <c r="T407" s="23"/>
    </row>
    <row r="408" spans="20:20" x14ac:dyDescent="0.2">
      <c r="T408" s="23"/>
    </row>
    <row r="409" spans="20:20" x14ac:dyDescent="0.2">
      <c r="T409" s="23"/>
    </row>
    <row r="410" spans="20:20" x14ac:dyDescent="0.2">
      <c r="T410" s="23"/>
    </row>
    <row r="411" spans="20:20" x14ac:dyDescent="0.2">
      <c r="T411" s="23"/>
    </row>
    <row r="412" spans="20:20" x14ac:dyDescent="0.2">
      <c r="T412" s="23"/>
    </row>
    <row r="413" spans="20:20" x14ac:dyDescent="0.2">
      <c r="T413" s="23"/>
    </row>
    <row r="414" spans="20:20" x14ac:dyDescent="0.2">
      <c r="T414" s="23"/>
    </row>
    <row r="415" spans="20:20" x14ac:dyDescent="0.2">
      <c r="T415" s="23"/>
    </row>
    <row r="416" spans="20:20" x14ac:dyDescent="0.2">
      <c r="T416" s="23"/>
    </row>
    <row r="417" spans="20:20" x14ac:dyDescent="0.2">
      <c r="T417" s="23"/>
    </row>
    <row r="418" spans="20:20" x14ac:dyDescent="0.2">
      <c r="T418" s="23"/>
    </row>
    <row r="419" spans="20:20" x14ac:dyDescent="0.2">
      <c r="T419" s="23"/>
    </row>
    <row r="420" spans="20:20" x14ac:dyDescent="0.2">
      <c r="T420" s="23"/>
    </row>
    <row r="421" spans="20:20" x14ac:dyDescent="0.2">
      <c r="T421" s="23"/>
    </row>
    <row r="422" spans="20:20" x14ac:dyDescent="0.2">
      <c r="T422" s="23"/>
    </row>
    <row r="423" spans="20:20" x14ac:dyDescent="0.2">
      <c r="T423" s="23"/>
    </row>
    <row r="424" spans="20:20" x14ac:dyDescent="0.2">
      <c r="T424" s="23"/>
    </row>
    <row r="425" spans="20:20" x14ac:dyDescent="0.2">
      <c r="T425" s="23"/>
    </row>
    <row r="426" spans="20:20" x14ac:dyDescent="0.2">
      <c r="T426" s="23"/>
    </row>
    <row r="427" spans="20:20" x14ac:dyDescent="0.2">
      <c r="T427" s="23"/>
    </row>
    <row r="428" spans="20:20" x14ac:dyDescent="0.2">
      <c r="T428" s="23"/>
    </row>
    <row r="429" spans="20:20" x14ac:dyDescent="0.2">
      <c r="T429" s="23"/>
    </row>
    <row r="430" spans="20:20" x14ac:dyDescent="0.2">
      <c r="T430" s="23"/>
    </row>
    <row r="431" spans="20:20" x14ac:dyDescent="0.2">
      <c r="T431" s="23"/>
    </row>
    <row r="432" spans="20:20" x14ac:dyDescent="0.2">
      <c r="T432" s="23"/>
    </row>
    <row r="433" spans="20:20" x14ac:dyDescent="0.2">
      <c r="T433" s="23"/>
    </row>
    <row r="434" spans="20:20" x14ac:dyDescent="0.2">
      <c r="T434" s="23"/>
    </row>
    <row r="435" spans="20:20" x14ac:dyDescent="0.2">
      <c r="T435" s="23"/>
    </row>
    <row r="436" spans="20:20" x14ac:dyDescent="0.2">
      <c r="T436" s="23"/>
    </row>
    <row r="437" spans="20:20" x14ac:dyDescent="0.2">
      <c r="T437" s="23"/>
    </row>
    <row r="438" spans="20:20" x14ac:dyDescent="0.2">
      <c r="T438" s="23"/>
    </row>
    <row r="439" spans="20:20" x14ac:dyDescent="0.2">
      <c r="T439" s="23"/>
    </row>
    <row r="440" spans="20:20" x14ac:dyDescent="0.2">
      <c r="T440" s="23"/>
    </row>
    <row r="441" spans="20:20" x14ac:dyDescent="0.2">
      <c r="T441" s="23"/>
    </row>
    <row r="442" spans="20:20" x14ac:dyDescent="0.2">
      <c r="T442" s="23"/>
    </row>
    <row r="443" spans="20:20" x14ac:dyDescent="0.2">
      <c r="T443" s="23"/>
    </row>
    <row r="444" spans="20:20" x14ac:dyDescent="0.2">
      <c r="T444" s="23"/>
    </row>
    <row r="445" spans="20:20" x14ac:dyDescent="0.2">
      <c r="T445" s="23"/>
    </row>
    <row r="446" spans="20:20" x14ac:dyDescent="0.2">
      <c r="T446" s="23"/>
    </row>
    <row r="447" spans="20:20" x14ac:dyDescent="0.2">
      <c r="T447" s="23"/>
    </row>
    <row r="448" spans="20:20" x14ac:dyDescent="0.2">
      <c r="T448" s="23"/>
    </row>
    <row r="449" spans="20:20" x14ac:dyDescent="0.2">
      <c r="T449" s="23"/>
    </row>
    <row r="450" spans="20:20" x14ac:dyDescent="0.2">
      <c r="T450" s="23"/>
    </row>
    <row r="451" spans="20:20" x14ac:dyDescent="0.2">
      <c r="T451" s="23"/>
    </row>
    <row r="452" spans="20:20" x14ac:dyDescent="0.2">
      <c r="T452" s="23"/>
    </row>
    <row r="453" spans="20:20" x14ac:dyDescent="0.2">
      <c r="T453" s="23"/>
    </row>
    <row r="454" spans="20:20" x14ac:dyDescent="0.2">
      <c r="T454" s="23"/>
    </row>
    <row r="455" spans="20:20" x14ac:dyDescent="0.2">
      <c r="T455" s="23"/>
    </row>
    <row r="456" spans="20:20" x14ac:dyDescent="0.2">
      <c r="T456" s="23"/>
    </row>
    <row r="457" spans="20:20" x14ac:dyDescent="0.2">
      <c r="T457" s="23"/>
    </row>
    <row r="458" spans="20:20" x14ac:dyDescent="0.2">
      <c r="T458" s="23"/>
    </row>
    <row r="459" spans="20:20" x14ac:dyDescent="0.2">
      <c r="T459" s="23"/>
    </row>
    <row r="460" spans="20:20" x14ac:dyDescent="0.2">
      <c r="T460" s="23"/>
    </row>
    <row r="461" spans="20:20" x14ac:dyDescent="0.2">
      <c r="T461" s="23"/>
    </row>
    <row r="462" spans="20:20" x14ac:dyDescent="0.2">
      <c r="T462" s="23"/>
    </row>
    <row r="463" spans="20:20" x14ac:dyDescent="0.2">
      <c r="T463" s="23"/>
    </row>
    <row r="464" spans="20:20" x14ac:dyDescent="0.2">
      <c r="T464" s="23"/>
    </row>
    <row r="465" spans="20:20" x14ac:dyDescent="0.2">
      <c r="T465" s="23"/>
    </row>
    <row r="466" spans="20:20" x14ac:dyDescent="0.2">
      <c r="T466" s="23"/>
    </row>
    <row r="467" spans="20:20" x14ac:dyDescent="0.2">
      <c r="T467" s="23"/>
    </row>
    <row r="468" spans="20:20" x14ac:dyDescent="0.2">
      <c r="T468" s="23"/>
    </row>
    <row r="469" spans="20:20" x14ac:dyDescent="0.2">
      <c r="T469" s="23"/>
    </row>
    <row r="470" spans="20:20" x14ac:dyDescent="0.2">
      <c r="T470" s="23"/>
    </row>
    <row r="471" spans="20:20" x14ac:dyDescent="0.2">
      <c r="T471" s="23"/>
    </row>
    <row r="472" spans="20:20" x14ac:dyDescent="0.2">
      <c r="T472" s="23"/>
    </row>
    <row r="473" spans="20:20" x14ac:dyDescent="0.2">
      <c r="T473" s="23"/>
    </row>
    <row r="474" spans="20:20" x14ac:dyDescent="0.2">
      <c r="T474" s="23"/>
    </row>
    <row r="475" spans="20:20" x14ac:dyDescent="0.2">
      <c r="T475" s="23"/>
    </row>
    <row r="476" spans="20:20" x14ac:dyDescent="0.2">
      <c r="T476" s="23"/>
    </row>
    <row r="477" spans="20:20" x14ac:dyDescent="0.2">
      <c r="T477" s="23"/>
    </row>
    <row r="478" spans="20:20" x14ac:dyDescent="0.2">
      <c r="T478" s="23"/>
    </row>
    <row r="479" spans="20:20" x14ac:dyDescent="0.2">
      <c r="T479" s="23"/>
    </row>
    <row r="480" spans="20:20" x14ac:dyDescent="0.2">
      <c r="T480" s="23"/>
    </row>
    <row r="481" spans="20:20" x14ac:dyDescent="0.2">
      <c r="T481" s="23"/>
    </row>
    <row r="482" spans="20:20" x14ac:dyDescent="0.2">
      <c r="T482" s="23"/>
    </row>
    <row r="483" spans="20:20" x14ac:dyDescent="0.2">
      <c r="T483" s="23"/>
    </row>
    <row r="484" spans="20:20" x14ac:dyDescent="0.2">
      <c r="T484" s="23"/>
    </row>
    <row r="485" spans="20:20" x14ac:dyDescent="0.2">
      <c r="T485" s="23"/>
    </row>
    <row r="486" spans="20:20" x14ac:dyDescent="0.2">
      <c r="T486" s="23"/>
    </row>
    <row r="487" spans="20:20" x14ac:dyDescent="0.2">
      <c r="T487" s="23"/>
    </row>
    <row r="488" spans="20:20" x14ac:dyDescent="0.2">
      <c r="T488" s="23"/>
    </row>
    <row r="489" spans="20:20" x14ac:dyDescent="0.2">
      <c r="T489" s="23"/>
    </row>
    <row r="490" spans="20:20" x14ac:dyDescent="0.2">
      <c r="T490" s="23"/>
    </row>
    <row r="491" spans="20:20" x14ac:dyDescent="0.2">
      <c r="T491" s="23"/>
    </row>
    <row r="492" spans="20:20" x14ac:dyDescent="0.2">
      <c r="T492" s="23"/>
    </row>
    <row r="493" spans="20:20" x14ac:dyDescent="0.2">
      <c r="T493" s="23"/>
    </row>
    <row r="494" spans="20:20" x14ac:dyDescent="0.2">
      <c r="T494" s="23"/>
    </row>
    <row r="495" spans="20:20" x14ac:dyDescent="0.2">
      <c r="T495" s="23"/>
    </row>
    <row r="496" spans="20:20" x14ac:dyDescent="0.2">
      <c r="T496" s="23"/>
    </row>
    <row r="497" spans="20:20" x14ac:dyDescent="0.2">
      <c r="T497" s="23"/>
    </row>
    <row r="498" spans="20:20" x14ac:dyDescent="0.2">
      <c r="T498" s="23"/>
    </row>
    <row r="499" spans="20:20" x14ac:dyDescent="0.2">
      <c r="T499" s="23"/>
    </row>
    <row r="500" spans="20:20" x14ac:dyDescent="0.2">
      <c r="T500" s="23"/>
    </row>
    <row r="501" spans="20:20" x14ac:dyDescent="0.2">
      <c r="T501" s="23"/>
    </row>
    <row r="502" spans="20:20" x14ac:dyDescent="0.2">
      <c r="T502" s="23"/>
    </row>
    <row r="503" spans="20:20" x14ac:dyDescent="0.2">
      <c r="T503" s="23"/>
    </row>
    <row r="504" spans="20:20" x14ac:dyDescent="0.2">
      <c r="T504" s="23"/>
    </row>
    <row r="505" spans="20:20" x14ac:dyDescent="0.2">
      <c r="T505" s="23"/>
    </row>
    <row r="506" spans="20:20" x14ac:dyDescent="0.2">
      <c r="T506" s="23"/>
    </row>
    <row r="507" spans="20:20" x14ac:dyDescent="0.2">
      <c r="T507" s="23"/>
    </row>
    <row r="508" spans="20:20" x14ac:dyDescent="0.2">
      <c r="T508" s="23"/>
    </row>
    <row r="509" spans="20:20" x14ac:dyDescent="0.2">
      <c r="T509" s="23"/>
    </row>
    <row r="510" spans="20:20" x14ac:dyDescent="0.2">
      <c r="T510" s="23"/>
    </row>
    <row r="511" spans="20:20" x14ac:dyDescent="0.2">
      <c r="T511" s="23"/>
    </row>
    <row r="512" spans="20:20" x14ac:dyDescent="0.2">
      <c r="T512" s="23"/>
    </row>
    <row r="513" spans="20:20" x14ac:dyDescent="0.2">
      <c r="T513" s="23"/>
    </row>
    <row r="514" spans="20:20" x14ac:dyDescent="0.2">
      <c r="T514" s="23"/>
    </row>
    <row r="515" spans="20:20" x14ac:dyDescent="0.2">
      <c r="T515" s="23"/>
    </row>
    <row r="516" spans="20:20" x14ac:dyDescent="0.2">
      <c r="T516" s="23"/>
    </row>
    <row r="517" spans="20:20" x14ac:dyDescent="0.2">
      <c r="T517" s="23"/>
    </row>
    <row r="518" spans="20:20" x14ac:dyDescent="0.2">
      <c r="T518" s="23"/>
    </row>
    <row r="519" spans="20:20" x14ac:dyDescent="0.2">
      <c r="T519" s="23"/>
    </row>
    <row r="520" spans="20:20" x14ac:dyDescent="0.2">
      <c r="T520" s="23"/>
    </row>
    <row r="521" spans="20:20" x14ac:dyDescent="0.2">
      <c r="T521" s="23"/>
    </row>
    <row r="522" spans="20:20" x14ac:dyDescent="0.2">
      <c r="T522" s="23"/>
    </row>
    <row r="523" spans="20:20" x14ac:dyDescent="0.2">
      <c r="T523" s="23"/>
    </row>
    <row r="524" spans="20:20" x14ac:dyDescent="0.2">
      <c r="T524" s="23"/>
    </row>
    <row r="525" spans="20:20" x14ac:dyDescent="0.2">
      <c r="T525" s="23"/>
    </row>
    <row r="526" spans="20:20" x14ac:dyDescent="0.2">
      <c r="T526" s="23"/>
    </row>
    <row r="527" spans="20:20" x14ac:dyDescent="0.2">
      <c r="T527" s="23"/>
    </row>
    <row r="528" spans="20:20" x14ac:dyDescent="0.2">
      <c r="T528" s="23"/>
    </row>
    <row r="529" spans="20:20" x14ac:dyDescent="0.2">
      <c r="T529" s="23"/>
    </row>
    <row r="530" spans="20:20" x14ac:dyDescent="0.2">
      <c r="T530" s="23"/>
    </row>
    <row r="531" spans="20:20" x14ac:dyDescent="0.2">
      <c r="T531" s="23"/>
    </row>
    <row r="532" spans="20:20" x14ac:dyDescent="0.2">
      <c r="T532" s="23"/>
    </row>
    <row r="533" spans="20:20" x14ac:dyDescent="0.2">
      <c r="T533" s="23"/>
    </row>
    <row r="534" spans="20:20" x14ac:dyDescent="0.2">
      <c r="T534" s="23"/>
    </row>
    <row r="535" spans="20:20" x14ac:dyDescent="0.2">
      <c r="T535" s="23"/>
    </row>
    <row r="536" spans="20:20" x14ac:dyDescent="0.2">
      <c r="T536" s="23"/>
    </row>
    <row r="537" spans="20:20" x14ac:dyDescent="0.2">
      <c r="T537" s="23"/>
    </row>
    <row r="538" spans="20:20" x14ac:dyDescent="0.2">
      <c r="T538" s="23"/>
    </row>
    <row r="539" spans="20:20" x14ac:dyDescent="0.2">
      <c r="T539" s="23"/>
    </row>
    <row r="540" spans="20:20" x14ac:dyDescent="0.2">
      <c r="T540" s="23"/>
    </row>
    <row r="541" spans="20:20" x14ac:dyDescent="0.2">
      <c r="T541" s="23"/>
    </row>
    <row r="542" spans="20:20" x14ac:dyDescent="0.2">
      <c r="T542" s="23"/>
    </row>
    <row r="543" spans="20:20" x14ac:dyDescent="0.2">
      <c r="T543" s="23"/>
    </row>
    <row r="544" spans="20:20" x14ac:dyDescent="0.2">
      <c r="T544" s="23"/>
    </row>
    <row r="545" spans="20:20" x14ac:dyDescent="0.2">
      <c r="T545" s="23"/>
    </row>
    <row r="546" spans="20:20" x14ac:dyDescent="0.2">
      <c r="T546" s="23"/>
    </row>
    <row r="547" spans="20:20" x14ac:dyDescent="0.2">
      <c r="T547" s="23"/>
    </row>
    <row r="548" spans="20:20" x14ac:dyDescent="0.2">
      <c r="T548" s="23"/>
    </row>
    <row r="549" spans="20:20" x14ac:dyDescent="0.2">
      <c r="T549" s="23"/>
    </row>
    <row r="550" spans="20:20" x14ac:dyDescent="0.2">
      <c r="T550" s="23"/>
    </row>
    <row r="551" spans="20:20" x14ac:dyDescent="0.2">
      <c r="T551" s="23"/>
    </row>
    <row r="552" spans="20:20" x14ac:dyDescent="0.2">
      <c r="T552" s="23"/>
    </row>
    <row r="553" spans="20:20" x14ac:dyDescent="0.2">
      <c r="T553" s="23"/>
    </row>
    <row r="554" spans="20:20" x14ac:dyDescent="0.2">
      <c r="T554" s="23"/>
    </row>
    <row r="555" spans="20:20" x14ac:dyDescent="0.2">
      <c r="T555" s="23"/>
    </row>
    <row r="556" spans="20:20" x14ac:dyDescent="0.2">
      <c r="T556" s="23"/>
    </row>
    <row r="557" spans="20:20" x14ac:dyDescent="0.2">
      <c r="T557" s="23"/>
    </row>
    <row r="558" spans="20:20" x14ac:dyDescent="0.2">
      <c r="T558" s="23"/>
    </row>
    <row r="559" spans="20:20" x14ac:dyDescent="0.2">
      <c r="T559" s="23"/>
    </row>
    <row r="560" spans="20:20" x14ac:dyDescent="0.2">
      <c r="T560" s="23"/>
    </row>
    <row r="561" spans="20:20" x14ac:dyDescent="0.2">
      <c r="T561" s="23"/>
    </row>
    <row r="562" spans="20:20" x14ac:dyDescent="0.2">
      <c r="T562" s="23"/>
    </row>
    <row r="563" spans="20:20" x14ac:dyDescent="0.2">
      <c r="T563" s="23"/>
    </row>
    <row r="564" spans="20:20" x14ac:dyDescent="0.2">
      <c r="T564" s="23"/>
    </row>
    <row r="565" spans="20:20" x14ac:dyDescent="0.2">
      <c r="T565" s="23"/>
    </row>
    <row r="566" spans="20:20" x14ac:dyDescent="0.2">
      <c r="T566" s="23"/>
    </row>
    <row r="567" spans="20:20" x14ac:dyDescent="0.2">
      <c r="T567" s="23"/>
    </row>
    <row r="568" spans="20:20" x14ac:dyDescent="0.2">
      <c r="T568" s="23"/>
    </row>
    <row r="569" spans="20:20" x14ac:dyDescent="0.2">
      <c r="T569" s="23"/>
    </row>
    <row r="570" spans="20:20" x14ac:dyDescent="0.2">
      <c r="T570" s="23"/>
    </row>
    <row r="571" spans="20:20" x14ac:dyDescent="0.2">
      <c r="T571" s="23"/>
    </row>
    <row r="572" spans="20:20" x14ac:dyDescent="0.2">
      <c r="T572" s="23"/>
    </row>
    <row r="573" spans="20:20" x14ac:dyDescent="0.2">
      <c r="T573" s="23"/>
    </row>
    <row r="574" spans="20:20" x14ac:dyDescent="0.2">
      <c r="T574" s="23"/>
    </row>
    <row r="575" spans="20:20" x14ac:dyDescent="0.2">
      <c r="T575" s="23"/>
    </row>
    <row r="576" spans="20:20" x14ac:dyDescent="0.2">
      <c r="T576" s="23"/>
    </row>
    <row r="577" spans="20:20" x14ac:dyDescent="0.2">
      <c r="T577" s="23"/>
    </row>
    <row r="578" spans="20:20" x14ac:dyDescent="0.2">
      <c r="T578" s="23"/>
    </row>
    <row r="579" spans="20:20" x14ac:dyDescent="0.2">
      <c r="T579" s="23"/>
    </row>
    <row r="580" spans="20:20" x14ac:dyDescent="0.2">
      <c r="T580" s="23"/>
    </row>
    <row r="581" spans="20:20" x14ac:dyDescent="0.2">
      <c r="T581" s="23"/>
    </row>
    <row r="582" spans="20:20" x14ac:dyDescent="0.2">
      <c r="T582" s="23"/>
    </row>
    <row r="583" spans="20:20" x14ac:dyDescent="0.2">
      <c r="T583" s="23"/>
    </row>
    <row r="584" spans="20:20" x14ac:dyDescent="0.2">
      <c r="T584" s="23"/>
    </row>
    <row r="585" spans="20:20" x14ac:dyDescent="0.2">
      <c r="T585" s="23"/>
    </row>
    <row r="586" spans="20:20" x14ac:dyDescent="0.2">
      <c r="T586" s="23"/>
    </row>
    <row r="587" spans="20:20" x14ac:dyDescent="0.2">
      <c r="T587" s="23"/>
    </row>
    <row r="588" spans="20:20" x14ac:dyDescent="0.2">
      <c r="T588" s="23"/>
    </row>
    <row r="589" spans="20:20" x14ac:dyDescent="0.2">
      <c r="T589" s="23"/>
    </row>
    <row r="590" spans="20:20" x14ac:dyDescent="0.2">
      <c r="T590" s="23"/>
    </row>
    <row r="591" spans="20:20" x14ac:dyDescent="0.2">
      <c r="T591" s="23"/>
    </row>
    <row r="592" spans="20:20" x14ac:dyDescent="0.2">
      <c r="T592" s="23"/>
    </row>
    <row r="593" spans="20:20" x14ac:dyDescent="0.2">
      <c r="T593" s="23"/>
    </row>
    <row r="594" spans="20:20" x14ac:dyDescent="0.2">
      <c r="T594" s="23"/>
    </row>
    <row r="595" spans="20:20" x14ac:dyDescent="0.2">
      <c r="T595" s="23"/>
    </row>
    <row r="596" spans="20:20" x14ac:dyDescent="0.2">
      <c r="T596" s="23"/>
    </row>
    <row r="597" spans="20:20" x14ac:dyDescent="0.2">
      <c r="T597" s="23"/>
    </row>
    <row r="598" spans="20:20" x14ac:dyDescent="0.2">
      <c r="T598" s="23"/>
    </row>
    <row r="599" spans="20:20" x14ac:dyDescent="0.2">
      <c r="T599" s="23"/>
    </row>
    <row r="600" spans="20:20" x14ac:dyDescent="0.2">
      <c r="T600" s="23"/>
    </row>
    <row r="601" spans="20:20" x14ac:dyDescent="0.2">
      <c r="T601" s="23"/>
    </row>
    <row r="602" spans="20:20" x14ac:dyDescent="0.2">
      <c r="T602" s="23"/>
    </row>
    <row r="603" spans="20:20" x14ac:dyDescent="0.2">
      <c r="T603" s="23"/>
    </row>
    <row r="604" spans="20:20" x14ac:dyDescent="0.2">
      <c r="T604" s="23"/>
    </row>
    <row r="605" spans="20:20" x14ac:dyDescent="0.2">
      <c r="T605" s="23"/>
    </row>
    <row r="606" spans="20:20" x14ac:dyDescent="0.2">
      <c r="T606" s="23"/>
    </row>
    <row r="607" spans="20:20" x14ac:dyDescent="0.2">
      <c r="T607" s="23"/>
    </row>
    <row r="608" spans="20:20" x14ac:dyDescent="0.2">
      <c r="T608" s="23"/>
    </row>
    <row r="609" spans="20:20" x14ac:dyDescent="0.2">
      <c r="T609" s="23"/>
    </row>
    <row r="610" spans="20:20" x14ac:dyDescent="0.2">
      <c r="T610" s="23"/>
    </row>
    <row r="611" spans="20:20" x14ac:dyDescent="0.2">
      <c r="T611" s="23"/>
    </row>
    <row r="612" spans="20:20" x14ac:dyDescent="0.2">
      <c r="T612" s="23"/>
    </row>
    <row r="613" spans="20:20" x14ac:dyDescent="0.2">
      <c r="T613" s="23"/>
    </row>
    <row r="614" spans="20:20" x14ac:dyDescent="0.2">
      <c r="T614" s="23"/>
    </row>
    <row r="615" spans="20:20" x14ac:dyDescent="0.2">
      <c r="T615" s="23"/>
    </row>
    <row r="616" spans="20:20" x14ac:dyDescent="0.2">
      <c r="T616" s="23"/>
    </row>
    <row r="617" spans="20:20" x14ac:dyDescent="0.2">
      <c r="T617" s="23"/>
    </row>
    <row r="618" spans="20:20" x14ac:dyDescent="0.2">
      <c r="T618" s="23"/>
    </row>
    <row r="619" spans="20:20" x14ac:dyDescent="0.2">
      <c r="T619" s="23"/>
    </row>
    <row r="620" spans="20:20" x14ac:dyDescent="0.2">
      <c r="T620" s="23"/>
    </row>
    <row r="621" spans="20:20" x14ac:dyDescent="0.2">
      <c r="T621" s="23"/>
    </row>
    <row r="622" spans="20:20" x14ac:dyDescent="0.2">
      <c r="T622" s="23"/>
    </row>
    <row r="623" spans="20:20" x14ac:dyDescent="0.2">
      <c r="T623" s="23"/>
    </row>
    <row r="624" spans="20:20" x14ac:dyDescent="0.2">
      <c r="T624" s="23"/>
    </row>
    <row r="625" spans="20:20" x14ac:dyDescent="0.2">
      <c r="T625" s="23"/>
    </row>
    <row r="626" spans="20:20" x14ac:dyDescent="0.2">
      <c r="T626" s="23"/>
    </row>
    <row r="627" spans="20:20" x14ac:dyDescent="0.2">
      <c r="T627" s="23"/>
    </row>
    <row r="628" spans="20:20" x14ac:dyDescent="0.2">
      <c r="T628" s="23"/>
    </row>
    <row r="629" spans="20:20" x14ac:dyDescent="0.2">
      <c r="T629" s="23"/>
    </row>
    <row r="630" spans="20:20" x14ac:dyDescent="0.2">
      <c r="T630" s="23"/>
    </row>
    <row r="631" spans="20:20" x14ac:dyDescent="0.2">
      <c r="T631" s="23"/>
    </row>
    <row r="632" spans="20:20" x14ac:dyDescent="0.2">
      <c r="T632" s="23"/>
    </row>
    <row r="633" spans="20:20" x14ac:dyDescent="0.2">
      <c r="T633" s="23"/>
    </row>
    <row r="634" spans="20:20" x14ac:dyDescent="0.2">
      <c r="T634" s="23"/>
    </row>
    <row r="635" spans="20:20" x14ac:dyDescent="0.2">
      <c r="T635" s="23"/>
    </row>
    <row r="636" spans="20:20" x14ac:dyDescent="0.2">
      <c r="T636" s="23"/>
    </row>
    <row r="637" spans="20:20" x14ac:dyDescent="0.2">
      <c r="T637" s="23"/>
    </row>
    <row r="638" spans="20:20" x14ac:dyDescent="0.2">
      <c r="T638" s="23"/>
    </row>
    <row r="639" spans="20:20" x14ac:dyDescent="0.2">
      <c r="T639" s="23"/>
    </row>
    <row r="640" spans="20:20" x14ac:dyDescent="0.2">
      <c r="T640" s="23"/>
    </row>
    <row r="641" spans="20:20" x14ac:dyDescent="0.2">
      <c r="T641" s="23"/>
    </row>
    <row r="642" spans="20:20" x14ac:dyDescent="0.2">
      <c r="T642" s="23"/>
    </row>
    <row r="643" spans="20:20" x14ac:dyDescent="0.2">
      <c r="T643" s="23"/>
    </row>
    <row r="644" spans="20:20" x14ac:dyDescent="0.2">
      <c r="T644" s="23"/>
    </row>
    <row r="645" spans="20:20" x14ac:dyDescent="0.2">
      <c r="T645" s="23"/>
    </row>
    <row r="646" spans="20:20" x14ac:dyDescent="0.2">
      <c r="T646" s="23"/>
    </row>
    <row r="647" spans="20:20" x14ac:dyDescent="0.2">
      <c r="T647" s="23"/>
    </row>
    <row r="648" spans="20:20" x14ac:dyDescent="0.2">
      <c r="T648" s="23"/>
    </row>
    <row r="649" spans="20:20" x14ac:dyDescent="0.2">
      <c r="T649" s="23"/>
    </row>
    <row r="650" spans="20:20" x14ac:dyDescent="0.2">
      <c r="T650" s="23"/>
    </row>
    <row r="651" spans="20:20" x14ac:dyDescent="0.2">
      <c r="T651" s="23"/>
    </row>
    <row r="652" spans="20:20" x14ac:dyDescent="0.2">
      <c r="T652" s="23"/>
    </row>
    <row r="653" spans="20:20" x14ac:dyDescent="0.2">
      <c r="T653" s="23"/>
    </row>
    <row r="654" spans="20:20" x14ac:dyDescent="0.2">
      <c r="T654" s="23"/>
    </row>
    <row r="655" spans="20:20" x14ac:dyDescent="0.2">
      <c r="T655" s="23"/>
    </row>
    <row r="656" spans="20:20" x14ac:dyDescent="0.2">
      <c r="T656" s="23"/>
    </row>
    <row r="657" spans="20:20" x14ac:dyDescent="0.2">
      <c r="T657" s="23"/>
    </row>
    <row r="658" spans="20:20" x14ac:dyDescent="0.2">
      <c r="T658" s="23"/>
    </row>
    <row r="659" spans="20:20" x14ac:dyDescent="0.2">
      <c r="T659" s="23"/>
    </row>
    <row r="660" spans="20:20" x14ac:dyDescent="0.2">
      <c r="T660" s="23"/>
    </row>
    <row r="661" spans="20:20" x14ac:dyDescent="0.2">
      <c r="T661" s="23"/>
    </row>
    <row r="662" spans="20:20" x14ac:dyDescent="0.2">
      <c r="T662" s="23"/>
    </row>
    <row r="663" spans="20:20" x14ac:dyDescent="0.2">
      <c r="T663" s="23"/>
    </row>
    <row r="664" spans="20:20" x14ac:dyDescent="0.2">
      <c r="T664" s="23"/>
    </row>
    <row r="665" spans="20:20" x14ac:dyDescent="0.2">
      <c r="T665" s="23"/>
    </row>
    <row r="666" spans="20:20" x14ac:dyDescent="0.2">
      <c r="T666" s="23"/>
    </row>
    <row r="667" spans="20:20" x14ac:dyDescent="0.2">
      <c r="T667" s="23"/>
    </row>
    <row r="668" spans="20:20" x14ac:dyDescent="0.2">
      <c r="T668" s="23"/>
    </row>
    <row r="669" spans="20:20" x14ac:dyDescent="0.2">
      <c r="T669" s="23"/>
    </row>
    <row r="670" spans="20:20" x14ac:dyDescent="0.2">
      <c r="T670" s="23"/>
    </row>
    <row r="671" spans="20:20" x14ac:dyDescent="0.2">
      <c r="T671" s="23"/>
    </row>
    <row r="672" spans="20:20" x14ac:dyDescent="0.2">
      <c r="T672" s="23"/>
    </row>
    <row r="673" spans="20:20" x14ac:dyDescent="0.2">
      <c r="T673" s="23"/>
    </row>
    <row r="674" spans="20:20" x14ac:dyDescent="0.2">
      <c r="T674" s="23"/>
    </row>
    <row r="675" spans="20:20" x14ac:dyDescent="0.2">
      <c r="T675" s="23"/>
    </row>
    <row r="676" spans="20:20" x14ac:dyDescent="0.2">
      <c r="T676" s="23"/>
    </row>
    <row r="677" spans="20:20" x14ac:dyDescent="0.2">
      <c r="T677" s="23"/>
    </row>
    <row r="678" spans="20:20" x14ac:dyDescent="0.2">
      <c r="T678" s="23"/>
    </row>
    <row r="679" spans="20:20" x14ac:dyDescent="0.2">
      <c r="T679" s="23"/>
    </row>
    <row r="680" spans="20:20" x14ac:dyDescent="0.2">
      <c r="T680" s="23"/>
    </row>
    <row r="681" spans="20:20" x14ac:dyDescent="0.2">
      <c r="T681" s="23"/>
    </row>
    <row r="682" spans="20:20" x14ac:dyDescent="0.2">
      <c r="T682" s="23"/>
    </row>
    <row r="683" spans="20:20" x14ac:dyDescent="0.2">
      <c r="T683" s="23"/>
    </row>
    <row r="684" spans="20:20" x14ac:dyDescent="0.2">
      <c r="T684" s="23"/>
    </row>
    <row r="685" spans="20:20" x14ac:dyDescent="0.2">
      <c r="T685" s="23"/>
    </row>
    <row r="686" spans="20:20" x14ac:dyDescent="0.2">
      <c r="T686" s="23"/>
    </row>
    <row r="687" spans="20:20" x14ac:dyDescent="0.2">
      <c r="T687" s="23"/>
    </row>
    <row r="688" spans="20:20" x14ac:dyDescent="0.2">
      <c r="T688" s="23"/>
    </row>
    <row r="689" spans="20:20" x14ac:dyDescent="0.2">
      <c r="T689" s="23"/>
    </row>
    <row r="690" spans="20:20" x14ac:dyDescent="0.2">
      <c r="T690" s="23"/>
    </row>
    <row r="691" spans="20:20" x14ac:dyDescent="0.2">
      <c r="T691" s="23"/>
    </row>
    <row r="692" spans="20:20" x14ac:dyDescent="0.2">
      <c r="T692" s="23"/>
    </row>
    <row r="693" spans="20:20" x14ac:dyDescent="0.2">
      <c r="T693" s="23"/>
    </row>
    <row r="694" spans="20:20" x14ac:dyDescent="0.2">
      <c r="T694" s="23"/>
    </row>
    <row r="695" spans="20:20" x14ac:dyDescent="0.2">
      <c r="T695" s="23"/>
    </row>
    <row r="696" spans="20:20" x14ac:dyDescent="0.2">
      <c r="T696" s="23"/>
    </row>
    <row r="697" spans="20:20" x14ac:dyDescent="0.2">
      <c r="T697" s="23"/>
    </row>
    <row r="698" spans="20:20" x14ac:dyDescent="0.2">
      <c r="T698" s="23"/>
    </row>
    <row r="699" spans="20:20" x14ac:dyDescent="0.2">
      <c r="T699" s="23"/>
    </row>
    <row r="700" spans="20:20" x14ac:dyDescent="0.2">
      <c r="T700" s="23"/>
    </row>
    <row r="701" spans="20:20" x14ac:dyDescent="0.2">
      <c r="T701" s="23"/>
    </row>
    <row r="702" spans="20:20" x14ac:dyDescent="0.2">
      <c r="T702" s="23"/>
    </row>
    <row r="703" spans="20:20" x14ac:dyDescent="0.2">
      <c r="T703" s="23"/>
    </row>
    <row r="704" spans="20:20" x14ac:dyDescent="0.2">
      <c r="T704" s="23"/>
    </row>
    <row r="705" spans="20:20" x14ac:dyDescent="0.2">
      <c r="T705" s="23"/>
    </row>
    <row r="706" spans="20:20" x14ac:dyDescent="0.2">
      <c r="T706" s="23"/>
    </row>
    <row r="707" spans="20:20" x14ac:dyDescent="0.2">
      <c r="T707" s="23"/>
    </row>
    <row r="708" spans="20:20" x14ac:dyDescent="0.2">
      <c r="T708" s="23"/>
    </row>
    <row r="709" spans="20:20" x14ac:dyDescent="0.2">
      <c r="T709" s="23"/>
    </row>
    <row r="710" spans="20:20" x14ac:dyDescent="0.2">
      <c r="T710" s="23"/>
    </row>
    <row r="711" spans="20:20" x14ac:dyDescent="0.2">
      <c r="T711" s="23"/>
    </row>
    <row r="712" spans="20:20" x14ac:dyDescent="0.2">
      <c r="T712" s="23"/>
    </row>
    <row r="713" spans="20:20" x14ac:dyDescent="0.2">
      <c r="T713" s="23"/>
    </row>
    <row r="714" spans="20:20" x14ac:dyDescent="0.2">
      <c r="T714" s="23"/>
    </row>
    <row r="715" spans="20:20" x14ac:dyDescent="0.2">
      <c r="T715" s="23"/>
    </row>
    <row r="716" spans="20:20" x14ac:dyDescent="0.2">
      <c r="T716" s="23"/>
    </row>
    <row r="717" spans="20:20" x14ac:dyDescent="0.2">
      <c r="T717" s="23"/>
    </row>
    <row r="718" spans="20:20" x14ac:dyDescent="0.2">
      <c r="T718" s="23"/>
    </row>
    <row r="719" spans="20:20" x14ac:dyDescent="0.2">
      <c r="T719" s="23"/>
    </row>
    <row r="720" spans="20:20" x14ac:dyDescent="0.2">
      <c r="T720" s="23"/>
    </row>
    <row r="721" spans="20:20" x14ac:dyDescent="0.2">
      <c r="T721" s="23"/>
    </row>
    <row r="722" spans="20:20" x14ac:dyDescent="0.2">
      <c r="T722" s="23"/>
    </row>
    <row r="723" spans="20:20" x14ac:dyDescent="0.2">
      <c r="T723" s="23"/>
    </row>
    <row r="724" spans="20:20" x14ac:dyDescent="0.2">
      <c r="T724" s="23"/>
    </row>
    <row r="725" spans="20:20" x14ac:dyDescent="0.2">
      <c r="T725" s="23"/>
    </row>
    <row r="726" spans="20:20" x14ac:dyDescent="0.2">
      <c r="T726" s="23"/>
    </row>
    <row r="727" spans="20:20" x14ac:dyDescent="0.2">
      <c r="T727" s="23"/>
    </row>
    <row r="728" spans="20:20" x14ac:dyDescent="0.2">
      <c r="T728" s="23"/>
    </row>
    <row r="729" spans="20:20" x14ac:dyDescent="0.2">
      <c r="T729" s="23"/>
    </row>
    <row r="730" spans="20:20" x14ac:dyDescent="0.2">
      <c r="T730" s="23"/>
    </row>
    <row r="731" spans="20:20" x14ac:dyDescent="0.2">
      <c r="T731" s="23"/>
    </row>
    <row r="732" spans="20:20" x14ac:dyDescent="0.2">
      <c r="T732" s="23"/>
    </row>
    <row r="733" spans="20:20" x14ac:dyDescent="0.2">
      <c r="T733" s="23"/>
    </row>
    <row r="734" spans="20:20" x14ac:dyDescent="0.2">
      <c r="T734" s="23"/>
    </row>
    <row r="735" spans="20:20" x14ac:dyDescent="0.2">
      <c r="T735" s="23"/>
    </row>
    <row r="736" spans="20:20" x14ac:dyDescent="0.2">
      <c r="T736" s="23"/>
    </row>
    <row r="737" spans="20:20" x14ac:dyDescent="0.2">
      <c r="T737" s="23"/>
    </row>
    <row r="738" spans="20:20" x14ac:dyDescent="0.2">
      <c r="T738" s="23"/>
    </row>
    <row r="739" spans="20:20" x14ac:dyDescent="0.2">
      <c r="T739" s="23"/>
    </row>
    <row r="740" spans="20:20" x14ac:dyDescent="0.2">
      <c r="T740" s="23"/>
    </row>
    <row r="741" spans="20:20" x14ac:dyDescent="0.2">
      <c r="T741" s="23"/>
    </row>
    <row r="742" spans="20:20" x14ac:dyDescent="0.2">
      <c r="T742" s="23"/>
    </row>
    <row r="743" spans="20:20" x14ac:dyDescent="0.2">
      <c r="T743" s="23"/>
    </row>
    <row r="744" spans="20:20" x14ac:dyDescent="0.2">
      <c r="T744" s="23"/>
    </row>
    <row r="745" spans="20:20" x14ac:dyDescent="0.2">
      <c r="T745" s="23"/>
    </row>
    <row r="746" spans="20:20" x14ac:dyDescent="0.2">
      <c r="T746" s="23"/>
    </row>
    <row r="747" spans="20:20" x14ac:dyDescent="0.2">
      <c r="T747" s="23"/>
    </row>
    <row r="748" spans="20:20" x14ac:dyDescent="0.2">
      <c r="T748" s="23"/>
    </row>
    <row r="749" spans="20:20" x14ac:dyDescent="0.2">
      <c r="T749" s="23"/>
    </row>
    <row r="750" spans="20:20" x14ac:dyDescent="0.2">
      <c r="T750" s="23"/>
    </row>
    <row r="751" spans="20:20" x14ac:dyDescent="0.2">
      <c r="T751" s="23"/>
    </row>
    <row r="752" spans="20:20" x14ac:dyDescent="0.2">
      <c r="T752" s="23"/>
    </row>
    <row r="753" spans="20:20" x14ac:dyDescent="0.2">
      <c r="T753" s="23"/>
    </row>
    <row r="754" spans="20:20" x14ac:dyDescent="0.2">
      <c r="T754" s="23"/>
    </row>
    <row r="755" spans="20:20" x14ac:dyDescent="0.2">
      <c r="T755" s="23"/>
    </row>
    <row r="756" spans="20:20" x14ac:dyDescent="0.2">
      <c r="T756" s="23"/>
    </row>
    <row r="757" spans="20:20" x14ac:dyDescent="0.2">
      <c r="T757" s="23"/>
    </row>
    <row r="758" spans="20:20" x14ac:dyDescent="0.2">
      <c r="T758" s="23"/>
    </row>
    <row r="759" spans="20:20" x14ac:dyDescent="0.2">
      <c r="T759" s="23"/>
    </row>
    <row r="760" spans="20:20" x14ac:dyDescent="0.2">
      <c r="T760" s="23"/>
    </row>
    <row r="761" spans="20:20" x14ac:dyDescent="0.2">
      <c r="T761" s="23"/>
    </row>
    <row r="762" spans="20:20" x14ac:dyDescent="0.2">
      <c r="T762" s="23"/>
    </row>
    <row r="763" spans="20:20" x14ac:dyDescent="0.2">
      <c r="T763" s="23"/>
    </row>
    <row r="764" spans="20:20" x14ac:dyDescent="0.2">
      <c r="T764" s="23"/>
    </row>
    <row r="765" spans="20:20" x14ac:dyDescent="0.2">
      <c r="T765" s="23"/>
    </row>
    <row r="766" spans="20:20" x14ac:dyDescent="0.2">
      <c r="T766" s="23"/>
    </row>
    <row r="767" spans="20:20" x14ac:dyDescent="0.2">
      <c r="T767" s="23"/>
    </row>
    <row r="768" spans="20:20" x14ac:dyDescent="0.2">
      <c r="T768" s="23"/>
    </row>
    <row r="769" spans="20:20" x14ac:dyDescent="0.2">
      <c r="T769" s="23"/>
    </row>
    <row r="770" spans="20:20" x14ac:dyDescent="0.2">
      <c r="T770" s="23"/>
    </row>
    <row r="771" spans="20:20" x14ac:dyDescent="0.2">
      <c r="T771" s="23"/>
    </row>
    <row r="772" spans="20:20" x14ac:dyDescent="0.2">
      <c r="T772" s="23"/>
    </row>
    <row r="773" spans="20:20" x14ac:dyDescent="0.2">
      <c r="T773" s="23"/>
    </row>
    <row r="774" spans="20:20" x14ac:dyDescent="0.2">
      <c r="T774" s="23"/>
    </row>
    <row r="775" spans="20:20" x14ac:dyDescent="0.2">
      <c r="T775" s="23"/>
    </row>
    <row r="776" spans="20:20" x14ac:dyDescent="0.2">
      <c r="T776" s="23"/>
    </row>
    <row r="777" spans="20:20" x14ac:dyDescent="0.2">
      <c r="T777" s="23"/>
    </row>
    <row r="778" spans="20:20" x14ac:dyDescent="0.2">
      <c r="T778" s="23"/>
    </row>
    <row r="779" spans="20:20" x14ac:dyDescent="0.2">
      <c r="T779" s="23"/>
    </row>
    <row r="780" spans="20:20" x14ac:dyDescent="0.2">
      <c r="T780" s="23"/>
    </row>
    <row r="781" spans="20:20" x14ac:dyDescent="0.2">
      <c r="T781" s="23"/>
    </row>
    <row r="782" spans="20:20" x14ac:dyDescent="0.2">
      <c r="T782" s="23"/>
    </row>
    <row r="783" spans="20:20" x14ac:dyDescent="0.2">
      <c r="T783" s="23"/>
    </row>
    <row r="784" spans="20:20" x14ac:dyDescent="0.2">
      <c r="T784" s="23"/>
    </row>
    <row r="785" spans="20:20" x14ac:dyDescent="0.2">
      <c r="T785" s="23"/>
    </row>
    <row r="786" spans="20:20" x14ac:dyDescent="0.2">
      <c r="T786" s="23"/>
    </row>
    <row r="787" spans="20:20" x14ac:dyDescent="0.2">
      <c r="T787" s="23"/>
    </row>
    <row r="788" spans="20:20" x14ac:dyDescent="0.2">
      <c r="T788" s="23"/>
    </row>
    <row r="789" spans="20:20" x14ac:dyDescent="0.2">
      <c r="T789" s="23"/>
    </row>
    <row r="790" spans="20:20" x14ac:dyDescent="0.2">
      <c r="T790" s="23"/>
    </row>
    <row r="791" spans="20:20" x14ac:dyDescent="0.2">
      <c r="T791" s="23"/>
    </row>
    <row r="792" spans="20:20" x14ac:dyDescent="0.2">
      <c r="T792" s="23"/>
    </row>
    <row r="793" spans="20:20" x14ac:dyDescent="0.2">
      <c r="T793" s="23"/>
    </row>
    <row r="794" spans="20:20" x14ac:dyDescent="0.2">
      <c r="T794" s="23"/>
    </row>
    <row r="795" spans="20:20" x14ac:dyDescent="0.2">
      <c r="T795" s="23"/>
    </row>
    <row r="796" spans="20:20" x14ac:dyDescent="0.2">
      <c r="T796" s="23"/>
    </row>
    <row r="797" spans="20:20" x14ac:dyDescent="0.2">
      <c r="T797" s="23"/>
    </row>
    <row r="798" spans="20:20" x14ac:dyDescent="0.2">
      <c r="T798" s="23"/>
    </row>
    <row r="799" spans="20:20" x14ac:dyDescent="0.2">
      <c r="T799" s="23"/>
    </row>
    <row r="800" spans="20:20" x14ac:dyDescent="0.2">
      <c r="T800" s="23"/>
    </row>
    <row r="801" spans="20:20" x14ac:dyDescent="0.2">
      <c r="T801" s="23"/>
    </row>
    <row r="802" spans="20:20" x14ac:dyDescent="0.2">
      <c r="T802" s="23"/>
    </row>
    <row r="803" spans="20:20" x14ac:dyDescent="0.2">
      <c r="T803" s="23"/>
    </row>
    <row r="804" spans="20:20" x14ac:dyDescent="0.2">
      <c r="T804" s="23"/>
    </row>
    <row r="805" spans="20:20" x14ac:dyDescent="0.2">
      <c r="T805" s="23"/>
    </row>
    <row r="806" spans="20:20" x14ac:dyDescent="0.2">
      <c r="T806" s="23"/>
    </row>
    <row r="807" spans="20:20" x14ac:dyDescent="0.2">
      <c r="T807" s="23"/>
    </row>
    <row r="808" spans="20:20" x14ac:dyDescent="0.2">
      <c r="T808" s="23"/>
    </row>
    <row r="809" spans="20:20" x14ac:dyDescent="0.2">
      <c r="T809" s="23"/>
    </row>
    <row r="810" spans="20:20" x14ac:dyDescent="0.2">
      <c r="T810" s="23"/>
    </row>
    <row r="811" spans="20:20" x14ac:dyDescent="0.2">
      <c r="T811" s="23"/>
    </row>
    <row r="812" spans="20:20" x14ac:dyDescent="0.2">
      <c r="T812" s="23"/>
    </row>
    <row r="813" spans="20:20" x14ac:dyDescent="0.2">
      <c r="T813" s="23"/>
    </row>
    <row r="814" spans="20:20" x14ac:dyDescent="0.2">
      <c r="T814" s="23"/>
    </row>
    <row r="815" spans="20:20" x14ac:dyDescent="0.2">
      <c r="T815" s="23"/>
    </row>
    <row r="816" spans="20:20" x14ac:dyDescent="0.2">
      <c r="T816" s="23"/>
    </row>
    <row r="817" spans="20:20" x14ac:dyDescent="0.2">
      <c r="T817" s="23"/>
    </row>
    <row r="818" spans="20:20" x14ac:dyDescent="0.2">
      <c r="T818" s="23"/>
    </row>
    <row r="819" spans="20:20" x14ac:dyDescent="0.2">
      <c r="T819" s="23"/>
    </row>
    <row r="820" spans="20:20" x14ac:dyDescent="0.2">
      <c r="T820" s="23"/>
    </row>
    <row r="821" spans="20:20" x14ac:dyDescent="0.2">
      <c r="T821" s="23"/>
    </row>
    <row r="822" spans="20:20" x14ac:dyDescent="0.2">
      <c r="T822" s="23"/>
    </row>
    <row r="823" spans="20:20" x14ac:dyDescent="0.2">
      <c r="T823" s="23"/>
    </row>
    <row r="824" spans="20:20" x14ac:dyDescent="0.2">
      <c r="T824" s="23"/>
    </row>
    <row r="825" spans="20:20" x14ac:dyDescent="0.2">
      <c r="T825" s="23"/>
    </row>
    <row r="826" spans="20:20" x14ac:dyDescent="0.2">
      <c r="T826" s="23"/>
    </row>
    <row r="827" spans="20:20" x14ac:dyDescent="0.2">
      <c r="T827" s="23"/>
    </row>
    <row r="828" spans="20:20" x14ac:dyDescent="0.2">
      <c r="T828" s="23"/>
    </row>
    <row r="829" spans="20:20" x14ac:dyDescent="0.2">
      <c r="T829" s="23"/>
    </row>
    <row r="830" spans="20:20" x14ac:dyDescent="0.2">
      <c r="T830" s="23"/>
    </row>
    <row r="831" spans="20:20" x14ac:dyDescent="0.2">
      <c r="T831" s="23"/>
    </row>
    <row r="832" spans="20:20" x14ac:dyDescent="0.2">
      <c r="T832" s="23"/>
    </row>
    <row r="833" spans="20:20" x14ac:dyDescent="0.2">
      <c r="T833" s="23"/>
    </row>
    <row r="834" spans="20:20" x14ac:dyDescent="0.2">
      <c r="T834" s="23"/>
    </row>
    <row r="835" spans="20:20" x14ac:dyDescent="0.2">
      <c r="T835" s="23"/>
    </row>
    <row r="836" spans="20:20" x14ac:dyDescent="0.2">
      <c r="T836" s="23"/>
    </row>
    <row r="837" spans="20:20" x14ac:dyDescent="0.2">
      <c r="T837" s="23"/>
    </row>
    <row r="838" spans="20:20" x14ac:dyDescent="0.2">
      <c r="T838" s="23"/>
    </row>
    <row r="839" spans="20:20" x14ac:dyDescent="0.2">
      <c r="T839" s="23"/>
    </row>
    <row r="840" spans="20:20" x14ac:dyDescent="0.2">
      <c r="T840" s="23"/>
    </row>
    <row r="841" spans="20:20" x14ac:dyDescent="0.2">
      <c r="T841" s="23"/>
    </row>
    <row r="842" spans="20:20" x14ac:dyDescent="0.2">
      <c r="T842" s="23"/>
    </row>
    <row r="843" spans="20:20" x14ac:dyDescent="0.2">
      <c r="T843" s="23"/>
    </row>
    <row r="844" spans="20:20" x14ac:dyDescent="0.2">
      <c r="T844" s="23"/>
    </row>
    <row r="845" spans="20:20" x14ac:dyDescent="0.2">
      <c r="T845" s="23"/>
    </row>
    <row r="846" spans="20:20" x14ac:dyDescent="0.2">
      <c r="T846" s="23"/>
    </row>
    <row r="847" spans="20:20" x14ac:dyDescent="0.2">
      <c r="T847" s="23"/>
    </row>
    <row r="848" spans="20:20" x14ac:dyDescent="0.2">
      <c r="T848" s="23"/>
    </row>
    <row r="849" spans="20:20" x14ac:dyDescent="0.2">
      <c r="T849" s="23"/>
    </row>
    <row r="850" spans="20:20" x14ac:dyDescent="0.2">
      <c r="T850" s="23"/>
    </row>
    <row r="851" spans="20:20" x14ac:dyDescent="0.2">
      <c r="T851" s="23"/>
    </row>
    <row r="852" spans="20:20" x14ac:dyDescent="0.2">
      <c r="T852" s="23"/>
    </row>
    <row r="853" spans="20:20" x14ac:dyDescent="0.2">
      <c r="T853" s="23"/>
    </row>
    <row r="854" spans="20:20" x14ac:dyDescent="0.2">
      <c r="T854" s="23"/>
    </row>
    <row r="855" spans="20:20" x14ac:dyDescent="0.2">
      <c r="T855" s="23"/>
    </row>
    <row r="856" spans="20:20" x14ac:dyDescent="0.2">
      <c r="T856" s="23"/>
    </row>
    <row r="857" spans="20:20" x14ac:dyDescent="0.2">
      <c r="T857" s="23"/>
    </row>
    <row r="858" spans="20:20" x14ac:dyDescent="0.2">
      <c r="T858" s="23"/>
    </row>
    <row r="859" spans="20:20" x14ac:dyDescent="0.2">
      <c r="T859" s="23"/>
    </row>
    <row r="860" spans="20:20" x14ac:dyDescent="0.2">
      <c r="T860" s="23"/>
    </row>
    <row r="861" spans="20:20" x14ac:dyDescent="0.2">
      <c r="T861" s="23"/>
    </row>
    <row r="862" spans="20:20" x14ac:dyDescent="0.2">
      <c r="T862" s="23"/>
    </row>
    <row r="863" spans="20:20" x14ac:dyDescent="0.2">
      <c r="T863" s="23"/>
    </row>
    <row r="864" spans="20:20" x14ac:dyDescent="0.2">
      <c r="T864" s="23"/>
    </row>
    <row r="865" spans="20:20" x14ac:dyDescent="0.2">
      <c r="T865" s="23"/>
    </row>
    <row r="866" spans="20:20" x14ac:dyDescent="0.2">
      <c r="T866" s="23"/>
    </row>
    <row r="867" spans="20:20" x14ac:dyDescent="0.2">
      <c r="T867" s="23"/>
    </row>
    <row r="868" spans="20:20" x14ac:dyDescent="0.2">
      <c r="T868" s="23"/>
    </row>
    <row r="869" spans="20:20" x14ac:dyDescent="0.2">
      <c r="T869" s="23"/>
    </row>
    <row r="870" spans="20:20" x14ac:dyDescent="0.2">
      <c r="T870" s="23"/>
    </row>
    <row r="871" spans="20:20" x14ac:dyDescent="0.2">
      <c r="T871" s="23"/>
    </row>
    <row r="872" spans="20:20" x14ac:dyDescent="0.2">
      <c r="T872" s="23"/>
    </row>
    <row r="873" spans="20:20" x14ac:dyDescent="0.2">
      <c r="T873" s="23"/>
    </row>
    <row r="874" spans="20:20" x14ac:dyDescent="0.2">
      <c r="T874" s="23"/>
    </row>
    <row r="875" spans="20:20" x14ac:dyDescent="0.2">
      <c r="T875" s="23"/>
    </row>
    <row r="876" spans="20:20" x14ac:dyDescent="0.2">
      <c r="T876" s="23"/>
    </row>
    <row r="877" spans="20:20" x14ac:dyDescent="0.2">
      <c r="T877" s="23"/>
    </row>
    <row r="878" spans="20:20" x14ac:dyDescent="0.2">
      <c r="T878" s="23"/>
    </row>
    <row r="879" spans="20:20" x14ac:dyDescent="0.2">
      <c r="T879" s="23"/>
    </row>
    <row r="880" spans="20:20" x14ac:dyDescent="0.2">
      <c r="T880" s="23"/>
    </row>
    <row r="881" spans="20:20" x14ac:dyDescent="0.2">
      <c r="T881" s="23"/>
    </row>
    <row r="882" spans="20:20" x14ac:dyDescent="0.2">
      <c r="T882" s="23"/>
    </row>
    <row r="883" spans="20:20" x14ac:dyDescent="0.2">
      <c r="T883" s="23"/>
    </row>
    <row r="884" spans="20:20" x14ac:dyDescent="0.2">
      <c r="T884" s="23"/>
    </row>
    <row r="885" spans="20:20" x14ac:dyDescent="0.2">
      <c r="T885" s="23"/>
    </row>
    <row r="886" spans="20:20" x14ac:dyDescent="0.2">
      <c r="T886" s="23"/>
    </row>
    <row r="887" spans="20:20" x14ac:dyDescent="0.2">
      <c r="T887" s="23"/>
    </row>
    <row r="888" spans="20:20" x14ac:dyDescent="0.2">
      <c r="T888" s="23"/>
    </row>
    <row r="889" spans="20:20" x14ac:dyDescent="0.2">
      <c r="T889" s="23"/>
    </row>
    <row r="890" spans="20:20" x14ac:dyDescent="0.2">
      <c r="T890" s="23"/>
    </row>
    <row r="891" spans="20:20" x14ac:dyDescent="0.2">
      <c r="T891" s="23"/>
    </row>
    <row r="892" spans="20:20" x14ac:dyDescent="0.2">
      <c r="T892" s="23"/>
    </row>
    <row r="893" spans="20:20" x14ac:dyDescent="0.2">
      <c r="T893" s="23"/>
    </row>
    <row r="894" spans="20:20" x14ac:dyDescent="0.2">
      <c r="T894" s="23"/>
    </row>
    <row r="895" spans="20:20" x14ac:dyDescent="0.2">
      <c r="T895" s="23"/>
    </row>
    <row r="896" spans="20:20" x14ac:dyDescent="0.2">
      <c r="T896" s="23"/>
    </row>
    <row r="897" spans="20:20" x14ac:dyDescent="0.2">
      <c r="T897" s="23"/>
    </row>
    <row r="898" spans="20:20" x14ac:dyDescent="0.2">
      <c r="T898" s="23"/>
    </row>
    <row r="899" spans="20:20" x14ac:dyDescent="0.2">
      <c r="T899" s="23"/>
    </row>
    <row r="900" spans="20:20" x14ac:dyDescent="0.2">
      <c r="T900" s="23"/>
    </row>
    <row r="901" spans="20:20" x14ac:dyDescent="0.2">
      <c r="T901" s="23"/>
    </row>
    <row r="902" spans="20:20" x14ac:dyDescent="0.2">
      <c r="T902" s="23"/>
    </row>
    <row r="903" spans="20:20" x14ac:dyDescent="0.2">
      <c r="T903" s="23"/>
    </row>
    <row r="904" spans="20:20" x14ac:dyDescent="0.2">
      <c r="T904" s="23"/>
    </row>
    <row r="905" spans="20:20" x14ac:dyDescent="0.2">
      <c r="T905" s="23"/>
    </row>
    <row r="906" spans="20:20" x14ac:dyDescent="0.2">
      <c r="T906" s="23"/>
    </row>
    <row r="907" spans="20:20" x14ac:dyDescent="0.2">
      <c r="T907" s="23"/>
    </row>
    <row r="908" spans="20:20" x14ac:dyDescent="0.2">
      <c r="T908" s="23"/>
    </row>
    <row r="909" spans="20:20" x14ac:dyDescent="0.2">
      <c r="T909" s="23"/>
    </row>
    <row r="910" spans="20:20" x14ac:dyDescent="0.2">
      <c r="T910" s="23"/>
    </row>
    <row r="911" spans="20:20" x14ac:dyDescent="0.2">
      <c r="T911" s="23"/>
    </row>
    <row r="912" spans="20:20" x14ac:dyDescent="0.2">
      <c r="T912" s="23"/>
    </row>
    <row r="913" spans="20:20" x14ac:dyDescent="0.2">
      <c r="T913" s="23"/>
    </row>
    <row r="914" spans="20:20" x14ac:dyDescent="0.2">
      <c r="T914" s="23"/>
    </row>
    <row r="915" spans="20:20" x14ac:dyDescent="0.2">
      <c r="T915" s="23"/>
    </row>
    <row r="916" spans="20:20" x14ac:dyDescent="0.2">
      <c r="T916" s="23"/>
    </row>
    <row r="917" spans="20:20" x14ac:dyDescent="0.2">
      <c r="T917" s="23"/>
    </row>
    <row r="918" spans="20:20" x14ac:dyDescent="0.2">
      <c r="T918" s="23"/>
    </row>
    <row r="919" spans="20:20" x14ac:dyDescent="0.2">
      <c r="T919" s="23"/>
    </row>
    <row r="920" spans="20:20" x14ac:dyDescent="0.2">
      <c r="T920" s="23"/>
    </row>
    <row r="921" spans="20:20" x14ac:dyDescent="0.2">
      <c r="T921" s="23"/>
    </row>
    <row r="922" spans="20:20" x14ac:dyDescent="0.2">
      <c r="T922" s="23"/>
    </row>
    <row r="923" spans="20:20" x14ac:dyDescent="0.2">
      <c r="T923" s="23"/>
    </row>
    <row r="924" spans="20:20" x14ac:dyDescent="0.2">
      <c r="T924" s="23"/>
    </row>
    <row r="925" spans="20:20" x14ac:dyDescent="0.2">
      <c r="T925" s="23"/>
    </row>
    <row r="926" spans="20:20" x14ac:dyDescent="0.2">
      <c r="T926" s="23"/>
    </row>
    <row r="927" spans="20:20" x14ac:dyDescent="0.2">
      <c r="T927" s="23"/>
    </row>
    <row r="928" spans="20:20" x14ac:dyDescent="0.2">
      <c r="T928" s="23"/>
    </row>
    <row r="929" spans="20:20" x14ac:dyDescent="0.2">
      <c r="T929" s="23"/>
    </row>
    <row r="930" spans="20:20" x14ac:dyDescent="0.2">
      <c r="T930" s="23"/>
    </row>
    <row r="931" spans="20:20" x14ac:dyDescent="0.2">
      <c r="T931" s="23"/>
    </row>
    <row r="932" spans="20:20" x14ac:dyDescent="0.2">
      <c r="T932" s="23"/>
    </row>
    <row r="933" spans="20:20" x14ac:dyDescent="0.2">
      <c r="T933" s="23"/>
    </row>
    <row r="934" spans="20:20" x14ac:dyDescent="0.2">
      <c r="T934" s="23"/>
    </row>
    <row r="935" spans="20:20" x14ac:dyDescent="0.2">
      <c r="T935" s="23"/>
    </row>
    <row r="936" spans="20:20" x14ac:dyDescent="0.2">
      <c r="T936" s="23"/>
    </row>
    <row r="937" spans="20:20" x14ac:dyDescent="0.2">
      <c r="T937" s="23"/>
    </row>
    <row r="938" spans="20:20" x14ac:dyDescent="0.2">
      <c r="T938" s="23"/>
    </row>
    <row r="939" spans="20:20" x14ac:dyDescent="0.2">
      <c r="T939" s="23"/>
    </row>
    <row r="940" spans="20:20" x14ac:dyDescent="0.2">
      <c r="T940" s="23"/>
    </row>
    <row r="941" spans="20:20" x14ac:dyDescent="0.2">
      <c r="T941" s="23"/>
    </row>
    <row r="942" spans="20:20" x14ac:dyDescent="0.2">
      <c r="T942" s="23"/>
    </row>
    <row r="943" spans="20:20" x14ac:dyDescent="0.2">
      <c r="T943" s="23"/>
    </row>
    <row r="944" spans="20:20" x14ac:dyDescent="0.2">
      <c r="T944" s="23"/>
    </row>
    <row r="945" spans="20:20" x14ac:dyDescent="0.2">
      <c r="T945" s="23"/>
    </row>
    <row r="946" spans="20:20" x14ac:dyDescent="0.2">
      <c r="T946" s="23"/>
    </row>
    <row r="947" spans="20:20" x14ac:dyDescent="0.2">
      <c r="T947" s="23"/>
    </row>
    <row r="948" spans="20:20" x14ac:dyDescent="0.2">
      <c r="T948" s="23"/>
    </row>
    <row r="949" spans="20:20" x14ac:dyDescent="0.2">
      <c r="T949" s="23"/>
    </row>
    <row r="950" spans="20:20" x14ac:dyDescent="0.2">
      <c r="T950" s="23"/>
    </row>
    <row r="951" spans="20:20" x14ac:dyDescent="0.2">
      <c r="T951" s="23"/>
    </row>
    <row r="952" spans="20:20" x14ac:dyDescent="0.2">
      <c r="T952" s="23"/>
    </row>
    <row r="953" spans="20:20" x14ac:dyDescent="0.2">
      <c r="T953" s="23"/>
    </row>
    <row r="954" spans="20:20" x14ac:dyDescent="0.2">
      <c r="T954" s="23"/>
    </row>
    <row r="955" spans="20:20" x14ac:dyDescent="0.2">
      <c r="T955" s="23"/>
    </row>
    <row r="956" spans="20:20" x14ac:dyDescent="0.2">
      <c r="T956" s="23"/>
    </row>
    <row r="957" spans="20:20" x14ac:dyDescent="0.2">
      <c r="T957" s="23"/>
    </row>
    <row r="958" spans="20:20" x14ac:dyDescent="0.2">
      <c r="T958" s="23"/>
    </row>
    <row r="959" spans="20:20" x14ac:dyDescent="0.2">
      <c r="T959" s="23"/>
    </row>
    <row r="960" spans="20:20" x14ac:dyDescent="0.2">
      <c r="T960" s="23"/>
    </row>
    <row r="961" spans="20:20" x14ac:dyDescent="0.2">
      <c r="T961" s="23"/>
    </row>
    <row r="962" spans="20:20" x14ac:dyDescent="0.2">
      <c r="T962" s="23"/>
    </row>
    <row r="963" spans="20:20" x14ac:dyDescent="0.2">
      <c r="T963" s="23"/>
    </row>
    <row r="964" spans="20:20" x14ac:dyDescent="0.2">
      <c r="T964" s="23"/>
    </row>
    <row r="965" spans="20:20" x14ac:dyDescent="0.2">
      <c r="T965" s="23"/>
    </row>
    <row r="966" spans="20:20" x14ac:dyDescent="0.2">
      <c r="T966" s="23"/>
    </row>
    <row r="967" spans="20:20" x14ac:dyDescent="0.2">
      <c r="T967" s="23"/>
    </row>
    <row r="968" spans="20:20" x14ac:dyDescent="0.2">
      <c r="T968" s="23"/>
    </row>
    <row r="969" spans="20:20" x14ac:dyDescent="0.2">
      <c r="T969" s="23"/>
    </row>
    <row r="970" spans="20:20" x14ac:dyDescent="0.2">
      <c r="T970" s="23"/>
    </row>
    <row r="971" spans="20:20" x14ac:dyDescent="0.2">
      <c r="T971" s="23"/>
    </row>
    <row r="972" spans="20:20" x14ac:dyDescent="0.2">
      <c r="T972" s="23"/>
    </row>
    <row r="973" spans="20:20" x14ac:dyDescent="0.2">
      <c r="T973" s="23"/>
    </row>
    <row r="974" spans="20:20" x14ac:dyDescent="0.2">
      <c r="T974" s="23"/>
    </row>
    <row r="975" spans="20:20" x14ac:dyDescent="0.2">
      <c r="T975" s="23"/>
    </row>
    <row r="976" spans="20:20" x14ac:dyDescent="0.2">
      <c r="T976" s="23"/>
    </row>
    <row r="977" spans="20:20" x14ac:dyDescent="0.2">
      <c r="T977" s="23"/>
    </row>
    <row r="978" spans="20:20" x14ac:dyDescent="0.2">
      <c r="T978" s="23"/>
    </row>
    <row r="979" spans="20:20" x14ac:dyDescent="0.2">
      <c r="T979" s="23"/>
    </row>
    <row r="980" spans="20:20" x14ac:dyDescent="0.2">
      <c r="T980" s="23"/>
    </row>
    <row r="981" spans="20:20" x14ac:dyDescent="0.2">
      <c r="T981" s="23"/>
    </row>
    <row r="982" spans="20:20" x14ac:dyDescent="0.2">
      <c r="T982" s="23"/>
    </row>
    <row r="983" spans="20:20" x14ac:dyDescent="0.2">
      <c r="T983" s="23"/>
    </row>
    <row r="984" spans="20:20" x14ac:dyDescent="0.2">
      <c r="T984" s="23"/>
    </row>
    <row r="985" spans="20:20" x14ac:dyDescent="0.2">
      <c r="T985" s="23"/>
    </row>
    <row r="986" spans="20:20" x14ac:dyDescent="0.2">
      <c r="T986" s="23"/>
    </row>
    <row r="987" spans="20:20" x14ac:dyDescent="0.2">
      <c r="T987" s="23"/>
    </row>
    <row r="988" spans="20:20" x14ac:dyDescent="0.2">
      <c r="T988" s="23"/>
    </row>
    <row r="989" spans="20:20" x14ac:dyDescent="0.2">
      <c r="T989" s="23"/>
    </row>
    <row r="990" spans="20:20" x14ac:dyDescent="0.2">
      <c r="T990" s="23"/>
    </row>
    <row r="991" spans="20:20" x14ac:dyDescent="0.2">
      <c r="T991" s="23"/>
    </row>
    <row r="992" spans="20:20" x14ac:dyDescent="0.2">
      <c r="T992" s="23"/>
    </row>
    <row r="993" spans="20:20" x14ac:dyDescent="0.2">
      <c r="T993" s="23"/>
    </row>
    <row r="994" spans="20:20" x14ac:dyDescent="0.2">
      <c r="T994" s="23"/>
    </row>
    <row r="995" spans="20:20" x14ac:dyDescent="0.2">
      <c r="T995" s="23"/>
    </row>
    <row r="996" spans="20:20" x14ac:dyDescent="0.2">
      <c r="T996" s="23"/>
    </row>
    <row r="997" spans="20:20" x14ac:dyDescent="0.2">
      <c r="T997" s="23"/>
    </row>
    <row r="998" spans="20:20" x14ac:dyDescent="0.2">
      <c r="T998" s="23"/>
    </row>
    <row r="999" spans="20:20" x14ac:dyDescent="0.2">
      <c r="T999" s="23"/>
    </row>
    <row r="1000" spans="20:20" x14ac:dyDescent="0.2">
      <c r="T1000" s="23"/>
    </row>
    <row r="1001" spans="20:20" x14ac:dyDescent="0.2">
      <c r="T1001" s="23"/>
    </row>
    <row r="1002" spans="20:20" x14ac:dyDescent="0.2">
      <c r="T1002" s="23"/>
    </row>
    <row r="1003" spans="20:20" x14ac:dyDescent="0.2">
      <c r="T1003" s="23"/>
    </row>
    <row r="1004" spans="20:20" x14ac:dyDescent="0.2">
      <c r="T1004" s="23"/>
    </row>
    <row r="1005" spans="20:20" x14ac:dyDescent="0.2">
      <c r="T1005" s="23"/>
    </row>
    <row r="1006" spans="20:20" x14ac:dyDescent="0.2">
      <c r="T1006" s="23"/>
    </row>
    <row r="1007" spans="20:20" x14ac:dyDescent="0.2">
      <c r="T1007" s="23"/>
    </row>
    <row r="1008" spans="20:20" x14ac:dyDescent="0.2">
      <c r="T1008" s="23"/>
    </row>
    <row r="1009" spans="20:20" x14ac:dyDescent="0.2">
      <c r="T1009" s="23"/>
    </row>
    <row r="1010" spans="20:20" x14ac:dyDescent="0.2">
      <c r="T1010" s="23"/>
    </row>
    <row r="1011" spans="20:20" x14ac:dyDescent="0.2">
      <c r="T1011" s="23"/>
    </row>
    <row r="1012" spans="20:20" x14ac:dyDescent="0.2">
      <c r="T1012" s="23"/>
    </row>
    <row r="1013" spans="20:20" x14ac:dyDescent="0.2">
      <c r="T1013" s="23"/>
    </row>
    <row r="1014" spans="20:20" x14ac:dyDescent="0.2">
      <c r="T1014" s="23"/>
    </row>
    <row r="1015" spans="20:20" x14ac:dyDescent="0.2">
      <c r="T1015" s="23"/>
    </row>
    <row r="1016" spans="20:20" x14ac:dyDescent="0.2">
      <c r="T1016" s="23"/>
    </row>
    <row r="1017" spans="20:20" x14ac:dyDescent="0.2">
      <c r="T1017" s="23"/>
    </row>
    <row r="1018" spans="20:20" x14ac:dyDescent="0.2">
      <c r="T1018" s="23"/>
    </row>
    <row r="1019" spans="20:20" x14ac:dyDescent="0.2">
      <c r="T1019" s="23"/>
    </row>
    <row r="1020" spans="20:20" x14ac:dyDescent="0.2">
      <c r="T1020" s="23"/>
    </row>
    <row r="1021" spans="20:20" x14ac:dyDescent="0.2">
      <c r="T1021" s="23"/>
    </row>
    <row r="1022" spans="20:20" x14ac:dyDescent="0.2">
      <c r="T1022" s="23"/>
    </row>
    <row r="1023" spans="20:20" x14ac:dyDescent="0.2">
      <c r="T1023" s="23"/>
    </row>
    <row r="1024" spans="20:20" x14ac:dyDescent="0.2">
      <c r="T1024" s="23"/>
    </row>
    <row r="1025" spans="20:20" x14ac:dyDescent="0.2">
      <c r="T1025" s="23"/>
    </row>
    <row r="1026" spans="20:20" x14ac:dyDescent="0.2">
      <c r="T1026" s="23"/>
    </row>
    <row r="1027" spans="20:20" x14ac:dyDescent="0.2">
      <c r="T1027" s="23"/>
    </row>
    <row r="1028" spans="20:20" x14ac:dyDescent="0.2">
      <c r="T1028" s="23"/>
    </row>
    <row r="1029" spans="20:20" x14ac:dyDescent="0.2">
      <c r="T1029" s="23"/>
    </row>
    <row r="1030" spans="20:20" x14ac:dyDescent="0.2">
      <c r="T1030" s="23"/>
    </row>
    <row r="1031" spans="20:20" x14ac:dyDescent="0.2">
      <c r="T1031" s="23"/>
    </row>
    <row r="1032" spans="20:20" x14ac:dyDescent="0.2">
      <c r="T1032" s="23"/>
    </row>
    <row r="1033" spans="20:20" x14ac:dyDescent="0.2">
      <c r="T1033" s="23"/>
    </row>
    <row r="1034" spans="20:20" x14ac:dyDescent="0.2">
      <c r="T1034" s="23"/>
    </row>
    <row r="1035" spans="20:20" x14ac:dyDescent="0.2">
      <c r="T1035" s="23"/>
    </row>
    <row r="1036" spans="20:20" x14ac:dyDescent="0.2">
      <c r="T1036" s="23"/>
    </row>
    <row r="1037" spans="20:20" x14ac:dyDescent="0.2">
      <c r="T1037" s="23"/>
    </row>
    <row r="1038" spans="20:20" x14ac:dyDescent="0.2">
      <c r="T1038" s="23"/>
    </row>
    <row r="1039" spans="20:20" x14ac:dyDescent="0.2">
      <c r="T1039" s="23"/>
    </row>
    <row r="1040" spans="20:20" x14ac:dyDescent="0.2">
      <c r="T1040" s="23"/>
    </row>
    <row r="1041" spans="20:20" x14ac:dyDescent="0.2">
      <c r="T1041" s="23"/>
    </row>
    <row r="1042" spans="20:20" x14ac:dyDescent="0.2">
      <c r="T1042" s="23"/>
    </row>
    <row r="1043" spans="20:20" x14ac:dyDescent="0.2">
      <c r="T1043" s="23"/>
    </row>
    <row r="1044" spans="20:20" x14ac:dyDescent="0.2">
      <c r="T1044" s="23"/>
    </row>
    <row r="1045" spans="20:20" x14ac:dyDescent="0.2">
      <c r="T1045" s="23"/>
    </row>
    <row r="1046" spans="20:20" x14ac:dyDescent="0.2">
      <c r="T1046" s="23"/>
    </row>
    <row r="1047" spans="20:20" x14ac:dyDescent="0.2">
      <c r="T1047" s="23"/>
    </row>
    <row r="1048" spans="20:20" x14ac:dyDescent="0.2">
      <c r="T1048" s="23"/>
    </row>
    <row r="1049" spans="20:20" x14ac:dyDescent="0.2">
      <c r="T1049" s="23"/>
    </row>
    <row r="1050" spans="20:20" x14ac:dyDescent="0.2">
      <c r="T1050" s="23"/>
    </row>
    <row r="1051" spans="20:20" x14ac:dyDescent="0.2">
      <c r="T1051" s="23"/>
    </row>
    <row r="1052" spans="20:20" x14ac:dyDescent="0.2">
      <c r="T1052" s="23"/>
    </row>
    <row r="1053" spans="20:20" x14ac:dyDescent="0.2">
      <c r="T1053" s="23"/>
    </row>
    <row r="1054" spans="20:20" x14ac:dyDescent="0.2">
      <c r="T1054" s="23"/>
    </row>
    <row r="1055" spans="20:20" x14ac:dyDescent="0.2">
      <c r="T1055" s="23"/>
    </row>
    <row r="1056" spans="20:20" x14ac:dyDescent="0.2">
      <c r="T1056" s="23"/>
    </row>
    <row r="1057" spans="20:20" x14ac:dyDescent="0.2">
      <c r="T1057" s="23"/>
    </row>
    <row r="1058" spans="20:20" x14ac:dyDescent="0.2">
      <c r="T1058" s="23"/>
    </row>
    <row r="1059" spans="20:20" x14ac:dyDescent="0.2">
      <c r="T1059" s="23"/>
    </row>
    <row r="1060" spans="20:20" x14ac:dyDescent="0.2">
      <c r="T1060" s="23"/>
    </row>
    <row r="1061" spans="20:20" x14ac:dyDescent="0.2">
      <c r="T1061" s="23"/>
    </row>
    <row r="1062" spans="20:20" x14ac:dyDescent="0.2">
      <c r="T1062" s="23"/>
    </row>
    <row r="1063" spans="20:20" x14ac:dyDescent="0.2">
      <c r="T1063" s="23"/>
    </row>
    <row r="1064" spans="20:20" x14ac:dyDescent="0.2">
      <c r="T1064" s="23"/>
    </row>
    <row r="1065" spans="20:20" x14ac:dyDescent="0.2">
      <c r="T1065" s="23"/>
    </row>
    <row r="1066" spans="20:20" x14ac:dyDescent="0.2">
      <c r="T1066" s="23"/>
    </row>
    <row r="1067" spans="20:20" x14ac:dyDescent="0.2">
      <c r="T1067" s="23"/>
    </row>
    <row r="1068" spans="20:20" x14ac:dyDescent="0.2">
      <c r="T1068" s="23"/>
    </row>
    <row r="1069" spans="20:20" x14ac:dyDescent="0.2">
      <c r="T1069" s="23"/>
    </row>
    <row r="1070" spans="20:20" x14ac:dyDescent="0.2">
      <c r="T1070" s="23"/>
    </row>
    <row r="1071" spans="20:20" x14ac:dyDescent="0.2">
      <c r="T1071" s="23"/>
    </row>
    <row r="1072" spans="20:20" x14ac:dyDescent="0.2">
      <c r="T1072" s="23"/>
    </row>
    <row r="1073" spans="20:20" x14ac:dyDescent="0.2">
      <c r="T1073" s="23"/>
    </row>
    <row r="1074" spans="20:20" x14ac:dyDescent="0.2">
      <c r="T1074" s="23"/>
    </row>
    <row r="1075" spans="20:20" x14ac:dyDescent="0.2">
      <c r="T1075" s="23"/>
    </row>
    <row r="1076" spans="20:20" x14ac:dyDescent="0.2">
      <c r="T1076" s="23"/>
    </row>
    <row r="1077" spans="20:20" x14ac:dyDescent="0.2">
      <c r="T1077" s="23"/>
    </row>
    <row r="1078" spans="20:20" x14ac:dyDescent="0.2">
      <c r="T1078" s="23"/>
    </row>
    <row r="1079" spans="20:20" x14ac:dyDescent="0.2">
      <c r="T1079" s="23"/>
    </row>
    <row r="1080" spans="20:20" x14ac:dyDescent="0.2">
      <c r="T1080" s="23"/>
    </row>
    <row r="1081" spans="20:20" x14ac:dyDescent="0.2">
      <c r="T1081" s="23"/>
    </row>
    <row r="1082" spans="20:20" x14ac:dyDescent="0.2">
      <c r="T1082" s="23"/>
    </row>
    <row r="1083" spans="20:20" x14ac:dyDescent="0.2">
      <c r="T1083" s="23"/>
    </row>
    <row r="1084" spans="20:20" x14ac:dyDescent="0.2">
      <c r="T1084" s="23"/>
    </row>
    <row r="1085" spans="20:20" x14ac:dyDescent="0.2">
      <c r="T1085" s="23"/>
    </row>
    <row r="1086" spans="20:20" x14ac:dyDescent="0.2">
      <c r="T1086" s="23"/>
    </row>
    <row r="1087" spans="20:20" x14ac:dyDescent="0.2">
      <c r="T1087" s="23"/>
    </row>
    <row r="1088" spans="20:20" x14ac:dyDescent="0.2">
      <c r="T1088" s="23"/>
    </row>
    <row r="1089" spans="20:20" x14ac:dyDescent="0.2">
      <c r="T1089" s="23"/>
    </row>
    <row r="1090" spans="20:20" x14ac:dyDescent="0.2">
      <c r="T1090" s="23"/>
    </row>
    <row r="1091" spans="20:20" x14ac:dyDescent="0.2">
      <c r="T1091" s="23"/>
    </row>
    <row r="1092" spans="20:20" x14ac:dyDescent="0.2">
      <c r="T1092" s="23"/>
    </row>
    <row r="1093" spans="20:20" x14ac:dyDescent="0.2">
      <c r="T1093" s="23"/>
    </row>
    <row r="1094" spans="20:20" x14ac:dyDescent="0.2">
      <c r="T1094" s="23"/>
    </row>
    <row r="1095" spans="20:20" x14ac:dyDescent="0.2">
      <c r="T1095" s="23"/>
    </row>
    <row r="1096" spans="20:20" x14ac:dyDescent="0.2">
      <c r="T1096" s="23"/>
    </row>
    <row r="1097" spans="20:20" x14ac:dyDescent="0.2">
      <c r="T1097" s="23"/>
    </row>
    <row r="1098" spans="20:20" x14ac:dyDescent="0.2">
      <c r="T1098" s="23"/>
    </row>
    <row r="1099" spans="20:20" x14ac:dyDescent="0.2">
      <c r="T1099" s="23"/>
    </row>
    <row r="1100" spans="20:20" x14ac:dyDescent="0.2">
      <c r="T1100" s="23"/>
    </row>
    <row r="1101" spans="20:20" x14ac:dyDescent="0.2">
      <c r="T1101" s="23"/>
    </row>
    <row r="1102" spans="20:20" x14ac:dyDescent="0.2">
      <c r="T1102" s="23"/>
    </row>
    <row r="1103" spans="20:20" x14ac:dyDescent="0.2">
      <c r="T1103" s="23"/>
    </row>
    <row r="1104" spans="20:20" x14ac:dyDescent="0.2">
      <c r="T1104" s="23"/>
    </row>
    <row r="1105" spans="20:20" x14ac:dyDescent="0.2">
      <c r="T1105" s="23"/>
    </row>
    <row r="1106" spans="20:20" x14ac:dyDescent="0.2">
      <c r="T1106" s="23"/>
    </row>
    <row r="1107" spans="20:20" x14ac:dyDescent="0.2">
      <c r="T1107" s="23"/>
    </row>
    <row r="1108" spans="20:20" x14ac:dyDescent="0.2">
      <c r="T1108" s="23"/>
    </row>
    <row r="1109" spans="20:20" x14ac:dyDescent="0.2">
      <c r="T1109" s="23"/>
    </row>
    <row r="1110" spans="20:20" x14ac:dyDescent="0.2">
      <c r="T1110" s="23"/>
    </row>
    <row r="1111" spans="20:20" x14ac:dyDescent="0.2">
      <c r="T1111" s="23"/>
    </row>
    <row r="1112" spans="20:20" x14ac:dyDescent="0.2">
      <c r="T1112" s="23"/>
    </row>
    <row r="1113" spans="20:20" x14ac:dyDescent="0.2">
      <c r="T1113" s="23"/>
    </row>
    <row r="1114" spans="20:20" x14ac:dyDescent="0.2">
      <c r="T1114" s="23"/>
    </row>
    <row r="1115" spans="20:20" x14ac:dyDescent="0.2">
      <c r="T1115" s="23"/>
    </row>
    <row r="1116" spans="20:20" x14ac:dyDescent="0.2">
      <c r="T1116" s="23"/>
    </row>
    <row r="1117" spans="20:20" x14ac:dyDescent="0.2">
      <c r="T1117" s="23"/>
    </row>
    <row r="1118" spans="20:20" x14ac:dyDescent="0.2">
      <c r="T1118" s="23"/>
    </row>
    <row r="1119" spans="20:20" x14ac:dyDescent="0.2">
      <c r="T1119" s="23"/>
    </row>
    <row r="1120" spans="20:20" x14ac:dyDescent="0.2">
      <c r="T1120" s="23"/>
    </row>
    <row r="1121" spans="20:20" x14ac:dyDescent="0.2">
      <c r="T1121" s="23"/>
    </row>
    <row r="1122" spans="20:20" x14ac:dyDescent="0.2">
      <c r="T1122" s="23"/>
    </row>
    <row r="1123" spans="20:20" x14ac:dyDescent="0.2">
      <c r="T1123" s="23"/>
    </row>
    <row r="1124" spans="20:20" x14ac:dyDescent="0.2">
      <c r="T1124" s="23"/>
    </row>
    <row r="1125" spans="20:20" x14ac:dyDescent="0.2">
      <c r="T1125" s="23"/>
    </row>
    <row r="1126" spans="20:20" x14ac:dyDescent="0.2">
      <c r="T1126" s="23"/>
    </row>
    <row r="1127" spans="20:20" x14ac:dyDescent="0.2">
      <c r="T1127" s="23"/>
    </row>
    <row r="1128" spans="20:20" x14ac:dyDescent="0.2">
      <c r="T1128" s="23"/>
    </row>
    <row r="1129" spans="20:20" x14ac:dyDescent="0.2">
      <c r="T1129" s="23"/>
    </row>
    <row r="1130" spans="20:20" x14ac:dyDescent="0.2">
      <c r="T1130" s="23"/>
    </row>
    <row r="1131" spans="20:20" x14ac:dyDescent="0.2">
      <c r="T1131" s="23"/>
    </row>
    <row r="1132" spans="20:20" x14ac:dyDescent="0.2">
      <c r="T1132" s="23"/>
    </row>
    <row r="1133" spans="20:20" x14ac:dyDescent="0.2">
      <c r="T1133" s="23"/>
    </row>
    <row r="1134" spans="20:20" x14ac:dyDescent="0.2">
      <c r="T1134" s="23"/>
    </row>
    <row r="1135" spans="20:20" x14ac:dyDescent="0.2">
      <c r="T1135" s="23"/>
    </row>
    <row r="1136" spans="20:20" x14ac:dyDescent="0.2">
      <c r="T1136" s="23"/>
    </row>
    <row r="1137" spans="20:20" x14ac:dyDescent="0.2">
      <c r="T1137" s="23"/>
    </row>
    <row r="1138" spans="20:20" x14ac:dyDescent="0.2">
      <c r="T1138" s="23"/>
    </row>
    <row r="1139" spans="20:20" x14ac:dyDescent="0.2">
      <c r="T1139" s="23"/>
    </row>
    <row r="1140" spans="20:20" x14ac:dyDescent="0.2">
      <c r="T1140" s="23"/>
    </row>
    <row r="1141" spans="20:20" x14ac:dyDescent="0.2">
      <c r="T1141" s="23"/>
    </row>
    <row r="1142" spans="20:20" x14ac:dyDescent="0.2">
      <c r="T1142" s="23"/>
    </row>
    <row r="1143" spans="20:20" x14ac:dyDescent="0.2">
      <c r="T1143" s="23"/>
    </row>
    <row r="1144" spans="20:20" x14ac:dyDescent="0.2">
      <c r="T1144" s="23"/>
    </row>
    <row r="1145" spans="20:20" x14ac:dyDescent="0.2">
      <c r="T1145" s="23"/>
    </row>
    <row r="1146" spans="20:20" x14ac:dyDescent="0.2">
      <c r="T1146" s="23"/>
    </row>
    <row r="1147" spans="20:20" x14ac:dyDescent="0.2">
      <c r="T1147" s="23"/>
    </row>
    <row r="1148" spans="20:20" x14ac:dyDescent="0.2">
      <c r="T1148" s="23"/>
    </row>
    <row r="1149" spans="20:20" x14ac:dyDescent="0.2">
      <c r="T1149" s="23"/>
    </row>
    <row r="1150" spans="20:20" x14ac:dyDescent="0.2">
      <c r="T1150" s="23"/>
    </row>
    <row r="1151" spans="20:20" x14ac:dyDescent="0.2">
      <c r="T1151" s="23"/>
    </row>
    <row r="1152" spans="20:20" x14ac:dyDescent="0.2">
      <c r="T1152" s="23"/>
    </row>
    <row r="1153" spans="20:20" x14ac:dyDescent="0.2">
      <c r="T1153" s="23"/>
    </row>
    <row r="1154" spans="20:20" x14ac:dyDescent="0.2">
      <c r="T1154" s="23"/>
    </row>
    <row r="1155" spans="20:20" x14ac:dyDescent="0.2">
      <c r="T1155" s="23"/>
    </row>
    <row r="1156" spans="20:20" x14ac:dyDescent="0.2">
      <c r="T1156" s="23"/>
    </row>
    <row r="1157" spans="20:20" x14ac:dyDescent="0.2">
      <c r="T1157" s="23"/>
    </row>
    <row r="1158" spans="20:20" x14ac:dyDescent="0.2">
      <c r="T1158" s="23"/>
    </row>
    <row r="1159" spans="20:20" x14ac:dyDescent="0.2">
      <c r="T1159" s="23"/>
    </row>
    <row r="1160" spans="20:20" x14ac:dyDescent="0.2">
      <c r="T1160" s="23"/>
    </row>
    <row r="1161" spans="20:20" x14ac:dyDescent="0.2">
      <c r="T1161" s="23"/>
    </row>
    <row r="1162" spans="20:20" x14ac:dyDescent="0.2">
      <c r="T1162" s="23"/>
    </row>
    <row r="1163" spans="20:20" x14ac:dyDescent="0.2">
      <c r="T1163" s="23"/>
    </row>
    <row r="1164" spans="20:20" x14ac:dyDescent="0.2">
      <c r="T1164" s="23"/>
    </row>
    <row r="1165" spans="20:20" x14ac:dyDescent="0.2">
      <c r="T1165" s="23"/>
    </row>
    <row r="1166" spans="20:20" x14ac:dyDescent="0.2">
      <c r="T1166" s="23"/>
    </row>
    <row r="1167" spans="20:20" x14ac:dyDescent="0.2">
      <c r="T1167" s="23"/>
    </row>
    <row r="1168" spans="20:20" x14ac:dyDescent="0.2">
      <c r="T1168" s="23"/>
    </row>
    <row r="1169" spans="20:20" x14ac:dyDescent="0.2">
      <c r="T1169" s="23"/>
    </row>
    <row r="1170" spans="20:20" x14ac:dyDescent="0.2">
      <c r="T1170" s="23"/>
    </row>
    <row r="1171" spans="20:20" x14ac:dyDescent="0.2">
      <c r="T1171" s="23"/>
    </row>
    <row r="1172" spans="20:20" x14ac:dyDescent="0.2">
      <c r="T1172" s="23"/>
    </row>
    <row r="1173" spans="20:20" x14ac:dyDescent="0.2">
      <c r="T1173" s="23"/>
    </row>
    <row r="1174" spans="20:20" x14ac:dyDescent="0.2">
      <c r="T1174" s="23"/>
    </row>
    <row r="1175" spans="20:20" x14ac:dyDescent="0.2">
      <c r="T1175" s="23"/>
    </row>
    <row r="1176" spans="20:20" x14ac:dyDescent="0.2">
      <c r="T1176" s="23"/>
    </row>
    <row r="1177" spans="20:20" x14ac:dyDescent="0.2">
      <c r="T1177" s="23"/>
    </row>
    <row r="1178" spans="20:20" x14ac:dyDescent="0.2">
      <c r="T1178" s="23"/>
    </row>
    <row r="1179" spans="20:20" x14ac:dyDescent="0.2">
      <c r="T1179" s="23"/>
    </row>
    <row r="1180" spans="20:20" x14ac:dyDescent="0.2">
      <c r="T1180" s="23"/>
    </row>
    <row r="1181" spans="20:20" x14ac:dyDescent="0.2">
      <c r="T1181" s="23"/>
    </row>
    <row r="1182" spans="20:20" x14ac:dyDescent="0.2">
      <c r="T1182" s="23"/>
    </row>
    <row r="1183" spans="20:20" x14ac:dyDescent="0.2">
      <c r="T1183" s="23"/>
    </row>
    <row r="1184" spans="20:20" x14ac:dyDescent="0.2">
      <c r="T1184" s="23"/>
    </row>
    <row r="1185" spans="20:20" x14ac:dyDescent="0.2">
      <c r="T1185" s="23"/>
    </row>
    <row r="1186" spans="20:20" x14ac:dyDescent="0.2">
      <c r="T1186" s="23"/>
    </row>
    <row r="1187" spans="20:20" x14ac:dyDescent="0.2">
      <c r="T1187" s="23"/>
    </row>
    <row r="1188" spans="20:20" x14ac:dyDescent="0.2">
      <c r="T1188" s="23"/>
    </row>
    <row r="1189" spans="20:20" x14ac:dyDescent="0.2">
      <c r="T1189" s="23"/>
    </row>
    <row r="1190" spans="20:20" x14ac:dyDescent="0.2">
      <c r="T1190" s="23"/>
    </row>
    <row r="1191" spans="20:20" x14ac:dyDescent="0.2">
      <c r="T1191" s="23"/>
    </row>
    <row r="1192" spans="20:20" x14ac:dyDescent="0.2">
      <c r="T1192" s="23"/>
    </row>
    <row r="1193" spans="20:20" x14ac:dyDescent="0.2">
      <c r="T1193" s="23"/>
    </row>
    <row r="1194" spans="20:20" x14ac:dyDescent="0.2">
      <c r="T1194" s="23"/>
    </row>
    <row r="1195" spans="20:20" x14ac:dyDescent="0.2">
      <c r="T1195" s="23"/>
    </row>
    <row r="1196" spans="20:20" x14ac:dyDescent="0.2">
      <c r="T1196" s="23"/>
    </row>
    <row r="1197" spans="20:20" x14ac:dyDescent="0.2">
      <c r="T1197" s="23"/>
    </row>
    <row r="1198" spans="20:20" x14ac:dyDescent="0.2">
      <c r="T1198" s="23"/>
    </row>
    <row r="1199" spans="20:20" x14ac:dyDescent="0.2">
      <c r="T1199" s="23"/>
    </row>
    <row r="1200" spans="20:20" x14ac:dyDescent="0.2">
      <c r="T1200" s="23"/>
    </row>
    <row r="1201" spans="20:20" x14ac:dyDescent="0.2">
      <c r="T1201" s="23"/>
    </row>
    <row r="1202" spans="20:20" x14ac:dyDescent="0.2">
      <c r="T1202" s="23"/>
    </row>
    <row r="1203" spans="20:20" x14ac:dyDescent="0.2">
      <c r="T1203" s="23"/>
    </row>
    <row r="1204" spans="20:20" x14ac:dyDescent="0.2">
      <c r="T1204" s="23"/>
    </row>
    <row r="1205" spans="20:20" x14ac:dyDescent="0.2">
      <c r="T1205" s="23"/>
    </row>
    <row r="1206" spans="20:20" x14ac:dyDescent="0.2">
      <c r="T1206" s="23"/>
    </row>
    <row r="1207" spans="20:20" x14ac:dyDescent="0.2">
      <c r="T1207" s="23"/>
    </row>
    <row r="1208" spans="20:20" x14ac:dyDescent="0.2">
      <c r="T1208" s="23"/>
    </row>
    <row r="1209" spans="20:20" x14ac:dyDescent="0.2">
      <c r="T1209" s="23"/>
    </row>
    <row r="1210" spans="20:20" x14ac:dyDescent="0.2">
      <c r="T1210" s="23"/>
    </row>
    <row r="1211" spans="20:20" x14ac:dyDescent="0.2">
      <c r="T1211" s="23"/>
    </row>
    <row r="1212" spans="20:20" x14ac:dyDescent="0.2">
      <c r="T1212" s="23"/>
    </row>
    <row r="1213" spans="20:20" x14ac:dyDescent="0.2">
      <c r="T1213" s="23"/>
    </row>
    <row r="1214" spans="20:20" x14ac:dyDescent="0.2">
      <c r="T1214" s="23"/>
    </row>
    <row r="1215" spans="20:20" x14ac:dyDescent="0.2">
      <c r="T1215" s="23"/>
    </row>
    <row r="1216" spans="20:20" x14ac:dyDescent="0.2">
      <c r="T1216" s="23"/>
    </row>
    <row r="1217" spans="20:20" x14ac:dyDescent="0.2">
      <c r="T1217" s="23"/>
    </row>
    <row r="1218" spans="20:20" x14ac:dyDescent="0.2">
      <c r="T1218" s="23"/>
    </row>
    <row r="1219" spans="20:20" x14ac:dyDescent="0.2">
      <c r="T1219" s="23"/>
    </row>
    <row r="1220" spans="20:20" x14ac:dyDescent="0.2">
      <c r="T1220" s="23"/>
    </row>
    <row r="1221" spans="20:20" x14ac:dyDescent="0.2">
      <c r="T1221" s="23"/>
    </row>
    <row r="1222" spans="20:20" x14ac:dyDescent="0.2">
      <c r="T1222" s="23"/>
    </row>
    <row r="1223" spans="20:20" x14ac:dyDescent="0.2">
      <c r="T1223" s="23"/>
    </row>
    <row r="1224" spans="20:20" x14ac:dyDescent="0.2">
      <c r="T1224" s="23"/>
    </row>
    <row r="1225" spans="20:20" x14ac:dyDescent="0.2">
      <c r="T1225" s="23"/>
    </row>
    <row r="1226" spans="20:20" x14ac:dyDescent="0.2">
      <c r="T1226" s="23"/>
    </row>
    <row r="1227" spans="20:20" x14ac:dyDescent="0.2">
      <c r="T1227" s="23"/>
    </row>
    <row r="1228" spans="20:20" x14ac:dyDescent="0.2">
      <c r="T1228" s="23"/>
    </row>
    <row r="1229" spans="20:20" x14ac:dyDescent="0.2">
      <c r="T1229" s="23"/>
    </row>
    <row r="1230" spans="20:20" x14ac:dyDescent="0.2">
      <c r="T1230" s="23"/>
    </row>
    <row r="1231" spans="20:20" x14ac:dyDescent="0.2">
      <c r="T1231" s="23"/>
    </row>
    <row r="1232" spans="20:20" x14ac:dyDescent="0.2">
      <c r="T1232" s="23"/>
    </row>
    <row r="1233" spans="20:20" x14ac:dyDescent="0.2">
      <c r="T1233" s="23"/>
    </row>
    <row r="1234" spans="20:20" x14ac:dyDescent="0.2">
      <c r="T1234" s="23"/>
    </row>
    <row r="1235" spans="20:20" x14ac:dyDescent="0.2">
      <c r="T1235" s="23"/>
    </row>
    <row r="1236" spans="20:20" x14ac:dyDescent="0.2">
      <c r="T1236" s="23"/>
    </row>
    <row r="1237" spans="20:20" x14ac:dyDescent="0.2">
      <c r="T1237" s="23"/>
    </row>
    <row r="1238" spans="20:20" x14ac:dyDescent="0.2">
      <c r="T1238" s="23"/>
    </row>
    <row r="1239" spans="20:20" x14ac:dyDescent="0.2">
      <c r="T1239" s="23"/>
    </row>
    <row r="1240" spans="20:20" x14ac:dyDescent="0.2">
      <c r="T1240" s="23"/>
    </row>
    <row r="1241" spans="20:20" x14ac:dyDescent="0.2">
      <c r="T1241" s="23"/>
    </row>
    <row r="1242" spans="20:20" x14ac:dyDescent="0.2">
      <c r="T1242" s="23"/>
    </row>
    <row r="1243" spans="20:20" x14ac:dyDescent="0.2">
      <c r="T1243" s="23"/>
    </row>
    <row r="1244" spans="20:20" x14ac:dyDescent="0.2">
      <c r="T1244" s="23"/>
    </row>
    <row r="1245" spans="20:20" x14ac:dyDescent="0.2">
      <c r="T1245" s="23"/>
    </row>
    <row r="1246" spans="20:20" x14ac:dyDescent="0.2">
      <c r="T1246" s="23"/>
    </row>
    <row r="1247" spans="20:20" x14ac:dyDescent="0.2">
      <c r="T1247" s="23"/>
    </row>
    <row r="1248" spans="20:20" x14ac:dyDescent="0.2">
      <c r="T1248" s="23"/>
    </row>
    <row r="1249" spans="20:20" x14ac:dyDescent="0.2">
      <c r="T1249" s="23"/>
    </row>
    <row r="1250" spans="20:20" x14ac:dyDescent="0.2">
      <c r="T1250" s="23"/>
    </row>
    <row r="1251" spans="20:20" x14ac:dyDescent="0.2">
      <c r="T1251" s="23"/>
    </row>
    <row r="1252" spans="20:20" x14ac:dyDescent="0.2">
      <c r="T1252" s="23"/>
    </row>
    <row r="1253" spans="20:20" x14ac:dyDescent="0.2">
      <c r="T1253" s="23"/>
    </row>
    <row r="1254" spans="20:20" x14ac:dyDescent="0.2">
      <c r="T1254" s="23"/>
    </row>
    <row r="1255" spans="20:20" x14ac:dyDescent="0.2">
      <c r="T1255" s="23"/>
    </row>
    <row r="1256" spans="20:20" x14ac:dyDescent="0.2">
      <c r="T1256" s="23"/>
    </row>
    <row r="1257" spans="20:20" x14ac:dyDescent="0.2">
      <c r="T1257" s="23"/>
    </row>
    <row r="1258" spans="20:20" x14ac:dyDescent="0.2">
      <c r="T1258" s="23"/>
    </row>
    <row r="1259" spans="20:20" x14ac:dyDescent="0.2">
      <c r="T1259" s="23"/>
    </row>
    <row r="1260" spans="20:20" x14ac:dyDescent="0.2">
      <c r="T1260" s="23"/>
    </row>
    <row r="1261" spans="20:20" x14ac:dyDescent="0.2">
      <c r="T1261" s="23"/>
    </row>
    <row r="1262" spans="20:20" x14ac:dyDescent="0.2">
      <c r="T1262" s="23"/>
    </row>
    <row r="1263" spans="20:20" x14ac:dyDescent="0.2">
      <c r="T1263" s="23"/>
    </row>
    <row r="1264" spans="20:20" x14ac:dyDescent="0.2">
      <c r="T1264" s="23"/>
    </row>
    <row r="1265" spans="20:20" x14ac:dyDescent="0.2">
      <c r="T1265" s="23"/>
    </row>
    <row r="1266" spans="20:20" x14ac:dyDescent="0.2">
      <c r="T1266" s="23"/>
    </row>
    <row r="1267" spans="20:20" x14ac:dyDescent="0.2">
      <c r="T1267" s="23"/>
    </row>
    <row r="1268" spans="20:20" x14ac:dyDescent="0.2">
      <c r="T1268" s="23"/>
    </row>
    <row r="1269" spans="20:20" x14ac:dyDescent="0.2">
      <c r="T1269" s="23"/>
    </row>
    <row r="1270" spans="20:20" x14ac:dyDescent="0.2">
      <c r="T1270" s="23"/>
    </row>
    <row r="1271" spans="20:20" x14ac:dyDescent="0.2">
      <c r="T1271" s="23"/>
    </row>
    <row r="1272" spans="20:20" x14ac:dyDescent="0.2">
      <c r="T1272" s="23"/>
    </row>
    <row r="1273" spans="20:20" x14ac:dyDescent="0.2">
      <c r="T1273" s="23"/>
    </row>
    <row r="1274" spans="20:20" x14ac:dyDescent="0.2">
      <c r="T1274" s="23"/>
    </row>
    <row r="1275" spans="20:20" x14ac:dyDescent="0.2">
      <c r="T1275" s="23"/>
    </row>
    <row r="1276" spans="20:20" x14ac:dyDescent="0.2">
      <c r="T1276" s="23"/>
    </row>
    <row r="1277" spans="20:20" x14ac:dyDescent="0.2">
      <c r="T1277" s="23"/>
    </row>
    <row r="1278" spans="20:20" x14ac:dyDescent="0.2">
      <c r="T1278" s="23"/>
    </row>
    <row r="1279" spans="20:20" x14ac:dyDescent="0.2">
      <c r="T1279" s="23"/>
    </row>
    <row r="1280" spans="20:20" x14ac:dyDescent="0.2">
      <c r="T1280" s="23"/>
    </row>
    <row r="1281" spans="20:20" x14ac:dyDescent="0.2">
      <c r="T1281" s="23"/>
    </row>
    <row r="1282" spans="20:20" x14ac:dyDescent="0.2">
      <c r="T1282" s="23"/>
    </row>
    <row r="1283" spans="20:20" x14ac:dyDescent="0.2">
      <c r="T1283" s="23"/>
    </row>
    <row r="1284" spans="20:20" x14ac:dyDescent="0.2">
      <c r="T1284" s="23"/>
    </row>
    <row r="1285" spans="20:20" x14ac:dyDescent="0.2">
      <c r="T1285" s="23"/>
    </row>
    <row r="1286" spans="20:20" x14ac:dyDescent="0.2">
      <c r="T1286" s="23"/>
    </row>
    <row r="1287" spans="20:20" x14ac:dyDescent="0.2">
      <c r="T1287" s="23"/>
    </row>
    <row r="1288" spans="20:20" x14ac:dyDescent="0.2">
      <c r="T1288" s="23"/>
    </row>
    <row r="1289" spans="20:20" x14ac:dyDescent="0.2">
      <c r="T1289" s="23"/>
    </row>
    <row r="1290" spans="20:20" x14ac:dyDescent="0.2">
      <c r="T1290" s="23"/>
    </row>
    <row r="1291" spans="20:20" x14ac:dyDescent="0.2">
      <c r="T1291" s="23"/>
    </row>
    <row r="1292" spans="20:20" x14ac:dyDescent="0.2">
      <c r="T1292" s="23"/>
    </row>
    <row r="1293" spans="20:20" x14ac:dyDescent="0.2">
      <c r="T1293" s="23"/>
    </row>
    <row r="1294" spans="20:20" x14ac:dyDescent="0.2">
      <c r="T1294" s="23"/>
    </row>
    <row r="1295" spans="20:20" x14ac:dyDescent="0.2">
      <c r="T1295" s="23"/>
    </row>
    <row r="1296" spans="20:20" x14ac:dyDescent="0.2">
      <c r="T1296" s="23"/>
    </row>
    <row r="1297" spans="20:20" x14ac:dyDescent="0.2">
      <c r="T1297" s="23"/>
    </row>
    <row r="1298" spans="20:20" x14ac:dyDescent="0.2">
      <c r="T1298" s="23"/>
    </row>
    <row r="1299" spans="20:20" x14ac:dyDescent="0.2">
      <c r="T1299" s="23"/>
    </row>
    <row r="1300" spans="20:20" x14ac:dyDescent="0.2">
      <c r="T1300" s="23"/>
    </row>
    <row r="1301" spans="20:20" x14ac:dyDescent="0.2">
      <c r="T1301" s="23"/>
    </row>
    <row r="1302" spans="20:20" x14ac:dyDescent="0.2">
      <c r="T1302" s="23"/>
    </row>
    <row r="1303" spans="20:20" x14ac:dyDescent="0.2">
      <c r="T1303" s="23"/>
    </row>
    <row r="1304" spans="20:20" x14ac:dyDescent="0.2">
      <c r="T1304" s="23"/>
    </row>
    <row r="1305" spans="20:20" x14ac:dyDescent="0.2">
      <c r="T1305" s="23"/>
    </row>
    <row r="1306" spans="20:20" x14ac:dyDescent="0.2">
      <c r="T1306" s="23"/>
    </row>
    <row r="1307" spans="20:20" x14ac:dyDescent="0.2">
      <c r="T1307" s="23"/>
    </row>
    <row r="1308" spans="20:20" x14ac:dyDescent="0.2">
      <c r="T1308" s="23"/>
    </row>
    <row r="1309" spans="20:20" x14ac:dyDescent="0.2">
      <c r="T1309" s="23"/>
    </row>
    <row r="1310" spans="20:20" x14ac:dyDescent="0.2">
      <c r="T1310" s="23"/>
    </row>
    <row r="1311" spans="20:20" x14ac:dyDescent="0.2">
      <c r="T1311" s="23"/>
    </row>
    <row r="1312" spans="20:20" x14ac:dyDescent="0.2">
      <c r="T1312" s="23"/>
    </row>
    <row r="1313" spans="20:20" x14ac:dyDescent="0.2">
      <c r="T1313" s="23"/>
    </row>
    <row r="1314" spans="20:20" x14ac:dyDescent="0.2">
      <c r="T1314" s="23"/>
    </row>
    <row r="1315" spans="20:20" x14ac:dyDescent="0.2">
      <c r="T1315" s="23"/>
    </row>
    <row r="1316" spans="20:20" x14ac:dyDescent="0.2">
      <c r="T1316" s="23"/>
    </row>
    <row r="1317" spans="20:20" x14ac:dyDescent="0.2">
      <c r="T1317" s="23"/>
    </row>
    <row r="1318" spans="20:20" x14ac:dyDescent="0.2">
      <c r="T1318" s="23"/>
    </row>
    <row r="1319" spans="20:20" x14ac:dyDescent="0.2">
      <c r="T1319" s="23"/>
    </row>
    <row r="1320" spans="20:20" x14ac:dyDescent="0.2">
      <c r="T1320" s="23"/>
    </row>
    <row r="1321" spans="20:20" x14ac:dyDescent="0.2">
      <c r="T1321" s="23"/>
    </row>
    <row r="1322" spans="20:20" x14ac:dyDescent="0.2">
      <c r="T1322" s="23"/>
    </row>
    <row r="1323" spans="20:20" x14ac:dyDescent="0.2">
      <c r="T1323" s="23"/>
    </row>
    <row r="1324" spans="20:20" x14ac:dyDescent="0.2">
      <c r="T1324" s="23"/>
    </row>
    <row r="1325" spans="20:20" x14ac:dyDescent="0.2">
      <c r="T1325" s="23"/>
    </row>
    <row r="1326" spans="20:20" x14ac:dyDescent="0.2">
      <c r="T1326" s="23"/>
    </row>
    <row r="1327" spans="20:20" x14ac:dyDescent="0.2">
      <c r="T1327" s="23"/>
    </row>
    <row r="1328" spans="20:20" x14ac:dyDescent="0.2">
      <c r="T1328" s="23"/>
    </row>
    <row r="1329" spans="20:20" x14ac:dyDescent="0.2">
      <c r="T1329" s="23"/>
    </row>
    <row r="1330" spans="20:20" x14ac:dyDescent="0.2">
      <c r="T1330" s="23"/>
    </row>
    <row r="1331" spans="20:20" x14ac:dyDescent="0.2">
      <c r="T1331" s="23"/>
    </row>
    <row r="1332" spans="20:20" x14ac:dyDescent="0.2">
      <c r="T1332" s="23"/>
    </row>
    <row r="1333" spans="20:20" x14ac:dyDescent="0.2">
      <c r="T1333" s="23"/>
    </row>
    <row r="1334" spans="20:20" x14ac:dyDescent="0.2">
      <c r="T1334" s="23"/>
    </row>
    <row r="1335" spans="20:20" x14ac:dyDescent="0.2">
      <c r="T1335" s="23"/>
    </row>
    <row r="1336" spans="20:20" x14ac:dyDescent="0.2">
      <c r="T1336" s="23"/>
    </row>
    <row r="1337" spans="20:20" x14ac:dyDescent="0.2">
      <c r="T1337" s="23"/>
    </row>
    <row r="1338" spans="20:20" x14ac:dyDescent="0.2">
      <c r="T1338" s="23"/>
    </row>
    <row r="1339" spans="20:20" x14ac:dyDescent="0.2">
      <c r="T1339" s="23"/>
    </row>
    <row r="1340" spans="20:20" x14ac:dyDescent="0.2">
      <c r="T1340" s="23"/>
    </row>
    <row r="1341" spans="20:20" x14ac:dyDescent="0.2">
      <c r="T1341" s="23"/>
    </row>
    <row r="1342" spans="20:20" x14ac:dyDescent="0.2">
      <c r="T1342" s="23"/>
    </row>
    <row r="1343" spans="20:20" x14ac:dyDescent="0.2">
      <c r="T1343" s="23"/>
    </row>
    <row r="1344" spans="20:20" x14ac:dyDescent="0.2">
      <c r="T1344" s="23"/>
    </row>
    <row r="1345" spans="20:20" x14ac:dyDescent="0.2">
      <c r="T1345" s="23"/>
    </row>
    <row r="1346" spans="20:20" x14ac:dyDescent="0.2">
      <c r="T1346" s="23"/>
    </row>
    <row r="1347" spans="20:20" x14ac:dyDescent="0.2">
      <c r="T1347" s="23"/>
    </row>
    <row r="1348" spans="20:20" x14ac:dyDescent="0.2">
      <c r="T1348" s="23"/>
    </row>
    <row r="1349" spans="20:20" x14ac:dyDescent="0.2">
      <c r="T1349" s="23"/>
    </row>
    <row r="1350" spans="20:20" x14ac:dyDescent="0.2">
      <c r="T1350" s="23"/>
    </row>
    <row r="1351" spans="20:20" x14ac:dyDescent="0.2">
      <c r="T1351" s="23"/>
    </row>
    <row r="1352" spans="20:20" x14ac:dyDescent="0.2">
      <c r="T1352" s="23"/>
    </row>
    <row r="1353" spans="20:20" x14ac:dyDescent="0.2">
      <c r="T1353" s="23"/>
    </row>
    <row r="1354" spans="20:20" x14ac:dyDescent="0.2">
      <c r="T1354" s="23"/>
    </row>
    <row r="1355" spans="20:20" x14ac:dyDescent="0.2">
      <c r="T1355" s="23"/>
    </row>
    <row r="1356" spans="20:20" x14ac:dyDescent="0.2">
      <c r="T1356" s="23"/>
    </row>
    <row r="1357" spans="20:20" x14ac:dyDescent="0.2">
      <c r="T1357" s="23"/>
    </row>
    <row r="1358" spans="20:20" x14ac:dyDescent="0.2">
      <c r="T1358" s="23"/>
    </row>
    <row r="1359" spans="20:20" x14ac:dyDescent="0.2">
      <c r="T1359" s="23"/>
    </row>
    <row r="1360" spans="20:20" x14ac:dyDescent="0.2">
      <c r="T1360" s="23"/>
    </row>
    <row r="1361" spans="20:20" x14ac:dyDescent="0.2">
      <c r="T1361" s="23"/>
    </row>
    <row r="1362" spans="20:20" x14ac:dyDescent="0.2">
      <c r="T1362" s="23"/>
    </row>
    <row r="1363" spans="20:20" x14ac:dyDescent="0.2">
      <c r="T1363" s="23"/>
    </row>
    <row r="1364" spans="20:20" x14ac:dyDescent="0.2">
      <c r="T1364" s="23"/>
    </row>
    <row r="1365" spans="20:20" x14ac:dyDescent="0.2">
      <c r="T1365" s="23"/>
    </row>
    <row r="1366" spans="20:20" x14ac:dyDescent="0.2">
      <c r="T1366" s="23"/>
    </row>
    <row r="1367" spans="20:20" x14ac:dyDescent="0.2">
      <c r="T1367" s="23"/>
    </row>
    <row r="1368" spans="20:20" x14ac:dyDescent="0.2">
      <c r="T1368" s="23"/>
    </row>
    <row r="1369" spans="20:20" x14ac:dyDescent="0.2">
      <c r="T1369" s="23"/>
    </row>
    <row r="1370" spans="20:20" x14ac:dyDescent="0.2">
      <c r="T1370" s="23"/>
    </row>
    <row r="1371" spans="20:20" x14ac:dyDescent="0.2">
      <c r="T1371" s="23"/>
    </row>
    <row r="1372" spans="20:20" x14ac:dyDescent="0.2">
      <c r="T1372" s="23"/>
    </row>
    <row r="1373" spans="20:20" x14ac:dyDescent="0.2">
      <c r="T1373" s="23"/>
    </row>
    <row r="1374" spans="20:20" x14ac:dyDescent="0.2">
      <c r="T1374" s="23"/>
    </row>
    <row r="1375" spans="20:20" x14ac:dyDescent="0.2">
      <c r="T1375" s="23"/>
    </row>
    <row r="1376" spans="20:20" x14ac:dyDescent="0.2">
      <c r="T1376" s="23"/>
    </row>
    <row r="1377" spans="20:20" x14ac:dyDescent="0.2">
      <c r="T1377" s="23"/>
    </row>
    <row r="1378" spans="20:20" x14ac:dyDescent="0.2">
      <c r="T1378" s="23"/>
    </row>
    <row r="1379" spans="20:20" x14ac:dyDescent="0.2">
      <c r="T1379" s="23"/>
    </row>
    <row r="1380" spans="20:20" x14ac:dyDescent="0.2">
      <c r="T1380" s="23"/>
    </row>
    <row r="1381" spans="20:20" x14ac:dyDescent="0.2">
      <c r="T1381" s="23"/>
    </row>
    <row r="1382" spans="20:20" x14ac:dyDescent="0.2">
      <c r="T1382" s="23"/>
    </row>
    <row r="1383" spans="20:20" x14ac:dyDescent="0.2">
      <c r="T1383" s="23"/>
    </row>
    <row r="1384" spans="20:20" x14ac:dyDescent="0.2">
      <c r="T1384" s="23"/>
    </row>
    <row r="1385" spans="20:20" x14ac:dyDescent="0.2">
      <c r="T1385" s="23"/>
    </row>
    <row r="1386" spans="20:20" x14ac:dyDescent="0.2">
      <c r="T1386" s="23"/>
    </row>
    <row r="1387" spans="20:20" x14ac:dyDescent="0.2">
      <c r="T1387" s="23"/>
    </row>
    <row r="1388" spans="20:20" x14ac:dyDescent="0.2">
      <c r="T1388" s="23"/>
    </row>
    <row r="1389" spans="20:20" x14ac:dyDescent="0.2">
      <c r="T1389" s="23"/>
    </row>
    <row r="1390" spans="20:20" x14ac:dyDescent="0.2">
      <c r="T1390" s="23"/>
    </row>
    <row r="1391" spans="20:20" x14ac:dyDescent="0.2">
      <c r="T1391" s="23"/>
    </row>
    <row r="1392" spans="20:20" x14ac:dyDescent="0.2">
      <c r="T1392" s="23"/>
    </row>
    <row r="1393" spans="20:20" x14ac:dyDescent="0.2">
      <c r="T1393" s="23"/>
    </row>
    <row r="1394" spans="20:20" x14ac:dyDescent="0.2">
      <c r="T1394" s="23"/>
    </row>
    <row r="1395" spans="20:20" x14ac:dyDescent="0.2">
      <c r="T1395" s="23"/>
    </row>
    <row r="1396" spans="20:20" x14ac:dyDescent="0.2">
      <c r="T1396" s="23"/>
    </row>
    <row r="1397" spans="20:20" x14ac:dyDescent="0.2">
      <c r="T1397" s="23"/>
    </row>
    <row r="1398" spans="20:20" x14ac:dyDescent="0.2">
      <c r="T1398" s="23"/>
    </row>
    <row r="1399" spans="20:20" x14ac:dyDescent="0.2">
      <c r="T1399" s="23"/>
    </row>
    <row r="1400" spans="20:20" x14ac:dyDescent="0.2">
      <c r="T1400" s="23"/>
    </row>
    <row r="1401" spans="20:20" x14ac:dyDescent="0.2">
      <c r="T1401" s="23"/>
    </row>
    <row r="1402" spans="20:20" x14ac:dyDescent="0.2">
      <c r="T1402" s="23"/>
    </row>
    <row r="1403" spans="20:20" x14ac:dyDescent="0.2">
      <c r="T1403" s="23"/>
    </row>
    <row r="1404" spans="20:20" x14ac:dyDescent="0.2">
      <c r="T1404" s="23"/>
    </row>
    <row r="1405" spans="20:20" x14ac:dyDescent="0.2">
      <c r="T1405" s="23"/>
    </row>
    <row r="1406" spans="20:20" x14ac:dyDescent="0.2">
      <c r="T1406" s="23"/>
    </row>
    <row r="1407" spans="20:20" x14ac:dyDescent="0.2">
      <c r="T1407" s="23"/>
    </row>
    <row r="1408" spans="20:20" x14ac:dyDescent="0.2">
      <c r="T1408" s="23"/>
    </row>
    <row r="1409" spans="20:20" x14ac:dyDescent="0.2">
      <c r="T1409" s="23"/>
    </row>
    <row r="1410" spans="20:20" x14ac:dyDescent="0.2">
      <c r="T1410" s="23"/>
    </row>
    <row r="1411" spans="20:20" x14ac:dyDescent="0.2">
      <c r="T1411" s="23"/>
    </row>
    <row r="1412" spans="20:20" x14ac:dyDescent="0.2">
      <c r="T1412" s="23"/>
    </row>
    <row r="1413" spans="20:20" x14ac:dyDescent="0.2">
      <c r="T1413" s="23"/>
    </row>
    <row r="1414" spans="20:20" x14ac:dyDescent="0.2">
      <c r="T1414" s="23"/>
    </row>
    <row r="1415" spans="20:20" x14ac:dyDescent="0.2">
      <c r="T1415" s="23"/>
    </row>
    <row r="1416" spans="20:20" x14ac:dyDescent="0.2">
      <c r="T1416" s="23"/>
    </row>
    <row r="1417" spans="20:20" x14ac:dyDescent="0.2">
      <c r="T1417" s="23"/>
    </row>
    <row r="1418" spans="20:20" x14ac:dyDescent="0.2">
      <c r="T1418" s="23"/>
    </row>
    <row r="1419" spans="20:20" x14ac:dyDescent="0.2">
      <c r="T1419" s="23"/>
    </row>
    <row r="1420" spans="20:20" x14ac:dyDescent="0.2">
      <c r="T1420" s="23"/>
    </row>
    <row r="1421" spans="20:20" x14ac:dyDescent="0.2">
      <c r="T1421" s="23"/>
    </row>
    <row r="1422" spans="20:20" x14ac:dyDescent="0.2">
      <c r="T1422" s="23"/>
    </row>
    <row r="1423" spans="20:20" x14ac:dyDescent="0.2">
      <c r="T1423" s="23"/>
    </row>
    <row r="1424" spans="20:20" x14ac:dyDescent="0.2">
      <c r="T1424" s="23"/>
    </row>
    <row r="1425" spans="20:20" x14ac:dyDescent="0.2">
      <c r="T1425" s="23"/>
    </row>
    <row r="1426" spans="20:20" x14ac:dyDescent="0.2">
      <c r="T1426" s="23"/>
    </row>
    <row r="1427" spans="20:20" x14ac:dyDescent="0.2">
      <c r="T1427" s="23"/>
    </row>
    <row r="1428" spans="20:20" x14ac:dyDescent="0.2">
      <c r="T1428" s="23"/>
    </row>
    <row r="1429" spans="20:20" x14ac:dyDescent="0.2">
      <c r="T1429" s="23"/>
    </row>
    <row r="1430" spans="20:20" x14ac:dyDescent="0.2">
      <c r="T1430" s="23"/>
    </row>
    <row r="1431" spans="20:20" x14ac:dyDescent="0.2">
      <c r="T1431" s="23"/>
    </row>
    <row r="1432" spans="20:20" x14ac:dyDescent="0.2">
      <c r="T1432" s="23"/>
    </row>
    <row r="1433" spans="20:20" x14ac:dyDescent="0.2">
      <c r="T1433" s="23"/>
    </row>
    <row r="1434" spans="20:20" x14ac:dyDescent="0.2">
      <c r="T1434" s="23"/>
    </row>
    <row r="1435" spans="20:20" x14ac:dyDescent="0.2">
      <c r="T1435" s="23"/>
    </row>
    <row r="1436" spans="20:20" x14ac:dyDescent="0.2">
      <c r="T1436" s="23"/>
    </row>
    <row r="1437" spans="20:20" x14ac:dyDescent="0.2">
      <c r="T1437" s="23"/>
    </row>
    <row r="1438" spans="20:20" x14ac:dyDescent="0.2">
      <c r="T1438" s="23"/>
    </row>
    <row r="1439" spans="20:20" x14ac:dyDescent="0.2">
      <c r="T1439" s="23"/>
    </row>
    <row r="1440" spans="20:20" x14ac:dyDescent="0.2">
      <c r="T1440" s="23"/>
    </row>
    <row r="1441" spans="20:20" x14ac:dyDescent="0.2">
      <c r="T1441" s="23"/>
    </row>
    <row r="1442" spans="20:20" x14ac:dyDescent="0.2">
      <c r="T1442" s="23"/>
    </row>
    <row r="1443" spans="20:20" x14ac:dyDescent="0.2">
      <c r="T1443" s="23"/>
    </row>
    <row r="1444" spans="20:20" x14ac:dyDescent="0.2">
      <c r="T1444" s="23"/>
    </row>
    <row r="1445" spans="20:20" x14ac:dyDescent="0.2">
      <c r="T1445" s="23"/>
    </row>
    <row r="1446" spans="20:20" x14ac:dyDescent="0.2">
      <c r="T1446" s="23"/>
    </row>
    <row r="1447" spans="20:20" x14ac:dyDescent="0.2">
      <c r="T1447" s="23"/>
    </row>
    <row r="1448" spans="20:20" x14ac:dyDescent="0.2">
      <c r="T1448" s="23"/>
    </row>
    <row r="1449" spans="20:20" x14ac:dyDescent="0.2">
      <c r="T1449" s="23"/>
    </row>
    <row r="1450" spans="20:20" x14ac:dyDescent="0.2">
      <c r="T1450" s="23"/>
    </row>
    <row r="1451" spans="20:20" x14ac:dyDescent="0.2">
      <c r="T1451" s="23"/>
    </row>
    <row r="1452" spans="20:20" x14ac:dyDescent="0.2">
      <c r="T1452" s="23"/>
    </row>
    <row r="1453" spans="20:20" x14ac:dyDescent="0.2">
      <c r="T1453" s="23"/>
    </row>
    <row r="1454" spans="20:20" x14ac:dyDescent="0.2">
      <c r="T1454" s="23"/>
    </row>
    <row r="1455" spans="20:20" x14ac:dyDescent="0.2">
      <c r="T1455" s="23"/>
    </row>
    <row r="1456" spans="20:20" x14ac:dyDescent="0.2">
      <c r="T1456" s="23"/>
    </row>
    <row r="1457" spans="20:20" x14ac:dyDescent="0.2">
      <c r="T1457" s="23"/>
    </row>
    <row r="1458" spans="20:20" x14ac:dyDescent="0.2">
      <c r="T1458" s="23"/>
    </row>
    <row r="1459" spans="20:20" x14ac:dyDescent="0.2">
      <c r="T1459" s="23"/>
    </row>
    <row r="1460" spans="20:20" x14ac:dyDescent="0.2">
      <c r="T1460" s="23"/>
    </row>
    <row r="1461" spans="20:20" x14ac:dyDescent="0.2">
      <c r="T1461" s="23"/>
    </row>
    <row r="1462" spans="20:20" x14ac:dyDescent="0.2">
      <c r="T1462" s="23"/>
    </row>
    <row r="1463" spans="20:20" x14ac:dyDescent="0.2">
      <c r="T1463" s="23"/>
    </row>
    <row r="1464" spans="20:20" x14ac:dyDescent="0.2">
      <c r="T1464" s="23"/>
    </row>
    <row r="1465" spans="20:20" x14ac:dyDescent="0.2">
      <c r="T1465" s="23"/>
    </row>
    <row r="1466" spans="20:20" x14ac:dyDescent="0.2">
      <c r="T1466" s="23"/>
    </row>
    <row r="1467" spans="20:20" x14ac:dyDescent="0.2">
      <c r="T1467" s="23"/>
    </row>
    <row r="1468" spans="20:20" x14ac:dyDescent="0.2">
      <c r="T1468" s="23"/>
    </row>
    <row r="1469" spans="20:20" x14ac:dyDescent="0.2">
      <c r="T1469" s="23"/>
    </row>
    <row r="1470" spans="20:20" x14ac:dyDescent="0.2">
      <c r="T1470" s="23"/>
    </row>
    <row r="1471" spans="20:20" x14ac:dyDescent="0.2">
      <c r="T1471" s="23"/>
    </row>
    <row r="1472" spans="20:20" x14ac:dyDescent="0.2">
      <c r="T1472" s="23"/>
    </row>
    <row r="1473" spans="20:20" x14ac:dyDescent="0.2">
      <c r="T1473" s="23"/>
    </row>
    <row r="1474" spans="20:20" x14ac:dyDescent="0.2">
      <c r="T1474" s="23"/>
    </row>
    <row r="1475" spans="20:20" x14ac:dyDescent="0.2">
      <c r="T1475" s="23"/>
    </row>
    <row r="1476" spans="20:20" x14ac:dyDescent="0.2">
      <c r="T1476" s="23"/>
    </row>
    <row r="1477" spans="20:20" x14ac:dyDescent="0.2">
      <c r="T1477" s="23"/>
    </row>
    <row r="1478" spans="20:20" x14ac:dyDescent="0.2">
      <c r="T1478" s="23"/>
    </row>
    <row r="1479" spans="20:20" x14ac:dyDescent="0.2">
      <c r="T1479" s="23"/>
    </row>
    <row r="1480" spans="20:20" x14ac:dyDescent="0.2">
      <c r="T1480" s="23"/>
    </row>
    <row r="1481" spans="20:20" x14ac:dyDescent="0.2">
      <c r="T1481" s="23"/>
    </row>
    <row r="1482" spans="20:20" x14ac:dyDescent="0.2">
      <c r="T1482" s="23"/>
    </row>
    <row r="1483" spans="20:20" x14ac:dyDescent="0.2">
      <c r="T1483" s="23"/>
    </row>
    <row r="1484" spans="20:20" x14ac:dyDescent="0.2">
      <c r="T1484" s="23"/>
    </row>
    <row r="1485" spans="20:20" x14ac:dyDescent="0.2">
      <c r="T1485" s="23"/>
    </row>
    <row r="1486" spans="20:20" x14ac:dyDescent="0.2">
      <c r="T1486" s="23"/>
    </row>
    <row r="1487" spans="20:20" x14ac:dyDescent="0.2">
      <c r="T1487" s="23"/>
    </row>
    <row r="1488" spans="20:20" x14ac:dyDescent="0.2">
      <c r="T1488" s="23"/>
    </row>
    <row r="1489" spans="20:20" x14ac:dyDescent="0.2">
      <c r="T1489" s="23"/>
    </row>
    <row r="1490" spans="20:20" x14ac:dyDescent="0.2">
      <c r="T1490" s="23"/>
    </row>
    <row r="1491" spans="20:20" x14ac:dyDescent="0.2">
      <c r="T1491" s="23"/>
    </row>
    <row r="1492" spans="20:20" x14ac:dyDescent="0.2">
      <c r="T1492" s="23"/>
    </row>
    <row r="1493" spans="20:20" x14ac:dyDescent="0.2">
      <c r="T1493" s="23"/>
    </row>
    <row r="1494" spans="20:20" x14ac:dyDescent="0.2">
      <c r="T1494" s="23"/>
    </row>
    <row r="1495" spans="20:20" x14ac:dyDescent="0.2">
      <c r="T1495" s="23"/>
    </row>
    <row r="1496" spans="20:20" x14ac:dyDescent="0.2">
      <c r="T1496" s="23"/>
    </row>
    <row r="1497" spans="20:20" x14ac:dyDescent="0.2">
      <c r="T1497" s="23"/>
    </row>
    <row r="1498" spans="20:20" x14ac:dyDescent="0.2">
      <c r="T1498" s="23"/>
    </row>
    <row r="1499" spans="20:20" x14ac:dyDescent="0.2">
      <c r="T1499" s="23"/>
    </row>
    <row r="1500" spans="20:20" x14ac:dyDescent="0.2">
      <c r="T1500" s="23"/>
    </row>
    <row r="1501" spans="20:20" x14ac:dyDescent="0.2">
      <c r="T1501" s="23"/>
    </row>
    <row r="1502" spans="20:20" x14ac:dyDescent="0.2">
      <c r="T1502" s="23"/>
    </row>
    <row r="1503" spans="20:20" x14ac:dyDescent="0.2">
      <c r="T1503" s="23"/>
    </row>
    <row r="1504" spans="20:20" x14ac:dyDescent="0.2">
      <c r="T1504" s="23"/>
    </row>
    <row r="1505" spans="20:20" x14ac:dyDescent="0.2">
      <c r="T1505" s="23"/>
    </row>
    <row r="1506" spans="20:20" x14ac:dyDescent="0.2">
      <c r="T1506" s="23"/>
    </row>
    <row r="1507" spans="20:20" x14ac:dyDescent="0.2">
      <c r="T1507" s="23"/>
    </row>
    <row r="1508" spans="20:20" x14ac:dyDescent="0.2">
      <c r="T1508" s="23"/>
    </row>
    <row r="1509" spans="20:20" x14ac:dyDescent="0.2">
      <c r="T1509" s="23"/>
    </row>
    <row r="1510" spans="20:20" x14ac:dyDescent="0.2">
      <c r="T1510" s="23"/>
    </row>
    <row r="1511" spans="20:20" x14ac:dyDescent="0.2">
      <c r="T1511" s="23"/>
    </row>
    <row r="1512" spans="20:20" x14ac:dyDescent="0.2">
      <c r="T1512" s="23"/>
    </row>
    <row r="1513" spans="20:20" x14ac:dyDescent="0.2">
      <c r="T1513" s="23"/>
    </row>
    <row r="1514" spans="20:20" x14ac:dyDescent="0.2">
      <c r="T1514" s="23"/>
    </row>
    <row r="1515" spans="20:20" x14ac:dyDescent="0.2">
      <c r="T1515" s="23"/>
    </row>
    <row r="1516" spans="20:20" x14ac:dyDescent="0.2">
      <c r="T1516" s="23"/>
    </row>
    <row r="1517" spans="20:20" x14ac:dyDescent="0.2">
      <c r="T1517" s="23"/>
    </row>
    <row r="1518" spans="20:20" x14ac:dyDescent="0.2">
      <c r="T1518" s="23"/>
    </row>
    <row r="1519" spans="20:20" x14ac:dyDescent="0.2">
      <c r="T1519" s="23"/>
    </row>
    <row r="1520" spans="20:20" x14ac:dyDescent="0.2">
      <c r="T1520" s="23"/>
    </row>
    <row r="1521" spans="20:20" x14ac:dyDescent="0.2">
      <c r="T1521" s="23"/>
    </row>
    <row r="1522" spans="20:20" x14ac:dyDescent="0.2">
      <c r="T1522" s="23"/>
    </row>
    <row r="1523" spans="20:20" x14ac:dyDescent="0.2">
      <c r="T1523" s="23"/>
    </row>
    <row r="1524" spans="20:20" x14ac:dyDescent="0.2">
      <c r="T1524" s="23"/>
    </row>
    <row r="1525" spans="20:20" x14ac:dyDescent="0.2">
      <c r="T1525" s="23"/>
    </row>
    <row r="1526" spans="20:20" x14ac:dyDescent="0.2">
      <c r="T1526" s="23"/>
    </row>
    <row r="1527" spans="20:20" x14ac:dyDescent="0.2">
      <c r="T1527" s="23"/>
    </row>
    <row r="1528" spans="20:20" x14ac:dyDescent="0.2">
      <c r="T1528" s="23"/>
    </row>
    <row r="1529" spans="20:20" x14ac:dyDescent="0.2">
      <c r="T1529" s="23"/>
    </row>
    <row r="1530" spans="20:20" x14ac:dyDescent="0.2">
      <c r="T1530" s="23"/>
    </row>
    <row r="1531" spans="20:20" x14ac:dyDescent="0.2">
      <c r="T1531" s="23"/>
    </row>
    <row r="1532" spans="20:20" x14ac:dyDescent="0.2">
      <c r="T1532" s="23"/>
    </row>
    <row r="1533" spans="20:20" x14ac:dyDescent="0.2">
      <c r="T1533" s="23"/>
    </row>
    <row r="1534" spans="20:20" x14ac:dyDescent="0.2">
      <c r="T1534" s="23"/>
    </row>
    <row r="1535" spans="20:20" x14ac:dyDescent="0.2">
      <c r="T1535" s="23"/>
    </row>
    <row r="1536" spans="20:20" x14ac:dyDescent="0.2">
      <c r="T1536" s="23"/>
    </row>
    <row r="1537" spans="20:20" x14ac:dyDescent="0.2">
      <c r="T1537" s="23"/>
    </row>
    <row r="1538" spans="20:20" x14ac:dyDescent="0.2">
      <c r="T1538" s="23"/>
    </row>
    <row r="1539" spans="20:20" x14ac:dyDescent="0.2">
      <c r="T1539" s="23"/>
    </row>
    <row r="1540" spans="20:20" x14ac:dyDescent="0.2">
      <c r="T1540" s="23"/>
    </row>
    <row r="1541" spans="20:20" x14ac:dyDescent="0.2">
      <c r="T1541" s="23"/>
    </row>
    <row r="1542" spans="20:20" x14ac:dyDescent="0.2">
      <c r="T1542" s="23"/>
    </row>
    <row r="1543" spans="20:20" x14ac:dyDescent="0.2">
      <c r="T1543" s="23"/>
    </row>
    <row r="1544" spans="20:20" x14ac:dyDescent="0.2">
      <c r="T1544" s="23"/>
    </row>
    <row r="1545" spans="20:20" x14ac:dyDescent="0.2">
      <c r="T1545" s="23"/>
    </row>
    <row r="1546" spans="20:20" x14ac:dyDescent="0.2">
      <c r="T1546" s="23"/>
    </row>
    <row r="1547" spans="20:20" x14ac:dyDescent="0.2">
      <c r="T1547" s="23"/>
    </row>
    <row r="1548" spans="20:20" x14ac:dyDescent="0.2">
      <c r="T1548" s="23"/>
    </row>
    <row r="1549" spans="20:20" x14ac:dyDescent="0.2">
      <c r="T1549" s="23"/>
    </row>
    <row r="1550" spans="20:20" x14ac:dyDescent="0.2">
      <c r="T1550" s="23"/>
    </row>
    <row r="1551" spans="20:20" x14ac:dyDescent="0.2">
      <c r="T1551" s="23"/>
    </row>
    <row r="1552" spans="20:20" x14ac:dyDescent="0.2">
      <c r="T1552" s="23"/>
    </row>
    <row r="1553" spans="20:20" x14ac:dyDescent="0.2">
      <c r="T1553" s="23"/>
    </row>
    <row r="1554" spans="20:20" x14ac:dyDescent="0.2">
      <c r="T1554" s="23"/>
    </row>
    <row r="1555" spans="20:20" x14ac:dyDescent="0.2">
      <c r="T1555" s="23"/>
    </row>
    <row r="1556" spans="20:20" x14ac:dyDescent="0.2">
      <c r="T1556" s="23"/>
    </row>
    <row r="1557" spans="20:20" x14ac:dyDescent="0.2">
      <c r="T1557" s="23"/>
    </row>
    <row r="1558" spans="20:20" x14ac:dyDescent="0.2">
      <c r="T1558" s="23"/>
    </row>
    <row r="1559" spans="20:20" x14ac:dyDescent="0.2">
      <c r="T1559" s="23"/>
    </row>
    <row r="1560" spans="20:20" x14ac:dyDescent="0.2">
      <c r="T1560" s="23"/>
    </row>
    <row r="1561" spans="20:20" x14ac:dyDescent="0.2">
      <c r="T1561" s="23"/>
    </row>
    <row r="1562" spans="20:20" x14ac:dyDescent="0.2">
      <c r="T1562" s="23"/>
    </row>
    <row r="1563" spans="20:20" x14ac:dyDescent="0.2">
      <c r="T1563" s="23"/>
    </row>
    <row r="1564" spans="20:20" x14ac:dyDescent="0.2">
      <c r="T1564" s="23"/>
    </row>
    <row r="1565" spans="20:20" x14ac:dyDescent="0.2">
      <c r="T1565" s="23"/>
    </row>
    <row r="1566" spans="20:20" x14ac:dyDescent="0.2">
      <c r="T1566" s="23"/>
    </row>
    <row r="1567" spans="20:20" x14ac:dyDescent="0.2">
      <c r="T1567" s="23"/>
    </row>
    <row r="1568" spans="20:20" x14ac:dyDescent="0.2">
      <c r="T1568" s="23"/>
    </row>
    <row r="1569" spans="20:20" x14ac:dyDescent="0.2">
      <c r="T1569" s="23"/>
    </row>
    <row r="1570" spans="20:20" x14ac:dyDescent="0.2">
      <c r="T1570" s="23"/>
    </row>
    <row r="1571" spans="20:20" x14ac:dyDescent="0.2">
      <c r="T1571" s="23"/>
    </row>
    <row r="1572" spans="20:20" x14ac:dyDescent="0.2">
      <c r="T1572" s="23"/>
    </row>
    <row r="1573" spans="20:20" x14ac:dyDescent="0.2">
      <c r="T1573" s="23"/>
    </row>
    <row r="1574" spans="20:20" x14ac:dyDescent="0.2">
      <c r="T1574" s="23"/>
    </row>
    <row r="1575" spans="20:20" x14ac:dyDescent="0.2">
      <c r="T1575" s="23"/>
    </row>
    <row r="1576" spans="20:20" x14ac:dyDescent="0.2">
      <c r="T1576" s="23"/>
    </row>
    <row r="1577" spans="20:20" x14ac:dyDescent="0.2">
      <c r="T1577" s="23"/>
    </row>
    <row r="1578" spans="20:20" x14ac:dyDescent="0.2">
      <c r="T1578" s="23"/>
    </row>
    <row r="1579" spans="20:20" x14ac:dyDescent="0.2">
      <c r="T1579" s="23"/>
    </row>
    <row r="1580" spans="20:20" x14ac:dyDescent="0.2">
      <c r="T1580" s="23"/>
    </row>
    <row r="1581" spans="20:20" x14ac:dyDescent="0.2">
      <c r="T1581" s="23"/>
    </row>
    <row r="1582" spans="20:20" x14ac:dyDescent="0.2">
      <c r="T1582" s="23"/>
    </row>
    <row r="1583" spans="20:20" x14ac:dyDescent="0.2">
      <c r="T1583" s="23"/>
    </row>
    <row r="1584" spans="20:20" x14ac:dyDescent="0.2">
      <c r="T1584" s="23"/>
    </row>
    <row r="1585" spans="20:20" x14ac:dyDescent="0.2">
      <c r="T1585" s="23"/>
    </row>
    <row r="1586" spans="20:20" x14ac:dyDescent="0.2">
      <c r="T1586" s="23"/>
    </row>
    <row r="1587" spans="20:20" x14ac:dyDescent="0.2">
      <c r="T1587" s="23"/>
    </row>
    <row r="1588" spans="20:20" x14ac:dyDescent="0.2">
      <c r="T1588" s="23"/>
    </row>
    <row r="1589" spans="20:20" x14ac:dyDescent="0.2">
      <c r="T1589" s="23"/>
    </row>
    <row r="1590" spans="20:20" x14ac:dyDescent="0.2">
      <c r="T1590" s="23"/>
    </row>
    <row r="1591" spans="20:20" x14ac:dyDescent="0.2">
      <c r="T1591" s="23"/>
    </row>
    <row r="1592" spans="20:20" x14ac:dyDescent="0.2">
      <c r="T1592" s="23"/>
    </row>
    <row r="1593" spans="20:20" x14ac:dyDescent="0.2">
      <c r="T1593" s="23"/>
    </row>
    <row r="1594" spans="20:20" x14ac:dyDescent="0.2">
      <c r="T1594" s="23"/>
    </row>
    <row r="1595" spans="20:20" x14ac:dyDescent="0.2">
      <c r="T1595" s="23"/>
    </row>
    <row r="1596" spans="20:20" x14ac:dyDescent="0.2">
      <c r="T1596" s="23"/>
    </row>
    <row r="1597" spans="20:20" x14ac:dyDescent="0.2">
      <c r="T1597" s="23"/>
    </row>
    <row r="1598" spans="20:20" x14ac:dyDescent="0.2">
      <c r="T1598" s="23"/>
    </row>
    <row r="1599" spans="20:20" x14ac:dyDescent="0.2">
      <c r="T1599" s="23"/>
    </row>
    <row r="1600" spans="20:20" x14ac:dyDescent="0.2">
      <c r="T1600" s="23"/>
    </row>
    <row r="1601" spans="20:20" x14ac:dyDescent="0.2">
      <c r="T1601" s="23"/>
    </row>
    <row r="1602" spans="20:20" x14ac:dyDescent="0.2">
      <c r="T1602" s="23"/>
    </row>
    <row r="1603" spans="20:20" x14ac:dyDescent="0.2">
      <c r="T1603" s="23"/>
    </row>
    <row r="1604" spans="20:20" x14ac:dyDescent="0.2">
      <c r="T1604" s="23"/>
    </row>
    <row r="1605" spans="20:20" x14ac:dyDescent="0.2">
      <c r="T1605" s="23"/>
    </row>
    <row r="1606" spans="20:20" x14ac:dyDescent="0.2">
      <c r="T1606" s="23"/>
    </row>
    <row r="1607" spans="20:20" x14ac:dyDescent="0.2">
      <c r="T1607" s="23"/>
    </row>
    <row r="1608" spans="20:20" x14ac:dyDescent="0.2">
      <c r="T1608" s="23"/>
    </row>
    <row r="1609" spans="20:20" x14ac:dyDescent="0.2">
      <c r="T1609" s="23"/>
    </row>
    <row r="1610" spans="20:20" x14ac:dyDescent="0.2">
      <c r="T1610" s="23"/>
    </row>
    <row r="1611" spans="20:20" x14ac:dyDescent="0.2">
      <c r="T1611" s="23"/>
    </row>
    <row r="1612" spans="20:20" x14ac:dyDescent="0.2">
      <c r="T1612" s="23"/>
    </row>
    <row r="1613" spans="20:20" x14ac:dyDescent="0.2">
      <c r="T1613" s="23"/>
    </row>
    <row r="1614" spans="20:20" x14ac:dyDescent="0.2">
      <c r="T1614" s="23"/>
    </row>
    <row r="1615" spans="20:20" x14ac:dyDescent="0.2">
      <c r="T1615" s="23"/>
    </row>
    <row r="1616" spans="20:20" x14ac:dyDescent="0.2">
      <c r="T1616" s="23"/>
    </row>
    <row r="1617" spans="20:20" x14ac:dyDescent="0.2">
      <c r="T1617" s="23"/>
    </row>
    <row r="1618" spans="20:20" x14ac:dyDescent="0.2">
      <c r="T1618" s="23"/>
    </row>
    <row r="1619" spans="20:20" x14ac:dyDescent="0.2">
      <c r="T1619" s="23"/>
    </row>
    <row r="1620" spans="20:20" x14ac:dyDescent="0.2">
      <c r="T1620" s="23"/>
    </row>
    <row r="1621" spans="20:20" x14ac:dyDescent="0.2">
      <c r="T1621" s="23"/>
    </row>
    <row r="1622" spans="20:20" x14ac:dyDescent="0.2">
      <c r="T1622" s="23"/>
    </row>
    <row r="1623" spans="20:20" x14ac:dyDescent="0.2">
      <c r="T1623" s="23"/>
    </row>
    <row r="1624" spans="20:20" x14ac:dyDescent="0.2">
      <c r="T1624" s="23"/>
    </row>
    <row r="1625" spans="20:20" x14ac:dyDescent="0.2">
      <c r="T1625" s="23"/>
    </row>
    <row r="1626" spans="20:20" x14ac:dyDescent="0.2">
      <c r="T1626" s="23"/>
    </row>
    <row r="1627" spans="20:20" x14ac:dyDescent="0.2">
      <c r="T1627" s="23"/>
    </row>
    <row r="1628" spans="20:20" x14ac:dyDescent="0.2">
      <c r="T1628" s="23"/>
    </row>
    <row r="1629" spans="20:20" x14ac:dyDescent="0.2">
      <c r="T1629" s="23"/>
    </row>
    <row r="1630" spans="20:20" x14ac:dyDescent="0.2">
      <c r="T1630" s="23"/>
    </row>
    <row r="1631" spans="20:20" x14ac:dyDescent="0.2">
      <c r="T1631" s="23"/>
    </row>
  </sheetData>
  <printOptions horizontalCentered="1"/>
  <pageMargins left="0.7" right="0.7" top="0.75" bottom="0.75" header="0.3" footer="0.3"/>
  <pageSetup scale="6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8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9" width="7.7109375" style="94" customWidth="1"/>
    <col min="10" max="14" width="7.28515625" style="23" customWidth="1"/>
    <col min="15" max="16384" width="9.140625" style="23"/>
  </cols>
  <sheetData>
    <row r="1" spans="1:9" ht="150" customHeight="1" thickBot="1" x14ac:dyDescent="0.25">
      <c r="A1" s="119" t="s">
        <v>1333</v>
      </c>
      <c r="B1" s="84" t="s">
        <v>1334</v>
      </c>
      <c r="C1" s="84" t="s">
        <v>1335</v>
      </c>
      <c r="D1" s="84" t="s">
        <v>1336</v>
      </c>
      <c r="E1" s="84" t="s">
        <v>1337</v>
      </c>
      <c r="F1" s="84" t="s">
        <v>1338</v>
      </c>
      <c r="G1" s="84" t="s">
        <v>1339</v>
      </c>
      <c r="H1" s="84" t="s">
        <v>79</v>
      </c>
      <c r="I1" s="118" t="s">
        <v>85</v>
      </c>
    </row>
    <row r="2" spans="1:9" ht="12.75" customHeight="1" thickBot="1" x14ac:dyDescent="0.25">
      <c r="A2" s="78">
        <v>2017</v>
      </c>
      <c r="B2" s="81" t="s">
        <v>1302</v>
      </c>
      <c r="C2" s="81" t="s">
        <v>1303</v>
      </c>
      <c r="D2" s="81" t="s">
        <v>1304</v>
      </c>
      <c r="E2" s="81" t="s">
        <v>1340</v>
      </c>
      <c r="F2" s="81" t="s">
        <v>1341</v>
      </c>
      <c r="G2" s="81" t="s">
        <v>1342</v>
      </c>
      <c r="H2" s="81"/>
      <c r="I2" s="103"/>
    </row>
    <row r="3" spans="1:9" ht="3.95" customHeight="1" x14ac:dyDescent="0.2"/>
    <row r="4" spans="1:9" x14ac:dyDescent="0.2">
      <c r="A4" s="25" t="s">
        <v>22</v>
      </c>
    </row>
    <row r="5" spans="1:9" ht="12.75" customHeight="1" x14ac:dyDescent="0.2">
      <c r="A5" s="32" t="s">
        <v>917</v>
      </c>
      <c r="B5" s="139">
        <v>299</v>
      </c>
      <c r="C5" s="139">
        <v>152</v>
      </c>
      <c r="D5" s="139">
        <v>38</v>
      </c>
      <c r="E5" s="139">
        <v>2</v>
      </c>
      <c r="F5" s="139">
        <v>17</v>
      </c>
      <c r="G5" s="139">
        <v>11</v>
      </c>
      <c r="H5" s="95">
        <f t="shared" ref="H5:H36" si="0">I5-SUM(B5:G5)</f>
        <v>59</v>
      </c>
      <c r="I5" s="95">
        <f>Sheriff!J421</f>
        <v>578</v>
      </c>
    </row>
    <row r="6" spans="1:9" ht="12.75" customHeight="1" x14ac:dyDescent="0.2">
      <c r="A6" s="32" t="s">
        <v>918</v>
      </c>
      <c r="B6" s="139">
        <v>133</v>
      </c>
      <c r="C6" s="139">
        <v>103</v>
      </c>
      <c r="D6" s="139">
        <v>27</v>
      </c>
      <c r="E6" s="139">
        <v>6</v>
      </c>
      <c r="F6" s="139">
        <v>5</v>
      </c>
      <c r="G6" s="139">
        <v>3</v>
      </c>
      <c r="H6" s="95">
        <f t="shared" si="0"/>
        <v>46</v>
      </c>
      <c r="I6" s="95">
        <f>Sheriff!J422</f>
        <v>323</v>
      </c>
    </row>
    <row r="7" spans="1:9" ht="12.75" customHeight="1" x14ac:dyDescent="0.2">
      <c r="A7" s="32" t="s">
        <v>919</v>
      </c>
      <c r="B7" s="139">
        <v>175</v>
      </c>
      <c r="C7" s="139">
        <v>77</v>
      </c>
      <c r="D7" s="139">
        <v>22</v>
      </c>
      <c r="E7" s="139">
        <v>4</v>
      </c>
      <c r="F7" s="139">
        <v>7</v>
      </c>
      <c r="G7" s="139">
        <v>7</v>
      </c>
      <c r="H7" s="95">
        <f t="shared" si="0"/>
        <v>29</v>
      </c>
      <c r="I7" s="95">
        <f>Sheriff!J423</f>
        <v>321</v>
      </c>
    </row>
    <row r="8" spans="1:9" ht="12.75" customHeight="1" x14ac:dyDescent="0.2">
      <c r="A8" s="32" t="s">
        <v>920</v>
      </c>
      <c r="B8" s="139">
        <v>166</v>
      </c>
      <c r="C8" s="139">
        <v>109</v>
      </c>
      <c r="D8" s="139">
        <v>33</v>
      </c>
      <c r="E8" s="139">
        <v>6</v>
      </c>
      <c r="F8" s="139">
        <v>12</v>
      </c>
      <c r="G8" s="139">
        <v>5</v>
      </c>
      <c r="H8" s="95">
        <f t="shared" si="0"/>
        <v>55</v>
      </c>
      <c r="I8" s="95">
        <f>Sheriff!J424</f>
        <v>386</v>
      </c>
    </row>
    <row r="9" spans="1:9" ht="12.75" customHeight="1" x14ac:dyDescent="0.2">
      <c r="A9" s="32" t="s">
        <v>921</v>
      </c>
      <c r="B9" s="139">
        <v>164</v>
      </c>
      <c r="C9" s="139">
        <v>155</v>
      </c>
      <c r="D9" s="139">
        <v>45</v>
      </c>
      <c r="E9" s="139">
        <v>10</v>
      </c>
      <c r="F9" s="139">
        <v>18</v>
      </c>
      <c r="G9" s="139">
        <v>7</v>
      </c>
      <c r="H9" s="95">
        <f t="shared" si="0"/>
        <v>57</v>
      </c>
      <c r="I9" s="95">
        <f>Sheriff!J425</f>
        <v>456</v>
      </c>
    </row>
    <row r="10" spans="1:9" ht="12.75" customHeight="1" x14ac:dyDescent="0.2">
      <c r="A10" s="32" t="s">
        <v>922</v>
      </c>
      <c r="B10" s="139">
        <v>194</v>
      </c>
      <c r="C10" s="139">
        <v>129</v>
      </c>
      <c r="D10" s="139">
        <v>41</v>
      </c>
      <c r="E10" s="139">
        <v>3</v>
      </c>
      <c r="F10" s="139">
        <v>13</v>
      </c>
      <c r="G10" s="139">
        <v>9</v>
      </c>
      <c r="H10" s="95">
        <f t="shared" si="0"/>
        <v>34</v>
      </c>
      <c r="I10" s="95">
        <f>Sheriff!J426</f>
        <v>423</v>
      </c>
    </row>
    <row r="11" spans="1:9" ht="12.75" customHeight="1" x14ac:dyDescent="0.2">
      <c r="A11" s="32" t="s">
        <v>923</v>
      </c>
      <c r="B11" s="139">
        <v>152</v>
      </c>
      <c r="C11" s="139">
        <v>95</v>
      </c>
      <c r="D11" s="139">
        <v>31</v>
      </c>
      <c r="E11" s="139">
        <v>3</v>
      </c>
      <c r="F11" s="139">
        <v>21</v>
      </c>
      <c r="G11" s="139">
        <v>3</v>
      </c>
      <c r="H11" s="95">
        <f t="shared" si="0"/>
        <v>28</v>
      </c>
      <c r="I11" s="95">
        <f>Sheriff!J427</f>
        <v>333</v>
      </c>
    </row>
    <row r="12" spans="1:9" ht="12.75" customHeight="1" x14ac:dyDescent="0.2">
      <c r="A12" s="32" t="s">
        <v>924</v>
      </c>
      <c r="B12" s="139">
        <v>209</v>
      </c>
      <c r="C12" s="139">
        <v>96</v>
      </c>
      <c r="D12" s="139">
        <v>51</v>
      </c>
      <c r="E12" s="139">
        <v>4</v>
      </c>
      <c r="F12" s="139">
        <v>20</v>
      </c>
      <c r="G12" s="139">
        <v>5</v>
      </c>
      <c r="H12" s="95">
        <f t="shared" si="0"/>
        <v>42</v>
      </c>
      <c r="I12" s="95">
        <f>Sheriff!J428</f>
        <v>427</v>
      </c>
    </row>
    <row r="13" spans="1:9" ht="12.75" customHeight="1" x14ac:dyDescent="0.2">
      <c r="A13" s="32" t="s">
        <v>925</v>
      </c>
      <c r="B13" s="139">
        <v>245</v>
      </c>
      <c r="C13" s="139">
        <v>93</v>
      </c>
      <c r="D13" s="139">
        <v>32</v>
      </c>
      <c r="E13" s="139">
        <v>7</v>
      </c>
      <c r="F13" s="139">
        <v>16</v>
      </c>
      <c r="G13" s="139">
        <v>9</v>
      </c>
      <c r="H13" s="95">
        <f t="shared" si="0"/>
        <v>55</v>
      </c>
      <c r="I13" s="95">
        <f>Sheriff!J429</f>
        <v>457</v>
      </c>
    </row>
    <row r="14" spans="1:9" ht="12.75" customHeight="1" x14ac:dyDescent="0.2">
      <c r="A14" s="32" t="s">
        <v>926</v>
      </c>
      <c r="B14" s="139">
        <v>284</v>
      </c>
      <c r="C14" s="139">
        <v>152</v>
      </c>
      <c r="D14" s="139">
        <v>42</v>
      </c>
      <c r="E14" s="139">
        <v>7</v>
      </c>
      <c r="F14" s="139">
        <v>22</v>
      </c>
      <c r="G14" s="139">
        <v>15</v>
      </c>
      <c r="H14" s="95">
        <f t="shared" si="0"/>
        <v>59</v>
      </c>
      <c r="I14" s="95">
        <f>Sheriff!J430</f>
        <v>581</v>
      </c>
    </row>
    <row r="15" spans="1:9" ht="12.75" customHeight="1" x14ac:dyDescent="0.2">
      <c r="A15" s="32" t="s">
        <v>927</v>
      </c>
      <c r="B15" s="139">
        <v>261</v>
      </c>
      <c r="C15" s="139">
        <v>79</v>
      </c>
      <c r="D15" s="139">
        <v>24</v>
      </c>
      <c r="E15" s="139">
        <v>9</v>
      </c>
      <c r="F15" s="139">
        <v>12</v>
      </c>
      <c r="G15" s="139">
        <v>12</v>
      </c>
      <c r="H15" s="95">
        <f t="shared" si="0"/>
        <v>53</v>
      </c>
      <c r="I15" s="95">
        <f>Sheriff!J431</f>
        <v>450</v>
      </c>
    </row>
    <row r="16" spans="1:9" ht="12.75" customHeight="1" x14ac:dyDescent="0.2">
      <c r="A16" s="32" t="s">
        <v>928</v>
      </c>
      <c r="B16" s="139">
        <v>185</v>
      </c>
      <c r="C16" s="139">
        <v>127</v>
      </c>
      <c r="D16" s="139">
        <v>23</v>
      </c>
      <c r="E16" s="139">
        <v>8</v>
      </c>
      <c r="F16" s="139">
        <v>17</v>
      </c>
      <c r="G16" s="139">
        <v>6</v>
      </c>
      <c r="H16" s="95">
        <f t="shared" si="0"/>
        <v>40</v>
      </c>
      <c r="I16" s="95">
        <f>Sheriff!J432</f>
        <v>406</v>
      </c>
    </row>
    <row r="17" spans="1:9" ht="12.75" customHeight="1" x14ac:dyDescent="0.2">
      <c r="A17" s="32" t="s">
        <v>929</v>
      </c>
      <c r="B17" s="139">
        <v>284</v>
      </c>
      <c r="C17" s="139">
        <v>118</v>
      </c>
      <c r="D17" s="139">
        <v>36</v>
      </c>
      <c r="E17" s="139">
        <v>13</v>
      </c>
      <c r="F17" s="139">
        <v>16</v>
      </c>
      <c r="G17" s="139">
        <v>9</v>
      </c>
      <c r="H17" s="95">
        <f t="shared" si="0"/>
        <v>64</v>
      </c>
      <c r="I17" s="95">
        <f>Sheriff!J433</f>
        <v>540</v>
      </c>
    </row>
    <row r="18" spans="1:9" ht="12.75" customHeight="1" x14ac:dyDescent="0.2">
      <c r="A18" s="32" t="s">
        <v>930</v>
      </c>
      <c r="B18" s="139">
        <v>180</v>
      </c>
      <c r="C18" s="139">
        <v>48</v>
      </c>
      <c r="D18" s="139">
        <v>16</v>
      </c>
      <c r="E18" s="139">
        <v>6</v>
      </c>
      <c r="F18" s="139">
        <v>9</v>
      </c>
      <c r="G18" s="139">
        <v>7</v>
      </c>
      <c r="H18" s="95">
        <f t="shared" si="0"/>
        <v>41</v>
      </c>
      <c r="I18" s="95">
        <f>Sheriff!J434</f>
        <v>307</v>
      </c>
    </row>
    <row r="19" spans="1:9" ht="12.75" customHeight="1" x14ac:dyDescent="0.2">
      <c r="A19" s="32" t="s">
        <v>931</v>
      </c>
      <c r="B19" s="139">
        <v>283</v>
      </c>
      <c r="C19" s="139">
        <v>108</v>
      </c>
      <c r="D19" s="139">
        <v>33</v>
      </c>
      <c r="E19" s="139">
        <v>6</v>
      </c>
      <c r="F19" s="139">
        <v>16</v>
      </c>
      <c r="G19" s="139">
        <v>10</v>
      </c>
      <c r="H19" s="95">
        <f t="shared" si="0"/>
        <v>62</v>
      </c>
      <c r="I19" s="95">
        <f>Sheriff!J435</f>
        <v>518</v>
      </c>
    </row>
    <row r="20" spans="1:9" ht="12.75" customHeight="1" x14ac:dyDescent="0.2">
      <c r="A20" s="32" t="s">
        <v>932</v>
      </c>
      <c r="B20" s="139">
        <v>222</v>
      </c>
      <c r="C20" s="139">
        <v>129</v>
      </c>
      <c r="D20" s="139">
        <v>37</v>
      </c>
      <c r="E20" s="139">
        <v>5</v>
      </c>
      <c r="F20" s="139">
        <v>19</v>
      </c>
      <c r="G20" s="139">
        <v>3</v>
      </c>
      <c r="H20" s="95">
        <f t="shared" si="0"/>
        <v>50</v>
      </c>
      <c r="I20" s="95">
        <f>Sheriff!J436</f>
        <v>465</v>
      </c>
    </row>
    <row r="21" spans="1:9" ht="12.75" customHeight="1" x14ac:dyDescent="0.2">
      <c r="A21" s="32" t="s">
        <v>933</v>
      </c>
      <c r="B21" s="139">
        <v>149</v>
      </c>
      <c r="C21" s="139">
        <v>100</v>
      </c>
      <c r="D21" s="139">
        <v>27</v>
      </c>
      <c r="E21" s="139">
        <v>7</v>
      </c>
      <c r="F21" s="139">
        <v>14</v>
      </c>
      <c r="G21" s="139">
        <v>4</v>
      </c>
      <c r="H21" s="95">
        <f t="shared" si="0"/>
        <v>39</v>
      </c>
      <c r="I21" s="95">
        <f>Sheriff!J437</f>
        <v>340</v>
      </c>
    </row>
    <row r="22" spans="1:9" ht="12.75" customHeight="1" x14ac:dyDescent="0.2">
      <c r="A22" s="32" t="s">
        <v>934</v>
      </c>
      <c r="B22" s="139">
        <v>236</v>
      </c>
      <c r="C22" s="139">
        <v>122</v>
      </c>
      <c r="D22" s="139">
        <v>51</v>
      </c>
      <c r="E22" s="139">
        <v>13</v>
      </c>
      <c r="F22" s="139">
        <v>23</v>
      </c>
      <c r="G22" s="139">
        <v>10</v>
      </c>
      <c r="H22" s="95">
        <f t="shared" si="0"/>
        <v>60</v>
      </c>
      <c r="I22" s="95">
        <f>Sheriff!J438</f>
        <v>515</v>
      </c>
    </row>
    <row r="23" spans="1:9" ht="12.75" customHeight="1" x14ac:dyDescent="0.2">
      <c r="A23" s="32" t="s">
        <v>935</v>
      </c>
      <c r="B23" s="139">
        <v>329</v>
      </c>
      <c r="C23" s="139">
        <v>171</v>
      </c>
      <c r="D23" s="139">
        <v>55</v>
      </c>
      <c r="E23" s="139">
        <v>6</v>
      </c>
      <c r="F23" s="139">
        <v>23</v>
      </c>
      <c r="G23" s="139">
        <v>12</v>
      </c>
      <c r="H23" s="95">
        <f t="shared" si="0"/>
        <v>63</v>
      </c>
      <c r="I23" s="95">
        <f>Sheriff!J439</f>
        <v>659</v>
      </c>
    </row>
    <row r="24" spans="1:9" ht="12.75" customHeight="1" x14ac:dyDescent="0.2">
      <c r="A24" s="32" t="s">
        <v>936</v>
      </c>
      <c r="B24" s="139">
        <v>264</v>
      </c>
      <c r="C24" s="139">
        <v>164</v>
      </c>
      <c r="D24" s="139">
        <v>44</v>
      </c>
      <c r="E24" s="139">
        <v>3</v>
      </c>
      <c r="F24" s="139">
        <v>14</v>
      </c>
      <c r="G24" s="139">
        <v>6</v>
      </c>
      <c r="H24" s="95">
        <f t="shared" si="0"/>
        <v>51</v>
      </c>
      <c r="I24" s="95">
        <f>Sheriff!J440</f>
        <v>546</v>
      </c>
    </row>
    <row r="25" spans="1:9" ht="12.75" customHeight="1" x14ac:dyDescent="0.2">
      <c r="A25" s="32" t="s">
        <v>937</v>
      </c>
      <c r="B25" s="139">
        <v>185</v>
      </c>
      <c r="C25" s="139">
        <v>116</v>
      </c>
      <c r="D25" s="139">
        <v>35</v>
      </c>
      <c r="E25" s="139">
        <v>6</v>
      </c>
      <c r="F25" s="139">
        <v>15</v>
      </c>
      <c r="G25" s="139">
        <v>7</v>
      </c>
      <c r="H25" s="95">
        <f t="shared" si="0"/>
        <v>47</v>
      </c>
      <c r="I25" s="95">
        <f>Sheriff!J441</f>
        <v>411</v>
      </c>
    </row>
    <row r="26" spans="1:9" ht="12.75" customHeight="1" x14ac:dyDescent="0.2">
      <c r="A26" s="32" t="s">
        <v>938</v>
      </c>
      <c r="B26" s="139">
        <v>98</v>
      </c>
      <c r="C26" s="139">
        <v>48</v>
      </c>
      <c r="D26" s="139">
        <v>15</v>
      </c>
      <c r="E26" s="139">
        <v>0</v>
      </c>
      <c r="F26" s="139">
        <v>5</v>
      </c>
      <c r="G26" s="139">
        <v>0</v>
      </c>
      <c r="H26" s="95">
        <f t="shared" si="0"/>
        <v>22</v>
      </c>
      <c r="I26" s="95">
        <f>Sheriff!J442</f>
        <v>188</v>
      </c>
    </row>
    <row r="27" spans="1:9" ht="12.75" customHeight="1" x14ac:dyDescent="0.2">
      <c r="A27" s="32" t="s">
        <v>939</v>
      </c>
      <c r="B27" s="139">
        <v>155</v>
      </c>
      <c r="C27" s="139">
        <v>189</v>
      </c>
      <c r="D27" s="139">
        <v>46</v>
      </c>
      <c r="E27" s="139">
        <v>8</v>
      </c>
      <c r="F27" s="139">
        <v>7</v>
      </c>
      <c r="G27" s="139">
        <v>3</v>
      </c>
      <c r="H27" s="95">
        <f t="shared" si="0"/>
        <v>49</v>
      </c>
      <c r="I27" s="95">
        <f>Sheriff!J443</f>
        <v>457</v>
      </c>
    </row>
    <row r="28" spans="1:9" ht="12.75" customHeight="1" x14ac:dyDescent="0.2">
      <c r="A28" s="32" t="s">
        <v>940</v>
      </c>
      <c r="B28" s="139">
        <v>144</v>
      </c>
      <c r="C28" s="139">
        <v>85</v>
      </c>
      <c r="D28" s="139">
        <v>27</v>
      </c>
      <c r="E28" s="139">
        <v>2</v>
      </c>
      <c r="F28" s="139">
        <v>14</v>
      </c>
      <c r="G28" s="139">
        <v>6</v>
      </c>
      <c r="H28" s="95">
        <f t="shared" si="0"/>
        <v>24</v>
      </c>
      <c r="I28" s="95">
        <f>Sheriff!J444</f>
        <v>302</v>
      </c>
    </row>
    <row r="29" spans="1:9" ht="12.75" customHeight="1" x14ac:dyDescent="0.2">
      <c r="A29" s="32" t="s">
        <v>941</v>
      </c>
      <c r="B29" s="139">
        <v>173</v>
      </c>
      <c r="C29" s="139">
        <v>129</v>
      </c>
      <c r="D29" s="139">
        <v>32</v>
      </c>
      <c r="E29" s="139">
        <v>1</v>
      </c>
      <c r="F29" s="139">
        <v>17</v>
      </c>
      <c r="G29" s="139">
        <v>4</v>
      </c>
      <c r="H29" s="95">
        <f t="shared" si="0"/>
        <v>41</v>
      </c>
      <c r="I29" s="95">
        <f>Sheriff!J445</f>
        <v>397</v>
      </c>
    </row>
    <row r="30" spans="1:9" ht="12.75" customHeight="1" x14ac:dyDescent="0.2">
      <c r="A30" s="32" t="s">
        <v>942</v>
      </c>
      <c r="B30" s="139">
        <v>158</v>
      </c>
      <c r="C30" s="139">
        <v>117</v>
      </c>
      <c r="D30" s="139">
        <v>49</v>
      </c>
      <c r="E30" s="139">
        <v>4</v>
      </c>
      <c r="F30" s="139">
        <v>10</v>
      </c>
      <c r="G30" s="139">
        <v>5</v>
      </c>
      <c r="H30" s="95">
        <f t="shared" si="0"/>
        <v>51</v>
      </c>
      <c r="I30" s="95">
        <f>Sheriff!J446</f>
        <v>394</v>
      </c>
    </row>
    <row r="31" spans="1:9" ht="12.75" customHeight="1" x14ac:dyDescent="0.2">
      <c r="A31" s="32" t="s">
        <v>943</v>
      </c>
      <c r="B31" s="139">
        <v>202</v>
      </c>
      <c r="C31" s="139">
        <v>154</v>
      </c>
      <c r="D31" s="139">
        <v>34</v>
      </c>
      <c r="E31" s="139">
        <v>1</v>
      </c>
      <c r="F31" s="139">
        <v>14</v>
      </c>
      <c r="G31" s="139">
        <v>2</v>
      </c>
      <c r="H31" s="95">
        <f t="shared" si="0"/>
        <v>43</v>
      </c>
      <c r="I31" s="95">
        <f>Sheriff!J447</f>
        <v>450</v>
      </c>
    </row>
    <row r="32" spans="1:9" ht="12.75" customHeight="1" x14ac:dyDescent="0.2">
      <c r="A32" s="32" t="s">
        <v>944</v>
      </c>
      <c r="B32" s="139">
        <v>184</v>
      </c>
      <c r="C32" s="139">
        <v>116</v>
      </c>
      <c r="D32" s="139">
        <v>38</v>
      </c>
      <c r="E32" s="139">
        <v>4</v>
      </c>
      <c r="F32" s="139">
        <v>12</v>
      </c>
      <c r="G32" s="139">
        <v>5</v>
      </c>
      <c r="H32" s="95">
        <f t="shared" si="0"/>
        <v>37</v>
      </c>
      <c r="I32" s="95">
        <f>Sheriff!J448</f>
        <v>396</v>
      </c>
    </row>
    <row r="33" spans="1:9" ht="12.75" customHeight="1" x14ac:dyDescent="0.2">
      <c r="A33" s="32" t="s">
        <v>945</v>
      </c>
      <c r="B33" s="139">
        <v>260</v>
      </c>
      <c r="C33" s="139">
        <v>178</v>
      </c>
      <c r="D33" s="139">
        <v>50</v>
      </c>
      <c r="E33" s="139">
        <v>9</v>
      </c>
      <c r="F33" s="139">
        <v>22</v>
      </c>
      <c r="G33" s="139">
        <v>16</v>
      </c>
      <c r="H33" s="95">
        <f t="shared" si="0"/>
        <v>73</v>
      </c>
      <c r="I33" s="95">
        <f>Sheriff!J449</f>
        <v>608</v>
      </c>
    </row>
    <row r="34" spans="1:9" ht="12.75" customHeight="1" x14ac:dyDescent="0.2">
      <c r="A34" s="32" t="s">
        <v>946</v>
      </c>
      <c r="B34" s="139">
        <v>268</v>
      </c>
      <c r="C34" s="139">
        <v>177</v>
      </c>
      <c r="D34" s="139">
        <v>50</v>
      </c>
      <c r="E34" s="139">
        <v>9</v>
      </c>
      <c r="F34" s="139">
        <v>16</v>
      </c>
      <c r="G34" s="139">
        <v>4</v>
      </c>
      <c r="H34" s="95">
        <f t="shared" si="0"/>
        <v>75</v>
      </c>
      <c r="I34" s="95">
        <f>Sheriff!J450</f>
        <v>599</v>
      </c>
    </row>
    <row r="35" spans="1:9" ht="12.75" customHeight="1" x14ac:dyDescent="0.2">
      <c r="A35" s="32" t="s">
        <v>947</v>
      </c>
      <c r="B35" s="139">
        <v>214</v>
      </c>
      <c r="C35" s="139">
        <v>164</v>
      </c>
      <c r="D35" s="139">
        <v>41</v>
      </c>
      <c r="E35" s="139">
        <v>6</v>
      </c>
      <c r="F35" s="139">
        <v>15</v>
      </c>
      <c r="G35" s="139">
        <v>3</v>
      </c>
      <c r="H35" s="95">
        <f t="shared" si="0"/>
        <v>79</v>
      </c>
      <c r="I35" s="95">
        <f>Sheriff!J451</f>
        <v>522</v>
      </c>
    </row>
    <row r="36" spans="1:9" ht="12.75" customHeight="1" x14ac:dyDescent="0.2">
      <c r="A36" s="32" t="s">
        <v>948</v>
      </c>
      <c r="B36" s="139">
        <v>130</v>
      </c>
      <c r="C36" s="139">
        <v>75</v>
      </c>
      <c r="D36" s="139">
        <v>29</v>
      </c>
      <c r="E36" s="139">
        <v>5</v>
      </c>
      <c r="F36" s="139">
        <v>14</v>
      </c>
      <c r="G36" s="139">
        <v>4</v>
      </c>
      <c r="H36" s="95">
        <f t="shared" si="0"/>
        <v>34</v>
      </c>
      <c r="I36" s="95">
        <f>Sheriff!J452</f>
        <v>291</v>
      </c>
    </row>
    <row r="37" spans="1:9" ht="12.75" customHeight="1" x14ac:dyDescent="0.2">
      <c r="A37" s="32" t="s">
        <v>949</v>
      </c>
      <c r="B37" s="139">
        <v>202</v>
      </c>
      <c r="C37" s="139">
        <v>116</v>
      </c>
      <c r="D37" s="139">
        <v>39</v>
      </c>
      <c r="E37" s="139">
        <v>7</v>
      </c>
      <c r="F37" s="139">
        <v>19</v>
      </c>
      <c r="G37" s="139">
        <v>4</v>
      </c>
      <c r="H37" s="95">
        <f t="shared" ref="H37:H68" si="1">I37-SUM(B37:G37)</f>
        <v>50</v>
      </c>
      <c r="I37" s="95">
        <f>Sheriff!J453</f>
        <v>437</v>
      </c>
    </row>
    <row r="38" spans="1:9" ht="12.75" customHeight="1" x14ac:dyDescent="0.2">
      <c r="A38" s="32" t="s">
        <v>950</v>
      </c>
      <c r="B38" s="139">
        <v>165</v>
      </c>
      <c r="C38" s="139">
        <v>93</v>
      </c>
      <c r="D38" s="139">
        <v>39</v>
      </c>
      <c r="E38" s="139">
        <v>3</v>
      </c>
      <c r="F38" s="139">
        <v>16</v>
      </c>
      <c r="G38" s="139">
        <v>3</v>
      </c>
      <c r="H38" s="95">
        <f t="shared" si="1"/>
        <v>43</v>
      </c>
      <c r="I38" s="95">
        <f>Sheriff!J454</f>
        <v>362</v>
      </c>
    </row>
    <row r="39" spans="1:9" ht="12.75" customHeight="1" x14ac:dyDescent="0.2">
      <c r="A39" s="32" t="s">
        <v>951</v>
      </c>
      <c r="B39" s="139">
        <v>233</v>
      </c>
      <c r="C39" s="139">
        <v>125</v>
      </c>
      <c r="D39" s="139">
        <v>29</v>
      </c>
      <c r="E39" s="139">
        <v>8</v>
      </c>
      <c r="F39" s="139">
        <v>24</v>
      </c>
      <c r="G39" s="139">
        <v>5</v>
      </c>
      <c r="H39" s="95">
        <f t="shared" si="1"/>
        <v>41</v>
      </c>
      <c r="I39" s="95">
        <f>Sheriff!J455</f>
        <v>465</v>
      </c>
    </row>
    <row r="40" spans="1:9" ht="12.75" customHeight="1" x14ac:dyDescent="0.2">
      <c r="A40" s="32" t="s">
        <v>952</v>
      </c>
      <c r="B40" s="139">
        <v>200</v>
      </c>
      <c r="C40" s="139">
        <v>77</v>
      </c>
      <c r="D40" s="139">
        <v>21</v>
      </c>
      <c r="E40" s="139">
        <v>1</v>
      </c>
      <c r="F40" s="139">
        <v>11</v>
      </c>
      <c r="G40" s="139">
        <v>2</v>
      </c>
      <c r="H40" s="95">
        <f t="shared" si="1"/>
        <v>21</v>
      </c>
      <c r="I40" s="95">
        <f>Sheriff!J456</f>
        <v>333</v>
      </c>
    </row>
    <row r="41" spans="1:9" ht="12.75" customHeight="1" x14ac:dyDescent="0.2">
      <c r="A41" s="32" t="s">
        <v>953</v>
      </c>
      <c r="B41" s="139">
        <v>150</v>
      </c>
      <c r="C41" s="139">
        <v>53</v>
      </c>
      <c r="D41" s="139">
        <v>26</v>
      </c>
      <c r="E41" s="139">
        <v>6</v>
      </c>
      <c r="F41" s="139">
        <v>8</v>
      </c>
      <c r="G41" s="139">
        <v>4</v>
      </c>
      <c r="H41" s="95">
        <f t="shared" si="1"/>
        <v>30</v>
      </c>
      <c r="I41" s="95">
        <f>Sheriff!J457</f>
        <v>277</v>
      </c>
    </row>
    <row r="42" spans="1:9" ht="12.75" customHeight="1" x14ac:dyDescent="0.2">
      <c r="A42" s="32" t="s">
        <v>954</v>
      </c>
      <c r="B42" s="139">
        <v>104</v>
      </c>
      <c r="C42" s="139">
        <v>81</v>
      </c>
      <c r="D42" s="139">
        <v>24</v>
      </c>
      <c r="E42" s="139">
        <v>3</v>
      </c>
      <c r="F42" s="139">
        <v>6</v>
      </c>
      <c r="G42" s="139">
        <v>7</v>
      </c>
      <c r="H42" s="95">
        <f t="shared" si="1"/>
        <v>31</v>
      </c>
      <c r="I42" s="95">
        <f>Sheriff!J458</f>
        <v>256</v>
      </c>
    </row>
    <row r="43" spans="1:9" ht="12.75" customHeight="1" x14ac:dyDescent="0.2">
      <c r="A43" s="32" t="s">
        <v>955</v>
      </c>
      <c r="B43" s="139">
        <v>129</v>
      </c>
      <c r="C43" s="139">
        <v>43</v>
      </c>
      <c r="D43" s="139">
        <v>16</v>
      </c>
      <c r="E43" s="139">
        <v>1</v>
      </c>
      <c r="F43" s="139">
        <v>5</v>
      </c>
      <c r="G43" s="139">
        <v>2</v>
      </c>
      <c r="H43" s="95">
        <f t="shared" si="1"/>
        <v>24</v>
      </c>
      <c r="I43" s="95">
        <f>Sheriff!J459</f>
        <v>220</v>
      </c>
    </row>
    <row r="44" spans="1:9" ht="12.75" customHeight="1" x14ac:dyDescent="0.2">
      <c r="A44" s="32" t="s">
        <v>956</v>
      </c>
      <c r="B44" s="139">
        <v>43</v>
      </c>
      <c r="C44" s="139">
        <v>14</v>
      </c>
      <c r="D44" s="139">
        <v>0</v>
      </c>
      <c r="E44" s="139">
        <v>2</v>
      </c>
      <c r="F44" s="139">
        <v>2</v>
      </c>
      <c r="G44" s="139">
        <v>3</v>
      </c>
      <c r="H44" s="95">
        <f t="shared" si="1"/>
        <v>8</v>
      </c>
      <c r="I44" s="95">
        <f>Sheriff!J460</f>
        <v>72</v>
      </c>
    </row>
    <row r="45" spans="1:9" ht="12.75" customHeight="1" x14ac:dyDescent="0.2">
      <c r="A45" s="32" t="s">
        <v>957</v>
      </c>
      <c r="B45" s="139">
        <v>8</v>
      </c>
      <c r="C45" s="139">
        <v>1</v>
      </c>
      <c r="D45" s="139">
        <v>0</v>
      </c>
      <c r="E45" s="139">
        <v>1</v>
      </c>
      <c r="F45" s="139">
        <v>0</v>
      </c>
      <c r="G45" s="139">
        <v>0</v>
      </c>
      <c r="H45" s="95">
        <f t="shared" si="1"/>
        <v>0</v>
      </c>
      <c r="I45" s="95">
        <f>Sheriff!J461</f>
        <v>10</v>
      </c>
    </row>
    <row r="46" spans="1:9" ht="12.75" customHeight="1" x14ac:dyDescent="0.2">
      <c r="A46" s="32" t="s">
        <v>958</v>
      </c>
      <c r="B46" s="139">
        <v>199</v>
      </c>
      <c r="C46" s="139">
        <v>150</v>
      </c>
      <c r="D46" s="139">
        <v>45</v>
      </c>
      <c r="E46" s="139">
        <v>8</v>
      </c>
      <c r="F46" s="139">
        <v>15</v>
      </c>
      <c r="G46" s="139">
        <v>7</v>
      </c>
      <c r="H46" s="95">
        <f t="shared" si="1"/>
        <v>42</v>
      </c>
      <c r="I46" s="95">
        <f>Sheriff!J462</f>
        <v>466</v>
      </c>
    </row>
    <row r="47" spans="1:9" ht="12.75" customHeight="1" x14ac:dyDescent="0.2">
      <c r="A47" s="32" t="s">
        <v>959</v>
      </c>
      <c r="B47" s="139">
        <v>163</v>
      </c>
      <c r="C47" s="139">
        <v>102</v>
      </c>
      <c r="D47" s="139">
        <v>33</v>
      </c>
      <c r="E47" s="139">
        <v>2</v>
      </c>
      <c r="F47" s="139">
        <v>16</v>
      </c>
      <c r="G47" s="139">
        <v>6</v>
      </c>
      <c r="H47" s="95">
        <f t="shared" si="1"/>
        <v>39</v>
      </c>
      <c r="I47" s="95">
        <f>Sheriff!J463</f>
        <v>361</v>
      </c>
    </row>
    <row r="48" spans="1:9" ht="12.75" customHeight="1" x14ac:dyDescent="0.2">
      <c r="A48" s="32" t="s">
        <v>960</v>
      </c>
      <c r="B48" s="139">
        <v>189</v>
      </c>
      <c r="C48" s="139">
        <v>135</v>
      </c>
      <c r="D48" s="139">
        <v>38</v>
      </c>
      <c r="E48" s="139">
        <v>5</v>
      </c>
      <c r="F48" s="139">
        <v>8</v>
      </c>
      <c r="G48" s="139">
        <v>11</v>
      </c>
      <c r="H48" s="95">
        <f t="shared" si="1"/>
        <v>48</v>
      </c>
      <c r="I48" s="95">
        <f>Sheriff!J464</f>
        <v>434</v>
      </c>
    </row>
    <row r="49" spans="1:9" ht="12.75" customHeight="1" x14ac:dyDescent="0.2">
      <c r="A49" s="32" t="s">
        <v>961</v>
      </c>
      <c r="B49" s="139">
        <v>162</v>
      </c>
      <c r="C49" s="139">
        <v>108</v>
      </c>
      <c r="D49" s="139">
        <v>38</v>
      </c>
      <c r="E49" s="139">
        <v>3</v>
      </c>
      <c r="F49" s="139">
        <v>5</v>
      </c>
      <c r="G49" s="139">
        <v>1</v>
      </c>
      <c r="H49" s="95">
        <f t="shared" si="1"/>
        <v>28</v>
      </c>
      <c r="I49" s="95">
        <f>Sheriff!J465</f>
        <v>345</v>
      </c>
    </row>
    <row r="50" spans="1:9" ht="12.75" customHeight="1" x14ac:dyDescent="0.2">
      <c r="A50" s="32" t="s">
        <v>962</v>
      </c>
      <c r="B50" s="139">
        <v>253</v>
      </c>
      <c r="C50" s="139">
        <v>159</v>
      </c>
      <c r="D50" s="139">
        <v>25</v>
      </c>
      <c r="E50" s="139">
        <v>4</v>
      </c>
      <c r="F50" s="139">
        <v>11</v>
      </c>
      <c r="G50" s="139">
        <v>3</v>
      </c>
      <c r="H50" s="95">
        <f t="shared" si="1"/>
        <v>42</v>
      </c>
      <c r="I50" s="95">
        <f>Sheriff!J466</f>
        <v>497</v>
      </c>
    </row>
    <row r="51" spans="1:9" ht="12.75" customHeight="1" x14ac:dyDescent="0.2">
      <c r="A51" s="32" t="s">
        <v>963</v>
      </c>
      <c r="B51" s="139">
        <v>132</v>
      </c>
      <c r="C51" s="139">
        <v>119</v>
      </c>
      <c r="D51" s="139">
        <v>19</v>
      </c>
      <c r="E51" s="139">
        <v>3</v>
      </c>
      <c r="F51" s="139">
        <v>3</v>
      </c>
      <c r="G51" s="139">
        <v>2</v>
      </c>
      <c r="H51" s="95">
        <f t="shared" si="1"/>
        <v>27</v>
      </c>
      <c r="I51" s="95">
        <f>Sheriff!J467</f>
        <v>305</v>
      </c>
    </row>
    <row r="52" spans="1:9" ht="12.75" customHeight="1" x14ac:dyDescent="0.2">
      <c r="A52" s="32" t="s">
        <v>964</v>
      </c>
      <c r="B52" s="139">
        <v>104</v>
      </c>
      <c r="C52" s="139">
        <v>81</v>
      </c>
      <c r="D52" s="139">
        <v>23</v>
      </c>
      <c r="E52" s="139">
        <v>0</v>
      </c>
      <c r="F52" s="139">
        <v>11</v>
      </c>
      <c r="G52" s="139">
        <v>7</v>
      </c>
      <c r="H52" s="95">
        <f t="shared" si="1"/>
        <v>36</v>
      </c>
      <c r="I52" s="95">
        <f>Sheriff!J468</f>
        <v>262</v>
      </c>
    </row>
    <row r="53" spans="1:9" ht="12.75" customHeight="1" x14ac:dyDescent="0.2">
      <c r="A53" s="32" t="s">
        <v>965</v>
      </c>
      <c r="B53" s="139">
        <v>219</v>
      </c>
      <c r="C53" s="139">
        <v>133</v>
      </c>
      <c r="D53" s="139">
        <v>43</v>
      </c>
      <c r="E53" s="139">
        <v>2</v>
      </c>
      <c r="F53" s="139">
        <v>14</v>
      </c>
      <c r="G53" s="139">
        <v>3</v>
      </c>
      <c r="H53" s="95">
        <f t="shared" si="1"/>
        <v>49</v>
      </c>
      <c r="I53" s="95">
        <f>Sheriff!J469</f>
        <v>463</v>
      </c>
    </row>
    <row r="54" spans="1:9" ht="12.75" customHeight="1" x14ac:dyDescent="0.2">
      <c r="A54" s="32" t="s">
        <v>966</v>
      </c>
      <c r="B54" s="139">
        <v>91</v>
      </c>
      <c r="C54" s="139">
        <v>61</v>
      </c>
      <c r="D54" s="139">
        <v>21</v>
      </c>
      <c r="E54" s="139">
        <v>2</v>
      </c>
      <c r="F54" s="139">
        <v>5</v>
      </c>
      <c r="G54" s="139">
        <v>3</v>
      </c>
      <c r="H54" s="95">
        <f t="shared" si="1"/>
        <v>3</v>
      </c>
      <c r="I54" s="95">
        <f>Sheriff!J470</f>
        <v>186</v>
      </c>
    </row>
    <row r="55" spans="1:9" ht="12.75" customHeight="1" x14ac:dyDescent="0.2">
      <c r="A55" s="32" t="s">
        <v>967</v>
      </c>
      <c r="B55" s="139">
        <v>153</v>
      </c>
      <c r="C55" s="139">
        <v>103</v>
      </c>
      <c r="D55" s="139">
        <v>33</v>
      </c>
      <c r="E55" s="139">
        <v>4</v>
      </c>
      <c r="F55" s="139">
        <v>7</v>
      </c>
      <c r="G55" s="139">
        <v>7</v>
      </c>
      <c r="H55" s="95">
        <f t="shared" si="1"/>
        <v>31</v>
      </c>
      <c r="I55" s="95">
        <f>Sheriff!J471</f>
        <v>338</v>
      </c>
    </row>
    <row r="56" spans="1:9" ht="12.75" customHeight="1" x14ac:dyDescent="0.2">
      <c r="A56" s="32" t="s">
        <v>968</v>
      </c>
      <c r="B56" s="139">
        <v>198</v>
      </c>
      <c r="C56" s="139">
        <v>108</v>
      </c>
      <c r="D56" s="139">
        <v>39</v>
      </c>
      <c r="E56" s="139">
        <v>1</v>
      </c>
      <c r="F56" s="139">
        <v>21</v>
      </c>
      <c r="G56" s="139">
        <v>3</v>
      </c>
      <c r="H56" s="95">
        <f t="shared" si="1"/>
        <v>44</v>
      </c>
      <c r="I56" s="95">
        <f>Sheriff!J472</f>
        <v>414</v>
      </c>
    </row>
    <row r="57" spans="1:9" ht="12.75" customHeight="1" x14ac:dyDescent="0.2">
      <c r="A57" s="32" t="s">
        <v>969</v>
      </c>
      <c r="B57" s="139">
        <v>245</v>
      </c>
      <c r="C57" s="139">
        <v>202</v>
      </c>
      <c r="D57" s="139">
        <v>42</v>
      </c>
      <c r="E57" s="139">
        <v>8</v>
      </c>
      <c r="F57" s="139">
        <v>17</v>
      </c>
      <c r="G57" s="139">
        <v>9</v>
      </c>
      <c r="H57" s="95">
        <f t="shared" si="1"/>
        <v>67</v>
      </c>
      <c r="I57" s="95">
        <f>Sheriff!J473</f>
        <v>590</v>
      </c>
    </row>
    <row r="58" spans="1:9" ht="12.75" customHeight="1" x14ac:dyDescent="0.2">
      <c r="A58" s="32" t="s">
        <v>970</v>
      </c>
      <c r="B58" s="139">
        <v>240</v>
      </c>
      <c r="C58" s="139">
        <v>142</v>
      </c>
      <c r="D58" s="139">
        <v>39</v>
      </c>
      <c r="E58" s="139">
        <v>3</v>
      </c>
      <c r="F58" s="139">
        <v>8</v>
      </c>
      <c r="G58" s="139">
        <v>6</v>
      </c>
      <c r="H58" s="95">
        <f t="shared" si="1"/>
        <v>49</v>
      </c>
      <c r="I58" s="95">
        <f>Sheriff!J474</f>
        <v>487</v>
      </c>
    </row>
    <row r="59" spans="1:9" ht="12.75" customHeight="1" x14ac:dyDescent="0.2">
      <c r="A59" s="32" t="s">
        <v>971</v>
      </c>
      <c r="B59" s="139">
        <v>155</v>
      </c>
      <c r="C59" s="139">
        <v>151</v>
      </c>
      <c r="D59" s="139">
        <v>41</v>
      </c>
      <c r="E59" s="139">
        <v>6</v>
      </c>
      <c r="F59" s="139">
        <v>12</v>
      </c>
      <c r="G59" s="139">
        <v>7</v>
      </c>
      <c r="H59" s="95">
        <f t="shared" si="1"/>
        <v>33</v>
      </c>
      <c r="I59" s="95">
        <f>Sheriff!J475</f>
        <v>405</v>
      </c>
    </row>
    <row r="60" spans="1:9" ht="12.75" customHeight="1" x14ac:dyDescent="0.2">
      <c r="A60" s="32" t="s">
        <v>972</v>
      </c>
      <c r="B60" s="139">
        <v>202</v>
      </c>
      <c r="C60" s="139">
        <v>180</v>
      </c>
      <c r="D60" s="139">
        <v>50</v>
      </c>
      <c r="E60" s="139">
        <v>4</v>
      </c>
      <c r="F60" s="139">
        <v>10</v>
      </c>
      <c r="G60" s="139">
        <v>1</v>
      </c>
      <c r="H60" s="95">
        <f t="shared" si="1"/>
        <v>37</v>
      </c>
      <c r="I60" s="95">
        <f>Sheriff!J476</f>
        <v>484</v>
      </c>
    </row>
    <row r="61" spans="1:9" ht="12.75" customHeight="1" x14ac:dyDescent="0.2">
      <c r="A61" s="32" t="s">
        <v>973</v>
      </c>
      <c r="B61" s="139">
        <v>217</v>
      </c>
      <c r="C61" s="139">
        <v>161</v>
      </c>
      <c r="D61" s="139">
        <v>51</v>
      </c>
      <c r="E61" s="139">
        <v>4</v>
      </c>
      <c r="F61" s="139">
        <v>8</v>
      </c>
      <c r="G61" s="139">
        <v>7</v>
      </c>
      <c r="H61" s="95">
        <f t="shared" si="1"/>
        <v>50</v>
      </c>
      <c r="I61" s="95">
        <f>Sheriff!J477</f>
        <v>498</v>
      </c>
    </row>
    <row r="62" spans="1:9" ht="12.75" customHeight="1" x14ac:dyDescent="0.2">
      <c r="A62" s="32" t="s">
        <v>974</v>
      </c>
      <c r="B62" s="139">
        <v>256</v>
      </c>
      <c r="C62" s="139">
        <v>229</v>
      </c>
      <c r="D62" s="139">
        <v>52</v>
      </c>
      <c r="E62" s="139">
        <v>3</v>
      </c>
      <c r="F62" s="139">
        <v>14</v>
      </c>
      <c r="G62" s="139">
        <v>9</v>
      </c>
      <c r="H62" s="95">
        <f t="shared" si="1"/>
        <v>64</v>
      </c>
      <c r="I62" s="95">
        <f>Sheriff!J478</f>
        <v>627</v>
      </c>
    </row>
    <row r="63" spans="1:9" ht="12.75" customHeight="1" x14ac:dyDescent="0.2">
      <c r="A63" s="32" t="s">
        <v>975</v>
      </c>
      <c r="B63" s="139">
        <v>32</v>
      </c>
      <c r="C63" s="139">
        <v>46</v>
      </c>
      <c r="D63" s="139">
        <v>4</v>
      </c>
      <c r="E63" s="139">
        <v>1</v>
      </c>
      <c r="F63" s="139">
        <v>1</v>
      </c>
      <c r="G63" s="139">
        <v>1</v>
      </c>
      <c r="H63" s="95">
        <f t="shared" si="1"/>
        <v>15</v>
      </c>
      <c r="I63" s="95">
        <f>Sheriff!J479</f>
        <v>100</v>
      </c>
    </row>
    <row r="64" spans="1:9" ht="12.75" customHeight="1" x14ac:dyDescent="0.2">
      <c r="A64" s="32" t="s">
        <v>976</v>
      </c>
      <c r="B64" s="139">
        <v>169</v>
      </c>
      <c r="C64" s="139">
        <v>168</v>
      </c>
      <c r="D64" s="139">
        <v>39</v>
      </c>
      <c r="E64" s="139">
        <v>2</v>
      </c>
      <c r="F64" s="139">
        <v>15</v>
      </c>
      <c r="G64" s="139">
        <v>7</v>
      </c>
      <c r="H64" s="95">
        <f t="shared" si="1"/>
        <v>50</v>
      </c>
      <c r="I64" s="95">
        <f>Sheriff!J480</f>
        <v>450</v>
      </c>
    </row>
    <row r="65" spans="1:9" ht="12.75" customHeight="1" x14ac:dyDescent="0.2">
      <c r="A65" s="32" t="s">
        <v>977</v>
      </c>
      <c r="B65" s="139">
        <v>192</v>
      </c>
      <c r="C65" s="139">
        <v>124</v>
      </c>
      <c r="D65" s="139">
        <v>26</v>
      </c>
      <c r="E65" s="139">
        <v>4</v>
      </c>
      <c r="F65" s="139">
        <v>23</v>
      </c>
      <c r="G65" s="139">
        <v>4</v>
      </c>
      <c r="H65" s="95">
        <f t="shared" si="1"/>
        <v>48</v>
      </c>
      <c r="I65" s="95">
        <f>Sheriff!J481</f>
        <v>421</v>
      </c>
    </row>
    <row r="66" spans="1:9" ht="12.75" customHeight="1" x14ac:dyDescent="0.2">
      <c r="A66" s="32" t="s">
        <v>978</v>
      </c>
      <c r="B66" s="139">
        <v>125</v>
      </c>
      <c r="C66" s="139">
        <v>75</v>
      </c>
      <c r="D66" s="139">
        <v>14</v>
      </c>
      <c r="E66" s="139">
        <v>2</v>
      </c>
      <c r="F66" s="139">
        <v>9</v>
      </c>
      <c r="G66" s="139">
        <v>5</v>
      </c>
      <c r="H66" s="95">
        <f t="shared" si="1"/>
        <v>11</v>
      </c>
      <c r="I66" s="95">
        <f>Sheriff!J482</f>
        <v>241</v>
      </c>
    </row>
    <row r="67" spans="1:9" ht="12.75" customHeight="1" x14ac:dyDescent="0.2">
      <c r="A67" s="32" t="s">
        <v>979</v>
      </c>
      <c r="B67" s="139">
        <v>229</v>
      </c>
      <c r="C67" s="139">
        <v>160</v>
      </c>
      <c r="D67" s="139">
        <v>51</v>
      </c>
      <c r="E67" s="139">
        <v>7</v>
      </c>
      <c r="F67" s="139">
        <v>20</v>
      </c>
      <c r="G67" s="139">
        <v>5</v>
      </c>
      <c r="H67" s="95">
        <f t="shared" si="1"/>
        <v>57</v>
      </c>
      <c r="I67" s="95">
        <f>Sheriff!J483</f>
        <v>529</v>
      </c>
    </row>
    <row r="68" spans="1:9" ht="12.75" customHeight="1" x14ac:dyDescent="0.2">
      <c r="A68" s="32" t="s">
        <v>980</v>
      </c>
      <c r="B68" s="139">
        <v>151</v>
      </c>
      <c r="C68" s="139">
        <v>105</v>
      </c>
      <c r="D68" s="139">
        <v>21</v>
      </c>
      <c r="E68" s="139">
        <v>3</v>
      </c>
      <c r="F68" s="139">
        <v>15</v>
      </c>
      <c r="G68" s="139">
        <v>3</v>
      </c>
      <c r="H68" s="95">
        <f t="shared" si="1"/>
        <v>24</v>
      </c>
      <c r="I68" s="95">
        <f>Sheriff!J484</f>
        <v>322</v>
      </c>
    </row>
    <row r="69" spans="1:9" ht="12.75" customHeight="1" x14ac:dyDescent="0.2">
      <c r="A69" s="32" t="s">
        <v>981</v>
      </c>
      <c r="B69" s="139">
        <v>56</v>
      </c>
      <c r="C69" s="139">
        <v>33</v>
      </c>
      <c r="D69" s="139">
        <v>5</v>
      </c>
      <c r="E69" s="139">
        <v>2</v>
      </c>
      <c r="F69" s="139">
        <v>0</v>
      </c>
      <c r="G69" s="139">
        <v>0</v>
      </c>
      <c r="H69" s="95">
        <f t="shared" ref="H69:H83" si="2">I69-SUM(B69:G69)</f>
        <v>13</v>
      </c>
      <c r="I69" s="95">
        <f>Sheriff!J485</f>
        <v>109</v>
      </c>
    </row>
    <row r="70" spans="1:9" ht="12.75" customHeight="1" x14ac:dyDescent="0.2">
      <c r="A70" s="32" t="s">
        <v>982</v>
      </c>
      <c r="B70" s="139">
        <v>127</v>
      </c>
      <c r="C70" s="139">
        <v>76</v>
      </c>
      <c r="D70" s="139">
        <v>28</v>
      </c>
      <c r="E70" s="139">
        <v>5</v>
      </c>
      <c r="F70" s="139">
        <v>16</v>
      </c>
      <c r="G70" s="139">
        <v>5</v>
      </c>
      <c r="H70" s="95">
        <f t="shared" si="2"/>
        <v>26</v>
      </c>
      <c r="I70" s="95">
        <f>Sheriff!J486</f>
        <v>283</v>
      </c>
    </row>
    <row r="71" spans="1:9" ht="12.75" customHeight="1" x14ac:dyDescent="0.2">
      <c r="A71" s="32" t="s">
        <v>983</v>
      </c>
      <c r="B71" s="139">
        <v>170</v>
      </c>
      <c r="C71" s="139">
        <v>140</v>
      </c>
      <c r="D71" s="139">
        <v>41</v>
      </c>
      <c r="E71" s="139">
        <v>4</v>
      </c>
      <c r="F71" s="139">
        <v>19</v>
      </c>
      <c r="G71" s="139">
        <v>5</v>
      </c>
      <c r="H71" s="95">
        <f t="shared" si="2"/>
        <v>46</v>
      </c>
      <c r="I71" s="95">
        <f>Sheriff!J487</f>
        <v>425</v>
      </c>
    </row>
    <row r="72" spans="1:9" ht="12.75" customHeight="1" x14ac:dyDescent="0.2">
      <c r="A72" s="32" t="s">
        <v>984</v>
      </c>
      <c r="B72" s="139">
        <v>224</v>
      </c>
      <c r="C72" s="139">
        <v>160</v>
      </c>
      <c r="D72" s="139">
        <v>42</v>
      </c>
      <c r="E72" s="139">
        <v>0</v>
      </c>
      <c r="F72" s="139">
        <v>25</v>
      </c>
      <c r="G72" s="139">
        <v>5</v>
      </c>
      <c r="H72" s="95">
        <f t="shared" si="2"/>
        <v>57</v>
      </c>
      <c r="I72" s="95">
        <f>Sheriff!J488</f>
        <v>513</v>
      </c>
    </row>
    <row r="73" spans="1:9" ht="12.75" customHeight="1" x14ac:dyDescent="0.2">
      <c r="A73" s="32" t="s">
        <v>985</v>
      </c>
      <c r="B73" s="139">
        <v>190</v>
      </c>
      <c r="C73" s="139">
        <v>153</v>
      </c>
      <c r="D73" s="139">
        <v>32</v>
      </c>
      <c r="E73" s="139">
        <v>2</v>
      </c>
      <c r="F73" s="139">
        <v>14</v>
      </c>
      <c r="G73" s="139">
        <v>3</v>
      </c>
      <c r="H73" s="95">
        <f t="shared" si="2"/>
        <v>58</v>
      </c>
      <c r="I73" s="95">
        <f>Sheriff!J489</f>
        <v>452</v>
      </c>
    </row>
    <row r="74" spans="1:9" ht="12.75" customHeight="1" x14ac:dyDescent="0.2">
      <c r="A74" s="32" t="s">
        <v>986</v>
      </c>
      <c r="B74" s="139">
        <v>230</v>
      </c>
      <c r="C74" s="139">
        <v>178</v>
      </c>
      <c r="D74" s="139">
        <v>43</v>
      </c>
      <c r="E74" s="139">
        <v>4</v>
      </c>
      <c r="F74" s="139">
        <v>11</v>
      </c>
      <c r="G74" s="139">
        <v>8</v>
      </c>
      <c r="H74" s="95">
        <f t="shared" si="2"/>
        <v>65</v>
      </c>
      <c r="I74" s="95">
        <f>Sheriff!J490</f>
        <v>539</v>
      </c>
    </row>
    <row r="75" spans="1:9" ht="12.75" customHeight="1" x14ac:dyDescent="0.2">
      <c r="A75" s="32" t="s">
        <v>987</v>
      </c>
      <c r="B75" s="139">
        <v>227</v>
      </c>
      <c r="C75" s="139">
        <v>180</v>
      </c>
      <c r="D75" s="139">
        <v>52</v>
      </c>
      <c r="E75" s="139">
        <v>0</v>
      </c>
      <c r="F75" s="139">
        <v>12</v>
      </c>
      <c r="G75" s="139">
        <v>6</v>
      </c>
      <c r="H75" s="95">
        <f t="shared" si="2"/>
        <v>63</v>
      </c>
      <c r="I75" s="95">
        <f>Sheriff!J491</f>
        <v>540</v>
      </c>
    </row>
    <row r="76" spans="1:9" ht="12.75" customHeight="1" x14ac:dyDescent="0.2">
      <c r="A76" s="32" t="s">
        <v>988</v>
      </c>
      <c r="B76" s="139">
        <v>163</v>
      </c>
      <c r="C76" s="139">
        <v>123</v>
      </c>
      <c r="D76" s="139">
        <v>32</v>
      </c>
      <c r="E76" s="139">
        <v>3</v>
      </c>
      <c r="F76" s="139">
        <v>16</v>
      </c>
      <c r="G76" s="139">
        <v>3</v>
      </c>
      <c r="H76" s="95">
        <f t="shared" si="2"/>
        <v>49</v>
      </c>
      <c r="I76" s="95">
        <f>Sheriff!J492</f>
        <v>389</v>
      </c>
    </row>
    <row r="77" spans="1:9" ht="12.75" customHeight="1" x14ac:dyDescent="0.2">
      <c r="A77" s="32" t="s">
        <v>989</v>
      </c>
      <c r="B77" s="139">
        <v>164</v>
      </c>
      <c r="C77" s="139">
        <v>157</v>
      </c>
      <c r="D77" s="139">
        <v>39</v>
      </c>
      <c r="E77" s="139">
        <v>3</v>
      </c>
      <c r="F77" s="139">
        <v>6</v>
      </c>
      <c r="G77" s="139">
        <v>5</v>
      </c>
      <c r="H77" s="95">
        <f t="shared" si="2"/>
        <v>49</v>
      </c>
      <c r="I77" s="95">
        <f>Sheriff!J493</f>
        <v>423</v>
      </c>
    </row>
    <row r="78" spans="1:9" ht="12.75" customHeight="1" x14ac:dyDescent="0.2">
      <c r="A78" s="32" t="s">
        <v>990</v>
      </c>
      <c r="B78" s="139">
        <v>113</v>
      </c>
      <c r="C78" s="139">
        <v>130</v>
      </c>
      <c r="D78" s="139">
        <v>43</v>
      </c>
      <c r="E78" s="139">
        <v>0</v>
      </c>
      <c r="F78" s="139">
        <v>5</v>
      </c>
      <c r="G78" s="139">
        <v>7</v>
      </c>
      <c r="H78" s="95">
        <f t="shared" si="2"/>
        <v>47</v>
      </c>
      <c r="I78" s="95">
        <f>Sheriff!J494</f>
        <v>345</v>
      </c>
    </row>
    <row r="79" spans="1:9" ht="12.75" customHeight="1" x14ac:dyDescent="0.2">
      <c r="A79" s="32" t="s">
        <v>991</v>
      </c>
      <c r="B79" s="139">
        <v>198</v>
      </c>
      <c r="C79" s="139">
        <v>198</v>
      </c>
      <c r="D79" s="139">
        <v>51</v>
      </c>
      <c r="E79" s="139">
        <v>4</v>
      </c>
      <c r="F79" s="139">
        <v>13</v>
      </c>
      <c r="G79" s="139">
        <v>4</v>
      </c>
      <c r="H79" s="95">
        <f t="shared" si="2"/>
        <v>68</v>
      </c>
      <c r="I79" s="95">
        <f>Sheriff!J495</f>
        <v>536</v>
      </c>
    </row>
    <row r="80" spans="1:9" ht="12.75" customHeight="1" x14ac:dyDescent="0.2">
      <c r="A80" s="32" t="s">
        <v>992</v>
      </c>
      <c r="B80" s="139">
        <v>99</v>
      </c>
      <c r="C80" s="139">
        <v>112</v>
      </c>
      <c r="D80" s="139">
        <v>35</v>
      </c>
      <c r="E80" s="139">
        <v>0</v>
      </c>
      <c r="F80" s="139">
        <v>7</v>
      </c>
      <c r="G80" s="139">
        <v>4</v>
      </c>
      <c r="H80" s="95">
        <f t="shared" si="2"/>
        <v>30</v>
      </c>
      <c r="I80" s="95">
        <f>Sheriff!J496</f>
        <v>287</v>
      </c>
    </row>
    <row r="81" spans="1:9" ht="12.75" customHeight="1" x14ac:dyDescent="0.2">
      <c r="A81" s="32" t="s">
        <v>993</v>
      </c>
      <c r="B81" s="139">
        <v>205</v>
      </c>
      <c r="C81" s="139">
        <v>108</v>
      </c>
      <c r="D81" s="139">
        <v>37</v>
      </c>
      <c r="E81" s="139">
        <v>8</v>
      </c>
      <c r="F81" s="139">
        <v>13</v>
      </c>
      <c r="G81" s="139">
        <v>9</v>
      </c>
      <c r="H81" s="95">
        <f t="shared" si="2"/>
        <v>63</v>
      </c>
      <c r="I81" s="95">
        <f>Sheriff!J497</f>
        <v>443</v>
      </c>
    </row>
    <row r="82" spans="1:9" ht="12.75" customHeight="1" x14ac:dyDescent="0.2">
      <c r="A82" s="32" t="s">
        <v>994</v>
      </c>
      <c r="B82" s="139">
        <v>171</v>
      </c>
      <c r="C82" s="139">
        <v>103</v>
      </c>
      <c r="D82" s="139">
        <v>29</v>
      </c>
      <c r="E82" s="139">
        <v>4</v>
      </c>
      <c r="F82" s="139">
        <v>10</v>
      </c>
      <c r="G82" s="139">
        <v>4</v>
      </c>
      <c r="H82" s="95">
        <f t="shared" si="2"/>
        <v>46</v>
      </c>
      <c r="I82" s="95">
        <f>Sheriff!J498</f>
        <v>367</v>
      </c>
    </row>
    <row r="83" spans="1:9" ht="12.75" customHeight="1" x14ac:dyDescent="0.2">
      <c r="A83" s="32" t="s">
        <v>995</v>
      </c>
      <c r="B83" s="139">
        <v>69</v>
      </c>
      <c r="C83" s="139">
        <v>39</v>
      </c>
      <c r="D83" s="139">
        <v>18</v>
      </c>
      <c r="E83" s="139">
        <v>0</v>
      </c>
      <c r="F83" s="139">
        <v>2</v>
      </c>
      <c r="G83" s="139">
        <v>3</v>
      </c>
      <c r="H83" s="95">
        <f t="shared" si="2"/>
        <v>16</v>
      </c>
      <c r="I83" s="95">
        <f>Sheriff!J499</f>
        <v>147</v>
      </c>
    </row>
    <row r="84" spans="1:9" ht="12.75" customHeight="1" x14ac:dyDescent="0.2">
      <c r="A84" s="36" t="s">
        <v>996</v>
      </c>
      <c r="B84" s="91">
        <f t="shared" ref="B84:G84" si="3">SUM(B5:B83)</f>
        <v>14301</v>
      </c>
      <c r="C84" s="91">
        <f t="shared" si="3"/>
        <v>9370</v>
      </c>
      <c r="D84" s="91">
        <f t="shared" si="3"/>
        <v>2662</v>
      </c>
      <c r="E84" s="91">
        <f t="shared" si="3"/>
        <v>335</v>
      </c>
      <c r="F84" s="91">
        <f t="shared" si="3"/>
        <v>1003</v>
      </c>
      <c r="G84" s="91">
        <f t="shared" si="3"/>
        <v>430</v>
      </c>
      <c r="H84" s="91">
        <f>SUM(H5:H83)</f>
        <v>3400</v>
      </c>
      <c r="I84" s="91">
        <f>SUM(I5:I83)</f>
        <v>31501</v>
      </c>
    </row>
    <row r="85" spans="1:9" ht="12.75" customHeight="1" x14ac:dyDescent="0.2"/>
    <row r="86" spans="1:9" ht="12.75" customHeight="1" x14ac:dyDescent="0.2"/>
    <row r="87" spans="1:9" ht="12" customHeight="1" x14ac:dyDescent="0.2">
      <c r="A87" s="18"/>
      <c r="B87" s="29"/>
      <c r="C87" s="29"/>
      <c r="D87" s="29"/>
      <c r="E87" s="29"/>
      <c r="F87" s="29"/>
      <c r="G87" s="29"/>
      <c r="H87" s="29"/>
      <c r="I87" s="29"/>
    </row>
  </sheetData>
  <printOptions horizontalCentered="1"/>
  <pageMargins left="0.7" right="0.7" top="0.75" bottom="0.75" header="0.3" footer="0.3"/>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257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75" x14ac:dyDescent="0.2"/>
  <cols>
    <col min="1" max="1" width="27.5703125" style="13" customWidth="1"/>
    <col min="2" max="5" width="7" style="55" bestFit="1" customWidth="1"/>
    <col min="6" max="9" width="6" style="55" bestFit="1" customWidth="1"/>
    <col min="10" max="11" width="7" style="55" bestFit="1" customWidth="1"/>
    <col min="12" max="16384" width="9.140625" style="13"/>
  </cols>
  <sheetData>
    <row r="1" spans="1:11" ht="150" customHeight="1" thickBot="1" x14ac:dyDescent="0.25">
      <c r="A1" s="40" t="s">
        <v>1038</v>
      </c>
      <c r="B1" s="37" t="s">
        <v>1009</v>
      </c>
      <c r="C1" s="37" t="s">
        <v>1906</v>
      </c>
      <c r="D1" s="38" t="s">
        <v>1010</v>
      </c>
      <c r="E1" s="37" t="s">
        <v>1011</v>
      </c>
      <c r="F1" s="37" t="s">
        <v>1012</v>
      </c>
      <c r="G1" s="37" t="s">
        <v>1013</v>
      </c>
      <c r="H1" s="37" t="s">
        <v>1014</v>
      </c>
      <c r="I1" s="37" t="s">
        <v>1015</v>
      </c>
      <c r="J1" s="37" t="s">
        <v>81</v>
      </c>
      <c r="K1" s="134" t="s">
        <v>80</v>
      </c>
    </row>
    <row r="2" spans="1:11" ht="13.5" thickBot="1" x14ac:dyDescent="0.25">
      <c r="A2" s="41">
        <v>2017</v>
      </c>
      <c r="B2" s="42" t="s">
        <v>1016</v>
      </c>
      <c r="C2" s="42" t="s">
        <v>1017</v>
      </c>
      <c r="D2" s="42" t="s">
        <v>1018</v>
      </c>
      <c r="E2" s="42" t="s">
        <v>1019</v>
      </c>
      <c r="F2" s="42" t="s">
        <v>1020</v>
      </c>
      <c r="G2" s="42" t="s">
        <v>1021</v>
      </c>
      <c r="H2" s="42" t="s">
        <v>1022</v>
      </c>
      <c r="I2" s="42" t="s">
        <v>1023</v>
      </c>
      <c r="J2" s="42"/>
      <c r="K2" s="48"/>
    </row>
    <row r="3" spans="1:11" x14ac:dyDescent="0.2">
      <c r="A3" s="6"/>
      <c r="B3" s="49"/>
      <c r="C3" s="49"/>
      <c r="D3" s="49"/>
      <c r="E3" s="49"/>
      <c r="F3" s="49"/>
      <c r="G3" s="49"/>
      <c r="H3" s="49"/>
      <c r="I3" s="49"/>
      <c r="J3" s="49"/>
      <c r="K3" s="49"/>
    </row>
    <row r="4" spans="1:11" x14ac:dyDescent="0.2">
      <c r="A4" s="34" t="s">
        <v>447</v>
      </c>
      <c r="B4" s="49"/>
      <c r="C4" s="49"/>
      <c r="D4" s="49"/>
      <c r="E4" s="49"/>
      <c r="F4" s="49"/>
      <c r="G4" s="49"/>
      <c r="H4" s="49"/>
      <c r="I4" s="49"/>
      <c r="J4" s="49"/>
      <c r="K4" s="49"/>
    </row>
    <row r="5" spans="1:11" x14ac:dyDescent="0.2">
      <c r="A5" s="34" t="s">
        <v>38</v>
      </c>
      <c r="B5" s="49"/>
      <c r="C5" s="49"/>
      <c r="D5" s="49"/>
      <c r="E5" s="49"/>
      <c r="F5" s="49"/>
      <c r="G5" s="49"/>
      <c r="H5" s="49"/>
      <c r="I5" s="49"/>
      <c r="J5" s="49"/>
      <c r="K5" s="49"/>
    </row>
    <row r="6" spans="1:11" x14ac:dyDescent="0.2">
      <c r="A6" s="32" t="s">
        <v>111</v>
      </c>
      <c r="B6" s="44">
        <v>4</v>
      </c>
      <c r="C6" s="44">
        <v>5</v>
      </c>
      <c r="D6" s="44">
        <v>0</v>
      </c>
      <c r="E6" s="44">
        <v>0</v>
      </c>
      <c r="F6" s="44">
        <v>0</v>
      </c>
      <c r="G6" s="44">
        <v>0</v>
      </c>
      <c r="H6" s="44">
        <v>0</v>
      </c>
      <c r="I6" s="44">
        <v>0</v>
      </c>
      <c r="J6" s="50">
        <f t="shared" ref="J6:J39" si="0">K6-(SUM(B6:I6))</f>
        <v>1</v>
      </c>
      <c r="K6" s="50">
        <f>Sheriff!J6*2</f>
        <v>10</v>
      </c>
    </row>
    <row r="7" spans="1:11" x14ac:dyDescent="0.2">
      <c r="A7" s="32" t="s">
        <v>112</v>
      </c>
      <c r="B7" s="44">
        <v>281</v>
      </c>
      <c r="C7" s="44">
        <v>269</v>
      </c>
      <c r="D7" s="44">
        <v>50</v>
      </c>
      <c r="E7" s="44">
        <v>54</v>
      </c>
      <c r="F7" s="44">
        <v>24</v>
      </c>
      <c r="G7" s="44">
        <v>22</v>
      </c>
      <c r="H7" s="44">
        <v>36</v>
      </c>
      <c r="I7" s="44">
        <v>37</v>
      </c>
      <c r="J7" s="50">
        <f t="shared" si="0"/>
        <v>215</v>
      </c>
      <c r="K7" s="50">
        <f>Sheriff!J7*2</f>
        <v>988</v>
      </c>
    </row>
    <row r="8" spans="1:11" x14ac:dyDescent="0.2">
      <c r="A8" s="32" t="s">
        <v>113</v>
      </c>
      <c r="B8" s="44">
        <v>137</v>
      </c>
      <c r="C8" s="44">
        <v>124</v>
      </c>
      <c r="D8" s="44">
        <v>35</v>
      </c>
      <c r="E8" s="44">
        <v>31</v>
      </c>
      <c r="F8" s="44">
        <v>5</v>
      </c>
      <c r="G8" s="44">
        <v>3</v>
      </c>
      <c r="H8" s="44">
        <v>16</v>
      </c>
      <c r="I8" s="44">
        <v>17</v>
      </c>
      <c r="J8" s="50">
        <f t="shared" si="0"/>
        <v>122</v>
      </c>
      <c r="K8" s="50">
        <f>Sheriff!J8*2</f>
        <v>490</v>
      </c>
    </row>
    <row r="9" spans="1:11" x14ac:dyDescent="0.2">
      <c r="A9" s="32" t="s">
        <v>114</v>
      </c>
      <c r="B9" s="44">
        <v>98</v>
      </c>
      <c r="C9" s="44">
        <v>97</v>
      </c>
      <c r="D9" s="44">
        <v>19</v>
      </c>
      <c r="E9" s="44">
        <v>22</v>
      </c>
      <c r="F9" s="44">
        <v>9</v>
      </c>
      <c r="G9" s="44">
        <v>10</v>
      </c>
      <c r="H9" s="44">
        <v>7</v>
      </c>
      <c r="I9" s="44">
        <v>9</v>
      </c>
      <c r="J9" s="50">
        <f t="shared" si="0"/>
        <v>91</v>
      </c>
      <c r="K9" s="50">
        <f>Sheriff!J9*2</f>
        <v>362</v>
      </c>
    </row>
    <row r="10" spans="1:11" x14ac:dyDescent="0.2">
      <c r="A10" s="32" t="s">
        <v>115</v>
      </c>
      <c r="B10" s="44">
        <v>122</v>
      </c>
      <c r="C10" s="44">
        <v>116</v>
      </c>
      <c r="D10" s="44">
        <v>21</v>
      </c>
      <c r="E10" s="44">
        <v>24</v>
      </c>
      <c r="F10" s="44">
        <v>3</v>
      </c>
      <c r="G10" s="44">
        <v>7</v>
      </c>
      <c r="H10" s="44">
        <v>12</v>
      </c>
      <c r="I10" s="44">
        <v>12</v>
      </c>
      <c r="J10" s="50">
        <f t="shared" si="0"/>
        <v>89</v>
      </c>
      <c r="K10" s="50">
        <f>Sheriff!J10*2</f>
        <v>406</v>
      </c>
    </row>
    <row r="11" spans="1:11" x14ac:dyDescent="0.2">
      <c r="A11" s="32" t="s">
        <v>116</v>
      </c>
      <c r="B11" s="44">
        <v>99</v>
      </c>
      <c r="C11" s="44">
        <v>92</v>
      </c>
      <c r="D11" s="44">
        <v>18</v>
      </c>
      <c r="E11" s="44">
        <v>21</v>
      </c>
      <c r="F11" s="44">
        <v>6</v>
      </c>
      <c r="G11" s="44">
        <v>7</v>
      </c>
      <c r="H11" s="44">
        <v>16</v>
      </c>
      <c r="I11" s="44">
        <v>16</v>
      </c>
      <c r="J11" s="50">
        <f t="shared" si="0"/>
        <v>57</v>
      </c>
      <c r="K11" s="50">
        <f>Sheriff!J11*2</f>
        <v>332</v>
      </c>
    </row>
    <row r="12" spans="1:11" x14ac:dyDescent="0.2">
      <c r="A12" s="32" t="s">
        <v>117</v>
      </c>
      <c r="B12" s="44">
        <v>169</v>
      </c>
      <c r="C12" s="44">
        <v>165</v>
      </c>
      <c r="D12" s="44">
        <v>24</v>
      </c>
      <c r="E12" s="44">
        <v>23</v>
      </c>
      <c r="F12" s="44">
        <v>4</v>
      </c>
      <c r="G12" s="44">
        <v>4</v>
      </c>
      <c r="H12" s="44">
        <v>24</v>
      </c>
      <c r="I12" s="44">
        <v>25</v>
      </c>
      <c r="J12" s="50">
        <f t="shared" si="0"/>
        <v>118</v>
      </c>
      <c r="K12" s="50">
        <f>Sheriff!J12*2</f>
        <v>556</v>
      </c>
    </row>
    <row r="13" spans="1:11" x14ac:dyDescent="0.2">
      <c r="A13" s="32" t="s">
        <v>118</v>
      </c>
      <c r="B13" s="44">
        <v>200</v>
      </c>
      <c r="C13" s="44">
        <v>191</v>
      </c>
      <c r="D13" s="44">
        <v>42</v>
      </c>
      <c r="E13" s="44">
        <v>44</v>
      </c>
      <c r="F13" s="44">
        <v>17</v>
      </c>
      <c r="G13" s="44">
        <v>18</v>
      </c>
      <c r="H13" s="44">
        <v>21</v>
      </c>
      <c r="I13" s="44">
        <v>23</v>
      </c>
      <c r="J13" s="50">
        <f t="shared" si="0"/>
        <v>142</v>
      </c>
      <c r="K13" s="50">
        <f>Sheriff!J13*2</f>
        <v>698</v>
      </c>
    </row>
    <row r="14" spans="1:11" x14ac:dyDescent="0.2">
      <c r="A14" s="32" t="s">
        <v>119</v>
      </c>
      <c r="B14" s="44">
        <v>266</v>
      </c>
      <c r="C14" s="44">
        <v>261</v>
      </c>
      <c r="D14" s="44">
        <v>45</v>
      </c>
      <c r="E14" s="44">
        <v>42</v>
      </c>
      <c r="F14" s="44">
        <v>16</v>
      </c>
      <c r="G14" s="44">
        <v>22</v>
      </c>
      <c r="H14" s="44">
        <v>33</v>
      </c>
      <c r="I14" s="44">
        <v>32</v>
      </c>
      <c r="J14" s="50">
        <f t="shared" si="0"/>
        <v>167</v>
      </c>
      <c r="K14" s="50">
        <f>Sheriff!J14*2</f>
        <v>884</v>
      </c>
    </row>
    <row r="15" spans="1:11" x14ac:dyDescent="0.2">
      <c r="A15" s="32" t="s">
        <v>120</v>
      </c>
      <c r="B15" s="44">
        <v>88</v>
      </c>
      <c r="C15" s="44">
        <v>91</v>
      </c>
      <c r="D15" s="44">
        <v>19</v>
      </c>
      <c r="E15" s="44">
        <v>19</v>
      </c>
      <c r="F15" s="44">
        <v>8</v>
      </c>
      <c r="G15" s="44">
        <v>7</v>
      </c>
      <c r="H15" s="44">
        <v>10</v>
      </c>
      <c r="I15" s="44">
        <v>10</v>
      </c>
      <c r="J15" s="50">
        <f t="shared" si="0"/>
        <v>40</v>
      </c>
      <c r="K15" s="50">
        <f>Sheriff!J15*2</f>
        <v>292</v>
      </c>
    </row>
    <row r="16" spans="1:11" x14ac:dyDescent="0.2">
      <c r="A16" s="32" t="s">
        <v>121</v>
      </c>
      <c r="B16" s="44">
        <v>178</v>
      </c>
      <c r="C16" s="44">
        <v>172</v>
      </c>
      <c r="D16" s="44">
        <v>33</v>
      </c>
      <c r="E16" s="44">
        <v>33</v>
      </c>
      <c r="F16" s="44">
        <v>10</v>
      </c>
      <c r="G16" s="44">
        <v>14</v>
      </c>
      <c r="H16" s="44">
        <v>26</v>
      </c>
      <c r="I16" s="44">
        <v>26</v>
      </c>
      <c r="J16" s="50">
        <f t="shared" si="0"/>
        <v>118</v>
      </c>
      <c r="K16" s="50">
        <f>Sheriff!J16*2</f>
        <v>610</v>
      </c>
    </row>
    <row r="17" spans="1:11" x14ac:dyDescent="0.2">
      <c r="A17" s="32" t="s">
        <v>122</v>
      </c>
      <c r="B17" s="44">
        <v>137</v>
      </c>
      <c r="C17" s="44">
        <v>141</v>
      </c>
      <c r="D17" s="44">
        <v>24</v>
      </c>
      <c r="E17" s="44">
        <v>23</v>
      </c>
      <c r="F17" s="44">
        <v>12</v>
      </c>
      <c r="G17" s="44">
        <v>12</v>
      </c>
      <c r="H17" s="44">
        <v>22</v>
      </c>
      <c r="I17" s="44">
        <v>17</v>
      </c>
      <c r="J17" s="50">
        <f t="shared" si="0"/>
        <v>126</v>
      </c>
      <c r="K17" s="50">
        <f>Sheriff!J17*2</f>
        <v>514</v>
      </c>
    </row>
    <row r="18" spans="1:11" x14ac:dyDescent="0.2">
      <c r="A18" s="32" t="s">
        <v>123</v>
      </c>
      <c r="B18" s="44">
        <v>95</v>
      </c>
      <c r="C18" s="44">
        <v>92</v>
      </c>
      <c r="D18" s="44">
        <v>13</v>
      </c>
      <c r="E18" s="44">
        <v>11</v>
      </c>
      <c r="F18" s="44">
        <v>4</v>
      </c>
      <c r="G18" s="44">
        <v>4</v>
      </c>
      <c r="H18" s="44">
        <v>14</v>
      </c>
      <c r="I18" s="44">
        <v>12</v>
      </c>
      <c r="J18" s="50">
        <f t="shared" si="0"/>
        <v>55</v>
      </c>
      <c r="K18" s="50">
        <f>Sheriff!J18*2</f>
        <v>300</v>
      </c>
    </row>
    <row r="19" spans="1:11" x14ac:dyDescent="0.2">
      <c r="A19" s="32" t="s">
        <v>124</v>
      </c>
      <c r="B19" s="44">
        <v>134</v>
      </c>
      <c r="C19" s="44">
        <v>133</v>
      </c>
      <c r="D19" s="44">
        <v>20</v>
      </c>
      <c r="E19" s="44">
        <v>18</v>
      </c>
      <c r="F19" s="44">
        <v>9</v>
      </c>
      <c r="G19" s="44">
        <v>12</v>
      </c>
      <c r="H19" s="44">
        <v>13</v>
      </c>
      <c r="I19" s="44">
        <v>12</v>
      </c>
      <c r="J19" s="50">
        <f t="shared" si="0"/>
        <v>121</v>
      </c>
      <c r="K19" s="50">
        <f>Sheriff!J19*2</f>
        <v>472</v>
      </c>
    </row>
    <row r="20" spans="1:11" x14ac:dyDescent="0.2">
      <c r="A20" s="32" t="s">
        <v>125</v>
      </c>
      <c r="B20" s="44">
        <v>91</v>
      </c>
      <c r="C20" s="44">
        <v>88</v>
      </c>
      <c r="D20" s="44">
        <v>22</v>
      </c>
      <c r="E20" s="44">
        <v>25</v>
      </c>
      <c r="F20" s="44">
        <v>6</v>
      </c>
      <c r="G20" s="44">
        <v>7</v>
      </c>
      <c r="H20" s="44">
        <v>5</v>
      </c>
      <c r="I20" s="44">
        <v>7</v>
      </c>
      <c r="J20" s="50">
        <f t="shared" si="0"/>
        <v>61</v>
      </c>
      <c r="K20" s="50">
        <f>Sheriff!J20*2</f>
        <v>312</v>
      </c>
    </row>
    <row r="21" spans="1:11" x14ac:dyDescent="0.2">
      <c r="A21" s="32" t="s">
        <v>126</v>
      </c>
      <c r="B21" s="44">
        <v>205</v>
      </c>
      <c r="C21" s="44">
        <v>203</v>
      </c>
      <c r="D21" s="44">
        <v>27</v>
      </c>
      <c r="E21" s="44">
        <v>28</v>
      </c>
      <c r="F21" s="44">
        <v>13</v>
      </c>
      <c r="G21" s="44">
        <v>13</v>
      </c>
      <c r="H21" s="44">
        <v>36</v>
      </c>
      <c r="I21" s="44">
        <v>38</v>
      </c>
      <c r="J21" s="50">
        <f t="shared" si="0"/>
        <v>169</v>
      </c>
      <c r="K21" s="50">
        <f>Sheriff!J21*2</f>
        <v>732</v>
      </c>
    </row>
    <row r="22" spans="1:11" x14ac:dyDescent="0.2">
      <c r="A22" s="32" t="s">
        <v>127</v>
      </c>
      <c r="B22" s="44">
        <v>152</v>
      </c>
      <c r="C22" s="44">
        <v>155</v>
      </c>
      <c r="D22" s="44">
        <v>23</v>
      </c>
      <c r="E22" s="44">
        <v>22</v>
      </c>
      <c r="F22" s="44">
        <v>10</v>
      </c>
      <c r="G22" s="44">
        <v>12</v>
      </c>
      <c r="H22" s="44">
        <v>23</v>
      </c>
      <c r="I22" s="44">
        <v>23</v>
      </c>
      <c r="J22" s="50">
        <f t="shared" si="0"/>
        <v>110</v>
      </c>
      <c r="K22" s="50">
        <f>Sheriff!J22*2</f>
        <v>530</v>
      </c>
    </row>
    <row r="23" spans="1:11" x14ac:dyDescent="0.2">
      <c r="A23" s="32" t="s">
        <v>128</v>
      </c>
      <c r="B23" s="44">
        <v>79</v>
      </c>
      <c r="C23" s="44">
        <v>80</v>
      </c>
      <c r="D23" s="44">
        <v>16</v>
      </c>
      <c r="E23" s="44">
        <v>15</v>
      </c>
      <c r="F23" s="44">
        <v>2</v>
      </c>
      <c r="G23" s="44">
        <v>2</v>
      </c>
      <c r="H23" s="44">
        <v>9</v>
      </c>
      <c r="I23" s="44">
        <v>9</v>
      </c>
      <c r="J23" s="50">
        <f t="shared" si="0"/>
        <v>40</v>
      </c>
      <c r="K23" s="50">
        <f>Sheriff!J23*2</f>
        <v>252</v>
      </c>
    </row>
    <row r="24" spans="1:11" x14ac:dyDescent="0.2">
      <c r="A24" s="32" t="s">
        <v>129</v>
      </c>
      <c r="B24" s="44">
        <v>138</v>
      </c>
      <c r="C24" s="44">
        <v>130</v>
      </c>
      <c r="D24" s="44">
        <v>14</v>
      </c>
      <c r="E24" s="44">
        <v>14</v>
      </c>
      <c r="F24" s="44">
        <v>13</v>
      </c>
      <c r="G24" s="44">
        <v>16</v>
      </c>
      <c r="H24" s="44">
        <v>19</v>
      </c>
      <c r="I24" s="44">
        <v>19</v>
      </c>
      <c r="J24" s="50">
        <f t="shared" si="0"/>
        <v>87</v>
      </c>
      <c r="K24" s="50">
        <f>Sheriff!J24*2</f>
        <v>450</v>
      </c>
    </row>
    <row r="25" spans="1:11" x14ac:dyDescent="0.2">
      <c r="A25" s="32" t="s">
        <v>130</v>
      </c>
      <c r="B25" s="44">
        <v>113</v>
      </c>
      <c r="C25" s="44">
        <v>111</v>
      </c>
      <c r="D25" s="44">
        <v>21</v>
      </c>
      <c r="E25" s="44">
        <v>20</v>
      </c>
      <c r="F25" s="44">
        <v>7</v>
      </c>
      <c r="G25" s="44">
        <v>9</v>
      </c>
      <c r="H25" s="44">
        <v>17</v>
      </c>
      <c r="I25" s="44">
        <v>18</v>
      </c>
      <c r="J25" s="50">
        <f t="shared" si="0"/>
        <v>94</v>
      </c>
      <c r="K25" s="50">
        <f>Sheriff!J25*2</f>
        <v>410</v>
      </c>
    </row>
    <row r="26" spans="1:11" x14ac:dyDescent="0.2">
      <c r="A26" s="32" t="s">
        <v>131</v>
      </c>
      <c r="B26" s="44">
        <v>160</v>
      </c>
      <c r="C26" s="44">
        <v>162</v>
      </c>
      <c r="D26" s="44">
        <v>45</v>
      </c>
      <c r="E26" s="44">
        <v>41</v>
      </c>
      <c r="F26" s="44">
        <v>10</v>
      </c>
      <c r="G26" s="44">
        <v>12</v>
      </c>
      <c r="H26" s="44">
        <v>17</v>
      </c>
      <c r="I26" s="44">
        <v>13</v>
      </c>
      <c r="J26" s="50">
        <f t="shared" si="0"/>
        <v>128</v>
      </c>
      <c r="K26" s="50">
        <f>Sheriff!J26*2</f>
        <v>588</v>
      </c>
    </row>
    <row r="27" spans="1:11" x14ac:dyDescent="0.2">
      <c r="A27" s="32" t="s">
        <v>132</v>
      </c>
      <c r="B27" s="44">
        <v>94</v>
      </c>
      <c r="C27" s="44">
        <v>93</v>
      </c>
      <c r="D27" s="44">
        <v>32</v>
      </c>
      <c r="E27" s="44">
        <v>36</v>
      </c>
      <c r="F27" s="44">
        <v>3</v>
      </c>
      <c r="G27" s="44">
        <v>5</v>
      </c>
      <c r="H27" s="44">
        <v>7</v>
      </c>
      <c r="I27" s="44">
        <v>5</v>
      </c>
      <c r="J27" s="50">
        <f t="shared" si="0"/>
        <v>41</v>
      </c>
      <c r="K27" s="50">
        <f>Sheriff!J27*2</f>
        <v>316</v>
      </c>
    </row>
    <row r="28" spans="1:11" x14ac:dyDescent="0.2">
      <c r="A28" s="32" t="s">
        <v>133</v>
      </c>
      <c r="B28" s="44">
        <v>191</v>
      </c>
      <c r="C28" s="44">
        <v>185</v>
      </c>
      <c r="D28" s="44">
        <v>24</v>
      </c>
      <c r="E28" s="44">
        <v>28</v>
      </c>
      <c r="F28" s="44">
        <v>8</v>
      </c>
      <c r="G28" s="44">
        <v>8</v>
      </c>
      <c r="H28" s="44">
        <v>36</v>
      </c>
      <c r="I28" s="44">
        <v>38</v>
      </c>
      <c r="J28" s="50">
        <f t="shared" si="0"/>
        <v>142</v>
      </c>
      <c r="K28" s="50">
        <f>Sheriff!J28*2</f>
        <v>660</v>
      </c>
    </row>
    <row r="29" spans="1:11" x14ac:dyDescent="0.2">
      <c r="A29" s="32" t="s">
        <v>134</v>
      </c>
      <c r="B29" s="44">
        <v>149</v>
      </c>
      <c r="C29" s="44">
        <v>140</v>
      </c>
      <c r="D29" s="44">
        <v>9</v>
      </c>
      <c r="E29" s="44">
        <v>10</v>
      </c>
      <c r="F29" s="44">
        <v>0</v>
      </c>
      <c r="G29" s="44">
        <v>0</v>
      </c>
      <c r="H29" s="44">
        <v>25</v>
      </c>
      <c r="I29" s="44">
        <v>27</v>
      </c>
      <c r="J29" s="50">
        <f t="shared" si="0"/>
        <v>82</v>
      </c>
      <c r="K29" s="50">
        <f>Sheriff!J29*2</f>
        <v>442</v>
      </c>
    </row>
    <row r="30" spans="1:11" x14ac:dyDescent="0.2">
      <c r="A30" s="32" t="s">
        <v>135</v>
      </c>
      <c r="B30" s="44">
        <v>179</v>
      </c>
      <c r="C30" s="44">
        <v>172</v>
      </c>
      <c r="D30" s="44">
        <v>28</v>
      </c>
      <c r="E30" s="44">
        <v>27</v>
      </c>
      <c r="F30" s="44">
        <v>14</v>
      </c>
      <c r="G30" s="44">
        <v>13</v>
      </c>
      <c r="H30" s="44">
        <v>35</v>
      </c>
      <c r="I30" s="44">
        <v>38</v>
      </c>
      <c r="J30" s="50">
        <f t="shared" si="0"/>
        <v>92</v>
      </c>
      <c r="K30" s="50">
        <f>Sheriff!J30*2</f>
        <v>598</v>
      </c>
    </row>
    <row r="31" spans="1:11" x14ac:dyDescent="0.2">
      <c r="A31" s="32" t="s">
        <v>136</v>
      </c>
      <c r="B31" s="44">
        <v>161</v>
      </c>
      <c r="C31" s="44">
        <v>166</v>
      </c>
      <c r="D31" s="44">
        <v>47</v>
      </c>
      <c r="E31" s="44">
        <v>48</v>
      </c>
      <c r="F31" s="44">
        <v>10</v>
      </c>
      <c r="G31" s="44">
        <v>8</v>
      </c>
      <c r="H31" s="44">
        <v>18</v>
      </c>
      <c r="I31" s="44">
        <v>18</v>
      </c>
      <c r="J31" s="50">
        <f t="shared" si="0"/>
        <v>72</v>
      </c>
      <c r="K31" s="50">
        <f>Sheriff!J31*2</f>
        <v>548</v>
      </c>
    </row>
    <row r="32" spans="1:11" x14ac:dyDescent="0.2">
      <c r="A32" s="32" t="s">
        <v>137</v>
      </c>
      <c r="B32" s="44">
        <v>64</v>
      </c>
      <c r="C32" s="44">
        <v>50</v>
      </c>
      <c r="D32" s="44">
        <v>3</v>
      </c>
      <c r="E32" s="44">
        <v>5</v>
      </c>
      <c r="F32" s="44">
        <v>2</v>
      </c>
      <c r="G32" s="44">
        <v>3</v>
      </c>
      <c r="H32" s="44">
        <v>4</v>
      </c>
      <c r="I32" s="44">
        <v>4</v>
      </c>
      <c r="J32" s="50">
        <f t="shared" si="0"/>
        <v>71</v>
      </c>
      <c r="K32" s="50">
        <f>Sheriff!J32*2</f>
        <v>206</v>
      </c>
    </row>
    <row r="33" spans="1:11" x14ac:dyDescent="0.2">
      <c r="A33" s="32" t="s">
        <v>138</v>
      </c>
      <c r="B33" s="44">
        <v>122</v>
      </c>
      <c r="C33" s="44">
        <v>112</v>
      </c>
      <c r="D33" s="44">
        <v>16</v>
      </c>
      <c r="E33" s="44">
        <v>18</v>
      </c>
      <c r="F33" s="44">
        <v>3</v>
      </c>
      <c r="G33" s="44">
        <v>2</v>
      </c>
      <c r="H33" s="44">
        <v>23</v>
      </c>
      <c r="I33" s="44">
        <v>24</v>
      </c>
      <c r="J33" s="50">
        <f t="shared" si="0"/>
        <v>84</v>
      </c>
      <c r="K33" s="50">
        <f>Sheriff!J33*2</f>
        <v>404</v>
      </c>
    </row>
    <row r="34" spans="1:11" x14ac:dyDescent="0.2">
      <c r="A34" s="32" t="s">
        <v>139</v>
      </c>
      <c r="B34" s="44">
        <v>191</v>
      </c>
      <c r="C34" s="44">
        <v>188</v>
      </c>
      <c r="D34" s="44">
        <v>27</v>
      </c>
      <c r="E34" s="44">
        <v>28</v>
      </c>
      <c r="F34" s="44">
        <v>6</v>
      </c>
      <c r="G34" s="44">
        <v>6</v>
      </c>
      <c r="H34" s="44">
        <v>32</v>
      </c>
      <c r="I34" s="44">
        <v>34</v>
      </c>
      <c r="J34" s="50">
        <f t="shared" si="0"/>
        <v>104</v>
      </c>
      <c r="K34" s="50">
        <f>Sheriff!J34*2</f>
        <v>616</v>
      </c>
    </row>
    <row r="35" spans="1:11" x14ac:dyDescent="0.2">
      <c r="A35" s="32" t="s">
        <v>140</v>
      </c>
      <c r="B35" s="44">
        <v>188</v>
      </c>
      <c r="C35" s="44">
        <v>184</v>
      </c>
      <c r="D35" s="44">
        <v>36</v>
      </c>
      <c r="E35" s="44">
        <v>40</v>
      </c>
      <c r="F35" s="44">
        <v>9</v>
      </c>
      <c r="G35" s="44">
        <v>11</v>
      </c>
      <c r="H35" s="44">
        <v>39</v>
      </c>
      <c r="I35" s="44">
        <v>37</v>
      </c>
      <c r="J35" s="50">
        <f t="shared" si="0"/>
        <v>142</v>
      </c>
      <c r="K35" s="50">
        <f>Sheriff!J35*2</f>
        <v>686</v>
      </c>
    </row>
    <row r="36" spans="1:11" x14ac:dyDescent="0.2">
      <c r="A36" s="32" t="s">
        <v>141</v>
      </c>
      <c r="B36" s="44">
        <v>276</v>
      </c>
      <c r="C36" s="44">
        <v>270</v>
      </c>
      <c r="D36" s="44">
        <v>14</v>
      </c>
      <c r="E36" s="44">
        <v>16</v>
      </c>
      <c r="F36" s="44">
        <v>8</v>
      </c>
      <c r="G36" s="44">
        <v>10</v>
      </c>
      <c r="H36" s="44">
        <v>41</v>
      </c>
      <c r="I36" s="44">
        <v>40</v>
      </c>
      <c r="J36" s="50">
        <f t="shared" si="0"/>
        <v>125</v>
      </c>
      <c r="K36" s="50">
        <f>Sheriff!J36*2</f>
        <v>800</v>
      </c>
    </row>
    <row r="37" spans="1:11" x14ac:dyDescent="0.2">
      <c r="A37" s="32" t="s">
        <v>142</v>
      </c>
      <c r="B37" s="44">
        <v>279</v>
      </c>
      <c r="C37" s="44">
        <v>275</v>
      </c>
      <c r="D37" s="44">
        <v>40</v>
      </c>
      <c r="E37" s="44">
        <v>40</v>
      </c>
      <c r="F37" s="44">
        <v>5</v>
      </c>
      <c r="G37" s="44">
        <v>7</v>
      </c>
      <c r="H37" s="44">
        <v>32</v>
      </c>
      <c r="I37" s="44">
        <v>34</v>
      </c>
      <c r="J37" s="50">
        <f t="shared" si="0"/>
        <v>150</v>
      </c>
      <c r="K37" s="50">
        <f>Sheriff!J37*2</f>
        <v>862</v>
      </c>
    </row>
    <row r="38" spans="1:11" x14ac:dyDescent="0.2">
      <c r="A38" s="32" t="s">
        <v>143</v>
      </c>
      <c r="B38" s="44">
        <v>147</v>
      </c>
      <c r="C38" s="44">
        <v>147</v>
      </c>
      <c r="D38" s="44">
        <v>15</v>
      </c>
      <c r="E38" s="44">
        <v>18</v>
      </c>
      <c r="F38" s="44">
        <v>4</v>
      </c>
      <c r="G38" s="44">
        <v>3</v>
      </c>
      <c r="H38" s="44">
        <v>14</v>
      </c>
      <c r="I38" s="44">
        <v>15</v>
      </c>
      <c r="J38" s="50">
        <f t="shared" si="0"/>
        <v>95</v>
      </c>
      <c r="K38" s="50">
        <f>Sheriff!J38*2</f>
        <v>458</v>
      </c>
    </row>
    <row r="39" spans="1:11" x14ac:dyDescent="0.2">
      <c r="A39" s="33" t="s">
        <v>144</v>
      </c>
      <c r="B39" s="44">
        <v>174</v>
      </c>
      <c r="C39" s="44">
        <v>182</v>
      </c>
      <c r="D39" s="44">
        <v>50</v>
      </c>
      <c r="E39" s="44">
        <v>51</v>
      </c>
      <c r="F39" s="44">
        <v>9</v>
      </c>
      <c r="G39" s="44">
        <v>9</v>
      </c>
      <c r="H39" s="44">
        <v>11</v>
      </c>
      <c r="I39" s="44">
        <v>14</v>
      </c>
      <c r="J39" s="50">
        <f t="shared" si="0"/>
        <v>118</v>
      </c>
      <c r="K39" s="50">
        <f>Sheriff!J39*2</f>
        <v>618</v>
      </c>
    </row>
    <row r="40" spans="1:11" x14ac:dyDescent="0.2">
      <c r="A40" s="35" t="s">
        <v>438</v>
      </c>
      <c r="B40" s="51">
        <f>SUM(B6:B39)</f>
        <v>5161</v>
      </c>
      <c r="C40" s="51">
        <f t="shared" ref="C40:I40" si="1">SUM(C6:C39)</f>
        <v>5042</v>
      </c>
      <c r="D40" s="51">
        <f t="shared" si="1"/>
        <v>872</v>
      </c>
      <c r="E40" s="51">
        <f t="shared" si="1"/>
        <v>895</v>
      </c>
      <c r="F40" s="51">
        <f t="shared" si="1"/>
        <v>269</v>
      </c>
      <c r="G40" s="51">
        <f t="shared" si="1"/>
        <v>298</v>
      </c>
      <c r="H40" s="51">
        <f t="shared" si="1"/>
        <v>693</v>
      </c>
      <c r="I40" s="51">
        <f t="shared" si="1"/>
        <v>703</v>
      </c>
      <c r="J40" s="51">
        <f>SUM(J6:J39)</f>
        <v>3469</v>
      </c>
      <c r="K40" s="47">
        <f>Sheriff!J40*2</f>
        <v>17402</v>
      </c>
    </row>
    <row r="41" spans="1:11" x14ac:dyDescent="0.2">
      <c r="A41" s="34"/>
      <c r="B41" s="10"/>
      <c r="C41" s="10"/>
      <c r="D41" s="10"/>
      <c r="E41" s="10"/>
      <c r="F41" s="10"/>
      <c r="G41" s="10"/>
      <c r="H41" s="10"/>
      <c r="I41" s="10"/>
      <c r="J41" s="10"/>
      <c r="K41" s="10"/>
    </row>
    <row r="42" spans="1:11" ht="15.75" customHeight="1" x14ac:dyDescent="0.2">
      <c r="A42" s="34" t="s">
        <v>39</v>
      </c>
      <c r="B42" s="49"/>
      <c r="C42" s="49"/>
      <c r="D42" s="49"/>
      <c r="E42" s="49"/>
      <c r="F42" s="49"/>
      <c r="G42" s="49"/>
      <c r="H42" s="49"/>
      <c r="I42" s="49"/>
      <c r="J42" s="49"/>
      <c r="K42" s="49"/>
    </row>
    <row r="43" spans="1:11" ht="12.75" customHeight="1" x14ac:dyDescent="0.2">
      <c r="A43" s="32" t="s">
        <v>145</v>
      </c>
      <c r="B43" s="44">
        <v>280</v>
      </c>
      <c r="C43" s="44">
        <v>261</v>
      </c>
      <c r="D43" s="44">
        <v>27</v>
      </c>
      <c r="E43" s="44">
        <v>29</v>
      </c>
      <c r="F43" s="44">
        <v>10</v>
      </c>
      <c r="G43" s="44">
        <v>11</v>
      </c>
      <c r="H43" s="44">
        <v>31</v>
      </c>
      <c r="I43" s="44">
        <v>29</v>
      </c>
      <c r="J43" s="50">
        <f t="shared" ref="J43:J78" si="2">K43-(SUM(B43:I43))</f>
        <v>164</v>
      </c>
      <c r="K43" s="50">
        <f>Sheriff!J43*2</f>
        <v>842</v>
      </c>
    </row>
    <row r="44" spans="1:11" ht="12.75" customHeight="1" x14ac:dyDescent="0.2">
      <c r="A44" s="32" t="s">
        <v>146</v>
      </c>
      <c r="B44" s="44">
        <v>73</v>
      </c>
      <c r="C44" s="44">
        <v>79</v>
      </c>
      <c r="D44" s="44">
        <v>5</v>
      </c>
      <c r="E44" s="44">
        <v>4</v>
      </c>
      <c r="F44" s="44">
        <v>2</v>
      </c>
      <c r="G44" s="44">
        <v>4</v>
      </c>
      <c r="H44" s="44">
        <v>13</v>
      </c>
      <c r="I44" s="44">
        <v>11</v>
      </c>
      <c r="J44" s="50">
        <f t="shared" si="2"/>
        <v>55</v>
      </c>
      <c r="K44" s="50">
        <f>Sheriff!J44*2</f>
        <v>246</v>
      </c>
    </row>
    <row r="45" spans="1:11" ht="12.75" customHeight="1" x14ac:dyDescent="0.2">
      <c r="A45" s="32" t="s">
        <v>147</v>
      </c>
      <c r="B45" s="44">
        <v>134</v>
      </c>
      <c r="C45" s="44">
        <v>124</v>
      </c>
      <c r="D45" s="44">
        <v>21</v>
      </c>
      <c r="E45" s="44">
        <v>18</v>
      </c>
      <c r="F45" s="44">
        <v>5</v>
      </c>
      <c r="G45" s="44">
        <v>5</v>
      </c>
      <c r="H45" s="44">
        <v>2</v>
      </c>
      <c r="I45" s="44">
        <v>3</v>
      </c>
      <c r="J45" s="50">
        <f t="shared" si="2"/>
        <v>130</v>
      </c>
      <c r="K45" s="50">
        <f>Sheriff!J45*2</f>
        <v>442</v>
      </c>
    </row>
    <row r="46" spans="1:11" ht="12.75" customHeight="1" x14ac:dyDescent="0.2">
      <c r="A46" s="32" t="s">
        <v>148</v>
      </c>
      <c r="B46" s="44">
        <v>62</v>
      </c>
      <c r="C46" s="44">
        <v>51</v>
      </c>
      <c r="D46" s="44">
        <v>0</v>
      </c>
      <c r="E46" s="44">
        <v>0</v>
      </c>
      <c r="F46" s="44">
        <v>0</v>
      </c>
      <c r="G46" s="44">
        <v>0</v>
      </c>
      <c r="H46" s="44">
        <v>2</v>
      </c>
      <c r="I46" s="44">
        <v>4</v>
      </c>
      <c r="J46" s="50">
        <f t="shared" si="2"/>
        <v>43</v>
      </c>
      <c r="K46" s="50">
        <f>Sheriff!J46*2</f>
        <v>162</v>
      </c>
    </row>
    <row r="47" spans="1:11" ht="12.75" customHeight="1" x14ac:dyDescent="0.2">
      <c r="A47" s="32" t="s">
        <v>149</v>
      </c>
      <c r="B47" s="44">
        <v>27</v>
      </c>
      <c r="C47" s="44">
        <v>21</v>
      </c>
      <c r="D47" s="44">
        <v>3</v>
      </c>
      <c r="E47" s="44">
        <v>2</v>
      </c>
      <c r="F47" s="44">
        <v>0</v>
      </c>
      <c r="G47" s="44">
        <v>0</v>
      </c>
      <c r="H47" s="44">
        <v>2</v>
      </c>
      <c r="I47" s="44">
        <v>1</v>
      </c>
      <c r="J47" s="50">
        <f t="shared" si="2"/>
        <v>48</v>
      </c>
      <c r="K47" s="50">
        <f>Sheriff!J47*2</f>
        <v>104</v>
      </c>
    </row>
    <row r="48" spans="1:11" ht="12.75" customHeight="1" x14ac:dyDescent="0.2">
      <c r="A48" s="32" t="s">
        <v>150</v>
      </c>
      <c r="B48" s="44">
        <v>75</v>
      </c>
      <c r="C48" s="44">
        <v>72</v>
      </c>
      <c r="D48" s="44">
        <v>1</v>
      </c>
      <c r="E48" s="44">
        <v>2</v>
      </c>
      <c r="F48" s="44">
        <v>0</v>
      </c>
      <c r="G48" s="44">
        <v>0</v>
      </c>
      <c r="H48" s="44">
        <v>0</v>
      </c>
      <c r="I48" s="44">
        <v>0</v>
      </c>
      <c r="J48" s="50">
        <f t="shared" si="2"/>
        <v>52</v>
      </c>
      <c r="K48" s="50">
        <f>Sheriff!J48*2</f>
        <v>202</v>
      </c>
    </row>
    <row r="49" spans="1:11" ht="12.75" customHeight="1" x14ac:dyDescent="0.2">
      <c r="A49" s="32" t="s">
        <v>151</v>
      </c>
      <c r="B49" s="44">
        <v>83</v>
      </c>
      <c r="C49" s="44">
        <v>68</v>
      </c>
      <c r="D49" s="44">
        <v>1</v>
      </c>
      <c r="E49" s="44">
        <v>2</v>
      </c>
      <c r="F49" s="44">
        <v>0</v>
      </c>
      <c r="G49" s="44">
        <v>0</v>
      </c>
      <c r="H49" s="44">
        <v>0</v>
      </c>
      <c r="I49" s="44">
        <v>1</v>
      </c>
      <c r="J49" s="50">
        <f t="shared" si="2"/>
        <v>63</v>
      </c>
      <c r="K49" s="50">
        <f>Sheriff!J49*2</f>
        <v>218</v>
      </c>
    </row>
    <row r="50" spans="1:11" ht="12.75" customHeight="1" x14ac:dyDescent="0.2">
      <c r="A50" s="32" t="s">
        <v>152</v>
      </c>
      <c r="B50" s="44">
        <v>32</v>
      </c>
      <c r="C50" s="44">
        <v>32</v>
      </c>
      <c r="D50" s="44">
        <v>2</v>
      </c>
      <c r="E50" s="44">
        <v>2</v>
      </c>
      <c r="F50" s="44">
        <v>2</v>
      </c>
      <c r="G50" s="44">
        <v>1</v>
      </c>
      <c r="H50" s="44">
        <v>7</v>
      </c>
      <c r="I50" s="44">
        <v>7</v>
      </c>
      <c r="J50" s="50">
        <f t="shared" si="2"/>
        <v>23</v>
      </c>
      <c r="K50" s="50">
        <f>Sheriff!J50*2</f>
        <v>108</v>
      </c>
    </row>
    <row r="51" spans="1:11" ht="12.75" customHeight="1" x14ac:dyDescent="0.2">
      <c r="A51" s="32" t="s">
        <v>153</v>
      </c>
      <c r="B51" s="44">
        <v>38</v>
      </c>
      <c r="C51" s="44">
        <v>40</v>
      </c>
      <c r="D51" s="44">
        <v>4</v>
      </c>
      <c r="E51" s="44">
        <v>4</v>
      </c>
      <c r="F51" s="44">
        <v>0</v>
      </c>
      <c r="G51" s="44">
        <v>0</v>
      </c>
      <c r="H51" s="44">
        <v>6</v>
      </c>
      <c r="I51" s="44">
        <v>7</v>
      </c>
      <c r="J51" s="50">
        <f t="shared" si="2"/>
        <v>11</v>
      </c>
      <c r="K51" s="50">
        <f>Sheriff!J51*2</f>
        <v>110</v>
      </c>
    </row>
    <row r="52" spans="1:11" ht="12.75" customHeight="1" x14ac:dyDescent="0.2">
      <c r="A52" s="32" t="s">
        <v>154</v>
      </c>
      <c r="B52" s="44">
        <v>59</v>
      </c>
      <c r="C52" s="44">
        <v>57</v>
      </c>
      <c r="D52" s="44">
        <v>1</v>
      </c>
      <c r="E52" s="44">
        <v>1</v>
      </c>
      <c r="F52" s="44">
        <v>3</v>
      </c>
      <c r="G52" s="44">
        <v>4</v>
      </c>
      <c r="H52" s="44">
        <v>5</v>
      </c>
      <c r="I52" s="44">
        <v>6</v>
      </c>
      <c r="J52" s="50">
        <f t="shared" si="2"/>
        <v>56</v>
      </c>
      <c r="K52" s="50">
        <f>Sheriff!J52*2</f>
        <v>192</v>
      </c>
    </row>
    <row r="53" spans="1:11" ht="12.75" customHeight="1" x14ac:dyDescent="0.2">
      <c r="A53" s="32" t="s">
        <v>155</v>
      </c>
      <c r="B53" s="44">
        <v>64</v>
      </c>
      <c r="C53" s="44">
        <v>59</v>
      </c>
      <c r="D53" s="44">
        <v>3</v>
      </c>
      <c r="E53" s="44">
        <v>2</v>
      </c>
      <c r="F53" s="44">
        <v>0</v>
      </c>
      <c r="G53" s="44">
        <v>0</v>
      </c>
      <c r="H53" s="44">
        <v>7</v>
      </c>
      <c r="I53" s="44">
        <v>6</v>
      </c>
      <c r="J53" s="50">
        <f t="shared" si="2"/>
        <v>55</v>
      </c>
      <c r="K53" s="50">
        <f>Sheriff!J53*2</f>
        <v>196</v>
      </c>
    </row>
    <row r="54" spans="1:11" ht="12.75" customHeight="1" x14ac:dyDescent="0.2">
      <c r="A54" s="32" t="s">
        <v>156</v>
      </c>
      <c r="B54" s="44">
        <v>117</v>
      </c>
      <c r="C54" s="44">
        <v>95</v>
      </c>
      <c r="D54" s="44">
        <v>0</v>
      </c>
      <c r="E54" s="44">
        <v>0</v>
      </c>
      <c r="F54" s="44">
        <v>1</v>
      </c>
      <c r="G54" s="44">
        <v>4</v>
      </c>
      <c r="H54" s="44">
        <v>1</v>
      </c>
      <c r="I54" s="44">
        <v>2</v>
      </c>
      <c r="J54" s="50">
        <f t="shared" si="2"/>
        <v>114</v>
      </c>
      <c r="K54" s="50">
        <f>Sheriff!J54*2</f>
        <v>334</v>
      </c>
    </row>
    <row r="55" spans="1:11" ht="12.75" customHeight="1" x14ac:dyDescent="0.2">
      <c r="A55" s="32" t="s">
        <v>157</v>
      </c>
      <c r="B55" s="44">
        <v>119</v>
      </c>
      <c r="C55" s="44">
        <v>101</v>
      </c>
      <c r="D55" s="44">
        <v>2</v>
      </c>
      <c r="E55" s="44">
        <v>1</v>
      </c>
      <c r="F55" s="44">
        <v>0</v>
      </c>
      <c r="G55" s="44">
        <v>0</v>
      </c>
      <c r="H55" s="44">
        <v>2</v>
      </c>
      <c r="I55" s="44">
        <v>4</v>
      </c>
      <c r="J55" s="50">
        <f t="shared" si="2"/>
        <v>107</v>
      </c>
      <c r="K55" s="50">
        <f>Sheriff!J55*2</f>
        <v>336</v>
      </c>
    </row>
    <row r="56" spans="1:11" ht="12.75" customHeight="1" x14ac:dyDescent="0.2">
      <c r="A56" s="32" t="s">
        <v>158</v>
      </c>
      <c r="B56" s="44">
        <v>38</v>
      </c>
      <c r="C56" s="44">
        <v>35</v>
      </c>
      <c r="D56" s="44">
        <v>8</v>
      </c>
      <c r="E56" s="44">
        <v>7</v>
      </c>
      <c r="F56" s="44">
        <v>2</v>
      </c>
      <c r="G56" s="44">
        <v>1</v>
      </c>
      <c r="H56" s="44">
        <v>7</v>
      </c>
      <c r="I56" s="44">
        <v>8</v>
      </c>
      <c r="J56" s="50">
        <f t="shared" si="2"/>
        <v>38</v>
      </c>
      <c r="K56" s="50">
        <f>Sheriff!J56*2</f>
        <v>144</v>
      </c>
    </row>
    <row r="57" spans="1:11" ht="12.75" customHeight="1" x14ac:dyDescent="0.2">
      <c r="A57" s="32" t="s">
        <v>159</v>
      </c>
      <c r="B57" s="44">
        <v>57</v>
      </c>
      <c r="C57" s="44">
        <v>50</v>
      </c>
      <c r="D57" s="44">
        <v>9</v>
      </c>
      <c r="E57" s="44">
        <v>8</v>
      </c>
      <c r="F57" s="44">
        <v>4</v>
      </c>
      <c r="G57" s="44">
        <v>4</v>
      </c>
      <c r="H57" s="44">
        <v>7</v>
      </c>
      <c r="I57" s="44">
        <v>8</v>
      </c>
      <c r="J57" s="50">
        <f t="shared" si="2"/>
        <v>57</v>
      </c>
      <c r="K57" s="50">
        <f>Sheriff!J57*2</f>
        <v>204</v>
      </c>
    </row>
    <row r="58" spans="1:11" ht="12.75" customHeight="1" x14ac:dyDescent="0.2">
      <c r="A58" s="32" t="s">
        <v>160</v>
      </c>
      <c r="B58" s="44">
        <v>90</v>
      </c>
      <c r="C58" s="44">
        <v>78</v>
      </c>
      <c r="D58" s="44">
        <v>18</v>
      </c>
      <c r="E58" s="44">
        <v>19</v>
      </c>
      <c r="F58" s="44">
        <v>6</v>
      </c>
      <c r="G58" s="44">
        <v>7</v>
      </c>
      <c r="H58" s="44">
        <v>10</v>
      </c>
      <c r="I58" s="44">
        <v>10</v>
      </c>
      <c r="J58" s="50">
        <f t="shared" si="2"/>
        <v>96</v>
      </c>
      <c r="K58" s="50">
        <f>Sheriff!J58*2</f>
        <v>334</v>
      </c>
    </row>
    <row r="59" spans="1:11" x14ac:dyDescent="0.2">
      <c r="A59" s="32" t="s">
        <v>161</v>
      </c>
      <c r="B59" s="44">
        <v>55</v>
      </c>
      <c r="C59" s="44">
        <v>48</v>
      </c>
      <c r="D59" s="44">
        <v>5</v>
      </c>
      <c r="E59" s="44">
        <v>3</v>
      </c>
      <c r="F59" s="44">
        <v>2</v>
      </c>
      <c r="G59" s="44">
        <v>1</v>
      </c>
      <c r="H59" s="44">
        <v>3</v>
      </c>
      <c r="I59" s="44">
        <v>3</v>
      </c>
      <c r="J59" s="50">
        <f t="shared" si="2"/>
        <v>48</v>
      </c>
      <c r="K59" s="50">
        <f>Sheriff!J59*2</f>
        <v>168</v>
      </c>
    </row>
    <row r="60" spans="1:11" x14ac:dyDescent="0.2">
      <c r="A60" s="32" t="s">
        <v>162</v>
      </c>
      <c r="B60" s="44">
        <v>42</v>
      </c>
      <c r="C60" s="44">
        <v>32</v>
      </c>
      <c r="D60" s="44">
        <v>1</v>
      </c>
      <c r="E60" s="44">
        <v>0</v>
      </c>
      <c r="F60" s="44">
        <v>0</v>
      </c>
      <c r="G60" s="44">
        <v>0</v>
      </c>
      <c r="H60" s="44">
        <v>0</v>
      </c>
      <c r="I60" s="44">
        <v>1</v>
      </c>
      <c r="J60" s="50">
        <f t="shared" si="2"/>
        <v>52</v>
      </c>
      <c r="K60" s="50">
        <f>Sheriff!J60*2</f>
        <v>128</v>
      </c>
    </row>
    <row r="61" spans="1:11" x14ac:dyDescent="0.2">
      <c r="A61" s="32" t="s">
        <v>163</v>
      </c>
      <c r="B61" s="44">
        <v>144</v>
      </c>
      <c r="C61" s="44">
        <v>127</v>
      </c>
      <c r="D61" s="44">
        <v>3</v>
      </c>
      <c r="E61" s="44">
        <v>2</v>
      </c>
      <c r="F61" s="44">
        <v>0</v>
      </c>
      <c r="G61" s="44">
        <v>1</v>
      </c>
      <c r="H61" s="44">
        <v>0</v>
      </c>
      <c r="I61" s="44">
        <v>1</v>
      </c>
      <c r="J61" s="50">
        <f t="shared" si="2"/>
        <v>130</v>
      </c>
      <c r="K61" s="50">
        <f>Sheriff!J61*2</f>
        <v>408</v>
      </c>
    </row>
    <row r="62" spans="1:11" x14ac:dyDescent="0.2">
      <c r="A62" s="32" t="s">
        <v>164</v>
      </c>
      <c r="B62" s="44">
        <v>75</v>
      </c>
      <c r="C62" s="44">
        <v>72</v>
      </c>
      <c r="D62" s="44">
        <v>1</v>
      </c>
      <c r="E62" s="44">
        <v>1</v>
      </c>
      <c r="F62" s="44">
        <v>0</v>
      </c>
      <c r="G62" s="44">
        <v>1</v>
      </c>
      <c r="H62" s="44">
        <v>0</v>
      </c>
      <c r="I62" s="44">
        <v>0</v>
      </c>
      <c r="J62" s="50">
        <f t="shared" si="2"/>
        <v>62</v>
      </c>
      <c r="K62" s="50">
        <f>Sheriff!J62*2</f>
        <v>212</v>
      </c>
    </row>
    <row r="63" spans="1:11" x14ac:dyDescent="0.2">
      <c r="A63" s="32" t="s">
        <v>165</v>
      </c>
      <c r="B63" s="44">
        <v>95</v>
      </c>
      <c r="C63" s="44">
        <v>88</v>
      </c>
      <c r="D63" s="44">
        <v>3</v>
      </c>
      <c r="E63" s="44">
        <v>0</v>
      </c>
      <c r="F63" s="44">
        <v>1</v>
      </c>
      <c r="G63" s="44">
        <v>1</v>
      </c>
      <c r="H63" s="44">
        <v>2</v>
      </c>
      <c r="I63" s="44">
        <v>1</v>
      </c>
      <c r="J63" s="50">
        <f t="shared" si="2"/>
        <v>115</v>
      </c>
      <c r="K63" s="50">
        <f>Sheriff!J63*2</f>
        <v>306</v>
      </c>
    </row>
    <row r="64" spans="1:11" x14ac:dyDescent="0.2">
      <c r="A64" s="32" t="s">
        <v>166</v>
      </c>
      <c r="B64" s="44">
        <v>141</v>
      </c>
      <c r="C64" s="44">
        <v>111</v>
      </c>
      <c r="D64" s="44">
        <v>1</v>
      </c>
      <c r="E64" s="44">
        <v>0</v>
      </c>
      <c r="F64" s="44">
        <v>1</v>
      </c>
      <c r="G64" s="44">
        <v>0</v>
      </c>
      <c r="H64" s="44">
        <v>3</v>
      </c>
      <c r="I64" s="44">
        <v>4</v>
      </c>
      <c r="J64" s="50">
        <f t="shared" si="2"/>
        <v>99</v>
      </c>
      <c r="K64" s="50">
        <f>Sheriff!J64*2</f>
        <v>360</v>
      </c>
    </row>
    <row r="65" spans="1:11" x14ac:dyDescent="0.2">
      <c r="A65" s="32" t="s">
        <v>167</v>
      </c>
      <c r="B65" s="44">
        <v>79</v>
      </c>
      <c r="C65" s="44">
        <v>69</v>
      </c>
      <c r="D65" s="44">
        <v>3</v>
      </c>
      <c r="E65" s="44">
        <v>2</v>
      </c>
      <c r="F65" s="44">
        <v>2</v>
      </c>
      <c r="G65" s="44">
        <v>2</v>
      </c>
      <c r="H65" s="44">
        <v>0</v>
      </c>
      <c r="I65" s="44">
        <v>0</v>
      </c>
      <c r="J65" s="50">
        <f t="shared" si="2"/>
        <v>55</v>
      </c>
      <c r="K65" s="50">
        <f>Sheriff!J65*2</f>
        <v>212</v>
      </c>
    </row>
    <row r="66" spans="1:11" x14ac:dyDescent="0.2">
      <c r="A66" s="32" t="s">
        <v>168</v>
      </c>
      <c r="B66" s="44">
        <v>23</v>
      </c>
      <c r="C66" s="44">
        <v>20</v>
      </c>
      <c r="D66" s="44">
        <v>9</v>
      </c>
      <c r="E66" s="44">
        <v>9</v>
      </c>
      <c r="F66" s="44">
        <v>1</v>
      </c>
      <c r="G66" s="44">
        <v>1</v>
      </c>
      <c r="H66" s="44">
        <v>0</v>
      </c>
      <c r="I66" s="44">
        <v>0</v>
      </c>
      <c r="J66" s="50">
        <f t="shared" si="2"/>
        <v>13</v>
      </c>
      <c r="K66" s="50">
        <f>Sheriff!J66*2</f>
        <v>76</v>
      </c>
    </row>
    <row r="67" spans="1:11" x14ac:dyDescent="0.2">
      <c r="A67" s="32" t="s">
        <v>169</v>
      </c>
      <c r="B67" s="44">
        <v>44</v>
      </c>
      <c r="C67" s="44">
        <v>47</v>
      </c>
      <c r="D67" s="44">
        <v>13</v>
      </c>
      <c r="E67" s="44">
        <v>12</v>
      </c>
      <c r="F67" s="44">
        <v>8</v>
      </c>
      <c r="G67" s="44">
        <v>6</v>
      </c>
      <c r="H67" s="44">
        <v>8</v>
      </c>
      <c r="I67" s="44">
        <v>7</v>
      </c>
      <c r="J67" s="50">
        <f t="shared" si="2"/>
        <v>29</v>
      </c>
      <c r="K67" s="50">
        <f>Sheriff!J67*2</f>
        <v>174</v>
      </c>
    </row>
    <row r="68" spans="1:11" x14ac:dyDescent="0.2">
      <c r="A68" s="32" t="s">
        <v>170</v>
      </c>
      <c r="B68" s="44">
        <v>202</v>
      </c>
      <c r="C68" s="44">
        <v>189</v>
      </c>
      <c r="D68" s="44">
        <v>4</v>
      </c>
      <c r="E68" s="44">
        <v>5</v>
      </c>
      <c r="F68" s="44">
        <v>0</v>
      </c>
      <c r="G68" s="44">
        <v>0</v>
      </c>
      <c r="H68" s="44">
        <v>3</v>
      </c>
      <c r="I68" s="44">
        <v>2</v>
      </c>
      <c r="J68" s="50">
        <f t="shared" si="2"/>
        <v>153</v>
      </c>
      <c r="K68" s="50">
        <f>Sheriff!J68*2</f>
        <v>558</v>
      </c>
    </row>
    <row r="69" spans="1:11" x14ac:dyDescent="0.2">
      <c r="A69" s="32" t="s">
        <v>171</v>
      </c>
      <c r="B69" s="44">
        <v>86</v>
      </c>
      <c r="C69" s="44">
        <v>70</v>
      </c>
      <c r="D69" s="44">
        <v>1</v>
      </c>
      <c r="E69" s="44">
        <v>1</v>
      </c>
      <c r="F69" s="44">
        <v>0</v>
      </c>
      <c r="G69" s="44">
        <v>0</v>
      </c>
      <c r="H69" s="44">
        <v>1</v>
      </c>
      <c r="I69" s="44">
        <v>1</v>
      </c>
      <c r="J69" s="50">
        <f t="shared" si="2"/>
        <v>76</v>
      </c>
      <c r="K69" s="50">
        <f>Sheriff!J69*2</f>
        <v>236</v>
      </c>
    </row>
    <row r="70" spans="1:11" x14ac:dyDescent="0.2">
      <c r="A70" s="32" t="s">
        <v>172</v>
      </c>
      <c r="B70" s="44">
        <v>87</v>
      </c>
      <c r="C70" s="44">
        <v>73</v>
      </c>
      <c r="D70" s="44">
        <v>2</v>
      </c>
      <c r="E70" s="44">
        <v>2</v>
      </c>
      <c r="F70" s="44">
        <v>1</v>
      </c>
      <c r="G70" s="44">
        <v>0</v>
      </c>
      <c r="H70" s="44">
        <v>3</v>
      </c>
      <c r="I70" s="44">
        <v>5</v>
      </c>
      <c r="J70" s="50">
        <f t="shared" si="2"/>
        <v>59</v>
      </c>
      <c r="K70" s="50">
        <f>Sheriff!J70*2</f>
        <v>232</v>
      </c>
    </row>
    <row r="71" spans="1:11" x14ac:dyDescent="0.2">
      <c r="A71" s="32" t="s">
        <v>173</v>
      </c>
      <c r="B71" s="44">
        <v>209</v>
      </c>
      <c r="C71" s="44">
        <v>191</v>
      </c>
      <c r="D71" s="44">
        <v>1</v>
      </c>
      <c r="E71" s="44">
        <v>2</v>
      </c>
      <c r="F71" s="44">
        <v>1</v>
      </c>
      <c r="G71" s="44">
        <v>0</v>
      </c>
      <c r="H71" s="44">
        <v>1</v>
      </c>
      <c r="I71" s="44">
        <v>2</v>
      </c>
      <c r="J71" s="50">
        <f t="shared" si="2"/>
        <v>107</v>
      </c>
      <c r="K71" s="50">
        <f>Sheriff!J71*2</f>
        <v>514</v>
      </c>
    </row>
    <row r="72" spans="1:11" x14ac:dyDescent="0.2">
      <c r="A72" s="32" t="s">
        <v>174</v>
      </c>
      <c r="B72" s="44">
        <v>63</v>
      </c>
      <c r="C72" s="44">
        <v>54</v>
      </c>
      <c r="D72" s="44">
        <v>0</v>
      </c>
      <c r="E72" s="44">
        <v>0</v>
      </c>
      <c r="F72" s="44">
        <v>0</v>
      </c>
      <c r="G72" s="44">
        <v>0</v>
      </c>
      <c r="H72" s="44">
        <v>0</v>
      </c>
      <c r="I72" s="44">
        <v>0</v>
      </c>
      <c r="J72" s="50">
        <f t="shared" si="2"/>
        <v>51</v>
      </c>
      <c r="K72" s="50">
        <f>Sheriff!J72*2</f>
        <v>168</v>
      </c>
    </row>
    <row r="73" spans="1:11" x14ac:dyDescent="0.2">
      <c r="A73" s="32" t="s">
        <v>175</v>
      </c>
      <c r="B73" s="44">
        <v>176</v>
      </c>
      <c r="C73" s="44">
        <v>152</v>
      </c>
      <c r="D73" s="44">
        <v>1</v>
      </c>
      <c r="E73" s="44">
        <v>1</v>
      </c>
      <c r="F73" s="44">
        <v>1</v>
      </c>
      <c r="G73" s="44">
        <v>1</v>
      </c>
      <c r="H73" s="44">
        <v>2</v>
      </c>
      <c r="I73" s="44">
        <v>2</v>
      </c>
      <c r="J73" s="50">
        <f t="shared" si="2"/>
        <v>148</v>
      </c>
      <c r="K73" s="50">
        <f>Sheriff!J73*2</f>
        <v>484</v>
      </c>
    </row>
    <row r="74" spans="1:11" x14ac:dyDescent="0.2">
      <c r="A74" s="32" t="s">
        <v>176</v>
      </c>
      <c r="B74" s="44">
        <v>55</v>
      </c>
      <c r="C74" s="44">
        <v>47</v>
      </c>
      <c r="D74" s="44">
        <v>1</v>
      </c>
      <c r="E74" s="44">
        <v>2</v>
      </c>
      <c r="F74" s="44">
        <v>1</v>
      </c>
      <c r="G74" s="44">
        <v>0</v>
      </c>
      <c r="H74" s="44">
        <v>1</v>
      </c>
      <c r="I74" s="44">
        <v>1</v>
      </c>
      <c r="J74" s="50">
        <f t="shared" si="2"/>
        <v>40</v>
      </c>
      <c r="K74" s="50">
        <f>Sheriff!J74*2</f>
        <v>148</v>
      </c>
    </row>
    <row r="75" spans="1:11" x14ac:dyDescent="0.2">
      <c r="A75" s="32" t="s">
        <v>177</v>
      </c>
      <c r="B75" s="44">
        <v>55</v>
      </c>
      <c r="C75" s="44">
        <v>55</v>
      </c>
      <c r="D75" s="44">
        <v>32</v>
      </c>
      <c r="E75" s="44">
        <v>34</v>
      </c>
      <c r="F75" s="44">
        <v>3</v>
      </c>
      <c r="G75" s="44">
        <v>3</v>
      </c>
      <c r="H75" s="44">
        <v>3</v>
      </c>
      <c r="I75" s="44">
        <v>5</v>
      </c>
      <c r="J75" s="50">
        <f t="shared" si="2"/>
        <v>40</v>
      </c>
      <c r="K75" s="50">
        <f>Sheriff!J75*2</f>
        <v>230</v>
      </c>
    </row>
    <row r="76" spans="1:11" x14ac:dyDescent="0.2">
      <c r="A76" s="32" t="s">
        <v>178</v>
      </c>
      <c r="B76" s="44">
        <v>40</v>
      </c>
      <c r="C76" s="44">
        <v>38</v>
      </c>
      <c r="D76" s="44">
        <v>4</v>
      </c>
      <c r="E76" s="44">
        <v>4</v>
      </c>
      <c r="F76" s="44">
        <v>0</v>
      </c>
      <c r="G76" s="44">
        <v>0</v>
      </c>
      <c r="H76" s="44">
        <v>3</v>
      </c>
      <c r="I76" s="44">
        <v>3</v>
      </c>
      <c r="J76" s="50">
        <f t="shared" si="2"/>
        <v>30</v>
      </c>
      <c r="K76" s="50">
        <f>Sheriff!J76*2</f>
        <v>122</v>
      </c>
    </row>
    <row r="77" spans="1:11" x14ac:dyDescent="0.2">
      <c r="A77" s="32" t="s">
        <v>179</v>
      </c>
      <c r="B77" s="44">
        <v>101</v>
      </c>
      <c r="C77" s="44">
        <v>86</v>
      </c>
      <c r="D77" s="44">
        <v>7</v>
      </c>
      <c r="E77" s="44">
        <v>6</v>
      </c>
      <c r="F77" s="44">
        <v>1</v>
      </c>
      <c r="G77" s="44">
        <v>1</v>
      </c>
      <c r="H77" s="44">
        <v>7</v>
      </c>
      <c r="I77" s="44">
        <v>5</v>
      </c>
      <c r="J77" s="50">
        <f t="shared" si="2"/>
        <v>138</v>
      </c>
      <c r="K77" s="50">
        <f>Sheriff!J77*2</f>
        <v>352</v>
      </c>
    </row>
    <row r="78" spans="1:11" x14ac:dyDescent="0.2">
      <c r="A78" s="32" t="s">
        <v>180</v>
      </c>
      <c r="B78" s="44">
        <v>44</v>
      </c>
      <c r="C78" s="44">
        <v>40</v>
      </c>
      <c r="D78" s="44">
        <v>1</v>
      </c>
      <c r="E78" s="44">
        <v>1</v>
      </c>
      <c r="F78" s="44">
        <v>1</v>
      </c>
      <c r="G78" s="44">
        <v>1</v>
      </c>
      <c r="H78" s="44">
        <v>8</v>
      </c>
      <c r="I78" s="44">
        <v>7</v>
      </c>
      <c r="J78" s="50">
        <f t="shared" si="2"/>
        <v>31</v>
      </c>
      <c r="K78" s="50">
        <f>Sheriff!J78*2</f>
        <v>134</v>
      </c>
    </row>
    <row r="79" spans="1:11" x14ac:dyDescent="0.2">
      <c r="A79" s="36" t="s">
        <v>439</v>
      </c>
      <c r="B79" s="47">
        <f>SUM(B43:B78)</f>
        <v>3164</v>
      </c>
      <c r="C79" s="47">
        <f t="shared" ref="C79:I79" si="3">SUM(C43:C78)</f>
        <v>2832</v>
      </c>
      <c r="D79" s="47">
        <f t="shared" si="3"/>
        <v>198</v>
      </c>
      <c r="E79" s="47">
        <f t="shared" si="3"/>
        <v>188</v>
      </c>
      <c r="F79" s="47">
        <f t="shared" si="3"/>
        <v>59</v>
      </c>
      <c r="G79" s="47">
        <f t="shared" si="3"/>
        <v>60</v>
      </c>
      <c r="H79" s="47">
        <f t="shared" si="3"/>
        <v>150</v>
      </c>
      <c r="I79" s="47">
        <f t="shared" si="3"/>
        <v>157</v>
      </c>
      <c r="J79" s="47">
        <f>SUM(J43:J78)</f>
        <v>2588</v>
      </c>
      <c r="K79" s="47">
        <f>Sheriff!J79*2</f>
        <v>9396</v>
      </c>
    </row>
    <row r="80" spans="1:11" x14ac:dyDescent="0.2">
      <c r="A80" s="3"/>
      <c r="B80" s="10"/>
      <c r="C80" s="10"/>
      <c r="D80" s="10"/>
      <c r="E80" s="10"/>
      <c r="F80" s="10"/>
      <c r="G80" s="10"/>
      <c r="H80" s="10"/>
      <c r="I80" s="10"/>
      <c r="J80" s="10"/>
      <c r="K80" s="10"/>
    </row>
    <row r="81" spans="1:11" x14ac:dyDescent="0.2">
      <c r="A81" s="34" t="s">
        <v>40</v>
      </c>
      <c r="B81" s="43"/>
      <c r="C81" s="43"/>
      <c r="D81" s="43"/>
      <c r="E81" s="43"/>
      <c r="F81" s="43"/>
      <c r="G81" s="43"/>
      <c r="H81" s="43"/>
      <c r="I81" s="43"/>
      <c r="J81" s="43"/>
      <c r="K81" s="43"/>
    </row>
    <row r="82" spans="1:11" x14ac:dyDescent="0.2">
      <c r="A82" s="32" t="s">
        <v>181</v>
      </c>
      <c r="B82" s="44">
        <v>148</v>
      </c>
      <c r="C82" s="44">
        <v>148</v>
      </c>
      <c r="D82" s="44">
        <v>13</v>
      </c>
      <c r="E82" s="44">
        <v>13</v>
      </c>
      <c r="F82" s="44">
        <v>2</v>
      </c>
      <c r="G82" s="44">
        <v>2</v>
      </c>
      <c r="H82" s="44">
        <v>24</v>
      </c>
      <c r="I82" s="44">
        <v>26</v>
      </c>
      <c r="J82" s="44">
        <f t="shared" ref="J82:J116" si="4">K82-(SUM(B82:I82))</f>
        <v>78</v>
      </c>
      <c r="K82" s="50">
        <f>Sheriff!J82*2</f>
        <v>454</v>
      </c>
    </row>
    <row r="83" spans="1:11" x14ac:dyDescent="0.2">
      <c r="A83" s="32" t="s">
        <v>182</v>
      </c>
      <c r="B83" s="44">
        <v>117</v>
      </c>
      <c r="C83" s="44">
        <v>125</v>
      </c>
      <c r="D83" s="44">
        <v>12</v>
      </c>
      <c r="E83" s="44">
        <v>13</v>
      </c>
      <c r="F83" s="44">
        <v>4</v>
      </c>
      <c r="G83" s="44">
        <v>4</v>
      </c>
      <c r="H83" s="44">
        <v>24</v>
      </c>
      <c r="I83" s="44">
        <v>23</v>
      </c>
      <c r="J83" s="44">
        <f t="shared" si="4"/>
        <v>74</v>
      </c>
      <c r="K83" s="50">
        <f>Sheriff!J83*2</f>
        <v>396</v>
      </c>
    </row>
    <row r="84" spans="1:11" ht="12.2" customHeight="1" x14ac:dyDescent="0.2">
      <c r="A84" s="32" t="s">
        <v>183</v>
      </c>
      <c r="B84" s="44">
        <v>98</v>
      </c>
      <c r="C84" s="44">
        <v>93</v>
      </c>
      <c r="D84" s="44">
        <v>10</v>
      </c>
      <c r="E84" s="44">
        <v>12</v>
      </c>
      <c r="F84" s="44">
        <v>11</v>
      </c>
      <c r="G84" s="44">
        <v>9</v>
      </c>
      <c r="H84" s="44">
        <v>21</v>
      </c>
      <c r="I84" s="44">
        <v>22</v>
      </c>
      <c r="J84" s="44">
        <f t="shared" si="4"/>
        <v>50</v>
      </c>
      <c r="K84" s="50">
        <f>Sheriff!J84*2</f>
        <v>326</v>
      </c>
    </row>
    <row r="85" spans="1:11" ht="12.2" customHeight="1" x14ac:dyDescent="0.2">
      <c r="A85" s="32" t="s">
        <v>184</v>
      </c>
      <c r="B85" s="44">
        <v>72</v>
      </c>
      <c r="C85" s="44">
        <v>65</v>
      </c>
      <c r="D85" s="44">
        <v>4</v>
      </c>
      <c r="E85" s="44">
        <v>6</v>
      </c>
      <c r="F85" s="44">
        <v>3</v>
      </c>
      <c r="G85" s="44">
        <v>3</v>
      </c>
      <c r="H85" s="44">
        <v>9</v>
      </c>
      <c r="I85" s="44">
        <v>10</v>
      </c>
      <c r="J85" s="44">
        <f t="shared" si="4"/>
        <v>34</v>
      </c>
      <c r="K85" s="50">
        <f>Sheriff!J85*2</f>
        <v>206</v>
      </c>
    </row>
    <row r="86" spans="1:11" ht="12.2" customHeight="1" x14ac:dyDescent="0.2">
      <c r="A86" s="32" t="s">
        <v>185</v>
      </c>
      <c r="B86" s="44">
        <v>104</v>
      </c>
      <c r="C86" s="44">
        <v>106</v>
      </c>
      <c r="D86" s="44">
        <v>16</v>
      </c>
      <c r="E86" s="44">
        <v>16</v>
      </c>
      <c r="F86" s="44">
        <v>2</v>
      </c>
      <c r="G86" s="44">
        <v>3</v>
      </c>
      <c r="H86" s="44">
        <v>20</v>
      </c>
      <c r="I86" s="44">
        <v>22</v>
      </c>
      <c r="J86" s="44">
        <f t="shared" si="4"/>
        <v>83</v>
      </c>
      <c r="K86" s="50">
        <f>Sheriff!J86*2</f>
        <v>372</v>
      </c>
    </row>
    <row r="87" spans="1:11" ht="12.2" customHeight="1" x14ac:dyDescent="0.2">
      <c r="A87" s="32" t="s">
        <v>186</v>
      </c>
      <c r="B87" s="44">
        <v>31</v>
      </c>
      <c r="C87" s="44">
        <v>30</v>
      </c>
      <c r="D87" s="44">
        <v>0</v>
      </c>
      <c r="E87" s="44">
        <v>1</v>
      </c>
      <c r="F87" s="44">
        <v>1</v>
      </c>
      <c r="G87" s="44">
        <v>1</v>
      </c>
      <c r="H87" s="44">
        <v>6</v>
      </c>
      <c r="I87" s="44">
        <v>6</v>
      </c>
      <c r="J87" s="44">
        <f t="shared" si="4"/>
        <v>10</v>
      </c>
      <c r="K87" s="50">
        <f>Sheriff!J87*2</f>
        <v>86</v>
      </c>
    </row>
    <row r="88" spans="1:11" ht="12.2" customHeight="1" x14ac:dyDescent="0.2">
      <c r="A88" s="32" t="s">
        <v>187</v>
      </c>
      <c r="B88" s="44">
        <v>77</v>
      </c>
      <c r="C88" s="44">
        <v>69</v>
      </c>
      <c r="D88" s="44">
        <v>8</v>
      </c>
      <c r="E88" s="44">
        <v>6</v>
      </c>
      <c r="F88" s="44">
        <v>1</v>
      </c>
      <c r="G88" s="44">
        <v>3</v>
      </c>
      <c r="H88" s="44">
        <v>4</v>
      </c>
      <c r="I88" s="44">
        <v>5</v>
      </c>
      <c r="J88" s="44">
        <f t="shared" si="4"/>
        <v>63</v>
      </c>
      <c r="K88" s="50">
        <f>Sheriff!J88*2</f>
        <v>236</v>
      </c>
    </row>
    <row r="89" spans="1:11" ht="12.2" customHeight="1" x14ac:dyDescent="0.2">
      <c r="A89" s="32" t="s">
        <v>188</v>
      </c>
      <c r="B89" s="44">
        <v>158</v>
      </c>
      <c r="C89" s="44">
        <v>147</v>
      </c>
      <c r="D89" s="44">
        <v>41</v>
      </c>
      <c r="E89" s="44">
        <v>44</v>
      </c>
      <c r="F89" s="44">
        <v>20</v>
      </c>
      <c r="G89" s="44">
        <v>16</v>
      </c>
      <c r="H89" s="44">
        <v>14</v>
      </c>
      <c r="I89" s="44">
        <v>15</v>
      </c>
      <c r="J89" s="44">
        <f t="shared" si="4"/>
        <v>169</v>
      </c>
      <c r="K89" s="50">
        <f>Sheriff!J89*2</f>
        <v>624</v>
      </c>
    </row>
    <row r="90" spans="1:11" ht="12.2" customHeight="1" x14ac:dyDescent="0.2">
      <c r="A90" s="32" t="s">
        <v>189</v>
      </c>
      <c r="B90" s="44">
        <v>38</v>
      </c>
      <c r="C90" s="44">
        <v>37</v>
      </c>
      <c r="D90" s="44">
        <v>1</v>
      </c>
      <c r="E90" s="44">
        <v>1</v>
      </c>
      <c r="F90" s="44">
        <v>0</v>
      </c>
      <c r="G90" s="44">
        <v>1</v>
      </c>
      <c r="H90" s="44">
        <v>0</v>
      </c>
      <c r="I90" s="44">
        <v>0</v>
      </c>
      <c r="J90" s="44">
        <f t="shared" si="4"/>
        <v>32</v>
      </c>
      <c r="K90" s="50">
        <f>Sheriff!J90*2</f>
        <v>110</v>
      </c>
    </row>
    <row r="91" spans="1:11" ht="12.2" customHeight="1" x14ac:dyDescent="0.2">
      <c r="A91" s="32" t="s">
        <v>190</v>
      </c>
      <c r="B91" s="44">
        <v>134</v>
      </c>
      <c r="C91" s="44">
        <v>126</v>
      </c>
      <c r="D91" s="44">
        <v>9</v>
      </c>
      <c r="E91" s="44">
        <v>8</v>
      </c>
      <c r="F91" s="44">
        <v>2</v>
      </c>
      <c r="G91" s="44">
        <v>0</v>
      </c>
      <c r="H91" s="44">
        <v>3</v>
      </c>
      <c r="I91" s="44">
        <v>1</v>
      </c>
      <c r="J91" s="44">
        <f t="shared" si="4"/>
        <v>111</v>
      </c>
      <c r="K91" s="50">
        <f>Sheriff!J91*2</f>
        <v>394</v>
      </c>
    </row>
    <row r="92" spans="1:11" ht="12.2" customHeight="1" x14ac:dyDescent="0.2">
      <c r="A92" s="32" t="s">
        <v>191</v>
      </c>
      <c r="B92" s="44">
        <v>177</v>
      </c>
      <c r="C92" s="44">
        <v>143</v>
      </c>
      <c r="D92" s="44">
        <v>5</v>
      </c>
      <c r="E92" s="44">
        <v>5</v>
      </c>
      <c r="F92" s="44">
        <v>1</v>
      </c>
      <c r="G92" s="44">
        <v>1</v>
      </c>
      <c r="H92" s="44">
        <v>1</v>
      </c>
      <c r="I92" s="44">
        <v>3</v>
      </c>
      <c r="J92" s="44">
        <f t="shared" si="4"/>
        <v>154</v>
      </c>
      <c r="K92" s="50">
        <f>Sheriff!J92*2</f>
        <v>490</v>
      </c>
    </row>
    <row r="93" spans="1:11" ht="12.2" customHeight="1" x14ac:dyDescent="0.2">
      <c r="A93" s="32" t="s">
        <v>192</v>
      </c>
      <c r="B93" s="44">
        <v>5</v>
      </c>
      <c r="C93" s="44">
        <v>3</v>
      </c>
      <c r="D93" s="44">
        <v>3</v>
      </c>
      <c r="E93" s="44">
        <v>3</v>
      </c>
      <c r="F93" s="44">
        <v>1</v>
      </c>
      <c r="G93" s="44">
        <v>1</v>
      </c>
      <c r="H93" s="44">
        <v>1</v>
      </c>
      <c r="I93" s="44">
        <v>1</v>
      </c>
      <c r="J93" s="44">
        <f t="shared" si="4"/>
        <v>6</v>
      </c>
      <c r="K93" s="50">
        <f>Sheriff!J93*2</f>
        <v>24</v>
      </c>
    </row>
    <row r="94" spans="1:11" ht="12.2" customHeight="1" x14ac:dyDescent="0.2">
      <c r="A94" s="32" t="s">
        <v>193</v>
      </c>
      <c r="B94" s="44">
        <v>150</v>
      </c>
      <c r="C94" s="44">
        <v>126</v>
      </c>
      <c r="D94" s="44">
        <v>47</v>
      </c>
      <c r="E94" s="44">
        <v>55</v>
      </c>
      <c r="F94" s="44">
        <v>16</v>
      </c>
      <c r="G94" s="44">
        <v>11</v>
      </c>
      <c r="H94" s="44">
        <v>9</v>
      </c>
      <c r="I94" s="44">
        <v>15</v>
      </c>
      <c r="J94" s="44">
        <f t="shared" si="4"/>
        <v>193</v>
      </c>
      <c r="K94" s="50">
        <f>Sheriff!J94*2</f>
        <v>622</v>
      </c>
    </row>
    <row r="95" spans="1:11" ht="12.2" customHeight="1" x14ac:dyDescent="0.2">
      <c r="A95" s="32" t="s">
        <v>194</v>
      </c>
      <c r="B95" s="44">
        <v>103</v>
      </c>
      <c r="C95" s="44">
        <v>98</v>
      </c>
      <c r="D95" s="44">
        <v>17</v>
      </c>
      <c r="E95" s="44">
        <v>15</v>
      </c>
      <c r="F95" s="44">
        <v>9</v>
      </c>
      <c r="G95" s="44">
        <v>8</v>
      </c>
      <c r="H95" s="44">
        <v>6</v>
      </c>
      <c r="I95" s="44">
        <v>5</v>
      </c>
      <c r="J95" s="44">
        <f t="shared" si="4"/>
        <v>77</v>
      </c>
      <c r="K95" s="50">
        <f>Sheriff!J95*2</f>
        <v>338</v>
      </c>
    </row>
    <row r="96" spans="1:11" ht="12.2" customHeight="1" x14ac:dyDescent="0.2">
      <c r="A96" s="32" t="s">
        <v>195</v>
      </c>
      <c r="B96" s="44">
        <v>49</v>
      </c>
      <c r="C96" s="44">
        <v>44</v>
      </c>
      <c r="D96" s="44">
        <v>10</v>
      </c>
      <c r="E96" s="44">
        <v>7</v>
      </c>
      <c r="F96" s="44">
        <v>1</v>
      </c>
      <c r="G96" s="44">
        <v>2</v>
      </c>
      <c r="H96" s="44">
        <v>3</v>
      </c>
      <c r="I96" s="44">
        <v>3</v>
      </c>
      <c r="J96" s="44">
        <f t="shared" si="4"/>
        <v>45</v>
      </c>
      <c r="K96" s="50">
        <f>Sheriff!J96*2</f>
        <v>164</v>
      </c>
    </row>
    <row r="97" spans="1:11" ht="12.2" customHeight="1" x14ac:dyDescent="0.2">
      <c r="A97" s="32" t="s">
        <v>196</v>
      </c>
      <c r="B97" s="44">
        <v>13</v>
      </c>
      <c r="C97" s="44">
        <v>11</v>
      </c>
      <c r="D97" s="44">
        <v>6</v>
      </c>
      <c r="E97" s="44">
        <v>6</v>
      </c>
      <c r="F97" s="44">
        <v>0</v>
      </c>
      <c r="G97" s="44">
        <v>1</v>
      </c>
      <c r="H97" s="44">
        <v>3</v>
      </c>
      <c r="I97" s="44">
        <v>1</v>
      </c>
      <c r="J97" s="44">
        <f t="shared" si="4"/>
        <v>19</v>
      </c>
      <c r="K97" s="50">
        <f>Sheriff!J97*2</f>
        <v>60</v>
      </c>
    </row>
    <row r="98" spans="1:11" ht="12.2" customHeight="1" x14ac:dyDescent="0.2">
      <c r="A98" s="32" t="s">
        <v>197</v>
      </c>
      <c r="B98" s="44">
        <v>12</v>
      </c>
      <c r="C98" s="44">
        <v>12</v>
      </c>
      <c r="D98" s="44">
        <v>3</v>
      </c>
      <c r="E98" s="44">
        <v>4</v>
      </c>
      <c r="F98" s="44">
        <v>4</v>
      </c>
      <c r="G98" s="44">
        <v>2</v>
      </c>
      <c r="H98" s="44">
        <v>3</v>
      </c>
      <c r="I98" s="44">
        <v>3</v>
      </c>
      <c r="J98" s="44">
        <f t="shared" si="4"/>
        <v>13</v>
      </c>
      <c r="K98" s="50">
        <f>Sheriff!J98*2</f>
        <v>56</v>
      </c>
    </row>
    <row r="99" spans="1:11" ht="12.2" customHeight="1" x14ac:dyDescent="0.2">
      <c r="A99" s="32" t="s">
        <v>198</v>
      </c>
      <c r="B99" s="44">
        <v>98</v>
      </c>
      <c r="C99" s="44">
        <v>88</v>
      </c>
      <c r="D99" s="44">
        <v>14</v>
      </c>
      <c r="E99" s="44">
        <v>14</v>
      </c>
      <c r="F99" s="44">
        <v>2</v>
      </c>
      <c r="G99" s="44">
        <v>1</v>
      </c>
      <c r="H99" s="44">
        <v>6</v>
      </c>
      <c r="I99" s="44">
        <v>3</v>
      </c>
      <c r="J99" s="44">
        <f t="shared" si="4"/>
        <v>84</v>
      </c>
      <c r="K99" s="50">
        <f>Sheriff!J99*2</f>
        <v>310</v>
      </c>
    </row>
    <row r="100" spans="1:11" ht="12.2" customHeight="1" x14ac:dyDescent="0.2">
      <c r="A100" s="32" t="s">
        <v>199</v>
      </c>
      <c r="B100" s="44">
        <v>88</v>
      </c>
      <c r="C100" s="44">
        <v>85</v>
      </c>
      <c r="D100" s="44">
        <v>27</v>
      </c>
      <c r="E100" s="44">
        <v>28</v>
      </c>
      <c r="F100" s="44">
        <v>8</v>
      </c>
      <c r="G100" s="44">
        <v>7</v>
      </c>
      <c r="H100" s="44">
        <v>11</v>
      </c>
      <c r="I100" s="44">
        <v>11</v>
      </c>
      <c r="J100" s="44">
        <f t="shared" si="4"/>
        <v>73</v>
      </c>
      <c r="K100" s="50">
        <f>Sheriff!J100*2</f>
        <v>338</v>
      </c>
    </row>
    <row r="101" spans="1:11" ht="12.2" customHeight="1" x14ac:dyDescent="0.2">
      <c r="A101" s="32" t="s">
        <v>200</v>
      </c>
      <c r="B101" s="44">
        <v>96</v>
      </c>
      <c r="C101" s="44">
        <v>94</v>
      </c>
      <c r="D101" s="44">
        <v>0</v>
      </c>
      <c r="E101" s="44">
        <v>0</v>
      </c>
      <c r="F101" s="44">
        <v>1</v>
      </c>
      <c r="G101" s="44">
        <v>1</v>
      </c>
      <c r="H101" s="44">
        <v>0</v>
      </c>
      <c r="I101" s="44">
        <v>0</v>
      </c>
      <c r="J101" s="44">
        <f t="shared" si="4"/>
        <v>76</v>
      </c>
      <c r="K101" s="50">
        <f>Sheriff!J101*2</f>
        <v>268</v>
      </c>
    </row>
    <row r="102" spans="1:11" ht="12.2" customHeight="1" x14ac:dyDescent="0.2">
      <c r="A102" s="32" t="s">
        <v>201</v>
      </c>
      <c r="B102" s="44">
        <v>32</v>
      </c>
      <c r="C102" s="44">
        <v>27</v>
      </c>
      <c r="D102" s="44">
        <v>7</v>
      </c>
      <c r="E102" s="44">
        <v>6</v>
      </c>
      <c r="F102" s="44">
        <v>2</v>
      </c>
      <c r="G102" s="44">
        <v>3</v>
      </c>
      <c r="H102" s="44">
        <v>2</v>
      </c>
      <c r="I102" s="44">
        <v>0</v>
      </c>
      <c r="J102" s="44">
        <f t="shared" si="4"/>
        <v>35</v>
      </c>
      <c r="K102" s="50">
        <f>Sheriff!J102*2</f>
        <v>114</v>
      </c>
    </row>
    <row r="103" spans="1:11" ht="12.2" customHeight="1" x14ac:dyDescent="0.2">
      <c r="A103" s="32" t="s">
        <v>202</v>
      </c>
      <c r="B103" s="44">
        <v>25</v>
      </c>
      <c r="C103" s="44">
        <v>20</v>
      </c>
      <c r="D103" s="44">
        <v>1</v>
      </c>
      <c r="E103" s="44">
        <v>1</v>
      </c>
      <c r="F103" s="44">
        <v>0</v>
      </c>
      <c r="G103" s="44">
        <v>0</v>
      </c>
      <c r="H103" s="44">
        <v>1</v>
      </c>
      <c r="I103" s="44">
        <v>1</v>
      </c>
      <c r="J103" s="44">
        <f t="shared" si="4"/>
        <v>13</v>
      </c>
      <c r="K103" s="50">
        <f>Sheriff!J103*2</f>
        <v>62</v>
      </c>
    </row>
    <row r="104" spans="1:11" ht="12.2" customHeight="1" x14ac:dyDescent="0.2">
      <c r="A104" s="32" t="s">
        <v>203</v>
      </c>
      <c r="B104" s="44">
        <v>23</v>
      </c>
      <c r="C104" s="44">
        <v>16</v>
      </c>
      <c r="D104" s="44">
        <v>2</v>
      </c>
      <c r="E104" s="44">
        <v>2</v>
      </c>
      <c r="F104" s="44">
        <v>0</v>
      </c>
      <c r="G104" s="44">
        <v>1</v>
      </c>
      <c r="H104" s="44">
        <v>1</v>
      </c>
      <c r="I104" s="44">
        <v>0</v>
      </c>
      <c r="J104" s="44">
        <f t="shared" si="4"/>
        <v>31</v>
      </c>
      <c r="K104" s="50">
        <f>Sheriff!J104*2</f>
        <v>76</v>
      </c>
    </row>
    <row r="105" spans="1:11" ht="12.2" customHeight="1" x14ac:dyDescent="0.2">
      <c r="A105" s="32" t="s">
        <v>204</v>
      </c>
      <c r="B105" s="44">
        <v>32</v>
      </c>
      <c r="C105" s="44">
        <v>29</v>
      </c>
      <c r="D105" s="44">
        <v>4</v>
      </c>
      <c r="E105" s="44">
        <v>4</v>
      </c>
      <c r="F105" s="44">
        <v>0</v>
      </c>
      <c r="G105" s="44">
        <v>0</v>
      </c>
      <c r="H105" s="44">
        <v>2</v>
      </c>
      <c r="I105" s="44">
        <v>3</v>
      </c>
      <c r="J105" s="44">
        <f t="shared" si="4"/>
        <v>32</v>
      </c>
      <c r="K105" s="50">
        <f>Sheriff!J105*2</f>
        <v>106</v>
      </c>
    </row>
    <row r="106" spans="1:11" ht="12.2" customHeight="1" x14ac:dyDescent="0.2">
      <c r="A106" s="32" t="s">
        <v>205</v>
      </c>
      <c r="B106" s="44">
        <v>62</v>
      </c>
      <c r="C106" s="44">
        <v>54</v>
      </c>
      <c r="D106" s="44">
        <v>8</v>
      </c>
      <c r="E106" s="44">
        <v>11</v>
      </c>
      <c r="F106" s="44">
        <v>2</v>
      </c>
      <c r="G106" s="44">
        <v>2</v>
      </c>
      <c r="H106" s="44">
        <v>2</v>
      </c>
      <c r="I106" s="44">
        <v>2</v>
      </c>
      <c r="J106" s="44">
        <f t="shared" si="4"/>
        <v>33</v>
      </c>
      <c r="K106" s="50">
        <f>Sheriff!J106*2</f>
        <v>176</v>
      </c>
    </row>
    <row r="107" spans="1:11" ht="12.2" customHeight="1" x14ac:dyDescent="0.2">
      <c r="A107" s="32" t="s">
        <v>206</v>
      </c>
      <c r="B107" s="44">
        <v>42</v>
      </c>
      <c r="C107" s="44">
        <v>40</v>
      </c>
      <c r="D107" s="44">
        <v>3</v>
      </c>
      <c r="E107" s="44">
        <v>5</v>
      </c>
      <c r="F107" s="44">
        <v>0</v>
      </c>
      <c r="G107" s="44">
        <v>0</v>
      </c>
      <c r="H107" s="44">
        <v>3</v>
      </c>
      <c r="I107" s="44">
        <v>2</v>
      </c>
      <c r="J107" s="44">
        <f t="shared" si="4"/>
        <v>29</v>
      </c>
      <c r="K107" s="50">
        <f>Sheriff!J107*2</f>
        <v>124</v>
      </c>
    </row>
    <row r="108" spans="1:11" ht="12.2" customHeight="1" x14ac:dyDescent="0.2">
      <c r="A108" s="32" t="s">
        <v>207</v>
      </c>
      <c r="B108" s="44">
        <v>58</v>
      </c>
      <c r="C108" s="44">
        <v>47</v>
      </c>
      <c r="D108" s="44">
        <v>5</v>
      </c>
      <c r="E108" s="44">
        <v>7</v>
      </c>
      <c r="F108" s="44">
        <v>1</v>
      </c>
      <c r="G108" s="44">
        <v>1</v>
      </c>
      <c r="H108" s="44">
        <v>2</v>
      </c>
      <c r="I108" s="44">
        <v>1</v>
      </c>
      <c r="J108" s="44">
        <f t="shared" si="4"/>
        <v>28</v>
      </c>
      <c r="K108" s="50">
        <f>Sheriff!J108*2</f>
        <v>150</v>
      </c>
    </row>
    <row r="109" spans="1:11" ht="12.2" customHeight="1" x14ac:dyDescent="0.2">
      <c r="A109" s="32" t="s">
        <v>208</v>
      </c>
      <c r="B109" s="44">
        <v>41</v>
      </c>
      <c r="C109" s="44">
        <v>45</v>
      </c>
      <c r="D109" s="44">
        <v>12</v>
      </c>
      <c r="E109" s="44">
        <v>12</v>
      </c>
      <c r="F109" s="44">
        <v>5</v>
      </c>
      <c r="G109" s="44">
        <v>3</v>
      </c>
      <c r="H109" s="44">
        <v>1</v>
      </c>
      <c r="I109" s="44">
        <v>0</v>
      </c>
      <c r="J109" s="44">
        <f t="shared" si="4"/>
        <v>35</v>
      </c>
      <c r="K109" s="50">
        <f>Sheriff!J109*2</f>
        <v>154</v>
      </c>
    </row>
    <row r="110" spans="1:11" ht="12.2" customHeight="1" x14ac:dyDescent="0.2">
      <c r="A110" s="32" t="s">
        <v>209</v>
      </c>
      <c r="B110" s="44">
        <v>83</v>
      </c>
      <c r="C110" s="44">
        <v>74</v>
      </c>
      <c r="D110" s="44">
        <v>0</v>
      </c>
      <c r="E110" s="44">
        <v>0</v>
      </c>
      <c r="F110" s="44">
        <v>1</v>
      </c>
      <c r="G110" s="44">
        <v>0</v>
      </c>
      <c r="H110" s="44">
        <v>1</v>
      </c>
      <c r="I110" s="44">
        <v>3</v>
      </c>
      <c r="J110" s="44">
        <f t="shared" si="4"/>
        <v>60</v>
      </c>
      <c r="K110" s="50">
        <f>Sheriff!J110*2</f>
        <v>222</v>
      </c>
    </row>
    <row r="111" spans="1:11" ht="12.2" customHeight="1" x14ac:dyDescent="0.2">
      <c r="A111" s="32" t="s">
        <v>210</v>
      </c>
      <c r="B111" s="44">
        <v>77</v>
      </c>
      <c r="C111" s="44">
        <v>71</v>
      </c>
      <c r="D111" s="44">
        <v>2</v>
      </c>
      <c r="E111" s="44">
        <v>2</v>
      </c>
      <c r="F111" s="44">
        <v>1</v>
      </c>
      <c r="G111" s="44">
        <v>0</v>
      </c>
      <c r="H111" s="44">
        <v>2</v>
      </c>
      <c r="I111" s="44">
        <v>1</v>
      </c>
      <c r="J111" s="44">
        <f t="shared" si="4"/>
        <v>62</v>
      </c>
      <c r="K111" s="50">
        <f>Sheriff!J111*2</f>
        <v>218</v>
      </c>
    </row>
    <row r="112" spans="1:11" ht="12.2" customHeight="1" x14ac:dyDescent="0.2">
      <c r="A112" s="32" t="s">
        <v>211</v>
      </c>
      <c r="B112" s="44">
        <v>45</v>
      </c>
      <c r="C112" s="44">
        <v>37</v>
      </c>
      <c r="D112" s="44">
        <v>3</v>
      </c>
      <c r="E112" s="44">
        <v>3</v>
      </c>
      <c r="F112" s="44">
        <v>0</v>
      </c>
      <c r="G112" s="44">
        <v>0</v>
      </c>
      <c r="H112" s="44">
        <v>1</v>
      </c>
      <c r="I112" s="44">
        <v>1</v>
      </c>
      <c r="J112" s="44">
        <f t="shared" si="4"/>
        <v>38</v>
      </c>
      <c r="K112" s="50">
        <f>Sheriff!J112*2</f>
        <v>128</v>
      </c>
    </row>
    <row r="113" spans="1:11" ht="12.2" customHeight="1" x14ac:dyDescent="0.2">
      <c r="A113" s="32" t="s">
        <v>212</v>
      </c>
      <c r="B113" s="44">
        <v>47</v>
      </c>
      <c r="C113" s="44">
        <v>41</v>
      </c>
      <c r="D113" s="44">
        <v>7</v>
      </c>
      <c r="E113" s="44">
        <v>8</v>
      </c>
      <c r="F113" s="44">
        <v>0</v>
      </c>
      <c r="G113" s="44">
        <v>0</v>
      </c>
      <c r="H113" s="44">
        <v>3</v>
      </c>
      <c r="I113" s="44">
        <v>2</v>
      </c>
      <c r="J113" s="44">
        <f t="shared" si="4"/>
        <v>16</v>
      </c>
      <c r="K113" s="50">
        <f>Sheriff!J113*2</f>
        <v>124</v>
      </c>
    </row>
    <row r="114" spans="1:11" ht="12.2" customHeight="1" x14ac:dyDescent="0.2">
      <c r="A114" s="32" t="s">
        <v>213</v>
      </c>
      <c r="B114" s="44">
        <v>47</v>
      </c>
      <c r="C114" s="44">
        <v>42</v>
      </c>
      <c r="D114" s="44">
        <v>2</v>
      </c>
      <c r="E114" s="44">
        <v>0</v>
      </c>
      <c r="F114" s="44">
        <v>0</v>
      </c>
      <c r="G114" s="44">
        <v>1</v>
      </c>
      <c r="H114" s="44">
        <v>0</v>
      </c>
      <c r="I114" s="44">
        <v>1</v>
      </c>
      <c r="J114" s="44">
        <f t="shared" si="4"/>
        <v>43</v>
      </c>
      <c r="K114" s="50">
        <f>Sheriff!J114*2</f>
        <v>136</v>
      </c>
    </row>
    <row r="115" spans="1:11" ht="12.2" customHeight="1" x14ac:dyDescent="0.2">
      <c r="A115" s="32" t="s">
        <v>214</v>
      </c>
      <c r="B115" s="44">
        <v>35</v>
      </c>
      <c r="C115" s="44">
        <v>34</v>
      </c>
      <c r="D115" s="44">
        <v>0</v>
      </c>
      <c r="E115" s="44">
        <v>1</v>
      </c>
      <c r="F115" s="44">
        <v>0</v>
      </c>
      <c r="G115" s="44">
        <v>2</v>
      </c>
      <c r="H115" s="44">
        <v>0</v>
      </c>
      <c r="I115" s="44">
        <v>0</v>
      </c>
      <c r="J115" s="44">
        <f t="shared" si="4"/>
        <v>34</v>
      </c>
      <c r="K115" s="50">
        <f>Sheriff!J115*2</f>
        <v>106</v>
      </c>
    </row>
    <row r="116" spans="1:11" ht="12.2" customHeight="1" x14ac:dyDescent="0.2">
      <c r="A116" s="32" t="s">
        <v>215</v>
      </c>
      <c r="B116" s="44">
        <v>52</v>
      </c>
      <c r="C116" s="44">
        <v>47</v>
      </c>
      <c r="D116" s="44">
        <v>2</v>
      </c>
      <c r="E116" s="44">
        <v>2</v>
      </c>
      <c r="F116" s="44">
        <v>0</v>
      </c>
      <c r="G116" s="44">
        <v>0</v>
      </c>
      <c r="H116" s="44">
        <v>0</v>
      </c>
      <c r="I116" s="44">
        <v>0</v>
      </c>
      <c r="J116" s="44">
        <f t="shared" si="4"/>
        <v>47</v>
      </c>
      <c r="K116" s="50">
        <f>Sheriff!J116*2</f>
        <v>150</v>
      </c>
    </row>
    <row r="117" spans="1:11" ht="12.2" customHeight="1" x14ac:dyDescent="0.2">
      <c r="A117" s="36" t="s">
        <v>440</v>
      </c>
      <c r="B117" s="45">
        <f>SUM(B82:B116)</f>
        <v>2469</v>
      </c>
      <c r="C117" s="45">
        <f t="shared" ref="C117:I117" si="5">SUM(C82:C116)</f>
        <v>2274</v>
      </c>
      <c r="D117" s="45">
        <f t="shared" si="5"/>
        <v>304</v>
      </c>
      <c r="E117" s="45">
        <f t="shared" si="5"/>
        <v>321</v>
      </c>
      <c r="F117" s="45">
        <f t="shared" si="5"/>
        <v>101</v>
      </c>
      <c r="G117" s="45">
        <f t="shared" si="5"/>
        <v>90</v>
      </c>
      <c r="H117" s="45">
        <f t="shared" si="5"/>
        <v>189</v>
      </c>
      <c r="I117" s="45">
        <f t="shared" si="5"/>
        <v>192</v>
      </c>
      <c r="J117" s="45">
        <f>SUM(J82:J116)</f>
        <v>1980</v>
      </c>
      <c r="K117" s="47">
        <f>Sheriff!J117*2</f>
        <v>7920</v>
      </c>
    </row>
    <row r="118" spans="1:11" ht="12.2" customHeight="1" x14ac:dyDescent="0.2">
      <c r="A118" s="34"/>
      <c r="B118" s="10"/>
      <c r="C118" s="10"/>
      <c r="D118" s="10"/>
      <c r="E118" s="10"/>
      <c r="F118" s="10"/>
      <c r="G118" s="10"/>
      <c r="H118" s="10"/>
      <c r="I118" s="10"/>
      <c r="J118" s="10"/>
      <c r="K118" s="10"/>
    </row>
    <row r="119" spans="1:11" ht="12" customHeight="1" x14ac:dyDescent="0.2">
      <c r="A119" s="34" t="s">
        <v>41</v>
      </c>
      <c r="B119" s="49"/>
      <c r="C119" s="49"/>
      <c r="D119" s="49"/>
      <c r="E119" s="49"/>
      <c r="F119" s="49"/>
      <c r="G119" s="49"/>
      <c r="H119" s="49"/>
      <c r="I119" s="49"/>
      <c r="J119" s="49"/>
      <c r="K119" s="49"/>
    </row>
    <row r="120" spans="1:11" ht="12" customHeight="1" x14ac:dyDescent="0.2">
      <c r="A120" s="32" t="s">
        <v>216</v>
      </c>
      <c r="B120" s="44">
        <v>44</v>
      </c>
      <c r="C120" s="44">
        <v>34</v>
      </c>
      <c r="D120" s="44">
        <v>1</v>
      </c>
      <c r="E120" s="44">
        <v>0</v>
      </c>
      <c r="F120" s="44">
        <v>0</v>
      </c>
      <c r="G120" s="44">
        <v>0</v>
      </c>
      <c r="H120" s="44">
        <v>1</v>
      </c>
      <c r="I120" s="44">
        <v>1</v>
      </c>
      <c r="J120" s="50">
        <f t="shared" ref="J120:J151" si="6">K120-(SUM(B120:I120))</f>
        <v>33</v>
      </c>
      <c r="K120" s="50">
        <f>Sheriff!J120*2</f>
        <v>114</v>
      </c>
    </row>
    <row r="121" spans="1:11" x14ac:dyDescent="0.2">
      <c r="A121" s="32" t="s">
        <v>217</v>
      </c>
      <c r="B121" s="44">
        <v>13</v>
      </c>
      <c r="C121" s="44">
        <v>14</v>
      </c>
      <c r="D121" s="44">
        <v>0</v>
      </c>
      <c r="E121" s="44">
        <v>0</v>
      </c>
      <c r="F121" s="44">
        <v>0</v>
      </c>
      <c r="G121" s="44">
        <v>0</v>
      </c>
      <c r="H121" s="44">
        <v>0</v>
      </c>
      <c r="I121" s="44">
        <v>0</v>
      </c>
      <c r="J121" s="50">
        <f t="shared" si="6"/>
        <v>7</v>
      </c>
      <c r="K121" s="50">
        <f>Sheriff!J121*2</f>
        <v>34</v>
      </c>
    </row>
    <row r="122" spans="1:11" x14ac:dyDescent="0.2">
      <c r="A122" s="32" t="s">
        <v>218</v>
      </c>
      <c r="B122" s="44">
        <v>98</v>
      </c>
      <c r="C122" s="44">
        <v>96</v>
      </c>
      <c r="D122" s="44">
        <v>3</v>
      </c>
      <c r="E122" s="44">
        <v>4</v>
      </c>
      <c r="F122" s="44">
        <v>1</v>
      </c>
      <c r="G122" s="44">
        <v>2</v>
      </c>
      <c r="H122" s="44">
        <v>1</v>
      </c>
      <c r="I122" s="44">
        <v>0</v>
      </c>
      <c r="J122" s="50">
        <f t="shared" si="6"/>
        <v>87</v>
      </c>
      <c r="K122" s="50">
        <f>Sheriff!J122*2</f>
        <v>292</v>
      </c>
    </row>
    <row r="123" spans="1:11" x14ac:dyDescent="0.2">
      <c r="A123" s="32" t="s">
        <v>219</v>
      </c>
      <c r="B123" s="44">
        <v>81</v>
      </c>
      <c r="C123" s="44">
        <v>81</v>
      </c>
      <c r="D123" s="44">
        <v>2</v>
      </c>
      <c r="E123" s="44">
        <v>3</v>
      </c>
      <c r="F123" s="44">
        <v>0</v>
      </c>
      <c r="G123" s="44">
        <v>0</v>
      </c>
      <c r="H123" s="44">
        <v>2</v>
      </c>
      <c r="I123" s="44">
        <v>2</v>
      </c>
      <c r="J123" s="50">
        <f t="shared" si="6"/>
        <v>65</v>
      </c>
      <c r="K123" s="50">
        <f>Sheriff!J123*2</f>
        <v>236</v>
      </c>
    </row>
    <row r="124" spans="1:11" ht="12.75" customHeight="1" x14ac:dyDescent="0.2">
      <c r="A124" s="32" t="s">
        <v>220</v>
      </c>
      <c r="B124" s="44">
        <v>75</v>
      </c>
      <c r="C124" s="44">
        <v>68</v>
      </c>
      <c r="D124" s="44">
        <v>0</v>
      </c>
      <c r="E124" s="44">
        <v>0</v>
      </c>
      <c r="F124" s="44">
        <v>0</v>
      </c>
      <c r="G124" s="44">
        <v>0</v>
      </c>
      <c r="H124" s="44">
        <v>1</v>
      </c>
      <c r="I124" s="44">
        <v>1</v>
      </c>
      <c r="J124" s="50">
        <f t="shared" si="6"/>
        <v>49</v>
      </c>
      <c r="K124" s="50">
        <f>Sheriff!J124*2</f>
        <v>194</v>
      </c>
    </row>
    <row r="125" spans="1:11" ht="12.75" customHeight="1" x14ac:dyDescent="0.2">
      <c r="A125" s="32" t="s">
        <v>221</v>
      </c>
      <c r="B125" s="44">
        <v>110</v>
      </c>
      <c r="C125" s="44">
        <v>99</v>
      </c>
      <c r="D125" s="44">
        <v>2</v>
      </c>
      <c r="E125" s="44">
        <v>1</v>
      </c>
      <c r="F125" s="44">
        <v>2</v>
      </c>
      <c r="G125" s="44">
        <v>4</v>
      </c>
      <c r="H125" s="44">
        <v>4</v>
      </c>
      <c r="I125" s="44">
        <v>2</v>
      </c>
      <c r="J125" s="50">
        <f t="shared" si="6"/>
        <v>60</v>
      </c>
      <c r="K125" s="50">
        <f>Sheriff!J125*2</f>
        <v>284</v>
      </c>
    </row>
    <row r="126" spans="1:11" ht="12.75" customHeight="1" x14ac:dyDescent="0.2">
      <c r="A126" s="32" t="s">
        <v>222</v>
      </c>
      <c r="B126" s="44">
        <v>45</v>
      </c>
      <c r="C126" s="44">
        <v>39</v>
      </c>
      <c r="D126" s="44">
        <v>0</v>
      </c>
      <c r="E126" s="44">
        <v>1</v>
      </c>
      <c r="F126" s="44">
        <v>1</v>
      </c>
      <c r="G126" s="44">
        <v>1</v>
      </c>
      <c r="H126" s="44">
        <v>1</v>
      </c>
      <c r="I126" s="44">
        <v>3</v>
      </c>
      <c r="J126" s="50">
        <f t="shared" si="6"/>
        <v>23</v>
      </c>
      <c r="K126" s="50">
        <f>Sheriff!J126*2</f>
        <v>114</v>
      </c>
    </row>
    <row r="127" spans="1:11" ht="12.75" customHeight="1" x14ac:dyDescent="0.2">
      <c r="A127" s="32" t="s">
        <v>223</v>
      </c>
      <c r="B127" s="44">
        <v>29</v>
      </c>
      <c r="C127" s="44">
        <v>26</v>
      </c>
      <c r="D127" s="44">
        <v>2</v>
      </c>
      <c r="E127" s="44">
        <v>2</v>
      </c>
      <c r="F127" s="44">
        <v>0</v>
      </c>
      <c r="G127" s="44">
        <v>0</v>
      </c>
      <c r="H127" s="44">
        <v>0</v>
      </c>
      <c r="I127" s="44">
        <v>0</v>
      </c>
      <c r="J127" s="50">
        <f t="shared" si="6"/>
        <v>15</v>
      </c>
      <c r="K127" s="50">
        <f>Sheriff!J127*2</f>
        <v>74</v>
      </c>
    </row>
    <row r="128" spans="1:11" ht="12.75" customHeight="1" x14ac:dyDescent="0.2">
      <c r="A128" s="32" t="s">
        <v>224</v>
      </c>
      <c r="B128" s="44">
        <v>62</v>
      </c>
      <c r="C128" s="44">
        <v>60</v>
      </c>
      <c r="D128" s="44">
        <v>5</v>
      </c>
      <c r="E128" s="44">
        <v>4</v>
      </c>
      <c r="F128" s="44">
        <v>1</v>
      </c>
      <c r="G128" s="44">
        <v>2</v>
      </c>
      <c r="H128" s="44">
        <v>2</v>
      </c>
      <c r="I128" s="44">
        <v>2</v>
      </c>
      <c r="J128" s="50">
        <f t="shared" si="6"/>
        <v>58</v>
      </c>
      <c r="K128" s="50">
        <f>Sheriff!J128*2</f>
        <v>196</v>
      </c>
    </row>
    <row r="129" spans="1:11" ht="12.75" customHeight="1" x14ac:dyDescent="0.2">
      <c r="A129" s="32" t="s">
        <v>225</v>
      </c>
      <c r="B129" s="44">
        <v>86</v>
      </c>
      <c r="C129" s="44">
        <v>79</v>
      </c>
      <c r="D129" s="44">
        <v>3</v>
      </c>
      <c r="E129" s="44">
        <v>3</v>
      </c>
      <c r="F129" s="44">
        <v>1</v>
      </c>
      <c r="G129" s="44">
        <v>2</v>
      </c>
      <c r="H129" s="44">
        <v>1</v>
      </c>
      <c r="I129" s="44">
        <v>1</v>
      </c>
      <c r="J129" s="50">
        <f t="shared" si="6"/>
        <v>56</v>
      </c>
      <c r="K129" s="50">
        <f>Sheriff!J129*2</f>
        <v>232</v>
      </c>
    </row>
    <row r="130" spans="1:11" ht="12.75" customHeight="1" x14ac:dyDescent="0.2">
      <c r="A130" s="32" t="s">
        <v>226</v>
      </c>
      <c r="B130" s="44">
        <v>39</v>
      </c>
      <c r="C130" s="44">
        <v>31</v>
      </c>
      <c r="D130" s="44">
        <v>5</v>
      </c>
      <c r="E130" s="44">
        <v>5</v>
      </c>
      <c r="F130" s="44">
        <v>0</v>
      </c>
      <c r="G130" s="44">
        <v>1</v>
      </c>
      <c r="H130" s="44">
        <v>0</v>
      </c>
      <c r="I130" s="44">
        <v>0</v>
      </c>
      <c r="J130" s="50">
        <f t="shared" si="6"/>
        <v>25</v>
      </c>
      <c r="K130" s="50">
        <f>Sheriff!J130*2</f>
        <v>106</v>
      </c>
    </row>
    <row r="131" spans="1:11" ht="12.75" customHeight="1" x14ac:dyDescent="0.2">
      <c r="A131" s="32" t="s">
        <v>227</v>
      </c>
      <c r="B131" s="44">
        <v>68</v>
      </c>
      <c r="C131" s="44">
        <v>72</v>
      </c>
      <c r="D131" s="44">
        <v>8</v>
      </c>
      <c r="E131" s="44">
        <v>9</v>
      </c>
      <c r="F131" s="44">
        <v>2</v>
      </c>
      <c r="G131" s="44">
        <v>2</v>
      </c>
      <c r="H131" s="44">
        <v>1</v>
      </c>
      <c r="I131" s="44">
        <v>1</v>
      </c>
      <c r="J131" s="50">
        <f t="shared" si="6"/>
        <v>69</v>
      </c>
      <c r="K131" s="50">
        <f>Sheriff!J131*2</f>
        <v>232</v>
      </c>
    </row>
    <row r="132" spans="1:11" ht="12.75" customHeight="1" x14ac:dyDescent="0.2">
      <c r="A132" s="32" t="s">
        <v>228</v>
      </c>
      <c r="B132" s="44">
        <v>75</v>
      </c>
      <c r="C132" s="44">
        <v>68</v>
      </c>
      <c r="D132" s="44">
        <v>6</v>
      </c>
      <c r="E132" s="44">
        <v>8</v>
      </c>
      <c r="F132" s="44">
        <v>1</v>
      </c>
      <c r="G132" s="44">
        <v>2</v>
      </c>
      <c r="H132" s="44">
        <v>3</v>
      </c>
      <c r="I132" s="44">
        <v>1</v>
      </c>
      <c r="J132" s="50">
        <f t="shared" si="6"/>
        <v>68</v>
      </c>
      <c r="K132" s="50">
        <f>Sheriff!J132*2</f>
        <v>232</v>
      </c>
    </row>
    <row r="133" spans="1:11" ht="12.75" customHeight="1" x14ac:dyDescent="0.2">
      <c r="A133" s="32" t="s">
        <v>229</v>
      </c>
      <c r="B133" s="44">
        <v>155</v>
      </c>
      <c r="C133" s="44">
        <v>128</v>
      </c>
      <c r="D133" s="44">
        <v>12</v>
      </c>
      <c r="E133" s="44">
        <v>13</v>
      </c>
      <c r="F133" s="44">
        <v>5</v>
      </c>
      <c r="G133" s="44">
        <v>5</v>
      </c>
      <c r="H133" s="44">
        <v>2</v>
      </c>
      <c r="I133" s="44">
        <v>2</v>
      </c>
      <c r="J133" s="50">
        <f t="shared" si="6"/>
        <v>110</v>
      </c>
      <c r="K133" s="50">
        <f>Sheriff!J133*2</f>
        <v>432</v>
      </c>
    </row>
    <row r="134" spans="1:11" ht="12.75" customHeight="1" x14ac:dyDescent="0.2">
      <c r="A134" s="32" t="s">
        <v>230</v>
      </c>
      <c r="B134" s="44">
        <v>39</v>
      </c>
      <c r="C134" s="44">
        <v>34</v>
      </c>
      <c r="D134" s="44">
        <v>11</v>
      </c>
      <c r="E134" s="44">
        <v>13</v>
      </c>
      <c r="F134" s="44">
        <v>3</v>
      </c>
      <c r="G134" s="44">
        <v>6</v>
      </c>
      <c r="H134" s="44">
        <v>9</v>
      </c>
      <c r="I134" s="44">
        <v>6</v>
      </c>
      <c r="J134" s="50">
        <f t="shared" si="6"/>
        <v>43</v>
      </c>
      <c r="K134" s="50">
        <f>Sheriff!J134*2</f>
        <v>164</v>
      </c>
    </row>
    <row r="135" spans="1:11" ht="12.75" customHeight="1" x14ac:dyDescent="0.2">
      <c r="A135" s="32" t="s">
        <v>231</v>
      </c>
      <c r="B135" s="44">
        <v>100</v>
      </c>
      <c r="C135" s="44">
        <v>87</v>
      </c>
      <c r="D135" s="44">
        <v>17</v>
      </c>
      <c r="E135" s="44">
        <v>22</v>
      </c>
      <c r="F135" s="44">
        <v>8</v>
      </c>
      <c r="G135" s="44">
        <v>9</v>
      </c>
      <c r="H135" s="44">
        <v>2</v>
      </c>
      <c r="I135" s="44">
        <v>3</v>
      </c>
      <c r="J135" s="50">
        <f t="shared" si="6"/>
        <v>70</v>
      </c>
      <c r="K135" s="50">
        <f>Sheriff!J135*2</f>
        <v>318</v>
      </c>
    </row>
    <row r="136" spans="1:11" ht="12" customHeight="1" x14ac:dyDescent="0.2">
      <c r="A136" s="32" t="s">
        <v>232</v>
      </c>
      <c r="B136" s="44">
        <v>81</v>
      </c>
      <c r="C136" s="44">
        <v>82</v>
      </c>
      <c r="D136" s="44">
        <v>28</v>
      </c>
      <c r="E136" s="44">
        <v>23</v>
      </c>
      <c r="F136" s="44">
        <v>15</v>
      </c>
      <c r="G136" s="44">
        <v>13</v>
      </c>
      <c r="H136" s="44">
        <v>10</v>
      </c>
      <c r="I136" s="44">
        <v>13</v>
      </c>
      <c r="J136" s="50">
        <f t="shared" si="6"/>
        <v>53</v>
      </c>
      <c r="K136" s="50">
        <f>Sheriff!J136*2</f>
        <v>318</v>
      </c>
    </row>
    <row r="137" spans="1:11" ht="12" customHeight="1" x14ac:dyDescent="0.2">
      <c r="A137" s="32" t="s">
        <v>233</v>
      </c>
      <c r="B137" s="44">
        <v>52</v>
      </c>
      <c r="C137" s="44">
        <v>52</v>
      </c>
      <c r="D137" s="44">
        <v>23</v>
      </c>
      <c r="E137" s="44">
        <v>27</v>
      </c>
      <c r="F137" s="44">
        <v>8</v>
      </c>
      <c r="G137" s="44">
        <v>9</v>
      </c>
      <c r="H137" s="44">
        <v>6</v>
      </c>
      <c r="I137" s="44">
        <v>5</v>
      </c>
      <c r="J137" s="50">
        <f t="shared" si="6"/>
        <v>58</v>
      </c>
      <c r="K137" s="50">
        <f>Sheriff!J137*2</f>
        <v>240</v>
      </c>
    </row>
    <row r="138" spans="1:11" ht="12" customHeight="1" x14ac:dyDescent="0.2">
      <c r="A138" s="32" t="s">
        <v>234</v>
      </c>
      <c r="B138" s="44">
        <v>34</v>
      </c>
      <c r="C138" s="44">
        <v>33</v>
      </c>
      <c r="D138" s="44">
        <v>10</v>
      </c>
      <c r="E138" s="44">
        <v>11</v>
      </c>
      <c r="F138" s="44">
        <v>2</v>
      </c>
      <c r="G138" s="44">
        <v>4</v>
      </c>
      <c r="H138" s="44">
        <v>2</v>
      </c>
      <c r="I138" s="44">
        <v>1</v>
      </c>
      <c r="J138" s="50">
        <f t="shared" si="6"/>
        <v>61</v>
      </c>
      <c r="K138" s="50">
        <f>Sheriff!J138*2</f>
        <v>158</v>
      </c>
    </row>
    <row r="139" spans="1:11" ht="12" customHeight="1" x14ac:dyDescent="0.2">
      <c r="A139" s="32" t="s">
        <v>235</v>
      </c>
      <c r="B139" s="44">
        <v>49</v>
      </c>
      <c r="C139" s="44">
        <v>44</v>
      </c>
      <c r="D139" s="44">
        <v>15</v>
      </c>
      <c r="E139" s="44">
        <v>14</v>
      </c>
      <c r="F139" s="44">
        <v>4</v>
      </c>
      <c r="G139" s="44">
        <v>7</v>
      </c>
      <c r="H139" s="44">
        <v>5</v>
      </c>
      <c r="I139" s="44">
        <v>4</v>
      </c>
      <c r="J139" s="50">
        <f t="shared" si="6"/>
        <v>32</v>
      </c>
      <c r="K139" s="50">
        <f>Sheriff!J139*2</f>
        <v>174</v>
      </c>
    </row>
    <row r="140" spans="1:11" ht="12" customHeight="1" x14ac:dyDescent="0.2">
      <c r="A140" s="32" t="s">
        <v>236</v>
      </c>
      <c r="B140" s="44">
        <v>27</v>
      </c>
      <c r="C140" s="44">
        <v>26</v>
      </c>
      <c r="D140" s="44">
        <v>11</v>
      </c>
      <c r="E140" s="44">
        <v>10</v>
      </c>
      <c r="F140" s="44">
        <v>4</v>
      </c>
      <c r="G140" s="44">
        <v>4</v>
      </c>
      <c r="H140" s="44">
        <v>1</v>
      </c>
      <c r="I140" s="44">
        <v>1</v>
      </c>
      <c r="J140" s="50">
        <f t="shared" si="6"/>
        <v>22</v>
      </c>
      <c r="K140" s="50">
        <f>Sheriff!J140*2</f>
        <v>106</v>
      </c>
    </row>
    <row r="141" spans="1:11" ht="12" customHeight="1" x14ac:dyDescent="0.2">
      <c r="A141" s="32" t="s">
        <v>237</v>
      </c>
      <c r="B141" s="44">
        <v>6</v>
      </c>
      <c r="C141" s="44">
        <v>6</v>
      </c>
      <c r="D141" s="44">
        <v>10</v>
      </c>
      <c r="E141" s="44">
        <v>12</v>
      </c>
      <c r="F141" s="44">
        <v>3</v>
      </c>
      <c r="G141" s="44">
        <v>3</v>
      </c>
      <c r="H141" s="44">
        <v>1</v>
      </c>
      <c r="I141" s="44">
        <v>1</v>
      </c>
      <c r="J141" s="50">
        <f t="shared" si="6"/>
        <v>12</v>
      </c>
      <c r="K141" s="50">
        <f>Sheriff!J141*2</f>
        <v>54</v>
      </c>
    </row>
    <row r="142" spans="1:11" ht="12" customHeight="1" x14ac:dyDescent="0.2">
      <c r="A142" s="32" t="s">
        <v>238</v>
      </c>
      <c r="B142" s="44">
        <v>45</v>
      </c>
      <c r="C142" s="44">
        <v>36</v>
      </c>
      <c r="D142" s="44">
        <v>11</v>
      </c>
      <c r="E142" s="44">
        <v>11</v>
      </c>
      <c r="F142" s="44">
        <v>3</v>
      </c>
      <c r="G142" s="44">
        <v>5</v>
      </c>
      <c r="H142" s="44">
        <v>6</v>
      </c>
      <c r="I142" s="44">
        <v>6</v>
      </c>
      <c r="J142" s="50">
        <f t="shared" si="6"/>
        <v>51</v>
      </c>
      <c r="K142" s="50">
        <f>Sheriff!J142*2</f>
        <v>174</v>
      </c>
    </row>
    <row r="143" spans="1:11" ht="12" customHeight="1" x14ac:dyDescent="0.2">
      <c r="A143" s="32" t="s">
        <v>239</v>
      </c>
      <c r="B143" s="44">
        <v>107</v>
      </c>
      <c r="C143" s="44">
        <v>94</v>
      </c>
      <c r="D143" s="44">
        <v>24</v>
      </c>
      <c r="E143" s="44">
        <v>24</v>
      </c>
      <c r="F143" s="44">
        <v>12</v>
      </c>
      <c r="G143" s="44">
        <v>14</v>
      </c>
      <c r="H143" s="44">
        <v>4</v>
      </c>
      <c r="I143" s="44">
        <v>5</v>
      </c>
      <c r="J143" s="50">
        <f t="shared" si="6"/>
        <v>98</v>
      </c>
      <c r="K143" s="50">
        <f>Sheriff!J143*2</f>
        <v>382</v>
      </c>
    </row>
    <row r="144" spans="1:11" ht="12" customHeight="1" x14ac:dyDescent="0.2">
      <c r="A144" s="32" t="s">
        <v>240</v>
      </c>
      <c r="B144" s="44">
        <v>1</v>
      </c>
      <c r="C144" s="44">
        <v>0</v>
      </c>
      <c r="D144" s="44">
        <v>0</v>
      </c>
      <c r="E144" s="44">
        <v>0</v>
      </c>
      <c r="F144" s="44">
        <v>0</v>
      </c>
      <c r="G144" s="44">
        <v>0</v>
      </c>
      <c r="H144" s="44">
        <v>0</v>
      </c>
      <c r="I144" s="44">
        <v>0</v>
      </c>
      <c r="J144" s="50">
        <f t="shared" si="6"/>
        <v>3</v>
      </c>
      <c r="K144" s="50">
        <f>Sheriff!J144*2</f>
        <v>4</v>
      </c>
    </row>
    <row r="145" spans="1:11" ht="12" customHeight="1" x14ac:dyDescent="0.2">
      <c r="A145" s="32" t="s">
        <v>241</v>
      </c>
      <c r="B145" s="44">
        <v>27</v>
      </c>
      <c r="C145" s="44">
        <v>22</v>
      </c>
      <c r="D145" s="44">
        <v>17</v>
      </c>
      <c r="E145" s="44">
        <v>15</v>
      </c>
      <c r="F145" s="44">
        <v>5</v>
      </c>
      <c r="G145" s="44">
        <v>7</v>
      </c>
      <c r="H145" s="44">
        <v>6</v>
      </c>
      <c r="I145" s="44">
        <v>6</v>
      </c>
      <c r="J145" s="50">
        <f t="shared" si="6"/>
        <v>33</v>
      </c>
      <c r="K145" s="50">
        <f>Sheriff!J145*2</f>
        <v>138</v>
      </c>
    </row>
    <row r="146" spans="1:11" ht="12" customHeight="1" x14ac:dyDescent="0.2">
      <c r="A146" s="32" t="s">
        <v>242</v>
      </c>
      <c r="B146" s="44">
        <v>5</v>
      </c>
      <c r="C146" s="44">
        <v>5</v>
      </c>
      <c r="D146" s="44">
        <v>3</v>
      </c>
      <c r="E146" s="44">
        <v>3</v>
      </c>
      <c r="F146" s="44">
        <v>0</v>
      </c>
      <c r="G146" s="44">
        <v>0</v>
      </c>
      <c r="H146" s="44">
        <v>1</v>
      </c>
      <c r="I146" s="44">
        <v>1</v>
      </c>
      <c r="J146" s="50">
        <f t="shared" si="6"/>
        <v>4</v>
      </c>
      <c r="K146" s="50">
        <f>Sheriff!J146*2</f>
        <v>22</v>
      </c>
    </row>
    <row r="147" spans="1:11" ht="12" customHeight="1" x14ac:dyDescent="0.2">
      <c r="A147" s="32" t="s">
        <v>243</v>
      </c>
      <c r="B147" s="44">
        <v>103</v>
      </c>
      <c r="C147" s="44">
        <v>82</v>
      </c>
      <c r="D147" s="44">
        <v>43</v>
      </c>
      <c r="E147" s="44">
        <v>35</v>
      </c>
      <c r="F147" s="44">
        <v>9</v>
      </c>
      <c r="G147" s="44">
        <v>13</v>
      </c>
      <c r="H147" s="44">
        <v>12</v>
      </c>
      <c r="I147" s="44">
        <v>11</v>
      </c>
      <c r="J147" s="50">
        <f t="shared" si="6"/>
        <v>104</v>
      </c>
      <c r="K147" s="50">
        <f>Sheriff!J147*2</f>
        <v>412</v>
      </c>
    </row>
    <row r="148" spans="1:11" ht="12" customHeight="1" x14ac:dyDescent="0.2">
      <c r="A148" s="32" t="s">
        <v>244</v>
      </c>
      <c r="B148" s="44">
        <v>111</v>
      </c>
      <c r="C148" s="44">
        <v>104</v>
      </c>
      <c r="D148" s="44">
        <v>28</v>
      </c>
      <c r="E148" s="44">
        <v>28</v>
      </c>
      <c r="F148" s="44">
        <v>13</v>
      </c>
      <c r="G148" s="44">
        <v>13</v>
      </c>
      <c r="H148" s="44">
        <v>15</v>
      </c>
      <c r="I148" s="44">
        <v>16</v>
      </c>
      <c r="J148" s="50">
        <f t="shared" si="6"/>
        <v>106</v>
      </c>
      <c r="K148" s="50">
        <f>Sheriff!J148*2</f>
        <v>434</v>
      </c>
    </row>
    <row r="149" spans="1:11" ht="12" customHeight="1" x14ac:dyDescent="0.2">
      <c r="A149" s="32" t="s">
        <v>245</v>
      </c>
      <c r="B149" s="44">
        <v>118</v>
      </c>
      <c r="C149" s="44">
        <v>103</v>
      </c>
      <c r="D149" s="44">
        <v>43</v>
      </c>
      <c r="E149" s="44">
        <v>40</v>
      </c>
      <c r="F149" s="44">
        <v>14</v>
      </c>
      <c r="G149" s="44">
        <v>13</v>
      </c>
      <c r="H149" s="44">
        <v>4</v>
      </c>
      <c r="I149" s="44">
        <v>3</v>
      </c>
      <c r="J149" s="50">
        <f t="shared" si="6"/>
        <v>104</v>
      </c>
      <c r="K149" s="50">
        <f>Sheriff!J149*2</f>
        <v>442</v>
      </c>
    </row>
    <row r="150" spans="1:11" ht="12" customHeight="1" x14ac:dyDescent="0.2">
      <c r="A150" s="32" t="s">
        <v>246</v>
      </c>
      <c r="B150" s="44">
        <v>143</v>
      </c>
      <c r="C150" s="44">
        <v>126</v>
      </c>
      <c r="D150" s="44">
        <v>21</v>
      </c>
      <c r="E150" s="44">
        <v>21</v>
      </c>
      <c r="F150" s="44">
        <v>14</v>
      </c>
      <c r="G150" s="44">
        <v>9</v>
      </c>
      <c r="H150" s="44">
        <v>12</v>
      </c>
      <c r="I150" s="44">
        <v>14</v>
      </c>
      <c r="J150" s="50">
        <f t="shared" si="6"/>
        <v>106</v>
      </c>
      <c r="K150" s="50">
        <f>Sheriff!J150*2</f>
        <v>466</v>
      </c>
    </row>
    <row r="151" spans="1:11" ht="12" customHeight="1" x14ac:dyDescent="0.2">
      <c r="A151" s="32" t="s">
        <v>247</v>
      </c>
      <c r="B151" s="44">
        <v>22</v>
      </c>
      <c r="C151" s="44">
        <v>20</v>
      </c>
      <c r="D151" s="44">
        <v>6</v>
      </c>
      <c r="E151" s="44">
        <v>6</v>
      </c>
      <c r="F151" s="44">
        <v>3</v>
      </c>
      <c r="G151" s="44">
        <v>4</v>
      </c>
      <c r="H151" s="44">
        <v>3</v>
      </c>
      <c r="I151" s="44">
        <v>3</v>
      </c>
      <c r="J151" s="50">
        <f t="shared" si="6"/>
        <v>23</v>
      </c>
      <c r="K151" s="50">
        <f>Sheriff!J151*2</f>
        <v>90</v>
      </c>
    </row>
    <row r="152" spans="1:11" ht="12" customHeight="1" x14ac:dyDescent="0.2">
      <c r="A152" s="36" t="s">
        <v>441</v>
      </c>
      <c r="B152" s="47">
        <f>SUM(B120:B151)</f>
        <v>2050</v>
      </c>
      <c r="C152" s="47">
        <f t="shared" ref="C152:I152" si="7">SUM(C120:C151)</f>
        <v>1851</v>
      </c>
      <c r="D152" s="47">
        <f t="shared" si="7"/>
        <v>370</v>
      </c>
      <c r="E152" s="47">
        <f t="shared" si="7"/>
        <v>368</v>
      </c>
      <c r="F152" s="47">
        <f t="shared" si="7"/>
        <v>134</v>
      </c>
      <c r="G152" s="47">
        <f t="shared" si="7"/>
        <v>154</v>
      </c>
      <c r="H152" s="47">
        <f t="shared" si="7"/>
        <v>118</v>
      </c>
      <c r="I152" s="47">
        <f t="shared" si="7"/>
        <v>115</v>
      </c>
      <c r="J152" s="47">
        <f>SUM(J120:J151)</f>
        <v>1708</v>
      </c>
      <c r="K152" s="47">
        <f>Sheriff!J152*2</f>
        <v>6868</v>
      </c>
    </row>
    <row r="153" spans="1:11" ht="12" customHeight="1" x14ac:dyDescent="0.2">
      <c r="A153" s="34"/>
      <c r="B153" s="49"/>
      <c r="C153" s="49"/>
      <c r="D153" s="49"/>
      <c r="E153" s="49"/>
      <c r="F153" s="49"/>
      <c r="G153" s="49"/>
      <c r="H153" s="49"/>
      <c r="I153" s="49"/>
      <c r="J153" s="49"/>
      <c r="K153" s="49"/>
    </row>
    <row r="154" spans="1:11" ht="12" customHeight="1" x14ac:dyDescent="0.2">
      <c r="A154" s="34" t="s">
        <v>42</v>
      </c>
      <c r="B154" s="49"/>
      <c r="C154" s="49"/>
      <c r="D154" s="49"/>
      <c r="E154" s="49"/>
      <c r="F154" s="49"/>
      <c r="G154" s="49"/>
      <c r="H154" s="49"/>
      <c r="I154" s="49"/>
      <c r="J154" s="49"/>
      <c r="K154" s="49"/>
    </row>
    <row r="155" spans="1:11" ht="12" customHeight="1" x14ac:dyDescent="0.2">
      <c r="A155" s="32" t="s">
        <v>248</v>
      </c>
      <c r="B155" s="44">
        <v>134</v>
      </c>
      <c r="C155" s="44">
        <v>129</v>
      </c>
      <c r="D155" s="44">
        <v>4</v>
      </c>
      <c r="E155" s="44">
        <v>5</v>
      </c>
      <c r="F155" s="44">
        <v>0</v>
      </c>
      <c r="G155" s="44">
        <v>0</v>
      </c>
      <c r="H155" s="44">
        <v>8</v>
      </c>
      <c r="I155" s="44">
        <v>9</v>
      </c>
      <c r="J155" s="50">
        <f t="shared" ref="J155:J196" si="8">K155-(SUM(B155:I155))</f>
        <v>77</v>
      </c>
      <c r="K155" s="50">
        <f>Sheriff!J155*2</f>
        <v>366</v>
      </c>
    </row>
    <row r="156" spans="1:11" ht="11.45" customHeight="1" x14ac:dyDescent="0.2">
      <c r="A156" s="32" t="s">
        <v>249</v>
      </c>
      <c r="B156" s="44">
        <v>48</v>
      </c>
      <c r="C156" s="44">
        <v>50</v>
      </c>
      <c r="D156" s="44">
        <v>5</v>
      </c>
      <c r="E156" s="44">
        <v>3</v>
      </c>
      <c r="F156" s="44">
        <v>2</v>
      </c>
      <c r="G156" s="44">
        <v>2</v>
      </c>
      <c r="H156" s="44">
        <v>22</v>
      </c>
      <c r="I156" s="44">
        <v>23</v>
      </c>
      <c r="J156" s="50">
        <f t="shared" si="8"/>
        <v>39</v>
      </c>
      <c r="K156" s="50">
        <f>Sheriff!J156*2</f>
        <v>194</v>
      </c>
    </row>
    <row r="157" spans="1:11" ht="11.45" customHeight="1" x14ac:dyDescent="0.2">
      <c r="A157" s="32" t="s">
        <v>250</v>
      </c>
      <c r="B157" s="44">
        <v>139</v>
      </c>
      <c r="C157" s="44">
        <v>127</v>
      </c>
      <c r="D157" s="44">
        <v>1</v>
      </c>
      <c r="E157" s="44">
        <v>0</v>
      </c>
      <c r="F157" s="44">
        <v>2</v>
      </c>
      <c r="G157" s="44">
        <v>2</v>
      </c>
      <c r="H157" s="44">
        <v>2</v>
      </c>
      <c r="I157" s="44">
        <v>2</v>
      </c>
      <c r="J157" s="50">
        <f t="shared" si="8"/>
        <v>93</v>
      </c>
      <c r="K157" s="50">
        <f>Sheriff!J157*2</f>
        <v>368</v>
      </c>
    </row>
    <row r="158" spans="1:11" ht="11.45" customHeight="1" x14ac:dyDescent="0.2">
      <c r="A158" s="32" t="s">
        <v>251</v>
      </c>
      <c r="B158" s="44">
        <v>101</v>
      </c>
      <c r="C158" s="44">
        <v>80</v>
      </c>
      <c r="D158" s="44">
        <v>1</v>
      </c>
      <c r="E158" s="44">
        <v>2</v>
      </c>
      <c r="F158" s="44">
        <v>1</v>
      </c>
      <c r="G158" s="44">
        <v>1</v>
      </c>
      <c r="H158" s="44">
        <v>1</v>
      </c>
      <c r="I158" s="44">
        <v>0</v>
      </c>
      <c r="J158" s="50">
        <f t="shared" si="8"/>
        <v>83</v>
      </c>
      <c r="K158" s="50">
        <f>Sheriff!J158*2</f>
        <v>270</v>
      </c>
    </row>
    <row r="159" spans="1:11" x14ac:dyDescent="0.2">
      <c r="A159" s="32" t="s">
        <v>252</v>
      </c>
      <c r="B159" s="44">
        <v>8</v>
      </c>
      <c r="C159" s="44">
        <v>6</v>
      </c>
      <c r="D159" s="44">
        <v>0</v>
      </c>
      <c r="E159" s="44">
        <v>0</v>
      </c>
      <c r="F159" s="44">
        <v>0</v>
      </c>
      <c r="G159" s="44">
        <v>0</v>
      </c>
      <c r="H159" s="44">
        <v>0</v>
      </c>
      <c r="I159" s="44">
        <v>0</v>
      </c>
      <c r="J159" s="50">
        <f t="shared" si="8"/>
        <v>10</v>
      </c>
      <c r="K159" s="50">
        <f>Sheriff!J159*2</f>
        <v>24</v>
      </c>
    </row>
    <row r="160" spans="1:11" s="4" customFormat="1" ht="14.25" x14ac:dyDescent="0.2">
      <c r="A160" s="32" t="s">
        <v>253</v>
      </c>
      <c r="B160" s="44">
        <v>49</v>
      </c>
      <c r="C160" s="44">
        <v>41</v>
      </c>
      <c r="D160" s="44">
        <v>0</v>
      </c>
      <c r="E160" s="44">
        <v>0</v>
      </c>
      <c r="F160" s="44">
        <v>0</v>
      </c>
      <c r="G160" s="44">
        <v>0</v>
      </c>
      <c r="H160" s="44">
        <v>1</v>
      </c>
      <c r="I160" s="44">
        <v>1</v>
      </c>
      <c r="J160" s="50">
        <f t="shared" si="8"/>
        <v>38</v>
      </c>
      <c r="K160" s="50">
        <f>Sheriff!J160*2</f>
        <v>130</v>
      </c>
    </row>
    <row r="161" spans="1:11" ht="12" customHeight="1" x14ac:dyDescent="0.2">
      <c r="A161" s="32" t="s">
        <v>254</v>
      </c>
      <c r="B161" s="44">
        <v>143</v>
      </c>
      <c r="C161" s="44">
        <v>125</v>
      </c>
      <c r="D161" s="44">
        <v>0</v>
      </c>
      <c r="E161" s="44">
        <v>2</v>
      </c>
      <c r="F161" s="44">
        <v>0</v>
      </c>
      <c r="G161" s="44">
        <v>0</v>
      </c>
      <c r="H161" s="44">
        <v>3</v>
      </c>
      <c r="I161" s="44">
        <v>2</v>
      </c>
      <c r="J161" s="50">
        <f t="shared" si="8"/>
        <v>99</v>
      </c>
      <c r="K161" s="50">
        <f>Sheriff!J161*2</f>
        <v>374</v>
      </c>
    </row>
    <row r="162" spans="1:11" ht="12" customHeight="1" x14ac:dyDescent="0.2">
      <c r="A162" s="32" t="s">
        <v>255</v>
      </c>
      <c r="B162" s="44">
        <v>77</v>
      </c>
      <c r="C162" s="44">
        <v>64</v>
      </c>
      <c r="D162" s="44">
        <v>4</v>
      </c>
      <c r="E162" s="44">
        <v>3</v>
      </c>
      <c r="F162" s="44">
        <v>1</v>
      </c>
      <c r="G162" s="44">
        <v>1</v>
      </c>
      <c r="H162" s="44">
        <v>1</v>
      </c>
      <c r="I162" s="44">
        <v>1</v>
      </c>
      <c r="J162" s="50">
        <f t="shared" si="8"/>
        <v>62</v>
      </c>
      <c r="K162" s="50">
        <f>Sheriff!J162*2</f>
        <v>214</v>
      </c>
    </row>
    <row r="163" spans="1:11" ht="12" customHeight="1" x14ac:dyDescent="0.2">
      <c r="A163" s="32" t="s">
        <v>256</v>
      </c>
      <c r="B163" s="44">
        <v>60</v>
      </c>
      <c r="C163" s="44">
        <v>44</v>
      </c>
      <c r="D163" s="44">
        <v>2</v>
      </c>
      <c r="E163" s="44">
        <v>3</v>
      </c>
      <c r="F163" s="44">
        <v>0</v>
      </c>
      <c r="G163" s="44">
        <v>2</v>
      </c>
      <c r="H163" s="44">
        <v>2</v>
      </c>
      <c r="I163" s="44">
        <v>2</v>
      </c>
      <c r="J163" s="50">
        <f t="shared" si="8"/>
        <v>59</v>
      </c>
      <c r="K163" s="50">
        <f>Sheriff!J163*2</f>
        <v>174</v>
      </c>
    </row>
    <row r="164" spans="1:11" ht="12" customHeight="1" x14ac:dyDescent="0.2">
      <c r="A164" s="32" t="s">
        <v>257</v>
      </c>
      <c r="B164" s="44">
        <v>48</v>
      </c>
      <c r="C164" s="44">
        <v>45</v>
      </c>
      <c r="D164" s="44">
        <v>4</v>
      </c>
      <c r="E164" s="44">
        <v>4</v>
      </c>
      <c r="F164" s="44">
        <v>0</v>
      </c>
      <c r="G164" s="44">
        <v>1</v>
      </c>
      <c r="H164" s="44">
        <v>4</v>
      </c>
      <c r="I164" s="44">
        <v>2</v>
      </c>
      <c r="J164" s="50">
        <f t="shared" si="8"/>
        <v>66</v>
      </c>
      <c r="K164" s="50">
        <f>Sheriff!J164*2</f>
        <v>174</v>
      </c>
    </row>
    <row r="165" spans="1:11" ht="12" customHeight="1" x14ac:dyDescent="0.2">
      <c r="A165" s="32" t="s">
        <v>258</v>
      </c>
      <c r="B165" s="44">
        <v>143</v>
      </c>
      <c r="C165" s="44">
        <v>130</v>
      </c>
      <c r="D165" s="44">
        <v>3</v>
      </c>
      <c r="E165" s="44">
        <v>2</v>
      </c>
      <c r="F165" s="44">
        <v>0</v>
      </c>
      <c r="G165" s="44">
        <v>1</v>
      </c>
      <c r="H165" s="44">
        <v>2</v>
      </c>
      <c r="I165" s="44">
        <v>2</v>
      </c>
      <c r="J165" s="50">
        <f t="shared" si="8"/>
        <v>109</v>
      </c>
      <c r="K165" s="50">
        <f>Sheriff!J165*2</f>
        <v>392</v>
      </c>
    </row>
    <row r="166" spans="1:11" ht="12" customHeight="1" x14ac:dyDescent="0.2">
      <c r="A166" s="32" t="s">
        <v>259</v>
      </c>
      <c r="B166" s="44">
        <v>127</v>
      </c>
      <c r="C166" s="44">
        <v>108</v>
      </c>
      <c r="D166" s="44">
        <v>3</v>
      </c>
      <c r="E166" s="44">
        <v>4</v>
      </c>
      <c r="F166" s="44">
        <v>2</v>
      </c>
      <c r="G166" s="44">
        <v>2</v>
      </c>
      <c r="H166" s="44">
        <v>3</v>
      </c>
      <c r="I166" s="44">
        <v>2</v>
      </c>
      <c r="J166" s="50">
        <f t="shared" si="8"/>
        <v>95</v>
      </c>
      <c r="K166" s="50">
        <f>Sheriff!J166*2</f>
        <v>346</v>
      </c>
    </row>
    <row r="167" spans="1:11" ht="12" customHeight="1" x14ac:dyDescent="0.2">
      <c r="A167" s="32" t="s">
        <v>260</v>
      </c>
      <c r="B167" s="44">
        <v>109</v>
      </c>
      <c r="C167" s="44">
        <v>107</v>
      </c>
      <c r="D167" s="44">
        <v>1</v>
      </c>
      <c r="E167" s="44">
        <v>1</v>
      </c>
      <c r="F167" s="44">
        <v>0</v>
      </c>
      <c r="G167" s="44">
        <v>0</v>
      </c>
      <c r="H167" s="44">
        <v>0</v>
      </c>
      <c r="I167" s="44">
        <v>0</v>
      </c>
      <c r="J167" s="50">
        <f t="shared" si="8"/>
        <v>48</v>
      </c>
      <c r="K167" s="50">
        <f>Sheriff!J167*2</f>
        <v>266</v>
      </c>
    </row>
    <row r="168" spans="1:11" ht="12" customHeight="1" x14ac:dyDescent="0.2">
      <c r="A168" s="32" t="s">
        <v>261</v>
      </c>
      <c r="B168" s="44">
        <v>89</v>
      </c>
      <c r="C168" s="44">
        <v>82</v>
      </c>
      <c r="D168" s="44">
        <v>1</v>
      </c>
      <c r="E168" s="44">
        <v>1</v>
      </c>
      <c r="F168" s="44">
        <v>1</v>
      </c>
      <c r="G168" s="44">
        <v>1</v>
      </c>
      <c r="H168" s="44">
        <v>2</v>
      </c>
      <c r="I168" s="44">
        <v>1</v>
      </c>
      <c r="J168" s="50">
        <f t="shared" si="8"/>
        <v>38</v>
      </c>
      <c r="K168" s="50">
        <f>Sheriff!J168*2</f>
        <v>216</v>
      </c>
    </row>
    <row r="169" spans="1:11" ht="12" customHeight="1" x14ac:dyDescent="0.2">
      <c r="A169" s="32" t="s">
        <v>262</v>
      </c>
      <c r="B169" s="44">
        <v>73</v>
      </c>
      <c r="C169" s="44">
        <v>64</v>
      </c>
      <c r="D169" s="44">
        <v>0</v>
      </c>
      <c r="E169" s="44">
        <v>0</v>
      </c>
      <c r="F169" s="44">
        <v>1</v>
      </c>
      <c r="G169" s="44">
        <v>1</v>
      </c>
      <c r="H169" s="44">
        <v>3</v>
      </c>
      <c r="I169" s="44">
        <v>3</v>
      </c>
      <c r="J169" s="50">
        <f t="shared" si="8"/>
        <v>45</v>
      </c>
      <c r="K169" s="50">
        <f>Sheriff!J169*2</f>
        <v>190</v>
      </c>
    </row>
    <row r="170" spans="1:11" ht="12" customHeight="1" x14ac:dyDescent="0.2">
      <c r="A170" s="32" t="s">
        <v>263</v>
      </c>
      <c r="B170" s="44">
        <v>54</v>
      </c>
      <c r="C170" s="44">
        <v>48</v>
      </c>
      <c r="D170" s="44">
        <v>1</v>
      </c>
      <c r="E170" s="44">
        <v>2</v>
      </c>
      <c r="F170" s="44">
        <v>2</v>
      </c>
      <c r="G170" s="44">
        <v>1</v>
      </c>
      <c r="H170" s="44">
        <v>1</v>
      </c>
      <c r="I170" s="44">
        <v>1</v>
      </c>
      <c r="J170" s="50">
        <f t="shared" si="8"/>
        <v>42</v>
      </c>
      <c r="K170" s="50">
        <f>Sheriff!J170*2</f>
        <v>152</v>
      </c>
    </row>
    <row r="171" spans="1:11" ht="12" customHeight="1" x14ac:dyDescent="0.2">
      <c r="A171" s="32" t="s">
        <v>264</v>
      </c>
      <c r="B171" s="44">
        <v>70</v>
      </c>
      <c r="C171" s="44">
        <v>65</v>
      </c>
      <c r="D171" s="44">
        <v>9</v>
      </c>
      <c r="E171" s="44">
        <v>7</v>
      </c>
      <c r="F171" s="44">
        <v>3</v>
      </c>
      <c r="G171" s="44">
        <v>6</v>
      </c>
      <c r="H171" s="44">
        <v>2</v>
      </c>
      <c r="I171" s="44">
        <v>3</v>
      </c>
      <c r="J171" s="50">
        <f t="shared" si="8"/>
        <v>91</v>
      </c>
      <c r="K171" s="50">
        <f>Sheriff!J171*2</f>
        <v>256</v>
      </c>
    </row>
    <row r="172" spans="1:11" ht="12.75" customHeight="1" x14ac:dyDescent="0.2">
      <c r="A172" s="32" t="s">
        <v>265</v>
      </c>
      <c r="B172" s="44">
        <v>82</v>
      </c>
      <c r="C172" s="44">
        <v>68</v>
      </c>
      <c r="D172" s="44">
        <v>1</v>
      </c>
      <c r="E172" s="44">
        <v>1</v>
      </c>
      <c r="F172" s="44">
        <v>0</v>
      </c>
      <c r="G172" s="44">
        <v>0</v>
      </c>
      <c r="H172" s="44">
        <v>2</v>
      </c>
      <c r="I172" s="44">
        <v>3</v>
      </c>
      <c r="J172" s="50">
        <f t="shared" si="8"/>
        <v>59</v>
      </c>
      <c r="K172" s="50">
        <f>Sheriff!J172*2</f>
        <v>216</v>
      </c>
    </row>
    <row r="173" spans="1:11" ht="12.75" customHeight="1" x14ac:dyDescent="0.2">
      <c r="A173" s="32" t="s">
        <v>266</v>
      </c>
      <c r="B173" s="44">
        <v>92</v>
      </c>
      <c r="C173" s="44">
        <v>90</v>
      </c>
      <c r="D173" s="44">
        <v>0</v>
      </c>
      <c r="E173" s="44">
        <v>0</v>
      </c>
      <c r="F173" s="44">
        <v>0</v>
      </c>
      <c r="G173" s="44">
        <v>0</v>
      </c>
      <c r="H173" s="44">
        <v>2</v>
      </c>
      <c r="I173" s="44">
        <v>0</v>
      </c>
      <c r="J173" s="50">
        <f t="shared" si="8"/>
        <v>74</v>
      </c>
      <c r="K173" s="50">
        <f>Sheriff!J173*2</f>
        <v>258</v>
      </c>
    </row>
    <row r="174" spans="1:11" ht="12.75" customHeight="1" x14ac:dyDescent="0.2">
      <c r="A174" s="32" t="s">
        <v>267</v>
      </c>
      <c r="B174" s="44">
        <v>135</v>
      </c>
      <c r="C174" s="44">
        <v>126</v>
      </c>
      <c r="D174" s="44">
        <v>3</v>
      </c>
      <c r="E174" s="44">
        <v>1</v>
      </c>
      <c r="F174" s="44">
        <v>2</v>
      </c>
      <c r="G174" s="44">
        <v>2</v>
      </c>
      <c r="H174" s="44">
        <v>3</v>
      </c>
      <c r="I174" s="44">
        <v>2</v>
      </c>
      <c r="J174" s="50">
        <f t="shared" si="8"/>
        <v>88</v>
      </c>
      <c r="K174" s="50">
        <f>Sheriff!J174*2</f>
        <v>362</v>
      </c>
    </row>
    <row r="175" spans="1:11" ht="12.75" customHeight="1" x14ac:dyDescent="0.2">
      <c r="A175" s="32" t="s">
        <v>268</v>
      </c>
      <c r="B175" s="44">
        <v>82</v>
      </c>
      <c r="C175" s="44">
        <v>72</v>
      </c>
      <c r="D175" s="44">
        <v>2</v>
      </c>
      <c r="E175" s="44">
        <v>2</v>
      </c>
      <c r="F175" s="44">
        <v>0</v>
      </c>
      <c r="G175" s="44">
        <v>0</v>
      </c>
      <c r="H175" s="44">
        <v>1</v>
      </c>
      <c r="I175" s="44">
        <v>0</v>
      </c>
      <c r="J175" s="50">
        <f t="shared" si="8"/>
        <v>83</v>
      </c>
      <c r="K175" s="50">
        <f>Sheriff!J175*2</f>
        <v>242</v>
      </c>
    </row>
    <row r="176" spans="1:11" ht="12.75" customHeight="1" x14ac:dyDescent="0.2">
      <c r="A176" s="32" t="s">
        <v>269</v>
      </c>
      <c r="B176" s="44">
        <v>81</v>
      </c>
      <c r="C176" s="44">
        <v>76</v>
      </c>
      <c r="D176" s="44">
        <v>2</v>
      </c>
      <c r="E176" s="44">
        <v>1</v>
      </c>
      <c r="F176" s="44">
        <v>0</v>
      </c>
      <c r="G176" s="44">
        <v>1</v>
      </c>
      <c r="H176" s="44">
        <v>2</v>
      </c>
      <c r="I176" s="44">
        <v>1</v>
      </c>
      <c r="J176" s="50">
        <f t="shared" si="8"/>
        <v>46</v>
      </c>
      <c r="K176" s="50">
        <f>Sheriff!J176*2</f>
        <v>210</v>
      </c>
    </row>
    <row r="177" spans="1:11" ht="12.75" customHeight="1" x14ac:dyDescent="0.2">
      <c r="A177" s="32" t="s">
        <v>270</v>
      </c>
      <c r="B177" s="44">
        <v>166</v>
      </c>
      <c r="C177" s="44">
        <v>153</v>
      </c>
      <c r="D177" s="44">
        <v>1</v>
      </c>
      <c r="E177" s="44">
        <v>1</v>
      </c>
      <c r="F177" s="44">
        <v>1</v>
      </c>
      <c r="G177" s="44">
        <v>0</v>
      </c>
      <c r="H177" s="44">
        <v>0</v>
      </c>
      <c r="I177" s="44">
        <v>1</v>
      </c>
      <c r="J177" s="50">
        <f t="shared" si="8"/>
        <v>155</v>
      </c>
      <c r="K177" s="50">
        <f>Sheriff!J177*2</f>
        <v>478</v>
      </c>
    </row>
    <row r="178" spans="1:11" ht="12.75" customHeight="1" x14ac:dyDescent="0.2">
      <c r="A178" s="32" t="s">
        <v>271</v>
      </c>
      <c r="B178" s="44">
        <v>173</v>
      </c>
      <c r="C178" s="44">
        <v>150</v>
      </c>
      <c r="D178" s="44">
        <v>3</v>
      </c>
      <c r="E178" s="44">
        <v>5</v>
      </c>
      <c r="F178" s="44">
        <v>1</v>
      </c>
      <c r="G178" s="44">
        <v>2</v>
      </c>
      <c r="H178" s="44">
        <v>5</v>
      </c>
      <c r="I178" s="44">
        <v>5</v>
      </c>
      <c r="J178" s="50">
        <f t="shared" si="8"/>
        <v>122</v>
      </c>
      <c r="K178" s="50">
        <f>Sheriff!J178*2</f>
        <v>466</v>
      </c>
    </row>
    <row r="179" spans="1:11" ht="12.75" customHeight="1" x14ac:dyDescent="0.2">
      <c r="A179" s="32" t="s">
        <v>272</v>
      </c>
      <c r="B179" s="44">
        <v>75</v>
      </c>
      <c r="C179" s="44">
        <v>66</v>
      </c>
      <c r="D179" s="44">
        <v>1</v>
      </c>
      <c r="E179" s="44">
        <v>1</v>
      </c>
      <c r="F179" s="44">
        <v>0</v>
      </c>
      <c r="G179" s="44">
        <v>0</v>
      </c>
      <c r="H179" s="44">
        <v>2</v>
      </c>
      <c r="I179" s="44">
        <v>2</v>
      </c>
      <c r="J179" s="50">
        <f t="shared" si="8"/>
        <v>59</v>
      </c>
      <c r="K179" s="50">
        <f>Sheriff!J179*2</f>
        <v>206</v>
      </c>
    </row>
    <row r="180" spans="1:11" ht="12.75" customHeight="1" x14ac:dyDescent="0.2">
      <c r="A180" s="32" t="s">
        <v>273</v>
      </c>
      <c r="B180" s="44">
        <v>49</v>
      </c>
      <c r="C180" s="44">
        <v>42</v>
      </c>
      <c r="D180" s="44">
        <v>0</v>
      </c>
      <c r="E180" s="44">
        <v>1</v>
      </c>
      <c r="F180" s="44">
        <v>0</v>
      </c>
      <c r="G180" s="44">
        <v>1</v>
      </c>
      <c r="H180" s="44">
        <v>2</v>
      </c>
      <c r="I180" s="44">
        <v>2</v>
      </c>
      <c r="J180" s="50">
        <f t="shared" si="8"/>
        <v>59</v>
      </c>
      <c r="K180" s="50">
        <f>Sheriff!J180*2</f>
        <v>156</v>
      </c>
    </row>
    <row r="181" spans="1:11" ht="12.75" customHeight="1" x14ac:dyDescent="0.2">
      <c r="A181" s="32" t="s">
        <v>274</v>
      </c>
      <c r="B181" s="44">
        <v>155</v>
      </c>
      <c r="C181" s="44">
        <v>142</v>
      </c>
      <c r="D181" s="44">
        <v>3</v>
      </c>
      <c r="E181" s="44">
        <v>3</v>
      </c>
      <c r="F181" s="44">
        <v>2</v>
      </c>
      <c r="G181" s="44">
        <v>0</v>
      </c>
      <c r="H181" s="44">
        <v>4</v>
      </c>
      <c r="I181" s="44">
        <v>4</v>
      </c>
      <c r="J181" s="50">
        <f t="shared" si="8"/>
        <v>149</v>
      </c>
      <c r="K181" s="50">
        <f>Sheriff!J181*2</f>
        <v>462</v>
      </c>
    </row>
    <row r="182" spans="1:11" ht="12.75" customHeight="1" x14ac:dyDescent="0.2">
      <c r="A182" s="32" t="s">
        <v>275</v>
      </c>
      <c r="B182" s="44">
        <v>118</v>
      </c>
      <c r="C182" s="44">
        <v>109</v>
      </c>
      <c r="D182" s="44">
        <v>2</v>
      </c>
      <c r="E182" s="44">
        <v>2</v>
      </c>
      <c r="F182" s="44">
        <v>0</v>
      </c>
      <c r="G182" s="44">
        <v>0</v>
      </c>
      <c r="H182" s="44">
        <v>1</v>
      </c>
      <c r="I182" s="44">
        <v>0</v>
      </c>
      <c r="J182" s="50">
        <f t="shared" si="8"/>
        <v>92</v>
      </c>
      <c r="K182" s="50">
        <f>Sheriff!J182*2</f>
        <v>324</v>
      </c>
    </row>
    <row r="183" spans="1:11" ht="12.75" customHeight="1" x14ac:dyDescent="0.2">
      <c r="A183" s="32" t="s">
        <v>276</v>
      </c>
      <c r="B183" s="44">
        <v>102</v>
      </c>
      <c r="C183" s="44">
        <v>92</v>
      </c>
      <c r="D183" s="44">
        <v>4</v>
      </c>
      <c r="E183" s="44">
        <v>4</v>
      </c>
      <c r="F183" s="44">
        <v>1</v>
      </c>
      <c r="G183" s="44">
        <v>1</v>
      </c>
      <c r="H183" s="44">
        <v>1</v>
      </c>
      <c r="I183" s="44">
        <v>3</v>
      </c>
      <c r="J183" s="50">
        <f t="shared" si="8"/>
        <v>48</v>
      </c>
      <c r="K183" s="50">
        <f>Sheriff!J183*2</f>
        <v>256</v>
      </c>
    </row>
    <row r="184" spans="1:11" ht="12.75" customHeight="1" x14ac:dyDescent="0.2">
      <c r="A184" s="32" t="s">
        <v>277</v>
      </c>
      <c r="B184" s="44">
        <v>87</v>
      </c>
      <c r="C184" s="44">
        <v>80</v>
      </c>
      <c r="D184" s="44">
        <v>4</v>
      </c>
      <c r="E184" s="44">
        <v>5</v>
      </c>
      <c r="F184" s="44">
        <v>1</v>
      </c>
      <c r="G184" s="44">
        <v>0</v>
      </c>
      <c r="H184" s="44">
        <v>1</v>
      </c>
      <c r="I184" s="44">
        <v>0</v>
      </c>
      <c r="J184" s="50">
        <f t="shared" si="8"/>
        <v>56</v>
      </c>
      <c r="K184" s="50">
        <f>Sheriff!J184*2</f>
        <v>234</v>
      </c>
    </row>
    <row r="185" spans="1:11" ht="12.75" customHeight="1" x14ac:dyDescent="0.2">
      <c r="A185" s="32" t="s">
        <v>278</v>
      </c>
      <c r="B185" s="44">
        <v>37</v>
      </c>
      <c r="C185" s="44">
        <v>32</v>
      </c>
      <c r="D185" s="44">
        <v>0</v>
      </c>
      <c r="E185" s="44">
        <v>0</v>
      </c>
      <c r="F185" s="44">
        <v>0</v>
      </c>
      <c r="G185" s="44">
        <v>0</v>
      </c>
      <c r="H185" s="44">
        <v>0</v>
      </c>
      <c r="I185" s="44">
        <v>0</v>
      </c>
      <c r="J185" s="50">
        <f t="shared" si="8"/>
        <v>21</v>
      </c>
      <c r="K185" s="50">
        <f>Sheriff!J185*2</f>
        <v>90</v>
      </c>
    </row>
    <row r="186" spans="1:11" ht="12.75" customHeight="1" x14ac:dyDescent="0.2">
      <c r="A186" s="32" t="s">
        <v>279</v>
      </c>
      <c r="B186" s="44">
        <v>115</v>
      </c>
      <c r="C186" s="44">
        <v>91</v>
      </c>
      <c r="D186" s="44">
        <v>1</v>
      </c>
      <c r="E186" s="44">
        <v>1</v>
      </c>
      <c r="F186" s="44">
        <v>0</v>
      </c>
      <c r="G186" s="44">
        <v>0</v>
      </c>
      <c r="H186" s="44">
        <v>1</v>
      </c>
      <c r="I186" s="44">
        <v>1</v>
      </c>
      <c r="J186" s="50">
        <f t="shared" si="8"/>
        <v>110</v>
      </c>
      <c r="K186" s="50">
        <f>Sheriff!J186*2</f>
        <v>320</v>
      </c>
    </row>
    <row r="187" spans="1:11" ht="12.75" customHeight="1" x14ac:dyDescent="0.2">
      <c r="A187" s="32" t="s">
        <v>280</v>
      </c>
      <c r="B187" s="44">
        <v>107</v>
      </c>
      <c r="C187" s="44">
        <v>80</v>
      </c>
      <c r="D187" s="44">
        <v>5</v>
      </c>
      <c r="E187" s="44">
        <v>4</v>
      </c>
      <c r="F187" s="44">
        <v>1</v>
      </c>
      <c r="G187" s="44">
        <v>0</v>
      </c>
      <c r="H187" s="44">
        <v>3</v>
      </c>
      <c r="I187" s="44">
        <v>3</v>
      </c>
      <c r="J187" s="50">
        <f t="shared" si="8"/>
        <v>111</v>
      </c>
      <c r="K187" s="50">
        <f>Sheriff!J187*2</f>
        <v>314</v>
      </c>
    </row>
    <row r="188" spans="1:11" ht="12.75" customHeight="1" x14ac:dyDescent="0.2">
      <c r="A188" s="32" t="s">
        <v>281</v>
      </c>
      <c r="B188" s="44">
        <v>38</v>
      </c>
      <c r="C188" s="44">
        <v>35</v>
      </c>
      <c r="D188" s="44">
        <v>3</v>
      </c>
      <c r="E188" s="44">
        <v>2</v>
      </c>
      <c r="F188" s="44">
        <v>0</v>
      </c>
      <c r="G188" s="44">
        <v>0</v>
      </c>
      <c r="H188" s="44">
        <v>2</v>
      </c>
      <c r="I188" s="44">
        <v>2</v>
      </c>
      <c r="J188" s="50">
        <f t="shared" si="8"/>
        <v>20</v>
      </c>
      <c r="K188" s="50">
        <f>Sheriff!J188*2</f>
        <v>102</v>
      </c>
    </row>
    <row r="189" spans="1:11" ht="12.75" customHeight="1" x14ac:dyDescent="0.2">
      <c r="A189" s="32" t="s">
        <v>282</v>
      </c>
      <c r="B189" s="44">
        <v>75</v>
      </c>
      <c r="C189" s="44">
        <v>66</v>
      </c>
      <c r="D189" s="44">
        <v>2</v>
      </c>
      <c r="E189" s="44">
        <v>2</v>
      </c>
      <c r="F189" s="44">
        <v>1</v>
      </c>
      <c r="G189" s="44">
        <v>2</v>
      </c>
      <c r="H189" s="44">
        <v>2</v>
      </c>
      <c r="I189" s="44">
        <v>2</v>
      </c>
      <c r="J189" s="50">
        <f t="shared" si="8"/>
        <v>68</v>
      </c>
      <c r="K189" s="50">
        <f>Sheriff!J189*2</f>
        <v>220</v>
      </c>
    </row>
    <row r="190" spans="1:11" ht="12.75" customHeight="1" x14ac:dyDescent="0.2">
      <c r="A190" s="32" t="s">
        <v>283</v>
      </c>
      <c r="B190" s="44">
        <v>79</v>
      </c>
      <c r="C190" s="44">
        <v>60</v>
      </c>
      <c r="D190" s="44">
        <v>1</v>
      </c>
      <c r="E190" s="44">
        <v>2</v>
      </c>
      <c r="F190" s="44">
        <v>0</v>
      </c>
      <c r="G190" s="44">
        <v>0</v>
      </c>
      <c r="H190" s="44">
        <v>0</v>
      </c>
      <c r="I190" s="44">
        <v>0</v>
      </c>
      <c r="J190" s="50">
        <f t="shared" si="8"/>
        <v>44</v>
      </c>
      <c r="K190" s="50">
        <f>Sheriff!J190*2</f>
        <v>186</v>
      </c>
    </row>
    <row r="191" spans="1:11" ht="12.75" customHeight="1" x14ac:dyDescent="0.2">
      <c r="A191" s="32" t="s">
        <v>284</v>
      </c>
      <c r="B191" s="44">
        <v>12</v>
      </c>
      <c r="C191" s="44">
        <v>10</v>
      </c>
      <c r="D191" s="44">
        <v>0</v>
      </c>
      <c r="E191" s="44">
        <v>0</v>
      </c>
      <c r="F191" s="44">
        <v>0</v>
      </c>
      <c r="G191" s="44">
        <v>0</v>
      </c>
      <c r="H191" s="44">
        <v>0</v>
      </c>
      <c r="I191" s="44">
        <v>0</v>
      </c>
      <c r="J191" s="50">
        <f t="shared" si="8"/>
        <v>14</v>
      </c>
      <c r="K191" s="50">
        <f>Sheriff!J191*2</f>
        <v>36</v>
      </c>
    </row>
    <row r="192" spans="1:11" ht="12.75" customHeight="1" x14ac:dyDescent="0.2">
      <c r="A192" s="32" t="s">
        <v>285</v>
      </c>
      <c r="B192" s="44">
        <v>109</v>
      </c>
      <c r="C192" s="44">
        <v>94</v>
      </c>
      <c r="D192" s="44">
        <v>0</v>
      </c>
      <c r="E192" s="44">
        <v>0</v>
      </c>
      <c r="F192" s="44">
        <v>0</v>
      </c>
      <c r="G192" s="44">
        <v>0</v>
      </c>
      <c r="H192" s="44">
        <v>0</v>
      </c>
      <c r="I192" s="44">
        <v>1</v>
      </c>
      <c r="J192" s="50">
        <f t="shared" si="8"/>
        <v>44</v>
      </c>
      <c r="K192" s="50">
        <f>Sheriff!J192*2</f>
        <v>248</v>
      </c>
    </row>
    <row r="193" spans="1:11" ht="12.75" customHeight="1" x14ac:dyDescent="0.2">
      <c r="A193" s="32" t="s">
        <v>286</v>
      </c>
      <c r="B193" s="44">
        <v>9</v>
      </c>
      <c r="C193" s="44">
        <v>9</v>
      </c>
      <c r="D193" s="44">
        <v>0</v>
      </c>
      <c r="E193" s="44">
        <v>0</v>
      </c>
      <c r="F193" s="44">
        <v>1</v>
      </c>
      <c r="G193" s="44">
        <v>0</v>
      </c>
      <c r="H193" s="44">
        <v>1</v>
      </c>
      <c r="I193" s="44">
        <v>0</v>
      </c>
      <c r="J193" s="50">
        <f t="shared" si="8"/>
        <v>20</v>
      </c>
      <c r="K193" s="50">
        <f>Sheriff!J193*2</f>
        <v>40</v>
      </c>
    </row>
    <row r="194" spans="1:11" ht="12.75" customHeight="1" x14ac:dyDescent="0.2">
      <c r="A194" s="32" t="s">
        <v>287</v>
      </c>
      <c r="B194" s="44">
        <v>55</v>
      </c>
      <c r="C194" s="44">
        <v>52</v>
      </c>
      <c r="D194" s="44">
        <v>0</v>
      </c>
      <c r="E194" s="44">
        <v>0</v>
      </c>
      <c r="F194" s="44">
        <v>0</v>
      </c>
      <c r="G194" s="44">
        <v>0</v>
      </c>
      <c r="H194" s="44">
        <v>2</v>
      </c>
      <c r="I194" s="44">
        <v>2</v>
      </c>
      <c r="J194" s="50">
        <f t="shared" si="8"/>
        <v>35</v>
      </c>
      <c r="K194" s="50">
        <f>Sheriff!J194*2</f>
        <v>146</v>
      </c>
    </row>
    <row r="195" spans="1:11" ht="12.75" customHeight="1" x14ac:dyDescent="0.2">
      <c r="A195" s="32" t="s">
        <v>288</v>
      </c>
      <c r="B195" s="44">
        <v>36</v>
      </c>
      <c r="C195" s="44">
        <v>35</v>
      </c>
      <c r="D195" s="44">
        <v>0</v>
      </c>
      <c r="E195" s="44">
        <v>0</v>
      </c>
      <c r="F195" s="44">
        <v>0</v>
      </c>
      <c r="G195" s="44">
        <v>0</v>
      </c>
      <c r="H195" s="44">
        <v>1</v>
      </c>
      <c r="I195" s="44">
        <v>1</v>
      </c>
      <c r="J195" s="50">
        <f t="shared" si="8"/>
        <v>29</v>
      </c>
      <c r="K195" s="50">
        <f>Sheriff!J195*2</f>
        <v>102</v>
      </c>
    </row>
    <row r="196" spans="1:11" ht="12.75" customHeight="1" x14ac:dyDescent="0.2">
      <c r="A196" s="32" t="s">
        <v>289</v>
      </c>
      <c r="B196" s="44">
        <v>103</v>
      </c>
      <c r="C196" s="44">
        <v>86</v>
      </c>
      <c r="D196" s="44">
        <v>1</v>
      </c>
      <c r="E196" s="44">
        <v>1</v>
      </c>
      <c r="F196" s="44">
        <v>1</v>
      </c>
      <c r="G196" s="44">
        <v>1</v>
      </c>
      <c r="H196" s="44">
        <v>2</v>
      </c>
      <c r="I196" s="44">
        <v>2</v>
      </c>
      <c r="J196" s="50">
        <f t="shared" si="8"/>
        <v>67</v>
      </c>
      <c r="K196" s="50">
        <f>Sheriff!J196*2</f>
        <v>264</v>
      </c>
    </row>
    <row r="197" spans="1:11" ht="12.75" customHeight="1" x14ac:dyDescent="0.2">
      <c r="A197" s="36" t="s">
        <v>442</v>
      </c>
      <c r="B197" s="47">
        <f>SUM(B155:B196)</f>
        <v>3644</v>
      </c>
      <c r="C197" s="47">
        <f t="shared" ref="C197:I197" si="9">SUM(C155:C196)</f>
        <v>3231</v>
      </c>
      <c r="D197" s="47">
        <f t="shared" si="9"/>
        <v>78</v>
      </c>
      <c r="E197" s="47">
        <f t="shared" si="9"/>
        <v>78</v>
      </c>
      <c r="F197" s="47">
        <f t="shared" si="9"/>
        <v>27</v>
      </c>
      <c r="G197" s="47">
        <f t="shared" si="9"/>
        <v>31</v>
      </c>
      <c r="H197" s="47">
        <f t="shared" si="9"/>
        <v>97</v>
      </c>
      <c r="I197" s="47">
        <f t="shared" si="9"/>
        <v>91</v>
      </c>
      <c r="J197" s="47">
        <f>SUM(J155:J196)</f>
        <v>2767</v>
      </c>
      <c r="K197" s="47">
        <f>Sheriff!J197*2</f>
        <v>10044</v>
      </c>
    </row>
    <row r="198" spans="1:11" ht="12.75" customHeight="1" x14ac:dyDescent="0.2">
      <c r="A198" s="34"/>
      <c r="B198" s="10"/>
      <c r="C198" s="10"/>
      <c r="D198" s="10"/>
      <c r="E198" s="10"/>
      <c r="F198" s="10"/>
      <c r="G198" s="10"/>
      <c r="H198" s="10"/>
      <c r="I198" s="10"/>
      <c r="J198" s="10"/>
      <c r="K198" s="10"/>
    </row>
    <row r="199" spans="1:11" ht="12" customHeight="1" x14ac:dyDescent="0.2">
      <c r="A199" s="34" t="s">
        <v>43</v>
      </c>
      <c r="B199" s="49"/>
      <c r="C199" s="49"/>
      <c r="D199" s="49"/>
      <c r="E199" s="49"/>
      <c r="F199" s="49"/>
      <c r="G199" s="49"/>
      <c r="H199" s="49"/>
      <c r="I199" s="49"/>
      <c r="J199" s="49"/>
      <c r="K199" s="49"/>
    </row>
    <row r="200" spans="1:11" ht="12" customHeight="1" x14ac:dyDescent="0.2">
      <c r="A200" s="32" t="s">
        <v>290</v>
      </c>
      <c r="B200" s="44">
        <v>46</v>
      </c>
      <c r="C200" s="44">
        <v>42</v>
      </c>
      <c r="D200" s="44">
        <v>11</v>
      </c>
      <c r="E200" s="44">
        <v>11</v>
      </c>
      <c r="F200" s="44">
        <v>2</v>
      </c>
      <c r="G200" s="44">
        <v>2</v>
      </c>
      <c r="H200" s="44">
        <v>7</v>
      </c>
      <c r="I200" s="44">
        <v>7</v>
      </c>
      <c r="J200" s="50">
        <f t="shared" ref="J200:J227" si="10">K200-(SUM(B200:I200))</f>
        <v>38</v>
      </c>
      <c r="K200" s="50">
        <f>Sheriff!J200*2</f>
        <v>166</v>
      </c>
    </row>
    <row r="201" spans="1:11" ht="12" customHeight="1" x14ac:dyDescent="0.2">
      <c r="A201" s="32" t="s">
        <v>291</v>
      </c>
      <c r="B201" s="44">
        <v>108</v>
      </c>
      <c r="C201" s="44">
        <v>103</v>
      </c>
      <c r="D201" s="44">
        <v>25</v>
      </c>
      <c r="E201" s="44">
        <v>20</v>
      </c>
      <c r="F201" s="44">
        <v>8</v>
      </c>
      <c r="G201" s="44">
        <v>9</v>
      </c>
      <c r="H201" s="44">
        <v>29</v>
      </c>
      <c r="I201" s="44">
        <v>26</v>
      </c>
      <c r="J201" s="50">
        <f t="shared" si="10"/>
        <v>76</v>
      </c>
      <c r="K201" s="50">
        <f>Sheriff!J201*2</f>
        <v>404</v>
      </c>
    </row>
    <row r="202" spans="1:11" ht="12" customHeight="1" x14ac:dyDescent="0.2">
      <c r="A202" s="32" t="s">
        <v>292</v>
      </c>
      <c r="B202" s="44">
        <v>44</v>
      </c>
      <c r="C202" s="44">
        <v>40</v>
      </c>
      <c r="D202" s="44">
        <v>3</v>
      </c>
      <c r="E202" s="44">
        <v>3</v>
      </c>
      <c r="F202" s="44">
        <v>2</v>
      </c>
      <c r="G202" s="44">
        <v>2</v>
      </c>
      <c r="H202" s="44">
        <v>4</v>
      </c>
      <c r="I202" s="44">
        <v>4</v>
      </c>
      <c r="J202" s="50">
        <f t="shared" si="10"/>
        <v>18</v>
      </c>
      <c r="K202" s="50">
        <f>Sheriff!J202*2</f>
        <v>120</v>
      </c>
    </row>
    <row r="203" spans="1:11" ht="12" customHeight="1" x14ac:dyDescent="0.2">
      <c r="A203" s="32" t="s">
        <v>293</v>
      </c>
      <c r="B203" s="44">
        <v>19</v>
      </c>
      <c r="C203" s="44">
        <v>17</v>
      </c>
      <c r="D203" s="44">
        <v>3</v>
      </c>
      <c r="E203" s="44">
        <v>2</v>
      </c>
      <c r="F203" s="44">
        <v>1</v>
      </c>
      <c r="G203" s="44">
        <v>2</v>
      </c>
      <c r="H203" s="44">
        <v>3</v>
      </c>
      <c r="I203" s="44">
        <v>3</v>
      </c>
      <c r="J203" s="50">
        <f t="shared" si="10"/>
        <v>12</v>
      </c>
      <c r="K203" s="50">
        <f>Sheriff!J203*2</f>
        <v>62</v>
      </c>
    </row>
    <row r="204" spans="1:11" ht="12" customHeight="1" x14ac:dyDescent="0.2">
      <c r="A204" s="32" t="s">
        <v>294</v>
      </c>
      <c r="B204" s="44">
        <v>125</v>
      </c>
      <c r="C204" s="44">
        <v>124</v>
      </c>
      <c r="D204" s="44">
        <v>15</v>
      </c>
      <c r="E204" s="44">
        <v>14</v>
      </c>
      <c r="F204" s="44">
        <v>2</v>
      </c>
      <c r="G204" s="44">
        <v>2</v>
      </c>
      <c r="H204" s="44">
        <v>28</v>
      </c>
      <c r="I204" s="44">
        <v>25</v>
      </c>
      <c r="J204" s="50">
        <f t="shared" si="10"/>
        <v>87</v>
      </c>
      <c r="K204" s="50">
        <f>Sheriff!J204*2</f>
        <v>422</v>
      </c>
    </row>
    <row r="205" spans="1:11" ht="12" customHeight="1" x14ac:dyDescent="0.2">
      <c r="A205" s="32" t="s">
        <v>295</v>
      </c>
      <c r="B205" s="44">
        <v>123</v>
      </c>
      <c r="C205" s="44">
        <v>119</v>
      </c>
      <c r="D205" s="44">
        <v>17</v>
      </c>
      <c r="E205" s="44">
        <v>17</v>
      </c>
      <c r="F205" s="44">
        <v>2</v>
      </c>
      <c r="G205" s="44">
        <v>5</v>
      </c>
      <c r="H205" s="44">
        <v>25</v>
      </c>
      <c r="I205" s="44">
        <v>23</v>
      </c>
      <c r="J205" s="50">
        <f t="shared" si="10"/>
        <v>71</v>
      </c>
      <c r="K205" s="50">
        <f>Sheriff!J205*2</f>
        <v>402</v>
      </c>
    </row>
    <row r="206" spans="1:11" ht="12" customHeight="1" x14ac:dyDescent="0.2">
      <c r="A206" s="32" t="s">
        <v>296</v>
      </c>
      <c r="B206" s="44">
        <v>65</v>
      </c>
      <c r="C206" s="44">
        <v>66</v>
      </c>
      <c r="D206" s="44">
        <v>3</v>
      </c>
      <c r="E206" s="44">
        <v>2</v>
      </c>
      <c r="F206" s="44">
        <v>3</v>
      </c>
      <c r="G206" s="44">
        <v>3</v>
      </c>
      <c r="H206" s="44">
        <v>9</v>
      </c>
      <c r="I206" s="44">
        <v>6</v>
      </c>
      <c r="J206" s="50">
        <f t="shared" si="10"/>
        <v>55</v>
      </c>
      <c r="K206" s="50">
        <f>Sheriff!J206*2</f>
        <v>212</v>
      </c>
    </row>
    <row r="207" spans="1:11" x14ac:dyDescent="0.2">
      <c r="A207" s="32" t="s">
        <v>297</v>
      </c>
      <c r="B207" s="44">
        <v>88</v>
      </c>
      <c r="C207" s="44">
        <v>79</v>
      </c>
      <c r="D207" s="44">
        <v>9</v>
      </c>
      <c r="E207" s="44">
        <v>9</v>
      </c>
      <c r="F207" s="44">
        <v>1</v>
      </c>
      <c r="G207" s="44">
        <v>0</v>
      </c>
      <c r="H207" s="44">
        <v>14</v>
      </c>
      <c r="I207" s="44">
        <v>17</v>
      </c>
      <c r="J207" s="50">
        <f t="shared" si="10"/>
        <v>45</v>
      </c>
      <c r="K207" s="50">
        <f>Sheriff!J207*2</f>
        <v>262</v>
      </c>
    </row>
    <row r="208" spans="1:11" ht="12.75" customHeight="1" x14ac:dyDescent="0.2">
      <c r="A208" s="32" t="s">
        <v>298</v>
      </c>
      <c r="B208" s="44">
        <v>192</v>
      </c>
      <c r="C208" s="44">
        <v>186</v>
      </c>
      <c r="D208" s="44">
        <v>18</v>
      </c>
      <c r="E208" s="44">
        <v>20</v>
      </c>
      <c r="F208" s="44">
        <v>5</v>
      </c>
      <c r="G208" s="44">
        <v>5</v>
      </c>
      <c r="H208" s="44">
        <v>38</v>
      </c>
      <c r="I208" s="44">
        <v>39</v>
      </c>
      <c r="J208" s="50">
        <f t="shared" si="10"/>
        <v>95</v>
      </c>
      <c r="K208" s="50">
        <f>Sheriff!J208*2</f>
        <v>598</v>
      </c>
    </row>
    <row r="209" spans="1:11" ht="12.75" customHeight="1" x14ac:dyDescent="0.2">
      <c r="A209" s="32" t="s">
        <v>299</v>
      </c>
      <c r="B209" s="44">
        <v>44</v>
      </c>
      <c r="C209" s="44">
        <v>40</v>
      </c>
      <c r="D209" s="44">
        <v>5</v>
      </c>
      <c r="E209" s="44">
        <v>6</v>
      </c>
      <c r="F209" s="44">
        <v>1</v>
      </c>
      <c r="G209" s="44">
        <v>1</v>
      </c>
      <c r="H209" s="44">
        <v>2</v>
      </c>
      <c r="I209" s="44">
        <v>2</v>
      </c>
      <c r="J209" s="50">
        <f t="shared" si="10"/>
        <v>39</v>
      </c>
      <c r="K209" s="50">
        <f>Sheriff!J209*2</f>
        <v>140</v>
      </c>
    </row>
    <row r="210" spans="1:11" ht="12.75" customHeight="1" x14ac:dyDescent="0.2">
      <c r="A210" s="32" t="s">
        <v>300</v>
      </c>
      <c r="B210" s="44">
        <v>61</v>
      </c>
      <c r="C210" s="44">
        <v>53</v>
      </c>
      <c r="D210" s="44">
        <v>7</v>
      </c>
      <c r="E210" s="44">
        <v>6</v>
      </c>
      <c r="F210" s="44">
        <v>1</v>
      </c>
      <c r="G210" s="44">
        <v>1</v>
      </c>
      <c r="H210" s="44">
        <v>9</v>
      </c>
      <c r="I210" s="44">
        <v>10</v>
      </c>
      <c r="J210" s="50">
        <f t="shared" si="10"/>
        <v>44</v>
      </c>
      <c r="K210" s="50">
        <f>Sheriff!J210*2</f>
        <v>192</v>
      </c>
    </row>
    <row r="211" spans="1:11" ht="12.75" customHeight="1" x14ac:dyDescent="0.2">
      <c r="A211" s="32" t="s">
        <v>301</v>
      </c>
      <c r="B211" s="44">
        <v>75</v>
      </c>
      <c r="C211" s="44">
        <v>63</v>
      </c>
      <c r="D211" s="44">
        <v>10</v>
      </c>
      <c r="E211" s="44">
        <v>10</v>
      </c>
      <c r="F211" s="44">
        <v>3</v>
      </c>
      <c r="G211" s="44">
        <v>3</v>
      </c>
      <c r="H211" s="44">
        <v>3</v>
      </c>
      <c r="I211" s="44">
        <v>3</v>
      </c>
      <c r="J211" s="50">
        <f t="shared" si="10"/>
        <v>64</v>
      </c>
      <c r="K211" s="50">
        <f>Sheriff!J211*2</f>
        <v>234</v>
      </c>
    </row>
    <row r="212" spans="1:11" ht="12.75" customHeight="1" x14ac:dyDescent="0.2">
      <c r="A212" s="32" t="s">
        <v>302</v>
      </c>
      <c r="B212" s="44">
        <v>52</v>
      </c>
      <c r="C212" s="44">
        <v>52</v>
      </c>
      <c r="D212" s="44">
        <v>5</v>
      </c>
      <c r="E212" s="44">
        <v>5</v>
      </c>
      <c r="F212" s="44">
        <v>0</v>
      </c>
      <c r="G212" s="44">
        <v>0</v>
      </c>
      <c r="H212" s="44">
        <v>9</v>
      </c>
      <c r="I212" s="44">
        <v>7</v>
      </c>
      <c r="J212" s="50">
        <f t="shared" si="10"/>
        <v>28</v>
      </c>
      <c r="K212" s="50">
        <f>Sheriff!J212*2</f>
        <v>158</v>
      </c>
    </row>
    <row r="213" spans="1:11" ht="12.75" customHeight="1" x14ac:dyDescent="0.2">
      <c r="A213" s="32" t="s">
        <v>303</v>
      </c>
      <c r="B213" s="44">
        <v>130</v>
      </c>
      <c r="C213" s="44">
        <v>119</v>
      </c>
      <c r="D213" s="44">
        <v>10</v>
      </c>
      <c r="E213" s="44">
        <v>10</v>
      </c>
      <c r="F213" s="44">
        <v>5</v>
      </c>
      <c r="G213" s="44">
        <v>5</v>
      </c>
      <c r="H213" s="44">
        <v>31</v>
      </c>
      <c r="I213" s="44">
        <v>32</v>
      </c>
      <c r="J213" s="50">
        <f t="shared" si="10"/>
        <v>58</v>
      </c>
      <c r="K213" s="50">
        <f>Sheriff!J213*2</f>
        <v>400</v>
      </c>
    </row>
    <row r="214" spans="1:11" ht="12.75" customHeight="1" x14ac:dyDescent="0.2">
      <c r="A214" s="32" t="s">
        <v>304</v>
      </c>
      <c r="B214" s="44">
        <v>43</v>
      </c>
      <c r="C214" s="44">
        <v>41</v>
      </c>
      <c r="D214" s="44">
        <v>6</v>
      </c>
      <c r="E214" s="44">
        <v>7</v>
      </c>
      <c r="F214" s="44">
        <v>0</v>
      </c>
      <c r="G214" s="44">
        <v>0</v>
      </c>
      <c r="H214" s="44">
        <v>15</v>
      </c>
      <c r="I214" s="44">
        <v>14</v>
      </c>
      <c r="J214" s="50">
        <f t="shared" si="10"/>
        <v>30</v>
      </c>
      <c r="K214" s="50">
        <f>Sheriff!J214*2</f>
        <v>156</v>
      </c>
    </row>
    <row r="215" spans="1:11" ht="12.75" customHeight="1" x14ac:dyDescent="0.2">
      <c r="A215" s="32" t="s">
        <v>305</v>
      </c>
      <c r="B215" s="44">
        <v>84</v>
      </c>
      <c r="C215" s="44">
        <v>76</v>
      </c>
      <c r="D215" s="44">
        <v>17</v>
      </c>
      <c r="E215" s="44">
        <v>17</v>
      </c>
      <c r="F215" s="44">
        <v>2</v>
      </c>
      <c r="G215" s="44">
        <v>2</v>
      </c>
      <c r="H215" s="44">
        <v>7</v>
      </c>
      <c r="I215" s="44">
        <v>10</v>
      </c>
      <c r="J215" s="50">
        <f t="shared" si="10"/>
        <v>73</v>
      </c>
      <c r="K215" s="50">
        <f>Sheriff!J215*2</f>
        <v>288</v>
      </c>
    </row>
    <row r="216" spans="1:11" ht="12.75" customHeight="1" x14ac:dyDescent="0.2">
      <c r="A216" s="32" t="s">
        <v>306</v>
      </c>
      <c r="B216" s="44">
        <v>26</v>
      </c>
      <c r="C216" s="44">
        <v>25</v>
      </c>
      <c r="D216" s="44">
        <v>1</v>
      </c>
      <c r="E216" s="44">
        <v>3</v>
      </c>
      <c r="F216" s="44">
        <v>0</v>
      </c>
      <c r="G216" s="44">
        <v>0</v>
      </c>
      <c r="H216" s="44">
        <v>3</v>
      </c>
      <c r="I216" s="44">
        <v>2</v>
      </c>
      <c r="J216" s="50">
        <f t="shared" si="10"/>
        <v>18</v>
      </c>
      <c r="K216" s="50">
        <f>Sheriff!J216*2</f>
        <v>78</v>
      </c>
    </row>
    <row r="217" spans="1:11" ht="12.75" customHeight="1" x14ac:dyDescent="0.2">
      <c r="A217" s="32" t="s">
        <v>307</v>
      </c>
      <c r="B217" s="44">
        <v>242</v>
      </c>
      <c r="C217" s="44">
        <v>233</v>
      </c>
      <c r="D217" s="44">
        <v>8</v>
      </c>
      <c r="E217" s="44">
        <v>10</v>
      </c>
      <c r="F217" s="44">
        <v>7</v>
      </c>
      <c r="G217" s="44">
        <v>7</v>
      </c>
      <c r="H217" s="44">
        <v>51</v>
      </c>
      <c r="I217" s="44">
        <v>50</v>
      </c>
      <c r="J217" s="50">
        <f t="shared" si="10"/>
        <v>136</v>
      </c>
      <c r="K217" s="50">
        <f>Sheriff!J217*2</f>
        <v>744</v>
      </c>
    </row>
    <row r="218" spans="1:11" ht="12.75" customHeight="1" x14ac:dyDescent="0.2">
      <c r="A218" s="32" t="s">
        <v>308</v>
      </c>
      <c r="B218" s="44">
        <v>283</v>
      </c>
      <c r="C218" s="44">
        <v>263</v>
      </c>
      <c r="D218" s="44">
        <v>52</v>
      </c>
      <c r="E218" s="44">
        <v>54</v>
      </c>
      <c r="F218" s="44">
        <v>12</v>
      </c>
      <c r="G218" s="44">
        <v>13</v>
      </c>
      <c r="H218" s="44">
        <v>37</v>
      </c>
      <c r="I218" s="44">
        <v>36</v>
      </c>
      <c r="J218" s="50">
        <f t="shared" si="10"/>
        <v>164</v>
      </c>
      <c r="K218" s="50">
        <f>Sheriff!J218*2</f>
        <v>914</v>
      </c>
    </row>
    <row r="219" spans="1:11" ht="12.75" customHeight="1" x14ac:dyDescent="0.2">
      <c r="A219" s="32" t="s">
        <v>309</v>
      </c>
      <c r="B219" s="44">
        <v>13</v>
      </c>
      <c r="C219" s="44">
        <v>11</v>
      </c>
      <c r="D219" s="44">
        <v>2</v>
      </c>
      <c r="E219" s="44">
        <v>2</v>
      </c>
      <c r="F219" s="44">
        <v>1</v>
      </c>
      <c r="G219" s="44">
        <v>1</v>
      </c>
      <c r="H219" s="44">
        <v>4</v>
      </c>
      <c r="I219" s="44">
        <v>4</v>
      </c>
      <c r="J219" s="50">
        <f t="shared" si="10"/>
        <v>18</v>
      </c>
      <c r="K219" s="50">
        <f>Sheriff!J219*2</f>
        <v>56</v>
      </c>
    </row>
    <row r="220" spans="1:11" ht="12.75" customHeight="1" x14ac:dyDescent="0.2">
      <c r="A220" s="32" t="s">
        <v>310</v>
      </c>
      <c r="B220" s="44">
        <v>113</v>
      </c>
      <c r="C220" s="44">
        <v>108</v>
      </c>
      <c r="D220" s="44">
        <v>11</v>
      </c>
      <c r="E220" s="44">
        <v>13</v>
      </c>
      <c r="F220" s="44">
        <v>6</v>
      </c>
      <c r="G220" s="44">
        <v>5</v>
      </c>
      <c r="H220" s="44">
        <v>29</v>
      </c>
      <c r="I220" s="44">
        <v>30</v>
      </c>
      <c r="J220" s="50">
        <f t="shared" si="10"/>
        <v>107</v>
      </c>
      <c r="K220" s="50">
        <f>Sheriff!J220*2</f>
        <v>422</v>
      </c>
    </row>
    <row r="221" spans="1:11" ht="12.75" customHeight="1" x14ac:dyDescent="0.2">
      <c r="A221" s="32" t="s">
        <v>311</v>
      </c>
      <c r="B221" s="44">
        <v>37</v>
      </c>
      <c r="C221" s="44">
        <v>37</v>
      </c>
      <c r="D221" s="44">
        <v>6</v>
      </c>
      <c r="E221" s="44">
        <v>3</v>
      </c>
      <c r="F221" s="44">
        <v>2</v>
      </c>
      <c r="G221" s="44">
        <v>1</v>
      </c>
      <c r="H221" s="44">
        <v>2</v>
      </c>
      <c r="I221" s="44">
        <v>1</v>
      </c>
      <c r="J221" s="50">
        <f t="shared" si="10"/>
        <v>35</v>
      </c>
      <c r="K221" s="50">
        <f>Sheriff!J221*2</f>
        <v>124</v>
      </c>
    </row>
    <row r="222" spans="1:11" ht="12.75" customHeight="1" x14ac:dyDescent="0.2">
      <c r="A222" s="32" t="s">
        <v>312</v>
      </c>
      <c r="B222" s="44">
        <v>59</v>
      </c>
      <c r="C222" s="44">
        <v>56</v>
      </c>
      <c r="D222" s="44">
        <v>7</v>
      </c>
      <c r="E222" s="44">
        <v>9</v>
      </c>
      <c r="F222" s="44">
        <v>2</v>
      </c>
      <c r="G222" s="44">
        <v>2</v>
      </c>
      <c r="H222" s="44">
        <v>12</v>
      </c>
      <c r="I222" s="44">
        <v>12</v>
      </c>
      <c r="J222" s="50">
        <f t="shared" si="10"/>
        <v>39</v>
      </c>
      <c r="K222" s="50">
        <f>Sheriff!J222*2</f>
        <v>198</v>
      </c>
    </row>
    <row r="223" spans="1:11" ht="12.75" customHeight="1" x14ac:dyDescent="0.2">
      <c r="A223" s="32" t="s">
        <v>313</v>
      </c>
      <c r="B223" s="44">
        <v>132</v>
      </c>
      <c r="C223" s="44">
        <v>130</v>
      </c>
      <c r="D223" s="44">
        <v>7</v>
      </c>
      <c r="E223" s="44">
        <v>9</v>
      </c>
      <c r="F223" s="44">
        <v>4</v>
      </c>
      <c r="G223" s="44">
        <v>5</v>
      </c>
      <c r="H223" s="44">
        <v>23</v>
      </c>
      <c r="I223" s="44">
        <v>24</v>
      </c>
      <c r="J223" s="50">
        <f t="shared" si="10"/>
        <v>98</v>
      </c>
      <c r="K223" s="50">
        <f>Sheriff!J223*2</f>
        <v>432</v>
      </c>
    </row>
    <row r="224" spans="1:11" ht="12.75" customHeight="1" x14ac:dyDescent="0.2">
      <c r="A224" s="32" t="s">
        <v>314</v>
      </c>
      <c r="B224" s="44">
        <v>186</v>
      </c>
      <c r="C224" s="44">
        <v>180</v>
      </c>
      <c r="D224" s="44">
        <v>17</v>
      </c>
      <c r="E224" s="44">
        <v>17</v>
      </c>
      <c r="F224" s="44">
        <v>5</v>
      </c>
      <c r="G224" s="44">
        <v>4</v>
      </c>
      <c r="H224" s="44">
        <v>33</v>
      </c>
      <c r="I224" s="44">
        <v>34</v>
      </c>
      <c r="J224" s="50">
        <f t="shared" si="10"/>
        <v>146</v>
      </c>
      <c r="K224" s="50">
        <f>Sheriff!J224*2</f>
        <v>622</v>
      </c>
    </row>
    <row r="225" spans="1:11" ht="12.75" customHeight="1" x14ac:dyDescent="0.2">
      <c r="A225" s="32" t="s">
        <v>315</v>
      </c>
      <c r="B225" s="44">
        <v>71</v>
      </c>
      <c r="C225" s="44">
        <v>75</v>
      </c>
      <c r="D225" s="44">
        <v>15</v>
      </c>
      <c r="E225" s="44">
        <v>18</v>
      </c>
      <c r="F225" s="44">
        <v>4</v>
      </c>
      <c r="G225" s="44">
        <v>4</v>
      </c>
      <c r="H225" s="44">
        <v>6</v>
      </c>
      <c r="I225" s="44">
        <v>6</v>
      </c>
      <c r="J225" s="50">
        <f t="shared" si="10"/>
        <v>57</v>
      </c>
      <c r="K225" s="50">
        <f>Sheriff!J225*2</f>
        <v>256</v>
      </c>
    </row>
    <row r="226" spans="1:11" ht="12.75" customHeight="1" x14ac:dyDescent="0.2">
      <c r="A226" s="32" t="s">
        <v>316</v>
      </c>
      <c r="B226" s="44">
        <v>32</v>
      </c>
      <c r="C226" s="44">
        <v>35</v>
      </c>
      <c r="D226" s="44">
        <v>7</v>
      </c>
      <c r="E226" s="44">
        <v>6</v>
      </c>
      <c r="F226" s="44">
        <v>3</v>
      </c>
      <c r="G226" s="44">
        <v>3</v>
      </c>
      <c r="H226" s="44">
        <v>9</v>
      </c>
      <c r="I226" s="44">
        <v>10</v>
      </c>
      <c r="J226" s="50">
        <f t="shared" si="10"/>
        <v>33</v>
      </c>
      <c r="K226" s="50">
        <f>Sheriff!J226*2</f>
        <v>138</v>
      </c>
    </row>
    <row r="227" spans="1:11" ht="12.75" customHeight="1" x14ac:dyDescent="0.2">
      <c r="A227" s="32" t="s">
        <v>317</v>
      </c>
      <c r="B227" s="44">
        <v>118</v>
      </c>
      <c r="C227" s="44">
        <v>99</v>
      </c>
      <c r="D227" s="44">
        <v>8</v>
      </c>
      <c r="E227" s="44">
        <v>8</v>
      </c>
      <c r="F227" s="44">
        <v>3</v>
      </c>
      <c r="G227" s="44">
        <v>3</v>
      </c>
      <c r="H227" s="44">
        <v>22</v>
      </c>
      <c r="I227" s="44">
        <v>21</v>
      </c>
      <c r="J227" s="50">
        <f t="shared" si="10"/>
        <v>70</v>
      </c>
      <c r="K227" s="50">
        <f>Sheriff!J227*2</f>
        <v>352</v>
      </c>
    </row>
    <row r="228" spans="1:11" ht="12.75" customHeight="1" x14ac:dyDescent="0.2">
      <c r="A228" s="36" t="s">
        <v>443</v>
      </c>
      <c r="B228" s="47">
        <f>SUM(B200:B227)</f>
        <v>2611</v>
      </c>
      <c r="C228" s="47">
        <f t="shared" ref="C228:I228" si="11">SUM(C200:C227)</f>
        <v>2472</v>
      </c>
      <c r="D228" s="47">
        <f t="shared" si="11"/>
        <v>305</v>
      </c>
      <c r="E228" s="47">
        <f t="shared" si="11"/>
        <v>311</v>
      </c>
      <c r="F228" s="47">
        <f t="shared" si="11"/>
        <v>87</v>
      </c>
      <c r="G228" s="47">
        <f t="shared" si="11"/>
        <v>90</v>
      </c>
      <c r="H228" s="47">
        <f t="shared" si="11"/>
        <v>464</v>
      </c>
      <c r="I228" s="47">
        <f t="shared" si="11"/>
        <v>458</v>
      </c>
      <c r="J228" s="47">
        <f>SUM(J200:J227)</f>
        <v>1754</v>
      </c>
      <c r="K228" s="47">
        <f>Sheriff!J228*2</f>
        <v>8552</v>
      </c>
    </row>
    <row r="229" spans="1:11" ht="12.75" customHeight="1" x14ac:dyDescent="0.2">
      <c r="A229" s="34"/>
      <c r="B229" s="49"/>
      <c r="C229" s="49"/>
      <c r="D229" s="49"/>
      <c r="E229" s="49"/>
      <c r="F229" s="49"/>
      <c r="G229" s="49"/>
      <c r="H229" s="49"/>
      <c r="I229" s="49"/>
      <c r="J229" s="49"/>
      <c r="K229" s="49"/>
    </row>
    <row r="230" spans="1:11" ht="12.75" customHeight="1" x14ac:dyDescent="0.2">
      <c r="A230" s="34" t="s">
        <v>44</v>
      </c>
      <c r="B230" s="49"/>
      <c r="C230" s="49"/>
      <c r="D230" s="49"/>
      <c r="E230" s="49"/>
      <c r="F230" s="49"/>
      <c r="G230" s="49"/>
      <c r="H230" s="49"/>
      <c r="I230" s="49"/>
      <c r="J230" s="49"/>
      <c r="K230" s="49"/>
    </row>
    <row r="231" spans="1:11" ht="12.75" customHeight="1" x14ac:dyDescent="0.2">
      <c r="A231" s="32" t="s">
        <v>318</v>
      </c>
      <c r="B231" s="44">
        <v>85</v>
      </c>
      <c r="C231" s="44">
        <v>79</v>
      </c>
      <c r="D231" s="44">
        <v>23</v>
      </c>
      <c r="E231" s="44">
        <v>20</v>
      </c>
      <c r="F231" s="44">
        <v>10</v>
      </c>
      <c r="G231" s="44">
        <v>10</v>
      </c>
      <c r="H231" s="44">
        <v>10</v>
      </c>
      <c r="I231" s="44">
        <v>10</v>
      </c>
      <c r="J231" s="50">
        <f t="shared" ref="J231:J257" si="12">K231-(SUM(B231:I231))</f>
        <v>83</v>
      </c>
      <c r="K231" s="50">
        <f>Sheriff!J231*2</f>
        <v>330</v>
      </c>
    </row>
    <row r="232" spans="1:11" ht="12.75" customHeight="1" x14ac:dyDescent="0.2">
      <c r="A232" s="32" t="s">
        <v>319</v>
      </c>
      <c r="B232" s="44">
        <v>86</v>
      </c>
      <c r="C232" s="44">
        <v>79</v>
      </c>
      <c r="D232" s="44">
        <v>23</v>
      </c>
      <c r="E232" s="44">
        <v>25</v>
      </c>
      <c r="F232" s="44">
        <v>12</v>
      </c>
      <c r="G232" s="44">
        <v>14</v>
      </c>
      <c r="H232" s="44">
        <v>9</v>
      </c>
      <c r="I232" s="44">
        <v>9</v>
      </c>
      <c r="J232" s="50">
        <f t="shared" si="12"/>
        <v>69</v>
      </c>
      <c r="K232" s="50">
        <f>Sheriff!J232*2</f>
        <v>326</v>
      </c>
    </row>
    <row r="233" spans="1:11" ht="12.75" customHeight="1" x14ac:dyDescent="0.2">
      <c r="A233" s="32" t="s">
        <v>320</v>
      </c>
      <c r="B233" s="44">
        <v>39</v>
      </c>
      <c r="C233" s="44">
        <v>35</v>
      </c>
      <c r="D233" s="44">
        <v>2</v>
      </c>
      <c r="E233" s="44">
        <v>3</v>
      </c>
      <c r="F233" s="44">
        <v>2</v>
      </c>
      <c r="G233" s="44">
        <v>4</v>
      </c>
      <c r="H233" s="44">
        <v>1</v>
      </c>
      <c r="I233" s="44">
        <v>1</v>
      </c>
      <c r="J233" s="50">
        <f t="shared" si="12"/>
        <v>31</v>
      </c>
      <c r="K233" s="50">
        <f>Sheriff!J233*2</f>
        <v>118</v>
      </c>
    </row>
    <row r="234" spans="1:11" ht="12.75" customHeight="1" x14ac:dyDescent="0.2">
      <c r="A234" s="32" t="s">
        <v>321</v>
      </c>
      <c r="B234" s="44">
        <v>79</v>
      </c>
      <c r="C234" s="44">
        <v>77</v>
      </c>
      <c r="D234" s="44">
        <v>21</v>
      </c>
      <c r="E234" s="44">
        <v>17</v>
      </c>
      <c r="F234" s="44">
        <v>5</v>
      </c>
      <c r="G234" s="44">
        <v>4</v>
      </c>
      <c r="H234" s="44">
        <v>8</v>
      </c>
      <c r="I234" s="44">
        <v>8</v>
      </c>
      <c r="J234" s="50">
        <f t="shared" si="12"/>
        <v>63</v>
      </c>
      <c r="K234" s="50">
        <f>Sheriff!J234*2</f>
        <v>282</v>
      </c>
    </row>
    <row r="235" spans="1:11" ht="12.75" customHeight="1" x14ac:dyDescent="0.2">
      <c r="A235" s="32" t="s">
        <v>322</v>
      </c>
      <c r="B235" s="44">
        <v>64</v>
      </c>
      <c r="C235" s="44">
        <v>59</v>
      </c>
      <c r="D235" s="44">
        <v>9</v>
      </c>
      <c r="E235" s="44">
        <v>15</v>
      </c>
      <c r="F235" s="44">
        <v>9</v>
      </c>
      <c r="G235" s="44">
        <v>7</v>
      </c>
      <c r="H235" s="44">
        <v>6</v>
      </c>
      <c r="I235" s="44">
        <v>7</v>
      </c>
      <c r="J235" s="50">
        <f t="shared" si="12"/>
        <v>66</v>
      </c>
      <c r="K235" s="50">
        <f>Sheriff!J235*2</f>
        <v>242</v>
      </c>
    </row>
    <row r="236" spans="1:11" ht="12.75" customHeight="1" x14ac:dyDescent="0.2">
      <c r="A236" s="32" t="s">
        <v>323</v>
      </c>
      <c r="B236" s="44">
        <v>49</v>
      </c>
      <c r="C236" s="44">
        <v>48</v>
      </c>
      <c r="D236" s="44">
        <v>14</v>
      </c>
      <c r="E236" s="44">
        <v>13</v>
      </c>
      <c r="F236" s="44">
        <v>11</v>
      </c>
      <c r="G236" s="44">
        <v>11</v>
      </c>
      <c r="H236" s="44">
        <v>8</v>
      </c>
      <c r="I236" s="44">
        <v>8</v>
      </c>
      <c r="J236" s="50">
        <f t="shared" si="12"/>
        <v>48</v>
      </c>
      <c r="K236" s="50">
        <f>Sheriff!J236*2</f>
        <v>210</v>
      </c>
    </row>
    <row r="237" spans="1:11" ht="12.75" customHeight="1" x14ac:dyDescent="0.2">
      <c r="A237" s="32" t="s">
        <v>324</v>
      </c>
      <c r="B237" s="44">
        <v>42</v>
      </c>
      <c r="C237" s="44">
        <v>36</v>
      </c>
      <c r="D237" s="44">
        <v>8</v>
      </c>
      <c r="E237" s="44">
        <v>15</v>
      </c>
      <c r="F237" s="44">
        <v>10</v>
      </c>
      <c r="G237" s="44">
        <v>8</v>
      </c>
      <c r="H237" s="44">
        <v>5</v>
      </c>
      <c r="I237" s="44">
        <v>5</v>
      </c>
      <c r="J237" s="50">
        <f t="shared" si="12"/>
        <v>47</v>
      </c>
      <c r="K237" s="50">
        <f>Sheriff!J237*2</f>
        <v>176</v>
      </c>
    </row>
    <row r="238" spans="1:11" x14ac:dyDescent="0.2">
      <c r="A238" s="32" t="s">
        <v>325</v>
      </c>
      <c r="B238" s="44">
        <v>9</v>
      </c>
      <c r="C238" s="44">
        <v>9</v>
      </c>
      <c r="D238" s="44">
        <v>3</v>
      </c>
      <c r="E238" s="44">
        <v>3</v>
      </c>
      <c r="F238" s="44">
        <v>3</v>
      </c>
      <c r="G238" s="44">
        <v>3</v>
      </c>
      <c r="H238" s="44">
        <v>2</v>
      </c>
      <c r="I238" s="44">
        <v>2</v>
      </c>
      <c r="J238" s="50">
        <f t="shared" si="12"/>
        <v>4</v>
      </c>
      <c r="K238" s="50">
        <f>Sheriff!J238*2</f>
        <v>38</v>
      </c>
    </row>
    <row r="239" spans="1:11" x14ac:dyDescent="0.2">
      <c r="A239" s="32" t="s">
        <v>326</v>
      </c>
      <c r="B239" s="44">
        <v>84</v>
      </c>
      <c r="C239" s="44">
        <v>86</v>
      </c>
      <c r="D239" s="44">
        <v>17</v>
      </c>
      <c r="E239" s="44">
        <v>19</v>
      </c>
      <c r="F239" s="44">
        <v>10</v>
      </c>
      <c r="G239" s="44">
        <v>7</v>
      </c>
      <c r="H239" s="44">
        <v>5</v>
      </c>
      <c r="I239" s="44">
        <v>5</v>
      </c>
      <c r="J239" s="50">
        <f t="shared" si="12"/>
        <v>75</v>
      </c>
      <c r="K239" s="50">
        <f>Sheriff!J239*2</f>
        <v>308</v>
      </c>
    </row>
    <row r="240" spans="1:11" x14ac:dyDescent="0.2">
      <c r="A240" s="32" t="s">
        <v>327</v>
      </c>
      <c r="B240" s="44">
        <v>82</v>
      </c>
      <c r="C240" s="44">
        <v>74</v>
      </c>
      <c r="D240" s="44">
        <v>10</v>
      </c>
      <c r="E240" s="44">
        <v>11</v>
      </c>
      <c r="F240" s="44">
        <v>4</v>
      </c>
      <c r="G240" s="44">
        <v>4</v>
      </c>
      <c r="H240" s="44">
        <v>7</v>
      </c>
      <c r="I240" s="44">
        <v>7</v>
      </c>
      <c r="J240" s="50">
        <f t="shared" si="12"/>
        <v>51</v>
      </c>
      <c r="K240" s="50">
        <f>Sheriff!J240*2</f>
        <v>250</v>
      </c>
    </row>
    <row r="241" spans="1:11" x14ac:dyDescent="0.2">
      <c r="A241" s="32" t="s">
        <v>328</v>
      </c>
      <c r="B241" s="44">
        <v>92</v>
      </c>
      <c r="C241" s="44">
        <v>88</v>
      </c>
      <c r="D241" s="44">
        <v>22</v>
      </c>
      <c r="E241" s="44">
        <v>23</v>
      </c>
      <c r="F241" s="44">
        <v>4</v>
      </c>
      <c r="G241" s="44">
        <v>5</v>
      </c>
      <c r="H241" s="44">
        <v>15</v>
      </c>
      <c r="I241" s="44">
        <v>12</v>
      </c>
      <c r="J241" s="50">
        <f t="shared" si="12"/>
        <v>93</v>
      </c>
      <c r="K241" s="50">
        <f>Sheriff!J241*2</f>
        <v>354</v>
      </c>
    </row>
    <row r="242" spans="1:11" x14ac:dyDescent="0.2">
      <c r="A242" s="32" t="s">
        <v>329</v>
      </c>
      <c r="B242" s="44">
        <v>84</v>
      </c>
      <c r="C242" s="44">
        <v>78</v>
      </c>
      <c r="D242" s="44">
        <v>14</v>
      </c>
      <c r="E242" s="44">
        <v>13</v>
      </c>
      <c r="F242" s="44">
        <v>11</v>
      </c>
      <c r="G242" s="44">
        <v>13</v>
      </c>
      <c r="H242" s="44">
        <v>16</v>
      </c>
      <c r="I242" s="44">
        <v>14</v>
      </c>
      <c r="J242" s="50">
        <f t="shared" si="12"/>
        <v>77</v>
      </c>
      <c r="K242" s="50">
        <f>Sheriff!J242*2</f>
        <v>320</v>
      </c>
    </row>
    <row r="243" spans="1:11" x14ac:dyDescent="0.2">
      <c r="A243" s="32" t="s">
        <v>330</v>
      </c>
      <c r="B243" s="44">
        <v>71</v>
      </c>
      <c r="C243" s="44">
        <v>68</v>
      </c>
      <c r="D243" s="44">
        <v>13</v>
      </c>
      <c r="E243" s="44">
        <v>14</v>
      </c>
      <c r="F243" s="44">
        <v>5</v>
      </c>
      <c r="G243" s="44">
        <v>7</v>
      </c>
      <c r="H243" s="44">
        <v>6</v>
      </c>
      <c r="I243" s="44">
        <v>8</v>
      </c>
      <c r="J243" s="50">
        <f t="shared" si="12"/>
        <v>44</v>
      </c>
      <c r="K243" s="50">
        <f>Sheriff!J243*2</f>
        <v>236</v>
      </c>
    </row>
    <row r="244" spans="1:11" x14ac:dyDescent="0.2">
      <c r="A244" s="32" t="s">
        <v>331</v>
      </c>
      <c r="B244" s="44">
        <v>39</v>
      </c>
      <c r="C244" s="44">
        <v>35</v>
      </c>
      <c r="D244" s="44">
        <v>8</v>
      </c>
      <c r="E244" s="44">
        <v>8</v>
      </c>
      <c r="F244" s="44">
        <v>3</v>
      </c>
      <c r="G244" s="44">
        <v>3</v>
      </c>
      <c r="H244" s="44">
        <v>8</v>
      </c>
      <c r="I244" s="44">
        <v>9</v>
      </c>
      <c r="J244" s="50">
        <f t="shared" si="12"/>
        <v>23</v>
      </c>
      <c r="K244" s="50">
        <f>Sheriff!J244*2</f>
        <v>136</v>
      </c>
    </row>
    <row r="245" spans="1:11" x14ac:dyDescent="0.2">
      <c r="A245" s="32" t="s">
        <v>332</v>
      </c>
      <c r="B245" s="44">
        <v>18</v>
      </c>
      <c r="C245" s="44">
        <v>15</v>
      </c>
      <c r="D245" s="44">
        <v>4</v>
      </c>
      <c r="E245" s="44">
        <v>2</v>
      </c>
      <c r="F245" s="44">
        <v>4</v>
      </c>
      <c r="G245" s="44">
        <v>4</v>
      </c>
      <c r="H245" s="44">
        <v>1</v>
      </c>
      <c r="I245" s="44">
        <v>1</v>
      </c>
      <c r="J245" s="50">
        <f t="shared" si="12"/>
        <v>17</v>
      </c>
      <c r="K245" s="50">
        <f>Sheriff!J245*2</f>
        <v>66</v>
      </c>
    </row>
    <row r="246" spans="1:11" x14ac:dyDescent="0.2">
      <c r="A246" s="32" t="s">
        <v>333</v>
      </c>
      <c r="B246" s="44">
        <v>82</v>
      </c>
      <c r="C246" s="44">
        <v>73</v>
      </c>
      <c r="D246" s="44">
        <v>19</v>
      </c>
      <c r="E246" s="44">
        <v>17</v>
      </c>
      <c r="F246" s="44">
        <v>4</v>
      </c>
      <c r="G246" s="44">
        <v>5</v>
      </c>
      <c r="H246" s="44">
        <v>6</v>
      </c>
      <c r="I246" s="44">
        <v>6</v>
      </c>
      <c r="J246" s="50">
        <f t="shared" si="12"/>
        <v>58</v>
      </c>
      <c r="K246" s="50">
        <f>Sheriff!J246*2</f>
        <v>270</v>
      </c>
    </row>
    <row r="247" spans="1:11" x14ac:dyDescent="0.2">
      <c r="A247" s="32" t="s">
        <v>334</v>
      </c>
      <c r="B247" s="44">
        <v>64</v>
      </c>
      <c r="C247" s="44">
        <v>54</v>
      </c>
      <c r="D247" s="44">
        <v>11</v>
      </c>
      <c r="E247" s="44">
        <v>12</v>
      </c>
      <c r="F247" s="44">
        <v>2</v>
      </c>
      <c r="G247" s="44">
        <v>3</v>
      </c>
      <c r="H247" s="44">
        <v>5</v>
      </c>
      <c r="I247" s="44">
        <v>7</v>
      </c>
      <c r="J247" s="50">
        <f t="shared" si="12"/>
        <v>64</v>
      </c>
      <c r="K247" s="50">
        <f>Sheriff!J247*2</f>
        <v>222</v>
      </c>
    </row>
    <row r="248" spans="1:11" x14ac:dyDescent="0.2">
      <c r="A248" s="32" t="s">
        <v>335</v>
      </c>
      <c r="B248" s="44">
        <v>89</v>
      </c>
      <c r="C248" s="44">
        <v>80</v>
      </c>
      <c r="D248" s="44">
        <v>17</v>
      </c>
      <c r="E248" s="44">
        <v>15</v>
      </c>
      <c r="F248" s="44">
        <v>6</v>
      </c>
      <c r="G248" s="44">
        <v>6</v>
      </c>
      <c r="H248" s="44">
        <v>13</v>
      </c>
      <c r="I248" s="44">
        <v>12</v>
      </c>
      <c r="J248" s="50">
        <f t="shared" si="12"/>
        <v>58</v>
      </c>
      <c r="K248" s="50">
        <f>Sheriff!J248*2</f>
        <v>296</v>
      </c>
    </row>
    <row r="249" spans="1:11" x14ac:dyDescent="0.2">
      <c r="A249" s="32" t="s">
        <v>336</v>
      </c>
      <c r="B249" s="44">
        <v>60</v>
      </c>
      <c r="C249" s="44">
        <v>53</v>
      </c>
      <c r="D249" s="44">
        <v>9</v>
      </c>
      <c r="E249" s="44">
        <v>9</v>
      </c>
      <c r="F249" s="44">
        <v>6</v>
      </c>
      <c r="G249" s="44">
        <v>6</v>
      </c>
      <c r="H249" s="44">
        <v>3</v>
      </c>
      <c r="I249" s="44">
        <v>3</v>
      </c>
      <c r="J249" s="136">
        <f t="shared" si="12"/>
        <v>69</v>
      </c>
      <c r="K249" s="50">
        <f>Sheriff!J249*2</f>
        <v>218</v>
      </c>
    </row>
    <row r="250" spans="1:11" x14ac:dyDescent="0.2">
      <c r="A250" s="32" t="s">
        <v>337</v>
      </c>
      <c r="B250" s="44">
        <v>192</v>
      </c>
      <c r="C250" s="44">
        <v>187</v>
      </c>
      <c r="D250" s="44">
        <v>46</v>
      </c>
      <c r="E250" s="44">
        <v>46</v>
      </c>
      <c r="F250" s="44">
        <v>11</v>
      </c>
      <c r="G250" s="44">
        <v>11</v>
      </c>
      <c r="H250" s="44">
        <v>21</v>
      </c>
      <c r="I250" s="44">
        <v>22</v>
      </c>
      <c r="J250" s="136">
        <f t="shared" si="12"/>
        <v>138</v>
      </c>
      <c r="K250" s="50">
        <f>Sheriff!J250*2</f>
        <v>674</v>
      </c>
    </row>
    <row r="251" spans="1:11" x14ac:dyDescent="0.2">
      <c r="A251" s="32" t="s">
        <v>338</v>
      </c>
      <c r="B251" s="44">
        <v>65</v>
      </c>
      <c r="C251" s="44">
        <v>62</v>
      </c>
      <c r="D251" s="44">
        <v>15</v>
      </c>
      <c r="E251" s="44">
        <v>16</v>
      </c>
      <c r="F251" s="44">
        <v>4</v>
      </c>
      <c r="G251" s="44">
        <v>3</v>
      </c>
      <c r="H251" s="44">
        <v>9</v>
      </c>
      <c r="I251" s="44">
        <v>9</v>
      </c>
      <c r="J251" s="136">
        <f t="shared" si="12"/>
        <v>51</v>
      </c>
      <c r="K251" s="50">
        <f>Sheriff!J251*2</f>
        <v>234</v>
      </c>
    </row>
    <row r="252" spans="1:11" x14ac:dyDescent="0.2">
      <c r="A252" s="32" t="s">
        <v>339</v>
      </c>
      <c r="B252" s="44">
        <v>32</v>
      </c>
      <c r="C252" s="44">
        <v>30</v>
      </c>
      <c r="D252" s="44">
        <v>6</v>
      </c>
      <c r="E252" s="44">
        <v>7</v>
      </c>
      <c r="F252" s="44">
        <v>1</v>
      </c>
      <c r="G252" s="44">
        <v>1</v>
      </c>
      <c r="H252" s="44">
        <v>3</v>
      </c>
      <c r="I252" s="44">
        <v>3</v>
      </c>
      <c r="J252" s="136">
        <f t="shared" si="12"/>
        <v>25</v>
      </c>
      <c r="K252" s="50">
        <f>Sheriff!J252*2</f>
        <v>108</v>
      </c>
    </row>
    <row r="253" spans="1:11" x14ac:dyDescent="0.2">
      <c r="A253" s="32" t="s">
        <v>340</v>
      </c>
      <c r="B253" s="44">
        <v>175</v>
      </c>
      <c r="C253" s="44">
        <v>167</v>
      </c>
      <c r="D253" s="44">
        <v>32</v>
      </c>
      <c r="E253" s="44">
        <v>28</v>
      </c>
      <c r="F253" s="44">
        <v>9</v>
      </c>
      <c r="G253" s="44">
        <v>9</v>
      </c>
      <c r="H253" s="44">
        <v>29</v>
      </c>
      <c r="I253" s="44">
        <v>28</v>
      </c>
      <c r="J253" s="50">
        <f t="shared" si="12"/>
        <v>131</v>
      </c>
      <c r="K253" s="50">
        <f>Sheriff!J253*2</f>
        <v>608</v>
      </c>
    </row>
    <row r="254" spans="1:11" x14ac:dyDescent="0.2">
      <c r="A254" s="32" t="s">
        <v>341</v>
      </c>
      <c r="B254" s="44">
        <v>126</v>
      </c>
      <c r="C254" s="44">
        <v>127</v>
      </c>
      <c r="D254" s="44">
        <v>26</v>
      </c>
      <c r="E254" s="44">
        <v>27</v>
      </c>
      <c r="F254" s="44">
        <v>9</v>
      </c>
      <c r="G254" s="44">
        <v>8</v>
      </c>
      <c r="H254" s="44">
        <v>13</v>
      </c>
      <c r="I254" s="44">
        <v>13</v>
      </c>
      <c r="J254" s="50">
        <f t="shared" si="12"/>
        <v>99</v>
      </c>
      <c r="K254" s="50">
        <f>Sheriff!J254*2</f>
        <v>448</v>
      </c>
    </row>
    <row r="255" spans="1:11" x14ac:dyDescent="0.2">
      <c r="A255" s="32" t="s">
        <v>342</v>
      </c>
      <c r="B255" s="44">
        <v>25</v>
      </c>
      <c r="C255" s="44">
        <v>19</v>
      </c>
      <c r="D255" s="44">
        <v>6</v>
      </c>
      <c r="E255" s="44">
        <v>7</v>
      </c>
      <c r="F255" s="44">
        <v>4</v>
      </c>
      <c r="G255" s="44">
        <v>5</v>
      </c>
      <c r="H255" s="44">
        <v>3</v>
      </c>
      <c r="I255" s="44">
        <v>3</v>
      </c>
      <c r="J255" s="50">
        <f t="shared" si="12"/>
        <v>14</v>
      </c>
      <c r="K255" s="50">
        <f>Sheriff!J255*2</f>
        <v>86</v>
      </c>
    </row>
    <row r="256" spans="1:11" x14ac:dyDescent="0.2">
      <c r="A256" s="32" t="s">
        <v>343</v>
      </c>
      <c r="B256" s="44">
        <v>17</v>
      </c>
      <c r="C256" s="44">
        <v>13</v>
      </c>
      <c r="D256" s="44">
        <v>2</v>
      </c>
      <c r="E256" s="44">
        <v>2</v>
      </c>
      <c r="F256" s="44">
        <v>1</v>
      </c>
      <c r="G256" s="44">
        <v>0</v>
      </c>
      <c r="H256" s="44">
        <v>2</v>
      </c>
      <c r="I256" s="44">
        <v>2</v>
      </c>
      <c r="J256" s="50">
        <f t="shared" si="12"/>
        <v>25</v>
      </c>
      <c r="K256" s="50">
        <f>Sheriff!J256*2</f>
        <v>64</v>
      </c>
    </row>
    <row r="257" spans="1:11" x14ac:dyDescent="0.2">
      <c r="A257" s="32" t="s">
        <v>344</v>
      </c>
      <c r="B257" s="44">
        <v>20</v>
      </c>
      <c r="C257" s="44">
        <v>20</v>
      </c>
      <c r="D257" s="44">
        <v>5</v>
      </c>
      <c r="E257" s="44">
        <v>4</v>
      </c>
      <c r="F257" s="44">
        <v>1</v>
      </c>
      <c r="G257" s="44">
        <v>2</v>
      </c>
      <c r="H257" s="44">
        <v>3</v>
      </c>
      <c r="I257" s="44">
        <v>3</v>
      </c>
      <c r="J257" s="50">
        <f t="shared" si="12"/>
        <v>12</v>
      </c>
      <c r="K257" s="50">
        <f>Sheriff!J257*2</f>
        <v>70</v>
      </c>
    </row>
    <row r="258" spans="1:11" x14ac:dyDescent="0.2">
      <c r="A258" s="36" t="s">
        <v>444</v>
      </c>
      <c r="B258" s="47">
        <f>SUM(B231:B257)</f>
        <v>1870</v>
      </c>
      <c r="C258" s="47">
        <f t="shared" ref="C258:I258" si="13">SUM(C231:C257)</f>
        <v>1751</v>
      </c>
      <c r="D258" s="47">
        <f t="shared" si="13"/>
        <v>385</v>
      </c>
      <c r="E258" s="47">
        <f t="shared" si="13"/>
        <v>391</v>
      </c>
      <c r="F258" s="47">
        <f t="shared" si="13"/>
        <v>161</v>
      </c>
      <c r="G258" s="47">
        <f t="shared" si="13"/>
        <v>163</v>
      </c>
      <c r="H258" s="47">
        <f t="shared" si="13"/>
        <v>217</v>
      </c>
      <c r="I258" s="47">
        <f t="shared" si="13"/>
        <v>217</v>
      </c>
      <c r="J258" s="47">
        <f>SUM(J231:J257)</f>
        <v>1535</v>
      </c>
      <c r="K258" s="47">
        <f>Sheriff!J258*2</f>
        <v>6690</v>
      </c>
    </row>
    <row r="259" spans="1:11" x14ac:dyDescent="0.2">
      <c r="A259" s="34"/>
      <c r="B259" s="49"/>
      <c r="C259" s="49"/>
      <c r="D259" s="49"/>
      <c r="E259" s="49"/>
      <c r="F259" s="49"/>
      <c r="G259" s="49"/>
      <c r="H259" s="49"/>
      <c r="I259" s="49"/>
      <c r="J259" s="49"/>
      <c r="K259" s="49"/>
    </row>
    <row r="260" spans="1:11" x14ac:dyDescent="0.2">
      <c r="A260" s="34" t="s">
        <v>45</v>
      </c>
      <c r="B260" s="49"/>
      <c r="C260" s="49"/>
      <c r="D260" s="49"/>
      <c r="E260" s="49"/>
      <c r="F260" s="49"/>
      <c r="G260" s="49"/>
      <c r="H260" s="49"/>
      <c r="I260" s="49"/>
      <c r="J260" s="49"/>
      <c r="K260" s="49"/>
    </row>
    <row r="261" spans="1:11" x14ac:dyDescent="0.2">
      <c r="A261" s="32" t="s">
        <v>345</v>
      </c>
      <c r="B261" s="44">
        <v>48</v>
      </c>
      <c r="C261" s="44">
        <v>45</v>
      </c>
      <c r="D261" s="44">
        <v>11</v>
      </c>
      <c r="E261" s="44">
        <v>9</v>
      </c>
      <c r="F261" s="44">
        <v>4</v>
      </c>
      <c r="G261" s="44">
        <v>3</v>
      </c>
      <c r="H261" s="44">
        <v>1</v>
      </c>
      <c r="I261" s="44">
        <v>3</v>
      </c>
      <c r="J261" s="50">
        <f t="shared" ref="J261:J290" si="14">K261-(SUM(B261:I261))</f>
        <v>34</v>
      </c>
      <c r="K261" s="50">
        <f>Sheriff!J261*2</f>
        <v>158</v>
      </c>
    </row>
    <row r="262" spans="1:11" x14ac:dyDescent="0.2">
      <c r="A262" s="32" t="s">
        <v>346</v>
      </c>
      <c r="B262" s="44">
        <v>184</v>
      </c>
      <c r="C262" s="44">
        <v>144</v>
      </c>
      <c r="D262" s="44">
        <v>41</v>
      </c>
      <c r="E262" s="44">
        <v>43</v>
      </c>
      <c r="F262" s="44">
        <v>22</v>
      </c>
      <c r="G262" s="44">
        <v>20</v>
      </c>
      <c r="H262" s="44">
        <v>12</v>
      </c>
      <c r="I262" s="44">
        <v>15</v>
      </c>
      <c r="J262" s="50">
        <f t="shared" si="14"/>
        <v>157</v>
      </c>
      <c r="K262" s="50">
        <f>Sheriff!J262*2</f>
        <v>638</v>
      </c>
    </row>
    <row r="263" spans="1:11" x14ac:dyDescent="0.2">
      <c r="A263" s="32" t="s">
        <v>347</v>
      </c>
      <c r="B263" s="44">
        <v>98</v>
      </c>
      <c r="C263" s="44">
        <v>80</v>
      </c>
      <c r="D263" s="44">
        <v>22</v>
      </c>
      <c r="E263" s="44">
        <v>21</v>
      </c>
      <c r="F263" s="44">
        <v>16</v>
      </c>
      <c r="G263" s="44">
        <v>13</v>
      </c>
      <c r="H263" s="44">
        <v>13</v>
      </c>
      <c r="I263" s="44">
        <v>18</v>
      </c>
      <c r="J263" s="50">
        <f t="shared" si="14"/>
        <v>65</v>
      </c>
      <c r="K263" s="50">
        <f>Sheriff!J263*2</f>
        <v>346</v>
      </c>
    </row>
    <row r="264" spans="1:11" x14ac:dyDescent="0.2">
      <c r="A264" s="32" t="s">
        <v>348</v>
      </c>
      <c r="B264" s="44">
        <v>100</v>
      </c>
      <c r="C264" s="44">
        <v>78</v>
      </c>
      <c r="D264" s="44">
        <v>29</v>
      </c>
      <c r="E264" s="44">
        <v>23</v>
      </c>
      <c r="F264" s="44">
        <v>12</v>
      </c>
      <c r="G264" s="44">
        <v>10</v>
      </c>
      <c r="H264" s="44">
        <v>11</v>
      </c>
      <c r="I264" s="44">
        <v>10</v>
      </c>
      <c r="J264" s="50">
        <f t="shared" si="14"/>
        <v>93</v>
      </c>
      <c r="K264" s="50">
        <f>Sheriff!J264*2</f>
        <v>366</v>
      </c>
    </row>
    <row r="265" spans="1:11" x14ac:dyDescent="0.2">
      <c r="A265" s="32" t="s">
        <v>349</v>
      </c>
      <c r="B265" s="44">
        <v>161</v>
      </c>
      <c r="C265" s="44">
        <v>151</v>
      </c>
      <c r="D265" s="44">
        <v>42</v>
      </c>
      <c r="E265" s="44">
        <v>47</v>
      </c>
      <c r="F265" s="44">
        <v>23</v>
      </c>
      <c r="G265" s="44">
        <v>25</v>
      </c>
      <c r="H265" s="44">
        <v>14</v>
      </c>
      <c r="I265" s="44">
        <v>14</v>
      </c>
      <c r="J265" s="50">
        <f t="shared" si="14"/>
        <v>143</v>
      </c>
      <c r="K265" s="50">
        <f>Sheriff!J265*2</f>
        <v>620</v>
      </c>
    </row>
    <row r="266" spans="1:11" x14ac:dyDescent="0.2">
      <c r="A266" s="32" t="s">
        <v>350</v>
      </c>
      <c r="B266" s="44">
        <v>118</v>
      </c>
      <c r="C266" s="44">
        <v>103</v>
      </c>
      <c r="D266" s="44">
        <v>18</v>
      </c>
      <c r="E266" s="44">
        <v>18</v>
      </c>
      <c r="F266" s="44">
        <v>11</v>
      </c>
      <c r="G266" s="44">
        <v>11</v>
      </c>
      <c r="H266" s="44">
        <v>11</v>
      </c>
      <c r="I266" s="44">
        <v>14</v>
      </c>
      <c r="J266" s="50">
        <f t="shared" si="14"/>
        <v>62</v>
      </c>
      <c r="K266" s="50">
        <f>Sheriff!J266*2</f>
        <v>366</v>
      </c>
    </row>
    <row r="267" spans="1:11" x14ac:dyDescent="0.2">
      <c r="A267" s="32" t="s">
        <v>351</v>
      </c>
      <c r="B267" s="44">
        <v>85</v>
      </c>
      <c r="C267" s="44">
        <v>82</v>
      </c>
      <c r="D267" s="44">
        <v>18</v>
      </c>
      <c r="E267" s="44">
        <v>17</v>
      </c>
      <c r="F267" s="44">
        <v>8</v>
      </c>
      <c r="G267" s="44">
        <v>7</v>
      </c>
      <c r="H267" s="44">
        <v>8</v>
      </c>
      <c r="I267" s="44">
        <v>8</v>
      </c>
      <c r="J267" s="50">
        <f t="shared" si="14"/>
        <v>55</v>
      </c>
      <c r="K267" s="50">
        <f>Sheriff!J267*2</f>
        <v>288</v>
      </c>
    </row>
    <row r="268" spans="1:11" x14ac:dyDescent="0.2">
      <c r="A268" s="32" t="s">
        <v>352</v>
      </c>
      <c r="B268" s="44">
        <v>101</v>
      </c>
      <c r="C268" s="44">
        <v>88</v>
      </c>
      <c r="D268" s="44">
        <v>31</v>
      </c>
      <c r="E268" s="44">
        <v>31</v>
      </c>
      <c r="F268" s="44">
        <v>9</v>
      </c>
      <c r="G268" s="44">
        <v>10</v>
      </c>
      <c r="H268" s="44">
        <v>7</v>
      </c>
      <c r="I268" s="44">
        <v>7</v>
      </c>
      <c r="J268" s="50">
        <f t="shared" si="14"/>
        <v>74</v>
      </c>
      <c r="K268" s="50">
        <f>Sheriff!J268*2</f>
        <v>358</v>
      </c>
    </row>
    <row r="269" spans="1:11" x14ac:dyDescent="0.2">
      <c r="A269" s="32" t="s">
        <v>353</v>
      </c>
      <c r="B269" s="44">
        <v>135</v>
      </c>
      <c r="C269" s="44">
        <v>109</v>
      </c>
      <c r="D269" s="44">
        <v>28</v>
      </c>
      <c r="E269" s="44">
        <v>28</v>
      </c>
      <c r="F269" s="44">
        <v>16</v>
      </c>
      <c r="G269" s="44">
        <v>13</v>
      </c>
      <c r="H269" s="44">
        <v>8</v>
      </c>
      <c r="I269" s="44">
        <v>8</v>
      </c>
      <c r="J269" s="50">
        <f t="shared" si="14"/>
        <v>111</v>
      </c>
      <c r="K269" s="50">
        <f>Sheriff!J269*2</f>
        <v>456</v>
      </c>
    </row>
    <row r="270" spans="1:11" x14ac:dyDescent="0.2">
      <c r="A270" s="32" t="s">
        <v>354</v>
      </c>
      <c r="B270" s="44">
        <v>102</v>
      </c>
      <c r="C270" s="44">
        <v>85</v>
      </c>
      <c r="D270" s="44">
        <v>13</v>
      </c>
      <c r="E270" s="44">
        <v>14</v>
      </c>
      <c r="F270" s="44">
        <v>6</v>
      </c>
      <c r="G270" s="44">
        <v>6</v>
      </c>
      <c r="H270" s="44">
        <v>8</v>
      </c>
      <c r="I270" s="44">
        <v>8</v>
      </c>
      <c r="J270" s="50">
        <f t="shared" si="14"/>
        <v>64</v>
      </c>
      <c r="K270" s="50">
        <f>Sheriff!J270*2</f>
        <v>306</v>
      </c>
    </row>
    <row r="271" spans="1:11" x14ac:dyDescent="0.2">
      <c r="A271" s="32" t="s">
        <v>355</v>
      </c>
      <c r="B271" s="44">
        <v>239</v>
      </c>
      <c r="C271" s="44">
        <v>206</v>
      </c>
      <c r="D271" s="44">
        <v>48</v>
      </c>
      <c r="E271" s="44">
        <v>51</v>
      </c>
      <c r="F271" s="44">
        <v>18</v>
      </c>
      <c r="G271" s="44">
        <v>14</v>
      </c>
      <c r="H271" s="44">
        <v>21</v>
      </c>
      <c r="I271" s="44">
        <v>19</v>
      </c>
      <c r="J271" s="50">
        <f t="shared" si="14"/>
        <v>162</v>
      </c>
      <c r="K271" s="50">
        <f>Sheriff!J271*2</f>
        <v>778</v>
      </c>
    </row>
    <row r="272" spans="1:11" x14ac:dyDescent="0.2">
      <c r="A272" s="32" t="s">
        <v>356</v>
      </c>
      <c r="B272" s="44">
        <v>142</v>
      </c>
      <c r="C272" s="44">
        <v>115</v>
      </c>
      <c r="D272" s="44">
        <v>31</v>
      </c>
      <c r="E272" s="44">
        <v>34</v>
      </c>
      <c r="F272" s="44">
        <v>7</v>
      </c>
      <c r="G272" s="44">
        <v>9</v>
      </c>
      <c r="H272" s="44">
        <v>12</v>
      </c>
      <c r="I272" s="44">
        <v>12</v>
      </c>
      <c r="J272" s="50">
        <f t="shared" si="14"/>
        <v>102</v>
      </c>
      <c r="K272" s="50">
        <f>Sheriff!J272*2</f>
        <v>464</v>
      </c>
    </row>
    <row r="273" spans="1:11" x14ac:dyDescent="0.2">
      <c r="A273" s="32" t="s">
        <v>357</v>
      </c>
      <c r="B273" s="44">
        <v>113</v>
      </c>
      <c r="C273" s="44">
        <v>100</v>
      </c>
      <c r="D273" s="44">
        <v>25</v>
      </c>
      <c r="E273" s="44">
        <v>26</v>
      </c>
      <c r="F273" s="44">
        <v>7</v>
      </c>
      <c r="G273" s="44">
        <v>7</v>
      </c>
      <c r="H273" s="44">
        <v>5</v>
      </c>
      <c r="I273" s="44">
        <v>5</v>
      </c>
      <c r="J273" s="50">
        <f t="shared" si="14"/>
        <v>70</v>
      </c>
      <c r="K273" s="50">
        <f>Sheriff!J273*2</f>
        <v>358</v>
      </c>
    </row>
    <row r="274" spans="1:11" x14ac:dyDescent="0.2">
      <c r="A274" s="32" t="s">
        <v>358</v>
      </c>
      <c r="B274" s="44">
        <v>113</v>
      </c>
      <c r="C274" s="44">
        <v>99</v>
      </c>
      <c r="D274" s="44">
        <v>16</v>
      </c>
      <c r="E274" s="44">
        <v>22</v>
      </c>
      <c r="F274" s="44">
        <v>6</v>
      </c>
      <c r="G274" s="44">
        <v>6</v>
      </c>
      <c r="H274" s="44">
        <v>10</v>
      </c>
      <c r="I274" s="44">
        <v>9</v>
      </c>
      <c r="J274" s="50">
        <f t="shared" si="14"/>
        <v>87</v>
      </c>
      <c r="K274" s="50">
        <f>Sheriff!J274*2</f>
        <v>368</v>
      </c>
    </row>
    <row r="275" spans="1:11" x14ac:dyDescent="0.2">
      <c r="A275" s="32" t="s">
        <v>359</v>
      </c>
      <c r="B275" s="44">
        <v>95</v>
      </c>
      <c r="C275" s="44">
        <v>86</v>
      </c>
      <c r="D275" s="44">
        <v>19</v>
      </c>
      <c r="E275" s="44">
        <v>16</v>
      </c>
      <c r="F275" s="44">
        <v>7</v>
      </c>
      <c r="G275" s="44">
        <v>10</v>
      </c>
      <c r="H275" s="44">
        <v>9</v>
      </c>
      <c r="I275" s="44">
        <v>9</v>
      </c>
      <c r="J275" s="50">
        <f t="shared" si="14"/>
        <v>85</v>
      </c>
      <c r="K275" s="50">
        <f>Sheriff!J275*2</f>
        <v>336</v>
      </c>
    </row>
    <row r="276" spans="1:11" x14ac:dyDescent="0.2">
      <c r="A276" s="32" t="s">
        <v>360</v>
      </c>
      <c r="B276" s="44">
        <v>135</v>
      </c>
      <c r="C276" s="44">
        <v>116</v>
      </c>
      <c r="D276" s="44">
        <v>49</v>
      </c>
      <c r="E276" s="44">
        <v>41</v>
      </c>
      <c r="F276" s="44">
        <v>16</v>
      </c>
      <c r="G276" s="44">
        <v>18</v>
      </c>
      <c r="H276" s="44">
        <v>18</v>
      </c>
      <c r="I276" s="44">
        <v>12</v>
      </c>
      <c r="J276" s="50">
        <f t="shared" si="14"/>
        <v>127</v>
      </c>
      <c r="K276" s="50">
        <f>Sheriff!J276*2</f>
        <v>532</v>
      </c>
    </row>
    <row r="277" spans="1:11" x14ac:dyDescent="0.2">
      <c r="A277" s="32" t="s">
        <v>361</v>
      </c>
      <c r="B277" s="44">
        <v>195</v>
      </c>
      <c r="C277" s="44">
        <v>174</v>
      </c>
      <c r="D277" s="44">
        <v>43</v>
      </c>
      <c r="E277" s="44">
        <v>43</v>
      </c>
      <c r="F277" s="44">
        <v>11</v>
      </c>
      <c r="G277" s="44">
        <v>11</v>
      </c>
      <c r="H277" s="44">
        <v>17</v>
      </c>
      <c r="I277" s="44">
        <v>15</v>
      </c>
      <c r="J277" s="50">
        <f t="shared" si="14"/>
        <v>169</v>
      </c>
      <c r="K277" s="50">
        <f>Sheriff!J277*2</f>
        <v>678</v>
      </c>
    </row>
    <row r="278" spans="1:11" x14ac:dyDescent="0.2">
      <c r="A278" s="32" t="s">
        <v>362</v>
      </c>
      <c r="B278" s="44">
        <v>202</v>
      </c>
      <c r="C278" s="44">
        <v>156</v>
      </c>
      <c r="D278" s="44">
        <v>54</v>
      </c>
      <c r="E278" s="44">
        <v>55</v>
      </c>
      <c r="F278" s="44">
        <v>23</v>
      </c>
      <c r="G278" s="44">
        <v>21</v>
      </c>
      <c r="H278" s="44">
        <v>18</v>
      </c>
      <c r="I278" s="44">
        <v>12</v>
      </c>
      <c r="J278" s="50">
        <f t="shared" si="14"/>
        <v>175</v>
      </c>
      <c r="K278" s="50">
        <f>Sheriff!J278*2</f>
        <v>716</v>
      </c>
    </row>
    <row r="279" spans="1:11" ht="12.6" customHeight="1" x14ac:dyDescent="0.2">
      <c r="A279" s="32" t="s">
        <v>363</v>
      </c>
      <c r="B279" s="44">
        <v>47</v>
      </c>
      <c r="C279" s="44">
        <v>38</v>
      </c>
      <c r="D279" s="44">
        <v>11</v>
      </c>
      <c r="E279" s="44">
        <v>8</v>
      </c>
      <c r="F279" s="44">
        <v>6</v>
      </c>
      <c r="G279" s="44">
        <v>5</v>
      </c>
      <c r="H279" s="44">
        <v>5</v>
      </c>
      <c r="I279" s="44">
        <v>7</v>
      </c>
      <c r="J279" s="50">
        <f t="shared" si="14"/>
        <v>39</v>
      </c>
      <c r="K279" s="50">
        <f>Sheriff!J279*2</f>
        <v>166</v>
      </c>
    </row>
    <row r="280" spans="1:11" ht="12.6" customHeight="1" x14ac:dyDescent="0.2">
      <c r="A280" s="32" t="s">
        <v>364</v>
      </c>
      <c r="B280" s="44">
        <v>72</v>
      </c>
      <c r="C280" s="44">
        <v>62</v>
      </c>
      <c r="D280" s="44">
        <v>14</v>
      </c>
      <c r="E280" s="44">
        <v>13</v>
      </c>
      <c r="F280" s="44">
        <v>11</v>
      </c>
      <c r="G280" s="44">
        <v>9</v>
      </c>
      <c r="H280" s="44">
        <v>5</v>
      </c>
      <c r="I280" s="44">
        <v>5</v>
      </c>
      <c r="J280" s="50">
        <f t="shared" si="14"/>
        <v>57</v>
      </c>
      <c r="K280" s="50">
        <f>Sheriff!J280*2</f>
        <v>248</v>
      </c>
    </row>
    <row r="281" spans="1:11" ht="12.6" customHeight="1" x14ac:dyDescent="0.2">
      <c r="A281" s="32" t="s">
        <v>365</v>
      </c>
      <c r="B281" s="44">
        <v>84</v>
      </c>
      <c r="C281" s="44">
        <v>65</v>
      </c>
      <c r="D281" s="44">
        <v>14</v>
      </c>
      <c r="E281" s="44">
        <v>13</v>
      </c>
      <c r="F281" s="44">
        <v>3</v>
      </c>
      <c r="G281" s="44">
        <v>5</v>
      </c>
      <c r="H281" s="44">
        <v>4</v>
      </c>
      <c r="I281" s="44">
        <v>2</v>
      </c>
      <c r="J281" s="50">
        <f t="shared" si="14"/>
        <v>60</v>
      </c>
      <c r="K281" s="50">
        <f>Sheriff!J281*2</f>
        <v>250</v>
      </c>
    </row>
    <row r="282" spans="1:11" ht="12.6" customHeight="1" x14ac:dyDescent="0.2">
      <c r="A282" s="32" t="s">
        <v>366</v>
      </c>
      <c r="B282" s="44">
        <v>97</v>
      </c>
      <c r="C282" s="44">
        <v>83</v>
      </c>
      <c r="D282" s="44">
        <v>36</v>
      </c>
      <c r="E282" s="44">
        <v>29</v>
      </c>
      <c r="F282" s="44">
        <v>11</v>
      </c>
      <c r="G282" s="44">
        <v>12</v>
      </c>
      <c r="H282" s="44">
        <v>12</v>
      </c>
      <c r="I282" s="44">
        <v>13</v>
      </c>
      <c r="J282" s="50">
        <f t="shared" si="14"/>
        <v>93</v>
      </c>
      <c r="K282" s="50">
        <f>Sheriff!J282*2</f>
        <v>386</v>
      </c>
    </row>
    <row r="283" spans="1:11" ht="12.6" customHeight="1" x14ac:dyDescent="0.2">
      <c r="A283" s="32" t="s">
        <v>367</v>
      </c>
      <c r="B283" s="44">
        <v>155</v>
      </c>
      <c r="C283" s="44">
        <v>133</v>
      </c>
      <c r="D283" s="44">
        <v>31</v>
      </c>
      <c r="E283" s="44">
        <v>28</v>
      </c>
      <c r="F283" s="44">
        <v>11</v>
      </c>
      <c r="G283" s="44">
        <v>10</v>
      </c>
      <c r="H283" s="44">
        <v>10</v>
      </c>
      <c r="I283" s="44">
        <v>9</v>
      </c>
      <c r="J283" s="50">
        <f t="shared" si="14"/>
        <v>135</v>
      </c>
      <c r="K283" s="50">
        <f>Sheriff!J283*2</f>
        <v>522</v>
      </c>
    </row>
    <row r="284" spans="1:11" ht="12.6" customHeight="1" x14ac:dyDescent="0.2">
      <c r="A284" s="32" t="s">
        <v>368</v>
      </c>
      <c r="B284" s="44">
        <v>191</v>
      </c>
      <c r="C284" s="44">
        <v>156</v>
      </c>
      <c r="D284" s="44">
        <v>37</v>
      </c>
      <c r="E284" s="44">
        <v>31</v>
      </c>
      <c r="F284" s="44">
        <v>17</v>
      </c>
      <c r="G284" s="44">
        <v>16</v>
      </c>
      <c r="H284" s="44">
        <v>19</v>
      </c>
      <c r="I284" s="44">
        <v>18</v>
      </c>
      <c r="J284" s="50">
        <f t="shared" si="14"/>
        <v>189</v>
      </c>
      <c r="K284" s="50">
        <f>Sheriff!J284*2</f>
        <v>674</v>
      </c>
    </row>
    <row r="285" spans="1:11" ht="12.6" customHeight="1" x14ac:dyDescent="0.2">
      <c r="A285" s="32" t="s">
        <v>369</v>
      </c>
      <c r="B285" s="44">
        <v>284</v>
      </c>
      <c r="C285" s="44">
        <v>234</v>
      </c>
      <c r="D285" s="44">
        <v>70</v>
      </c>
      <c r="E285" s="44">
        <v>54</v>
      </c>
      <c r="F285" s="44">
        <v>39</v>
      </c>
      <c r="G285" s="44">
        <v>37</v>
      </c>
      <c r="H285" s="44">
        <v>17</v>
      </c>
      <c r="I285" s="44">
        <v>17</v>
      </c>
      <c r="J285" s="50">
        <f t="shared" si="14"/>
        <v>242</v>
      </c>
      <c r="K285" s="50">
        <f>Sheriff!J285*2</f>
        <v>994</v>
      </c>
    </row>
    <row r="286" spans="1:11" ht="12.6" customHeight="1" x14ac:dyDescent="0.2">
      <c r="A286" s="32" t="s">
        <v>370</v>
      </c>
      <c r="B286" s="44">
        <v>114</v>
      </c>
      <c r="C286" s="44">
        <v>102</v>
      </c>
      <c r="D286" s="44">
        <v>35</v>
      </c>
      <c r="E286" s="44">
        <v>35</v>
      </c>
      <c r="F286" s="44">
        <v>14</v>
      </c>
      <c r="G286" s="44">
        <v>12</v>
      </c>
      <c r="H286" s="44">
        <v>4</v>
      </c>
      <c r="I286" s="44">
        <v>4</v>
      </c>
      <c r="J286" s="50">
        <f t="shared" si="14"/>
        <v>88</v>
      </c>
      <c r="K286" s="50">
        <f>Sheriff!J286*2</f>
        <v>408</v>
      </c>
    </row>
    <row r="287" spans="1:11" ht="12.6" customHeight="1" x14ac:dyDescent="0.2">
      <c r="A287" s="32" t="s">
        <v>371</v>
      </c>
      <c r="B287" s="44">
        <v>129</v>
      </c>
      <c r="C287" s="44">
        <v>121</v>
      </c>
      <c r="D287" s="44">
        <v>44</v>
      </c>
      <c r="E287" s="44">
        <v>39</v>
      </c>
      <c r="F287" s="44">
        <v>13</v>
      </c>
      <c r="G287" s="44">
        <v>20</v>
      </c>
      <c r="H287" s="44">
        <v>12</v>
      </c>
      <c r="I287" s="44">
        <v>10</v>
      </c>
      <c r="J287" s="50">
        <f t="shared" si="14"/>
        <v>120</v>
      </c>
      <c r="K287" s="50">
        <f>Sheriff!J287*2</f>
        <v>508</v>
      </c>
    </row>
    <row r="288" spans="1:11" ht="12.6" customHeight="1" x14ac:dyDescent="0.2">
      <c r="A288" s="32" t="s">
        <v>372</v>
      </c>
      <c r="B288" s="44">
        <v>252</v>
      </c>
      <c r="C288" s="44">
        <v>214</v>
      </c>
      <c r="D288" s="44">
        <v>59</v>
      </c>
      <c r="E288" s="44">
        <v>50</v>
      </c>
      <c r="F288" s="44">
        <v>32</v>
      </c>
      <c r="G288" s="44">
        <v>29</v>
      </c>
      <c r="H288" s="44">
        <v>9</v>
      </c>
      <c r="I288" s="44">
        <v>10</v>
      </c>
      <c r="J288" s="50">
        <f t="shared" si="14"/>
        <v>277</v>
      </c>
      <c r="K288" s="50">
        <f>Sheriff!J288*2</f>
        <v>932</v>
      </c>
    </row>
    <row r="289" spans="1:11" ht="12.6" customHeight="1" x14ac:dyDescent="0.2">
      <c r="A289" s="32" t="s">
        <v>373</v>
      </c>
      <c r="B289" s="44">
        <v>87</v>
      </c>
      <c r="C289" s="44">
        <v>81</v>
      </c>
      <c r="D289" s="44">
        <v>26</v>
      </c>
      <c r="E289" s="44">
        <v>19</v>
      </c>
      <c r="F289" s="44">
        <v>13</v>
      </c>
      <c r="G289" s="44">
        <v>16</v>
      </c>
      <c r="H289" s="44">
        <v>7</v>
      </c>
      <c r="I289" s="44">
        <v>8</v>
      </c>
      <c r="J289" s="50">
        <f t="shared" si="14"/>
        <v>65</v>
      </c>
      <c r="K289" s="50">
        <f>Sheriff!J289*2</f>
        <v>322</v>
      </c>
    </row>
    <row r="290" spans="1:11" ht="12.6" customHeight="1" x14ac:dyDescent="0.2">
      <c r="A290" s="32" t="s">
        <v>374</v>
      </c>
      <c r="B290" s="44">
        <v>200</v>
      </c>
      <c r="C290" s="44">
        <v>162</v>
      </c>
      <c r="D290" s="44">
        <v>31</v>
      </c>
      <c r="E290" s="44">
        <v>36</v>
      </c>
      <c r="F290" s="44">
        <v>25</v>
      </c>
      <c r="G290" s="44">
        <v>27</v>
      </c>
      <c r="H290" s="44">
        <v>16</v>
      </c>
      <c r="I290" s="44">
        <v>17</v>
      </c>
      <c r="J290" s="50">
        <f t="shared" si="14"/>
        <v>172</v>
      </c>
      <c r="K290" s="50">
        <f>Sheriff!J290*2</f>
        <v>686</v>
      </c>
    </row>
    <row r="291" spans="1:11" ht="12.6" customHeight="1" x14ac:dyDescent="0.2">
      <c r="A291" s="36" t="s">
        <v>445</v>
      </c>
      <c r="B291" s="47">
        <f>SUM(B261:B290)</f>
        <v>4078</v>
      </c>
      <c r="C291" s="47">
        <f t="shared" ref="C291:I291" si="15">SUM(C261:C290)</f>
        <v>3468</v>
      </c>
      <c r="D291" s="47">
        <f t="shared" si="15"/>
        <v>946</v>
      </c>
      <c r="E291" s="47">
        <f t="shared" si="15"/>
        <v>894</v>
      </c>
      <c r="F291" s="47">
        <f t="shared" si="15"/>
        <v>417</v>
      </c>
      <c r="G291" s="47">
        <f t="shared" si="15"/>
        <v>412</v>
      </c>
      <c r="H291" s="47">
        <f t="shared" si="15"/>
        <v>323</v>
      </c>
      <c r="I291" s="47">
        <f t="shared" si="15"/>
        <v>318</v>
      </c>
      <c r="J291" s="47">
        <f>SUM(J261:J290)</f>
        <v>3372</v>
      </c>
      <c r="K291" s="47">
        <f>Sheriff!J291*2</f>
        <v>14228</v>
      </c>
    </row>
    <row r="292" spans="1:11" ht="12.6" customHeight="1" x14ac:dyDescent="0.2">
      <c r="A292" s="34"/>
      <c r="B292" s="10"/>
      <c r="C292" s="10"/>
      <c r="D292" s="10"/>
      <c r="E292" s="10"/>
      <c r="F292" s="10"/>
      <c r="G292" s="10"/>
      <c r="H292" s="10"/>
      <c r="I292" s="10"/>
      <c r="J292" s="10"/>
      <c r="K292" s="10"/>
    </row>
    <row r="293" spans="1:11" ht="12.6" customHeight="1" x14ac:dyDescent="0.2">
      <c r="A293" s="34" t="s">
        <v>46</v>
      </c>
      <c r="B293" s="49"/>
      <c r="C293" s="49"/>
      <c r="D293" s="49"/>
      <c r="E293" s="49"/>
      <c r="F293" s="49"/>
      <c r="G293" s="49"/>
      <c r="H293" s="49"/>
      <c r="I293" s="49"/>
      <c r="J293" s="49"/>
      <c r="K293" s="49"/>
    </row>
    <row r="294" spans="1:11" ht="12.6" customHeight="1" x14ac:dyDescent="0.2">
      <c r="A294" s="32" t="s">
        <v>375</v>
      </c>
      <c r="B294" s="44">
        <v>75</v>
      </c>
      <c r="C294" s="44">
        <v>74</v>
      </c>
      <c r="D294" s="44">
        <v>12</v>
      </c>
      <c r="E294" s="44">
        <v>15</v>
      </c>
      <c r="F294" s="44">
        <v>11</v>
      </c>
      <c r="G294" s="44">
        <v>8</v>
      </c>
      <c r="H294" s="44">
        <v>5</v>
      </c>
      <c r="I294" s="44">
        <v>4</v>
      </c>
      <c r="J294" s="50">
        <f t="shared" ref="J294:J320" si="16">K294-(SUM(B294:I294))</f>
        <v>50</v>
      </c>
      <c r="K294" s="50">
        <f>Sheriff!J294*2</f>
        <v>254</v>
      </c>
    </row>
    <row r="295" spans="1:11" ht="12.6" customHeight="1" x14ac:dyDescent="0.2">
      <c r="A295" s="32" t="s">
        <v>376</v>
      </c>
      <c r="B295" s="44">
        <v>160</v>
      </c>
      <c r="C295" s="44">
        <v>156</v>
      </c>
      <c r="D295" s="44">
        <v>24</v>
      </c>
      <c r="E295" s="44">
        <v>25</v>
      </c>
      <c r="F295" s="44">
        <v>6</v>
      </c>
      <c r="G295" s="44">
        <v>6</v>
      </c>
      <c r="H295" s="44">
        <v>27</v>
      </c>
      <c r="I295" s="44">
        <v>25</v>
      </c>
      <c r="J295" s="50">
        <f t="shared" si="16"/>
        <v>85</v>
      </c>
      <c r="K295" s="50">
        <f>Sheriff!J295*2</f>
        <v>514</v>
      </c>
    </row>
    <row r="296" spans="1:11" ht="12.6" customHeight="1" x14ac:dyDescent="0.2">
      <c r="A296" s="32" t="s">
        <v>377</v>
      </c>
      <c r="B296" s="44">
        <v>201</v>
      </c>
      <c r="C296" s="44">
        <v>178</v>
      </c>
      <c r="D296" s="44">
        <v>39</v>
      </c>
      <c r="E296" s="44">
        <v>42</v>
      </c>
      <c r="F296" s="44">
        <v>19</v>
      </c>
      <c r="G296" s="44">
        <v>19</v>
      </c>
      <c r="H296" s="44">
        <v>22</v>
      </c>
      <c r="I296" s="44">
        <v>21</v>
      </c>
      <c r="J296" s="50">
        <f t="shared" si="16"/>
        <v>113</v>
      </c>
      <c r="K296" s="50">
        <f>Sheriff!J296*2</f>
        <v>654</v>
      </c>
    </row>
    <row r="297" spans="1:11" ht="12.6" customHeight="1" x14ac:dyDescent="0.2">
      <c r="A297" s="32" t="s">
        <v>378</v>
      </c>
      <c r="B297" s="44">
        <v>120</v>
      </c>
      <c r="C297" s="44">
        <v>105</v>
      </c>
      <c r="D297" s="44">
        <v>10</v>
      </c>
      <c r="E297" s="44">
        <v>10</v>
      </c>
      <c r="F297" s="44">
        <v>3</v>
      </c>
      <c r="G297" s="44">
        <v>4</v>
      </c>
      <c r="H297" s="44">
        <v>15</v>
      </c>
      <c r="I297" s="44">
        <v>17</v>
      </c>
      <c r="J297" s="50">
        <f t="shared" si="16"/>
        <v>86</v>
      </c>
      <c r="K297" s="50">
        <f>Sheriff!J297*2</f>
        <v>370</v>
      </c>
    </row>
    <row r="298" spans="1:11" ht="12.6" customHeight="1" x14ac:dyDescent="0.2">
      <c r="A298" s="32" t="s">
        <v>379</v>
      </c>
      <c r="B298" s="44">
        <v>152</v>
      </c>
      <c r="C298" s="44">
        <v>145</v>
      </c>
      <c r="D298" s="44">
        <v>29</v>
      </c>
      <c r="E298" s="44">
        <v>32</v>
      </c>
      <c r="F298" s="44">
        <v>9</v>
      </c>
      <c r="G298" s="44">
        <v>9</v>
      </c>
      <c r="H298" s="44">
        <v>11</v>
      </c>
      <c r="I298" s="44">
        <v>11</v>
      </c>
      <c r="J298" s="50">
        <f t="shared" si="16"/>
        <v>82</v>
      </c>
      <c r="K298" s="50">
        <f>Sheriff!J298*2</f>
        <v>480</v>
      </c>
    </row>
    <row r="299" spans="1:11" ht="12.6" customHeight="1" x14ac:dyDescent="0.2">
      <c r="A299" s="32" t="s">
        <v>380</v>
      </c>
      <c r="B299" s="44">
        <v>40</v>
      </c>
      <c r="C299" s="44">
        <v>39</v>
      </c>
      <c r="D299" s="44">
        <v>6</v>
      </c>
      <c r="E299" s="44">
        <v>9</v>
      </c>
      <c r="F299" s="44">
        <v>5</v>
      </c>
      <c r="G299" s="44">
        <v>2</v>
      </c>
      <c r="H299" s="44">
        <v>15</v>
      </c>
      <c r="I299" s="44">
        <v>19</v>
      </c>
      <c r="J299" s="50">
        <f t="shared" si="16"/>
        <v>45</v>
      </c>
      <c r="K299" s="50">
        <f>Sheriff!J299*2</f>
        <v>180</v>
      </c>
    </row>
    <row r="300" spans="1:11" ht="12.6" customHeight="1" x14ac:dyDescent="0.2">
      <c r="A300" s="32" t="s">
        <v>381</v>
      </c>
      <c r="B300" s="44">
        <v>245</v>
      </c>
      <c r="C300" s="44">
        <v>238</v>
      </c>
      <c r="D300" s="44">
        <v>38</v>
      </c>
      <c r="E300" s="44">
        <v>36</v>
      </c>
      <c r="F300" s="44">
        <v>23</v>
      </c>
      <c r="G300" s="44">
        <v>26</v>
      </c>
      <c r="H300" s="44">
        <v>35</v>
      </c>
      <c r="I300" s="44">
        <v>36</v>
      </c>
      <c r="J300" s="50">
        <f t="shared" si="16"/>
        <v>173</v>
      </c>
      <c r="K300" s="50">
        <f>Sheriff!J300*2</f>
        <v>850</v>
      </c>
    </row>
    <row r="301" spans="1:11" x14ac:dyDescent="0.2">
      <c r="A301" s="32" t="s">
        <v>382</v>
      </c>
      <c r="B301" s="44">
        <v>47</v>
      </c>
      <c r="C301" s="44">
        <v>40</v>
      </c>
      <c r="D301" s="44">
        <v>1</v>
      </c>
      <c r="E301" s="44">
        <v>3</v>
      </c>
      <c r="F301" s="44">
        <v>2</v>
      </c>
      <c r="G301" s="44">
        <v>2</v>
      </c>
      <c r="H301" s="44">
        <v>4</v>
      </c>
      <c r="I301" s="44">
        <v>5</v>
      </c>
      <c r="J301" s="50">
        <f t="shared" si="16"/>
        <v>48</v>
      </c>
      <c r="K301" s="50">
        <f>Sheriff!J301*2</f>
        <v>152</v>
      </c>
    </row>
    <row r="302" spans="1:11" x14ac:dyDescent="0.2">
      <c r="A302" s="32" t="s">
        <v>383</v>
      </c>
      <c r="B302" s="44">
        <v>30</v>
      </c>
      <c r="C302" s="44">
        <v>31</v>
      </c>
      <c r="D302" s="44">
        <v>3</v>
      </c>
      <c r="E302" s="44">
        <v>4</v>
      </c>
      <c r="F302" s="44">
        <v>2</v>
      </c>
      <c r="G302" s="44">
        <v>1</v>
      </c>
      <c r="H302" s="44">
        <v>2</v>
      </c>
      <c r="I302" s="44">
        <v>4</v>
      </c>
      <c r="J302" s="50">
        <f t="shared" si="16"/>
        <v>17</v>
      </c>
      <c r="K302" s="50">
        <f>Sheriff!J302*2</f>
        <v>94</v>
      </c>
    </row>
    <row r="303" spans="1:11" x14ac:dyDescent="0.2">
      <c r="A303" s="32" t="s">
        <v>384</v>
      </c>
      <c r="B303" s="44">
        <v>203</v>
      </c>
      <c r="C303" s="44">
        <v>179</v>
      </c>
      <c r="D303" s="44">
        <v>18</v>
      </c>
      <c r="E303" s="44">
        <v>17</v>
      </c>
      <c r="F303" s="44">
        <v>2</v>
      </c>
      <c r="G303" s="44">
        <v>2</v>
      </c>
      <c r="H303" s="44">
        <v>12</v>
      </c>
      <c r="I303" s="44">
        <v>11</v>
      </c>
      <c r="J303" s="50">
        <f t="shared" si="16"/>
        <v>146</v>
      </c>
      <c r="K303" s="50">
        <f>Sheriff!J303*2</f>
        <v>590</v>
      </c>
    </row>
    <row r="304" spans="1:11" ht="12.6" customHeight="1" x14ac:dyDescent="0.2">
      <c r="A304" s="32" t="s">
        <v>385</v>
      </c>
      <c r="B304" s="44">
        <v>118</v>
      </c>
      <c r="C304" s="44">
        <v>104</v>
      </c>
      <c r="D304" s="44">
        <v>7</v>
      </c>
      <c r="E304" s="44">
        <v>9</v>
      </c>
      <c r="F304" s="44">
        <v>1</v>
      </c>
      <c r="G304" s="44">
        <v>3</v>
      </c>
      <c r="H304" s="44">
        <v>9</v>
      </c>
      <c r="I304" s="44">
        <v>7</v>
      </c>
      <c r="J304" s="50">
        <f t="shared" si="16"/>
        <v>80</v>
      </c>
      <c r="K304" s="50">
        <f>Sheriff!J304*2</f>
        <v>338</v>
      </c>
    </row>
    <row r="305" spans="1:11" ht="12.6" customHeight="1" x14ac:dyDescent="0.2">
      <c r="A305" s="32" t="s">
        <v>386</v>
      </c>
      <c r="B305" s="44">
        <v>216</v>
      </c>
      <c r="C305" s="44">
        <v>205</v>
      </c>
      <c r="D305" s="44">
        <v>14</v>
      </c>
      <c r="E305" s="44">
        <v>13</v>
      </c>
      <c r="F305" s="44">
        <v>4</v>
      </c>
      <c r="G305" s="44">
        <v>8</v>
      </c>
      <c r="H305" s="44">
        <v>20</v>
      </c>
      <c r="I305" s="44">
        <v>19</v>
      </c>
      <c r="J305" s="50">
        <f t="shared" si="16"/>
        <v>165</v>
      </c>
      <c r="K305" s="50">
        <f>Sheriff!J305*2</f>
        <v>664</v>
      </c>
    </row>
    <row r="306" spans="1:11" ht="12.6" customHeight="1" x14ac:dyDescent="0.2">
      <c r="A306" s="32" t="s">
        <v>387</v>
      </c>
      <c r="B306" s="44">
        <v>194</v>
      </c>
      <c r="C306" s="44">
        <v>179</v>
      </c>
      <c r="D306" s="44">
        <v>7</v>
      </c>
      <c r="E306" s="44">
        <v>6</v>
      </c>
      <c r="F306" s="44">
        <v>6</v>
      </c>
      <c r="G306" s="44">
        <v>4</v>
      </c>
      <c r="H306" s="44">
        <v>2</v>
      </c>
      <c r="I306" s="44">
        <v>1</v>
      </c>
      <c r="J306" s="50">
        <f t="shared" si="16"/>
        <v>129</v>
      </c>
      <c r="K306" s="50">
        <f>Sheriff!J306*2</f>
        <v>528</v>
      </c>
    </row>
    <row r="307" spans="1:11" ht="12.6" customHeight="1" x14ac:dyDescent="0.2">
      <c r="A307" s="32" t="s">
        <v>388</v>
      </c>
      <c r="B307" s="44">
        <v>126</v>
      </c>
      <c r="C307" s="44">
        <v>121</v>
      </c>
      <c r="D307" s="44">
        <v>8</v>
      </c>
      <c r="E307" s="44">
        <v>7</v>
      </c>
      <c r="F307" s="44">
        <v>4</v>
      </c>
      <c r="G307" s="44">
        <v>3</v>
      </c>
      <c r="H307" s="44">
        <v>6</v>
      </c>
      <c r="I307" s="44">
        <v>6</v>
      </c>
      <c r="J307" s="50">
        <f t="shared" si="16"/>
        <v>71</v>
      </c>
      <c r="K307" s="50">
        <f>Sheriff!J307*2</f>
        <v>352</v>
      </c>
    </row>
    <row r="308" spans="1:11" ht="12.6" customHeight="1" x14ac:dyDescent="0.2">
      <c r="A308" s="32" t="s">
        <v>389</v>
      </c>
      <c r="B308" s="44">
        <v>124</v>
      </c>
      <c r="C308" s="44">
        <v>119</v>
      </c>
      <c r="D308" s="44">
        <v>2</v>
      </c>
      <c r="E308" s="44">
        <v>1</v>
      </c>
      <c r="F308" s="44">
        <v>1</v>
      </c>
      <c r="G308" s="44">
        <v>0</v>
      </c>
      <c r="H308" s="44">
        <v>2</v>
      </c>
      <c r="I308" s="44">
        <v>3</v>
      </c>
      <c r="J308" s="50">
        <f t="shared" si="16"/>
        <v>92</v>
      </c>
      <c r="K308" s="50">
        <f>Sheriff!J308*2</f>
        <v>344</v>
      </c>
    </row>
    <row r="309" spans="1:11" ht="12.6" customHeight="1" x14ac:dyDescent="0.2">
      <c r="A309" s="32" t="s">
        <v>390</v>
      </c>
      <c r="B309" s="44">
        <v>156</v>
      </c>
      <c r="C309" s="44">
        <v>149</v>
      </c>
      <c r="D309" s="44">
        <v>4</v>
      </c>
      <c r="E309" s="44">
        <v>5</v>
      </c>
      <c r="F309" s="44">
        <v>1</v>
      </c>
      <c r="G309" s="44">
        <v>1</v>
      </c>
      <c r="H309" s="44">
        <v>4</v>
      </c>
      <c r="I309" s="44">
        <v>2</v>
      </c>
      <c r="J309" s="50">
        <f t="shared" si="16"/>
        <v>78</v>
      </c>
      <c r="K309" s="50">
        <f>Sheriff!J309*2</f>
        <v>400</v>
      </c>
    </row>
    <row r="310" spans="1:11" ht="12.6" customHeight="1" x14ac:dyDescent="0.2">
      <c r="A310" s="32" t="s">
        <v>391</v>
      </c>
      <c r="B310" s="44">
        <v>115</v>
      </c>
      <c r="C310" s="44">
        <v>103</v>
      </c>
      <c r="D310" s="44">
        <v>6</v>
      </c>
      <c r="E310" s="44">
        <v>6</v>
      </c>
      <c r="F310" s="44">
        <v>3</v>
      </c>
      <c r="G310" s="44">
        <v>4</v>
      </c>
      <c r="H310" s="44">
        <v>6</v>
      </c>
      <c r="I310" s="44">
        <v>5</v>
      </c>
      <c r="J310" s="50">
        <f t="shared" si="16"/>
        <v>96</v>
      </c>
      <c r="K310" s="50">
        <f>Sheriff!J310*2</f>
        <v>344</v>
      </c>
    </row>
    <row r="311" spans="1:11" ht="12.6" customHeight="1" x14ac:dyDescent="0.2">
      <c r="A311" s="32" t="s">
        <v>392</v>
      </c>
      <c r="B311" s="44">
        <v>56</v>
      </c>
      <c r="C311" s="44">
        <v>51</v>
      </c>
      <c r="D311" s="44">
        <v>1</v>
      </c>
      <c r="E311" s="44">
        <v>1</v>
      </c>
      <c r="F311" s="44">
        <v>2</v>
      </c>
      <c r="G311" s="44">
        <v>1</v>
      </c>
      <c r="H311" s="44">
        <v>1</v>
      </c>
      <c r="I311" s="44">
        <v>1</v>
      </c>
      <c r="J311" s="50">
        <f t="shared" si="16"/>
        <v>38</v>
      </c>
      <c r="K311" s="50">
        <f>Sheriff!J311*2</f>
        <v>152</v>
      </c>
    </row>
    <row r="312" spans="1:11" ht="12.6" customHeight="1" x14ac:dyDescent="0.2">
      <c r="A312" s="32" t="s">
        <v>393</v>
      </c>
      <c r="B312" s="44">
        <v>129</v>
      </c>
      <c r="C312" s="44">
        <v>108</v>
      </c>
      <c r="D312" s="44">
        <v>2</v>
      </c>
      <c r="E312" s="44">
        <v>3</v>
      </c>
      <c r="F312" s="44">
        <v>2</v>
      </c>
      <c r="G312" s="44">
        <v>2</v>
      </c>
      <c r="H312" s="44">
        <v>6</v>
      </c>
      <c r="I312" s="44">
        <v>5</v>
      </c>
      <c r="J312" s="50">
        <f t="shared" si="16"/>
        <v>89</v>
      </c>
      <c r="K312" s="50">
        <f>Sheriff!J312*2</f>
        <v>346</v>
      </c>
    </row>
    <row r="313" spans="1:11" ht="12.6" customHeight="1" x14ac:dyDescent="0.2">
      <c r="A313" s="32" t="s">
        <v>394</v>
      </c>
      <c r="B313" s="44">
        <v>119</v>
      </c>
      <c r="C313" s="44">
        <v>97</v>
      </c>
      <c r="D313" s="44">
        <v>6</v>
      </c>
      <c r="E313" s="44">
        <v>4</v>
      </c>
      <c r="F313" s="44">
        <v>1</v>
      </c>
      <c r="G313" s="44">
        <v>1</v>
      </c>
      <c r="H313" s="44">
        <v>0</v>
      </c>
      <c r="I313" s="44">
        <v>1</v>
      </c>
      <c r="J313" s="50">
        <f t="shared" si="16"/>
        <v>97</v>
      </c>
      <c r="K313" s="50">
        <f>Sheriff!J313*2</f>
        <v>326</v>
      </c>
    </row>
    <row r="314" spans="1:11" ht="12.6" customHeight="1" x14ac:dyDescent="0.2">
      <c r="A314" s="32" t="s">
        <v>395</v>
      </c>
      <c r="B314" s="44">
        <v>164</v>
      </c>
      <c r="C314" s="44">
        <v>139</v>
      </c>
      <c r="D314" s="44">
        <v>5</v>
      </c>
      <c r="E314" s="44">
        <v>6</v>
      </c>
      <c r="F314" s="44">
        <v>3</v>
      </c>
      <c r="G314" s="44">
        <v>3</v>
      </c>
      <c r="H314" s="44">
        <v>2</v>
      </c>
      <c r="I314" s="44">
        <v>1</v>
      </c>
      <c r="J314" s="50">
        <f t="shared" si="16"/>
        <v>99</v>
      </c>
      <c r="K314" s="50">
        <f>Sheriff!J314*2</f>
        <v>422</v>
      </c>
    </row>
    <row r="315" spans="1:11" ht="12.6" customHeight="1" x14ac:dyDescent="0.2">
      <c r="A315" s="32" t="s">
        <v>396</v>
      </c>
      <c r="B315" s="44">
        <v>114</v>
      </c>
      <c r="C315" s="44">
        <v>91</v>
      </c>
      <c r="D315" s="44">
        <v>1</v>
      </c>
      <c r="E315" s="44">
        <v>2</v>
      </c>
      <c r="F315" s="44">
        <v>1</v>
      </c>
      <c r="G315" s="44">
        <v>1</v>
      </c>
      <c r="H315" s="44">
        <v>0</v>
      </c>
      <c r="I315" s="44">
        <v>0</v>
      </c>
      <c r="J315" s="50">
        <f t="shared" si="16"/>
        <v>114</v>
      </c>
      <c r="K315" s="50">
        <f>Sheriff!J315*2</f>
        <v>324</v>
      </c>
    </row>
    <row r="316" spans="1:11" ht="12.6" customHeight="1" x14ac:dyDescent="0.2">
      <c r="A316" s="32" t="s">
        <v>397</v>
      </c>
      <c r="B316" s="44">
        <v>120</v>
      </c>
      <c r="C316" s="44">
        <v>90</v>
      </c>
      <c r="D316" s="44">
        <v>4</v>
      </c>
      <c r="E316" s="44">
        <v>2</v>
      </c>
      <c r="F316" s="44">
        <v>1</v>
      </c>
      <c r="G316" s="44">
        <v>0</v>
      </c>
      <c r="H316" s="44">
        <v>1</v>
      </c>
      <c r="I316" s="44">
        <v>3</v>
      </c>
      <c r="J316" s="50">
        <f t="shared" si="16"/>
        <v>91</v>
      </c>
      <c r="K316" s="50">
        <f>Sheriff!J316*2</f>
        <v>312</v>
      </c>
    </row>
    <row r="317" spans="1:11" ht="12.6" customHeight="1" x14ac:dyDescent="0.2">
      <c r="A317" s="32" t="s">
        <v>398</v>
      </c>
      <c r="B317" s="44">
        <v>148</v>
      </c>
      <c r="C317" s="44">
        <v>124</v>
      </c>
      <c r="D317" s="44">
        <v>4</v>
      </c>
      <c r="E317" s="44">
        <v>3</v>
      </c>
      <c r="F317" s="44">
        <v>1</v>
      </c>
      <c r="G317" s="44">
        <v>1</v>
      </c>
      <c r="H317" s="44">
        <v>1</v>
      </c>
      <c r="I317" s="44">
        <v>1</v>
      </c>
      <c r="J317" s="50">
        <f t="shared" si="16"/>
        <v>123</v>
      </c>
      <c r="K317" s="50">
        <f>Sheriff!J317*2</f>
        <v>406</v>
      </c>
    </row>
    <row r="318" spans="1:11" ht="12.6" customHeight="1" x14ac:dyDescent="0.2">
      <c r="A318" s="32" t="s">
        <v>399</v>
      </c>
      <c r="B318" s="44">
        <v>184</v>
      </c>
      <c r="C318" s="44">
        <v>162</v>
      </c>
      <c r="D318" s="44">
        <v>8</v>
      </c>
      <c r="E318" s="44">
        <v>8</v>
      </c>
      <c r="F318" s="44">
        <v>2</v>
      </c>
      <c r="G318" s="44">
        <v>1</v>
      </c>
      <c r="H318" s="44">
        <v>5</v>
      </c>
      <c r="I318" s="44">
        <v>3</v>
      </c>
      <c r="J318" s="50">
        <f t="shared" si="16"/>
        <v>137</v>
      </c>
      <c r="K318" s="50">
        <f>Sheriff!J318*2</f>
        <v>510</v>
      </c>
    </row>
    <row r="319" spans="1:11" ht="12.6" customHeight="1" x14ac:dyDescent="0.2">
      <c r="A319" s="32" t="s">
        <v>400</v>
      </c>
      <c r="B319" s="44">
        <v>118</v>
      </c>
      <c r="C319" s="44">
        <v>104</v>
      </c>
      <c r="D319" s="44">
        <v>1</v>
      </c>
      <c r="E319" s="44">
        <v>1</v>
      </c>
      <c r="F319" s="44">
        <v>3</v>
      </c>
      <c r="G319" s="44">
        <v>3</v>
      </c>
      <c r="H319" s="44">
        <v>2</v>
      </c>
      <c r="I319" s="44">
        <v>4</v>
      </c>
      <c r="J319" s="50">
        <f t="shared" si="16"/>
        <v>84</v>
      </c>
      <c r="K319" s="50">
        <f>Sheriff!J319*2</f>
        <v>320</v>
      </c>
    </row>
    <row r="320" spans="1:11" ht="12.6" customHeight="1" x14ac:dyDescent="0.2">
      <c r="A320" s="32" t="s">
        <v>401</v>
      </c>
      <c r="B320" s="44">
        <v>63</v>
      </c>
      <c r="C320" s="44">
        <v>52</v>
      </c>
      <c r="D320" s="44">
        <v>0</v>
      </c>
      <c r="E320" s="44">
        <v>3</v>
      </c>
      <c r="F320" s="44">
        <v>1</v>
      </c>
      <c r="G320" s="44">
        <v>1</v>
      </c>
      <c r="H320" s="44">
        <v>1</v>
      </c>
      <c r="I320" s="44">
        <v>1</v>
      </c>
      <c r="J320" s="50">
        <f t="shared" si="16"/>
        <v>44</v>
      </c>
      <c r="K320" s="50">
        <f>Sheriff!J320*2</f>
        <v>166</v>
      </c>
    </row>
    <row r="321" spans="1:11" ht="12.6" customHeight="1" x14ac:dyDescent="0.2">
      <c r="A321" s="36" t="s">
        <v>446</v>
      </c>
      <c r="B321" s="47">
        <f>SUM(B294:B320)</f>
        <v>3537</v>
      </c>
      <c r="C321" s="47">
        <f t="shared" ref="C321:I321" si="17">SUM(C294:C320)</f>
        <v>3183</v>
      </c>
      <c r="D321" s="47">
        <f t="shared" si="17"/>
        <v>260</v>
      </c>
      <c r="E321" s="47">
        <f t="shared" si="17"/>
        <v>273</v>
      </c>
      <c r="F321" s="47">
        <f t="shared" si="17"/>
        <v>119</v>
      </c>
      <c r="G321" s="47">
        <f t="shared" si="17"/>
        <v>116</v>
      </c>
      <c r="H321" s="47">
        <f t="shared" si="17"/>
        <v>216</v>
      </c>
      <c r="I321" s="47">
        <f t="shared" si="17"/>
        <v>216</v>
      </c>
      <c r="J321" s="47">
        <f>SUM(J294:J320)</f>
        <v>2472</v>
      </c>
      <c r="K321" s="47">
        <f>Sheriff!J321*2</f>
        <v>10392</v>
      </c>
    </row>
    <row r="322" spans="1:11" ht="12.6" customHeight="1" x14ac:dyDescent="0.2">
      <c r="A322" s="3"/>
      <c r="B322" s="10"/>
      <c r="C322" s="10"/>
      <c r="D322" s="10"/>
      <c r="E322" s="10"/>
      <c r="F322" s="10"/>
      <c r="G322" s="10"/>
      <c r="H322" s="10"/>
      <c r="I322" s="10"/>
      <c r="J322" s="10"/>
      <c r="K322" s="10"/>
    </row>
    <row r="323" spans="1:11" ht="12.6" customHeight="1" x14ac:dyDescent="0.2">
      <c r="A323" s="34" t="s">
        <v>452</v>
      </c>
      <c r="B323" s="52"/>
      <c r="C323" s="52"/>
      <c r="D323" s="52"/>
      <c r="E323" s="52"/>
      <c r="F323" s="52"/>
      <c r="G323" s="52"/>
      <c r="H323" s="52"/>
      <c r="I323" s="52"/>
      <c r="J323" s="52"/>
      <c r="K323" s="52"/>
    </row>
    <row r="324" spans="1:11" ht="12.6" customHeight="1" x14ac:dyDescent="0.2">
      <c r="A324" s="36" t="s">
        <v>448</v>
      </c>
      <c r="B324" s="47">
        <f>B40</f>
        <v>5161</v>
      </c>
      <c r="C324" s="47">
        <f t="shared" ref="C324:I324" si="18">C40</f>
        <v>5042</v>
      </c>
      <c r="D324" s="47">
        <f t="shared" si="18"/>
        <v>872</v>
      </c>
      <c r="E324" s="47">
        <f t="shared" si="18"/>
        <v>895</v>
      </c>
      <c r="F324" s="47">
        <f t="shared" si="18"/>
        <v>269</v>
      </c>
      <c r="G324" s="47">
        <f t="shared" si="18"/>
        <v>298</v>
      </c>
      <c r="H324" s="47">
        <f t="shared" si="18"/>
        <v>693</v>
      </c>
      <c r="I324" s="47">
        <f t="shared" si="18"/>
        <v>703</v>
      </c>
      <c r="J324" s="47">
        <f t="shared" ref="J324:J332" si="19">K324-(SUM(B324:I324))</f>
        <v>3469</v>
      </c>
      <c r="K324" s="47">
        <f>Sheriff!J324*2</f>
        <v>17402</v>
      </c>
    </row>
    <row r="325" spans="1:11" ht="12.6" customHeight="1" x14ac:dyDescent="0.2">
      <c r="A325" s="36" t="s">
        <v>449</v>
      </c>
      <c r="B325" s="47">
        <f>B79</f>
        <v>3164</v>
      </c>
      <c r="C325" s="47">
        <f t="shared" ref="C325:I325" si="20">C79</f>
        <v>2832</v>
      </c>
      <c r="D325" s="47">
        <f t="shared" si="20"/>
        <v>198</v>
      </c>
      <c r="E325" s="47">
        <f t="shared" si="20"/>
        <v>188</v>
      </c>
      <c r="F325" s="47">
        <f t="shared" si="20"/>
        <v>59</v>
      </c>
      <c r="G325" s="47">
        <f t="shared" si="20"/>
        <v>60</v>
      </c>
      <c r="H325" s="47">
        <f t="shared" si="20"/>
        <v>150</v>
      </c>
      <c r="I325" s="47">
        <f t="shared" si="20"/>
        <v>157</v>
      </c>
      <c r="J325" s="47">
        <f t="shared" si="19"/>
        <v>2588</v>
      </c>
      <c r="K325" s="47">
        <f>Sheriff!J325*2</f>
        <v>9396</v>
      </c>
    </row>
    <row r="326" spans="1:11" ht="12.6" customHeight="1" x14ac:dyDescent="0.2">
      <c r="A326" s="36" t="s">
        <v>450</v>
      </c>
      <c r="B326" s="47">
        <f>B117</f>
        <v>2469</v>
      </c>
      <c r="C326" s="47">
        <f t="shared" ref="C326:I326" si="21">C117</f>
        <v>2274</v>
      </c>
      <c r="D326" s="47">
        <f t="shared" si="21"/>
        <v>304</v>
      </c>
      <c r="E326" s="47">
        <f t="shared" si="21"/>
        <v>321</v>
      </c>
      <c r="F326" s="47">
        <f t="shared" si="21"/>
        <v>101</v>
      </c>
      <c r="G326" s="47">
        <f t="shared" si="21"/>
        <v>90</v>
      </c>
      <c r="H326" s="47">
        <f t="shared" si="21"/>
        <v>189</v>
      </c>
      <c r="I326" s="47">
        <f t="shared" si="21"/>
        <v>192</v>
      </c>
      <c r="J326" s="47">
        <f t="shared" si="19"/>
        <v>1980</v>
      </c>
      <c r="K326" s="47">
        <f>Sheriff!J326*2</f>
        <v>7920</v>
      </c>
    </row>
    <row r="327" spans="1:11" ht="12.6" customHeight="1" x14ac:dyDescent="0.2">
      <c r="A327" s="36" t="s">
        <v>451</v>
      </c>
      <c r="B327" s="47">
        <f>B152</f>
        <v>2050</v>
      </c>
      <c r="C327" s="47">
        <f t="shared" ref="C327:I327" si="22">C152</f>
        <v>1851</v>
      </c>
      <c r="D327" s="47">
        <f t="shared" si="22"/>
        <v>370</v>
      </c>
      <c r="E327" s="47">
        <f t="shared" si="22"/>
        <v>368</v>
      </c>
      <c r="F327" s="47">
        <f t="shared" si="22"/>
        <v>134</v>
      </c>
      <c r="G327" s="47">
        <f t="shared" si="22"/>
        <v>154</v>
      </c>
      <c r="H327" s="47">
        <f t="shared" si="22"/>
        <v>118</v>
      </c>
      <c r="I327" s="47">
        <f t="shared" si="22"/>
        <v>115</v>
      </c>
      <c r="J327" s="47">
        <f t="shared" si="19"/>
        <v>1708</v>
      </c>
      <c r="K327" s="47">
        <f>Sheriff!J327*2</f>
        <v>6868</v>
      </c>
    </row>
    <row r="328" spans="1:11" ht="12.6" customHeight="1" x14ac:dyDescent="0.2">
      <c r="A328" s="36" t="s">
        <v>442</v>
      </c>
      <c r="B328" s="47">
        <f>B197</f>
        <v>3644</v>
      </c>
      <c r="C328" s="47">
        <f t="shared" ref="C328:I328" si="23">C197</f>
        <v>3231</v>
      </c>
      <c r="D328" s="47">
        <f t="shared" si="23"/>
        <v>78</v>
      </c>
      <c r="E328" s="47">
        <f t="shared" si="23"/>
        <v>78</v>
      </c>
      <c r="F328" s="47">
        <f t="shared" si="23"/>
        <v>27</v>
      </c>
      <c r="G328" s="47">
        <f t="shared" si="23"/>
        <v>31</v>
      </c>
      <c r="H328" s="47">
        <f t="shared" si="23"/>
        <v>97</v>
      </c>
      <c r="I328" s="47">
        <f t="shared" si="23"/>
        <v>91</v>
      </c>
      <c r="J328" s="47">
        <f t="shared" si="19"/>
        <v>2767</v>
      </c>
      <c r="K328" s="47">
        <f>Sheriff!J328*2</f>
        <v>10044</v>
      </c>
    </row>
    <row r="329" spans="1:11" ht="12.6" customHeight="1" x14ac:dyDescent="0.2">
      <c r="A329" s="36" t="s">
        <v>443</v>
      </c>
      <c r="B329" s="47">
        <f>B228</f>
        <v>2611</v>
      </c>
      <c r="C329" s="47">
        <f t="shared" ref="C329:I329" si="24">C228</f>
        <v>2472</v>
      </c>
      <c r="D329" s="47">
        <f t="shared" si="24"/>
        <v>305</v>
      </c>
      <c r="E329" s="47">
        <f t="shared" si="24"/>
        <v>311</v>
      </c>
      <c r="F329" s="47">
        <f t="shared" si="24"/>
        <v>87</v>
      </c>
      <c r="G329" s="47">
        <f t="shared" si="24"/>
        <v>90</v>
      </c>
      <c r="H329" s="47">
        <f t="shared" si="24"/>
        <v>464</v>
      </c>
      <c r="I329" s="47">
        <f t="shared" si="24"/>
        <v>458</v>
      </c>
      <c r="J329" s="47">
        <f t="shared" si="19"/>
        <v>1754</v>
      </c>
      <c r="K329" s="47">
        <f>Sheriff!J329*2</f>
        <v>8552</v>
      </c>
    </row>
    <row r="330" spans="1:11" ht="12.6" customHeight="1" x14ac:dyDescent="0.2">
      <c r="A330" s="36" t="s">
        <v>444</v>
      </c>
      <c r="B330" s="47">
        <f>B258</f>
        <v>1870</v>
      </c>
      <c r="C330" s="47">
        <f t="shared" ref="C330:I330" si="25">C258</f>
        <v>1751</v>
      </c>
      <c r="D330" s="47">
        <f t="shared" si="25"/>
        <v>385</v>
      </c>
      <c r="E330" s="47">
        <f t="shared" si="25"/>
        <v>391</v>
      </c>
      <c r="F330" s="47">
        <f t="shared" si="25"/>
        <v>161</v>
      </c>
      <c r="G330" s="47">
        <f t="shared" si="25"/>
        <v>163</v>
      </c>
      <c r="H330" s="47">
        <f t="shared" si="25"/>
        <v>217</v>
      </c>
      <c r="I330" s="47">
        <f t="shared" si="25"/>
        <v>217</v>
      </c>
      <c r="J330" s="47">
        <f t="shared" si="19"/>
        <v>1535</v>
      </c>
      <c r="K330" s="47">
        <f>Sheriff!J330*2</f>
        <v>6690</v>
      </c>
    </row>
    <row r="331" spans="1:11" ht="12.6" customHeight="1" x14ac:dyDescent="0.2">
      <c r="A331" s="36" t="s">
        <v>445</v>
      </c>
      <c r="B331" s="47">
        <f>B291</f>
        <v>4078</v>
      </c>
      <c r="C331" s="47">
        <f t="shared" ref="C331:I331" si="26">C291</f>
        <v>3468</v>
      </c>
      <c r="D331" s="47">
        <f t="shared" si="26"/>
        <v>946</v>
      </c>
      <c r="E331" s="47">
        <f t="shared" si="26"/>
        <v>894</v>
      </c>
      <c r="F331" s="47">
        <f t="shared" si="26"/>
        <v>417</v>
      </c>
      <c r="G331" s="47">
        <f t="shared" si="26"/>
        <v>412</v>
      </c>
      <c r="H331" s="47">
        <f t="shared" si="26"/>
        <v>323</v>
      </c>
      <c r="I331" s="47">
        <f t="shared" si="26"/>
        <v>318</v>
      </c>
      <c r="J331" s="47">
        <f t="shared" si="19"/>
        <v>3372</v>
      </c>
      <c r="K331" s="47">
        <f>Sheriff!J331*2</f>
        <v>14228</v>
      </c>
    </row>
    <row r="332" spans="1:11" ht="12" customHeight="1" x14ac:dyDescent="0.2">
      <c r="A332" s="35" t="s">
        <v>446</v>
      </c>
      <c r="B332" s="47">
        <f>B321</f>
        <v>3537</v>
      </c>
      <c r="C332" s="47">
        <f t="shared" ref="C332:I332" si="27">C321</f>
        <v>3183</v>
      </c>
      <c r="D332" s="47">
        <f t="shared" si="27"/>
        <v>260</v>
      </c>
      <c r="E332" s="47">
        <f t="shared" si="27"/>
        <v>273</v>
      </c>
      <c r="F332" s="47">
        <f t="shared" si="27"/>
        <v>119</v>
      </c>
      <c r="G332" s="47">
        <f t="shared" si="27"/>
        <v>116</v>
      </c>
      <c r="H332" s="47">
        <f t="shared" si="27"/>
        <v>216</v>
      </c>
      <c r="I332" s="47">
        <f t="shared" si="27"/>
        <v>216</v>
      </c>
      <c r="J332" s="47">
        <f t="shared" si="19"/>
        <v>2472</v>
      </c>
      <c r="K332" s="47">
        <f>Sheriff!J332*2</f>
        <v>10392</v>
      </c>
    </row>
    <row r="333" spans="1:11" ht="12" customHeight="1" x14ac:dyDescent="0.2">
      <c r="A333" s="34"/>
      <c r="B333" s="53"/>
      <c r="C333" s="53"/>
      <c r="D333" s="53"/>
      <c r="E333" s="53"/>
      <c r="F333" s="53"/>
      <c r="G333" s="53"/>
      <c r="H333" s="53"/>
      <c r="I333" s="53"/>
      <c r="J333" s="53"/>
      <c r="K333" s="53"/>
    </row>
    <row r="334" spans="1:11" x14ac:dyDescent="0.2">
      <c r="A334" s="36" t="s">
        <v>78</v>
      </c>
      <c r="B334" s="51">
        <f>SUM(B324:B332)</f>
        <v>28584</v>
      </c>
      <c r="C334" s="51">
        <f t="shared" ref="C334:I334" si="28">SUM(C324:C332)</f>
        <v>26104</v>
      </c>
      <c r="D334" s="51">
        <f t="shared" si="28"/>
        <v>3718</v>
      </c>
      <c r="E334" s="51">
        <f t="shared" si="28"/>
        <v>3719</v>
      </c>
      <c r="F334" s="51">
        <f t="shared" si="28"/>
        <v>1374</v>
      </c>
      <c r="G334" s="51">
        <f t="shared" si="28"/>
        <v>1414</v>
      </c>
      <c r="H334" s="51">
        <f t="shared" si="28"/>
        <v>2467</v>
      </c>
      <c r="I334" s="51">
        <f t="shared" si="28"/>
        <v>2467</v>
      </c>
      <c r="J334" s="51">
        <f>SUM(J324:J332)</f>
        <v>21645</v>
      </c>
      <c r="K334" s="47">
        <f>Sheriff!J334*2</f>
        <v>91492</v>
      </c>
    </row>
    <row r="335" spans="1:11" x14ac:dyDescent="0.2">
      <c r="A335" s="3"/>
      <c r="B335" s="10"/>
      <c r="C335" s="10"/>
      <c r="D335" s="10"/>
      <c r="E335" s="10"/>
      <c r="F335" s="10"/>
      <c r="G335" s="10"/>
      <c r="H335" s="10"/>
      <c r="I335" s="10"/>
      <c r="J335" s="10"/>
      <c r="K335" s="10"/>
    </row>
    <row r="336" spans="1:11" x14ac:dyDescent="0.2">
      <c r="A336" s="34" t="s">
        <v>52</v>
      </c>
      <c r="B336" s="49"/>
      <c r="C336" s="49"/>
      <c r="D336" s="49"/>
      <c r="E336" s="49"/>
      <c r="F336" s="49"/>
      <c r="G336" s="49"/>
      <c r="H336" s="49"/>
      <c r="I336" s="49"/>
      <c r="J336" s="49"/>
      <c r="K336" s="49"/>
    </row>
    <row r="337" spans="1:11" x14ac:dyDescent="0.2">
      <c r="A337" s="34" t="s">
        <v>402</v>
      </c>
      <c r="B337" s="54"/>
      <c r="C337" s="54"/>
      <c r="D337" s="54"/>
      <c r="E337" s="54"/>
      <c r="F337" s="54"/>
      <c r="G337" s="54"/>
      <c r="H337" s="54"/>
      <c r="I337" s="54"/>
      <c r="J337" s="49"/>
      <c r="K337" s="54"/>
    </row>
    <row r="338" spans="1:11" x14ac:dyDescent="0.2">
      <c r="A338" s="32" t="s">
        <v>403</v>
      </c>
      <c r="B338" s="44">
        <v>82</v>
      </c>
      <c r="C338" s="44">
        <v>75</v>
      </c>
      <c r="D338" s="44">
        <v>29</v>
      </c>
      <c r="E338" s="44">
        <v>29</v>
      </c>
      <c r="F338" s="44">
        <v>26</v>
      </c>
      <c r="G338" s="44">
        <v>25</v>
      </c>
      <c r="H338" s="44">
        <v>2</v>
      </c>
      <c r="I338" s="44">
        <v>4</v>
      </c>
      <c r="J338" s="50">
        <f>K338-(SUM(B338:I338))</f>
        <v>108</v>
      </c>
      <c r="K338" s="50">
        <f>Sheriff!J338*2</f>
        <v>380</v>
      </c>
    </row>
    <row r="339" spans="1:11" x14ac:dyDescent="0.2">
      <c r="A339" s="32" t="s">
        <v>404</v>
      </c>
      <c r="B339" s="44">
        <v>255</v>
      </c>
      <c r="C339" s="44">
        <v>236</v>
      </c>
      <c r="D339" s="44">
        <v>7</v>
      </c>
      <c r="E339" s="44">
        <v>9</v>
      </c>
      <c r="F339" s="44">
        <v>8</v>
      </c>
      <c r="G339" s="44">
        <v>5</v>
      </c>
      <c r="H339" s="44">
        <v>5</v>
      </c>
      <c r="I339" s="44">
        <v>5</v>
      </c>
      <c r="J339" s="50">
        <f>K339-(SUM(B339:I339))</f>
        <v>324</v>
      </c>
      <c r="K339" s="50">
        <f>Sheriff!J339*2</f>
        <v>854</v>
      </c>
    </row>
    <row r="340" spans="1:11" x14ac:dyDescent="0.2">
      <c r="A340" s="32" t="s">
        <v>405</v>
      </c>
      <c r="B340" s="44">
        <v>189</v>
      </c>
      <c r="C340" s="44">
        <v>167</v>
      </c>
      <c r="D340" s="44">
        <v>9</v>
      </c>
      <c r="E340" s="44">
        <v>11</v>
      </c>
      <c r="F340" s="44">
        <v>5</v>
      </c>
      <c r="G340" s="44">
        <v>4</v>
      </c>
      <c r="H340" s="44">
        <v>3</v>
      </c>
      <c r="I340" s="44">
        <v>2</v>
      </c>
      <c r="J340" s="50">
        <f>K340-(SUM(B340:I340))</f>
        <v>302</v>
      </c>
      <c r="K340" s="50">
        <f>Sheriff!J340*2</f>
        <v>692</v>
      </c>
    </row>
    <row r="341" spans="1:11" x14ac:dyDescent="0.2">
      <c r="A341" s="32" t="s">
        <v>406</v>
      </c>
      <c r="B341" s="44">
        <v>154</v>
      </c>
      <c r="C341" s="44">
        <v>138</v>
      </c>
      <c r="D341" s="44">
        <v>5</v>
      </c>
      <c r="E341" s="44">
        <v>4</v>
      </c>
      <c r="F341" s="44">
        <v>6</v>
      </c>
      <c r="G341" s="44">
        <v>8</v>
      </c>
      <c r="H341" s="44">
        <v>0</v>
      </c>
      <c r="I341" s="44">
        <v>0</v>
      </c>
      <c r="J341" s="50">
        <f>K341-(SUM(B341:I341))</f>
        <v>197</v>
      </c>
      <c r="K341" s="50">
        <f>Sheriff!J341*2</f>
        <v>512</v>
      </c>
    </row>
    <row r="342" spans="1:11" x14ac:dyDescent="0.2">
      <c r="A342" s="32" t="s">
        <v>407</v>
      </c>
      <c r="B342" s="44">
        <v>52</v>
      </c>
      <c r="C342" s="44">
        <v>41</v>
      </c>
      <c r="D342" s="44">
        <v>7</v>
      </c>
      <c r="E342" s="44">
        <v>6</v>
      </c>
      <c r="F342" s="44">
        <v>4</v>
      </c>
      <c r="G342" s="44">
        <v>4</v>
      </c>
      <c r="H342" s="44">
        <v>2</v>
      </c>
      <c r="I342" s="44">
        <v>2</v>
      </c>
      <c r="J342" s="50">
        <f>K342-(SUM(B342:I342))</f>
        <v>76</v>
      </c>
      <c r="K342" s="50">
        <f>Sheriff!J342*2</f>
        <v>194</v>
      </c>
    </row>
    <row r="343" spans="1:11" x14ac:dyDescent="0.2">
      <c r="A343" s="36" t="s">
        <v>453</v>
      </c>
      <c r="B343" s="47">
        <f>SUM(B338:B342)</f>
        <v>732</v>
      </c>
      <c r="C343" s="47">
        <f t="shared" ref="C343:I343" si="29">SUM(C338:C342)</f>
        <v>657</v>
      </c>
      <c r="D343" s="47">
        <f t="shared" si="29"/>
        <v>57</v>
      </c>
      <c r="E343" s="47">
        <f t="shared" si="29"/>
        <v>59</v>
      </c>
      <c r="F343" s="47">
        <f t="shared" si="29"/>
        <v>49</v>
      </c>
      <c r="G343" s="47">
        <f t="shared" si="29"/>
        <v>46</v>
      </c>
      <c r="H343" s="47">
        <f t="shared" si="29"/>
        <v>12</v>
      </c>
      <c r="I343" s="47">
        <f t="shared" si="29"/>
        <v>13</v>
      </c>
      <c r="J343" s="47">
        <f>SUM(J338:J342)</f>
        <v>1007</v>
      </c>
      <c r="K343" s="47">
        <f>Sheriff!J343*2</f>
        <v>2632</v>
      </c>
    </row>
    <row r="344" spans="1:11" x14ac:dyDescent="0.2">
      <c r="A344" s="34"/>
      <c r="B344" s="10"/>
      <c r="C344" s="10"/>
      <c r="D344" s="10"/>
      <c r="E344" s="10"/>
      <c r="F344" s="10"/>
      <c r="G344" s="10"/>
      <c r="H344" s="10"/>
      <c r="I344" s="10"/>
      <c r="J344" s="10"/>
      <c r="K344" s="10"/>
    </row>
    <row r="345" spans="1:11" x14ac:dyDescent="0.2">
      <c r="A345" s="34" t="s">
        <v>408</v>
      </c>
      <c r="B345" s="54"/>
      <c r="C345" s="54"/>
      <c r="D345" s="54"/>
      <c r="E345" s="54"/>
      <c r="F345" s="54"/>
      <c r="G345" s="54"/>
      <c r="H345" s="54"/>
      <c r="I345" s="54"/>
      <c r="J345" s="49"/>
      <c r="K345" s="54"/>
    </row>
    <row r="346" spans="1:11" x14ac:dyDescent="0.2">
      <c r="A346" s="32" t="s">
        <v>409</v>
      </c>
      <c r="B346" s="44">
        <v>119</v>
      </c>
      <c r="C346" s="44">
        <v>109</v>
      </c>
      <c r="D346" s="44">
        <v>26</v>
      </c>
      <c r="E346" s="44">
        <v>26</v>
      </c>
      <c r="F346" s="44">
        <v>16</v>
      </c>
      <c r="G346" s="44">
        <v>12</v>
      </c>
      <c r="H346" s="44">
        <v>3</v>
      </c>
      <c r="I346" s="44">
        <v>3</v>
      </c>
      <c r="J346" s="50">
        <f>K346-(SUM(B346:I346))</f>
        <v>86</v>
      </c>
      <c r="K346" s="50">
        <f>Sheriff!J346*2</f>
        <v>400</v>
      </c>
    </row>
    <row r="347" spans="1:11" x14ac:dyDescent="0.2">
      <c r="A347" s="32" t="s">
        <v>410</v>
      </c>
      <c r="B347" s="44">
        <v>52</v>
      </c>
      <c r="C347" s="44">
        <v>44</v>
      </c>
      <c r="D347" s="44">
        <v>19</v>
      </c>
      <c r="E347" s="44">
        <v>19</v>
      </c>
      <c r="F347" s="44">
        <v>4</v>
      </c>
      <c r="G347" s="44">
        <v>4</v>
      </c>
      <c r="H347" s="44">
        <v>3</v>
      </c>
      <c r="I347" s="44">
        <v>2</v>
      </c>
      <c r="J347" s="50">
        <f>K347-(SUM(B347:I347))</f>
        <v>47</v>
      </c>
      <c r="K347" s="50">
        <f>Sheriff!J347*2</f>
        <v>194</v>
      </c>
    </row>
    <row r="348" spans="1:11" x14ac:dyDescent="0.2">
      <c r="A348" s="32" t="s">
        <v>411</v>
      </c>
      <c r="B348" s="44">
        <v>68</v>
      </c>
      <c r="C348" s="44">
        <v>61</v>
      </c>
      <c r="D348" s="44">
        <v>20</v>
      </c>
      <c r="E348" s="44">
        <v>19</v>
      </c>
      <c r="F348" s="44">
        <v>11</v>
      </c>
      <c r="G348" s="44">
        <v>15</v>
      </c>
      <c r="H348" s="44">
        <v>2</v>
      </c>
      <c r="I348" s="44">
        <v>2</v>
      </c>
      <c r="J348" s="50">
        <f>K348-(SUM(B348:I348))</f>
        <v>66</v>
      </c>
      <c r="K348" s="50">
        <f>Sheriff!J348*2</f>
        <v>264</v>
      </c>
    </row>
    <row r="349" spans="1:11" x14ac:dyDescent="0.2">
      <c r="A349" s="32" t="s">
        <v>412</v>
      </c>
      <c r="B349" s="44">
        <v>79</v>
      </c>
      <c r="C349" s="44">
        <v>63</v>
      </c>
      <c r="D349" s="44">
        <v>20</v>
      </c>
      <c r="E349" s="44">
        <v>28</v>
      </c>
      <c r="F349" s="44">
        <v>11</v>
      </c>
      <c r="G349" s="44">
        <v>11</v>
      </c>
      <c r="H349" s="44">
        <v>2</v>
      </c>
      <c r="I349" s="44">
        <v>2</v>
      </c>
      <c r="J349" s="50">
        <f>K349-(SUM(B349:I349))</f>
        <v>60</v>
      </c>
      <c r="K349" s="50">
        <f>Sheriff!J349*2</f>
        <v>276</v>
      </c>
    </row>
    <row r="350" spans="1:11" x14ac:dyDescent="0.2">
      <c r="A350" s="32" t="s">
        <v>413</v>
      </c>
      <c r="B350" s="44">
        <v>100</v>
      </c>
      <c r="C350" s="44">
        <v>96</v>
      </c>
      <c r="D350" s="44">
        <v>29</v>
      </c>
      <c r="E350" s="44">
        <v>22</v>
      </c>
      <c r="F350" s="44">
        <v>15</v>
      </c>
      <c r="G350" s="44">
        <v>18</v>
      </c>
      <c r="H350" s="44">
        <v>9</v>
      </c>
      <c r="I350" s="44">
        <v>8</v>
      </c>
      <c r="J350" s="50">
        <f>K350-(SUM(B350:I350))</f>
        <v>133</v>
      </c>
      <c r="K350" s="50">
        <f>Sheriff!J350*2</f>
        <v>430</v>
      </c>
    </row>
    <row r="351" spans="1:11" x14ac:dyDescent="0.2">
      <c r="A351" s="36" t="s">
        <v>454</v>
      </c>
      <c r="B351" s="47">
        <f>SUM(B346:B350)</f>
        <v>418</v>
      </c>
      <c r="C351" s="47">
        <f t="shared" ref="C351:I351" si="30">SUM(C346:C350)</f>
        <v>373</v>
      </c>
      <c r="D351" s="47">
        <f t="shared" si="30"/>
        <v>114</v>
      </c>
      <c r="E351" s="47">
        <f t="shared" si="30"/>
        <v>114</v>
      </c>
      <c r="F351" s="47">
        <f t="shared" si="30"/>
        <v>57</v>
      </c>
      <c r="G351" s="47">
        <f t="shared" si="30"/>
        <v>60</v>
      </c>
      <c r="H351" s="47">
        <f t="shared" si="30"/>
        <v>19</v>
      </c>
      <c r="I351" s="47">
        <f t="shared" si="30"/>
        <v>17</v>
      </c>
      <c r="J351" s="47">
        <f>SUM(J346:J350)</f>
        <v>392</v>
      </c>
      <c r="K351" s="47">
        <f>Sheriff!J351*2</f>
        <v>1564</v>
      </c>
    </row>
    <row r="352" spans="1:11" x14ac:dyDescent="0.2">
      <c r="A352" s="34"/>
      <c r="B352" s="10"/>
      <c r="C352" s="10"/>
      <c r="D352" s="10"/>
      <c r="E352" s="10"/>
      <c r="F352" s="10"/>
      <c r="G352" s="10"/>
      <c r="H352" s="10"/>
      <c r="I352" s="10"/>
      <c r="J352" s="10"/>
      <c r="K352" s="10"/>
    </row>
    <row r="353" spans="1:11" x14ac:dyDescent="0.2">
      <c r="A353" s="34" t="s">
        <v>414</v>
      </c>
      <c r="B353" s="54"/>
      <c r="C353" s="54"/>
      <c r="D353" s="54"/>
      <c r="E353" s="54"/>
      <c r="F353" s="54"/>
      <c r="G353" s="54"/>
      <c r="H353" s="54"/>
      <c r="I353" s="54"/>
      <c r="K353" s="54"/>
    </row>
    <row r="354" spans="1:11" x14ac:dyDescent="0.2">
      <c r="A354" s="32" t="s">
        <v>415</v>
      </c>
      <c r="B354" s="44">
        <v>117</v>
      </c>
      <c r="C354" s="44">
        <v>104</v>
      </c>
      <c r="D354" s="44">
        <v>30</v>
      </c>
      <c r="E354" s="44">
        <v>29</v>
      </c>
      <c r="F354" s="44">
        <v>19</v>
      </c>
      <c r="G354" s="44">
        <v>21</v>
      </c>
      <c r="H354" s="44">
        <v>9</v>
      </c>
      <c r="I354" s="44">
        <v>8</v>
      </c>
      <c r="J354" s="50">
        <f>K354-(SUM(B354:I354))</f>
        <v>109</v>
      </c>
      <c r="K354" s="50">
        <f>Sheriff!J354*2</f>
        <v>446</v>
      </c>
    </row>
    <row r="355" spans="1:11" x14ac:dyDescent="0.2">
      <c r="A355" s="32" t="s">
        <v>416</v>
      </c>
      <c r="B355" s="44">
        <v>174</v>
      </c>
      <c r="C355" s="44">
        <v>161</v>
      </c>
      <c r="D355" s="44">
        <v>49</v>
      </c>
      <c r="E355" s="44">
        <v>39</v>
      </c>
      <c r="F355" s="44">
        <v>23</v>
      </c>
      <c r="G355" s="44">
        <v>23</v>
      </c>
      <c r="H355" s="44">
        <v>14</v>
      </c>
      <c r="I355" s="44">
        <v>14</v>
      </c>
      <c r="J355" s="50">
        <f>K355-(SUM(B355:I355))</f>
        <v>135</v>
      </c>
      <c r="K355" s="50">
        <f>Sheriff!J355*2</f>
        <v>632</v>
      </c>
    </row>
    <row r="356" spans="1:11" x14ac:dyDescent="0.2">
      <c r="A356" s="32" t="s">
        <v>417</v>
      </c>
      <c r="B356" s="44">
        <v>143</v>
      </c>
      <c r="C356" s="44">
        <v>133</v>
      </c>
      <c r="D356" s="44">
        <v>27</v>
      </c>
      <c r="E356" s="44">
        <v>26</v>
      </c>
      <c r="F356" s="44">
        <v>32</v>
      </c>
      <c r="G356" s="44">
        <v>30</v>
      </c>
      <c r="H356" s="44">
        <v>17</v>
      </c>
      <c r="I356" s="44">
        <v>16</v>
      </c>
      <c r="J356" s="50">
        <f>K356-(SUM(B356:I356))</f>
        <v>124</v>
      </c>
      <c r="K356" s="50">
        <f>Sheriff!J356*2</f>
        <v>548</v>
      </c>
    </row>
    <row r="357" spans="1:11" x14ac:dyDescent="0.2">
      <c r="A357" s="32" t="s">
        <v>418</v>
      </c>
      <c r="B357" s="44">
        <v>163</v>
      </c>
      <c r="C357" s="44">
        <v>160</v>
      </c>
      <c r="D357" s="44">
        <v>43</v>
      </c>
      <c r="E357" s="44">
        <v>40</v>
      </c>
      <c r="F357" s="44">
        <v>25</v>
      </c>
      <c r="G357" s="44">
        <v>21</v>
      </c>
      <c r="H357" s="44">
        <v>10</v>
      </c>
      <c r="I357" s="44">
        <v>10</v>
      </c>
      <c r="J357" s="50">
        <f>K357-(SUM(B357:I357))</f>
        <v>118</v>
      </c>
      <c r="K357" s="50">
        <f>Sheriff!J357*2</f>
        <v>590</v>
      </c>
    </row>
    <row r="358" spans="1:11" x14ac:dyDescent="0.2">
      <c r="A358" s="32" t="s">
        <v>419</v>
      </c>
      <c r="B358" s="44">
        <v>63</v>
      </c>
      <c r="C358" s="44">
        <v>51</v>
      </c>
      <c r="D358" s="44">
        <v>23</v>
      </c>
      <c r="E358" s="44">
        <v>23</v>
      </c>
      <c r="F358" s="44">
        <v>11</v>
      </c>
      <c r="G358" s="44">
        <v>11</v>
      </c>
      <c r="H358" s="44">
        <v>4</v>
      </c>
      <c r="I358" s="44">
        <v>5</v>
      </c>
      <c r="J358" s="50">
        <f>K358-(SUM(B358:I358))</f>
        <v>89</v>
      </c>
      <c r="K358" s="50">
        <f>Sheriff!J358*2</f>
        <v>280</v>
      </c>
    </row>
    <row r="359" spans="1:11" x14ac:dyDescent="0.2">
      <c r="A359" s="36" t="s">
        <v>455</v>
      </c>
      <c r="B359" s="47">
        <f>SUM(B354:B358)</f>
        <v>660</v>
      </c>
      <c r="C359" s="47">
        <f t="shared" ref="C359:I359" si="31">SUM(C354:C358)</f>
        <v>609</v>
      </c>
      <c r="D359" s="47">
        <f t="shared" si="31"/>
        <v>172</v>
      </c>
      <c r="E359" s="47">
        <f t="shared" si="31"/>
        <v>157</v>
      </c>
      <c r="F359" s="47">
        <f t="shared" si="31"/>
        <v>110</v>
      </c>
      <c r="G359" s="47">
        <f t="shared" si="31"/>
        <v>106</v>
      </c>
      <c r="H359" s="47">
        <f t="shared" si="31"/>
        <v>54</v>
      </c>
      <c r="I359" s="47">
        <f t="shared" si="31"/>
        <v>53</v>
      </c>
      <c r="J359" s="47">
        <f>SUM(J354:J358)</f>
        <v>575</v>
      </c>
      <c r="K359" s="47">
        <f>Sheriff!J359*2</f>
        <v>2496</v>
      </c>
    </row>
    <row r="360" spans="1:11" x14ac:dyDescent="0.2">
      <c r="A360" s="34"/>
      <c r="B360" s="10"/>
      <c r="C360" s="10"/>
      <c r="D360" s="10"/>
      <c r="E360" s="10"/>
      <c r="F360" s="10"/>
      <c r="G360" s="10"/>
      <c r="H360" s="10"/>
      <c r="I360" s="10"/>
      <c r="J360" s="10"/>
      <c r="K360" s="10"/>
    </row>
    <row r="361" spans="1:11" x14ac:dyDescent="0.2">
      <c r="A361" s="34" t="s">
        <v>420</v>
      </c>
      <c r="B361" s="54"/>
      <c r="C361" s="54"/>
      <c r="D361" s="54"/>
      <c r="E361" s="54"/>
      <c r="F361" s="54"/>
      <c r="G361" s="54"/>
      <c r="H361" s="54"/>
      <c r="I361" s="54"/>
      <c r="J361" s="49"/>
      <c r="K361" s="54"/>
    </row>
    <row r="362" spans="1:11" x14ac:dyDescent="0.2">
      <c r="A362" s="32" t="s">
        <v>421</v>
      </c>
      <c r="B362" s="44">
        <v>155</v>
      </c>
      <c r="C362" s="44">
        <v>142</v>
      </c>
      <c r="D362" s="44">
        <v>48</v>
      </c>
      <c r="E362" s="44">
        <v>46</v>
      </c>
      <c r="F362" s="44">
        <v>39</v>
      </c>
      <c r="G362" s="44">
        <v>37</v>
      </c>
      <c r="H362" s="44">
        <v>6</v>
      </c>
      <c r="I362" s="44">
        <v>5</v>
      </c>
      <c r="J362" s="50">
        <f>K362-(SUM(B362:I362))</f>
        <v>150</v>
      </c>
      <c r="K362" s="50">
        <f>Sheriff!J362*2</f>
        <v>628</v>
      </c>
    </row>
    <row r="363" spans="1:11" x14ac:dyDescent="0.2">
      <c r="A363" s="32" t="s">
        <v>422</v>
      </c>
      <c r="B363" s="44">
        <v>158</v>
      </c>
      <c r="C363" s="44">
        <v>149</v>
      </c>
      <c r="D363" s="44">
        <v>43</v>
      </c>
      <c r="E363" s="44">
        <v>49</v>
      </c>
      <c r="F363" s="44">
        <v>17</v>
      </c>
      <c r="G363" s="44">
        <v>16</v>
      </c>
      <c r="H363" s="44">
        <v>8</v>
      </c>
      <c r="I363" s="44">
        <v>8</v>
      </c>
      <c r="J363" s="50">
        <f>K363-(SUM(B363:I363))</f>
        <v>120</v>
      </c>
      <c r="K363" s="50">
        <f>Sheriff!J363*2</f>
        <v>568</v>
      </c>
    </row>
    <row r="364" spans="1:11" x14ac:dyDescent="0.2">
      <c r="A364" s="32" t="s">
        <v>423</v>
      </c>
      <c r="B364" s="44">
        <v>129</v>
      </c>
      <c r="C364" s="44">
        <v>120</v>
      </c>
      <c r="D364" s="44">
        <v>21</v>
      </c>
      <c r="E364" s="44">
        <v>23</v>
      </c>
      <c r="F364" s="44">
        <v>23</v>
      </c>
      <c r="G364" s="44">
        <v>21</v>
      </c>
      <c r="H364" s="44">
        <v>5</v>
      </c>
      <c r="I364" s="44">
        <v>4</v>
      </c>
      <c r="J364" s="50">
        <f>K364-(SUM(B364:I364))</f>
        <v>124</v>
      </c>
      <c r="K364" s="50">
        <f>Sheriff!J364*2</f>
        <v>470</v>
      </c>
    </row>
    <row r="365" spans="1:11" x14ac:dyDescent="0.2">
      <c r="A365" s="32" t="s">
        <v>424</v>
      </c>
      <c r="B365" s="44">
        <v>126</v>
      </c>
      <c r="C365" s="44">
        <v>113</v>
      </c>
      <c r="D365" s="44">
        <v>39</v>
      </c>
      <c r="E365" s="44">
        <v>41</v>
      </c>
      <c r="F365" s="44">
        <v>30</v>
      </c>
      <c r="G365" s="44">
        <v>31</v>
      </c>
      <c r="H365" s="44">
        <v>5</v>
      </c>
      <c r="I365" s="44">
        <v>5</v>
      </c>
      <c r="J365" s="50">
        <f>K365-(SUM(B365:I365))</f>
        <v>106</v>
      </c>
      <c r="K365" s="50">
        <f>Sheriff!J365*2</f>
        <v>496</v>
      </c>
    </row>
    <row r="366" spans="1:11" x14ac:dyDescent="0.2">
      <c r="A366" s="32" t="s">
        <v>425</v>
      </c>
      <c r="B366" s="44">
        <v>113</v>
      </c>
      <c r="C366" s="44">
        <v>108</v>
      </c>
      <c r="D366" s="44">
        <v>24</v>
      </c>
      <c r="E366" s="44">
        <v>23</v>
      </c>
      <c r="F366" s="44">
        <v>32</v>
      </c>
      <c r="G366" s="44">
        <v>28</v>
      </c>
      <c r="H366" s="44">
        <v>8</v>
      </c>
      <c r="I366" s="44">
        <v>5</v>
      </c>
      <c r="J366" s="49">
        <f>K366-(SUM(B366:I366))</f>
        <v>121</v>
      </c>
      <c r="K366" s="50">
        <f>Sheriff!J366*2</f>
        <v>462</v>
      </c>
    </row>
    <row r="367" spans="1:11" x14ac:dyDescent="0.2">
      <c r="A367" s="36" t="s">
        <v>456</v>
      </c>
      <c r="B367" s="47">
        <f>SUM(B362:B366)</f>
        <v>681</v>
      </c>
      <c r="C367" s="47">
        <f t="shared" ref="C367:I367" si="32">SUM(C362:C366)</f>
        <v>632</v>
      </c>
      <c r="D367" s="47">
        <f t="shared" si="32"/>
        <v>175</v>
      </c>
      <c r="E367" s="47">
        <f t="shared" si="32"/>
        <v>182</v>
      </c>
      <c r="F367" s="47">
        <f t="shared" si="32"/>
        <v>141</v>
      </c>
      <c r="G367" s="47">
        <f t="shared" si="32"/>
        <v>133</v>
      </c>
      <c r="H367" s="47">
        <f t="shared" si="32"/>
        <v>32</v>
      </c>
      <c r="I367" s="47">
        <f t="shared" si="32"/>
        <v>27</v>
      </c>
      <c r="J367" s="47">
        <f>SUM(J362:J366)</f>
        <v>621</v>
      </c>
      <c r="K367" s="47">
        <f>Sheriff!J367*2</f>
        <v>2624</v>
      </c>
    </row>
    <row r="368" spans="1:11" x14ac:dyDescent="0.2">
      <c r="A368" s="3"/>
      <c r="B368" s="10"/>
      <c r="C368" s="10"/>
      <c r="D368" s="10"/>
      <c r="E368" s="10"/>
      <c r="F368" s="10"/>
      <c r="G368" s="10"/>
      <c r="H368" s="10"/>
      <c r="I368" s="10"/>
      <c r="J368" s="10"/>
      <c r="K368" s="10"/>
    </row>
    <row r="369" spans="1:11" ht="12" customHeight="1" x14ac:dyDescent="0.2">
      <c r="A369" s="34" t="s">
        <v>457</v>
      </c>
      <c r="B369" s="49"/>
      <c r="C369" s="49"/>
      <c r="D369" s="49"/>
      <c r="E369" s="49"/>
      <c r="F369" s="49"/>
      <c r="G369" s="49"/>
      <c r="H369" s="49"/>
      <c r="I369" s="49"/>
      <c r="J369" s="49"/>
      <c r="K369" s="49"/>
    </row>
    <row r="370" spans="1:11" x14ac:dyDescent="0.2">
      <c r="A370" s="36" t="s">
        <v>402</v>
      </c>
      <c r="B370" s="47">
        <f>B343</f>
        <v>732</v>
      </c>
      <c r="C370" s="47">
        <f t="shared" ref="C370:I370" si="33">C343</f>
        <v>657</v>
      </c>
      <c r="D370" s="47">
        <f t="shared" si="33"/>
        <v>57</v>
      </c>
      <c r="E370" s="47">
        <f t="shared" si="33"/>
        <v>59</v>
      </c>
      <c r="F370" s="47">
        <f t="shared" si="33"/>
        <v>49</v>
      </c>
      <c r="G370" s="47">
        <f t="shared" si="33"/>
        <v>46</v>
      </c>
      <c r="H370" s="47">
        <f t="shared" si="33"/>
        <v>12</v>
      </c>
      <c r="I370" s="47">
        <f t="shared" si="33"/>
        <v>13</v>
      </c>
      <c r="J370" s="47">
        <f>K370-(SUM(B370:I370))</f>
        <v>1007</v>
      </c>
      <c r="K370" s="47">
        <f>Sheriff!J370*2</f>
        <v>2632</v>
      </c>
    </row>
    <row r="371" spans="1:11" x14ac:dyDescent="0.2">
      <c r="A371" s="36" t="s">
        <v>408</v>
      </c>
      <c r="B371" s="47">
        <f>B351</f>
        <v>418</v>
      </c>
      <c r="C371" s="47">
        <f t="shared" ref="C371:I371" si="34">C351</f>
        <v>373</v>
      </c>
      <c r="D371" s="47">
        <f t="shared" si="34"/>
        <v>114</v>
      </c>
      <c r="E371" s="47">
        <f t="shared" si="34"/>
        <v>114</v>
      </c>
      <c r="F371" s="47">
        <f t="shared" si="34"/>
        <v>57</v>
      </c>
      <c r="G371" s="47">
        <f t="shared" si="34"/>
        <v>60</v>
      </c>
      <c r="H371" s="47">
        <f t="shared" si="34"/>
        <v>19</v>
      </c>
      <c r="I371" s="47">
        <f t="shared" si="34"/>
        <v>17</v>
      </c>
      <c r="J371" s="47">
        <f>K371-(SUM(B371:I371))</f>
        <v>392</v>
      </c>
      <c r="K371" s="47">
        <f>Sheriff!J371*2</f>
        <v>1564</v>
      </c>
    </row>
    <row r="372" spans="1:11" x14ac:dyDescent="0.2">
      <c r="A372" s="36" t="s">
        <v>414</v>
      </c>
      <c r="B372" s="47">
        <f>B359</f>
        <v>660</v>
      </c>
      <c r="C372" s="47">
        <f t="shared" ref="C372:I372" si="35">C359</f>
        <v>609</v>
      </c>
      <c r="D372" s="47">
        <f t="shared" si="35"/>
        <v>172</v>
      </c>
      <c r="E372" s="47">
        <f t="shared" si="35"/>
        <v>157</v>
      </c>
      <c r="F372" s="47">
        <f t="shared" si="35"/>
        <v>110</v>
      </c>
      <c r="G372" s="47">
        <f t="shared" si="35"/>
        <v>106</v>
      </c>
      <c r="H372" s="47">
        <f t="shared" si="35"/>
        <v>54</v>
      </c>
      <c r="I372" s="47">
        <f t="shared" si="35"/>
        <v>53</v>
      </c>
      <c r="J372" s="47">
        <f>K372-(SUM(B372:I372))</f>
        <v>575</v>
      </c>
      <c r="K372" s="47">
        <f>Sheriff!J372*2</f>
        <v>2496</v>
      </c>
    </row>
    <row r="373" spans="1:11" x14ac:dyDescent="0.2">
      <c r="A373" s="36" t="s">
        <v>420</v>
      </c>
      <c r="B373" s="56">
        <f>B367</f>
        <v>681</v>
      </c>
      <c r="C373" s="56">
        <f t="shared" ref="C373:I373" si="36">C367</f>
        <v>632</v>
      </c>
      <c r="D373" s="56">
        <f t="shared" si="36"/>
        <v>175</v>
      </c>
      <c r="E373" s="56">
        <f t="shared" si="36"/>
        <v>182</v>
      </c>
      <c r="F373" s="56">
        <f t="shared" si="36"/>
        <v>141</v>
      </c>
      <c r="G373" s="56">
        <f t="shared" si="36"/>
        <v>133</v>
      </c>
      <c r="H373" s="56">
        <f t="shared" si="36"/>
        <v>32</v>
      </c>
      <c r="I373" s="56">
        <f t="shared" si="36"/>
        <v>27</v>
      </c>
      <c r="J373" s="56">
        <f>K373-(SUM(B373:I373))</f>
        <v>621</v>
      </c>
      <c r="K373" s="47">
        <f>Sheriff!J373*2</f>
        <v>2624</v>
      </c>
    </row>
    <row r="374" spans="1:11" x14ac:dyDescent="0.2">
      <c r="A374" s="34"/>
      <c r="B374" s="53"/>
      <c r="C374" s="53"/>
      <c r="D374" s="53"/>
      <c r="E374" s="53"/>
      <c r="F374" s="53"/>
      <c r="G374" s="53"/>
      <c r="H374" s="53"/>
      <c r="I374" s="53"/>
      <c r="J374" s="53"/>
      <c r="K374" s="53"/>
    </row>
    <row r="375" spans="1:11" x14ac:dyDescent="0.2">
      <c r="A375" s="36" t="s">
        <v>458</v>
      </c>
      <c r="B375" s="51">
        <f>SUM(B370:B373)</f>
        <v>2491</v>
      </c>
      <c r="C375" s="51">
        <f t="shared" ref="C375:I375" si="37">SUM(C370:C373)</f>
        <v>2271</v>
      </c>
      <c r="D375" s="51">
        <f t="shared" si="37"/>
        <v>518</v>
      </c>
      <c r="E375" s="51">
        <f t="shared" si="37"/>
        <v>512</v>
      </c>
      <c r="F375" s="51">
        <f t="shared" si="37"/>
        <v>357</v>
      </c>
      <c r="G375" s="51">
        <f t="shared" si="37"/>
        <v>345</v>
      </c>
      <c r="H375" s="51">
        <f t="shared" si="37"/>
        <v>117</v>
      </c>
      <c r="I375" s="51">
        <f t="shared" si="37"/>
        <v>110</v>
      </c>
      <c r="J375" s="51">
        <f>SUM(J370:J373)</f>
        <v>2595</v>
      </c>
      <c r="K375" s="47">
        <f>Sheriff!J375*2</f>
        <v>9316</v>
      </c>
    </row>
    <row r="376" spans="1:11" x14ac:dyDescent="0.2">
      <c r="A376" s="3"/>
      <c r="B376" s="10"/>
      <c r="C376" s="10"/>
      <c r="D376" s="10"/>
      <c r="E376" s="10"/>
      <c r="F376" s="10"/>
      <c r="G376" s="10"/>
      <c r="H376" s="10"/>
      <c r="I376" s="10"/>
      <c r="J376" s="10"/>
      <c r="K376" s="10"/>
    </row>
    <row r="377" spans="1:11" x14ac:dyDescent="0.2">
      <c r="A377" s="34" t="s">
        <v>71</v>
      </c>
      <c r="B377" s="49"/>
      <c r="C377" s="49"/>
      <c r="D377" s="49"/>
      <c r="E377" s="49"/>
      <c r="F377" s="49"/>
      <c r="G377" s="49"/>
      <c r="H377" s="49"/>
      <c r="I377" s="49"/>
      <c r="J377" s="49"/>
      <c r="K377" s="49"/>
    </row>
    <row r="378" spans="1:11" x14ac:dyDescent="0.2">
      <c r="A378" s="34" t="s">
        <v>402</v>
      </c>
      <c r="B378" s="57"/>
      <c r="C378" s="57"/>
      <c r="D378" s="57"/>
      <c r="E378" s="57"/>
      <c r="F378" s="57"/>
      <c r="G378" s="57"/>
      <c r="H378" s="57"/>
      <c r="I378" s="57"/>
      <c r="J378" s="58"/>
      <c r="K378" s="57"/>
    </row>
    <row r="379" spans="1:11" x14ac:dyDescent="0.2">
      <c r="A379" s="32" t="s">
        <v>426</v>
      </c>
      <c r="B379" s="59">
        <v>77</v>
      </c>
      <c r="C379" s="59">
        <v>72</v>
      </c>
      <c r="D379" s="59">
        <v>79</v>
      </c>
      <c r="E379" s="59">
        <v>75</v>
      </c>
      <c r="F379" s="59">
        <v>15</v>
      </c>
      <c r="G379" s="59">
        <v>14</v>
      </c>
      <c r="H379" s="59">
        <v>18</v>
      </c>
      <c r="I379" s="59">
        <v>18</v>
      </c>
      <c r="J379" s="60">
        <f>K379-(SUM(B379:I379))</f>
        <v>96</v>
      </c>
      <c r="K379" s="50">
        <f>Sheriff!J379*2</f>
        <v>464</v>
      </c>
    </row>
    <row r="380" spans="1:11" ht="12" customHeight="1" x14ac:dyDescent="0.2">
      <c r="A380" s="32" t="s">
        <v>427</v>
      </c>
      <c r="B380" s="44">
        <v>174</v>
      </c>
      <c r="C380" s="44">
        <v>169</v>
      </c>
      <c r="D380" s="44">
        <v>135</v>
      </c>
      <c r="E380" s="44">
        <v>142</v>
      </c>
      <c r="F380" s="44">
        <v>39</v>
      </c>
      <c r="G380" s="44">
        <v>37</v>
      </c>
      <c r="H380" s="44">
        <v>24</v>
      </c>
      <c r="I380" s="44">
        <v>24</v>
      </c>
      <c r="J380" s="50">
        <f>K380-(SUM(B380:I380))</f>
        <v>198</v>
      </c>
      <c r="K380" s="50">
        <f>Sheriff!J380*2</f>
        <v>942</v>
      </c>
    </row>
    <row r="381" spans="1:11" ht="12" customHeight="1" x14ac:dyDescent="0.2">
      <c r="A381" s="32" t="s">
        <v>428</v>
      </c>
      <c r="B381" s="44">
        <v>175</v>
      </c>
      <c r="C381" s="44">
        <v>154</v>
      </c>
      <c r="D381" s="44">
        <v>109</v>
      </c>
      <c r="E381" s="44">
        <v>107</v>
      </c>
      <c r="F381" s="44">
        <v>36</v>
      </c>
      <c r="G381" s="44">
        <v>35</v>
      </c>
      <c r="H381" s="44">
        <v>21</v>
      </c>
      <c r="I381" s="44">
        <v>25</v>
      </c>
      <c r="J381" s="50">
        <f>K381-(SUM(B381:I381))</f>
        <v>200</v>
      </c>
      <c r="K381" s="50">
        <f>Sheriff!J381*2</f>
        <v>862</v>
      </c>
    </row>
    <row r="382" spans="1:11" ht="12" customHeight="1" x14ac:dyDescent="0.2">
      <c r="A382" s="36" t="s">
        <v>453</v>
      </c>
      <c r="B382" s="47">
        <f>SUM(B379:B381)</f>
        <v>426</v>
      </c>
      <c r="C382" s="47">
        <f t="shared" ref="C382:I382" si="38">SUM(C379:C381)</f>
        <v>395</v>
      </c>
      <c r="D382" s="47">
        <f t="shared" si="38"/>
        <v>323</v>
      </c>
      <c r="E382" s="47">
        <f t="shared" si="38"/>
        <v>324</v>
      </c>
      <c r="F382" s="47">
        <f t="shared" si="38"/>
        <v>90</v>
      </c>
      <c r="G382" s="47">
        <f t="shared" si="38"/>
        <v>86</v>
      </c>
      <c r="H382" s="47">
        <f t="shared" si="38"/>
        <v>63</v>
      </c>
      <c r="I382" s="47">
        <f t="shared" si="38"/>
        <v>67</v>
      </c>
      <c r="J382" s="47">
        <f>SUM(J379:J381)</f>
        <v>494</v>
      </c>
      <c r="K382" s="47">
        <f>Sheriff!J382*2</f>
        <v>2268</v>
      </c>
    </row>
    <row r="383" spans="1:11" ht="12" customHeight="1" x14ac:dyDescent="0.2">
      <c r="A383" s="34"/>
      <c r="B383" s="10"/>
      <c r="C383" s="10"/>
      <c r="D383" s="10"/>
      <c r="E383" s="10"/>
      <c r="F383" s="10"/>
      <c r="G383" s="10"/>
      <c r="H383" s="10"/>
      <c r="I383" s="10"/>
      <c r="J383" s="10"/>
      <c r="K383" s="10"/>
    </row>
    <row r="384" spans="1:11" x14ac:dyDescent="0.2">
      <c r="A384" s="34" t="s">
        <v>408</v>
      </c>
      <c r="B384" s="54"/>
      <c r="C384" s="54"/>
      <c r="D384" s="54"/>
      <c r="E384" s="54"/>
      <c r="F384" s="54"/>
      <c r="G384" s="54"/>
      <c r="H384" s="54"/>
      <c r="I384" s="54"/>
      <c r="J384" s="49"/>
      <c r="K384" s="54"/>
    </row>
    <row r="385" spans="1:11" x14ac:dyDescent="0.2">
      <c r="A385" s="32" t="s">
        <v>429</v>
      </c>
      <c r="B385" s="44">
        <v>128</v>
      </c>
      <c r="C385" s="44">
        <v>127</v>
      </c>
      <c r="D385" s="44">
        <v>60</v>
      </c>
      <c r="E385" s="44">
        <v>59</v>
      </c>
      <c r="F385" s="44">
        <v>24</v>
      </c>
      <c r="G385" s="44">
        <v>28</v>
      </c>
      <c r="H385" s="44">
        <v>15</v>
      </c>
      <c r="I385" s="44">
        <v>14</v>
      </c>
      <c r="J385" s="50">
        <f>K385-(SUM(B385:I385))</f>
        <v>105</v>
      </c>
      <c r="K385" s="50">
        <f>Sheriff!J385*2</f>
        <v>560</v>
      </c>
    </row>
    <row r="386" spans="1:11" x14ac:dyDescent="0.2">
      <c r="A386" s="32" t="s">
        <v>430</v>
      </c>
      <c r="B386" s="44">
        <v>127</v>
      </c>
      <c r="C386" s="44">
        <v>116</v>
      </c>
      <c r="D386" s="44">
        <v>84</v>
      </c>
      <c r="E386" s="44">
        <v>89</v>
      </c>
      <c r="F386" s="44">
        <v>18</v>
      </c>
      <c r="G386" s="44">
        <v>22</v>
      </c>
      <c r="H386" s="44">
        <v>18</v>
      </c>
      <c r="I386" s="44">
        <v>17</v>
      </c>
      <c r="J386" s="50">
        <f>K386-(SUM(B386:I386))</f>
        <v>97</v>
      </c>
      <c r="K386" s="50">
        <f>Sheriff!J386*2</f>
        <v>588</v>
      </c>
    </row>
    <row r="387" spans="1:11" x14ac:dyDescent="0.2">
      <c r="A387" s="32" t="s">
        <v>431</v>
      </c>
      <c r="B387" s="44">
        <v>166</v>
      </c>
      <c r="C387" s="44">
        <v>159</v>
      </c>
      <c r="D387" s="44">
        <v>102</v>
      </c>
      <c r="E387" s="44">
        <v>104</v>
      </c>
      <c r="F387" s="44">
        <v>33</v>
      </c>
      <c r="G387" s="44">
        <v>31</v>
      </c>
      <c r="H387" s="44">
        <v>27</v>
      </c>
      <c r="I387" s="44">
        <v>24</v>
      </c>
      <c r="J387" s="49">
        <f>K387-(SUM(B387:I387))</f>
        <v>124</v>
      </c>
      <c r="K387" s="50">
        <f>Sheriff!J387*2</f>
        <v>770</v>
      </c>
    </row>
    <row r="388" spans="1:11" x14ac:dyDescent="0.2">
      <c r="A388" s="36" t="s">
        <v>454</v>
      </c>
      <c r="B388" s="47">
        <f>SUM(B385:B387)</f>
        <v>421</v>
      </c>
      <c r="C388" s="47">
        <f t="shared" ref="C388:I388" si="39">SUM(C385:C387)</f>
        <v>402</v>
      </c>
      <c r="D388" s="47">
        <f t="shared" si="39"/>
        <v>246</v>
      </c>
      <c r="E388" s="47">
        <f t="shared" si="39"/>
        <v>252</v>
      </c>
      <c r="F388" s="47">
        <f t="shared" si="39"/>
        <v>75</v>
      </c>
      <c r="G388" s="47">
        <f t="shared" si="39"/>
        <v>81</v>
      </c>
      <c r="H388" s="47">
        <f t="shared" si="39"/>
        <v>60</v>
      </c>
      <c r="I388" s="47">
        <f t="shared" si="39"/>
        <v>55</v>
      </c>
      <c r="J388" s="47">
        <f>SUM(J385:J387)</f>
        <v>326</v>
      </c>
      <c r="K388" s="47">
        <f>Sheriff!J388*2</f>
        <v>1918</v>
      </c>
    </row>
    <row r="389" spans="1:11" x14ac:dyDescent="0.2">
      <c r="A389" s="34"/>
      <c r="B389" s="10"/>
      <c r="C389" s="10"/>
      <c r="D389" s="10"/>
      <c r="E389" s="10"/>
      <c r="F389" s="10"/>
      <c r="G389" s="10"/>
      <c r="H389" s="10"/>
      <c r="I389" s="10"/>
      <c r="J389" s="10"/>
      <c r="K389" s="10"/>
    </row>
    <row r="390" spans="1:11" x14ac:dyDescent="0.2">
      <c r="A390" s="34" t="s">
        <v>414</v>
      </c>
      <c r="B390" s="54"/>
      <c r="C390" s="54"/>
      <c r="D390" s="54"/>
      <c r="E390" s="54"/>
      <c r="F390" s="54"/>
      <c r="G390" s="54"/>
      <c r="H390" s="54"/>
      <c r="I390" s="54"/>
      <c r="J390" s="49"/>
      <c r="K390" s="54"/>
    </row>
    <row r="391" spans="1:11" ht="15" customHeight="1" x14ac:dyDescent="0.2">
      <c r="A391" s="32" t="s">
        <v>432</v>
      </c>
      <c r="B391" s="44">
        <v>150</v>
      </c>
      <c r="C391" s="44">
        <v>154</v>
      </c>
      <c r="D391" s="44">
        <v>113</v>
      </c>
      <c r="E391" s="44">
        <v>105</v>
      </c>
      <c r="F391" s="44">
        <v>32</v>
      </c>
      <c r="G391" s="44">
        <v>35</v>
      </c>
      <c r="H391" s="44">
        <v>18</v>
      </c>
      <c r="I391" s="44">
        <v>19</v>
      </c>
      <c r="J391" s="50">
        <f>K391-(SUM(B391:I391))</f>
        <v>176</v>
      </c>
      <c r="K391" s="50">
        <f>Sheriff!J391*2</f>
        <v>802</v>
      </c>
    </row>
    <row r="392" spans="1:11" ht="12.2" customHeight="1" x14ac:dyDescent="0.2">
      <c r="A392" s="32" t="s">
        <v>433</v>
      </c>
      <c r="B392" s="44">
        <v>130</v>
      </c>
      <c r="C392" s="44">
        <v>120</v>
      </c>
      <c r="D392" s="44">
        <v>103</v>
      </c>
      <c r="E392" s="44">
        <v>96</v>
      </c>
      <c r="F392" s="44">
        <v>32</v>
      </c>
      <c r="G392" s="44">
        <v>34</v>
      </c>
      <c r="H392" s="44">
        <v>24</v>
      </c>
      <c r="I392" s="44">
        <v>25</v>
      </c>
      <c r="J392" s="50">
        <f>K392-(SUM(B392:I392))</f>
        <v>120</v>
      </c>
      <c r="K392" s="50">
        <f>Sheriff!J392*2</f>
        <v>684</v>
      </c>
    </row>
    <row r="393" spans="1:11" ht="12.2" customHeight="1" x14ac:dyDescent="0.2">
      <c r="A393" s="32" t="s">
        <v>434</v>
      </c>
      <c r="B393" s="44">
        <v>183</v>
      </c>
      <c r="C393" s="44">
        <v>164</v>
      </c>
      <c r="D393" s="44">
        <v>90</v>
      </c>
      <c r="E393" s="44">
        <v>86</v>
      </c>
      <c r="F393" s="44">
        <v>33</v>
      </c>
      <c r="G393" s="44">
        <v>33</v>
      </c>
      <c r="H393" s="44">
        <v>16</v>
      </c>
      <c r="I393" s="44">
        <v>20</v>
      </c>
      <c r="J393" s="49">
        <f>K393-(SUM(B393:I393))</f>
        <v>129</v>
      </c>
      <c r="K393" s="50">
        <f>Sheriff!J393*2</f>
        <v>754</v>
      </c>
    </row>
    <row r="394" spans="1:11" ht="12.2" customHeight="1" x14ac:dyDescent="0.2">
      <c r="A394" s="36" t="s">
        <v>455</v>
      </c>
      <c r="B394" s="47">
        <f>SUM(B391:B393)</f>
        <v>463</v>
      </c>
      <c r="C394" s="47">
        <f t="shared" ref="C394:I394" si="40">SUM(C391:C393)</f>
        <v>438</v>
      </c>
      <c r="D394" s="47">
        <f t="shared" si="40"/>
        <v>306</v>
      </c>
      <c r="E394" s="47">
        <f t="shared" si="40"/>
        <v>287</v>
      </c>
      <c r="F394" s="47">
        <f t="shared" si="40"/>
        <v>97</v>
      </c>
      <c r="G394" s="47">
        <f t="shared" si="40"/>
        <v>102</v>
      </c>
      <c r="H394" s="47">
        <f t="shared" si="40"/>
        <v>58</v>
      </c>
      <c r="I394" s="47">
        <f t="shared" si="40"/>
        <v>64</v>
      </c>
      <c r="J394" s="47">
        <f>SUM(J391:J393)</f>
        <v>425</v>
      </c>
      <c r="K394" s="47">
        <f>Sheriff!J394*2</f>
        <v>2240</v>
      </c>
    </row>
    <row r="395" spans="1:11" ht="12.2" customHeight="1" x14ac:dyDescent="0.2">
      <c r="A395" s="3"/>
      <c r="B395" s="10"/>
      <c r="C395" s="10"/>
      <c r="D395" s="10"/>
      <c r="E395" s="10"/>
      <c r="F395" s="10"/>
      <c r="G395" s="10"/>
      <c r="H395" s="10"/>
      <c r="I395" s="10"/>
      <c r="J395" s="10"/>
      <c r="K395" s="10"/>
    </row>
    <row r="396" spans="1:11" ht="12.2" customHeight="1" x14ac:dyDescent="0.2">
      <c r="A396" s="34" t="s">
        <v>420</v>
      </c>
      <c r="B396" s="54"/>
      <c r="C396" s="54"/>
      <c r="D396" s="54"/>
      <c r="E396" s="54"/>
      <c r="F396" s="54"/>
      <c r="G396" s="54"/>
      <c r="H396" s="54"/>
      <c r="I396" s="54"/>
      <c r="J396" s="49"/>
      <c r="K396" s="54"/>
    </row>
    <row r="397" spans="1:11" ht="12.2" customHeight="1" x14ac:dyDescent="0.2">
      <c r="A397" s="32" t="s">
        <v>435</v>
      </c>
      <c r="B397" s="44">
        <v>177</v>
      </c>
      <c r="C397" s="44">
        <v>175</v>
      </c>
      <c r="D397" s="44">
        <v>126</v>
      </c>
      <c r="E397" s="44">
        <v>120</v>
      </c>
      <c r="F397" s="44">
        <v>48</v>
      </c>
      <c r="G397" s="44">
        <v>45</v>
      </c>
      <c r="H397" s="44">
        <v>24</v>
      </c>
      <c r="I397" s="44">
        <v>27</v>
      </c>
      <c r="J397" s="50">
        <f>K397-(SUM(B397:I397))</f>
        <v>170</v>
      </c>
      <c r="K397" s="50">
        <f>Sheriff!J397*2</f>
        <v>912</v>
      </c>
    </row>
    <row r="398" spans="1:11" ht="12.2" customHeight="1" x14ac:dyDescent="0.2">
      <c r="A398" s="32" t="s">
        <v>436</v>
      </c>
      <c r="B398" s="44">
        <v>146</v>
      </c>
      <c r="C398" s="44">
        <v>136</v>
      </c>
      <c r="D398" s="44">
        <v>92</v>
      </c>
      <c r="E398" s="44">
        <v>84</v>
      </c>
      <c r="F398" s="44">
        <v>34</v>
      </c>
      <c r="G398" s="44">
        <v>31</v>
      </c>
      <c r="H398" s="44">
        <v>27</v>
      </c>
      <c r="I398" s="44">
        <v>28</v>
      </c>
      <c r="J398" s="50">
        <f>K398-(SUM(B398:I398))</f>
        <v>126</v>
      </c>
      <c r="K398" s="50">
        <f>Sheriff!J398*2</f>
        <v>704</v>
      </c>
    </row>
    <row r="399" spans="1:11" ht="12.2" customHeight="1" x14ac:dyDescent="0.2">
      <c r="A399" s="32" t="s">
        <v>437</v>
      </c>
      <c r="B399" s="44">
        <v>205</v>
      </c>
      <c r="C399" s="44">
        <v>187</v>
      </c>
      <c r="D399" s="44">
        <v>125</v>
      </c>
      <c r="E399" s="44">
        <v>121</v>
      </c>
      <c r="F399" s="44">
        <v>36</v>
      </c>
      <c r="G399" s="44">
        <v>46</v>
      </c>
      <c r="H399" s="44">
        <v>16</v>
      </c>
      <c r="I399" s="44">
        <v>20</v>
      </c>
      <c r="J399" s="50">
        <f>K399-(SUM(B399:I399))</f>
        <v>196</v>
      </c>
      <c r="K399" s="50">
        <f>Sheriff!J399*2</f>
        <v>952</v>
      </c>
    </row>
    <row r="400" spans="1:11" ht="12.2" customHeight="1" x14ac:dyDescent="0.2">
      <c r="A400" s="36" t="s">
        <v>456</v>
      </c>
      <c r="B400" s="47">
        <f>SUM(B397:B399)</f>
        <v>528</v>
      </c>
      <c r="C400" s="47">
        <f t="shared" ref="C400:I400" si="41">SUM(C397:C399)</f>
        <v>498</v>
      </c>
      <c r="D400" s="47">
        <f t="shared" si="41"/>
        <v>343</v>
      </c>
      <c r="E400" s="47">
        <f t="shared" si="41"/>
        <v>325</v>
      </c>
      <c r="F400" s="47">
        <f t="shared" si="41"/>
        <v>118</v>
      </c>
      <c r="G400" s="47">
        <f t="shared" si="41"/>
        <v>122</v>
      </c>
      <c r="H400" s="47">
        <f t="shared" si="41"/>
        <v>67</v>
      </c>
      <c r="I400" s="47">
        <f t="shared" si="41"/>
        <v>75</v>
      </c>
      <c r="J400" s="47">
        <f>SUM(J397:J399)</f>
        <v>492</v>
      </c>
      <c r="K400" s="47">
        <f>Sheriff!J400*2</f>
        <v>2568</v>
      </c>
    </row>
    <row r="401" spans="1:11" ht="12.2" customHeight="1" x14ac:dyDescent="0.2">
      <c r="A401" s="3"/>
      <c r="B401" s="10"/>
      <c r="C401" s="10"/>
      <c r="D401" s="10"/>
      <c r="E401" s="10"/>
      <c r="F401" s="10"/>
      <c r="G401" s="10"/>
      <c r="H401" s="10"/>
      <c r="I401" s="10"/>
      <c r="J401" s="10"/>
      <c r="K401" s="10"/>
    </row>
    <row r="402" spans="1:11" ht="12.2" customHeight="1" x14ac:dyDescent="0.2">
      <c r="A402" s="34" t="s">
        <v>459</v>
      </c>
      <c r="B402" s="49"/>
      <c r="C402" s="49"/>
      <c r="D402" s="49"/>
      <c r="E402" s="49"/>
      <c r="F402" s="49"/>
      <c r="G402" s="49"/>
      <c r="H402" s="49"/>
      <c r="I402" s="49"/>
      <c r="J402" s="49"/>
      <c r="K402" s="49"/>
    </row>
    <row r="403" spans="1:11" ht="12.2" customHeight="1" x14ac:dyDescent="0.2">
      <c r="A403" s="36" t="s">
        <v>402</v>
      </c>
      <c r="B403" s="47">
        <f>B382</f>
        <v>426</v>
      </c>
      <c r="C403" s="47">
        <f t="shared" ref="C403:I403" si="42">C382</f>
        <v>395</v>
      </c>
      <c r="D403" s="47">
        <f t="shared" si="42"/>
        <v>323</v>
      </c>
      <c r="E403" s="47">
        <f t="shared" si="42"/>
        <v>324</v>
      </c>
      <c r="F403" s="47">
        <f t="shared" si="42"/>
        <v>90</v>
      </c>
      <c r="G403" s="47">
        <f t="shared" si="42"/>
        <v>86</v>
      </c>
      <c r="H403" s="47">
        <f t="shared" si="42"/>
        <v>63</v>
      </c>
      <c r="I403" s="47">
        <f t="shared" si="42"/>
        <v>67</v>
      </c>
      <c r="J403" s="47">
        <f>K403-(SUM(B403:I403))</f>
        <v>494</v>
      </c>
      <c r="K403" s="47">
        <f>Sheriff!J403*2</f>
        <v>2268</v>
      </c>
    </row>
    <row r="404" spans="1:11" ht="12.2" customHeight="1" x14ac:dyDescent="0.2">
      <c r="A404" s="36" t="s">
        <v>408</v>
      </c>
      <c r="B404" s="47">
        <f>B388</f>
        <v>421</v>
      </c>
      <c r="C404" s="47">
        <f t="shared" ref="C404:I404" si="43">C388</f>
        <v>402</v>
      </c>
      <c r="D404" s="47">
        <f t="shared" si="43"/>
        <v>246</v>
      </c>
      <c r="E404" s="47">
        <f t="shared" si="43"/>
        <v>252</v>
      </c>
      <c r="F404" s="47">
        <f t="shared" si="43"/>
        <v>75</v>
      </c>
      <c r="G404" s="47">
        <f t="shared" si="43"/>
        <v>81</v>
      </c>
      <c r="H404" s="47">
        <f t="shared" si="43"/>
        <v>60</v>
      </c>
      <c r="I404" s="47">
        <f t="shared" si="43"/>
        <v>55</v>
      </c>
      <c r="J404" s="47">
        <f>K404-(SUM(B404:I404))</f>
        <v>326</v>
      </c>
      <c r="K404" s="47">
        <f>Sheriff!J404*2</f>
        <v>1918</v>
      </c>
    </row>
    <row r="405" spans="1:11" ht="12.2" customHeight="1" x14ac:dyDescent="0.2">
      <c r="A405" s="36" t="s">
        <v>414</v>
      </c>
      <c r="B405" s="47">
        <f>B394</f>
        <v>463</v>
      </c>
      <c r="C405" s="47">
        <f t="shared" ref="C405:I405" si="44">C394</f>
        <v>438</v>
      </c>
      <c r="D405" s="47">
        <f t="shared" si="44"/>
        <v>306</v>
      </c>
      <c r="E405" s="47">
        <f t="shared" si="44"/>
        <v>287</v>
      </c>
      <c r="F405" s="47">
        <f t="shared" si="44"/>
        <v>97</v>
      </c>
      <c r="G405" s="47">
        <f t="shared" si="44"/>
        <v>102</v>
      </c>
      <c r="H405" s="47">
        <f t="shared" si="44"/>
        <v>58</v>
      </c>
      <c r="I405" s="47">
        <f t="shared" si="44"/>
        <v>64</v>
      </c>
      <c r="J405" s="47">
        <f>K405-(SUM(B405:I405))</f>
        <v>425</v>
      </c>
      <c r="K405" s="47">
        <f>Sheriff!J405*2</f>
        <v>2240</v>
      </c>
    </row>
    <row r="406" spans="1:11" ht="12.2" customHeight="1" x14ac:dyDescent="0.2">
      <c r="A406" s="36" t="s">
        <v>420</v>
      </c>
      <c r="B406" s="47">
        <f>B400</f>
        <v>528</v>
      </c>
      <c r="C406" s="47">
        <f t="shared" ref="C406:I406" si="45">C400</f>
        <v>498</v>
      </c>
      <c r="D406" s="47">
        <f t="shared" si="45"/>
        <v>343</v>
      </c>
      <c r="E406" s="47">
        <f t="shared" si="45"/>
        <v>325</v>
      </c>
      <c r="F406" s="47">
        <f t="shared" si="45"/>
        <v>118</v>
      </c>
      <c r="G406" s="47">
        <f t="shared" si="45"/>
        <v>122</v>
      </c>
      <c r="H406" s="47">
        <f t="shared" si="45"/>
        <v>67</v>
      </c>
      <c r="I406" s="47">
        <f t="shared" si="45"/>
        <v>75</v>
      </c>
      <c r="J406" s="47">
        <f>K406-(SUM(B406:I406))</f>
        <v>492</v>
      </c>
      <c r="K406" s="47">
        <f>Sheriff!J406*2</f>
        <v>2568</v>
      </c>
    </row>
    <row r="407" spans="1:11" ht="12.2" customHeight="1" x14ac:dyDescent="0.2">
      <c r="A407" s="36"/>
      <c r="B407" s="52"/>
      <c r="C407" s="52"/>
      <c r="D407" s="52"/>
      <c r="E407" s="52"/>
      <c r="F407" s="52"/>
      <c r="G407" s="52"/>
      <c r="H407" s="52"/>
      <c r="I407" s="52"/>
      <c r="J407" s="52"/>
      <c r="K407" s="52"/>
    </row>
    <row r="408" spans="1:11" ht="12.2" customHeight="1" x14ac:dyDescent="0.2">
      <c r="A408" s="36" t="s">
        <v>1005</v>
      </c>
      <c r="B408" s="47">
        <f>SUM(B403:B406)</f>
        <v>1838</v>
      </c>
      <c r="C408" s="47">
        <f t="shared" ref="C408:I408" si="46">SUM(C403:C406)</f>
        <v>1733</v>
      </c>
      <c r="D408" s="47">
        <f t="shared" si="46"/>
        <v>1218</v>
      </c>
      <c r="E408" s="47">
        <f t="shared" si="46"/>
        <v>1188</v>
      </c>
      <c r="F408" s="47">
        <f t="shared" si="46"/>
        <v>380</v>
      </c>
      <c r="G408" s="47">
        <f t="shared" si="46"/>
        <v>391</v>
      </c>
      <c r="H408" s="47">
        <f t="shared" si="46"/>
        <v>248</v>
      </c>
      <c r="I408" s="47">
        <f t="shared" si="46"/>
        <v>261</v>
      </c>
      <c r="J408" s="47">
        <f>SUM(J403:J406)</f>
        <v>1737</v>
      </c>
      <c r="K408" s="47">
        <f>Sheriff!J408*2</f>
        <v>8994</v>
      </c>
    </row>
    <row r="409" spans="1:11" ht="12.2" customHeight="1" x14ac:dyDescent="0.2">
      <c r="A409" s="6"/>
      <c r="B409" s="49"/>
      <c r="C409" s="49"/>
      <c r="D409" s="49"/>
      <c r="E409" s="49"/>
      <c r="F409" s="49"/>
      <c r="G409" s="49"/>
      <c r="H409" s="49"/>
      <c r="I409" s="49"/>
      <c r="J409" s="49"/>
      <c r="K409" s="49"/>
    </row>
    <row r="410" spans="1:11" ht="12.2" customHeight="1" x14ac:dyDescent="0.2">
      <c r="A410" s="34" t="s">
        <v>47</v>
      </c>
      <c r="B410" s="49"/>
      <c r="C410" s="49"/>
      <c r="D410" s="49"/>
      <c r="E410" s="49"/>
      <c r="F410" s="49"/>
      <c r="G410" s="49"/>
      <c r="H410" s="49"/>
      <c r="I410" s="49"/>
      <c r="J410" s="49"/>
      <c r="K410" s="49"/>
    </row>
    <row r="411" spans="1:11" x14ac:dyDescent="0.2">
      <c r="A411" s="32" t="s">
        <v>997</v>
      </c>
      <c r="B411" s="44">
        <v>111</v>
      </c>
      <c r="C411" s="44">
        <v>102</v>
      </c>
      <c r="D411" s="44">
        <v>138</v>
      </c>
      <c r="E411" s="44">
        <v>142</v>
      </c>
      <c r="F411" s="44">
        <v>44</v>
      </c>
      <c r="G411" s="44">
        <v>43</v>
      </c>
      <c r="H411" s="44">
        <v>22</v>
      </c>
      <c r="I411" s="44">
        <v>23</v>
      </c>
      <c r="J411" s="50">
        <f t="shared" ref="J411:J417" si="47">K411-(SUM(B411:I411))</f>
        <v>219</v>
      </c>
      <c r="K411" s="50">
        <f>Sheriff!J411*2</f>
        <v>844</v>
      </c>
    </row>
    <row r="412" spans="1:11" x14ac:dyDescent="0.2">
      <c r="A412" s="32" t="s">
        <v>998</v>
      </c>
      <c r="B412" s="44">
        <v>125</v>
      </c>
      <c r="C412" s="44">
        <v>118</v>
      </c>
      <c r="D412" s="44">
        <v>192</v>
      </c>
      <c r="E412" s="44">
        <v>193</v>
      </c>
      <c r="F412" s="44">
        <v>67</v>
      </c>
      <c r="G412" s="44">
        <v>66</v>
      </c>
      <c r="H412" s="44">
        <v>20</v>
      </c>
      <c r="I412" s="44">
        <v>17</v>
      </c>
      <c r="J412" s="50">
        <f t="shared" si="47"/>
        <v>226</v>
      </c>
      <c r="K412" s="50">
        <f>Sheriff!J412*2</f>
        <v>1024</v>
      </c>
    </row>
    <row r="413" spans="1:11" x14ac:dyDescent="0.2">
      <c r="A413" s="32" t="s">
        <v>999</v>
      </c>
      <c r="B413" s="44">
        <v>121</v>
      </c>
      <c r="C413" s="44">
        <v>115</v>
      </c>
      <c r="D413" s="44">
        <v>172</v>
      </c>
      <c r="E413" s="44">
        <v>167</v>
      </c>
      <c r="F413" s="44">
        <v>83</v>
      </c>
      <c r="G413" s="44">
        <v>79</v>
      </c>
      <c r="H413" s="44">
        <v>27</v>
      </c>
      <c r="I413" s="44">
        <v>29</v>
      </c>
      <c r="J413" s="50">
        <f t="shared" si="47"/>
        <v>221</v>
      </c>
      <c r="K413" s="50">
        <f>Sheriff!J413*2</f>
        <v>1014</v>
      </c>
    </row>
    <row r="414" spans="1:11" x14ac:dyDescent="0.2">
      <c r="A414" s="32" t="s">
        <v>1000</v>
      </c>
      <c r="B414" s="44">
        <v>100</v>
      </c>
      <c r="C414" s="44">
        <v>94</v>
      </c>
      <c r="D414" s="44">
        <v>148</v>
      </c>
      <c r="E414" s="44">
        <v>143</v>
      </c>
      <c r="F414" s="44">
        <v>55</v>
      </c>
      <c r="G414" s="44">
        <v>61</v>
      </c>
      <c r="H414" s="44">
        <v>12</v>
      </c>
      <c r="I414" s="44">
        <v>11</v>
      </c>
      <c r="J414" s="50">
        <f t="shared" si="47"/>
        <v>168</v>
      </c>
      <c r="K414" s="50">
        <f>Sheriff!J414*2</f>
        <v>792</v>
      </c>
    </row>
    <row r="415" spans="1:11" x14ac:dyDescent="0.2">
      <c r="A415" s="32" t="s">
        <v>1001</v>
      </c>
      <c r="B415" s="44">
        <v>67</v>
      </c>
      <c r="C415" s="44">
        <v>65</v>
      </c>
      <c r="D415" s="44">
        <v>128</v>
      </c>
      <c r="E415" s="44">
        <v>128</v>
      </c>
      <c r="F415" s="44">
        <v>40</v>
      </c>
      <c r="G415" s="44">
        <v>43</v>
      </c>
      <c r="H415" s="44">
        <v>6</v>
      </c>
      <c r="I415" s="44">
        <v>9</v>
      </c>
      <c r="J415" s="50">
        <f t="shared" si="47"/>
        <v>114</v>
      </c>
      <c r="K415" s="50">
        <f>Sheriff!J415*2</f>
        <v>600</v>
      </c>
    </row>
    <row r="416" spans="1:11" ht="14.25" customHeight="1" x14ac:dyDescent="0.2">
      <c r="A416" s="32" t="s">
        <v>1002</v>
      </c>
      <c r="B416" s="44">
        <v>100</v>
      </c>
      <c r="C416" s="44">
        <v>87</v>
      </c>
      <c r="D416" s="44">
        <v>128</v>
      </c>
      <c r="E416" s="44">
        <v>120</v>
      </c>
      <c r="F416" s="44">
        <v>38</v>
      </c>
      <c r="G416" s="44">
        <v>39</v>
      </c>
      <c r="H416" s="44">
        <v>15</v>
      </c>
      <c r="I416" s="44">
        <v>17</v>
      </c>
      <c r="J416" s="50">
        <f t="shared" si="47"/>
        <v>168</v>
      </c>
      <c r="K416" s="50">
        <f>Sheriff!J416*2</f>
        <v>712</v>
      </c>
    </row>
    <row r="417" spans="1:11" ht="13.5" customHeight="1" x14ac:dyDescent="0.2">
      <c r="A417" s="32" t="s">
        <v>1003</v>
      </c>
      <c r="B417" s="44">
        <v>80</v>
      </c>
      <c r="C417" s="44">
        <v>72</v>
      </c>
      <c r="D417" s="44">
        <v>150</v>
      </c>
      <c r="E417" s="44">
        <v>140</v>
      </c>
      <c r="F417" s="44">
        <v>42</v>
      </c>
      <c r="G417" s="44">
        <v>50</v>
      </c>
      <c r="H417" s="44">
        <v>12</v>
      </c>
      <c r="I417" s="44">
        <v>11</v>
      </c>
      <c r="J417" s="50">
        <f t="shared" si="47"/>
        <v>205</v>
      </c>
      <c r="K417" s="50">
        <f>Sheriff!J417*2</f>
        <v>762</v>
      </c>
    </row>
    <row r="418" spans="1:11" x14ac:dyDescent="0.2">
      <c r="A418" s="36" t="s">
        <v>1004</v>
      </c>
      <c r="B418" s="47">
        <f>SUM(B411:B417)</f>
        <v>704</v>
      </c>
      <c r="C418" s="47">
        <f t="shared" ref="C418:I418" si="48">SUM(C411:C417)</f>
        <v>653</v>
      </c>
      <c r="D418" s="47">
        <f t="shared" si="48"/>
        <v>1056</v>
      </c>
      <c r="E418" s="47">
        <f t="shared" si="48"/>
        <v>1033</v>
      </c>
      <c r="F418" s="47">
        <f t="shared" si="48"/>
        <v>369</v>
      </c>
      <c r="G418" s="47">
        <f t="shared" si="48"/>
        <v>381</v>
      </c>
      <c r="H418" s="47">
        <f t="shared" si="48"/>
        <v>114</v>
      </c>
      <c r="I418" s="47">
        <f t="shared" si="48"/>
        <v>117</v>
      </c>
      <c r="J418" s="47">
        <f>SUM(J411:J417)</f>
        <v>1321</v>
      </c>
      <c r="K418" s="47">
        <f>Sheriff!J418*2</f>
        <v>5748</v>
      </c>
    </row>
    <row r="419" spans="1:11" x14ac:dyDescent="0.2">
      <c r="A419" s="3"/>
      <c r="B419" s="10"/>
      <c r="C419" s="10"/>
      <c r="D419" s="10"/>
      <c r="E419" s="10"/>
      <c r="F419" s="10"/>
      <c r="G419" s="10"/>
      <c r="H419" s="10"/>
      <c r="I419" s="10"/>
      <c r="J419" s="10"/>
      <c r="K419" s="10"/>
    </row>
    <row r="420" spans="1:11" x14ac:dyDescent="0.2">
      <c r="A420" s="34" t="s">
        <v>48</v>
      </c>
      <c r="B420" s="49"/>
      <c r="C420" s="49"/>
      <c r="D420" s="49"/>
      <c r="E420" s="49"/>
      <c r="F420" s="49"/>
      <c r="G420" s="49"/>
      <c r="H420" s="49"/>
      <c r="I420" s="49"/>
      <c r="J420" s="49"/>
      <c r="K420" s="49"/>
    </row>
    <row r="421" spans="1:11" x14ac:dyDescent="0.2">
      <c r="A421" s="32" t="s">
        <v>917</v>
      </c>
      <c r="B421" s="44">
        <v>291</v>
      </c>
      <c r="C421" s="44">
        <v>288</v>
      </c>
      <c r="D421" s="44">
        <v>138</v>
      </c>
      <c r="E421" s="44">
        <v>151</v>
      </c>
      <c r="F421" s="44">
        <v>38</v>
      </c>
      <c r="G421" s="44">
        <v>40</v>
      </c>
      <c r="H421" s="44">
        <v>25</v>
      </c>
      <c r="I421" s="44">
        <v>24</v>
      </c>
      <c r="J421" s="50">
        <f t="shared" ref="J421:J452" si="49">K421-(SUM(B421:I421))</f>
        <v>161</v>
      </c>
      <c r="K421" s="50">
        <f>Sheriff!J421*2</f>
        <v>1156</v>
      </c>
    </row>
    <row r="422" spans="1:11" x14ac:dyDescent="0.2">
      <c r="A422" s="32" t="s">
        <v>918</v>
      </c>
      <c r="B422" s="44">
        <v>131</v>
      </c>
      <c r="C422" s="44">
        <v>129</v>
      </c>
      <c r="D422" s="44">
        <v>90</v>
      </c>
      <c r="E422" s="44">
        <v>97</v>
      </c>
      <c r="F422" s="44">
        <v>25</v>
      </c>
      <c r="G422" s="44">
        <v>33</v>
      </c>
      <c r="H422" s="44">
        <v>12</v>
      </c>
      <c r="I422" s="44">
        <v>13</v>
      </c>
      <c r="J422" s="50">
        <f t="shared" si="49"/>
        <v>116</v>
      </c>
      <c r="K422" s="50">
        <f>Sheriff!J422*2</f>
        <v>646</v>
      </c>
    </row>
    <row r="423" spans="1:11" x14ac:dyDescent="0.2">
      <c r="A423" s="32" t="s">
        <v>919</v>
      </c>
      <c r="B423" s="44">
        <v>160</v>
      </c>
      <c r="C423" s="44">
        <v>161</v>
      </c>
      <c r="D423" s="44">
        <v>74</v>
      </c>
      <c r="E423" s="44">
        <v>74</v>
      </c>
      <c r="F423" s="44">
        <v>22</v>
      </c>
      <c r="G423" s="44">
        <v>22</v>
      </c>
      <c r="H423" s="44">
        <v>15</v>
      </c>
      <c r="I423" s="44">
        <v>11</v>
      </c>
      <c r="J423" s="50">
        <f t="shared" si="49"/>
        <v>103</v>
      </c>
      <c r="K423" s="50">
        <f>Sheriff!J423*2</f>
        <v>642</v>
      </c>
    </row>
    <row r="424" spans="1:11" x14ac:dyDescent="0.2">
      <c r="A424" s="32" t="s">
        <v>920</v>
      </c>
      <c r="B424" s="44">
        <v>162</v>
      </c>
      <c r="C424" s="44">
        <v>155</v>
      </c>
      <c r="D424" s="44">
        <v>104</v>
      </c>
      <c r="E424" s="44">
        <v>108</v>
      </c>
      <c r="F424" s="44">
        <v>32</v>
      </c>
      <c r="G424" s="44">
        <v>37</v>
      </c>
      <c r="H424" s="44">
        <v>14</v>
      </c>
      <c r="I424" s="44">
        <v>13</v>
      </c>
      <c r="J424" s="50">
        <f t="shared" si="49"/>
        <v>147</v>
      </c>
      <c r="K424" s="50">
        <f>Sheriff!J424*2</f>
        <v>772</v>
      </c>
    </row>
    <row r="425" spans="1:11" x14ac:dyDescent="0.2">
      <c r="A425" s="32" t="s">
        <v>921</v>
      </c>
      <c r="B425" s="44">
        <v>167</v>
      </c>
      <c r="C425" s="44">
        <v>166</v>
      </c>
      <c r="D425" s="44">
        <v>143</v>
      </c>
      <c r="E425" s="44">
        <v>145</v>
      </c>
      <c r="F425" s="44">
        <v>51</v>
      </c>
      <c r="G425" s="44">
        <v>51</v>
      </c>
      <c r="H425" s="44">
        <v>18</v>
      </c>
      <c r="I425" s="44">
        <v>23</v>
      </c>
      <c r="J425" s="50">
        <f t="shared" si="49"/>
        <v>148</v>
      </c>
      <c r="K425" s="50">
        <f>Sheriff!J425*2</f>
        <v>912</v>
      </c>
    </row>
    <row r="426" spans="1:11" x14ac:dyDescent="0.2">
      <c r="A426" s="32" t="s">
        <v>922</v>
      </c>
      <c r="B426" s="44">
        <v>190</v>
      </c>
      <c r="C426" s="44">
        <v>184</v>
      </c>
      <c r="D426" s="44">
        <v>121</v>
      </c>
      <c r="E426" s="44">
        <v>116</v>
      </c>
      <c r="F426" s="44">
        <v>44</v>
      </c>
      <c r="G426" s="44">
        <v>47</v>
      </c>
      <c r="H426" s="44">
        <v>16</v>
      </c>
      <c r="I426" s="44">
        <v>17</v>
      </c>
      <c r="J426" s="50">
        <f t="shared" si="49"/>
        <v>111</v>
      </c>
      <c r="K426" s="50">
        <f>Sheriff!J426*2</f>
        <v>846</v>
      </c>
    </row>
    <row r="427" spans="1:11" x14ac:dyDescent="0.2">
      <c r="A427" s="32" t="s">
        <v>923</v>
      </c>
      <c r="B427" s="44">
        <v>147</v>
      </c>
      <c r="C427" s="44">
        <v>141</v>
      </c>
      <c r="D427" s="44">
        <v>84</v>
      </c>
      <c r="E427" s="44">
        <v>92</v>
      </c>
      <c r="F427" s="44">
        <v>28</v>
      </c>
      <c r="G427" s="44">
        <v>28</v>
      </c>
      <c r="H427" s="44">
        <v>22</v>
      </c>
      <c r="I427" s="44">
        <v>24</v>
      </c>
      <c r="J427" s="50">
        <f t="shared" si="49"/>
        <v>100</v>
      </c>
      <c r="K427" s="50">
        <f>Sheriff!J427*2</f>
        <v>666</v>
      </c>
    </row>
    <row r="428" spans="1:11" x14ac:dyDescent="0.2">
      <c r="A428" s="32" t="s">
        <v>924</v>
      </c>
      <c r="B428" s="44">
        <v>203</v>
      </c>
      <c r="C428" s="44">
        <v>198</v>
      </c>
      <c r="D428" s="44">
        <v>95</v>
      </c>
      <c r="E428" s="44">
        <v>91</v>
      </c>
      <c r="F428" s="44">
        <v>50</v>
      </c>
      <c r="G428" s="44">
        <v>52</v>
      </c>
      <c r="H428" s="44">
        <v>24</v>
      </c>
      <c r="I428" s="44">
        <v>22</v>
      </c>
      <c r="J428" s="50">
        <f t="shared" si="49"/>
        <v>119</v>
      </c>
      <c r="K428" s="50">
        <f>Sheriff!J428*2</f>
        <v>854</v>
      </c>
    </row>
    <row r="429" spans="1:11" x14ac:dyDescent="0.2">
      <c r="A429" s="32" t="s">
        <v>925</v>
      </c>
      <c r="B429" s="44">
        <v>235</v>
      </c>
      <c r="C429" s="44">
        <v>241</v>
      </c>
      <c r="D429" s="44">
        <v>99</v>
      </c>
      <c r="E429" s="44">
        <v>93</v>
      </c>
      <c r="F429" s="44">
        <v>37</v>
      </c>
      <c r="G429" s="44">
        <v>41</v>
      </c>
      <c r="H429" s="44">
        <v>24</v>
      </c>
      <c r="I429" s="44">
        <v>21</v>
      </c>
      <c r="J429" s="50">
        <f t="shared" si="49"/>
        <v>123</v>
      </c>
      <c r="K429" s="50">
        <f>Sheriff!J429*2</f>
        <v>914</v>
      </c>
    </row>
    <row r="430" spans="1:11" x14ac:dyDescent="0.2">
      <c r="A430" s="32" t="s">
        <v>926</v>
      </c>
      <c r="B430" s="44">
        <v>288</v>
      </c>
      <c r="C430" s="44">
        <v>287</v>
      </c>
      <c r="D430" s="44">
        <v>144</v>
      </c>
      <c r="E430" s="44">
        <v>147</v>
      </c>
      <c r="F430" s="44">
        <v>41</v>
      </c>
      <c r="G430" s="44">
        <v>44</v>
      </c>
      <c r="H430" s="44">
        <v>25</v>
      </c>
      <c r="I430" s="44">
        <v>26</v>
      </c>
      <c r="J430" s="50">
        <f t="shared" si="49"/>
        <v>160</v>
      </c>
      <c r="K430" s="50">
        <f>Sheriff!J430*2</f>
        <v>1162</v>
      </c>
    </row>
    <row r="431" spans="1:11" x14ac:dyDescent="0.2">
      <c r="A431" s="32" t="s">
        <v>927</v>
      </c>
      <c r="B431" s="44">
        <v>266</v>
      </c>
      <c r="C431" s="44">
        <v>251</v>
      </c>
      <c r="D431" s="44">
        <v>71</v>
      </c>
      <c r="E431" s="44">
        <v>79</v>
      </c>
      <c r="F431" s="44">
        <v>26</v>
      </c>
      <c r="G431" s="44">
        <v>26</v>
      </c>
      <c r="H431" s="44">
        <v>15</v>
      </c>
      <c r="I431" s="44">
        <v>18</v>
      </c>
      <c r="J431" s="50">
        <f t="shared" si="49"/>
        <v>148</v>
      </c>
      <c r="K431" s="50">
        <f>Sheriff!J431*2</f>
        <v>900</v>
      </c>
    </row>
    <row r="432" spans="1:11" x14ac:dyDescent="0.2">
      <c r="A432" s="32" t="s">
        <v>928</v>
      </c>
      <c r="B432" s="44">
        <v>188</v>
      </c>
      <c r="C432" s="44">
        <v>176</v>
      </c>
      <c r="D432" s="44">
        <v>116</v>
      </c>
      <c r="E432" s="44">
        <v>128</v>
      </c>
      <c r="F432" s="44">
        <v>31</v>
      </c>
      <c r="G432" s="44">
        <v>28</v>
      </c>
      <c r="H432" s="44">
        <v>19</v>
      </c>
      <c r="I432" s="44">
        <v>18</v>
      </c>
      <c r="J432" s="50">
        <f t="shared" si="49"/>
        <v>108</v>
      </c>
      <c r="K432" s="50">
        <f>Sheriff!J432*2</f>
        <v>812</v>
      </c>
    </row>
    <row r="433" spans="1:11" x14ac:dyDescent="0.2">
      <c r="A433" s="32" t="s">
        <v>929</v>
      </c>
      <c r="B433" s="44">
        <v>285</v>
      </c>
      <c r="C433" s="44">
        <v>279</v>
      </c>
      <c r="D433" s="44">
        <v>115</v>
      </c>
      <c r="E433" s="44">
        <v>113</v>
      </c>
      <c r="F433" s="44">
        <v>39</v>
      </c>
      <c r="G433" s="44">
        <v>42</v>
      </c>
      <c r="H433" s="44">
        <v>23</v>
      </c>
      <c r="I433" s="44">
        <v>25</v>
      </c>
      <c r="J433" s="50">
        <f t="shared" si="49"/>
        <v>159</v>
      </c>
      <c r="K433" s="50">
        <f>Sheriff!J433*2</f>
        <v>1080</v>
      </c>
    </row>
    <row r="434" spans="1:11" x14ac:dyDescent="0.2">
      <c r="A434" s="32" t="s">
        <v>930</v>
      </c>
      <c r="B434" s="44">
        <v>177</v>
      </c>
      <c r="C434" s="44">
        <v>170</v>
      </c>
      <c r="D434" s="44">
        <v>46</v>
      </c>
      <c r="E434" s="44">
        <v>45</v>
      </c>
      <c r="F434" s="44">
        <v>20</v>
      </c>
      <c r="G434" s="44">
        <v>18</v>
      </c>
      <c r="H434" s="44">
        <v>19</v>
      </c>
      <c r="I434" s="44">
        <v>21</v>
      </c>
      <c r="J434" s="50">
        <f t="shared" si="49"/>
        <v>98</v>
      </c>
      <c r="K434" s="50">
        <f>Sheriff!J434*2</f>
        <v>614</v>
      </c>
    </row>
    <row r="435" spans="1:11" x14ac:dyDescent="0.2">
      <c r="A435" s="32" t="s">
        <v>931</v>
      </c>
      <c r="B435" s="44">
        <v>278</v>
      </c>
      <c r="C435" s="44">
        <v>277</v>
      </c>
      <c r="D435" s="44">
        <v>109</v>
      </c>
      <c r="E435" s="44">
        <v>110</v>
      </c>
      <c r="F435" s="44">
        <v>27</v>
      </c>
      <c r="G435" s="44">
        <v>30</v>
      </c>
      <c r="H435" s="44">
        <v>21</v>
      </c>
      <c r="I435" s="44">
        <v>17</v>
      </c>
      <c r="J435" s="50">
        <f t="shared" si="49"/>
        <v>167</v>
      </c>
      <c r="K435" s="50">
        <f>Sheriff!J435*2</f>
        <v>1036</v>
      </c>
    </row>
    <row r="436" spans="1:11" x14ac:dyDescent="0.2">
      <c r="A436" s="32" t="s">
        <v>932</v>
      </c>
      <c r="B436" s="44">
        <v>215</v>
      </c>
      <c r="C436" s="44">
        <v>208</v>
      </c>
      <c r="D436" s="44">
        <v>123</v>
      </c>
      <c r="E436" s="44">
        <v>125</v>
      </c>
      <c r="F436" s="44">
        <v>39</v>
      </c>
      <c r="G436" s="44">
        <v>40</v>
      </c>
      <c r="H436" s="44">
        <v>18</v>
      </c>
      <c r="I436" s="44">
        <v>20</v>
      </c>
      <c r="J436" s="50">
        <f t="shared" si="49"/>
        <v>142</v>
      </c>
      <c r="K436" s="50">
        <f>Sheriff!J436*2</f>
        <v>930</v>
      </c>
    </row>
    <row r="437" spans="1:11" x14ac:dyDescent="0.2">
      <c r="A437" s="32" t="s">
        <v>933</v>
      </c>
      <c r="B437" s="44">
        <v>152</v>
      </c>
      <c r="C437" s="44">
        <v>147</v>
      </c>
      <c r="D437" s="44">
        <v>106</v>
      </c>
      <c r="E437" s="44">
        <v>102</v>
      </c>
      <c r="F437" s="44">
        <v>22</v>
      </c>
      <c r="G437" s="44">
        <v>24</v>
      </c>
      <c r="H437" s="44">
        <v>16</v>
      </c>
      <c r="I437" s="44">
        <v>18</v>
      </c>
      <c r="J437" s="50">
        <f t="shared" si="49"/>
        <v>93</v>
      </c>
      <c r="K437" s="50">
        <f>Sheriff!J437*2</f>
        <v>680</v>
      </c>
    </row>
    <row r="438" spans="1:11" x14ac:dyDescent="0.2">
      <c r="A438" s="32" t="s">
        <v>934</v>
      </c>
      <c r="B438" s="44">
        <v>236</v>
      </c>
      <c r="C438" s="44">
        <v>238</v>
      </c>
      <c r="D438" s="44">
        <v>122</v>
      </c>
      <c r="E438" s="44">
        <v>125</v>
      </c>
      <c r="F438" s="44">
        <v>58</v>
      </c>
      <c r="G438" s="44">
        <v>55</v>
      </c>
      <c r="H438" s="44">
        <v>33</v>
      </c>
      <c r="I438" s="44">
        <v>34</v>
      </c>
      <c r="J438" s="50">
        <f t="shared" si="49"/>
        <v>129</v>
      </c>
      <c r="K438" s="50">
        <f>Sheriff!J438*2</f>
        <v>1030</v>
      </c>
    </row>
    <row r="439" spans="1:11" x14ac:dyDescent="0.2">
      <c r="A439" s="32" t="s">
        <v>935</v>
      </c>
      <c r="B439" s="44">
        <v>331</v>
      </c>
      <c r="C439" s="44">
        <v>336</v>
      </c>
      <c r="D439" s="44">
        <v>157</v>
      </c>
      <c r="E439" s="44">
        <v>159</v>
      </c>
      <c r="F439" s="44">
        <v>45</v>
      </c>
      <c r="G439" s="44">
        <v>53</v>
      </c>
      <c r="H439" s="44">
        <v>22</v>
      </c>
      <c r="I439" s="44">
        <v>26</v>
      </c>
      <c r="J439" s="50">
        <f t="shared" si="49"/>
        <v>189</v>
      </c>
      <c r="K439" s="50">
        <f>Sheriff!J439*2</f>
        <v>1318</v>
      </c>
    </row>
    <row r="440" spans="1:11" x14ac:dyDescent="0.2">
      <c r="A440" s="32" t="s">
        <v>936</v>
      </c>
      <c r="B440" s="44">
        <v>259</v>
      </c>
      <c r="C440" s="44">
        <v>253</v>
      </c>
      <c r="D440" s="44">
        <v>149</v>
      </c>
      <c r="E440" s="44">
        <v>153</v>
      </c>
      <c r="F440" s="44">
        <v>43</v>
      </c>
      <c r="G440" s="44">
        <v>49</v>
      </c>
      <c r="H440" s="44">
        <v>20</v>
      </c>
      <c r="I440" s="44">
        <v>20</v>
      </c>
      <c r="J440" s="50">
        <f t="shared" si="49"/>
        <v>146</v>
      </c>
      <c r="K440" s="50">
        <f>Sheriff!J440*2</f>
        <v>1092</v>
      </c>
    </row>
    <row r="441" spans="1:11" x14ac:dyDescent="0.2">
      <c r="A441" s="32" t="s">
        <v>937</v>
      </c>
      <c r="B441" s="44">
        <v>176</v>
      </c>
      <c r="C441" s="44">
        <v>173</v>
      </c>
      <c r="D441" s="44">
        <v>112</v>
      </c>
      <c r="E441" s="44">
        <v>120</v>
      </c>
      <c r="F441" s="44">
        <v>39</v>
      </c>
      <c r="G441" s="44">
        <v>37</v>
      </c>
      <c r="H441" s="44">
        <v>19</v>
      </c>
      <c r="I441" s="44">
        <v>18</v>
      </c>
      <c r="J441" s="50">
        <f t="shared" si="49"/>
        <v>128</v>
      </c>
      <c r="K441" s="50">
        <f>Sheriff!J441*2</f>
        <v>822</v>
      </c>
    </row>
    <row r="442" spans="1:11" x14ac:dyDescent="0.2">
      <c r="A442" s="32" t="s">
        <v>938</v>
      </c>
      <c r="B442" s="44">
        <v>93</v>
      </c>
      <c r="C442" s="44">
        <v>89</v>
      </c>
      <c r="D442" s="44">
        <v>45</v>
      </c>
      <c r="E442" s="44">
        <v>49</v>
      </c>
      <c r="F442" s="44">
        <v>14</v>
      </c>
      <c r="G442" s="44">
        <v>18</v>
      </c>
      <c r="H442" s="44">
        <v>3</v>
      </c>
      <c r="I442" s="44">
        <v>3</v>
      </c>
      <c r="J442" s="50">
        <f t="shared" si="49"/>
        <v>62</v>
      </c>
      <c r="K442" s="50">
        <f>Sheriff!J442*2</f>
        <v>376</v>
      </c>
    </row>
    <row r="443" spans="1:11" x14ac:dyDescent="0.2">
      <c r="A443" s="32" t="s">
        <v>939</v>
      </c>
      <c r="B443" s="44">
        <v>159</v>
      </c>
      <c r="C443" s="44">
        <v>160</v>
      </c>
      <c r="D443" s="44">
        <v>174</v>
      </c>
      <c r="E443" s="44">
        <v>184</v>
      </c>
      <c r="F443" s="44">
        <v>44</v>
      </c>
      <c r="G443" s="44">
        <v>44</v>
      </c>
      <c r="H443" s="44">
        <v>10</v>
      </c>
      <c r="I443" s="44">
        <v>10</v>
      </c>
      <c r="J443" s="50">
        <f t="shared" si="49"/>
        <v>129</v>
      </c>
      <c r="K443" s="50">
        <f>Sheriff!J443*2</f>
        <v>914</v>
      </c>
    </row>
    <row r="444" spans="1:11" x14ac:dyDescent="0.2">
      <c r="A444" s="32" t="s">
        <v>940</v>
      </c>
      <c r="B444" s="44">
        <v>146</v>
      </c>
      <c r="C444" s="44">
        <v>139</v>
      </c>
      <c r="D444" s="44">
        <v>75</v>
      </c>
      <c r="E444" s="44">
        <v>78</v>
      </c>
      <c r="F444" s="44">
        <v>30</v>
      </c>
      <c r="G444" s="44">
        <v>31</v>
      </c>
      <c r="H444" s="44">
        <v>12</v>
      </c>
      <c r="I444" s="44">
        <v>12</v>
      </c>
      <c r="J444" s="50">
        <f t="shared" si="49"/>
        <v>81</v>
      </c>
      <c r="K444" s="50">
        <f>Sheriff!J444*2</f>
        <v>604</v>
      </c>
    </row>
    <row r="445" spans="1:11" x14ac:dyDescent="0.2">
      <c r="A445" s="32" t="s">
        <v>941</v>
      </c>
      <c r="B445" s="44">
        <v>165</v>
      </c>
      <c r="C445" s="44">
        <v>160</v>
      </c>
      <c r="D445" s="44">
        <v>110</v>
      </c>
      <c r="E445" s="44">
        <v>120</v>
      </c>
      <c r="F445" s="44">
        <v>36</v>
      </c>
      <c r="G445" s="44">
        <v>35</v>
      </c>
      <c r="H445" s="44">
        <v>12</v>
      </c>
      <c r="I445" s="44">
        <v>15</v>
      </c>
      <c r="J445" s="50">
        <f t="shared" si="49"/>
        <v>141</v>
      </c>
      <c r="K445" s="50">
        <f>Sheriff!J445*2</f>
        <v>794</v>
      </c>
    </row>
    <row r="446" spans="1:11" x14ac:dyDescent="0.2">
      <c r="A446" s="32" t="s">
        <v>942</v>
      </c>
      <c r="B446" s="44">
        <v>167</v>
      </c>
      <c r="C446" s="44">
        <v>157</v>
      </c>
      <c r="D446" s="44">
        <v>112</v>
      </c>
      <c r="E446" s="44">
        <v>119</v>
      </c>
      <c r="F446" s="44">
        <v>48</v>
      </c>
      <c r="G446" s="44">
        <v>49</v>
      </c>
      <c r="H446" s="44">
        <v>8</v>
      </c>
      <c r="I446" s="44">
        <v>8</v>
      </c>
      <c r="J446" s="50">
        <f t="shared" si="49"/>
        <v>120</v>
      </c>
      <c r="K446" s="50">
        <f>Sheriff!J446*2</f>
        <v>788</v>
      </c>
    </row>
    <row r="447" spans="1:11" x14ac:dyDescent="0.2">
      <c r="A447" s="32" t="s">
        <v>943</v>
      </c>
      <c r="B447" s="44">
        <v>207</v>
      </c>
      <c r="C447" s="44">
        <v>205</v>
      </c>
      <c r="D447" s="44">
        <v>145</v>
      </c>
      <c r="E447" s="44">
        <v>150</v>
      </c>
      <c r="F447" s="44">
        <v>31</v>
      </c>
      <c r="G447" s="44">
        <v>31</v>
      </c>
      <c r="H447" s="44">
        <v>13</v>
      </c>
      <c r="I447" s="44">
        <v>13</v>
      </c>
      <c r="J447" s="50">
        <f t="shared" si="49"/>
        <v>105</v>
      </c>
      <c r="K447" s="50">
        <f>Sheriff!J447*2</f>
        <v>900</v>
      </c>
    </row>
    <row r="448" spans="1:11" x14ac:dyDescent="0.2">
      <c r="A448" s="32" t="s">
        <v>944</v>
      </c>
      <c r="B448" s="44">
        <v>192</v>
      </c>
      <c r="C448" s="44">
        <v>178</v>
      </c>
      <c r="D448" s="44">
        <v>100</v>
      </c>
      <c r="E448" s="44">
        <v>104</v>
      </c>
      <c r="F448" s="44">
        <v>39</v>
      </c>
      <c r="G448" s="44">
        <v>40</v>
      </c>
      <c r="H448" s="44">
        <v>17</v>
      </c>
      <c r="I448" s="44">
        <v>15</v>
      </c>
      <c r="J448" s="50">
        <f t="shared" si="49"/>
        <v>107</v>
      </c>
      <c r="K448" s="50">
        <f>Sheriff!J448*2</f>
        <v>792</v>
      </c>
    </row>
    <row r="449" spans="1:11" x14ac:dyDescent="0.2">
      <c r="A449" s="32" t="s">
        <v>945</v>
      </c>
      <c r="B449" s="44">
        <v>265</v>
      </c>
      <c r="C449" s="44">
        <v>262</v>
      </c>
      <c r="D449" s="44">
        <v>162</v>
      </c>
      <c r="E449" s="44">
        <v>171</v>
      </c>
      <c r="F449" s="44">
        <v>50</v>
      </c>
      <c r="G449" s="44">
        <v>47</v>
      </c>
      <c r="H449" s="44">
        <v>34</v>
      </c>
      <c r="I449" s="44">
        <v>38</v>
      </c>
      <c r="J449" s="50">
        <f t="shared" si="49"/>
        <v>187</v>
      </c>
      <c r="K449" s="50">
        <f>Sheriff!J449*2</f>
        <v>1216</v>
      </c>
    </row>
    <row r="450" spans="1:11" x14ac:dyDescent="0.2">
      <c r="A450" s="32" t="s">
        <v>946</v>
      </c>
      <c r="B450" s="44">
        <v>241</v>
      </c>
      <c r="C450" s="44">
        <v>249</v>
      </c>
      <c r="D450" s="44">
        <v>172</v>
      </c>
      <c r="E450" s="44">
        <v>175</v>
      </c>
      <c r="F450" s="44">
        <v>54</v>
      </c>
      <c r="G450" s="44">
        <v>57</v>
      </c>
      <c r="H450" s="44">
        <v>24</v>
      </c>
      <c r="I450" s="44">
        <v>20</v>
      </c>
      <c r="J450" s="50">
        <f t="shared" si="49"/>
        <v>206</v>
      </c>
      <c r="K450" s="50">
        <f>Sheriff!J450*2</f>
        <v>1198</v>
      </c>
    </row>
    <row r="451" spans="1:11" x14ac:dyDescent="0.2">
      <c r="A451" s="32" t="s">
        <v>947</v>
      </c>
      <c r="B451" s="44">
        <v>206</v>
      </c>
      <c r="C451" s="44">
        <v>206</v>
      </c>
      <c r="D451" s="44">
        <v>154</v>
      </c>
      <c r="E451" s="44">
        <v>162</v>
      </c>
      <c r="F451" s="44">
        <v>47</v>
      </c>
      <c r="G451" s="44">
        <v>47</v>
      </c>
      <c r="H451" s="44">
        <v>21</v>
      </c>
      <c r="I451" s="44">
        <v>16</v>
      </c>
      <c r="J451" s="50">
        <f t="shared" si="49"/>
        <v>185</v>
      </c>
      <c r="K451" s="50">
        <f>Sheriff!J451*2</f>
        <v>1044</v>
      </c>
    </row>
    <row r="452" spans="1:11" x14ac:dyDescent="0.2">
      <c r="A452" s="32" t="s">
        <v>948</v>
      </c>
      <c r="B452" s="44">
        <v>125</v>
      </c>
      <c r="C452" s="44">
        <v>127</v>
      </c>
      <c r="D452" s="44">
        <v>66</v>
      </c>
      <c r="E452" s="44">
        <v>66</v>
      </c>
      <c r="F452" s="44">
        <v>36</v>
      </c>
      <c r="G452" s="44">
        <v>35</v>
      </c>
      <c r="H452" s="44">
        <v>12</v>
      </c>
      <c r="I452" s="44">
        <v>12</v>
      </c>
      <c r="J452" s="50">
        <f t="shared" si="49"/>
        <v>103</v>
      </c>
      <c r="K452" s="50">
        <f>Sheriff!J452*2</f>
        <v>582</v>
      </c>
    </row>
    <row r="453" spans="1:11" x14ac:dyDescent="0.2">
      <c r="A453" s="32" t="s">
        <v>949</v>
      </c>
      <c r="B453" s="44">
        <v>194</v>
      </c>
      <c r="C453" s="44">
        <v>184</v>
      </c>
      <c r="D453" s="44">
        <v>104</v>
      </c>
      <c r="E453" s="44">
        <v>105</v>
      </c>
      <c r="F453" s="44">
        <v>35</v>
      </c>
      <c r="G453" s="44">
        <v>39</v>
      </c>
      <c r="H453" s="44">
        <v>29</v>
      </c>
      <c r="I453" s="44">
        <v>28</v>
      </c>
      <c r="J453" s="50">
        <f t="shared" ref="J453:J484" si="50">K453-(SUM(B453:I453))</f>
        <v>156</v>
      </c>
      <c r="K453" s="50">
        <f>Sheriff!J453*2</f>
        <v>874</v>
      </c>
    </row>
    <row r="454" spans="1:11" x14ac:dyDescent="0.2">
      <c r="A454" s="32" t="s">
        <v>950</v>
      </c>
      <c r="B454" s="44">
        <v>167</v>
      </c>
      <c r="C454" s="44">
        <v>158</v>
      </c>
      <c r="D454" s="44">
        <v>94</v>
      </c>
      <c r="E454" s="44">
        <v>89</v>
      </c>
      <c r="F454" s="44">
        <v>35</v>
      </c>
      <c r="G454" s="44">
        <v>36</v>
      </c>
      <c r="H454" s="44">
        <v>13</v>
      </c>
      <c r="I454" s="44">
        <v>14</v>
      </c>
      <c r="J454" s="50">
        <f t="shared" si="50"/>
        <v>118</v>
      </c>
      <c r="K454" s="50">
        <f>Sheriff!J454*2</f>
        <v>724</v>
      </c>
    </row>
    <row r="455" spans="1:11" x14ac:dyDescent="0.2">
      <c r="A455" s="32" t="s">
        <v>951</v>
      </c>
      <c r="B455" s="44">
        <v>225</v>
      </c>
      <c r="C455" s="44">
        <v>214</v>
      </c>
      <c r="D455" s="44">
        <v>117</v>
      </c>
      <c r="E455" s="44">
        <v>115</v>
      </c>
      <c r="F455" s="44">
        <v>35</v>
      </c>
      <c r="G455" s="44">
        <v>34</v>
      </c>
      <c r="H455" s="44">
        <v>28</v>
      </c>
      <c r="I455" s="44">
        <v>27</v>
      </c>
      <c r="J455" s="50">
        <f t="shared" si="50"/>
        <v>135</v>
      </c>
      <c r="K455" s="50">
        <f>Sheriff!J455*2</f>
        <v>930</v>
      </c>
    </row>
    <row r="456" spans="1:11" x14ac:dyDescent="0.2">
      <c r="A456" s="32" t="s">
        <v>952</v>
      </c>
      <c r="B456" s="44">
        <v>192</v>
      </c>
      <c r="C456" s="44">
        <v>190</v>
      </c>
      <c r="D456" s="44">
        <v>77</v>
      </c>
      <c r="E456" s="44">
        <v>74</v>
      </c>
      <c r="F456" s="44">
        <v>15</v>
      </c>
      <c r="G456" s="44">
        <v>17</v>
      </c>
      <c r="H456" s="44">
        <v>12</v>
      </c>
      <c r="I456" s="44">
        <v>12</v>
      </c>
      <c r="J456" s="50">
        <f t="shared" si="50"/>
        <v>77</v>
      </c>
      <c r="K456" s="50">
        <f>Sheriff!J456*2</f>
        <v>666</v>
      </c>
    </row>
    <row r="457" spans="1:11" x14ac:dyDescent="0.2">
      <c r="A457" s="32" t="s">
        <v>953</v>
      </c>
      <c r="B457" s="44">
        <v>147</v>
      </c>
      <c r="C457" s="44">
        <v>139</v>
      </c>
      <c r="D457" s="44">
        <v>47</v>
      </c>
      <c r="E457" s="44">
        <v>50</v>
      </c>
      <c r="F457" s="44">
        <v>27</v>
      </c>
      <c r="G457" s="44">
        <v>28</v>
      </c>
      <c r="H457" s="44">
        <v>11</v>
      </c>
      <c r="I457" s="44">
        <v>9</v>
      </c>
      <c r="J457" s="50">
        <f t="shared" si="50"/>
        <v>96</v>
      </c>
      <c r="K457" s="50">
        <f>Sheriff!J457*2</f>
        <v>554</v>
      </c>
    </row>
    <row r="458" spans="1:11" x14ac:dyDescent="0.2">
      <c r="A458" s="32" t="s">
        <v>954</v>
      </c>
      <c r="B458" s="44">
        <v>105</v>
      </c>
      <c r="C458" s="44">
        <v>105</v>
      </c>
      <c r="D458" s="44">
        <v>64</v>
      </c>
      <c r="E458" s="44">
        <v>72</v>
      </c>
      <c r="F458" s="44">
        <v>26</v>
      </c>
      <c r="G458" s="44">
        <v>25</v>
      </c>
      <c r="H458" s="44">
        <v>11</v>
      </c>
      <c r="I458" s="44">
        <v>11</v>
      </c>
      <c r="J458" s="50">
        <f t="shared" si="50"/>
        <v>93</v>
      </c>
      <c r="K458" s="50">
        <f>Sheriff!J458*2</f>
        <v>512</v>
      </c>
    </row>
    <row r="459" spans="1:11" x14ac:dyDescent="0.2">
      <c r="A459" s="32" t="s">
        <v>955</v>
      </c>
      <c r="B459" s="44">
        <v>126</v>
      </c>
      <c r="C459" s="44">
        <v>118</v>
      </c>
      <c r="D459" s="44">
        <v>40</v>
      </c>
      <c r="E459" s="44">
        <v>39</v>
      </c>
      <c r="F459" s="44">
        <v>16</v>
      </c>
      <c r="G459" s="44">
        <v>16</v>
      </c>
      <c r="H459" s="44">
        <v>4</v>
      </c>
      <c r="I459" s="44">
        <v>6</v>
      </c>
      <c r="J459" s="50">
        <f t="shared" si="50"/>
        <v>75</v>
      </c>
      <c r="K459" s="50">
        <f>Sheriff!J459*2</f>
        <v>440</v>
      </c>
    </row>
    <row r="460" spans="1:11" x14ac:dyDescent="0.2">
      <c r="A460" s="32" t="s">
        <v>956</v>
      </c>
      <c r="B460" s="44">
        <v>52</v>
      </c>
      <c r="C460" s="44">
        <v>48</v>
      </c>
      <c r="D460" s="44">
        <v>11</v>
      </c>
      <c r="E460" s="44">
        <v>12</v>
      </c>
      <c r="F460" s="44">
        <v>0</v>
      </c>
      <c r="G460" s="44">
        <v>1</v>
      </c>
      <c r="H460" s="44">
        <v>1</v>
      </c>
      <c r="I460" s="44">
        <v>2</v>
      </c>
      <c r="J460" s="50">
        <f t="shared" si="50"/>
        <v>17</v>
      </c>
      <c r="K460" s="50">
        <f>Sheriff!J460*2</f>
        <v>144</v>
      </c>
    </row>
    <row r="461" spans="1:11" x14ac:dyDescent="0.2">
      <c r="A461" s="32" t="s">
        <v>957</v>
      </c>
      <c r="B461" s="44">
        <v>8</v>
      </c>
      <c r="C461" s="44">
        <v>8</v>
      </c>
      <c r="D461" s="44">
        <v>1</v>
      </c>
      <c r="E461" s="44">
        <v>1</v>
      </c>
      <c r="F461" s="44">
        <v>0</v>
      </c>
      <c r="G461" s="44">
        <v>0</v>
      </c>
      <c r="H461" s="44">
        <v>1</v>
      </c>
      <c r="I461" s="44">
        <v>1</v>
      </c>
      <c r="J461" s="50">
        <f t="shared" si="50"/>
        <v>0</v>
      </c>
      <c r="K461" s="50">
        <f>Sheriff!J461*2</f>
        <v>20</v>
      </c>
    </row>
    <row r="462" spans="1:11" x14ac:dyDescent="0.2">
      <c r="A462" s="32" t="s">
        <v>958</v>
      </c>
      <c r="B462" s="44">
        <v>194</v>
      </c>
      <c r="C462" s="44">
        <v>186</v>
      </c>
      <c r="D462" s="44">
        <v>148</v>
      </c>
      <c r="E462" s="44">
        <v>155</v>
      </c>
      <c r="F462" s="44">
        <v>50</v>
      </c>
      <c r="G462" s="44">
        <v>43</v>
      </c>
      <c r="H462" s="44">
        <v>16</v>
      </c>
      <c r="I462" s="44">
        <v>18</v>
      </c>
      <c r="J462" s="50">
        <f t="shared" si="50"/>
        <v>122</v>
      </c>
      <c r="K462" s="50">
        <f>Sheriff!J462*2</f>
        <v>932</v>
      </c>
    </row>
    <row r="463" spans="1:11" ht="12.75" customHeight="1" x14ac:dyDescent="0.2">
      <c r="A463" s="32" t="s">
        <v>959</v>
      </c>
      <c r="B463" s="44">
        <v>171</v>
      </c>
      <c r="C463" s="44">
        <v>167</v>
      </c>
      <c r="D463" s="44">
        <v>95</v>
      </c>
      <c r="E463" s="44">
        <v>100</v>
      </c>
      <c r="F463" s="44">
        <v>26</v>
      </c>
      <c r="G463" s="44">
        <v>26</v>
      </c>
      <c r="H463" s="44">
        <v>10</v>
      </c>
      <c r="I463" s="44">
        <v>9</v>
      </c>
      <c r="J463" s="50">
        <f t="shared" si="50"/>
        <v>118</v>
      </c>
      <c r="K463" s="50">
        <f>Sheriff!J463*2</f>
        <v>722</v>
      </c>
    </row>
    <row r="464" spans="1:11" x14ac:dyDescent="0.2">
      <c r="A464" s="32" t="s">
        <v>960</v>
      </c>
      <c r="B464" s="44">
        <v>185</v>
      </c>
      <c r="C464" s="44">
        <v>192</v>
      </c>
      <c r="D464" s="44">
        <v>125</v>
      </c>
      <c r="E464" s="44">
        <v>119</v>
      </c>
      <c r="F464" s="44">
        <v>40</v>
      </c>
      <c r="G464" s="44">
        <v>42</v>
      </c>
      <c r="H464" s="44">
        <v>13</v>
      </c>
      <c r="I464" s="44">
        <v>14</v>
      </c>
      <c r="J464" s="50">
        <f t="shared" si="50"/>
        <v>138</v>
      </c>
      <c r="K464" s="50">
        <f>Sheriff!J464*2</f>
        <v>868</v>
      </c>
    </row>
    <row r="465" spans="1:11" x14ac:dyDescent="0.2">
      <c r="A465" s="32" t="s">
        <v>961</v>
      </c>
      <c r="B465" s="44">
        <v>148</v>
      </c>
      <c r="C465" s="44">
        <v>146</v>
      </c>
      <c r="D465" s="44">
        <v>105</v>
      </c>
      <c r="E465" s="44">
        <v>105</v>
      </c>
      <c r="F465" s="44">
        <v>41</v>
      </c>
      <c r="G465" s="44">
        <v>45</v>
      </c>
      <c r="H465" s="44">
        <v>7</v>
      </c>
      <c r="I465" s="44">
        <v>6</v>
      </c>
      <c r="J465" s="50">
        <f t="shared" si="50"/>
        <v>87</v>
      </c>
      <c r="K465" s="50">
        <f>Sheriff!J465*2</f>
        <v>690</v>
      </c>
    </row>
    <row r="466" spans="1:11" x14ac:dyDescent="0.2">
      <c r="A466" s="32" t="s">
        <v>962</v>
      </c>
      <c r="B466" s="44">
        <v>245</v>
      </c>
      <c r="C466" s="44">
        <v>235</v>
      </c>
      <c r="D466" s="44">
        <v>155</v>
      </c>
      <c r="E466" s="44">
        <v>155</v>
      </c>
      <c r="F466" s="44">
        <v>31</v>
      </c>
      <c r="G466" s="44">
        <v>28</v>
      </c>
      <c r="H466" s="44">
        <v>11</v>
      </c>
      <c r="I466" s="44">
        <v>11</v>
      </c>
      <c r="J466" s="50">
        <f t="shared" si="50"/>
        <v>123</v>
      </c>
      <c r="K466" s="50">
        <f>Sheriff!J466*2</f>
        <v>994</v>
      </c>
    </row>
    <row r="467" spans="1:11" x14ac:dyDescent="0.2">
      <c r="A467" s="32" t="s">
        <v>963</v>
      </c>
      <c r="B467" s="44">
        <v>135</v>
      </c>
      <c r="C467" s="44">
        <v>131</v>
      </c>
      <c r="D467" s="44">
        <v>101</v>
      </c>
      <c r="E467" s="44">
        <v>103</v>
      </c>
      <c r="F467" s="44">
        <v>20</v>
      </c>
      <c r="G467" s="44">
        <v>24</v>
      </c>
      <c r="H467" s="44">
        <v>4</v>
      </c>
      <c r="I467" s="44">
        <v>4</v>
      </c>
      <c r="J467" s="50">
        <f t="shared" si="50"/>
        <v>88</v>
      </c>
      <c r="K467" s="50">
        <f>Sheriff!J467*2</f>
        <v>610</v>
      </c>
    </row>
    <row r="468" spans="1:11" x14ac:dyDescent="0.2">
      <c r="A468" s="32" t="s">
        <v>964</v>
      </c>
      <c r="B468" s="44">
        <v>108</v>
      </c>
      <c r="C468" s="44">
        <v>108</v>
      </c>
      <c r="D468" s="44">
        <v>80</v>
      </c>
      <c r="E468" s="44">
        <v>77</v>
      </c>
      <c r="F468" s="44">
        <v>21</v>
      </c>
      <c r="G468" s="44">
        <v>20</v>
      </c>
      <c r="H468" s="44">
        <v>10</v>
      </c>
      <c r="I468" s="44">
        <v>10</v>
      </c>
      <c r="J468" s="50">
        <f t="shared" si="50"/>
        <v>90</v>
      </c>
      <c r="K468" s="50">
        <f>Sheriff!J468*2</f>
        <v>524</v>
      </c>
    </row>
    <row r="469" spans="1:11" x14ac:dyDescent="0.2">
      <c r="A469" s="32" t="s">
        <v>965</v>
      </c>
      <c r="B469" s="44">
        <v>219</v>
      </c>
      <c r="C469" s="44">
        <v>213</v>
      </c>
      <c r="D469" s="44">
        <v>127</v>
      </c>
      <c r="E469" s="44">
        <v>128</v>
      </c>
      <c r="F469" s="44">
        <v>45</v>
      </c>
      <c r="G469" s="44">
        <v>47</v>
      </c>
      <c r="H469" s="44">
        <v>16</v>
      </c>
      <c r="I469" s="44">
        <v>16</v>
      </c>
      <c r="J469" s="50">
        <f t="shared" si="50"/>
        <v>115</v>
      </c>
      <c r="K469" s="50">
        <f>Sheriff!J469*2</f>
        <v>926</v>
      </c>
    </row>
    <row r="470" spans="1:11" ht="12.75" customHeight="1" x14ac:dyDescent="0.2">
      <c r="A470" s="32" t="s">
        <v>966</v>
      </c>
      <c r="B470" s="44">
        <v>86</v>
      </c>
      <c r="C470" s="44">
        <v>87</v>
      </c>
      <c r="D470" s="44">
        <v>55</v>
      </c>
      <c r="E470" s="44">
        <v>57</v>
      </c>
      <c r="F470" s="44">
        <v>17</v>
      </c>
      <c r="G470" s="44">
        <v>16</v>
      </c>
      <c r="H470" s="44">
        <v>8</v>
      </c>
      <c r="I470" s="44">
        <v>8</v>
      </c>
      <c r="J470" s="50">
        <f t="shared" si="50"/>
        <v>38</v>
      </c>
      <c r="K470" s="50">
        <f>Sheriff!J470*2</f>
        <v>372</v>
      </c>
    </row>
    <row r="471" spans="1:11" ht="12.75" customHeight="1" x14ac:dyDescent="0.2">
      <c r="A471" s="32" t="s">
        <v>967</v>
      </c>
      <c r="B471" s="44">
        <v>148</v>
      </c>
      <c r="C471" s="44">
        <v>147</v>
      </c>
      <c r="D471" s="44">
        <v>96</v>
      </c>
      <c r="E471" s="44">
        <v>96</v>
      </c>
      <c r="F471" s="44">
        <v>35</v>
      </c>
      <c r="G471" s="44">
        <v>37</v>
      </c>
      <c r="H471" s="44">
        <v>10</v>
      </c>
      <c r="I471" s="44">
        <v>10</v>
      </c>
      <c r="J471" s="50">
        <f t="shared" si="50"/>
        <v>97</v>
      </c>
      <c r="K471" s="50">
        <f>Sheriff!J471*2</f>
        <v>676</v>
      </c>
    </row>
    <row r="472" spans="1:11" ht="12.75" customHeight="1" x14ac:dyDescent="0.2">
      <c r="A472" s="32" t="s">
        <v>968</v>
      </c>
      <c r="B472" s="44">
        <v>192</v>
      </c>
      <c r="C472" s="44">
        <v>190</v>
      </c>
      <c r="D472" s="44">
        <v>104</v>
      </c>
      <c r="E472" s="44">
        <v>101</v>
      </c>
      <c r="F472" s="44">
        <v>40</v>
      </c>
      <c r="G472" s="44">
        <v>40</v>
      </c>
      <c r="H472" s="44">
        <v>20</v>
      </c>
      <c r="I472" s="44">
        <v>19</v>
      </c>
      <c r="J472" s="50">
        <f t="shared" si="50"/>
        <v>122</v>
      </c>
      <c r="K472" s="50">
        <f>Sheriff!J472*2</f>
        <v>828</v>
      </c>
    </row>
    <row r="473" spans="1:11" ht="12.2" customHeight="1" x14ac:dyDescent="0.2">
      <c r="A473" s="32" t="s">
        <v>969</v>
      </c>
      <c r="B473" s="44">
        <v>249</v>
      </c>
      <c r="C473" s="44">
        <v>252</v>
      </c>
      <c r="D473" s="44">
        <v>182</v>
      </c>
      <c r="E473" s="44">
        <v>190</v>
      </c>
      <c r="F473" s="44">
        <v>49</v>
      </c>
      <c r="G473" s="44">
        <v>47</v>
      </c>
      <c r="H473" s="44">
        <v>17</v>
      </c>
      <c r="I473" s="44">
        <v>18</v>
      </c>
      <c r="J473" s="50">
        <f t="shared" si="50"/>
        <v>176</v>
      </c>
      <c r="K473" s="50">
        <f>Sheriff!J473*2</f>
        <v>1180</v>
      </c>
    </row>
    <row r="474" spans="1:11" ht="12.2" customHeight="1" x14ac:dyDescent="0.2">
      <c r="A474" s="32" t="s">
        <v>970</v>
      </c>
      <c r="B474" s="44">
        <v>239</v>
      </c>
      <c r="C474" s="44">
        <v>237</v>
      </c>
      <c r="D474" s="44">
        <v>132</v>
      </c>
      <c r="E474" s="44">
        <v>133</v>
      </c>
      <c r="F474" s="44">
        <v>42</v>
      </c>
      <c r="G474" s="44">
        <v>45</v>
      </c>
      <c r="H474" s="44">
        <v>8</v>
      </c>
      <c r="I474" s="44">
        <v>9</v>
      </c>
      <c r="J474" s="50">
        <f t="shared" si="50"/>
        <v>129</v>
      </c>
      <c r="K474" s="50">
        <f>Sheriff!J474*2</f>
        <v>974</v>
      </c>
    </row>
    <row r="475" spans="1:11" ht="12.2" customHeight="1" x14ac:dyDescent="0.2">
      <c r="A475" s="32" t="s">
        <v>971</v>
      </c>
      <c r="B475" s="44">
        <v>148</v>
      </c>
      <c r="C475" s="44">
        <v>162</v>
      </c>
      <c r="D475" s="44">
        <v>143</v>
      </c>
      <c r="E475" s="44">
        <v>139</v>
      </c>
      <c r="F475" s="44">
        <v>38</v>
      </c>
      <c r="G475" s="44">
        <v>38</v>
      </c>
      <c r="H475" s="44">
        <v>16</v>
      </c>
      <c r="I475" s="44">
        <v>18</v>
      </c>
      <c r="J475" s="50">
        <f t="shared" si="50"/>
        <v>108</v>
      </c>
      <c r="K475" s="50">
        <f>Sheriff!J475*2</f>
        <v>810</v>
      </c>
    </row>
    <row r="476" spans="1:11" ht="12.2" customHeight="1" x14ac:dyDescent="0.2">
      <c r="A476" s="32" t="s">
        <v>972</v>
      </c>
      <c r="B476" s="44">
        <v>208</v>
      </c>
      <c r="C476" s="44">
        <v>204</v>
      </c>
      <c r="D476" s="44">
        <v>174</v>
      </c>
      <c r="E476" s="44">
        <v>173</v>
      </c>
      <c r="F476" s="44">
        <v>46</v>
      </c>
      <c r="G476" s="44">
        <v>49</v>
      </c>
      <c r="H476" s="44">
        <v>8</v>
      </c>
      <c r="I476" s="44">
        <v>7</v>
      </c>
      <c r="J476" s="50">
        <f t="shared" si="50"/>
        <v>99</v>
      </c>
      <c r="K476" s="50">
        <f>Sheriff!J476*2</f>
        <v>968</v>
      </c>
    </row>
    <row r="477" spans="1:11" ht="12.2" customHeight="1" x14ac:dyDescent="0.2">
      <c r="A477" s="32" t="s">
        <v>973</v>
      </c>
      <c r="B477" s="44">
        <v>220</v>
      </c>
      <c r="C477" s="44">
        <v>210</v>
      </c>
      <c r="D477" s="44">
        <v>145</v>
      </c>
      <c r="E477" s="44">
        <v>150</v>
      </c>
      <c r="F477" s="44">
        <v>53</v>
      </c>
      <c r="G477" s="44">
        <v>53</v>
      </c>
      <c r="H477" s="44">
        <v>10</v>
      </c>
      <c r="I477" s="44">
        <v>11</v>
      </c>
      <c r="J477" s="50">
        <f t="shared" si="50"/>
        <v>144</v>
      </c>
      <c r="K477" s="50">
        <f>Sheriff!J477*2</f>
        <v>996</v>
      </c>
    </row>
    <row r="478" spans="1:11" ht="12.2" customHeight="1" x14ac:dyDescent="0.2">
      <c r="A478" s="32" t="s">
        <v>974</v>
      </c>
      <c r="B478" s="44">
        <v>256</v>
      </c>
      <c r="C478" s="44">
        <v>256</v>
      </c>
      <c r="D478" s="44">
        <v>213</v>
      </c>
      <c r="E478" s="44">
        <v>211</v>
      </c>
      <c r="F478" s="44">
        <v>60</v>
      </c>
      <c r="G478" s="44">
        <v>67</v>
      </c>
      <c r="H478" s="44">
        <v>20</v>
      </c>
      <c r="I478" s="44">
        <v>19</v>
      </c>
      <c r="J478" s="50">
        <f t="shared" si="50"/>
        <v>152</v>
      </c>
      <c r="K478" s="50">
        <f>Sheriff!J478*2</f>
        <v>1254</v>
      </c>
    </row>
    <row r="479" spans="1:11" ht="12.2" customHeight="1" x14ac:dyDescent="0.2">
      <c r="A479" s="32" t="s">
        <v>975</v>
      </c>
      <c r="B479" s="44">
        <v>38</v>
      </c>
      <c r="C479" s="44">
        <v>39</v>
      </c>
      <c r="D479" s="44">
        <v>36</v>
      </c>
      <c r="E479" s="44">
        <v>36</v>
      </c>
      <c r="F479" s="44">
        <v>8</v>
      </c>
      <c r="G479" s="44">
        <v>8</v>
      </c>
      <c r="H479" s="44">
        <v>4</v>
      </c>
      <c r="I479" s="44">
        <v>1</v>
      </c>
      <c r="J479" s="50">
        <f t="shared" si="50"/>
        <v>30</v>
      </c>
      <c r="K479" s="50">
        <f>Sheriff!J479*2</f>
        <v>200</v>
      </c>
    </row>
    <row r="480" spans="1:11" ht="12.2" customHeight="1" x14ac:dyDescent="0.2">
      <c r="A480" s="32" t="s">
        <v>976</v>
      </c>
      <c r="B480" s="44">
        <v>163</v>
      </c>
      <c r="C480" s="44">
        <v>160</v>
      </c>
      <c r="D480" s="44">
        <v>152</v>
      </c>
      <c r="E480" s="44">
        <v>157</v>
      </c>
      <c r="F480" s="44">
        <v>45</v>
      </c>
      <c r="G480" s="44">
        <v>41</v>
      </c>
      <c r="H480" s="44">
        <v>26</v>
      </c>
      <c r="I480" s="44">
        <v>23</v>
      </c>
      <c r="J480" s="50">
        <f t="shared" si="50"/>
        <v>133</v>
      </c>
      <c r="K480" s="50">
        <f>Sheriff!J480*2</f>
        <v>900</v>
      </c>
    </row>
    <row r="481" spans="1:11" ht="12.2" customHeight="1" x14ac:dyDescent="0.2">
      <c r="A481" s="32" t="s">
        <v>977</v>
      </c>
      <c r="B481" s="44">
        <v>183</v>
      </c>
      <c r="C481" s="44">
        <v>178</v>
      </c>
      <c r="D481" s="44">
        <v>125</v>
      </c>
      <c r="E481" s="44">
        <v>119</v>
      </c>
      <c r="F481" s="44">
        <v>22</v>
      </c>
      <c r="G481" s="44">
        <v>26</v>
      </c>
      <c r="H481" s="44">
        <v>29</v>
      </c>
      <c r="I481" s="44">
        <v>27</v>
      </c>
      <c r="J481" s="50">
        <f t="shared" si="50"/>
        <v>133</v>
      </c>
      <c r="K481" s="50">
        <f>Sheriff!J481*2</f>
        <v>842</v>
      </c>
    </row>
    <row r="482" spans="1:11" ht="12.2" customHeight="1" x14ac:dyDescent="0.2">
      <c r="A482" s="32" t="s">
        <v>978</v>
      </c>
      <c r="B482" s="44">
        <v>125</v>
      </c>
      <c r="C482" s="44">
        <v>118</v>
      </c>
      <c r="D482" s="44">
        <v>74</v>
      </c>
      <c r="E482" s="44">
        <v>68</v>
      </c>
      <c r="F482" s="44">
        <v>16</v>
      </c>
      <c r="G482" s="44">
        <v>15</v>
      </c>
      <c r="H482" s="44">
        <v>10</v>
      </c>
      <c r="I482" s="44">
        <v>11</v>
      </c>
      <c r="J482" s="50">
        <f t="shared" si="50"/>
        <v>45</v>
      </c>
      <c r="K482" s="50">
        <f>Sheriff!J482*2</f>
        <v>482</v>
      </c>
    </row>
    <row r="483" spans="1:11" ht="12.2" customHeight="1" x14ac:dyDescent="0.2">
      <c r="A483" s="32" t="s">
        <v>979</v>
      </c>
      <c r="B483" s="44">
        <v>217</v>
      </c>
      <c r="C483" s="44">
        <v>208</v>
      </c>
      <c r="D483" s="44">
        <v>152</v>
      </c>
      <c r="E483" s="44">
        <v>155</v>
      </c>
      <c r="F483" s="44">
        <v>51</v>
      </c>
      <c r="G483" s="44">
        <v>51</v>
      </c>
      <c r="H483" s="44">
        <v>29</v>
      </c>
      <c r="I483" s="44">
        <v>30</v>
      </c>
      <c r="J483" s="50">
        <f t="shared" si="50"/>
        <v>165</v>
      </c>
      <c r="K483" s="50">
        <f>Sheriff!J483*2</f>
        <v>1058</v>
      </c>
    </row>
    <row r="484" spans="1:11" ht="12.2" customHeight="1" x14ac:dyDescent="0.2">
      <c r="A484" s="32" t="s">
        <v>980</v>
      </c>
      <c r="B484" s="44">
        <v>145</v>
      </c>
      <c r="C484" s="44">
        <v>142</v>
      </c>
      <c r="D484" s="44">
        <v>103</v>
      </c>
      <c r="E484" s="44">
        <v>102</v>
      </c>
      <c r="F484" s="44">
        <v>23</v>
      </c>
      <c r="G484" s="44">
        <v>22</v>
      </c>
      <c r="H484" s="44">
        <v>16</v>
      </c>
      <c r="I484" s="44">
        <v>17</v>
      </c>
      <c r="J484" s="50">
        <f t="shared" si="50"/>
        <v>74</v>
      </c>
      <c r="K484" s="50">
        <f>Sheriff!J484*2</f>
        <v>644</v>
      </c>
    </row>
    <row r="485" spans="1:11" ht="12.2" customHeight="1" x14ac:dyDescent="0.2">
      <c r="A485" s="32" t="s">
        <v>981</v>
      </c>
      <c r="B485" s="44">
        <v>54</v>
      </c>
      <c r="C485" s="44">
        <v>53</v>
      </c>
      <c r="D485" s="44">
        <v>31</v>
      </c>
      <c r="E485" s="44">
        <v>30</v>
      </c>
      <c r="F485" s="44">
        <v>5</v>
      </c>
      <c r="G485" s="44">
        <v>6</v>
      </c>
      <c r="H485" s="44">
        <v>1</v>
      </c>
      <c r="I485" s="44">
        <v>1</v>
      </c>
      <c r="J485" s="50">
        <f t="shared" ref="J485:J499" si="51">K485-(SUM(B485:I485))</f>
        <v>37</v>
      </c>
      <c r="K485" s="50">
        <f>Sheriff!J485*2</f>
        <v>218</v>
      </c>
    </row>
    <row r="486" spans="1:11" ht="12.2" customHeight="1" x14ac:dyDescent="0.2">
      <c r="A486" s="32" t="s">
        <v>982</v>
      </c>
      <c r="B486" s="44">
        <v>125</v>
      </c>
      <c r="C486" s="44">
        <v>124</v>
      </c>
      <c r="D486" s="44">
        <v>74</v>
      </c>
      <c r="E486" s="44">
        <v>73</v>
      </c>
      <c r="F486" s="44">
        <v>28</v>
      </c>
      <c r="G486" s="44">
        <v>31</v>
      </c>
      <c r="H486" s="44">
        <v>18</v>
      </c>
      <c r="I486" s="44">
        <v>18</v>
      </c>
      <c r="J486" s="50">
        <f t="shared" si="51"/>
        <v>75</v>
      </c>
      <c r="K486" s="50">
        <f>Sheriff!J486*2</f>
        <v>566</v>
      </c>
    </row>
    <row r="487" spans="1:11" ht="12.2" customHeight="1" x14ac:dyDescent="0.2">
      <c r="A487" s="32" t="s">
        <v>983</v>
      </c>
      <c r="B487" s="44">
        <v>175</v>
      </c>
      <c r="C487" s="44">
        <v>170</v>
      </c>
      <c r="D487" s="44">
        <v>125</v>
      </c>
      <c r="E487" s="44">
        <v>127</v>
      </c>
      <c r="F487" s="44">
        <v>41</v>
      </c>
      <c r="G487" s="44">
        <v>42</v>
      </c>
      <c r="H487" s="44">
        <v>21</v>
      </c>
      <c r="I487" s="44">
        <v>19</v>
      </c>
      <c r="J487" s="50">
        <f t="shared" si="51"/>
        <v>130</v>
      </c>
      <c r="K487" s="50">
        <f>Sheriff!J487*2</f>
        <v>850</v>
      </c>
    </row>
    <row r="488" spans="1:11" ht="12.2" customHeight="1" x14ac:dyDescent="0.2">
      <c r="A488" s="32" t="s">
        <v>984</v>
      </c>
      <c r="B488" s="44">
        <v>223</v>
      </c>
      <c r="C488" s="44">
        <v>223</v>
      </c>
      <c r="D488" s="44">
        <v>140</v>
      </c>
      <c r="E488" s="44">
        <v>142</v>
      </c>
      <c r="F488" s="44">
        <v>50</v>
      </c>
      <c r="G488" s="44">
        <v>51</v>
      </c>
      <c r="H488" s="44">
        <v>23</v>
      </c>
      <c r="I488" s="44">
        <v>25</v>
      </c>
      <c r="J488" s="50">
        <f t="shared" si="51"/>
        <v>149</v>
      </c>
      <c r="K488" s="50">
        <f>Sheriff!J488*2</f>
        <v>1026</v>
      </c>
    </row>
    <row r="489" spans="1:11" ht="12.2" customHeight="1" x14ac:dyDescent="0.2">
      <c r="A489" s="32" t="s">
        <v>985</v>
      </c>
      <c r="B489" s="44">
        <v>190</v>
      </c>
      <c r="C489" s="44">
        <v>190</v>
      </c>
      <c r="D489" s="44">
        <v>137</v>
      </c>
      <c r="E489" s="44">
        <v>138</v>
      </c>
      <c r="F489" s="44">
        <v>34</v>
      </c>
      <c r="G489" s="44">
        <v>36</v>
      </c>
      <c r="H489" s="44">
        <v>12</v>
      </c>
      <c r="I489" s="44">
        <v>15</v>
      </c>
      <c r="J489" s="50">
        <f t="shared" si="51"/>
        <v>152</v>
      </c>
      <c r="K489" s="50">
        <f>Sheriff!J489*2</f>
        <v>904</v>
      </c>
    </row>
    <row r="490" spans="1:11" ht="12.2" customHeight="1" x14ac:dyDescent="0.2">
      <c r="A490" s="32" t="s">
        <v>986</v>
      </c>
      <c r="B490" s="44">
        <v>242</v>
      </c>
      <c r="C490" s="44">
        <v>239</v>
      </c>
      <c r="D490" s="44">
        <v>172</v>
      </c>
      <c r="E490" s="44">
        <v>174</v>
      </c>
      <c r="F490" s="44">
        <v>38</v>
      </c>
      <c r="G490" s="44">
        <v>39</v>
      </c>
      <c r="H490" s="44">
        <v>7</v>
      </c>
      <c r="I490" s="44">
        <v>8</v>
      </c>
      <c r="J490" s="50">
        <f t="shared" si="51"/>
        <v>159</v>
      </c>
      <c r="K490" s="50">
        <f>Sheriff!J490*2</f>
        <v>1078</v>
      </c>
    </row>
    <row r="491" spans="1:11" ht="12.2" customHeight="1" x14ac:dyDescent="0.2">
      <c r="A491" s="32" t="s">
        <v>987</v>
      </c>
      <c r="B491" s="44">
        <v>225</v>
      </c>
      <c r="C491" s="44">
        <v>214</v>
      </c>
      <c r="D491" s="44">
        <v>177</v>
      </c>
      <c r="E491" s="44">
        <v>174</v>
      </c>
      <c r="F491" s="44">
        <v>47</v>
      </c>
      <c r="G491" s="44">
        <v>47</v>
      </c>
      <c r="H491" s="44">
        <v>17</v>
      </c>
      <c r="I491" s="44">
        <v>15</v>
      </c>
      <c r="J491" s="50">
        <f t="shared" si="51"/>
        <v>164</v>
      </c>
      <c r="K491" s="50">
        <f>Sheriff!J491*2</f>
        <v>1080</v>
      </c>
    </row>
    <row r="492" spans="1:11" ht="12.2" customHeight="1" x14ac:dyDescent="0.2">
      <c r="A492" s="32" t="s">
        <v>988</v>
      </c>
      <c r="B492" s="44">
        <v>162</v>
      </c>
      <c r="C492" s="44">
        <v>159</v>
      </c>
      <c r="D492" s="44">
        <v>111</v>
      </c>
      <c r="E492" s="44">
        <v>110</v>
      </c>
      <c r="F492" s="44">
        <v>36</v>
      </c>
      <c r="G492" s="44">
        <v>38</v>
      </c>
      <c r="H492" s="44">
        <v>16</v>
      </c>
      <c r="I492" s="44">
        <v>14</v>
      </c>
      <c r="J492" s="50">
        <f t="shared" si="51"/>
        <v>132</v>
      </c>
      <c r="K492" s="50">
        <f>Sheriff!J492*2</f>
        <v>778</v>
      </c>
    </row>
    <row r="493" spans="1:11" ht="12.2" customHeight="1" x14ac:dyDescent="0.2">
      <c r="A493" s="32" t="s">
        <v>989</v>
      </c>
      <c r="B493" s="44">
        <v>171</v>
      </c>
      <c r="C493" s="44">
        <v>166</v>
      </c>
      <c r="D493" s="44">
        <v>141</v>
      </c>
      <c r="E493" s="44">
        <v>146</v>
      </c>
      <c r="F493" s="44">
        <v>39</v>
      </c>
      <c r="G493" s="44">
        <v>42</v>
      </c>
      <c r="H493" s="44">
        <v>9</v>
      </c>
      <c r="I493" s="44">
        <v>10</v>
      </c>
      <c r="J493" s="50">
        <f t="shared" si="51"/>
        <v>122</v>
      </c>
      <c r="K493" s="50">
        <f>Sheriff!J493*2</f>
        <v>846</v>
      </c>
    </row>
    <row r="494" spans="1:11" ht="12.2" customHeight="1" x14ac:dyDescent="0.2">
      <c r="A494" s="32" t="s">
        <v>990</v>
      </c>
      <c r="B494" s="44">
        <v>123</v>
      </c>
      <c r="C494" s="44">
        <v>120</v>
      </c>
      <c r="D494" s="44">
        <v>129</v>
      </c>
      <c r="E494" s="44">
        <v>126</v>
      </c>
      <c r="F494" s="44">
        <v>41</v>
      </c>
      <c r="G494" s="44">
        <v>40</v>
      </c>
      <c r="H494" s="44">
        <v>5</v>
      </c>
      <c r="I494" s="44">
        <v>8</v>
      </c>
      <c r="J494" s="50">
        <f t="shared" si="51"/>
        <v>98</v>
      </c>
      <c r="K494" s="50">
        <f>Sheriff!J494*2</f>
        <v>690</v>
      </c>
    </row>
    <row r="495" spans="1:11" ht="12.2" customHeight="1" x14ac:dyDescent="0.2">
      <c r="A495" s="32" t="s">
        <v>991</v>
      </c>
      <c r="B495" s="44">
        <v>192</v>
      </c>
      <c r="C495" s="44">
        <v>181</v>
      </c>
      <c r="D495" s="44">
        <v>184</v>
      </c>
      <c r="E495" s="44">
        <v>175</v>
      </c>
      <c r="F495" s="44">
        <v>51</v>
      </c>
      <c r="G495" s="44">
        <v>59</v>
      </c>
      <c r="H495" s="44">
        <v>18</v>
      </c>
      <c r="I495" s="44">
        <v>15</v>
      </c>
      <c r="J495" s="50">
        <f t="shared" si="51"/>
        <v>197</v>
      </c>
      <c r="K495" s="50">
        <f>Sheriff!J495*2</f>
        <v>1072</v>
      </c>
    </row>
    <row r="496" spans="1:11" ht="12.2" customHeight="1" x14ac:dyDescent="0.2">
      <c r="A496" s="32" t="s">
        <v>992</v>
      </c>
      <c r="B496" s="44">
        <v>106</v>
      </c>
      <c r="C496" s="44">
        <v>104</v>
      </c>
      <c r="D496" s="44">
        <v>108</v>
      </c>
      <c r="E496" s="44">
        <v>113</v>
      </c>
      <c r="F496" s="44">
        <v>31</v>
      </c>
      <c r="G496" s="44">
        <v>34</v>
      </c>
      <c r="H496" s="44">
        <v>7</v>
      </c>
      <c r="I496" s="44">
        <v>5</v>
      </c>
      <c r="J496" s="50">
        <f t="shared" si="51"/>
        <v>66</v>
      </c>
      <c r="K496" s="50">
        <f>Sheriff!J496*2</f>
        <v>574</v>
      </c>
    </row>
    <row r="497" spans="1:11" ht="12.2" customHeight="1" x14ac:dyDescent="0.2">
      <c r="A497" s="32" t="s">
        <v>993</v>
      </c>
      <c r="B497" s="44">
        <v>203</v>
      </c>
      <c r="C497" s="44">
        <v>200</v>
      </c>
      <c r="D497" s="44">
        <v>107</v>
      </c>
      <c r="E497" s="44">
        <v>106</v>
      </c>
      <c r="F497" s="44">
        <v>44</v>
      </c>
      <c r="G497" s="44">
        <v>45</v>
      </c>
      <c r="H497" s="44">
        <v>16</v>
      </c>
      <c r="I497" s="44">
        <v>20</v>
      </c>
      <c r="J497" s="50">
        <f t="shared" si="51"/>
        <v>145</v>
      </c>
      <c r="K497" s="50">
        <f>Sheriff!J497*2</f>
        <v>886</v>
      </c>
    </row>
    <row r="498" spans="1:11" ht="11.85" customHeight="1" x14ac:dyDescent="0.2">
      <c r="A498" s="32" t="s">
        <v>994</v>
      </c>
      <c r="B498" s="44">
        <v>164</v>
      </c>
      <c r="C498" s="44">
        <v>164</v>
      </c>
      <c r="D498" s="44">
        <v>104</v>
      </c>
      <c r="E498" s="44">
        <v>103</v>
      </c>
      <c r="F498" s="44">
        <v>30</v>
      </c>
      <c r="G498" s="44">
        <v>29</v>
      </c>
      <c r="H498" s="44">
        <v>17</v>
      </c>
      <c r="I498" s="44">
        <v>16</v>
      </c>
      <c r="J498" s="50">
        <f t="shared" si="51"/>
        <v>107</v>
      </c>
      <c r="K498" s="50">
        <f>Sheriff!J498*2</f>
        <v>734</v>
      </c>
    </row>
    <row r="499" spans="1:11" ht="11.85" customHeight="1" x14ac:dyDescent="0.2">
      <c r="A499" s="32" t="s">
        <v>995</v>
      </c>
      <c r="B499" s="44">
        <v>69</v>
      </c>
      <c r="C499" s="44">
        <v>68</v>
      </c>
      <c r="D499" s="44">
        <v>33</v>
      </c>
      <c r="E499" s="44">
        <v>32</v>
      </c>
      <c r="F499" s="44">
        <v>26</v>
      </c>
      <c r="G499" s="44">
        <v>26</v>
      </c>
      <c r="H499" s="44">
        <v>2</v>
      </c>
      <c r="I499" s="44">
        <v>2</v>
      </c>
      <c r="J499" s="50">
        <f t="shared" si="51"/>
        <v>36</v>
      </c>
      <c r="K499" s="50">
        <f>Sheriff!J499*2</f>
        <v>294</v>
      </c>
    </row>
    <row r="500" spans="1:11" ht="11.85" customHeight="1" x14ac:dyDescent="0.2">
      <c r="A500" s="36" t="s">
        <v>996</v>
      </c>
      <c r="B500" s="47">
        <f>SUM(B421:B499)</f>
        <v>14165</v>
      </c>
      <c r="C500" s="47">
        <f t="shared" ref="C500:I500" si="52">SUM(C421:C499)</f>
        <v>13897</v>
      </c>
      <c r="D500" s="47">
        <f t="shared" si="52"/>
        <v>8783</v>
      </c>
      <c r="E500" s="47">
        <f t="shared" si="52"/>
        <v>8906</v>
      </c>
      <c r="F500" s="47">
        <f t="shared" si="52"/>
        <v>2735</v>
      </c>
      <c r="G500" s="47">
        <f t="shared" si="52"/>
        <v>2822</v>
      </c>
      <c r="H500" s="47">
        <f t="shared" si="52"/>
        <v>1203</v>
      </c>
      <c r="I500" s="47">
        <f t="shared" si="52"/>
        <v>1208</v>
      </c>
      <c r="J500" s="47">
        <f>SUM(J421:J499)</f>
        <v>9283</v>
      </c>
      <c r="K500" s="47">
        <f>Sheriff!J500*2</f>
        <v>63002</v>
      </c>
    </row>
    <row r="501" spans="1:11" ht="11.85" customHeight="1" x14ac:dyDescent="0.2">
      <c r="A501" s="3"/>
      <c r="B501" s="10"/>
      <c r="C501" s="10"/>
      <c r="D501" s="10"/>
      <c r="E501" s="10"/>
      <c r="F501" s="10"/>
      <c r="G501" s="10"/>
      <c r="H501" s="10"/>
      <c r="I501" s="10"/>
      <c r="J501" s="10"/>
      <c r="K501" s="10"/>
    </row>
    <row r="502" spans="1:11" ht="11.85" customHeight="1" x14ac:dyDescent="0.2">
      <c r="A502" s="34" t="s">
        <v>53</v>
      </c>
      <c r="B502" s="49"/>
      <c r="C502" s="49"/>
      <c r="D502" s="49"/>
      <c r="E502" s="49"/>
      <c r="F502" s="49"/>
      <c r="G502" s="49"/>
      <c r="H502" s="49"/>
      <c r="I502" s="49"/>
      <c r="J502" s="49"/>
      <c r="K502" s="49"/>
    </row>
    <row r="503" spans="1:11" ht="11.85" customHeight="1" x14ac:dyDescent="0.2">
      <c r="A503" s="32" t="s">
        <v>906</v>
      </c>
      <c r="B503" s="44">
        <v>186</v>
      </c>
      <c r="C503" s="44">
        <v>186</v>
      </c>
      <c r="D503" s="44">
        <v>87</v>
      </c>
      <c r="E503" s="44">
        <v>92</v>
      </c>
      <c r="F503" s="44">
        <v>32</v>
      </c>
      <c r="G503" s="44">
        <v>30</v>
      </c>
      <c r="H503" s="44">
        <v>11</v>
      </c>
      <c r="I503" s="44">
        <v>13</v>
      </c>
      <c r="J503" s="50">
        <f t="shared" ref="J503:J512" si="53">K503-(SUM(B503:I503))</f>
        <v>107</v>
      </c>
      <c r="K503" s="50">
        <f>Sheriff!J503*2</f>
        <v>744</v>
      </c>
    </row>
    <row r="504" spans="1:11" ht="11.85" customHeight="1" x14ac:dyDescent="0.2">
      <c r="A504" s="32" t="s">
        <v>907</v>
      </c>
      <c r="B504" s="44">
        <v>217</v>
      </c>
      <c r="C504" s="44">
        <v>201</v>
      </c>
      <c r="D504" s="44">
        <v>120</v>
      </c>
      <c r="E504" s="44">
        <v>109</v>
      </c>
      <c r="F504" s="44">
        <v>30</v>
      </c>
      <c r="G504" s="44">
        <v>32</v>
      </c>
      <c r="H504" s="44">
        <v>23</v>
      </c>
      <c r="I504" s="44">
        <v>26</v>
      </c>
      <c r="J504" s="50">
        <f t="shared" si="53"/>
        <v>180</v>
      </c>
      <c r="K504" s="50">
        <f>Sheriff!J504*2</f>
        <v>938</v>
      </c>
    </row>
    <row r="505" spans="1:11" ht="11.85" customHeight="1" x14ac:dyDescent="0.2">
      <c r="A505" s="32" t="s">
        <v>908</v>
      </c>
      <c r="B505" s="44">
        <v>156</v>
      </c>
      <c r="C505" s="44">
        <v>145</v>
      </c>
      <c r="D505" s="44">
        <v>106</v>
      </c>
      <c r="E505" s="44">
        <v>111</v>
      </c>
      <c r="F505" s="44">
        <v>25</v>
      </c>
      <c r="G505" s="44">
        <v>26</v>
      </c>
      <c r="H505" s="44">
        <v>26</v>
      </c>
      <c r="I505" s="44">
        <v>25</v>
      </c>
      <c r="J505" s="50">
        <f t="shared" si="53"/>
        <v>114</v>
      </c>
      <c r="K505" s="50">
        <f>Sheriff!J505*2</f>
        <v>734</v>
      </c>
    </row>
    <row r="506" spans="1:11" ht="11.85" customHeight="1" x14ac:dyDescent="0.2">
      <c r="A506" s="32" t="s">
        <v>909</v>
      </c>
      <c r="B506" s="44">
        <v>143</v>
      </c>
      <c r="C506" s="44">
        <v>138</v>
      </c>
      <c r="D506" s="44">
        <v>65</v>
      </c>
      <c r="E506" s="44">
        <v>62</v>
      </c>
      <c r="F506" s="44">
        <v>28</v>
      </c>
      <c r="G506" s="44">
        <v>26</v>
      </c>
      <c r="H506" s="44">
        <v>15</v>
      </c>
      <c r="I506" s="44">
        <v>15</v>
      </c>
      <c r="J506" s="50">
        <f t="shared" si="53"/>
        <v>124</v>
      </c>
      <c r="K506" s="50">
        <f>Sheriff!J506*2</f>
        <v>616</v>
      </c>
    </row>
    <row r="507" spans="1:11" ht="11.85" customHeight="1" x14ac:dyDescent="0.2">
      <c r="A507" s="32" t="s">
        <v>910</v>
      </c>
      <c r="B507" s="44">
        <v>202</v>
      </c>
      <c r="C507" s="44">
        <v>200</v>
      </c>
      <c r="D507" s="44">
        <v>101</v>
      </c>
      <c r="E507" s="44">
        <v>108</v>
      </c>
      <c r="F507" s="44">
        <v>33</v>
      </c>
      <c r="G507" s="44">
        <v>34</v>
      </c>
      <c r="H507" s="44">
        <v>25</v>
      </c>
      <c r="I507" s="44">
        <v>26</v>
      </c>
      <c r="J507" s="50">
        <f t="shared" si="53"/>
        <v>165</v>
      </c>
      <c r="K507" s="50">
        <f>Sheriff!J507*2</f>
        <v>894</v>
      </c>
    </row>
    <row r="508" spans="1:11" ht="11.85" customHeight="1" x14ac:dyDescent="0.2">
      <c r="A508" s="32" t="s">
        <v>911</v>
      </c>
      <c r="B508" s="44">
        <v>160</v>
      </c>
      <c r="C508" s="44">
        <v>149</v>
      </c>
      <c r="D508" s="44">
        <v>184</v>
      </c>
      <c r="E508" s="44">
        <v>183</v>
      </c>
      <c r="F508" s="44">
        <v>78</v>
      </c>
      <c r="G508" s="44">
        <v>79</v>
      </c>
      <c r="H508" s="44">
        <v>24</v>
      </c>
      <c r="I508" s="44">
        <v>27</v>
      </c>
      <c r="J508" s="50">
        <f t="shared" si="53"/>
        <v>190</v>
      </c>
      <c r="K508" s="50">
        <f>Sheriff!J508*2</f>
        <v>1074</v>
      </c>
    </row>
    <row r="509" spans="1:11" ht="11.85" customHeight="1" x14ac:dyDescent="0.2">
      <c r="A509" s="32" t="s">
        <v>912</v>
      </c>
      <c r="B509" s="44">
        <v>174</v>
      </c>
      <c r="C509" s="44">
        <v>178</v>
      </c>
      <c r="D509" s="44">
        <v>182</v>
      </c>
      <c r="E509" s="44">
        <v>181</v>
      </c>
      <c r="F509" s="44">
        <v>84</v>
      </c>
      <c r="G509" s="44">
        <v>90</v>
      </c>
      <c r="H509" s="44">
        <v>23</v>
      </c>
      <c r="I509" s="44">
        <v>21</v>
      </c>
      <c r="J509" s="50">
        <f t="shared" si="53"/>
        <v>209</v>
      </c>
      <c r="K509" s="50">
        <f>Sheriff!J509*2</f>
        <v>1142</v>
      </c>
    </row>
    <row r="510" spans="1:11" ht="11.85" customHeight="1" x14ac:dyDescent="0.2">
      <c r="A510" s="32" t="s">
        <v>913</v>
      </c>
      <c r="B510" s="44">
        <v>170</v>
      </c>
      <c r="C510" s="44">
        <v>165</v>
      </c>
      <c r="D510" s="44">
        <v>209</v>
      </c>
      <c r="E510" s="44">
        <v>199</v>
      </c>
      <c r="F510" s="44">
        <v>60</v>
      </c>
      <c r="G510" s="44">
        <v>55</v>
      </c>
      <c r="H510" s="44">
        <v>19</v>
      </c>
      <c r="I510" s="44">
        <v>21</v>
      </c>
      <c r="J510" s="50">
        <f t="shared" si="53"/>
        <v>192</v>
      </c>
      <c r="K510" s="50">
        <f>Sheriff!J510*2</f>
        <v>1090</v>
      </c>
    </row>
    <row r="511" spans="1:11" ht="11.85" customHeight="1" x14ac:dyDescent="0.2">
      <c r="A511" s="32" t="s">
        <v>914</v>
      </c>
      <c r="B511" s="44">
        <v>215</v>
      </c>
      <c r="C511" s="44">
        <v>206</v>
      </c>
      <c r="D511" s="44">
        <v>176</v>
      </c>
      <c r="E511" s="44">
        <v>185</v>
      </c>
      <c r="F511" s="44">
        <v>59</v>
      </c>
      <c r="G511" s="44">
        <v>62</v>
      </c>
      <c r="H511" s="44">
        <v>29</v>
      </c>
      <c r="I511" s="44">
        <v>30</v>
      </c>
      <c r="J511" s="50">
        <f t="shared" si="53"/>
        <v>178</v>
      </c>
      <c r="K511" s="50">
        <f>Sheriff!J511*2</f>
        <v>1140</v>
      </c>
    </row>
    <row r="512" spans="1:11" ht="11.85" customHeight="1" x14ac:dyDescent="0.2">
      <c r="A512" s="32" t="s">
        <v>915</v>
      </c>
      <c r="B512" s="44">
        <v>175</v>
      </c>
      <c r="C512" s="44">
        <v>169</v>
      </c>
      <c r="D512" s="44">
        <v>184</v>
      </c>
      <c r="E512" s="44">
        <v>177</v>
      </c>
      <c r="F512" s="44">
        <v>56</v>
      </c>
      <c r="G512" s="44">
        <v>54</v>
      </c>
      <c r="H512" s="44">
        <v>20</v>
      </c>
      <c r="I512" s="44">
        <v>18</v>
      </c>
      <c r="J512" s="50">
        <f t="shared" si="53"/>
        <v>127</v>
      </c>
      <c r="K512" s="50">
        <f>Sheriff!J512*2</f>
        <v>980</v>
      </c>
    </row>
    <row r="513" spans="1:11" ht="11.85" customHeight="1" x14ac:dyDescent="0.2">
      <c r="A513" s="36" t="s">
        <v>916</v>
      </c>
      <c r="B513" s="47">
        <f>SUM(B503:B512)</f>
        <v>1798</v>
      </c>
      <c r="C513" s="47">
        <f t="shared" ref="C513:I513" si="54">SUM(C503:C512)</f>
        <v>1737</v>
      </c>
      <c r="D513" s="47">
        <f t="shared" si="54"/>
        <v>1414</v>
      </c>
      <c r="E513" s="47">
        <f t="shared" si="54"/>
        <v>1407</v>
      </c>
      <c r="F513" s="47">
        <f t="shared" si="54"/>
        <v>485</v>
      </c>
      <c r="G513" s="47">
        <f t="shared" si="54"/>
        <v>488</v>
      </c>
      <c r="H513" s="47">
        <f t="shared" si="54"/>
        <v>215</v>
      </c>
      <c r="I513" s="47">
        <f t="shared" si="54"/>
        <v>222</v>
      </c>
      <c r="J513" s="47">
        <f>SUM(J503:J512)</f>
        <v>1586</v>
      </c>
      <c r="K513" s="47">
        <f>Sheriff!J513*2</f>
        <v>9352</v>
      </c>
    </row>
    <row r="514" spans="1:11" ht="11.85" customHeight="1" x14ac:dyDescent="0.2">
      <c r="A514" s="3"/>
      <c r="B514" s="10"/>
      <c r="C514" s="10"/>
      <c r="D514" s="10"/>
      <c r="E514" s="10"/>
      <c r="F514" s="10"/>
      <c r="G514" s="10"/>
      <c r="H514" s="10"/>
      <c r="I514" s="10"/>
      <c r="J514" s="10"/>
      <c r="K514" s="10"/>
    </row>
    <row r="515" spans="1:11" ht="11.85" customHeight="1" x14ac:dyDescent="0.2">
      <c r="A515" s="34" t="s">
        <v>54</v>
      </c>
      <c r="B515" s="49"/>
      <c r="C515" s="49"/>
      <c r="D515" s="49"/>
      <c r="E515" s="49"/>
      <c r="F515" s="49"/>
      <c r="G515" s="49"/>
      <c r="H515" s="49"/>
      <c r="I515" s="49"/>
      <c r="J515" s="49"/>
      <c r="K515" s="49"/>
    </row>
    <row r="516" spans="1:11" ht="11.85" customHeight="1" x14ac:dyDescent="0.2">
      <c r="A516" s="32" t="s">
        <v>899</v>
      </c>
      <c r="B516" s="44">
        <v>146</v>
      </c>
      <c r="C516" s="44">
        <v>121</v>
      </c>
      <c r="D516" s="44">
        <v>152</v>
      </c>
      <c r="E516" s="44">
        <v>154</v>
      </c>
      <c r="F516" s="44">
        <v>70</v>
      </c>
      <c r="G516" s="44">
        <v>70</v>
      </c>
      <c r="H516" s="44">
        <v>20</v>
      </c>
      <c r="I516" s="44">
        <v>21</v>
      </c>
      <c r="J516" s="50">
        <f t="shared" ref="J516:J521" si="55">K516-(SUM(B516:I516))</f>
        <v>216</v>
      </c>
      <c r="K516" s="50">
        <f>Sheriff!J516*2</f>
        <v>970</v>
      </c>
    </row>
    <row r="517" spans="1:11" ht="11.85" customHeight="1" x14ac:dyDescent="0.2">
      <c r="A517" s="32" t="s">
        <v>900</v>
      </c>
      <c r="B517" s="44">
        <v>135</v>
      </c>
      <c r="C517" s="44">
        <v>125</v>
      </c>
      <c r="D517" s="44">
        <v>165</v>
      </c>
      <c r="E517" s="44">
        <v>154</v>
      </c>
      <c r="F517" s="44">
        <v>55</v>
      </c>
      <c r="G517" s="44">
        <v>52</v>
      </c>
      <c r="H517" s="44">
        <v>23</v>
      </c>
      <c r="I517" s="44">
        <v>25</v>
      </c>
      <c r="J517" s="50">
        <f t="shared" si="55"/>
        <v>208</v>
      </c>
      <c r="K517" s="50">
        <f>Sheriff!J517*2</f>
        <v>942</v>
      </c>
    </row>
    <row r="518" spans="1:11" ht="12" customHeight="1" x14ac:dyDescent="0.2">
      <c r="A518" s="32" t="s">
        <v>901</v>
      </c>
      <c r="B518" s="44">
        <v>82</v>
      </c>
      <c r="C518" s="44">
        <v>75</v>
      </c>
      <c r="D518" s="44">
        <v>140</v>
      </c>
      <c r="E518" s="44">
        <v>123</v>
      </c>
      <c r="F518" s="44">
        <v>48</v>
      </c>
      <c r="G518" s="44">
        <v>51</v>
      </c>
      <c r="H518" s="44">
        <v>14</v>
      </c>
      <c r="I518" s="44">
        <v>14</v>
      </c>
      <c r="J518" s="50">
        <f t="shared" si="55"/>
        <v>121</v>
      </c>
      <c r="K518" s="50">
        <f>Sheriff!J518*2</f>
        <v>668</v>
      </c>
    </row>
    <row r="519" spans="1:11" ht="14.1" customHeight="1" x14ac:dyDescent="0.2">
      <c r="A519" s="32" t="s">
        <v>902</v>
      </c>
      <c r="B519" s="44">
        <v>214</v>
      </c>
      <c r="C519" s="44">
        <v>194</v>
      </c>
      <c r="D519" s="44">
        <v>258</v>
      </c>
      <c r="E519" s="44">
        <v>255</v>
      </c>
      <c r="F519" s="44">
        <v>101</v>
      </c>
      <c r="G519" s="44">
        <v>95</v>
      </c>
      <c r="H519" s="44">
        <v>28</v>
      </c>
      <c r="I519" s="44">
        <v>28</v>
      </c>
      <c r="J519" s="50">
        <f t="shared" si="55"/>
        <v>261</v>
      </c>
      <c r="K519" s="50">
        <f>Sheriff!J519*2</f>
        <v>1434</v>
      </c>
    </row>
    <row r="520" spans="1:11" ht="12.2" customHeight="1" x14ac:dyDescent="0.2">
      <c r="A520" s="32" t="s">
        <v>903</v>
      </c>
      <c r="B520" s="44">
        <v>138</v>
      </c>
      <c r="C520" s="44">
        <v>128</v>
      </c>
      <c r="D520" s="44">
        <v>178</v>
      </c>
      <c r="E520" s="44">
        <v>168</v>
      </c>
      <c r="F520" s="44">
        <v>60</v>
      </c>
      <c r="G520" s="44">
        <v>62</v>
      </c>
      <c r="H520" s="44">
        <v>20</v>
      </c>
      <c r="I520" s="44">
        <v>20</v>
      </c>
      <c r="J520" s="50">
        <f t="shared" si="55"/>
        <v>188</v>
      </c>
      <c r="K520" s="50">
        <f>Sheriff!J520*2</f>
        <v>962</v>
      </c>
    </row>
    <row r="521" spans="1:11" ht="12.2" customHeight="1" x14ac:dyDescent="0.2">
      <c r="A521" s="32" t="s">
        <v>904</v>
      </c>
      <c r="B521" s="44">
        <v>72</v>
      </c>
      <c r="C521" s="44">
        <v>66</v>
      </c>
      <c r="D521" s="44">
        <v>115</v>
      </c>
      <c r="E521" s="44">
        <v>116</v>
      </c>
      <c r="F521" s="44">
        <v>54</v>
      </c>
      <c r="G521" s="44">
        <v>51</v>
      </c>
      <c r="H521" s="44">
        <v>9</v>
      </c>
      <c r="I521" s="44">
        <v>10</v>
      </c>
      <c r="J521" s="50">
        <f t="shared" si="55"/>
        <v>151</v>
      </c>
      <c r="K521" s="50">
        <f>Sheriff!J521*2</f>
        <v>644</v>
      </c>
    </row>
    <row r="522" spans="1:11" ht="12.2" customHeight="1" x14ac:dyDescent="0.2">
      <c r="A522" s="36" t="s">
        <v>905</v>
      </c>
      <c r="B522" s="47">
        <f>SUM(B516:B521)</f>
        <v>787</v>
      </c>
      <c r="C522" s="47">
        <f t="shared" ref="C522:I522" si="56">SUM(C516:C521)</f>
        <v>709</v>
      </c>
      <c r="D522" s="47">
        <f t="shared" si="56"/>
        <v>1008</v>
      </c>
      <c r="E522" s="47">
        <f t="shared" si="56"/>
        <v>970</v>
      </c>
      <c r="F522" s="47">
        <f t="shared" si="56"/>
        <v>388</v>
      </c>
      <c r="G522" s="47">
        <f t="shared" si="56"/>
        <v>381</v>
      </c>
      <c r="H522" s="47">
        <f t="shared" si="56"/>
        <v>114</v>
      </c>
      <c r="I522" s="47">
        <f t="shared" si="56"/>
        <v>118</v>
      </c>
      <c r="J522" s="47">
        <f>SUM(J516:J521)</f>
        <v>1145</v>
      </c>
      <c r="K522" s="47">
        <f>Sheriff!J522*2</f>
        <v>5620</v>
      </c>
    </row>
    <row r="523" spans="1:11" ht="12.2" customHeight="1" x14ac:dyDescent="0.2">
      <c r="A523" s="3"/>
      <c r="B523" s="10"/>
      <c r="C523" s="10"/>
      <c r="D523" s="10"/>
      <c r="E523" s="10"/>
      <c r="F523" s="10"/>
      <c r="G523" s="10"/>
      <c r="H523" s="10"/>
      <c r="I523" s="10"/>
      <c r="J523" s="10"/>
      <c r="K523" s="10"/>
    </row>
    <row r="524" spans="1:11" ht="12.2" customHeight="1" x14ac:dyDescent="0.2">
      <c r="A524" s="34" t="s">
        <v>55</v>
      </c>
      <c r="B524" s="49"/>
      <c r="C524" s="49"/>
      <c r="D524" s="49"/>
      <c r="E524" s="49"/>
      <c r="F524" s="49"/>
      <c r="G524" s="49"/>
      <c r="H524" s="49"/>
      <c r="I524" s="49"/>
      <c r="J524" s="49"/>
      <c r="K524" s="49"/>
    </row>
    <row r="525" spans="1:11" ht="12.2" customHeight="1" x14ac:dyDescent="0.2">
      <c r="A525" s="32" t="s">
        <v>894</v>
      </c>
      <c r="B525" s="44">
        <v>56</v>
      </c>
      <c r="C525" s="44">
        <v>51</v>
      </c>
      <c r="D525" s="44">
        <v>91</v>
      </c>
      <c r="E525" s="44">
        <v>76</v>
      </c>
      <c r="F525" s="44">
        <v>27</v>
      </c>
      <c r="G525" s="44">
        <v>25</v>
      </c>
      <c r="H525" s="44">
        <v>5</v>
      </c>
      <c r="I525" s="44">
        <v>5</v>
      </c>
      <c r="J525" s="50">
        <f>K525-(SUM(B525:I525))</f>
        <v>98</v>
      </c>
      <c r="K525" s="50">
        <f>Sheriff!J525*2</f>
        <v>434</v>
      </c>
    </row>
    <row r="526" spans="1:11" ht="12.2" customHeight="1" x14ac:dyDescent="0.2">
      <c r="A526" s="32" t="s">
        <v>895</v>
      </c>
      <c r="B526" s="44">
        <v>64</v>
      </c>
      <c r="C526" s="44">
        <v>58</v>
      </c>
      <c r="D526" s="44">
        <v>47</v>
      </c>
      <c r="E526" s="44">
        <v>53</v>
      </c>
      <c r="F526" s="44">
        <v>13</v>
      </c>
      <c r="G526" s="44">
        <v>14</v>
      </c>
      <c r="H526" s="44">
        <v>5</v>
      </c>
      <c r="I526" s="44">
        <v>6</v>
      </c>
      <c r="J526" s="50">
        <f>K526-(SUM(B526:I526))</f>
        <v>54</v>
      </c>
      <c r="K526" s="50">
        <f>Sheriff!J526*2</f>
        <v>314</v>
      </c>
    </row>
    <row r="527" spans="1:11" ht="12.2" customHeight="1" x14ac:dyDescent="0.2">
      <c r="A527" s="32" t="s">
        <v>896</v>
      </c>
      <c r="B527" s="44">
        <v>34</v>
      </c>
      <c r="C527" s="44">
        <v>30</v>
      </c>
      <c r="D527" s="44">
        <v>27</v>
      </c>
      <c r="E527" s="44">
        <v>28</v>
      </c>
      <c r="F527" s="44">
        <v>7</v>
      </c>
      <c r="G527" s="44">
        <v>11</v>
      </c>
      <c r="H527" s="44">
        <v>3</v>
      </c>
      <c r="I527" s="44">
        <v>3</v>
      </c>
      <c r="J527" s="50">
        <f>K527-(SUM(B527:I527))</f>
        <v>33</v>
      </c>
      <c r="K527" s="50">
        <f>Sheriff!J527*2</f>
        <v>176</v>
      </c>
    </row>
    <row r="528" spans="1:11" ht="12.2" customHeight="1" x14ac:dyDescent="0.2">
      <c r="A528" s="32" t="s">
        <v>897</v>
      </c>
      <c r="B528" s="44">
        <v>55</v>
      </c>
      <c r="C528" s="44">
        <v>51</v>
      </c>
      <c r="D528" s="44">
        <v>91</v>
      </c>
      <c r="E528" s="44">
        <v>97</v>
      </c>
      <c r="F528" s="44">
        <v>22</v>
      </c>
      <c r="G528" s="44">
        <v>19</v>
      </c>
      <c r="H528" s="44">
        <v>8</v>
      </c>
      <c r="I528" s="44">
        <v>6</v>
      </c>
      <c r="J528" s="50">
        <f>K528-(SUM(B528:I528))</f>
        <v>107</v>
      </c>
      <c r="K528" s="50">
        <f>Sheriff!J528*2</f>
        <v>456</v>
      </c>
    </row>
    <row r="529" spans="1:11" ht="12.2" customHeight="1" x14ac:dyDescent="0.2">
      <c r="A529" s="36" t="s">
        <v>898</v>
      </c>
      <c r="B529" s="47">
        <f>SUM(B525:B528)</f>
        <v>209</v>
      </c>
      <c r="C529" s="47">
        <f t="shared" ref="C529:I529" si="57">SUM(C525:C528)</f>
        <v>190</v>
      </c>
      <c r="D529" s="47">
        <f t="shared" si="57"/>
        <v>256</v>
      </c>
      <c r="E529" s="47">
        <f t="shared" si="57"/>
        <v>254</v>
      </c>
      <c r="F529" s="47">
        <f t="shared" si="57"/>
        <v>69</v>
      </c>
      <c r="G529" s="47">
        <f t="shared" si="57"/>
        <v>69</v>
      </c>
      <c r="H529" s="47">
        <f t="shared" si="57"/>
        <v>21</v>
      </c>
      <c r="I529" s="47">
        <f t="shared" si="57"/>
        <v>20</v>
      </c>
      <c r="J529" s="47">
        <f>SUM(J525:J528)</f>
        <v>292</v>
      </c>
      <c r="K529" s="47">
        <f>Sheriff!J529*2</f>
        <v>1380</v>
      </c>
    </row>
    <row r="530" spans="1:11" ht="12.2" customHeight="1" x14ac:dyDescent="0.2">
      <c r="A530" s="3"/>
      <c r="B530" s="10"/>
      <c r="C530" s="10"/>
      <c r="D530" s="10"/>
      <c r="E530" s="10"/>
      <c r="F530" s="10"/>
      <c r="G530" s="10"/>
      <c r="H530" s="10"/>
      <c r="I530" s="10"/>
      <c r="J530" s="10"/>
      <c r="K530" s="10"/>
    </row>
    <row r="531" spans="1:11" x14ac:dyDescent="0.2">
      <c r="A531" s="34" t="s">
        <v>56</v>
      </c>
      <c r="B531" s="49"/>
      <c r="C531" s="49"/>
      <c r="D531" s="49"/>
      <c r="E531" s="49"/>
      <c r="F531" s="49"/>
      <c r="G531" s="49"/>
      <c r="H531" s="49"/>
      <c r="I531" s="49"/>
      <c r="J531" s="49"/>
      <c r="K531" s="49"/>
    </row>
    <row r="532" spans="1:11" ht="12.75" customHeight="1" x14ac:dyDescent="0.2">
      <c r="A532" s="32" t="s">
        <v>798</v>
      </c>
      <c r="B532" s="44">
        <v>165</v>
      </c>
      <c r="C532" s="44">
        <v>152</v>
      </c>
      <c r="D532" s="44">
        <v>94</v>
      </c>
      <c r="E532" s="44">
        <v>91</v>
      </c>
      <c r="F532" s="44">
        <v>29</v>
      </c>
      <c r="G532" s="44">
        <v>29</v>
      </c>
      <c r="H532" s="44">
        <v>12</v>
      </c>
      <c r="I532" s="44">
        <v>12</v>
      </c>
      <c r="J532" s="50">
        <f t="shared" ref="J532:J563" si="58">K532-(SUM(B532:I532))</f>
        <v>152</v>
      </c>
      <c r="K532" s="50">
        <f>Sheriff!J532*2</f>
        <v>736</v>
      </c>
    </row>
    <row r="533" spans="1:11" ht="14.1" customHeight="1" x14ac:dyDescent="0.2">
      <c r="A533" s="32" t="s">
        <v>799</v>
      </c>
      <c r="B533" s="44">
        <v>87</v>
      </c>
      <c r="C533" s="44">
        <v>84</v>
      </c>
      <c r="D533" s="44">
        <v>43</v>
      </c>
      <c r="E533" s="44">
        <v>48</v>
      </c>
      <c r="F533" s="44">
        <v>30</v>
      </c>
      <c r="G533" s="44">
        <v>28</v>
      </c>
      <c r="H533" s="44">
        <v>8</v>
      </c>
      <c r="I533" s="44">
        <v>8</v>
      </c>
      <c r="J533" s="50">
        <f t="shared" si="58"/>
        <v>58</v>
      </c>
      <c r="K533" s="50">
        <f>Sheriff!J533*2</f>
        <v>394</v>
      </c>
    </row>
    <row r="534" spans="1:11" ht="12.2" customHeight="1" x14ac:dyDescent="0.2">
      <c r="A534" s="32" t="s">
        <v>800</v>
      </c>
      <c r="B534" s="44">
        <v>39</v>
      </c>
      <c r="C534" s="44">
        <v>34</v>
      </c>
      <c r="D534" s="44">
        <v>28</v>
      </c>
      <c r="E534" s="44">
        <v>27</v>
      </c>
      <c r="F534" s="44">
        <v>13</v>
      </c>
      <c r="G534" s="44">
        <v>11</v>
      </c>
      <c r="H534" s="44">
        <v>5</v>
      </c>
      <c r="I534" s="44">
        <v>7</v>
      </c>
      <c r="J534" s="50">
        <f t="shared" si="58"/>
        <v>40</v>
      </c>
      <c r="K534" s="50">
        <f>Sheriff!J534*2</f>
        <v>204</v>
      </c>
    </row>
    <row r="535" spans="1:11" ht="12.2" customHeight="1" x14ac:dyDescent="0.2">
      <c r="A535" s="32" t="s">
        <v>801</v>
      </c>
      <c r="B535" s="44">
        <v>62</v>
      </c>
      <c r="C535" s="44">
        <v>57</v>
      </c>
      <c r="D535" s="44">
        <v>38</v>
      </c>
      <c r="E535" s="44">
        <v>44</v>
      </c>
      <c r="F535" s="44">
        <v>16</v>
      </c>
      <c r="G535" s="44">
        <v>17</v>
      </c>
      <c r="H535" s="44">
        <v>3</v>
      </c>
      <c r="I535" s="44">
        <v>4</v>
      </c>
      <c r="J535" s="50">
        <f t="shared" si="58"/>
        <v>51</v>
      </c>
      <c r="K535" s="50">
        <f>Sheriff!J535*2</f>
        <v>292</v>
      </c>
    </row>
    <row r="536" spans="1:11" ht="12.2" customHeight="1" x14ac:dyDescent="0.2">
      <c r="A536" s="32" t="s">
        <v>802</v>
      </c>
      <c r="B536" s="44">
        <v>88</v>
      </c>
      <c r="C536" s="44">
        <v>83</v>
      </c>
      <c r="D536" s="44">
        <v>41</v>
      </c>
      <c r="E536" s="44">
        <v>34</v>
      </c>
      <c r="F536" s="44">
        <v>18</v>
      </c>
      <c r="G536" s="44">
        <v>19</v>
      </c>
      <c r="H536" s="44">
        <v>8</v>
      </c>
      <c r="I536" s="44">
        <v>9</v>
      </c>
      <c r="J536" s="50">
        <f t="shared" si="58"/>
        <v>84</v>
      </c>
      <c r="K536" s="50">
        <f>Sheriff!J536*2</f>
        <v>384</v>
      </c>
    </row>
    <row r="537" spans="1:11" ht="12.2" customHeight="1" x14ac:dyDescent="0.2">
      <c r="A537" s="32" t="s">
        <v>803</v>
      </c>
      <c r="B537" s="44">
        <v>65</v>
      </c>
      <c r="C537" s="44">
        <v>67</v>
      </c>
      <c r="D537" s="44">
        <v>48</v>
      </c>
      <c r="E537" s="44">
        <v>39</v>
      </c>
      <c r="F537" s="44">
        <v>16</v>
      </c>
      <c r="G537" s="44">
        <v>18</v>
      </c>
      <c r="H537" s="44">
        <v>6</v>
      </c>
      <c r="I537" s="44">
        <v>6</v>
      </c>
      <c r="J537" s="50">
        <f t="shared" si="58"/>
        <v>63</v>
      </c>
      <c r="K537" s="50">
        <f>Sheriff!J537*2</f>
        <v>328</v>
      </c>
    </row>
    <row r="538" spans="1:11" ht="12.2" customHeight="1" x14ac:dyDescent="0.2">
      <c r="A538" s="32" t="s">
        <v>804</v>
      </c>
      <c r="B538" s="44">
        <v>108</v>
      </c>
      <c r="C538" s="44">
        <v>103</v>
      </c>
      <c r="D538" s="44">
        <v>72</v>
      </c>
      <c r="E538" s="44">
        <v>70</v>
      </c>
      <c r="F538" s="44">
        <v>37</v>
      </c>
      <c r="G538" s="44">
        <v>37</v>
      </c>
      <c r="H538" s="44">
        <v>9</v>
      </c>
      <c r="I538" s="44">
        <v>10</v>
      </c>
      <c r="J538" s="50">
        <f t="shared" si="58"/>
        <v>118</v>
      </c>
      <c r="K538" s="50">
        <f>Sheriff!J538*2</f>
        <v>564</v>
      </c>
    </row>
    <row r="539" spans="1:11" ht="12.2" customHeight="1" x14ac:dyDescent="0.2">
      <c r="A539" s="32" t="s">
        <v>805</v>
      </c>
      <c r="B539" s="44">
        <v>5</v>
      </c>
      <c r="C539" s="44">
        <v>5</v>
      </c>
      <c r="D539" s="44">
        <v>5</v>
      </c>
      <c r="E539" s="44">
        <v>6</v>
      </c>
      <c r="F539" s="44">
        <v>4</v>
      </c>
      <c r="G539" s="44">
        <v>3</v>
      </c>
      <c r="H539" s="44">
        <v>1</v>
      </c>
      <c r="I539" s="44">
        <v>1</v>
      </c>
      <c r="J539" s="50">
        <f t="shared" si="58"/>
        <v>6</v>
      </c>
      <c r="K539" s="50">
        <f>Sheriff!J539*2</f>
        <v>36</v>
      </c>
    </row>
    <row r="540" spans="1:11" ht="12.2" customHeight="1" x14ac:dyDescent="0.2">
      <c r="A540" s="32" t="s">
        <v>806</v>
      </c>
      <c r="B540" s="44">
        <v>98</v>
      </c>
      <c r="C540" s="44">
        <v>94</v>
      </c>
      <c r="D540" s="44">
        <v>44</v>
      </c>
      <c r="E540" s="44">
        <v>45</v>
      </c>
      <c r="F540" s="44">
        <v>21</v>
      </c>
      <c r="G540" s="44">
        <v>21</v>
      </c>
      <c r="H540" s="44">
        <v>8</v>
      </c>
      <c r="I540" s="44">
        <v>9</v>
      </c>
      <c r="J540" s="50">
        <f t="shared" si="58"/>
        <v>80</v>
      </c>
      <c r="K540" s="50">
        <f>Sheriff!J540*2</f>
        <v>420</v>
      </c>
    </row>
    <row r="541" spans="1:11" ht="12.2" customHeight="1" x14ac:dyDescent="0.2">
      <c r="A541" s="32" t="s">
        <v>807</v>
      </c>
      <c r="B541" s="44">
        <v>78</v>
      </c>
      <c r="C541" s="44">
        <v>83</v>
      </c>
      <c r="D541" s="44">
        <v>49</v>
      </c>
      <c r="E541" s="44">
        <v>44</v>
      </c>
      <c r="F541" s="44">
        <v>20</v>
      </c>
      <c r="G541" s="44">
        <v>24</v>
      </c>
      <c r="H541" s="44">
        <v>2</v>
      </c>
      <c r="I541" s="44">
        <v>1</v>
      </c>
      <c r="J541" s="50">
        <f t="shared" si="58"/>
        <v>63</v>
      </c>
      <c r="K541" s="50">
        <f>Sheriff!J541*2</f>
        <v>364</v>
      </c>
    </row>
    <row r="542" spans="1:11" x14ac:dyDescent="0.2">
      <c r="A542" s="32" t="s">
        <v>808</v>
      </c>
      <c r="B542" s="44">
        <v>54</v>
      </c>
      <c r="C542" s="44">
        <v>50</v>
      </c>
      <c r="D542" s="44">
        <v>28</v>
      </c>
      <c r="E542" s="44">
        <v>28</v>
      </c>
      <c r="F542" s="44">
        <v>6</v>
      </c>
      <c r="G542" s="44">
        <v>6</v>
      </c>
      <c r="H542" s="44">
        <v>8</v>
      </c>
      <c r="I542" s="44">
        <v>8</v>
      </c>
      <c r="J542" s="50">
        <f t="shared" si="58"/>
        <v>32</v>
      </c>
      <c r="K542" s="50">
        <f>Sheriff!J542*2</f>
        <v>220</v>
      </c>
    </row>
    <row r="543" spans="1:11" ht="12.75" customHeight="1" x14ac:dyDescent="0.2">
      <c r="A543" s="32" t="s">
        <v>809</v>
      </c>
      <c r="B543" s="44">
        <v>177</v>
      </c>
      <c r="C543" s="44">
        <v>171</v>
      </c>
      <c r="D543" s="44">
        <v>79</v>
      </c>
      <c r="E543" s="44">
        <v>76</v>
      </c>
      <c r="F543" s="44">
        <v>23</v>
      </c>
      <c r="G543" s="44">
        <v>26</v>
      </c>
      <c r="H543" s="44">
        <v>24</v>
      </c>
      <c r="I543" s="44">
        <v>22</v>
      </c>
      <c r="J543" s="50">
        <f t="shared" si="58"/>
        <v>108</v>
      </c>
      <c r="K543" s="50">
        <f>Sheriff!J543*2</f>
        <v>706</v>
      </c>
    </row>
    <row r="544" spans="1:11" ht="14.1" customHeight="1" x14ac:dyDescent="0.2">
      <c r="A544" s="32" t="s">
        <v>810</v>
      </c>
      <c r="B544" s="44">
        <v>154</v>
      </c>
      <c r="C544" s="44">
        <v>149</v>
      </c>
      <c r="D544" s="44">
        <v>53</v>
      </c>
      <c r="E544" s="44">
        <v>50</v>
      </c>
      <c r="F544" s="44">
        <v>22</v>
      </c>
      <c r="G544" s="44">
        <v>21</v>
      </c>
      <c r="H544" s="44">
        <v>15</v>
      </c>
      <c r="I544" s="44">
        <v>15</v>
      </c>
      <c r="J544" s="50">
        <f t="shared" si="58"/>
        <v>89</v>
      </c>
      <c r="K544" s="50">
        <f>Sheriff!J544*2</f>
        <v>568</v>
      </c>
    </row>
    <row r="545" spans="1:11" x14ac:dyDescent="0.2">
      <c r="A545" s="32" t="s">
        <v>811</v>
      </c>
      <c r="B545" s="44">
        <v>113</v>
      </c>
      <c r="C545" s="44">
        <v>106</v>
      </c>
      <c r="D545" s="44">
        <v>52</v>
      </c>
      <c r="E545" s="44">
        <v>52</v>
      </c>
      <c r="F545" s="44">
        <v>23</v>
      </c>
      <c r="G545" s="44">
        <v>23</v>
      </c>
      <c r="H545" s="44">
        <v>15</v>
      </c>
      <c r="I545" s="44">
        <v>13</v>
      </c>
      <c r="J545" s="50">
        <f t="shared" si="58"/>
        <v>77</v>
      </c>
      <c r="K545" s="50">
        <f>Sheriff!J545*2</f>
        <v>474</v>
      </c>
    </row>
    <row r="546" spans="1:11" x14ac:dyDescent="0.2">
      <c r="A546" s="32" t="s">
        <v>812</v>
      </c>
      <c r="B546" s="44">
        <v>231</v>
      </c>
      <c r="C546" s="44">
        <v>217</v>
      </c>
      <c r="D546" s="44">
        <v>54</v>
      </c>
      <c r="E546" s="44">
        <v>49</v>
      </c>
      <c r="F546" s="44">
        <v>23</v>
      </c>
      <c r="G546" s="44">
        <v>20</v>
      </c>
      <c r="H546" s="44">
        <v>12</v>
      </c>
      <c r="I546" s="44">
        <v>13</v>
      </c>
      <c r="J546" s="50">
        <f t="shared" si="58"/>
        <v>119</v>
      </c>
      <c r="K546" s="50">
        <f>Sheriff!J546*2</f>
        <v>738</v>
      </c>
    </row>
    <row r="547" spans="1:11" x14ac:dyDescent="0.2">
      <c r="A547" s="32" t="s">
        <v>813</v>
      </c>
      <c r="B547" s="44">
        <v>173</v>
      </c>
      <c r="C547" s="44">
        <v>157</v>
      </c>
      <c r="D547" s="44">
        <v>36</v>
      </c>
      <c r="E547" s="44">
        <v>33</v>
      </c>
      <c r="F547" s="44">
        <v>10</v>
      </c>
      <c r="G547" s="44">
        <v>10</v>
      </c>
      <c r="H547" s="44">
        <v>10</v>
      </c>
      <c r="I547" s="44">
        <v>10</v>
      </c>
      <c r="J547" s="50">
        <f t="shared" si="58"/>
        <v>105</v>
      </c>
      <c r="K547" s="50">
        <f>Sheriff!J547*2</f>
        <v>544</v>
      </c>
    </row>
    <row r="548" spans="1:11" x14ac:dyDescent="0.2">
      <c r="A548" s="32" t="s">
        <v>814</v>
      </c>
      <c r="B548" s="44">
        <v>0</v>
      </c>
      <c r="C548" s="44">
        <v>0</v>
      </c>
      <c r="D548" s="44">
        <v>7</v>
      </c>
      <c r="E548" s="44">
        <v>6</v>
      </c>
      <c r="F548" s="44">
        <v>0</v>
      </c>
      <c r="G548" s="44">
        <v>0</v>
      </c>
      <c r="H548" s="44">
        <v>0</v>
      </c>
      <c r="I548" s="44">
        <v>0</v>
      </c>
      <c r="J548" s="50">
        <f t="shared" si="58"/>
        <v>1</v>
      </c>
      <c r="K548" s="50">
        <f>Sheriff!J548*2</f>
        <v>14</v>
      </c>
    </row>
    <row r="549" spans="1:11" x14ac:dyDescent="0.2">
      <c r="A549" s="32" t="s">
        <v>815</v>
      </c>
      <c r="B549" s="44">
        <v>142</v>
      </c>
      <c r="C549" s="44">
        <v>122</v>
      </c>
      <c r="D549" s="44">
        <v>80</v>
      </c>
      <c r="E549" s="44">
        <v>77</v>
      </c>
      <c r="F549" s="44">
        <v>28</v>
      </c>
      <c r="G549" s="44">
        <v>32</v>
      </c>
      <c r="H549" s="44">
        <v>14</v>
      </c>
      <c r="I549" s="44">
        <v>17</v>
      </c>
      <c r="J549" s="50">
        <f t="shared" si="58"/>
        <v>110</v>
      </c>
      <c r="K549" s="50">
        <f>Sheriff!J549*2</f>
        <v>622</v>
      </c>
    </row>
    <row r="550" spans="1:11" ht="12.75" customHeight="1" x14ac:dyDescent="0.2">
      <c r="A550" s="32" t="s">
        <v>816</v>
      </c>
      <c r="B550" s="44">
        <v>120</v>
      </c>
      <c r="C550" s="44">
        <v>113</v>
      </c>
      <c r="D550" s="44">
        <v>56</v>
      </c>
      <c r="E550" s="44">
        <v>52</v>
      </c>
      <c r="F550" s="44">
        <v>19</v>
      </c>
      <c r="G550" s="44">
        <v>18</v>
      </c>
      <c r="H550" s="44">
        <v>14</v>
      </c>
      <c r="I550" s="44">
        <v>13</v>
      </c>
      <c r="J550" s="50">
        <f t="shared" si="58"/>
        <v>81</v>
      </c>
      <c r="K550" s="50">
        <f>Sheriff!J550*2</f>
        <v>486</v>
      </c>
    </row>
    <row r="551" spans="1:11" x14ac:dyDescent="0.2">
      <c r="A551" s="32" t="s">
        <v>817</v>
      </c>
      <c r="B551" s="44">
        <v>103</v>
      </c>
      <c r="C551" s="44">
        <v>90</v>
      </c>
      <c r="D551" s="44">
        <v>47</v>
      </c>
      <c r="E551" s="44">
        <v>41</v>
      </c>
      <c r="F551" s="44">
        <v>24</v>
      </c>
      <c r="G551" s="44">
        <v>25</v>
      </c>
      <c r="H551" s="44">
        <v>9</v>
      </c>
      <c r="I551" s="44">
        <v>9</v>
      </c>
      <c r="J551" s="50">
        <f t="shared" si="58"/>
        <v>48</v>
      </c>
      <c r="K551" s="50">
        <f>Sheriff!J551*2</f>
        <v>396</v>
      </c>
    </row>
    <row r="552" spans="1:11" ht="12.2" customHeight="1" x14ac:dyDescent="0.2">
      <c r="A552" s="32" t="s">
        <v>818</v>
      </c>
      <c r="B552" s="44">
        <v>109</v>
      </c>
      <c r="C552" s="44">
        <v>104</v>
      </c>
      <c r="D552" s="44">
        <v>39</v>
      </c>
      <c r="E552" s="44">
        <v>37</v>
      </c>
      <c r="F552" s="44">
        <v>16</v>
      </c>
      <c r="G552" s="44">
        <v>19</v>
      </c>
      <c r="H552" s="44">
        <v>9</v>
      </c>
      <c r="I552" s="44">
        <v>10</v>
      </c>
      <c r="J552" s="50">
        <f t="shared" si="58"/>
        <v>93</v>
      </c>
      <c r="K552" s="50">
        <f>Sheriff!J552*2</f>
        <v>436</v>
      </c>
    </row>
    <row r="553" spans="1:11" ht="12.2" customHeight="1" x14ac:dyDescent="0.2">
      <c r="A553" s="32" t="s">
        <v>819</v>
      </c>
      <c r="B553" s="44">
        <v>128</v>
      </c>
      <c r="C553" s="44">
        <v>121</v>
      </c>
      <c r="D553" s="44">
        <v>51</v>
      </c>
      <c r="E553" s="44">
        <v>49</v>
      </c>
      <c r="F553" s="44">
        <v>14</v>
      </c>
      <c r="G553" s="44">
        <v>15</v>
      </c>
      <c r="H553" s="44">
        <v>13</v>
      </c>
      <c r="I553" s="44">
        <v>13</v>
      </c>
      <c r="J553" s="50">
        <f t="shared" si="58"/>
        <v>100</v>
      </c>
      <c r="K553" s="50">
        <f>Sheriff!J553*2</f>
        <v>504</v>
      </c>
    </row>
    <row r="554" spans="1:11" ht="12.2" customHeight="1" x14ac:dyDescent="0.2">
      <c r="A554" s="32" t="s">
        <v>820</v>
      </c>
      <c r="B554" s="44">
        <v>74</v>
      </c>
      <c r="C554" s="44">
        <v>69</v>
      </c>
      <c r="D554" s="44">
        <v>36</v>
      </c>
      <c r="E554" s="44">
        <v>34</v>
      </c>
      <c r="F554" s="44">
        <v>13</v>
      </c>
      <c r="G554" s="44">
        <v>15</v>
      </c>
      <c r="H554" s="44">
        <v>9</v>
      </c>
      <c r="I554" s="44">
        <v>8</v>
      </c>
      <c r="J554" s="50">
        <f t="shared" si="58"/>
        <v>34</v>
      </c>
      <c r="K554" s="50">
        <f>Sheriff!J554*2</f>
        <v>292</v>
      </c>
    </row>
    <row r="555" spans="1:11" ht="12.2" customHeight="1" x14ac:dyDescent="0.2">
      <c r="A555" s="32" t="s">
        <v>821</v>
      </c>
      <c r="B555" s="44">
        <v>81</v>
      </c>
      <c r="C555" s="44">
        <v>74</v>
      </c>
      <c r="D555" s="44">
        <v>48</v>
      </c>
      <c r="E555" s="44">
        <v>47</v>
      </c>
      <c r="F555" s="44">
        <v>21</v>
      </c>
      <c r="G555" s="44">
        <v>19</v>
      </c>
      <c r="H555" s="44">
        <v>15</v>
      </c>
      <c r="I555" s="44">
        <v>17</v>
      </c>
      <c r="J555" s="50">
        <f t="shared" si="58"/>
        <v>62</v>
      </c>
      <c r="K555" s="50">
        <f>Sheriff!J555*2</f>
        <v>384</v>
      </c>
    </row>
    <row r="556" spans="1:11" ht="12.2" customHeight="1" x14ac:dyDescent="0.2">
      <c r="A556" s="32" t="s">
        <v>822</v>
      </c>
      <c r="B556" s="44">
        <v>69</v>
      </c>
      <c r="C556" s="44">
        <v>66</v>
      </c>
      <c r="D556" s="44">
        <v>39</v>
      </c>
      <c r="E556" s="44">
        <v>43</v>
      </c>
      <c r="F556" s="44">
        <v>8</v>
      </c>
      <c r="G556" s="44">
        <v>10</v>
      </c>
      <c r="H556" s="44">
        <v>10</v>
      </c>
      <c r="I556" s="44">
        <v>9</v>
      </c>
      <c r="J556" s="50">
        <f t="shared" si="58"/>
        <v>54</v>
      </c>
      <c r="K556" s="50">
        <f>Sheriff!J556*2</f>
        <v>308</v>
      </c>
    </row>
    <row r="557" spans="1:11" ht="12.2" customHeight="1" x14ac:dyDescent="0.2">
      <c r="A557" s="32" t="s">
        <v>823</v>
      </c>
      <c r="B557" s="44">
        <v>75</v>
      </c>
      <c r="C557" s="44">
        <v>72</v>
      </c>
      <c r="D557" s="44">
        <v>20</v>
      </c>
      <c r="E557" s="44">
        <v>19</v>
      </c>
      <c r="F557" s="44">
        <v>7</v>
      </c>
      <c r="G557" s="44">
        <v>8</v>
      </c>
      <c r="H557" s="44">
        <v>14</v>
      </c>
      <c r="I557" s="44">
        <v>12</v>
      </c>
      <c r="J557" s="50">
        <f t="shared" si="58"/>
        <v>37</v>
      </c>
      <c r="K557" s="50">
        <f>Sheriff!J557*2</f>
        <v>264</v>
      </c>
    </row>
    <row r="558" spans="1:11" ht="12.2" customHeight="1" x14ac:dyDescent="0.2">
      <c r="A558" s="32" t="s">
        <v>824</v>
      </c>
      <c r="B558" s="44">
        <v>34</v>
      </c>
      <c r="C558" s="44">
        <v>32</v>
      </c>
      <c r="D558" s="44">
        <v>10</v>
      </c>
      <c r="E558" s="44">
        <v>10</v>
      </c>
      <c r="F558" s="44">
        <v>6</v>
      </c>
      <c r="G558" s="44">
        <v>7</v>
      </c>
      <c r="H558" s="44">
        <v>3</v>
      </c>
      <c r="I558" s="44">
        <v>4</v>
      </c>
      <c r="J558" s="50">
        <f t="shared" si="58"/>
        <v>24</v>
      </c>
      <c r="K558" s="50">
        <f>Sheriff!J558*2</f>
        <v>130</v>
      </c>
    </row>
    <row r="559" spans="1:11" ht="12.2" customHeight="1" x14ac:dyDescent="0.2">
      <c r="A559" s="32" t="s">
        <v>825</v>
      </c>
      <c r="B559" s="44">
        <v>124</v>
      </c>
      <c r="C559" s="44">
        <v>117</v>
      </c>
      <c r="D559" s="44">
        <v>77</v>
      </c>
      <c r="E559" s="44">
        <v>82</v>
      </c>
      <c r="F559" s="44">
        <v>18</v>
      </c>
      <c r="G559" s="44">
        <v>19</v>
      </c>
      <c r="H559" s="44">
        <v>14</v>
      </c>
      <c r="I559" s="44">
        <v>14</v>
      </c>
      <c r="J559" s="50">
        <f t="shared" si="58"/>
        <v>107</v>
      </c>
      <c r="K559" s="50">
        <f>Sheriff!J559*2</f>
        <v>572</v>
      </c>
    </row>
    <row r="560" spans="1:11" ht="12.2" customHeight="1" x14ac:dyDescent="0.2">
      <c r="A560" s="32" t="s">
        <v>826</v>
      </c>
      <c r="B560" s="44">
        <v>42</v>
      </c>
      <c r="C560" s="44">
        <v>42</v>
      </c>
      <c r="D560" s="44">
        <v>15</v>
      </c>
      <c r="E560" s="44">
        <v>16</v>
      </c>
      <c r="F560" s="44">
        <v>13</v>
      </c>
      <c r="G560" s="44">
        <v>13</v>
      </c>
      <c r="H560" s="44">
        <v>5</v>
      </c>
      <c r="I560" s="44">
        <v>3</v>
      </c>
      <c r="J560" s="50">
        <f t="shared" si="58"/>
        <v>39</v>
      </c>
      <c r="K560" s="50">
        <f>Sheriff!J560*2</f>
        <v>188</v>
      </c>
    </row>
    <row r="561" spans="1:11" ht="12.2" customHeight="1" x14ac:dyDescent="0.2">
      <c r="A561" s="32" t="s">
        <v>827</v>
      </c>
      <c r="B561" s="44">
        <v>36</v>
      </c>
      <c r="C561" s="44">
        <v>33</v>
      </c>
      <c r="D561" s="44">
        <v>9</v>
      </c>
      <c r="E561" s="44">
        <v>10</v>
      </c>
      <c r="F561" s="44">
        <v>4</v>
      </c>
      <c r="G561" s="44">
        <v>5</v>
      </c>
      <c r="H561" s="44">
        <v>6</v>
      </c>
      <c r="I561" s="44">
        <v>7</v>
      </c>
      <c r="J561" s="50">
        <f t="shared" si="58"/>
        <v>8</v>
      </c>
      <c r="K561" s="50">
        <f>Sheriff!J561*2</f>
        <v>118</v>
      </c>
    </row>
    <row r="562" spans="1:11" ht="12.2" customHeight="1" x14ac:dyDescent="0.2">
      <c r="A562" s="32" t="s">
        <v>828</v>
      </c>
      <c r="B562" s="44">
        <v>121</v>
      </c>
      <c r="C562" s="44">
        <v>105</v>
      </c>
      <c r="D562" s="44">
        <v>20</v>
      </c>
      <c r="E562" s="44">
        <v>20</v>
      </c>
      <c r="F562" s="44">
        <v>9</v>
      </c>
      <c r="G562" s="44">
        <v>10</v>
      </c>
      <c r="H562" s="44">
        <v>3</v>
      </c>
      <c r="I562" s="44">
        <v>5</v>
      </c>
      <c r="J562" s="50">
        <f t="shared" si="58"/>
        <v>75</v>
      </c>
      <c r="K562" s="50">
        <f>Sheriff!J562*2</f>
        <v>368</v>
      </c>
    </row>
    <row r="563" spans="1:11" ht="12.2" customHeight="1" x14ac:dyDescent="0.2">
      <c r="A563" s="32" t="s">
        <v>829</v>
      </c>
      <c r="B563" s="44">
        <v>25</v>
      </c>
      <c r="C563" s="44">
        <v>23</v>
      </c>
      <c r="D563" s="44">
        <v>8</v>
      </c>
      <c r="E563" s="44">
        <v>8</v>
      </c>
      <c r="F563" s="44">
        <v>0</v>
      </c>
      <c r="G563" s="44">
        <v>1</v>
      </c>
      <c r="H563" s="44">
        <v>3</v>
      </c>
      <c r="I563" s="44">
        <v>2</v>
      </c>
      <c r="J563" s="50">
        <f t="shared" si="58"/>
        <v>10</v>
      </c>
      <c r="K563" s="50">
        <f>Sheriff!J563*2</f>
        <v>80</v>
      </c>
    </row>
    <row r="564" spans="1:11" ht="12.2" customHeight="1" x14ac:dyDescent="0.2">
      <c r="A564" s="32" t="s">
        <v>830</v>
      </c>
      <c r="B564" s="44">
        <v>150</v>
      </c>
      <c r="C564" s="44">
        <v>132</v>
      </c>
      <c r="D564" s="44">
        <v>39</v>
      </c>
      <c r="E564" s="44">
        <v>38</v>
      </c>
      <c r="F564" s="44">
        <v>13</v>
      </c>
      <c r="G564" s="44">
        <v>10</v>
      </c>
      <c r="H564" s="44">
        <v>13</v>
      </c>
      <c r="I564" s="44">
        <v>16</v>
      </c>
      <c r="J564" s="50">
        <f t="shared" ref="J564:J595" si="59">K564-(SUM(B564:I564))</f>
        <v>77</v>
      </c>
      <c r="K564" s="50">
        <f>Sheriff!J564*2</f>
        <v>488</v>
      </c>
    </row>
    <row r="565" spans="1:11" ht="12.2" customHeight="1" x14ac:dyDescent="0.2">
      <c r="A565" s="32" t="s">
        <v>831</v>
      </c>
      <c r="B565" s="44">
        <v>102</v>
      </c>
      <c r="C565" s="44">
        <v>96</v>
      </c>
      <c r="D565" s="44">
        <v>25</v>
      </c>
      <c r="E565" s="44">
        <v>24</v>
      </c>
      <c r="F565" s="44">
        <v>13</v>
      </c>
      <c r="G565" s="44">
        <v>14</v>
      </c>
      <c r="H565" s="44">
        <v>9</v>
      </c>
      <c r="I565" s="44">
        <v>10</v>
      </c>
      <c r="J565" s="50">
        <f t="shared" si="59"/>
        <v>47</v>
      </c>
      <c r="K565" s="50">
        <f>Sheriff!J565*2</f>
        <v>340</v>
      </c>
    </row>
    <row r="566" spans="1:11" ht="11.85" customHeight="1" x14ac:dyDescent="0.2">
      <c r="A566" s="32" t="s">
        <v>832</v>
      </c>
      <c r="B566" s="44">
        <v>135</v>
      </c>
      <c r="C566" s="44">
        <v>124</v>
      </c>
      <c r="D566" s="44">
        <v>62</v>
      </c>
      <c r="E566" s="44">
        <v>58</v>
      </c>
      <c r="F566" s="44">
        <v>24</v>
      </c>
      <c r="G566" s="44">
        <v>27</v>
      </c>
      <c r="H566" s="44">
        <v>7</v>
      </c>
      <c r="I566" s="44">
        <v>9</v>
      </c>
      <c r="J566" s="50">
        <f t="shared" si="59"/>
        <v>118</v>
      </c>
      <c r="K566" s="50">
        <f>Sheriff!J566*2</f>
        <v>564</v>
      </c>
    </row>
    <row r="567" spans="1:11" ht="11.85" customHeight="1" x14ac:dyDescent="0.2">
      <c r="A567" s="32" t="s">
        <v>833</v>
      </c>
      <c r="B567" s="44">
        <v>58</v>
      </c>
      <c r="C567" s="44">
        <v>49</v>
      </c>
      <c r="D567" s="44">
        <v>20</v>
      </c>
      <c r="E567" s="44">
        <v>25</v>
      </c>
      <c r="F567" s="44">
        <v>6</v>
      </c>
      <c r="G567" s="44">
        <v>8</v>
      </c>
      <c r="H567" s="44">
        <v>6</v>
      </c>
      <c r="I567" s="44">
        <v>6</v>
      </c>
      <c r="J567" s="50">
        <f t="shared" si="59"/>
        <v>46</v>
      </c>
      <c r="K567" s="50">
        <f>Sheriff!J567*2</f>
        <v>224</v>
      </c>
    </row>
    <row r="568" spans="1:11" ht="11.85" customHeight="1" x14ac:dyDescent="0.2">
      <c r="A568" s="32" t="s">
        <v>834</v>
      </c>
      <c r="B568" s="44">
        <v>55</v>
      </c>
      <c r="C568" s="44">
        <v>50</v>
      </c>
      <c r="D568" s="44">
        <v>38</v>
      </c>
      <c r="E568" s="44">
        <v>37</v>
      </c>
      <c r="F568" s="44">
        <v>12</v>
      </c>
      <c r="G568" s="44">
        <v>12</v>
      </c>
      <c r="H568" s="44">
        <v>5</v>
      </c>
      <c r="I568" s="44">
        <v>4</v>
      </c>
      <c r="J568" s="50">
        <f t="shared" si="59"/>
        <v>41</v>
      </c>
      <c r="K568" s="50">
        <f>Sheriff!J568*2</f>
        <v>254</v>
      </c>
    </row>
    <row r="569" spans="1:11" ht="11.85" customHeight="1" x14ac:dyDescent="0.2">
      <c r="A569" s="32" t="s">
        <v>835</v>
      </c>
      <c r="B569" s="44">
        <v>32</v>
      </c>
      <c r="C569" s="44">
        <v>29</v>
      </c>
      <c r="D569" s="44">
        <v>21</v>
      </c>
      <c r="E569" s="44">
        <v>20</v>
      </c>
      <c r="F569" s="44">
        <v>10</v>
      </c>
      <c r="G569" s="44">
        <v>9</v>
      </c>
      <c r="H569" s="44">
        <v>5</v>
      </c>
      <c r="I569" s="44">
        <v>4</v>
      </c>
      <c r="J569" s="50">
        <f t="shared" si="59"/>
        <v>30</v>
      </c>
      <c r="K569" s="50">
        <f>Sheriff!J569*2</f>
        <v>160</v>
      </c>
    </row>
    <row r="570" spans="1:11" ht="11.85" customHeight="1" x14ac:dyDescent="0.2">
      <c r="A570" s="32" t="s">
        <v>836</v>
      </c>
      <c r="B570" s="44">
        <v>76</v>
      </c>
      <c r="C570" s="44">
        <v>74</v>
      </c>
      <c r="D570" s="44">
        <v>34</v>
      </c>
      <c r="E570" s="44">
        <v>30</v>
      </c>
      <c r="F570" s="44">
        <v>12</v>
      </c>
      <c r="G570" s="44">
        <v>12</v>
      </c>
      <c r="H570" s="44">
        <v>10</v>
      </c>
      <c r="I570" s="44">
        <v>10</v>
      </c>
      <c r="J570" s="50">
        <f t="shared" si="59"/>
        <v>42</v>
      </c>
      <c r="K570" s="50">
        <f>Sheriff!J570*2</f>
        <v>300</v>
      </c>
    </row>
    <row r="571" spans="1:11" ht="11.85" customHeight="1" x14ac:dyDescent="0.2">
      <c r="A571" s="32" t="s">
        <v>837</v>
      </c>
      <c r="B571" s="44">
        <v>122</v>
      </c>
      <c r="C571" s="44">
        <v>111</v>
      </c>
      <c r="D571" s="44">
        <v>60</v>
      </c>
      <c r="E571" s="44">
        <v>64</v>
      </c>
      <c r="F571" s="44">
        <v>14</v>
      </c>
      <c r="G571" s="44">
        <v>15</v>
      </c>
      <c r="H571" s="44">
        <v>9</v>
      </c>
      <c r="I571" s="44">
        <v>8</v>
      </c>
      <c r="J571" s="50">
        <f t="shared" si="59"/>
        <v>85</v>
      </c>
      <c r="K571" s="50">
        <f>Sheriff!J571*2</f>
        <v>488</v>
      </c>
    </row>
    <row r="572" spans="1:11" ht="11.85" customHeight="1" x14ac:dyDescent="0.2">
      <c r="A572" s="32" t="s">
        <v>838</v>
      </c>
      <c r="B572" s="44">
        <v>159</v>
      </c>
      <c r="C572" s="44">
        <v>144</v>
      </c>
      <c r="D572" s="44">
        <v>72</v>
      </c>
      <c r="E572" s="44">
        <v>65</v>
      </c>
      <c r="F572" s="44">
        <v>20</v>
      </c>
      <c r="G572" s="44">
        <v>17</v>
      </c>
      <c r="H572" s="44">
        <v>5</v>
      </c>
      <c r="I572" s="44">
        <v>7</v>
      </c>
      <c r="J572" s="50">
        <f t="shared" si="59"/>
        <v>129</v>
      </c>
      <c r="K572" s="50">
        <f>Sheriff!J572*2</f>
        <v>618</v>
      </c>
    </row>
    <row r="573" spans="1:11" ht="11.85" customHeight="1" x14ac:dyDescent="0.2">
      <c r="A573" s="32" t="s">
        <v>839</v>
      </c>
      <c r="B573" s="44">
        <v>69</v>
      </c>
      <c r="C573" s="44">
        <v>62</v>
      </c>
      <c r="D573" s="44">
        <v>16</v>
      </c>
      <c r="E573" s="44">
        <v>15</v>
      </c>
      <c r="F573" s="44">
        <v>1</v>
      </c>
      <c r="G573" s="44">
        <v>2</v>
      </c>
      <c r="H573" s="44">
        <v>6</v>
      </c>
      <c r="I573" s="44">
        <v>7</v>
      </c>
      <c r="J573" s="50">
        <f t="shared" si="59"/>
        <v>34</v>
      </c>
      <c r="K573" s="50">
        <f>Sheriff!J573*2</f>
        <v>212</v>
      </c>
    </row>
    <row r="574" spans="1:11" ht="11.85" customHeight="1" x14ac:dyDescent="0.2">
      <c r="A574" s="32" t="s">
        <v>840</v>
      </c>
      <c r="B574" s="44">
        <v>192</v>
      </c>
      <c r="C574" s="44">
        <v>183</v>
      </c>
      <c r="D574" s="44">
        <v>56</v>
      </c>
      <c r="E574" s="44">
        <v>57</v>
      </c>
      <c r="F574" s="44">
        <v>20</v>
      </c>
      <c r="G574" s="44">
        <v>21</v>
      </c>
      <c r="H574" s="44">
        <v>13</v>
      </c>
      <c r="I574" s="44">
        <v>13</v>
      </c>
      <c r="J574" s="50">
        <f t="shared" si="59"/>
        <v>123</v>
      </c>
      <c r="K574" s="50">
        <f>Sheriff!J574*2</f>
        <v>678</v>
      </c>
    </row>
    <row r="575" spans="1:11" ht="11.85" customHeight="1" x14ac:dyDescent="0.2">
      <c r="A575" s="32" t="s">
        <v>841</v>
      </c>
      <c r="B575" s="44">
        <v>94</v>
      </c>
      <c r="C575" s="44">
        <v>91</v>
      </c>
      <c r="D575" s="44">
        <v>41</v>
      </c>
      <c r="E575" s="44">
        <v>46</v>
      </c>
      <c r="F575" s="44">
        <v>23</v>
      </c>
      <c r="G575" s="44">
        <v>14</v>
      </c>
      <c r="H575" s="44">
        <v>13</v>
      </c>
      <c r="I575" s="44">
        <v>13</v>
      </c>
      <c r="J575" s="50">
        <f t="shared" si="59"/>
        <v>71</v>
      </c>
      <c r="K575" s="50">
        <f>Sheriff!J575*2</f>
        <v>406</v>
      </c>
    </row>
    <row r="576" spans="1:11" ht="11.85" customHeight="1" x14ac:dyDescent="0.2">
      <c r="A576" s="32" t="s">
        <v>842</v>
      </c>
      <c r="B576" s="44">
        <v>91</v>
      </c>
      <c r="C576" s="44">
        <v>83</v>
      </c>
      <c r="D576" s="44">
        <v>21</v>
      </c>
      <c r="E576" s="44">
        <v>19</v>
      </c>
      <c r="F576" s="44">
        <v>5</v>
      </c>
      <c r="G576" s="44">
        <v>6</v>
      </c>
      <c r="H576" s="44">
        <v>10</v>
      </c>
      <c r="I576" s="44">
        <v>11</v>
      </c>
      <c r="J576" s="50">
        <f t="shared" si="59"/>
        <v>52</v>
      </c>
      <c r="K576" s="50">
        <f>Sheriff!J576*2</f>
        <v>298</v>
      </c>
    </row>
    <row r="577" spans="1:11" ht="11.85" customHeight="1" x14ac:dyDescent="0.2">
      <c r="A577" s="32" t="s">
        <v>843</v>
      </c>
      <c r="B577" s="44">
        <v>105</v>
      </c>
      <c r="C577" s="44">
        <v>101</v>
      </c>
      <c r="D577" s="44">
        <v>49</v>
      </c>
      <c r="E577" s="44">
        <v>54</v>
      </c>
      <c r="F577" s="44">
        <v>9</v>
      </c>
      <c r="G577" s="44">
        <v>10</v>
      </c>
      <c r="H577" s="44">
        <v>14</v>
      </c>
      <c r="I577" s="44">
        <v>13</v>
      </c>
      <c r="J577" s="50">
        <f t="shared" si="59"/>
        <v>93</v>
      </c>
      <c r="K577" s="50">
        <f>Sheriff!J577*2</f>
        <v>448</v>
      </c>
    </row>
    <row r="578" spans="1:11" ht="11.85" customHeight="1" x14ac:dyDescent="0.2">
      <c r="A578" s="32" t="s">
        <v>844</v>
      </c>
      <c r="B578" s="44">
        <v>89</v>
      </c>
      <c r="C578" s="44">
        <v>87</v>
      </c>
      <c r="D578" s="44">
        <v>53</v>
      </c>
      <c r="E578" s="44">
        <v>44</v>
      </c>
      <c r="F578" s="44">
        <v>17</v>
      </c>
      <c r="G578" s="44">
        <v>17</v>
      </c>
      <c r="H578" s="44">
        <v>12</v>
      </c>
      <c r="I578" s="44">
        <v>12</v>
      </c>
      <c r="J578" s="50">
        <f t="shared" si="59"/>
        <v>91</v>
      </c>
      <c r="K578" s="50">
        <f>Sheriff!J578*2</f>
        <v>422</v>
      </c>
    </row>
    <row r="579" spans="1:11" ht="11.85" customHeight="1" x14ac:dyDescent="0.2">
      <c r="A579" s="32" t="s">
        <v>845</v>
      </c>
      <c r="B579" s="44">
        <v>101</v>
      </c>
      <c r="C579" s="44">
        <v>91</v>
      </c>
      <c r="D579" s="44">
        <v>40</v>
      </c>
      <c r="E579" s="44">
        <v>44</v>
      </c>
      <c r="F579" s="44">
        <v>20</v>
      </c>
      <c r="G579" s="44">
        <v>20</v>
      </c>
      <c r="H579" s="44">
        <v>12</v>
      </c>
      <c r="I579" s="44">
        <v>10</v>
      </c>
      <c r="J579" s="50">
        <f t="shared" si="59"/>
        <v>86</v>
      </c>
      <c r="K579" s="50">
        <f>Sheriff!J579*2</f>
        <v>424</v>
      </c>
    </row>
    <row r="580" spans="1:11" ht="11.85" customHeight="1" x14ac:dyDescent="0.2">
      <c r="A580" s="32" t="s">
        <v>846</v>
      </c>
      <c r="B580" s="44">
        <v>96</v>
      </c>
      <c r="C580" s="44">
        <v>86</v>
      </c>
      <c r="D580" s="44">
        <v>50</v>
      </c>
      <c r="E580" s="44">
        <v>52</v>
      </c>
      <c r="F580" s="44">
        <v>16</v>
      </c>
      <c r="G580" s="44">
        <v>16</v>
      </c>
      <c r="H580" s="44">
        <v>11</v>
      </c>
      <c r="I580" s="44">
        <v>11</v>
      </c>
      <c r="J580" s="50">
        <f t="shared" si="59"/>
        <v>80</v>
      </c>
      <c r="K580" s="50">
        <f>Sheriff!J580*2</f>
        <v>418</v>
      </c>
    </row>
    <row r="581" spans="1:11" ht="11.85" customHeight="1" x14ac:dyDescent="0.2">
      <c r="A581" s="32" t="s">
        <v>847</v>
      </c>
      <c r="B581" s="44">
        <v>140</v>
      </c>
      <c r="C581" s="44">
        <v>134</v>
      </c>
      <c r="D581" s="44">
        <v>100</v>
      </c>
      <c r="E581" s="44">
        <v>99</v>
      </c>
      <c r="F581" s="44">
        <v>30</v>
      </c>
      <c r="G581" s="44">
        <v>34</v>
      </c>
      <c r="H581" s="44">
        <v>7</v>
      </c>
      <c r="I581" s="44">
        <v>11</v>
      </c>
      <c r="J581" s="50">
        <f t="shared" si="59"/>
        <v>121</v>
      </c>
      <c r="K581" s="50">
        <f>Sheriff!J581*2</f>
        <v>676</v>
      </c>
    </row>
    <row r="582" spans="1:11" ht="11.85" customHeight="1" x14ac:dyDescent="0.2">
      <c r="A582" s="32" t="s">
        <v>848</v>
      </c>
      <c r="B582" s="44">
        <v>45</v>
      </c>
      <c r="C582" s="44">
        <v>41</v>
      </c>
      <c r="D582" s="44">
        <v>30</v>
      </c>
      <c r="E582" s="44">
        <v>25</v>
      </c>
      <c r="F582" s="44">
        <v>6</v>
      </c>
      <c r="G582" s="44">
        <v>6</v>
      </c>
      <c r="H582" s="44">
        <v>5</v>
      </c>
      <c r="I582" s="44">
        <v>4</v>
      </c>
      <c r="J582" s="50">
        <f t="shared" si="59"/>
        <v>62</v>
      </c>
      <c r="K582" s="50">
        <f>Sheriff!J582*2</f>
        <v>224</v>
      </c>
    </row>
    <row r="583" spans="1:11" ht="11.85" customHeight="1" x14ac:dyDescent="0.2">
      <c r="A583" s="32" t="s">
        <v>849</v>
      </c>
      <c r="B583" s="44">
        <v>62</v>
      </c>
      <c r="C583" s="44">
        <v>55</v>
      </c>
      <c r="D583" s="44">
        <v>33</v>
      </c>
      <c r="E583" s="44">
        <v>35</v>
      </c>
      <c r="F583" s="44">
        <v>6</v>
      </c>
      <c r="G583" s="44">
        <v>7</v>
      </c>
      <c r="H583" s="44">
        <v>6</v>
      </c>
      <c r="I583" s="44">
        <v>6</v>
      </c>
      <c r="J583" s="50">
        <f t="shared" si="59"/>
        <v>40</v>
      </c>
      <c r="K583" s="50">
        <f>Sheriff!J583*2</f>
        <v>250</v>
      </c>
    </row>
    <row r="584" spans="1:11" ht="11.85" customHeight="1" x14ac:dyDescent="0.2">
      <c r="A584" s="32" t="s">
        <v>850</v>
      </c>
      <c r="B584" s="44">
        <v>141</v>
      </c>
      <c r="C584" s="44">
        <v>130</v>
      </c>
      <c r="D584" s="44">
        <v>75</v>
      </c>
      <c r="E584" s="44">
        <v>69</v>
      </c>
      <c r="F584" s="44">
        <v>24</v>
      </c>
      <c r="G584" s="44">
        <v>23</v>
      </c>
      <c r="H584" s="44">
        <v>8</v>
      </c>
      <c r="I584" s="44">
        <v>8</v>
      </c>
      <c r="J584" s="50">
        <f t="shared" si="59"/>
        <v>118</v>
      </c>
      <c r="K584" s="50">
        <f>Sheriff!J584*2</f>
        <v>596</v>
      </c>
    </row>
    <row r="585" spans="1:11" ht="11.85" customHeight="1" x14ac:dyDescent="0.2">
      <c r="A585" s="32" t="s">
        <v>851</v>
      </c>
      <c r="B585" s="44">
        <v>66</v>
      </c>
      <c r="C585" s="44">
        <v>62</v>
      </c>
      <c r="D585" s="44">
        <v>29</v>
      </c>
      <c r="E585" s="44">
        <v>26</v>
      </c>
      <c r="F585" s="44">
        <v>13</v>
      </c>
      <c r="G585" s="44">
        <v>15</v>
      </c>
      <c r="H585" s="44">
        <v>3</v>
      </c>
      <c r="I585" s="44">
        <v>5</v>
      </c>
      <c r="J585" s="50">
        <f t="shared" si="59"/>
        <v>55</v>
      </c>
      <c r="K585" s="50">
        <f>Sheriff!J585*2</f>
        <v>274</v>
      </c>
    </row>
    <row r="586" spans="1:11" ht="11.85" customHeight="1" x14ac:dyDescent="0.2">
      <c r="A586" s="32" t="s">
        <v>852</v>
      </c>
      <c r="B586" s="44">
        <v>95</v>
      </c>
      <c r="C586" s="44">
        <v>89</v>
      </c>
      <c r="D586" s="44">
        <v>32</v>
      </c>
      <c r="E586" s="44">
        <v>27</v>
      </c>
      <c r="F586" s="44">
        <v>13</v>
      </c>
      <c r="G586" s="44">
        <v>14</v>
      </c>
      <c r="H586" s="44">
        <v>6</v>
      </c>
      <c r="I586" s="44">
        <v>5</v>
      </c>
      <c r="J586" s="50">
        <f t="shared" si="59"/>
        <v>59</v>
      </c>
      <c r="K586" s="50">
        <f>Sheriff!J586*2</f>
        <v>340</v>
      </c>
    </row>
    <row r="587" spans="1:11" ht="11.85" customHeight="1" x14ac:dyDescent="0.2">
      <c r="A587" s="32" t="s">
        <v>853</v>
      </c>
      <c r="B587" s="44">
        <v>70</v>
      </c>
      <c r="C587" s="44">
        <v>61</v>
      </c>
      <c r="D587" s="44">
        <v>37</v>
      </c>
      <c r="E587" s="44">
        <v>38</v>
      </c>
      <c r="F587" s="44">
        <v>17</v>
      </c>
      <c r="G587" s="44">
        <v>15</v>
      </c>
      <c r="H587" s="44">
        <v>6</v>
      </c>
      <c r="I587" s="44">
        <v>6</v>
      </c>
      <c r="J587" s="50">
        <f t="shared" si="59"/>
        <v>70</v>
      </c>
      <c r="K587" s="50">
        <f>Sheriff!J587*2</f>
        <v>320</v>
      </c>
    </row>
    <row r="588" spans="1:11" ht="11.85" customHeight="1" x14ac:dyDescent="0.2">
      <c r="A588" s="32" t="s">
        <v>854</v>
      </c>
      <c r="B588" s="44">
        <v>68</v>
      </c>
      <c r="C588" s="44">
        <v>58</v>
      </c>
      <c r="D588" s="44">
        <v>22</v>
      </c>
      <c r="E588" s="44">
        <v>25</v>
      </c>
      <c r="F588" s="44">
        <v>10</v>
      </c>
      <c r="G588" s="44">
        <v>11</v>
      </c>
      <c r="H588" s="44">
        <v>11</v>
      </c>
      <c r="I588" s="44">
        <v>12</v>
      </c>
      <c r="J588" s="50">
        <f t="shared" si="59"/>
        <v>65</v>
      </c>
      <c r="K588" s="50">
        <f>Sheriff!J588*2</f>
        <v>282</v>
      </c>
    </row>
    <row r="589" spans="1:11" ht="11.85" customHeight="1" x14ac:dyDescent="0.2">
      <c r="A589" s="32" t="s">
        <v>855</v>
      </c>
      <c r="B589" s="44">
        <v>46</v>
      </c>
      <c r="C589" s="44">
        <v>43</v>
      </c>
      <c r="D589" s="44">
        <v>26</v>
      </c>
      <c r="E589" s="44">
        <v>26</v>
      </c>
      <c r="F589" s="44">
        <v>9</v>
      </c>
      <c r="G589" s="44">
        <v>9</v>
      </c>
      <c r="H589" s="44">
        <v>9</v>
      </c>
      <c r="I589" s="44">
        <v>8</v>
      </c>
      <c r="J589" s="50">
        <f t="shared" si="59"/>
        <v>56</v>
      </c>
      <c r="K589" s="50">
        <f>Sheriff!J589*2</f>
        <v>232</v>
      </c>
    </row>
    <row r="590" spans="1:11" ht="11.85" customHeight="1" x14ac:dyDescent="0.2">
      <c r="A590" s="32" t="s">
        <v>856</v>
      </c>
      <c r="B590" s="44">
        <v>106</v>
      </c>
      <c r="C590" s="44">
        <v>99</v>
      </c>
      <c r="D590" s="44">
        <v>69</v>
      </c>
      <c r="E590" s="44">
        <v>66</v>
      </c>
      <c r="F590" s="44">
        <v>30</v>
      </c>
      <c r="G590" s="44">
        <v>33</v>
      </c>
      <c r="H590" s="44">
        <v>10</v>
      </c>
      <c r="I590" s="44">
        <v>9</v>
      </c>
      <c r="J590" s="50">
        <f t="shared" si="59"/>
        <v>108</v>
      </c>
      <c r="K590" s="50">
        <f>Sheriff!J590*2</f>
        <v>530</v>
      </c>
    </row>
    <row r="591" spans="1:11" ht="11.85" customHeight="1" x14ac:dyDescent="0.2">
      <c r="A591" s="32" t="s">
        <v>857</v>
      </c>
      <c r="B591" s="44">
        <v>59</v>
      </c>
      <c r="C591" s="44">
        <v>57</v>
      </c>
      <c r="D591" s="44">
        <v>17</v>
      </c>
      <c r="E591" s="44">
        <v>18</v>
      </c>
      <c r="F591" s="44">
        <v>10</v>
      </c>
      <c r="G591" s="44">
        <v>11</v>
      </c>
      <c r="H591" s="44">
        <v>7</v>
      </c>
      <c r="I591" s="44">
        <v>8</v>
      </c>
      <c r="J591" s="50">
        <f t="shared" si="59"/>
        <v>37</v>
      </c>
      <c r="K591" s="50">
        <f>Sheriff!J591*2</f>
        <v>224</v>
      </c>
    </row>
    <row r="592" spans="1:11" ht="11.85" customHeight="1" x14ac:dyDescent="0.2">
      <c r="A592" s="32" t="s">
        <v>858</v>
      </c>
      <c r="B592" s="44">
        <v>82</v>
      </c>
      <c r="C592" s="44">
        <v>74</v>
      </c>
      <c r="D592" s="44">
        <v>43</v>
      </c>
      <c r="E592" s="44">
        <v>45</v>
      </c>
      <c r="F592" s="44">
        <v>9</v>
      </c>
      <c r="G592" s="44">
        <v>9</v>
      </c>
      <c r="H592" s="44">
        <v>3</v>
      </c>
      <c r="I592" s="44">
        <v>4</v>
      </c>
      <c r="J592" s="50">
        <f t="shared" si="59"/>
        <v>65</v>
      </c>
      <c r="K592" s="50">
        <f>Sheriff!J592*2</f>
        <v>334</v>
      </c>
    </row>
    <row r="593" spans="1:11" ht="11.85" customHeight="1" x14ac:dyDescent="0.2">
      <c r="A593" s="32" t="s">
        <v>859</v>
      </c>
      <c r="B593" s="44">
        <v>65</v>
      </c>
      <c r="C593" s="44">
        <v>63</v>
      </c>
      <c r="D593" s="44">
        <v>30</v>
      </c>
      <c r="E593" s="44">
        <v>31</v>
      </c>
      <c r="F593" s="44">
        <v>14</v>
      </c>
      <c r="G593" s="44">
        <v>12</v>
      </c>
      <c r="H593" s="44">
        <v>3</v>
      </c>
      <c r="I593" s="44">
        <v>2</v>
      </c>
      <c r="J593" s="50">
        <f t="shared" si="59"/>
        <v>54</v>
      </c>
      <c r="K593" s="50">
        <f>Sheriff!J593*2</f>
        <v>274</v>
      </c>
    </row>
    <row r="594" spans="1:11" ht="11.85" customHeight="1" x14ac:dyDescent="0.2">
      <c r="A594" s="32" t="s">
        <v>860</v>
      </c>
      <c r="B594" s="44">
        <v>76</v>
      </c>
      <c r="C594" s="44">
        <v>74</v>
      </c>
      <c r="D594" s="44">
        <v>59</v>
      </c>
      <c r="E594" s="44">
        <v>61</v>
      </c>
      <c r="F594" s="44">
        <v>15</v>
      </c>
      <c r="G594" s="44">
        <v>16</v>
      </c>
      <c r="H594" s="44">
        <v>16</v>
      </c>
      <c r="I594" s="44">
        <v>17</v>
      </c>
      <c r="J594" s="50">
        <f t="shared" si="59"/>
        <v>60</v>
      </c>
      <c r="K594" s="50">
        <f>Sheriff!J594*2</f>
        <v>394</v>
      </c>
    </row>
    <row r="595" spans="1:11" ht="11.85" customHeight="1" x14ac:dyDescent="0.2">
      <c r="A595" s="32" t="s">
        <v>861</v>
      </c>
      <c r="B595" s="44">
        <v>46</v>
      </c>
      <c r="C595" s="44">
        <v>39</v>
      </c>
      <c r="D595" s="44">
        <v>15</v>
      </c>
      <c r="E595" s="44">
        <v>15</v>
      </c>
      <c r="F595" s="44">
        <v>6</v>
      </c>
      <c r="G595" s="44">
        <v>8</v>
      </c>
      <c r="H595" s="44">
        <v>5</v>
      </c>
      <c r="I595" s="44">
        <v>3</v>
      </c>
      <c r="J595" s="50">
        <f t="shared" si="59"/>
        <v>45</v>
      </c>
      <c r="K595" s="50">
        <f>Sheriff!J595*2</f>
        <v>182</v>
      </c>
    </row>
    <row r="596" spans="1:11" ht="11.85" customHeight="1" x14ac:dyDescent="0.2">
      <c r="A596" s="32" t="s">
        <v>862</v>
      </c>
      <c r="B596" s="44">
        <v>88</v>
      </c>
      <c r="C596" s="44">
        <v>84</v>
      </c>
      <c r="D596" s="44">
        <v>39</v>
      </c>
      <c r="E596" s="44">
        <v>39</v>
      </c>
      <c r="F596" s="44">
        <v>14</v>
      </c>
      <c r="G596" s="44">
        <v>12</v>
      </c>
      <c r="H596" s="44">
        <v>6</v>
      </c>
      <c r="I596" s="44">
        <v>7</v>
      </c>
      <c r="J596" s="50">
        <f t="shared" ref="J596:J626" si="60">K596-(SUM(B596:I596))</f>
        <v>51</v>
      </c>
      <c r="K596" s="50">
        <f>Sheriff!J596*2</f>
        <v>340</v>
      </c>
    </row>
    <row r="597" spans="1:11" ht="11.85" customHeight="1" x14ac:dyDescent="0.2">
      <c r="A597" s="32" t="s">
        <v>863</v>
      </c>
      <c r="B597" s="44">
        <v>45</v>
      </c>
      <c r="C597" s="44">
        <v>40</v>
      </c>
      <c r="D597" s="44">
        <v>21</v>
      </c>
      <c r="E597" s="44">
        <v>22</v>
      </c>
      <c r="F597" s="44">
        <v>10</v>
      </c>
      <c r="G597" s="44">
        <v>10</v>
      </c>
      <c r="H597" s="44">
        <v>7</v>
      </c>
      <c r="I597" s="44">
        <v>7</v>
      </c>
      <c r="J597" s="50">
        <f t="shared" si="60"/>
        <v>24</v>
      </c>
      <c r="K597" s="50">
        <f>Sheriff!J597*2</f>
        <v>186</v>
      </c>
    </row>
    <row r="598" spans="1:11" ht="11.85" customHeight="1" x14ac:dyDescent="0.2">
      <c r="A598" s="32" t="s">
        <v>864</v>
      </c>
      <c r="B598" s="44">
        <v>71</v>
      </c>
      <c r="C598" s="44">
        <v>60</v>
      </c>
      <c r="D598" s="44">
        <v>34</v>
      </c>
      <c r="E598" s="44">
        <v>38</v>
      </c>
      <c r="F598" s="44">
        <v>12</v>
      </c>
      <c r="G598" s="44">
        <v>12</v>
      </c>
      <c r="H598" s="44">
        <v>5</v>
      </c>
      <c r="I598" s="44">
        <v>6</v>
      </c>
      <c r="J598" s="50">
        <f t="shared" si="60"/>
        <v>62</v>
      </c>
      <c r="K598" s="50">
        <f>Sheriff!J598*2</f>
        <v>300</v>
      </c>
    </row>
    <row r="599" spans="1:11" ht="11.85" customHeight="1" x14ac:dyDescent="0.2">
      <c r="A599" s="32" t="s">
        <v>865</v>
      </c>
      <c r="B599" s="44">
        <v>84</v>
      </c>
      <c r="C599" s="44">
        <v>79</v>
      </c>
      <c r="D599" s="44">
        <v>53</v>
      </c>
      <c r="E599" s="44">
        <v>51</v>
      </c>
      <c r="F599" s="44">
        <v>8</v>
      </c>
      <c r="G599" s="44">
        <v>7</v>
      </c>
      <c r="H599" s="44">
        <v>8</v>
      </c>
      <c r="I599" s="44">
        <v>8</v>
      </c>
      <c r="J599" s="50">
        <f t="shared" si="60"/>
        <v>70</v>
      </c>
      <c r="K599" s="50">
        <f>Sheriff!J599*2</f>
        <v>368</v>
      </c>
    </row>
    <row r="600" spans="1:11" ht="11.85" customHeight="1" x14ac:dyDescent="0.2">
      <c r="A600" s="32" t="s">
        <v>866</v>
      </c>
      <c r="B600" s="44">
        <v>63</v>
      </c>
      <c r="C600" s="44">
        <v>58</v>
      </c>
      <c r="D600" s="44">
        <v>22</v>
      </c>
      <c r="E600" s="44">
        <v>24</v>
      </c>
      <c r="F600" s="44">
        <v>14</v>
      </c>
      <c r="G600" s="44">
        <v>12</v>
      </c>
      <c r="H600" s="44">
        <v>3</v>
      </c>
      <c r="I600" s="44">
        <v>3</v>
      </c>
      <c r="J600" s="50">
        <f t="shared" si="60"/>
        <v>45</v>
      </c>
      <c r="K600" s="50">
        <f>Sheriff!J600*2</f>
        <v>244</v>
      </c>
    </row>
    <row r="601" spans="1:11" ht="11.85" customHeight="1" x14ac:dyDescent="0.2">
      <c r="A601" s="32" t="s">
        <v>867</v>
      </c>
      <c r="B601" s="44">
        <v>283</v>
      </c>
      <c r="C601" s="44">
        <v>287</v>
      </c>
      <c r="D601" s="44">
        <v>156</v>
      </c>
      <c r="E601" s="44">
        <v>150</v>
      </c>
      <c r="F601" s="44">
        <v>58</v>
      </c>
      <c r="G601" s="44">
        <v>61</v>
      </c>
      <c r="H601" s="44">
        <v>34</v>
      </c>
      <c r="I601" s="44">
        <v>34</v>
      </c>
      <c r="J601" s="50">
        <f t="shared" si="60"/>
        <v>259</v>
      </c>
      <c r="K601" s="50">
        <f>Sheriff!J601*2</f>
        <v>1322</v>
      </c>
    </row>
    <row r="602" spans="1:11" ht="11.85" customHeight="1" x14ac:dyDescent="0.2">
      <c r="A602" s="32" t="s">
        <v>868</v>
      </c>
      <c r="B602" s="44">
        <v>106</v>
      </c>
      <c r="C602" s="44">
        <v>102</v>
      </c>
      <c r="D602" s="44">
        <v>36</v>
      </c>
      <c r="E602" s="44">
        <v>36</v>
      </c>
      <c r="F602" s="44">
        <v>7</v>
      </c>
      <c r="G602" s="44">
        <v>9</v>
      </c>
      <c r="H602" s="44">
        <v>13</v>
      </c>
      <c r="I602" s="44">
        <v>14</v>
      </c>
      <c r="J602" s="50">
        <f t="shared" si="60"/>
        <v>55</v>
      </c>
      <c r="K602" s="50">
        <f>Sheriff!J602*2</f>
        <v>378</v>
      </c>
    </row>
    <row r="603" spans="1:11" ht="11.85" customHeight="1" x14ac:dyDescent="0.2">
      <c r="A603" s="32" t="s">
        <v>869</v>
      </c>
      <c r="B603" s="44">
        <v>77</v>
      </c>
      <c r="C603" s="44">
        <v>78</v>
      </c>
      <c r="D603" s="44">
        <v>46</v>
      </c>
      <c r="E603" s="44">
        <v>46</v>
      </c>
      <c r="F603" s="44">
        <v>20</v>
      </c>
      <c r="G603" s="44">
        <v>19</v>
      </c>
      <c r="H603" s="44">
        <v>10</v>
      </c>
      <c r="I603" s="44">
        <v>9</v>
      </c>
      <c r="J603" s="50">
        <f t="shared" si="60"/>
        <v>57</v>
      </c>
      <c r="K603" s="50">
        <f>Sheriff!J603*2</f>
        <v>362</v>
      </c>
    </row>
    <row r="604" spans="1:11" ht="11.85" customHeight="1" x14ac:dyDescent="0.2">
      <c r="A604" s="32" t="s">
        <v>870</v>
      </c>
      <c r="B604" s="44">
        <v>74</v>
      </c>
      <c r="C604" s="44">
        <v>66</v>
      </c>
      <c r="D604" s="44">
        <v>34</v>
      </c>
      <c r="E604" s="44">
        <v>35</v>
      </c>
      <c r="F604" s="44">
        <v>15</v>
      </c>
      <c r="G604" s="44">
        <v>15</v>
      </c>
      <c r="H604" s="44">
        <v>11</v>
      </c>
      <c r="I604" s="44">
        <v>10</v>
      </c>
      <c r="J604" s="50">
        <f t="shared" si="60"/>
        <v>48</v>
      </c>
      <c r="K604" s="50">
        <f>Sheriff!J604*2</f>
        <v>308</v>
      </c>
    </row>
    <row r="605" spans="1:11" ht="11.85" customHeight="1" x14ac:dyDescent="0.2">
      <c r="A605" s="32" t="s">
        <v>871</v>
      </c>
      <c r="B605" s="44">
        <v>178</v>
      </c>
      <c r="C605" s="44">
        <v>179</v>
      </c>
      <c r="D605" s="44">
        <v>106</v>
      </c>
      <c r="E605" s="44">
        <v>97</v>
      </c>
      <c r="F605" s="44">
        <v>47</v>
      </c>
      <c r="G605" s="44">
        <v>47</v>
      </c>
      <c r="H605" s="44">
        <v>16</v>
      </c>
      <c r="I605" s="44">
        <v>15</v>
      </c>
      <c r="J605" s="50">
        <f t="shared" si="60"/>
        <v>127</v>
      </c>
      <c r="K605" s="50">
        <f>Sheriff!J605*2</f>
        <v>812</v>
      </c>
    </row>
    <row r="606" spans="1:11" ht="11.85" customHeight="1" x14ac:dyDescent="0.2">
      <c r="A606" s="32" t="s">
        <v>872</v>
      </c>
      <c r="B606" s="44">
        <v>41</v>
      </c>
      <c r="C606" s="44">
        <v>40</v>
      </c>
      <c r="D606" s="44">
        <v>24</v>
      </c>
      <c r="E606" s="44">
        <v>26</v>
      </c>
      <c r="F606" s="44">
        <v>9</v>
      </c>
      <c r="G606" s="44">
        <v>10</v>
      </c>
      <c r="H606" s="44">
        <v>5</v>
      </c>
      <c r="I606" s="44">
        <v>5</v>
      </c>
      <c r="J606" s="50">
        <f t="shared" si="60"/>
        <v>38</v>
      </c>
      <c r="K606" s="50">
        <f>Sheriff!J606*2</f>
        <v>198</v>
      </c>
    </row>
    <row r="607" spans="1:11" ht="11.85" customHeight="1" x14ac:dyDescent="0.2">
      <c r="A607" s="32" t="s">
        <v>873</v>
      </c>
      <c r="B607" s="44">
        <v>96</v>
      </c>
      <c r="C607" s="44">
        <v>80</v>
      </c>
      <c r="D607" s="44">
        <v>50</v>
      </c>
      <c r="E607" s="44">
        <v>50</v>
      </c>
      <c r="F607" s="44">
        <v>21</v>
      </c>
      <c r="G607" s="44">
        <v>22</v>
      </c>
      <c r="H607" s="44">
        <v>6</v>
      </c>
      <c r="I607" s="44">
        <v>8</v>
      </c>
      <c r="J607" s="50">
        <f t="shared" si="60"/>
        <v>103</v>
      </c>
      <c r="K607" s="50">
        <f>Sheriff!J607*2</f>
        <v>436</v>
      </c>
    </row>
    <row r="608" spans="1:11" ht="11.85" customHeight="1" x14ac:dyDescent="0.2">
      <c r="A608" s="32" t="s">
        <v>874</v>
      </c>
      <c r="B608" s="44">
        <v>45</v>
      </c>
      <c r="C608" s="44">
        <v>41</v>
      </c>
      <c r="D608" s="44">
        <v>28</v>
      </c>
      <c r="E608" s="44">
        <v>28</v>
      </c>
      <c r="F608" s="44">
        <v>17</v>
      </c>
      <c r="G608" s="44">
        <v>16</v>
      </c>
      <c r="H608" s="44">
        <v>5</v>
      </c>
      <c r="I608" s="44">
        <v>5</v>
      </c>
      <c r="J608" s="50">
        <f t="shared" si="60"/>
        <v>39</v>
      </c>
      <c r="K608" s="50">
        <f>Sheriff!J608*2</f>
        <v>224</v>
      </c>
    </row>
    <row r="609" spans="1:11" ht="11.85" customHeight="1" x14ac:dyDescent="0.2">
      <c r="A609" s="32" t="s">
        <v>875</v>
      </c>
      <c r="B609" s="44">
        <v>40</v>
      </c>
      <c r="C609" s="44">
        <v>36</v>
      </c>
      <c r="D609" s="44">
        <v>26</v>
      </c>
      <c r="E609" s="44">
        <v>21</v>
      </c>
      <c r="F609" s="44">
        <v>6</v>
      </c>
      <c r="G609" s="44">
        <v>7</v>
      </c>
      <c r="H609" s="44">
        <v>3</v>
      </c>
      <c r="I609" s="44">
        <v>5</v>
      </c>
      <c r="J609" s="50">
        <f t="shared" si="60"/>
        <v>54</v>
      </c>
      <c r="K609" s="50">
        <f>Sheriff!J609*2</f>
        <v>198</v>
      </c>
    </row>
    <row r="610" spans="1:11" ht="11.85" customHeight="1" x14ac:dyDescent="0.2">
      <c r="A610" s="32" t="s">
        <v>876</v>
      </c>
      <c r="B610" s="44">
        <v>160</v>
      </c>
      <c r="C610" s="44">
        <v>145</v>
      </c>
      <c r="D610" s="44">
        <v>77</v>
      </c>
      <c r="E610" s="44">
        <v>77</v>
      </c>
      <c r="F610" s="44">
        <v>34</v>
      </c>
      <c r="G610" s="44">
        <v>35</v>
      </c>
      <c r="H610" s="44">
        <v>17</v>
      </c>
      <c r="I610" s="44">
        <v>15</v>
      </c>
      <c r="J610" s="50">
        <f t="shared" si="60"/>
        <v>142</v>
      </c>
      <c r="K610" s="50">
        <f>Sheriff!J610*2</f>
        <v>702</v>
      </c>
    </row>
    <row r="611" spans="1:11" ht="11.85" customHeight="1" x14ac:dyDescent="0.2">
      <c r="A611" s="32" t="s">
        <v>877</v>
      </c>
      <c r="B611" s="44">
        <v>71</v>
      </c>
      <c r="C611" s="44">
        <v>68</v>
      </c>
      <c r="D611" s="44">
        <v>41</v>
      </c>
      <c r="E611" s="44">
        <v>37</v>
      </c>
      <c r="F611" s="44">
        <v>18</v>
      </c>
      <c r="G611" s="44">
        <v>19</v>
      </c>
      <c r="H611" s="44">
        <v>7</v>
      </c>
      <c r="I611" s="44">
        <v>7</v>
      </c>
      <c r="J611" s="50">
        <f t="shared" si="60"/>
        <v>68</v>
      </c>
      <c r="K611" s="50">
        <f>Sheriff!J611*2</f>
        <v>336</v>
      </c>
    </row>
    <row r="612" spans="1:11" ht="11.85" customHeight="1" x14ac:dyDescent="0.2">
      <c r="A612" s="32" t="s">
        <v>878</v>
      </c>
      <c r="B612" s="44">
        <v>118</v>
      </c>
      <c r="C612" s="44">
        <v>109</v>
      </c>
      <c r="D612" s="44">
        <v>56</v>
      </c>
      <c r="E612" s="44">
        <v>54</v>
      </c>
      <c r="F612" s="44">
        <v>26</v>
      </c>
      <c r="G612" s="44">
        <v>25</v>
      </c>
      <c r="H612" s="44">
        <v>10</v>
      </c>
      <c r="I612" s="44">
        <v>13</v>
      </c>
      <c r="J612" s="50">
        <f t="shared" si="60"/>
        <v>99</v>
      </c>
      <c r="K612" s="50">
        <f>Sheriff!J612*2</f>
        <v>510</v>
      </c>
    </row>
    <row r="613" spans="1:11" ht="11.85" customHeight="1" x14ac:dyDescent="0.2">
      <c r="A613" s="32" t="s">
        <v>879</v>
      </c>
      <c r="B613" s="44">
        <v>93</v>
      </c>
      <c r="C613" s="44">
        <v>86</v>
      </c>
      <c r="D613" s="44">
        <v>38</v>
      </c>
      <c r="E613" s="44">
        <v>39</v>
      </c>
      <c r="F613" s="44">
        <v>29</v>
      </c>
      <c r="G613" s="44">
        <v>30</v>
      </c>
      <c r="H613" s="44">
        <v>9</v>
      </c>
      <c r="I613" s="44">
        <v>11</v>
      </c>
      <c r="J613" s="50">
        <f t="shared" si="60"/>
        <v>83</v>
      </c>
      <c r="K613" s="50">
        <f>Sheriff!J613*2</f>
        <v>418</v>
      </c>
    </row>
    <row r="614" spans="1:11" ht="11.85" customHeight="1" x14ac:dyDescent="0.2">
      <c r="A614" s="32" t="s">
        <v>880</v>
      </c>
      <c r="B614" s="44">
        <v>104</v>
      </c>
      <c r="C614" s="44">
        <v>99</v>
      </c>
      <c r="D614" s="44">
        <v>75</v>
      </c>
      <c r="E614" s="44">
        <v>70</v>
      </c>
      <c r="F614" s="44">
        <v>35</v>
      </c>
      <c r="G614" s="44">
        <v>36</v>
      </c>
      <c r="H614" s="44">
        <v>7</v>
      </c>
      <c r="I614" s="44">
        <v>11</v>
      </c>
      <c r="J614" s="50">
        <f t="shared" si="60"/>
        <v>121</v>
      </c>
      <c r="K614" s="50">
        <f>Sheriff!J614*2</f>
        <v>558</v>
      </c>
    </row>
    <row r="615" spans="1:11" ht="11.85" customHeight="1" x14ac:dyDescent="0.2">
      <c r="A615" s="32" t="s">
        <v>881</v>
      </c>
      <c r="B615" s="44">
        <v>134</v>
      </c>
      <c r="C615" s="44">
        <v>123</v>
      </c>
      <c r="D615" s="44">
        <v>71</v>
      </c>
      <c r="E615" s="44">
        <v>74</v>
      </c>
      <c r="F615" s="44">
        <v>24</v>
      </c>
      <c r="G615" s="44">
        <v>21</v>
      </c>
      <c r="H615" s="44">
        <v>8</v>
      </c>
      <c r="I615" s="44">
        <v>7</v>
      </c>
      <c r="J615" s="50">
        <f t="shared" si="60"/>
        <v>104</v>
      </c>
      <c r="K615" s="50">
        <f>Sheriff!J615*2</f>
        <v>566</v>
      </c>
    </row>
    <row r="616" spans="1:11" ht="11.85" customHeight="1" x14ac:dyDescent="0.2">
      <c r="A616" s="32" t="s">
        <v>882</v>
      </c>
      <c r="B616" s="44">
        <v>146</v>
      </c>
      <c r="C616" s="44">
        <v>137</v>
      </c>
      <c r="D616" s="44">
        <v>62</v>
      </c>
      <c r="E616" s="44">
        <v>64</v>
      </c>
      <c r="F616" s="44">
        <v>30</v>
      </c>
      <c r="G616" s="44">
        <v>30</v>
      </c>
      <c r="H616" s="44">
        <v>11</v>
      </c>
      <c r="I616" s="44">
        <v>13</v>
      </c>
      <c r="J616" s="50">
        <f t="shared" si="60"/>
        <v>113</v>
      </c>
      <c r="K616" s="50">
        <f>Sheriff!J616*2</f>
        <v>606</v>
      </c>
    </row>
    <row r="617" spans="1:11" ht="11.85" customHeight="1" x14ac:dyDescent="0.2">
      <c r="A617" s="32" t="s">
        <v>883</v>
      </c>
      <c r="B617" s="44">
        <v>77</v>
      </c>
      <c r="C617" s="44">
        <v>79</v>
      </c>
      <c r="D617" s="44">
        <v>51</v>
      </c>
      <c r="E617" s="44">
        <v>51</v>
      </c>
      <c r="F617" s="44">
        <v>25</v>
      </c>
      <c r="G617" s="44">
        <v>27</v>
      </c>
      <c r="H617" s="44">
        <v>13</v>
      </c>
      <c r="I617" s="44">
        <v>11</v>
      </c>
      <c r="J617" s="50">
        <f t="shared" si="60"/>
        <v>60</v>
      </c>
      <c r="K617" s="50">
        <f>Sheriff!J617*2</f>
        <v>394</v>
      </c>
    </row>
    <row r="618" spans="1:11" ht="11.85" customHeight="1" x14ac:dyDescent="0.2">
      <c r="A618" s="32" t="s">
        <v>884</v>
      </c>
      <c r="B618" s="44">
        <v>83</v>
      </c>
      <c r="C618" s="44">
        <v>79</v>
      </c>
      <c r="D618" s="44">
        <v>49</v>
      </c>
      <c r="E618" s="44">
        <v>48</v>
      </c>
      <c r="F618" s="44">
        <v>20</v>
      </c>
      <c r="G618" s="44">
        <v>23</v>
      </c>
      <c r="H618" s="44">
        <v>7</v>
      </c>
      <c r="I618" s="44">
        <v>7</v>
      </c>
      <c r="J618" s="50">
        <f t="shared" si="60"/>
        <v>68</v>
      </c>
      <c r="K618" s="50">
        <f>Sheriff!J618*2</f>
        <v>384</v>
      </c>
    </row>
    <row r="619" spans="1:11" ht="11.85" customHeight="1" x14ac:dyDescent="0.2">
      <c r="A619" s="32" t="s">
        <v>885</v>
      </c>
      <c r="B619" s="44">
        <v>47</v>
      </c>
      <c r="C619" s="44">
        <v>50</v>
      </c>
      <c r="D619" s="44">
        <v>42</v>
      </c>
      <c r="E619" s="44">
        <v>41</v>
      </c>
      <c r="F619" s="44">
        <v>9</v>
      </c>
      <c r="G619" s="44">
        <v>9</v>
      </c>
      <c r="H619" s="44">
        <v>6</v>
      </c>
      <c r="I619" s="44">
        <v>6</v>
      </c>
      <c r="J619" s="50">
        <f t="shared" si="60"/>
        <v>34</v>
      </c>
      <c r="K619" s="50">
        <f>Sheriff!J619*2</f>
        <v>244</v>
      </c>
    </row>
    <row r="620" spans="1:11" ht="11.85" customHeight="1" x14ac:dyDescent="0.2">
      <c r="A620" s="32" t="s">
        <v>886</v>
      </c>
      <c r="B620" s="44">
        <v>79</v>
      </c>
      <c r="C620" s="44">
        <v>73</v>
      </c>
      <c r="D620" s="44">
        <v>42</v>
      </c>
      <c r="E620" s="44">
        <v>42</v>
      </c>
      <c r="F620" s="44">
        <v>17</v>
      </c>
      <c r="G620" s="44">
        <v>17</v>
      </c>
      <c r="H620" s="44">
        <v>5</v>
      </c>
      <c r="I620" s="44">
        <v>6</v>
      </c>
      <c r="J620" s="50">
        <f t="shared" si="60"/>
        <v>35</v>
      </c>
      <c r="K620" s="50">
        <f>Sheriff!J620*2</f>
        <v>316</v>
      </c>
    </row>
    <row r="621" spans="1:11" ht="11.85" customHeight="1" x14ac:dyDescent="0.2">
      <c r="A621" s="32" t="s">
        <v>887</v>
      </c>
      <c r="B621" s="44">
        <v>70</v>
      </c>
      <c r="C621" s="44">
        <v>61</v>
      </c>
      <c r="D621" s="44">
        <v>38</v>
      </c>
      <c r="E621" s="44">
        <v>38</v>
      </c>
      <c r="F621" s="44">
        <v>11</v>
      </c>
      <c r="G621" s="44">
        <v>16</v>
      </c>
      <c r="H621" s="44">
        <v>5</v>
      </c>
      <c r="I621" s="44">
        <v>6</v>
      </c>
      <c r="J621" s="50">
        <f t="shared" si="60"/>
        <v>69</v>
      </c>
      <c r="K621" s="50">
        <f>Sheriff!J621*2</f>
        <v>314</v>
      </c>
    </row>
    <row r="622" spans="1:11" ht="11.85" customHeight="1" x14ac:dyDescent="0.2">
      <c r="A622" s="32" t="s">
        <v>888</v>
      </c>
      <c r="B622" s="44">
        <v>130</v>
      </c>
      <c r="C622" s="44">
        <v>115</v>
      </c>
      <c r="D622" s="44">
        <v>65</v>
      </c>
      <c r="E622" s="44">
        <v>67</v>
      </c>
      <c r="F622" s="44">
        <v>18</v>
      </c>
      <c r="G622" s="44">
        <v>19</v>
      </c>
      <c r="H622" s="44">
        <v>9</v>
      </c>
      <c r="I622" s="44">
        <v>7</v>
      </c>
      <c r="J622" s="50">
        <f t="shared" si="60"/>
        <v>108</v>
      </c>
      <c r="K622" s="50">
        <f>Sheriff!J622*2</f>
        <v>538</v>
      </c>
    </row>
    <row r="623" spans="1:11" ht="11.85" customHeight="1" x14ac:dyDescent="0.2">
      <c r="A623" s="32" t="s">
        <v>889</v>
      </c>
      <c r="B623" s="44">
        <v>96</v>
      </c>
      <c r="C623" s="44">
        <v>79</v>
      </c>
      <c r="D623" s="44">
        <v>38</v>
      </c>
      <c r="E623" s="44">
        <v>41</v>
      </c>
      <c r="F623" s="44">
        <v>11</v>
      </c>
      <c r="G623" s="44">
        <v>12</v>
      </c>
      <c r="H623" s="44">
        <v>4</v>
      </c>
      <c r="I623" s="44">
        <v>6</v>
      </c>
      <c r="J623" s="50">
        <f t="shared" si="60"/>
        <v>65</v>
      </c>
      <c r="K623" s="50">
        <f>Sheriff!J623*2</f>
        <v>352</v>
      </c>
    </row>
    <row r="624" spans="1:11" ht="11.85" customHeight="1" x14ac:dyDescent="0.2">
      <c r="A624" s="32" t="s">
        <v>890</v>
      </c>
      <c r="B624" s="44">
        <v>42</v>
      </c>
      <c r="C624" s="44">
        <v>41</v>
      </c>
      <c r="D624" s="44">
        <v>28</v>
      </c>
      <c r="E624" s="44">
        <v>24</v>
      </c>
      <c r="F624" s="44">
        <v>9</v>
      </c>
      <c r="G624" s="44">
        <v>9</v>
      </c>
      <c r="H624" s="44">
        <v>6</v>
      </c>
      <c r="I624" s="44">
        <v>5</v>
      </c>
      <c r="J624" s="50">
        <f t="shared" si="60"/>
        <v>44</v>
      </c>
      <c r="K624" s="50">
        <f>Sheriff!J624*2</f>
        <v>208</v>
      </c>
    </row>
    <row r="625" spans="1:11" ht="11.85" customHeight="1" x14ac:dyDescent="0.2">
      <c r="A625" s="32" t="s">
        <v>891</v>
      </c>
      <c r="B625" s="44">
        <v>65</v>
      </c>
      <c r="C625" s="44">
        <v>64</v>
      </c>
      <c r="D625" s="44">
        <v>22</v>
      </c>
      <c r="E625" s="44">
        <v>21</v>
      </c>
      <c r="F625" s="44">
        <v>10</v>
      </c>
      <c r="G625" s="44">
        <v>7</v>
      </c>
      <c r="H625" s="44">
        <v>6</v>
      </c>
      <c r="I625" s="44">
        <v>6</v>
      </c>
      <c r="J625" s="50">
        <f t="shared" si="60"/>
        <v>61</v>
      </c>
      <c r="K625" s="50">
        <f>Sheriff!J625*2</f>
        <v>262</v>
      </c>
    </row>
    <row r="626" spans="1:11" ht="11.85" customHeight="1" x14ac:dyDescent="0.2">
      <c r="A626" s="32" t="s">
        <v>892</v>
      </c>
      <c r="B626" s="44">
        <v>115</v>
      </c>
      <c r="C626" s="44">
        <v>98</v>
      </c>
      <c r="D626" s="44">
        <v>85</v>
      </c>
      <c r="E626" s="44">
        <v>86</v>
      </c>
      <c r="F626" s="44">
        <v>25</v>
      </c>
      <c r="G626" s="44">
        <v>24</v>
      </c>
      <c r="H626" s="44">
        <v>20</v>
      </c>
      <c r="I626" s="44">
        <v>20</v>
      </c>
      <c r="J626" s="50">
        <f t="shared" si="60"/>
        <v>137</v>
      </c>
      <c r="K626" s="50">
        <f>Sheriff!J626*2</f>
        <v>610</v>
      </c>
    </row>
    <row r="627" spans="1:11" ht="11.85" customHeight="1" x14ac:dyDescent="0.2">
      <c r="A627" s="36" t="s">
        <v>893</v>
      </c>
      <c r="B627" s="47">
        <f>SUM(B532:B626)</f>
        <v>8794</v>
      </c>
      <c r="C627" s="47">
        <f t="shared" ref="C627:I627" si="61">SUM(C532:C626)</f>
        <v>8203</v>
      </c>
      <c r="D627" s="47">
        <f t="shared" si="61"/>
        <v>4195</v>
      </c>
      <c r="E627" s="47">
        <f t="shared" si="61"/>
        <v>4122</v>
      </c>
      <c r="F627" s="47">
        <f t="shared" si="61"/>
        <v>1567</v>
      </c>
      <c r="G627" s="47">
        <f t="shared" si="61"/>
        <v>1600</v>
      </c>
      <c r="H627" s="47">
        <f t="shared" si="61"/>
        <v>834</v>
      </c>
      <c r="I627" s="47">
        <f t="shared" si="61"/>
        <v>856</v>
      </c>
      <c r="J627" s="47">
        <f>SUM(J532:J626)</f>
        <v>6831</v>
      </c>
      <c r="K627" s="47">
        <f>Sheriff!J627*2</f>
        <v>37002</v>
      </c>
    </row>
    <row r="628" spans="1:11" ht="11.85" customHeight="1" x14ac:dyDescent="0.2">
      <c r="A628" s="3"/>
      <c r="B628" s="10"/>
      <c r="C628" s="10"/>
      <c r="D628" s="10"/>
      <c r="E628" s="10"/>
      <c r="F628" s="10"/>
      <c r="G628" s="10"/>
      <c r="H628" s="10"/>
      <c r="I628" s="10"/>
      <c r="J628" s="10"/>
      <c r="K628" s="10"/>
    </row>
    <row r="629" spans="1:11" ht="11.85" customHeight="1" x14ac:dyDescent="0.2">
      <c r="A629" s="34" t="s">
        <v>49</v>
      </c>
      <c r="B629" s="49"/>
      <c r="C629" s="49"/>
      <c r="D629" s="49"/>
      <c r="E629" s="49"/>
      <c r="F629" s="49"/>
      <c r="G629" s="49"/>
      <c r="H629" s="49"/>
      <c r="I629" s="49"/>
      <c r="J629" s="49"/>
      <c r="K629" s="49"/>
    </row>
    <row r="630" spans="1:11" ht="11.85" customHeight="1" x14ac:dyDescent="0.2">
      <c r="A630" s="32" t="s">
        <v>775</v>
      </c>
      <c r="B630" s="44">
        <v>119</v>
      </c>
      <c r="C630" s="44">
        <v>114</v>
      </c>
      <c r="D630" s="44">
        <v>92</v>
      </c>
      <c r="E630" s="44">
        <v>92</v>
      </c>
      <c r="F630" s="44">
        <v>35</v>
      </c>
      <c r="G630" s="44">
        <v>34</v>
      </c>
      <c r="H630" s="44">
        <v>12</v>
      </c>
      <c r="I630" s="44">
        <v>11</v>
      </c>
      <c r="J630" s="50">
        <f t="shared" ref="J630:J651" si="62">K630-(SUM(B630:I630))</f>
        <v>111</v>
      </c>
      <c r="K630" s="50">
        <f>Sheriff!J630*2</f>
        <v>620</v>
      </c>
    </row>
    <row r="631" spans="1:11" ht="11.85" customHeight="1" x14ac:dyDescent="0.2">
      <c r="A631" s="32" t="s">
        <v>776</v>
      </c>
      <c r="B631" s="44">
        <v>121</v>
      </c>
      <c r="C631" s="44">
        <v>117</v>
      </c>
      <c r="D631" s="44">
        <v>182</v>
      </c>
      <c r="E631" s="44">
        <v>182</v>
      </c>
      <c r="F631" s="44">
        <v>50</v>
      </c>
      <c r="G631" s="44">
        <v>53</v>
      </c>
      <c r="H631" s="44">
        <v>5</v>
      </c>
      <c r="I631" s="44">
        <v>6</v>
      </c>
      <c r="J631" s="50">
        <f t="shared" si="62"/>
        <v>140</v>
      </c>
      <c r="K631" s="50">
        <f>Sheriff!J631*2</f>
        <v>856</v>
      </c>
    </row>
    <row r="632" spans="1:11" ht="11.85" customHeight="1" x14ac:dyDescent="0.2">
      <c r="A632" s="32" t="s">
        <v>777</v>
      </c>
      <c r="B632" s="44">
        <v>105</v>
      </c>
      <c r="C632" s="44">
        <v>93</v>
      </c>
      <c r="D632" s="44">
        <v>192</v>
      </c>
      <c r="E632" s="44">
        <v>189</v>
      </c>
      <c r="F632" s="44">
        <v>42</v>
      </c>
      <c r="G632" s="44">
        <v>45</v>
      </c>
      <c r="H632" s="44">
        <v>6</v>
      </c>
      <c r="I632" s="44">
        <v>7</v>
      </c>
      <c r="J632" s="50">
        <f t="shared" si="62"/>
        <v>201</v>
      </c>
      <c r="K632" s="50">
        <f>Sheriff!J632*2</f>
        <v>880</v>
      </c>
    </row>
    <row r="633" spans="1:11" ht="11.85" customHeight="1" x14ac:dyDescent="0.2">
      <c r="A633" s="32" t="s">
        <v>778</v>
      </c>
      <c r="B633" s="44">
        <v>79</v>
      </c>
      <c r="C633" s="44">
        <v>68</v>
      </c>
      <c r="D633" s="44">
        <v>92</v>
      </c>
      <c r="E633" s="44">
        <v>93</v>
      </c>
      <c r="F633" s="44">
        <v>39</v>
      </c>
      <c r="G633" s="44">
        <v>43</v>
      </c>
      <c r="H633" s="44">
        <v>8</v>
      </c>
      <c r="I633" s="44">
        <v>7</v>
      </c>
      <c r="J633" s="50">
        <f t="shared" si="62"/>
        <v>85</v>
      </c>
      <c r="K633" s="50">
        <f>Sheriff!J633*2</f>
        <v>514</v>
      </c>
    </row>
    <row r="634" spans="1:11" ht="11.85" customHeight="1" x14ac:dyDescent="0.2">
      <c r="A634" s="32" t="s">
        <v>779</v>
      </c>
      <c r="B634" s="44">
        <v>118</v>
      </c>
      <c r="C634" s="44">
        <v>115</v>
      </c>
      <c r="D634" s="44">
        <v>145</v>
      </c>
      <c r="E634" s="44">
        <v>145</v>
      </c>
      <c r="F634" s="44">
        <v>45</v>
      </c>
      <c r="G634" s="44">
        <v>44</v>
      </c>
      <c r="H634" s="44">
        <v>7</v>
      </c>
      <c r="I634" s="44">
        <v>6</v>
      </c>
      <c r="J634" s="50">
        <f t="shared" si="62"/>
        <v>101</v>
      </c>
      <c r="K634" s="50">
        <f>Sheriff!J634*2</f>
        <v>726</v>
      </c>
    </row>
    <row r="635" spans="1:11" ht="11.85" customHeight="1" x14ac:dyDescent="0.2">
      <c r="A635" s="32" t="s">
        <v>780</v>
      </c>
      <c r="B635" s="44">
        <v>238</v>
      </c>
      <c r="C635" s="44">
        <v>220</v>
      </c>
      <c r="D635" s="44">
        <v>146</v>
      </c>
      <c r="E635" s="44">
        <v>140</v>
      </c>
      <c r="F635" s="44">
        <v>55</v>
      </c>
      <c r="G635" s="44">
        <v>57</v>
      </c>
      <c r="H635" s="44">
        <v>21</v>
      </c>
      <c r="I635" s="44">
        <v>23</v>
      </c>
      <c r="J635" s="50">
        <f t="shared" si="62"/>
        <v>162</v>
      </c>
      <c r="K635" s="50">
        <f>Sheriff!J635*2</f>
        <v>1062</v>
      </c>
    </row>
    <row r="636" spans="1:11" ht="11.85" customHeight="1" x14ac:dyDescent="0.2">
      <c r="A636" s="32" t="s">
        <v>781</v>
      </c>
      <c r="B636" s="44">
        <v>205</v>
      </c>
      <c r="C636" s="44">
        <v>197</v>
      </c>
      <c r="D636" s="44">
        <v>239</v>
      </c>
      <c r="E636" s="44">
        <v>240</v>
      </c>
      <c r="F636" s="44">
        <v>76</v>
      </c>
      <c r="G636" s="44">
        <v>75</v>
      </c>
      <c r="H636" s="44">
        <v>14</v>
      </c>
      <c r="I636" s="44">
        <v>17</v>
      </c>
      <c r="J636" s="50">
        <f t="shared" si="62"/>
        <v>187</v>
      </c>
      <c r="K636" s="50">
        <f>Sheriff!J636*2</f>
        <v>1250</v>
      </c>
    </row>
    <row r="637" spans="1:11" ht="11.85" customHeight="1" x14ac:dyDescent="0.2">
      <c r="A637" s="32" t="s">
        <v>782</v>
      </c>
      <c r="B637" s="44">
        <v>128</v>
      </c>
      <c r="C637" s="44">
        <v>127</v>
      </c>
      <c r="D637" s="44">
        <v>198</v>
      </c>
      <c r="E637" s="44">
        <v>194</v>
      </c>
      <c r="F637" s="44">
        <v>76</v>
      </c>
      <c r="G637" s="44">
        <v>78</v>
      </c>
      <c r="H637" s="44">
        <v>19</v>
      </c>
      <c r="I637" s="44">
        <v>18</v>
      </c>
      <c r="J637" s="50">
        <f t="shared" si="62"/>
        <v>124</v>
      </c>
      <c r="K637" s="50">
        <f>Sheriff!J637*2</f>
        <v>962</v>
      </c>
    </row>
    <row r="638" spans="1:11" ht="11.85" customHeight="1" x14ac:dyDescent="0.2">
      <c r="A638" s="32" t="s">
        <v>783</v>
      </c>
      <c r="B638" s="44">
        <v>88</v>
      </c>
      <c r="C638" s="44">
        <v>92</v>
      </c>
      <c r="D638" s="44">
        <v>95</v>
      </c>
      <c r="E638" s="44">
        <v>90</v>
      </c>
      <c r="F638" s="44">
        <v>28</v>
      </c>
      <c r="G638" s="44">
        <v>29</v>
      </c>
      <c r="H638" s="44">
        <v>12</v>
      </c>
      <c r="I638" s="44">
        <v>12</v>
      </c>
      <c r="J638" s="50">
        <f t="shared" si="62"/>
        <v>86</v>
      </c>
      <c r="K638" s="50">
        <f>Sheriff!J638*2</f>
        <v>532</v>
      </c>
    </row>
    <row r="639" spans="1:11" ht="11.85" customHeight="1" x14ac:dyDescent="0.2">
      <c r="A639" s="32" t="s">
        <v>784</v>
      </c>
      <c r="B639" s="44">
        <v>99</v>
      </c>
      <c r="C639" s="44">
        <v>96</v>
      </c>
      <c r="D639" s="44">
        <v>95</v>
      </c>
      <c r="E639" s="44">
        <v>90</v>
      </c>
      <c r="F639" s="44">
        <v>27</v>
      </c>
      <c r="G639" s="44">
        <v>28</v>
      </c>
      <c r="H639" s="44">
        <v>6</v>
      </c>
      <c r="I639" s="44">
        <v>8</v>
      </c>
      <c r="J639" s="50">
        <f t="shared" si="62"/>
        <v>103</v>
      </c>
      <c r="K639" s="50">
        <f>Sheriff!J639*2</f>
        <v>552</v>
      </c>
    </row>
    <row r="640" spans="1:11" ht="11.85" customHeight="1" x14ac:dyDescent="0.2">
      <c r="A640" s="32" t="s">
        <v>785</v>
      </c>
      <c r="B640" s="44">
        <v>128</v>
      </c>
      <c r="C640" s="44">
        <v>128</v>
      </c>
      <c r="D640" s="44">
        <v>156</v>
      </c>
      <c r="E640" s="44">
        <v>153</v>
      </c>
      <c r="F640" s="44">
        <v>52</v>
      </c>
      <c r="G640" s="44">
        <v>58</v>
      </c>
      <c r="H640" s="44">
        <v>15</v>
      </c>
      <c r="I640" s="44">
        <v>12</v>
      </c>
      <c r="J640" s="50">
        <f t="shared" si="62"/>
        <v>106</v>
      </c>
      <c r="K640" s="50">
        <f>Sheriff!J640*2</f>
        <v>808</v>
      </c>
    </row>
    <row r="641" spans="1:11" ht="11.85" customHeight="1" x14ac:dyDescent="0.2">
      <c r="A641" s="32" t="s">
        <v>786</v>
      </c>
      <c r="B641" s="44">
        <v>102</v>
      </c>
      <c r="C641" s="44">
        <v>103</v>
      </c>
      <c r="D641" s="44">
        <v>160</v>
      </c>
      <c r="E641" s="44">
        <v>156</v>
      </c>
      <c r="F641" s="44">
        <v>48</v>
      </c>
      <c r="G641" s="44">
        <v>48</v>
      </c>
      <c r="H641" s="44">
        <v>10</v>
      </c>
      <c r="I641" s="44">
        <v>11</v>
      </c>
      <c r="J641" s="50">
        <f t="shared" si="62"/>
        <v>132</v>
      </c>
      <c r="K641" s="50">
        <f>Sheriff!J641*2</f>
        <v>770</v>
      </c>
    </row>
    <row r="642" spans="1:11" ht="11.85" customHeight="1" x14ac:dyDescent="0.2">
      <c r="A642" s="32" t="s">
        <v>787</v>
      </c>
      <c r="B642" s="44">
        <v>122</v>
      </c>
      <c r="C642" s="44">
        <v>111</v>
      </c>
      <c r="D642" s="44">
        <v>124</v>
      </c>
      <c r="E642" s="44">
        <v>126</v>
      </c>
      <c r="F642" s="44">
        <v>29</v>
      </c>
      <c r="G642" s="44">
        <v>31</v>
      </c>
      <c r="H642" s="44">
        <v>12</v>
      </c>
      <c r="I642" s="44">
        <v>10</v>
      </c>
      <c r="J642" s="50">
        <f t="shared" si="62"/>
        <v>75</v>
      </c>
      <c r="K642" s="50">
        <f>Sheriff!J642*2</f>
        <v>640</v>
      </c>
    </row>
    <row r="643" spans="1:11" ht="11.85" customHeight="1" x14ac:dyDescent="0.2">
      <c r="A643" s="32" t="s">
        <v>788</v>
      </c>
      <c r="B643" s="44">
        <v>81</v>
      </c>
      <c r="C643" s="44">
        <v>78</v>
      </c>
      <c r="D643" s="44">
        <v>138</v>
      </c>
      <c r="E643" s="44">
        <v>134</v>
      </c>
      <c r="F643" s="44">
        <v>25</v>
      </c>
      <c r="G643" s="44">
        <v>25</v>
      </c>
      <c r="H643" s="44">
        <v>6</v>
      </c>
      <c r="I643" s="44">
        <v>6</v>
      </c>
      <c r="J643" s="50">
        <f t="shared" si="62"/>
        <v>75</v>
      </c>
      <c r="K643" s="50">
        <f>Sheriff!J643*2</f>
        <v>568</v>
      </c>
    </row>
    <row r="644" spans="1:11" ht="11.85" customHeight="1" x14ac:dyDescent="0.2">
      <c r="A644" s="32" t="s">
        <v>789</v>
      </c>
      <c r="B644" s="44">
        <v>168</v>
      </c>
      <c r="C644" s="44">
        <v>160</v>
      </c>
      <c r="D644" s="44">
        <v>164</v>
      </c>
      <c r="E644" s="44">
        <v>152</v>
      </c>
      <c r="F644" s="44">
        <v>41</v>
      </c>
      <c r="G644" s="44">
        <v>45</v>
      </c>
      <c r="H644" s="44">
        <v>10</v>
      </c>
      <c r="I644" s="44">
        <v>9</v>
      </c>
      <c r="J644" s="50">
        <f t="shared" si="62"/>
        <v>123</v>
      </c>
      <c r="K644" s="50">
        <f>Sheriff!J644*2</f>
        <v>872</v>
      </c>
    </row>
    <row r="645" spans="1:11" ht="12" customHeight="1" x14ac:dyDescent="0.2">
      <c r="A645" s="32" t="s">
        <v>790</v>
      </c>
      <c r="B645" s="44">
        <v>139</v>
      </c>
      <c r="C645" s="44">
        <v>139</v>
      </c>
      <c r="D645" s="44">
        <v>183</v>
      </c>
      <c r="E645" s="44">
        <v>186</v>
      </c>
      <c r="F645" s="44">
        <v>54</v>
      </c>
      <c r="G645" s="44">
        <v>53</v>
      </c>
      <c r="H645" s="44">
        <v>18</v>
      </c>
      <c r="I645" s="44">
        <v>19</v>
      </c>
      <c r="J645" s="50">
        <f t="shared" si="62"/>
        <v>193</v>
      </c>
      <c r="K645" s="50">
        <f>Sheriff!J645*2</f>
        <v>984</v>
      </c>
    </row>
    <row r="646" spans="1:11" ht="11.45" customHeight="1" x14ac:dyDescent="0.2">
      <c r="A646" s="32" t="s">
        <v>791</v>
      </c>
      <c r="B646" s="44">
        <v>99</v>
      </c>
      <c r="C646" s="44">
        <v>99</v>
      </c>
      <c r="D646" s="44">
        <v>134</v>
      </c>
      <c r="E646" s="44">
        <v>123</v>
      </c>
      <c r="F646" s="44">
        <v>48</v>
      </c>
      <c r="G646" s="44">
        <v>49</v>
      </c>
      <c r="H646" s="44">
        <v>4</v>
      </c>
      <c r="I646" s="44">
        <v>4</v>
      </c>
      <c r="J646" s="50">
        <f t="shared" si="62"/>
        <v>80</v>
      </c>
      <c r="K646" s="50">
        <f>Sheriff!J646*2</f>
        <v>640</v>
      </c>
    </row>
    <row r="647" spans="1:11" ht="11.45" customHeight="1" x14ac:dyDescent="0.2">
      <c r="A647" s="32" t="s">
        <v>792</v>
      </c>
      <c r="B647" s="44">
        <v>96</v>
      </c>
      <c r="C647" s="44">
        <v>93</v>
      </c>
      <c r="D647" s="44">
        <v>96</v>
      </c>
      <c r="E647" s="44">
        <v>96</v>
      </c>
      <c r="F647" s="44">
        <v>27</v>
      </c>
      <c r="G647" s="44">
        <v>28</v>
      </c>
      <c r="H647" s="44">
        <v>9</v>
      </c>
      <c r="I647" s="44">
        <v>10</v>
      </c>
      <c r="J647" s="50">
        <f t="shared" si="62"/>
        <v>73</v>
      </c>
      <c r="K647" s="50">
        <f>Sheriff!J647*2</f>
        <v>528</v>
      </c>
    </row>
    <row r="648" spans="1:11" ht="11.45" customHeight="1" x14ac:dyDescent="0.2">
      <c r="A648" s="32" t="s">
        <v>793</v>
      </c>
      <c r="B648" s="44">
        <v>73</v>
      </c>
      <c r="C648" s="44">
        <v>79</v>
      </c>
      <c r="D648" s="44">
        <v>141</v>
      </c>
      <c r="E648" s="44">
        <v>135</v>
      </c>
      <c r="F648" s="44">
        <v>57</v>
      </c>
      <c r="G648" s="44">
        <v>58</v>
      </c>
      <c r="H648" s="44">
        <v>12</v>
      </c>
      <c r="I648" s="44">
        <v>8</v>
      </c>
      <c r="J648" s="50">
        <f t="shared" si="62"/>
        <v>103</v>
      </c>
      <c r="K648" s="50">
        <f>Sheriff!J648*2</f>
        <v>666</v>
      </c>
    </row>
    <row r="649" spans="1:11" ht="11.45" customHeight="1" x14ac:dyDescent="0.2">
      <c r="A649" s="32" t="s">
        <v>794</v>
      </c>
      <c r="B649" s="44">
        <v>178</v>
      </c>
      <c r="C649" s="44">
        <v>177</v>
      </c>
      <c r="D649" s="44">
        <v>189</v>
      </c>
      <c r="E649" s="44">
        <v>186</v>
      </c>
      <c r="F649" s="44">
        <v>44</v>
      </c>
      <c r="G649" s="44">
        <v>47</v>
      </c>
      <c r="H649" s="44">
        <v>7</v>
      </c>
      <c r="I649" s="44">
        <v>8</v>
      </c>
      <c r="J649" s="50">
        <f t="shared" si="62"/>
        <v>104</v>
      </c>
      <c r="K649" s="50">
        <f>Sheriff!J649*2</f>
        <v>940</v>
      </c>
    </row>
    <row r="650" spans="1:11" ht="11.45" customHeight="1" x14ac:dyDescent="0.2">
      <c r="A650" s="32" t="s">
        <v>795</v>
      </c>
      <c r="B650" s="44">
        <v>141</v>
      </c>
      <c r="C650" s="44">
        <v>143</v>
      </c>
      <c r="D650" s="44">
        <v>217</v>
      </c>
      <c r="E650" s="44">
        <v>216</v>
      </c>
      <c r="F650" s="44">
        <v>69</v>
      </c>
      <c r="G650" s="44">
        <v>75</v>
      </c>
      <c r="H650" s="44">
        <v>21</v>
      </c>
      <c r="I650" s="44">
        <v>22</v>
      </c>
      <c r="J650" s="50">
        <f t="shared" si="62"/>
        <v>194</v>
      </c>
      <c r="K650" s="50">
        <f>Sheriff!J650*2</f>
        <v>1098</v>
      </c>
    </row>
    <row r="651" spans="1:11" ht="11.45" customHeight="1" x14ac:dyDescent="0.2">
      <c r="A651" s="32" t="s">
        <v>796</v>
      </c>
      <c r="B651" s="44">
        <v>118</v>
      </c>
      <c r="C651" s="44">
        <v>118</v>
      </c>
      <c r="D651" s="44">
        <v>109</v>
      </c>
      <c r="E651" s="44">
        <v>106</v>
      </c>
      <c r="F651" s="44">
        <v>19</v>
      </c>
      <c r="G651" s="44">
        <v>22</v>
      </c>
      <c r="H651" s="44">
        <v>6</v>
      </c>
      <c r="I651" s="44">
        <v>6</v>
      </c>
      <c r="J651" s="50">
        <f t="shared" si="62"/>
        <v>96</v>
      </c>
      <c r="K651" s="50">
        <f>Sheriff!J651*2</f>
        <v>600</v>
      </c>
    </row>
    <row r="652" spans="1:11" ht="11.45" customHeight="1" x14ac:dyDescent="0.2">
      <c r="A652" s="36" t="s">
        <v>797</v>
      </c>
      <c r="B652" s="47">
        <f>SUM(B630:B651)</f>
        <v>2745</v>
      </c>
      <c r="C652" s="47">
        <f t="shared" ref="C652:I652" si="63">SUM(C630:C651)</f>
        <v>2667</v>
      </c>
      <c r="D652" s="47">
        <f t="shared" si="63"/>
        <v>3287</v>
      </c>
      <c r="E652" s="47">
        <f t="shared" si="63"/>
        <v>3224</v>
      </c>
      <c r="F652" s="47">
        <f t="shared" si="63"/>
        <v>986</v>
      </c>
      <c r="G652" s="47">
        <f t="shared" si="63"/>
        <v>1025</v>
      </c>
      <c r="H652" s="47">
        <f t="shared" si="63"/>
        <v>240</v>
      </c>
      <c r="I652" s="47">
        <f t="shared" si="63"/>
        <v>240</v>
      </c>
      <c r="J652" s="47">
        <f>SUM(J630:J651)</f>
        <v>2654</v>
      </c>
      <c r="K652" s="47">
        <f>Sheriff!J652*2</f>
        <v>17068</v>
      </c>
    </row>
    <row r="653" spans="1:11" x14ac:dyDescent="0.2">
      <c r="A653" s="3"/>
      <c r="B653" s="10"/>
      <c r="C653" s="10"/>
      <c r="D653" s="10"/>
      <c r="E653" s="10"/>
      <c r="F653" s="10"/>
      <c r="G653" s="10"/>
      <c r="H653" s="10"/>
      <c r="I653" s="10"/>
      <c r="J653" s="10"/>
      <c r="K653" s="10"/>
    </row>
    <row r="654" spans="1:11" x14ac:dyDescent="0.2">
      <c r="A654" s="34" t="s">
        <v>57</v>
      </c>
      <c r="B654" s="49"/>
      <c r="C654" s="49"/>
      <c r="D654" s="49"/>
      <c r="E654" s="49"/>
      <c r="F654" s="49"/>
      <c r="G654" s="49"/>
      <c r="H654" s="49"/>
      <c r="I654" s="49"/>
      <c r="J654" s="49"/>
      <c r="K654" s="49"/>
    </row>
    <row r="655" spans="1:11" x14ac:dyDescent="0.2">
      <c r="A655" s="32" t="s">
        <v>771</v>
      </c>
      <c r="B655" s="44">
        <v>121</v>
      </c>
      <c r="C655" s="44">
        <v>114</v>
      </c>
      <c r="D655" s="44">
        <v>128</v>
      </c>
      <c r="E655" s="44">
        <v>125</v>
      </c>
      <c r="F655" s="44">
        <v>45</v>
      </c>
      <c r="G655" s="44">
        <v>45</v>
      </c>
      <c r="H655" s="44">
        <v>20</v>
      </c>
      <c r="I655" s="44">
        <v>19</v>
      </c>
      <c r="J655" s="50">
        <f>K655-(SUM(B655:I655))</f>
        <v>163</v>
      </c>
      <c r="K655" s="50">
        <f>Sheriff!J655*2</f>
        <v>780</v>
      </c>
    </row>
    <row r="656" spans="1:11" ht="12" customHeight="1" x14ac:dyDescent="0.2">
      <c r="A656" s="32" t="s">
        <v>772</v>
      </c>
      <c r="B656" s="44">
        <v>108</v>
      </c>
      <c r="C656" s="44">
        <v>99</v>
      </c>
      <c r="D656" s="44">
        <v>117</v>
      </c>
      <c r="E656" s="44">
        <v>118</v>
      </c>
      <c r="F656" s="44">
        <v>37</v>
      </c>
      <c r="G656" s="44">
        <v>41</v>
      </c>
      <c r="H656" s="44">
        <v>15</v>
      </c>
      <c r="I656" s="44">
        <v>16</v>
      </c>
      <c r="J656" s="50">
        <f>K656-(SUM(B656:I656))</f>
        <v>133</v>
      </c>
      <c r="K656" s="50">
        <f>Sheriff!J656*2</f>
        <v>684</v>
      </c>
    </row>
    <row r="657" spans="1:11" ht="12" customHeight="1" x14ac:dyDescent="0.2">
      <c r="A657" s="32" t="s">
        <v>773</v>
      </c>
      <c r="B657" s="44">
        <v>90</v>
      </c>
      <c r="C657" s="44">
        <v>86</v>
      </c>
      <c r="D657" s="44">
        <v>137</v>
      </c>
      <c r="E657" s="44">
        <v>141</v>
      </c>
      <c r="F657" s="44">
        <v>48</v>
      </c>
      <c r="G657" s="44">
        <v>49</v>
      </c>
      <c r="H657" s="44">
        <v>14</v>
      </c>
      <c r="I657" s="44">
        <v>14</v>
      </c>
      <c r="J657" s="50">
        <f>K657-(SUM(B657:I657))</f>
        <v>151</v>
      </c>
      <c r="K657" s="50">
        <f>Sheriff!J657*2</f>
        <v>730</v>
      </c>
    </row>
    <row r="658" spans="1:11" ht="12" customHeight="1" x14ac:dyDescent="0.2">
      <c r="A658" s="36" t="s">
        <v>774</v>
      </c>
      <c r="B658" s="47">
        <f>SUM(B655:B657)</f>
        <v>319</v>
      </c>
      <c r="C658" s="47">
        <f t="shared" ref="C658:I658" si="64">SUM(C655:C657)</f>
        <v>299</v>
      </c>
      <c r="D658" s="47">
        <f t="shared" si="64"/>
        <v>382</v>
      </c>
      <c r="E658" s="47">
        <f t="shared" si="64"/>
        <v>384</v>
      </c>
      <c r="F658" s="47">
        <f t="shared" si="64"/>
        <v>130</v>
      </c>
      <c r="G658" s="47">
        <f t="shared" si="64"/>
        <v>135</v>
      </c>
      <c r="H658" s="47">
        <f t="shared" si="64"/>
        <v>49</v>
      </c>
      <c r="I658" s="47">
        <f t="shared" si="64"/>
        <v>49</v>
      </c>
      <c r="J658" s="47">
        <f>SUM(J655:J657)</f>
        <v>447</v>
      </c>
      <c r="K658" s="47">
        <f>Sheriff!J658*2</f>
        <v>2194</v>
      </c>
    </row>
    <row r="659" spans="1:11" ht="12" customHeight="1" x14ac:dyDescent="0.2">
      <c r="A659" s="6"/>
      <c r="B659" s="49"/>
      <c r="C659" s="49"/>
      <c r="D659" s="49"/>
      <c r="E659" s="49"/>
      <c r="F659" s="49"/>
      <c r="G659" s="49"/>
      <c r="H659" s="49"/>
      <c r="I659" s="49"/>
      <c r="J659" s="49"/>
      <c r="K659" s="10"/>
    </row>
    <row r="660" spans="1:11" ht="12" customHeight="1" x14ac:dyDescent="0.2">
      <c r="A660" s="34" t="s">
        <v>765</v>
      </c>
      <c r="B660" s="49"/>
      <c r="C660" s="49"/>
      <c r="D660" s="49"/>
      <c r="E660" s="49"/>
      <c r="F660" s="49"/>
      <c r="G660" s="49"/>
      <c r="H660" s="49"/>
      <c r="I660" s="49"/>
      <c r="J660" s="49"/>
      <c r="K660" s="49"/>
    </row>
    <row r="661" spans="1:11" ht="12" customHeight="1" x14ac:dyDescent="0.2">
      <c r="A661" s="32" t="s">
        <v>766</v>
      </c>
      <c r="B661" s="44">
        <v>107</v>
      </c>
      <c r="C661" s="44">
        <v>98</v>
      </c>
      <c r="D661" s="44">
        <v>156</v>
      </c>
      <c r="E661" s="44">
        <v>147</v>
      </c>
      <c r="F661" s="44">
        <v>47</v>
      </c>
      <c r="G661" s="44">
        <v>48</v>
      </c>
      <c r="H661" s="44">
        <v>18</v>
      </c>
      <c r="I661" s="44">
        <v>16</v>
      </c>
      <c r="J661" s="50">
        <f>K661-(SUM(B661:I661))</f>
        <v>133</v>
      </c>
      <c r="K661" s="50">
        <f>Sheriff!J661*2</f>
        <v>770</v>
      </c>
    </row>
    <row r="662" spans="1:11" ht="12" customHeight="1" x14ac:dyDescent="0.2">
      <c r="A662" s="32" t="s">
        <v>767</v>
      </c>
      <c r="B662" s="44">
        <v>85</v>
      </c>
      <c r="C662" s="44">
        <v>81</v>
      </c>
      <c r="D662" s="44">
        <v>49</v>
      </c>
      <c r="E662" s="44">
        <v>50</v>
      </c>
      <c r="F662" s="44">
        <v>13</v>
      </c>
      <c r="G662" s="44">
        <v>13</v>
      </c>
      <c r="H662" s="44">
        <v>11</v>
      </c>
      <c r="I662" s="44">
        <v>11</v>
      </c>
      <c r="J662" s="50">
        <f>K662-(SUM(B662:I662))</f>
        <v>63</v>
      </c>
      <c r="K662" s="50">
        <f>Sheriff!J662*2</f>
        <v>376</v>
      </c>
    </row>
    <row r="663" spans="1:11" ht="12" customHeight="1" x14ac:dyDescent="0.2">
      <c r="A663" s="32" t="s">
        <v>768</v>
      </c>
      <c r="B663" s="44">
        <v>98</v>
      </c>
      <c r="C663" s="44">
        <v>94</v>
      </c>
      <c r="D663" s="44">
        <v>140</v>
      </c>
      <c r="E663" s="44">
        <v>135</v>
      </c>
      <c r="F663" s="44">
        <v>50</v>
      </c>
      <c r="G663" s="44">
        <v>52</v>
      </c>
      <c r="H663" s="44">
        <v>12</v>
      </c>
      <c r="I663" s="44">
        <v>14</v>
      </c>
      <c r="J663" s="50">
        <f>K663-(SUM(B663:I663))</f>
        <v>135</v>
      </c>
      <c r="K663" s="50">
        <f>Sheriff!J663*2</f>
        <v>730</v>
      </c>
    </row>
    <row r="664" spans="1:11" ht="12" customHeight="1" x14ac:dyDescent="0.2">
      <c r="A664" s="32" t="s">
        <v>769</v>
      </c>
      <c r="B664" s="44">
        <v>101</v>
      </c>
      <c r="C664" s="44">
        <v>99</v>
      </c>
      <c r="D664" s="44">
        <v>112</v>
      </c>
      <c r="E664" s="44">
        <v>111</v>
      </c>
      <c r="F664" s="44">
        <v>16</v>
      </c>
      <c r="G664" s="44">
        <v>15</v>
      </c>
      <c r="H664" s="44">
        <v>6</v>
      </c>
      <c r="I664" s="44">
        <v>5</v>
      </c>
      <c r="J664" s="50">
        <f>K664-(SUM(B664:I664))</f>
        <v>105</v>
      </c>
      <c r="K664" s="50">
        <f>Sheriff!J664*2</f>
        <v>570</v>
      </c>
    </row>
    <row r="665" spans="1:11" ht="12" customHeight="1" x14ac:dyDescent="0.2">
      <c r="A665" s="36" t="s">
        <v>770</v>
      </c>
      <c r="B665" s="47">
        <f>SUM(B661:B664)</f>
        <v>391</v>
      </c>
      <c r="C665" s="47">
        <f t="shared" ref="C665:I665" si="65">SUM(C661:C664)</f>
        <v>372</v>
      </c>
      <c r="D665" s="47">
        <f t="shared" si="65"/>
        <v>457</v>
      </c>
      <c r="E665" s="47">
        <f t="shared" si="65"/>
        <v>443</v>
      </c>
      <c r="F665" s="47">
        <f t="shared" si="65"/>
        <v>126</v>
      </c>
      <c r="G665" s="47">
        <f t="shared" si="65"/>
        <v>128</v>
      </c>
      <c r="H665" s="47">
        <f t="shared" si="65"/>
        <v>47</v>
      </c>
      <c r="I665" s="47">
        <f t="shared" si="65"/>
        <v>46</v>
      </c>
      <c r="J665" s="47">
        <f>SUM(J661:J664)</f>
        <v>436</v>
      </c>
      <c r="K665" s="47">
        <f>Sheriff!J665*2</f>
        <v>2446</v>
      </c>
    </row>
    <row r="666" spans="1:11" ht="12" customHeight="1" x14ac:dyDescent="0.2">
      <c r="A666" s="3"/>
      <c r="B666" s="10"/>
      <c r="C666" s="10"/>
      <c r="D666" s="10"/>
      <c r="E666" s="10"/>
      <c r="F666" s="10"/>
      <c r="G666" s="10"/>
      <c r="H666" s="10"/>
      <c r="I666" s="10"/>
      <c r="J666" s="10"/>
      <c r="K666" s="10"/>
    </row>
    <row r="667" spans="1:11" ht="12" customHeight="1" x14ac:dyDescent="0.2">
      <c r="A667" s="34" t="s">
        <v>59</v>
      </c>
      <c r="B667" s="49"/>
      <c r="C667" s="49"/>
      <c r="D667" s="49"/>
      <c r="E667" s="49"/>
      <c r="F667" s="49"/>
      <c r="G667" s="49"/>
      <c r="H667" s="49"/>
      <c r="I667" s="49"/>
      <c r="J667" s="49"/>
      <c r="K667" s="49"/>
    </row>
    <row r="668" spans="1:11" ht="12" customHeight="1" x14ac:dyDescent="0.2">
      <c r="A668" s="32" t="s">
        <v>756</v>
      </c>
      <c r="B668" s="44">
        <v>107</v>
      </c>
      <c r="C668" s="44">
        <v>100</v>
      </c>
      <c r="D668" s="44">
        <v>170</v>
      </c>
      <c r="E668" s="44">
        <v>173</v>
      </c>
      <c r="F668" s="44">
        <v>34</v>
      </c>
      <c r="G668" s="44">
        <v>35</v>
      </c>
      <c r="H668" s="44">
        <v>9</v>
      </c>
      <c r="I668" s="44">
        <v>10</v>
      </c>
      <c r="J668" s="50">
        <f t="shared" ref="J668:J675" si="66">K668-(SUM(B668:I668))</f>
        <v>130</v>
      </c>
      <c r="K668" s="50">
        <f>Sheriff!J668*2</f>
        <v>768</v>
      </c>
    </row>
    <row r="669" spans="1:11" ht="12" customHeight="1" x14ac:dyDescent="0.2">
      <c r="A669" s="32" t="s">
        <v>757</v>
      </c>
      <c r="B669" s="44">
        <v>73</v>
      </c>
      <c r="C669" s="44">
        <v>70</v>
      </c>
      <c r="D669" s="44">
        <v>140</v>
      </c>
      <c r="E669" s="44">
        <v>139</v>
      </c>
      <c r="F669" s="44">
        <v>49</v>
      </c>
      <c r="G669" s="44">
        <v>45</v>
      </c>
      <c r="H669" s="44">
        <v>10</v>
      </c>
      <c r="I669" s="44">
        <v>11</v>
      </c>
      <c r="J669" s="50">
        <f t="shared" si="66"/>
        <v>97</v>
      </c>
      <c r="K669" s="50">
        <f>Sheriff!J669*2</f>
        <v>634</v>
      </c>
    </row>
    <row r="670" spans="1:11" ht="12" customHeight="1" x14ac:dyDescent="0.2">
      <c r="A670" s="32" t="s">
        <v>758</v>
      </c>
      <c r="B670" s="44">
        <v>86</v>
      </c>
      <c r="C670" s="44">
        <v>84</v>
      </c>
      <c r="D670" s="44">
        <v>164</v>
      </c>
      <c r="E670" s="44">
        <v>156</v>
      </c>
      <c r="F670" s="44">
        <v>50</v>
      </c>
      <c r="G670" s="44">
        <v>53</v>
      </c>
      <c r="H670" s="44">
        <v>20</v>
      </c>
      <c r="I670" s="44">
        <v>21</v>
      </c>
      <c r="J670" s="50">
        <f t="shared" si="66"/>
        <v>130</v>
      </c>
      <c r="K670" s="50">
        <f>Sheriff!J670*2</f>
        <v>764</v>
      </c>
    </row>
    <row r="671" spans="1:11" ht="12" customHeight="1" x14ac:dyDescent="0.2">
      <c r="A671" s="32" t="s">
        <v>759</v>
      </c>
      <c r="B671" s="44">
        <v>70</v>
      </c>
      <c r="C671" s="44">
        <v>74</v>
      </c>
      <c r="D671" s="44">
        <v>69</v>
      </c>
      <c r="E671" s="44">
        <v>62</v>
      </c>
      <c r="F671" s="44">
        <v>26</v>
      </c>
      <c r="G671" s="44">
        <v>27</v>
      </c>
      <c r="H671" s="44">
        <v>3</v>
      </c>
      <c r="I671" s="44">
        <v>4</v>
      </c>
      <c r="J671" s="50">
        <f t="shared" si="66"/>
        <v>57</v>
      </c>
      <c r="K671" s="50">
        <f>Sheriff!J671*2</f>
        <v>392</v>
      </c>
    </row>
    <row r="672" spans="1:11" ht="12" customHeight="1" x14ac:dyDescent="0.2">
      <c r="A672" s="32" t="s">
        <v>760</v>
      </c>
      <c r="B672" s="44">
        <v>118</v>
      </c>
      <c r="C672" s="44">
        <v>108</v>
      </c>
      <c r="D672" s="44">
        <v>148</v>
      </c>
      <c r="E672" s="44">
        <v>148</v>
      </c>
      <c r="F672" s="44">
        <v>30</v>
      </c>
      <c r="G672" s="44">
        <v>32</v>
      </c>
      <c r="H672" s="44">
        <v>14</v>
      </c>
      <c r="I672" s="44">
        <v>14</v>
      </c>
      <c r="J672" s="50">
        <f t="shared" si="66"/>
        <v>134</v>
      </c>
      <c r="K672" s="50">
        <f>Sheriff!J672*2</f>
        <v>746</v>
      </c>
    </row>
    <row r="673" spans="1:11" ht="12" customHeight="1" x14ac:dyDescent="0.2">
      <c r="A673" s="32" t="s">
        <v>761</v>
      </c>
      <c r="B673" s="44">
        <v>39</v>
      </c>
      <c r="C673" s="44">
        <v>37</v>
      </c>
      <c r="D673" s="44">
        <v>117</v>
      </c>
      <c r="E673" s="44">
        <v>117</v>
      </c>
      <c r="F673" s="44">
        <v>27</v>
      </c>
      <c r="G673" s="44">
        <v>32</v>
      </c>
      <c r="H673" s="44">
        <v>10</v>
      </c>
      <c r="I673" s="44">
        <v>11</v>
      </c>
      <c r="J673" s="50">
        <f t="shared" si="66"/>
        <v>112</v>
      </c>
      <c r="K673" s="50">
        <f>Sheriff!J673*2</f>
        <v>502</v>
      </c>
    </row>
    <row r="674" spans="1:11" ht="12" customHeight="1" x14ac:dyDescent="0.2">
      <c r="A674" s="32" t="s">
        <v>762</v>
      </c>
      <c r="B674" s="44">
        <v>133</v>
      </c>
      <c r="C674" s="44">
        <v>130</v>
      </c>
      <c r="D674" s="44">
        <v>151</v>
      </c>
      <c r="E674" s="44">
        <v>160</v>
      </c>
      <c r="F674" s="44">
        <v>31</v>
      </c>
      <c r="G674" s="44">
        <v>31</v>
      </c>
      <c r="H674" s="44">
        <v>18</v>
      </c>
      <c r="I674" s="44">
        <v>20</v>
      </c>
      <c r="J674" s="50">
        <f t="shared" si="66"/>
        <v>152</v>
      </c>
      <c r="K674" s="50">
        <f>Sheriff!J674*2</f>
        <v>826</v>
      </c>
    </row>
    <row r="675" spans="1:11" ht="12" customHeight="1" x14ac:dyDescent="0.2">
      <c r="A675" s="32" t="s">
        <v>763</v>
      </c>
      <c r="B675" s="44">
        <v>75</v>
      </c>
      <c r="C675" s="44">
        <v>68</v>
      </c>
      <c r="D675" s="44">
        <v>110</v>
      </c>
      <c r="E675" s="44">
        <v>120</v>
      </c>
      <c r="F675" s="44">
        <v>29</v>
      </c>
      <c r="G675" s="44">
        <v>27</v>
      </c>
      <c r="H675" s="44">
        <v>15</v>
      </c>
      <c r="I675" s="44">
        <v>16</v>
      </c>
      <c r="J675" s="50">
        <f t="shared" si="66"/>
        <v>96</v>
      </c>
      <c r="K675" s="50">
        <f>Sheriff!J675*2</f>
        <v>556</v>
      </c>
    </row>
    <row r="676" spans="1:11" ht="12" customHeight="1" x14ac:dyDescent="0.2">
      <c r="A676" s="36" t="s">
        <v>764</v>
      </c>
      <c r="B676" s="47">
        <f>SUM(B668:B675)</f>
        <v>701</v>
      </c>
      <c r="C676" s="47">
        <f t="shared" ref="C676:I676" si="67">SUM(C668:C675)</f>
        <v>671</v>
      </c>
      <c r="D676" s="47">
        <f t="shared" si="67"/>
        <v>1069</v>
      </c>
      <c r="E676" s="47">
        <f t="shared" si="67"/>
        <v>1075</v>
      </c>
      <c r="F676" s="47">
        <f t="shared" si="67"/>
        <v>276</v>
      </c>
      <c r="G676" s="47">
        <f t="shared" si="67"/>
        <v>282</v>
      </c>
      <c r="H676" s="47">
        <f t="shared" si="67"/>
        <v>99</v>
      </c>
      <c r="I676" s="47">
        <f t="shared" si="67"/>
        <v>107</v>
      </c>
      <c r="J676" s="47">
        <f>SUM(J668:J675)</f>
        <v>908</v>
      </c>
      <c r="K676" s="47">
        <f>Sheriff!J676*2</f>
        <v>5188</v>
      </c>
    </row>
    <row r="677" spans="1:11" ht="12.75" customHeight="1" x14ac:dyDescent="0.2">
      <c r="A677" s="3"/>
      <c r="B677" s="10"/>
      <c r="C677" s="10"/>
      <c r="D677" s="10"/>
      <c r="E677" s="10"/>
      <c r="F677" s="10"/>
      <c r="G677" s="10"/>
      <c r="H677" s="10"/>
      <c r="I677" s="10"/>
      <c r="J677" s="10"/>
      <c r="K677" s="49"/>
    </row>
    <row r="678" spans="1:11" x14ac:dyDescent="0.2">
      <c r="A678" s="34" t="s">
        <v>60</v>
      </c>
      <c r="B678" s="49"/>
      <c r="C678" s="49"/>
      <c r="D678" s="49"/>
      <c r="E678" s="49"/>
      <c r="F678" s="49"/>
      <c r="G678" s="49"/>
      <c r="H678" s="49"/>
      <c r="I678" s="49"/>
      <c r="J678" s="49"/>
      <c r="K678" s="49"/>
    </row>
    <row r="679" spans="1:11" ht="12" customHeight="1" x14ac:dyDescent="0.2">
      <c r="A679" s="32" t="s">
        <v>749</v>
      </c>
      <c r="B679" s="44">
        <v>97</v>
      </c>
      <c r="C679" s="44">
        <v>88</v>
      </c>
      <c r="D679" s="44">
        <v>133</v>
      </c>
      <c r="E679" s="44">
        <v>134</v>
      </c>
      <c r="F679" s="44">
        <v>64</v>
      </c>
      <c r="G679" s="44">
        <v>62</v>
      </c>
      <c r="H679" s="44">
        <v>24</v>
      </c>
      <c r="I679" s="44">
        <v>23</v>
      </c>
      <c r="J679" s="50">
        <f t="shared" ref="J679:J684" si="68">K679-(SUM(B679:I679))</f>
        <v>151</v>
      </c>
      <c r="K679" s="50">
        <f>Sheriff!J679*2</f>
        <v>776</v>
      </c>
    </row>
    <row r="680" spans="1:11" ht="12" customHeight="1" x14ac:dyDescent="0.2">
      <c r="A680" s="32" t="s">
        <v>750</v>
      </c>
      <c r="B680" s="44">
        <v>133</v>
      </c>
      <c r="C680" s="44">
        <v>118</v>
      </c>
      <c r="D680" s="44">
        <v>150</v>
      </c>
      <c r="E680" s="44">
        <v>157</v>
      </c>
      <c r="F680" s="44">
        <v>59</v>
      </c>
      <c r="G680" s="44">
        <v>55</v>
      </c>
      <c r="H680" s="44">
        <v>28</v>
      </c>
      <c r="I680" s="44">
        <v>31</v>
      </c>
      <c r="J680" s="50">
        <f t="shared" si="68"/>
        <v>203</v>
      </c>
      <c r="K680" s="50">
        <f>Sheriff!J680*2</f>
        <v>934</v>
      </c>
    </row>
    <row r="681" spans="1:11" ht="12" customHeight="1" x14ac:dyDescent="0.2">
      <c r="A681" s="32" t="s">
        <v>751</v>
      </c>
      <c r="B681" s="44">
        <v>137</v>
      </c>
      <c r="C681" s="44">
        <v>126</v>
      </c>
      <c r="D681" s="44">
        <v>165</v>
      </c>
      <c r="E681" s="44">
        <v>167</v>
      </c>
      <c r="F681" s="44">
        <v>55</v>
      </c>
      <c r="G681" s="44">
        <v>54</v>
      </c>
      <c r="H681" s="44">
        <v>24</v>
      </c>
      <c r="I681" s="44">
        <v>21</v>
      </c>
      <c r="J681" s="50">
        <f t="shared" si="68"/>
        <v>177</v>
      </c>
      <c r="K681" s="50">
        <f>Sheriff!J681*2</f>
        <v>926</v>
      </c>
    </row>
    <row r="682" spans="1:11" ht="12" customHeight="1" x14ac:dyDescent="0.2">
      <c r="A682" s="32" t="s">
        <v>752</v>
      </c>
      <c r="B682" s="44">
        <v>122</v>
      </c>
      <c r="C682" s="44">
        <v>116</v>
      </c>
      <c r="D682" s="44">
        <v>134</v>
      </c>
      <c r="E682" s="44">
        <v>129</v>
      </c>
      <c r="F682" s="44">
        <v>49</v>
      </c>
      <c r="G682" s="44">
        <v>53</v>
      </c>
      <c r="H682" s="44">
        <v>14</v>
      </c>
      <c r="I682" s="44">
        <v>15</v>
      </c>
      <c r="J682" s="50">
        <f t="shared" si="68"/>
        <v>176</v>
      </c>
      <c r="K682" s="50">
        <f>Sheriff!J682*2</f>
        <v>808</v>
      </c>
    </row>
    <row r="683" spans="1:11" ht="12.75" customHeight="1" x14ac:dyDescent="0.2">
      <c r="A683" s="32" t="s">
        <v>753</v>
      </c>
      <c r="B683" s="44">
        <v>113</v>
      </c>
      <c r="C683" s="44">
        <v>107</v>
      </c>
      <c r="D683" s="44">
        <v>152</v>
      </c>
      <c r="E683" s="44">
        <v>147</v>
      </c>
      <c r="F683" s="44">
        <v>43</v>
      </c>
      <c r="G683" s="44">
        <v>43</v>
      </c>
      <c r="H683" s="44">
        <v>17</v>
      </c>
      <c r="I683" s="44">
        <v>14</v>
      </c>
      <c r="J683" s="50">
        <f t="shared" si="68"/>
        <v>136</v>
      </c>
      <c r="K683" s="50">
        <f>Sheriff!J683*2</f>
        <v>772</v>
      </c>
    </row>
    <row r="684" spans="1:11" ht="12.75" customHeight="1" x14ac:dyDescent="0.2">
      <c r="A684" s="32" t="s">
        <v>754</v>
      </c>
      <c r="B684" s="44">
        <v>107</v>
      </c>
      <c r="C684" s="44">
        <v>109</v>
      </c>
      <c r="D684" s="44">
        <v>96</v>
      </c>
      <c r="E684" s="44">
        <v>86</v>
      </c>
      <c r="F684" s="44">
        <v>41</v>
      </c>
      <c r="G684" s="44">
        <v>44</v>
      </c>
      <c r="H684" s="44">
        <v>12</v>
      </c>
      <c r="I684" s="44">
        <v>13</v>
      </c>
      <c r="J684" s="50">
        <f t="shared" si="68"/>
        <v>146</v>
      </c>
      <c r="K684" s="50">
        <f>Sheriff!J684*2</f>
        <v>654</v>
      </c>
    </row>
    <row r="685" spans="1:11" ht="12.75" customHeight="1" x14ac:dyDescent="0.2">
      <c r="A685" s="36" t="s">
        <v>755</v>
      </c>
      <c r="B685" s="47">
        <f>SUM(B679:B684)</f>
        <v>709</v>
      </c>
      <c r="C685" s="47">
        <f t="shared" ref="C685:I685" si="69">SUM(C679:C684)</f>
        <v>664</v>
      </c>
      <c r="D685" s="47">
        <f t="shared" si="69"/>
        <v>830</v>
      </c>
      <c r="E685" s="47">
        <f t="shared" si="69"/>
        <v>820</v>
      </c>
      <c r="F685" s="47">
        <f t="shared" si="69"/>
        <v>311</v>
      </c>
      <c r="G685" s="47">
        <f t="shared" si="69"/>
        <v>311</v>
      </c>
      <c r="H685" s="47">
        <f t="shared" si="69"/>
        <v>119</v>
      </c>
      <c r="I685" s="47">
        <f t="shared" si="69"/>
        <v>117</v>
      </c>
      <c r="J685" s="47">
        <f>SUM(J679:J684)</f>
        <v>989</v>
      </c>
      <c r="K685" s="47">
        <f>Sheriff!J685*2</f>
        <v>4870</v>
      </c>
    </row>
    <row r="686" spans="1:11" x14ac:dyDescent="0.2">
      <c r="A686" s="6"/>
      <c r="B686" s="49"/>
      <c r="C686" s="49"/>
      <c r="D686" s="49"/>
      <c r="E686" s="49"/>
      <c r="F686" s="49"/>
      <c r="G686" s="49"/>
      <c r="H686" s="49"/>
      <c r="I686" s="49"/>
      <c r="J686" s="49"/>
      <c r="K686" s="49"/>
    </row>
    <row r="687" spans="1:11" ht="12.2" customHeight="1" x14ac:dyDescent="0.2">
      <c r="A687" s="34" t="s">
        <v>61</v>
      </c>
      <c r="B687" s="49"/>
      <c r="C687" s="49"/>
      <c r="D687" s="49"/>
      <c r="E687" s="49"/>
      <c r="F687" s="49"/>
      <c r="G687" s="49"/>
      <c r="H687" s="49"/>
      <c r="I687" s="49"/>
      <c r="J687" s="49"/>
      <c r="K687" s="49"/>
    </row>
    <row r="688" spans="1:11" ht="12.2" customHeight="1" x14ac:dyDescent="0.2">
      <c r="A688" s="32" t="s">
        <v>740</v>
      </c>
      <c r="B688" s="44">
        <v>225</v>
      </c>
      <c r="C688" s="44">
        <v>200</v>
      </c>
      <c r="D688" s="44">
        <v>272</v>
      </c>
      <c r="E688" s="44">
        <v>260</v>
      </c>
      <c r="F688" s="44">
        <v>79</v>
      </c>
      <c r="G688" s="44">
        <v>76</v>
      </c>
      <c r="H688" s="44">
        <v>14</v>
      </c>
      <c r="I688" s="44">
        <v>16</v>
      </c>
      <c r="J688" s="50">
        <f t="shared" ref="J688:J695" si="70">K688-(SUM(B688:I688))</f>
        <v>240</v>
      </c>
      <c r="K688" s="50">
        <f>Sheriff!J688*2</f>
        <v>1382</v>
      </c>
    </row>
    <row r="689" spans="1:11" ht="12.2" customHeight="1" x14ac:dyDescent="0.2">
      <c r="A689" s="32" t="s">
        <v>741</v>
      </c>
      <c r="B689" s="44">
        <v>118</v>
      </c>
      <c r="C689" s="44">
        <v>110</v>
      </c>
      <c r="D689" s="44">
        <v>173</v>
      </c>
      <c r="E689" s="44">
        <v>179</v>
      </c>
      <c r="F689" s="44">
        <v>51</v>
      </c>
      <c r="G689" s="44">
        <v>53</v>
      </c>
      <c r="H689" s="44">
        <v>15</v>
      </c>
      <c r="I689" s="44">
        <v>16</v>
      </c>
      <c r="J689" s="50">
        <f t="shared" si="70"/>
        <v>187</v>
      </c>
      <c r="K689" s="50">
        <f>Sheriff!J689*2</f>
        <v>902</v>
      </c>
    </row>
    <row r="690" spans="1:11" ht="12.2" customHeight="1" x14ac:dyDescent="0.2">
      <c r="A690" s="32" t="s">
        <v>742</v>
      </c>
      <c r="B690" s="44">
        <v>165</v>
      </c>
      <c r="C690" s="44">
        <v>158</v>
      </c>
      <c r="D690" s="44">
        <v>211</v>
      </c>
      <c r="E690" s="44">
        <v>213</v>
      </c>
      <c r="F690" s="44">
        <v>89</v>
      </c>
      <c r="G690" s="44">
        <v>87</v>
      </c>
      <c r="H690" s="44">
        <v>12</v>
      </c>
      <c r="I690" s="44">
        <v>13</v>
      </c>
      <c r="J690" s="50">
        <f t="shared" si="70"/>
        <v>170</v>
      </c>
      <c r="K690" s="50">
        <f>Sheriff!J690*2</f>
        <v>1118</v>
      </c>
    </row>
    <row r="691" spans="1:11" ht="12" customHeight="1" x14ac:dyDescent="0.2">
      <c r="A691" s="32" t="s">
        <v>743</v>
      </c>
      <c r="B691" s="44">
        <v>136</v>
      </c>
      <c r="C691" s="44">
        <v>123</v>
      </c>
      <c r="D691" s="44">
        <v>205</v>
      </c>
      <c r="E691" s="44">
        <v>205</v>
      </c>
      <c r="F691" s="44">
        <v>62</v>
      </c>
      <c r="G691" s="44">
        <v>67</v>
      </c>
      <c r="H691" s="44">
        <v>24</v>
      </c>
      <c r="I691" s="44">
        <v>27</v>
      </c>
      <c r="J691" s="50">
        <f t="shared" si="70"/>
        <v>181</v>
      </c>
      <c r="K691" s="50">
        <f>Sheriff!J691*2</f>
        <v>1030</v>
      </c>
    </row>
    <row r="692" spans="1:11" x14ac:dyDescent="0.2">
      <c r="A692" s="32" t="s">
        <v>744</v>
      </c>
      <c r="B692" s="44">
        <v>141</v>
      </c>
      <c r="C692" s="44">
        <v>143</v>
      </c>
      <c r="D692" s="44">
        <v>209</v>
      </c>
      <c r="E692" s="44">
        <v>211</v>
      </c>
      <c r="F692" s="44">
        <v>73</v>
      </c>
      <c r="G692" s="44">
        <v>73</v>
      </c>
      <c r="H692" s="44">
        <v>19</v>
      </c>
      <c r="I692" s="44">
        <v>16</v>
      </c>
      <c r="J692" s="50">
        <f t="shared" si="70"/>
        <v>165</v>
      </c>
      <c r="K692" s="50">
        <f>Sheriff!J692*2</f>
        <v>1050</v>
      </c>
    </row>
    <row r="693" spans="1:11" x14ac:dyDescent="0.2">
      <c r="A693" s="32" t="s">
        <v>745</v>
      </c>
      <c r="B693" s="44">
        <v>123</v>
      </c>
      <c r="C693" s="44">
        <v>117</v>
      </c>
      <c r="D693" s="44">
        <v>178</v>
      </c>
      <c r="E693" s="44">
        <v>179</v>
      </c>
      <c r="F693" s="44">
        <v>65</v>
      </c>
      <c r="G693" s="44">
        <v>67</v>
      </c>
      <c r="H693" s="44">
        <v>15</v>
      </c>
      <c r="I693" s="44">
        <v>17</v>
      </c>
      <c r="J693" s="50">
        <f t="shared" si="70"/>
        <v>157</v>
      </c>
      <c r="K693" s="50">
        <f>Sheriff!J693*2</f>
        <v>918</v>
      </c>
    </row>
    <row r="694" spans="1:11" ht="12" customHeight="1" x14ac:dyDescent="0.2">
      <c r="A694" s="32" t="s">
        <v>746</v>
      </c>
      <c r="B694" s="44">
        <v>134</v>
      </c>
      <c r="C694" s="44">
        <v>127</v>
      </c>
      <c r="D694" s="44">
        <v>212</v>
      </c>
      <c r="E694" s="44">
        <v>213</v>
      </c>
      <c r="F694" s="44">
        <v>90</v>
      </c>
      <c r="G694" s="44">
        <v>88</v>
      </c>
      <c r="H694" s="44">
        <v>15</v>
      </c>
      <c r="I694" s="44">
        <v>15</v>
      </c>
      <c r="J694" s="50">
        <f t="shared" si="70"/>
        <v>138</v>
      </c>
      <c r="K694" s="50">
        <f>Sheriff!J694*2</f>
        <v>1032</v>
      </c>
    </row>
    <row r="695" spans="1:11" ht="12" customHeight="1" x14ac:dyDescent="0.2">
      <c r="A695" s="32" t="s">
        <v>747</v>
      </c>
      <c r="B695" s="44">
        <v>82</v>
      </c>
      <c r="C695" s="44">
        <v>85</v>
      </c>
      <c r="D695" s="44">
        <v>107</v>
      </c>
      <c r="E695" s="44">
        <v>105</v>
      </c>
      <c r="F695" s="44">
        <v>47</v>
      </c>
      <c r="G695" s="44">
        <v>45</v>
      </c>
      <c r="H695" s="44">
        <v>11</v>
      </c>
      <c r="I695" s="44">
        <v>10</v>
      </c>
      <c r="J695" s="50">
        <f t="shared" si="70"/>
        <v>108</v>
      </c>
      <c r="K695" s="50">
        <f>Sheriff!J695*2</f>
        <v>600</v>
      </c>
    </row>
    <row r="696" spans="1:11" ht="12" customHeight="1" x14ac:dyDescent="0.2">
      <c r="A696" s="36" t="s">
        <v>748</v>
      </c>
      <c r="B696" s="47">
        <f>SUM(B688:B695)</f>
        <v>1124</v>
      </c>
      <c r="C696" s="47">
        <f t="shared" ref="C696:I696" si="71">SUM(C688:C695)</f>
        <v>1063</v>
      </c>
      <c r="D696" s="47">
        <f t="shared" si="71"/>
        <v>1567</v>
      </c>
      <c r="E696" s="47">
        <f t="shared" si="71"/>
        <v>1565</v>
      </c>
      <c r="F696" s="47">
        <f t="shared" si="71"/>
        <v>556</v>
      </c>
      <c r="G696" s="47">
        <f t="shared" si="71"/>
        <v>556</v>
      </c>
      <c r="H696" s="47">
        <f t="shared" si="71"/>
        <v>125</v>
      </c>
      <c r="I696" s="47">
        <f t="shared" si="71"/>
        <v>130</v>
      </c>
      <c r="J696" s="47">
        <f>SUM(J688:J695)</f>
        <v>1346</v>
      </c>
      <c r="K696" s="47">
        <f>Sheriff!J696*2</f>
        <v>8032</v>
      </c>
    </row>
    <row r="697" spans="1:11" ht="12" customHeight="1" x14ac:dyDescent="0.2">
      <c r="A697" s="3"/>
      <c r="B697" s="10"/>
      <c r="C697" s="10"/>
      <c r="D697" s="10"/>
      <c r="E697" s="10"/>
      <c r="F697" s="10"/>
      <c r="G697" s="10"/>
      <c r="H697" s="10"/>
      <c r="I697" s="10"/>
      <c r="J697" s="10"/>
      <c r="K697" s="49"/>
    </row>
    <row r="698" spans="1:11" ht="12" customHeight="1" x14ac:dyDescent="0.2">
      <c r="A698" s="34" t="s">
        <v>62</v>
      </c>
      <c r="B698" s="49"/>
      <c r="C698" s="49"/>
      <c r="D698" s="49"/>
      <c r="E698" s="49"/>
      <c r="F698" s="49"/>
      <c r="G698" s="49"/>
      <c r="H698" s="49"/>
      <c r="I698" s="49"/>
      <c r="J698" s="49"/>
      <c r="K698" s="49"/>
    </row>
    <row r="699" spans="1:11" ht="12" customHeight="1" x14ac:dyDescent="0.2">
      <c r="A699" s="32" t="s">
        <v>722</v>
      </c>
      <c r="B699" s="44">
        <v>143</v>
      </c>
      <c r="C699" s="44">
        <v>136</v>
      </c>
      <c r="D699" s="44">
        <v>138</v>
      </c>
      <c r="E699" s="44">
        <v>139</v>
      </c>
      <c r="F699" s="44">
        <v>52</v>
      </c>
      <c r="G699" s="44">
        <v>53</v>
      </c>
      <c r="H699" s="44">
        <v>19</v>
      </c>
      <c r="I699" s="44">
        <v>18</v>
      </c>
      <c r="J699" s="50">
        <f t="shared" ref="J699:J715" si="72">K699-(SUM(B699:I699))</f>
        <v>144</v>
      </c>
      <c r="K699" s="50">
        <f>Sheriff!J699*2</f>
        <v>842</v>
      </c>
    </row>
    <row r="700" spans="1:11" ht="12" customHeight="1" x14ac:dyDescent="0.2">
      <c r="A700" s="32" t="s">
        <v>723</v>
      </c>
      <c r="B700" s="44">
        <v>53</v>
      </c>
      <c r="C700" s="44">
        <v>49</v>
      </c>
      <c r="D700" s="44">
        <v>60</v>
      </c>
      <c r="E700" s="44">
        <v>57</v>
      </c>
      <c r="F700" s="44">
        <v>25</v>
      </c>
      <c r="G700" s="44">
        <v>29</v>
      </c>
      <c r="H700" s="44">
        <v>9</v>
      </c>
      <c r="I700" s="44">
        <v>8</v>
      </c>
      <c r="J700" s="50">
        <f t="shared" si="72"/>
        <v>42</v>
      </c>
      <c r="K700" s="50">
        <f>Sheriff!J700*2</f>
        <v>332</v>
      </c>
    </row>
    <row r="701" spans="1:11" ht="12" customHeight="1" x14ac:dyDescent="0.2">
      <c r="A701" s="32" t="s">
        <v>724</v>
      </c>
      <c r="B701" s="44">
        <v>104</v>
      </c>
      <c r="C701" s="44">
        <v>97</v>
      </c>
      <c r="D701" s="44">
        <v>80</v>
      </c>
      <c r="E701" s="44">
        <v>73</v>
      </c>
      <c r="F701" s="44">
        <v>29</v>
      </c>
      <c r="G701" s="44">
        <v>28</v>
      </c>
      <c r="H701" s="44">
        <v>9</v>
      </c>
      <c r="I701" s="44">
        <v>10</v>
      </c>
      <c r="J701" s="50">
        <f t="shared" si="72"/>
        <v>134</v>
      </c>
      <c r="K701" s="50">
        <f>Sheriff!J701*2</f>
        <v>564</v>
      </c>
    </row>
    <row r="702" spans="1:11" ht="12" customHeight="1" x14ac:dyDescent="0.2">
      <c r="A702" s="32" t="s">
        <v>725</v>
      </c>
      <c r="B702" s="44">
        <v>69</v>
      </c>
      <c r="C702" s="44">
        <v>63</v>
      </c>
      <c r="D702" s="44">
        <v>52</v>
      </c>
      <c r="E702" s="44">
        <v>53</v>
      </c>
      <c r="F702" s="44">
        <v>21</v>
      </c>
      <c r="G702" s="44">
        <v>20</v>
      </c>
      <c r="H702" s="44">
        <v>8</v>
      </c>
      <c r="I702" s="44">
        <v>8</v>
      </c>
      <c r="J702" s="50">
        <f t="shared" si="72"/>
        <v>84</v>
      </c>
      <c r="K702" s="50">
        <f>Sheriff!J702*2</f>
        <v>378</v>
      </c>
    </row>
    <row r="703" spans="1:11" ht="12" customHeight="1" x14ac:dyDescent="0.2">
      <c r="A703" s="32" t="s">
        <v>726</v>
      </c>
      <c r="B703" s="44">
        <v>140</v>
      </c>
      <c r="C703" s="44">
        <v>128</v>
      </c>
      <c r="D703" s="44">
        <v>84</v>
      </c>
      <c r="E703" s="44">
        <v>93</v>
      </c>
      <c r="F703" s="44">
        <v>39</v>
      </c>
      <c r="G703" s="44">
        <v>35</v>
      </c>
      <c r="H703" s="44">
        <v>26</v>
      </c>
      <c r="I703" s="44">
        <v>28</v>
      </c>
      <c r="J703" s="50">
        <f t="shared" si="72"/>
        <v>171</v>
      </c>
      <c r="K703" s="50">
        <f>Sheriff!J703*2</f>
        <v>744</v>
      </c>
    </row>
    <row r="704" spans="1:11" x14ac:dyDescent="0.2">
      <c r="A704" s="32" t="s">
        <v>727</v>
      </c>
      <c r="B704" s="44">
        <v>108</v>
      </c>
      <c r="C704" s="44">
        <v>91</v>
      </c>
      <c r="D704" s="44">
        <v>67</v>
      </c>
      <c r="E704" s="44">
        <v>72</v>
      </c>
      <c r="F704" s="44">
        <v>29</v>
      </c>
      <c r="G704" s="44">
        <v>23</v>
      </c>
      <c r="H704" s="44">
        <v>20</v>
      </c>
      <c r="I704" s="44">
        <v>17</v>
      </c>
      <c r="J704" s="50">
        <f t="shared" si="72"/>
        <v>109</v>
      </c>
      <c r="K704" s="50">
        <f>Sheriff!J704*2</f>
        <v>536</v>
      </c>
    </row>
    <row r="705" spans="1:11" ht="12" customHeight="1" x14ac:dyDescent="0.2">
      <c r="A705" s="32" t="s">
        <v>728</v>
      </c>
      <c r="B705" s="44">
        <v>83</v>
      </c>
      <c r="C705" s="44">
        <v>71</v>
      </c>
      <c r="D705" s="44">
        <v>56</v>
      </c>
      <c r="E705" s="44">
        <v>58</v>
      </c>
      <c r="F705" s="44">
        <v>20</v>
      </c>
      <c r="G705" s="44">
        <v>18</v>
      </c>
      <c r="H705" s="44">
        <v>3</v>
      </c>
      <c r="I705" s="44">
        <v>3</v>
      </c>
      <c r="J705" s="50">
        <f t="shared" si="72"/>
        <v>86</v>
      </c>
      <c r="K705" s="50">
        <f>Sheriff!J705*2</f>
        <v>398</v>
      </c>
    </row>
    <row r="706" spans="1:11" ht="12" customHeight="1" x14ac:dyDescent="0.2">
      <c r="A706" s="32" t="s">
        <v>729</v>
      </c>
      <c r="B706" s="44">
        <v>69</v>
      </c>
      <c r="C706" s="44">
        <v>69</v>
      </c>
      <c r="D706" s="44">
        <v>36</v>
      </c>
      <c r="E706" s="44">
        <v>33</v>
      </c>
      <c r="F706" s="44">
        <v>22</v>
      </c>
      <c r="G706" s="44">
        <v>23</v>
      </c>
      <c r="H706" s="44">
        <v>10</v>
      </c>
      <c r="I706" s="44">
        <v>11</v>
      </c>
      <c r="J706" s="50">
        <f t="shared" si="72"/>
        <v>73</v>
      </c>
      <c r="K706" s="50">
        <f>Sheriff!J706*2</f>
        <v>346</v>
      </c>
    </row>
    <row r="707" spans="1:11" ht="12" customHeight="1" x14ac:dyDescent="0.2">
      <c r="A707" s="32" t="s">
        <v>730</v>
      </c>
      <c r="B707" s="44">
        <v>125</v>
      </c>
      <c r="C707" s="44">
        <v>105</v>
      </c>
      <c r="D707" s="44">
        <v>74</v>
      </c>
      <c r="E707" s="44">
        <v>79</v>
      </c>
      <c r="F707" s="44">
        <v>28</v>
      </c>
      <c r="G707" s="44">
        <v>29</v>
      </c>
      <c r="H707" s="44">
        <v>11</v>
      </c>
      <c r="I707" s="44">
        <v>15</v>
      </c>
      <c r="J707" s="50">
        <f t="shared" si="72"/>
        <v>114</v>
      </c>
      <c r="K707" s="50">
        <f>Sheriff!J707*2</f>
        <v>580</v>
      </c>
    </row>
    <row r="708" spans="1:11" ht="12" customHeight="1" x14ac:dyDescent="0.2">
      <c r="A708" s="32" t="s">
        <v>731</v>
      </c>
      <c r="B708" s="44">
        <v>157</v>
      </c>
      <c r="C708" s="44">
        <v>144</v>
      </c>
      <c r="D708" s="44">
        <v>105</v>
      </c>
      <c r="E708" s="44">
        <v>102</v>
      </c>
      <c r="F708" s="44">
        <v>43</v>
      </c>
      <c r="G708" s="44">
        <v>38</v>
      </c>
      <c r="H708" s="44">
        <v>20</v>
      </c>
      <c r="I708" s="44">
        <v>24</v>
      </c>
      <c r="J708" s="50">
        <f t="shared" si="72"/>
        <v>167</v>
      </c>
      <c r="K708" s="50">
        <f>Sheriff!J708*2</f>
        <v>800</v>
      </c>
    </row>
    <row r="709" spans="1:11" ht="12" customHeight="1" x14ac:dyDescent="0.2">
      <c r="A709" s="32" t="s">
        <v>732</v>
      </c>
      <c r="B709" s="44">
        <v>72</v>
      </c>
      <c r="C709" s="44">
        <v>66</v>
      </c>
      <c r="D709" s="44">
        <v>47</v>
      </c>
      <c r="E709" s="44">
        <v>45</v>
      </c>
      <c r="F709" s="44">
        <v>13</v>
      </c>
      <c r="G709" s="44">
        <v>12</v>
      </c>
      <c r="H709" s="44">
        <v>9</v>
      </c>
      <c r="I709" s="44">
        <v>10</v>
      </c>
      <c r="J709" s="50">
        <f t="shared" si="72"/>
        <v>62</v>
      </c>
      <c r="K709" s="50">
        <f>Sheriff!J709*2</f>
        <v>336</v>
      </c>
    </row>
    <row r="710" spans="1:11" ht="12" customHeight="1" x14ac:dyDescent="0.2">
      <c r="A710" s="32" t="s">
        <v>733</v>
      </c>
      <c r="B710" s="44">
        <v>138</v>
      </c>
      <c r="C710" s="44">
        <v>120</v>
      </c>
      <c r="D710" s="44">
        <v>91</v>
      </c>
      <c r="E710" s="44">
        <v>89</v>
      </c>
      <c r="F710" s="44">
        <v>41</v>
      </c>
      <c r="G710" s="44">
        <v>34</v>
      </c>
      <c r="H710" s="44">
        <v>20</v>
      </c>
      <c r="I710" s="44">
        <v>15</v>
      </c>
      <c r="J710" s="50">
        <f t="shared" si="72"/>
        <v>140</v>
      </c>
      <c r="K710" s="50">
        <f>Sheriff!J710*2</f>
        <v>688</v>
      </c>
    </row>
    <row r="711" spans="1:11" x14ac:dyDescent="0.2">
      <c r="A711" s="32" t="s">
        <v>734</v>
      </c>
      <c r="B711" s="44">
        <v>105</v>
      </c>
      <c r="C711" s="44">
        <v>96</v>
      </c>
      <c r="D711" s="44">
        <v>85</v>
      </c>
      <c r="E711" s="44">
        <v>82</v>
      </c>
      <c r="F711" s="44">
        <v>32</v>
      </c>
      <c r="G711" s="44">
        <v>34</v>
      </c>
      <c r="H711" s="44">
        <v>6</v>
      </c>
      <c r="I711" s="44">
        <v>6</v>
      </c>
      <c r="J711" s="50">
        <f t="shared" si="72"/>
        <v>142</v>
      </c>
      <c r="K711" s="50">
        <f>Sheriff!J711*2</f>
        <v>588</v>
      </c>
    </row>
    <row r="712" spans="1:11" x14ac:dyDescent="0.2">
      <c r="A712" s="32" t="s">
        <v>735</v>
      </c>
      <c r="B712" s="44">
        <v>92</v>
      </c>
      <c r="C712" s="44">
        <v>84</v>
      </c>
      <c r="D712" s="44">
        <v>102</v>
      </c>
      <c r="E712" s="44">
        <v>99</v>
      </c>
      <c r="F712" s="44">
        <v>37</v>
      </c>
      <c r="G712" s="44">
        <v>38</v>
      </c>
      <c r="H712" s="44">
        <v>15</v>
      </c>
      <c r="I712" s="44">
        <v>16</v>
      </c>
      <c r="J712" s="50">
        <f t="shared" si="72"/>
        <v>93</v>
      </c>
      <c r="K712" s="50">
        <f>Sheriff!J712*2</f>
        <v>576</v>
      </c>
    </row>
    <row r="713" spans="1:11" x14ac:dyDescent="0.2">
      <c r="A713" s="32" t="s">
        <v>736</v>
      </c>
      <c r="B713" s="44">
        <v>39</v>
      </c>
      <c r="C713" s="44">
        <v>36</v>
      </c>
      <c r="D713" s="44">
        <v>35</v>
      </c>
      <c r="E713" s="44">
        <v>31</v>
      </c>
      <c r="F713" s="44">
        <v>8</v>
      </c>
      <c r="G713" s="44">
        <v>5</v>
      </c>
      <c r="H713" s="44">
        <v>8</v>
      </c>
      <c r="I713" s="44">
        <v>8</v>
      </c>
      <c r="J713" s="50">
        <f t="shared" si="72"/>
        <v>46</v>
      </c>
      <c r="K713" s="50">
        <f>Sheriff!J713*2</f>
        <v>216</v>
      </c>
    </row>
    <row r="714" spans="1:11" ht="12" customHeight="1" x14ac:dyDescent="0.2">
      <c r="A714" s="32" t="s">
        <v>737</v>
      </c>
      <c r="B714" s="44">
        <v>180</v>
      </c>
      <c r="C714" s="44">
        <v>156</v>
      </c>
      <c r="D714" s="44">
        <v>81</v>
      </c>
      <c r="E714" s="44">
        <v>79</v>
      </c>
      <c r="F714" s="44">
        <v>36</v>
      </c>
      <c r="G714" s="44">
        <v>38</v>
      </c>
      <c r="H714" s="44">
        <v>11</v>
      </c>
      <c r="I714" s="44">
        <v>12</v>
      </c>
      <c r="J714" s="50">
        <f t="shared" si="72"/>
        <v>123</v>
      </c>
      <c r="K714" s="50">
        <f>Sheriff!J714*2</f>
        <v>716</v>
      </c>
    </row>
    <row r="715" spans="1:11" ht="12" customHeight="1" x14ac:dyDescent="0.2">
      <c r="A715" s="32" t="s">
        <v>738</v>
      </c>
      <c r="B715" s="44">
        <v>91</v>
      </c>
      <c r="C715" s="44">
        <v>78</v>
      </c>
      <c r="D715" s="44">
        <v>50</v>
      </c>
      <c r="E715" s="44">
        <v>48</v>
      </c>
      <c r="F715" s="44">
        <v>19</v>
      </c>
      <c r="G715" s="44">
        <v>21</v>
      </c>
      <c r="H715" s="44">
        <v>12</v>
      </c>
      <c r="I715" s="44">
        <v>12</v>
      </c>
      <c r="J715" s="50">
        <f t="shared" si="72"/>
        <v>87</v>
      </c>
      <c r="K715" s="50">
        <f>Sheriff!J715*2</f>
        <v>418</v>
      </c>
    </row>
    <row r="716" spans="1:11" ht="12" customHeight="1" x14ac:dyDescent="0.2">
      <c r="A716" s="36" t="s">
        <v>739</v>
      </c>
      <c r="B716" s="47">
        <f>SUM(B699:B715)</f>
        <v>1768</v>
      </c>
      <c r="C716" s="47">
        <f t="shared" ref="C716:I716" si="73">SUM(C699:C715)</f>
        <v>1589</v>
      </c>
      <c r="D716" s="47">
        <f t="shared" si="73"/>
        <v>1243</v>
      </c>
      <c r="E716" s="47">
        <f t="shared" si="73"/>
        <v>1232</v>
      </c>
      <c r="F716" s="47">
        <f t="shared" si="73"/>
        <v>494</v>
      </c>
      <c r="G716" s="47">
        <f t="shared" si="73"/>
        <v>478</v>
      </c>
      <c r="H716" s="47">
        <f t="shared" si="73"/>
        <v>216</v>
      </c>
      <c r="I716" s="47">
        <f t="shared" si="73"/>
        <v>221</v>
      </c>
      <c r="J716" s="47">
        <f>SUM(J699:J715)</f>
        <v>1817</v>
      </c>
      <c r="K716" s="47">
        <f>Sheriff!J716*2</f>
        <v>9058</v>
      </c>
    </row>
    <row r="717" spans="1:11" ht="12" customHeight="1" x14ac:dyDescent="0.2">
      <c r="A717" s="6"/>
      <c r="B717" s="49"/>
      <c r="C717" s="49"/>
      <c r="D717" s="49"/>
      <c r="E717" s="49"/>
      <c r="F717" s="49"/>
      <c r="G717" s="49"/>
      <c r="H717" s="49"/>
      <c r="I717" s="49"/>
      <c r="J717" s="49"/>
      <c r="K717" s="49"/>
    </row>
    <row r="718" spans="1:11" ht="12" customHeight="1" x14ac:dyDescent="0.2">
      <c r="A718" s="34" t="s">
        <v>72</v>
      </c>
      <c r="B718" s="49"/>
      <c r="C718" s="49"/>
      <c r="D718" s="49"/>
      <c r="E718" s="49"/>
      <c r="F718" s="49"/>
      <c r="G718" s="49"/>
      <c r="H718" s="49"/>
      <c r="I718" s="49"/>
      <c r="J718" s="49"/>
      <c r="K718" s="49"/>
    </row>
    <row r="719" spans="1:11" ht="12" customHeight="1" x14ac:dyDescent="0.2">
      <c r="A719" s="32" t="s">
        <v>708</v>
      </c>
      <c r="B719" s="44">
        <v>128</v>
      </c>
      <c r="C719" s="44">
        <v>130</v>
      </c>
      <c r="D719" s="44">
        <v>163</v>
      </c>
      <c r="E719" s="44">
        <v>144</v>
      </c>
      <c r="F719" s="44">
        <v>73</v>
      </c>
      <c r="G719" s="44">
        <v>73</v>
      </c>
      <c r="H719" s="44">
        <v>22</v>
      </c>
      <c r="I719" s="44">
        <v>23</v>
      </c>
      <c r="J719" s="50">
        <f t="shared" ref="J719:J731" si="74">K719-(SUM(B719:I719))</f>
        <v>174</v>
      </c>
      <c r="K719" s="50">
        <f>Sheriff!J719*2</f>
        <v>930</v>
      </c>
    </row>
    <row r="720" spans="1:11" ht="12" customHeight="1" x14ac:dyDescent="0.2">
      <c r="A720" s="32" t="s">
        <v>709</v>
      </c>
      <c r="B720" s="44">
        <v>152</v>
      </c>
      <c r="C720" s="44">
        <v>146</v>
      </c>
      <c r="D720" s="44">
        <v>148</v>
      </c>
      <c r="E720" s="44">
        <v>154</v>
      </c>
      <c r="F720" s="44">
        <v>66</v>
      </c>
      <c r="G720" s="44">
        <v>63</v>
      </c>
      <c r="H720" s="44">
        <v>23</v>
      </c>
      <c r="I720" s="44">
        <v>26</v>
      </c>
      <c r="J720" s="50">
        <f t="shared" si="74"/>
        <v>160</v>
      </c>
      <c r="K720" s="50">
        <f>Sheriff!J720*2</f>
        <v>938</v>
      </c>
    </row>
    <row r="721" spans="1:11" ht="12" customHeight="1" x14ac:dyDescent="0.2">
      <c r="A721" s="32" t="s">
        <v>710</v>
      </c>
      <c r="B721" s="44">
        <v>303</v>
      </c>
      <c r="C721" s="44">
        <v>288</v>
      </c>
      <c r="D721" s="44">
        <v>269</v>
      </c>
      <c r="E721" s="44">
        <v>278</v>
      </c>
      <c r="F721" s="44">
        <v>74</v>
      </c>
      <c r="G721" s="44">
        <v>74</v>
      </c>
      <c r="H721" s="44">
        <v>19</v>
      </c>
      <c r="I721" s="44">
        <v>17</v>
      </c>
      <c r="J721" s="50">
        <f t="shared" si="74"/>
        <v>304</v>
      </c>
      <c r="K721" s="50">
        <f>Sheriff!J721*2</f>
        <v>1626</v>
      </c>
    </row>
    <row r="722" spans="1:11" ht="12" customHeight="1" x14ac:dyDescent="0.2">
      <c r="A722" s="32" t="s">
        <v>711</v>
      </c>
      <c r="B722" s="44">
        <v>151</v>
      </c>
      <c r="C722" s="44">
        <v>142</v>
      </c>
      <c r="D722" s="44">
        <v>173</v>
      </c>
      <c r="E722" s="44">
        <v>178</v>
      </c>
      <c r="F722" s="44">
        <v>78</v>
      </c>
      <c r="G722" s="44">
        <v>75</v>
      </c>
      <c r="H722" s="44">
        <v>32</v>
      </c>
      <c r="I722" s="44">
        <v>33</v>
      </c>
      <c r="J722" s="50">
        <f t="shared" si="74"/>
        <v>210</v>
      </c>
      <c r="K722" s="50">
        <f>Sheriff!J722*2</f>
        <v>1072</v>
      </c>
    </row>
    <row r="723" spans="1:11" x14ac:dyDescent="0.2">
      <c r="A723" s="32" t="s">
        <v>712</v>
      </c>
      <c r="B723" s="44">
        <v>203</v>
      </c>
      <c r="C723" s="44">
        <v>193</v>
      </c>
      <c r="D723" s="44">
        <v>256</v>
      </c>
      <c r="E723" s="44">
        <v>258</v>
      </c>
      <c r="F723" s="44">
        <v>89</v>
      </c>
      <c r="G723" s="44">
        <v>89</v>
      </c>
      <c r="H723" s="44">
        <v>15</v>
      </c>
      <c r="I723" s="44">
        <v>13</v>
      </c>
      <c r="J723" s="50">
        <f t="shared" si="74"/>
        <v>270</v>
      </c>
      <c r="K723" s="50">
        <f>Sheriff!J723*2</f>
        <v>1386</v>
      </c>
    </row>
    <row r="724" spans="1:11" x14ac:dyDescent="0.2">
      <c r="A724" s="32" t="s">
        <v>713</v>
      </c>
      <c r="B724" s="44">
        <v>135</v>
      </c>
      <c r="C724" s="44">
        <v>137</v>
      </c>
      <c r="D724" s="44">
        <v>163</v>
      </c>
      <c r="E724" s="44">
        <v>167</v>
      </c>
      <c r="F724" s="44">
        <v>66</v>
      </c>
      <c r="G724" s="44">
        <v>61</v>
      </c>
      <c r="H724" s="44">
        <v>18</v>
      </c>
      <c r="I724" s="44">
        <v>16</v>
      </c>
      <c r="J724" s="50">
        <f t="shared" si="74"/>
        <v>155</v>
      </c>
      <c r="K724" s="50">
        <f>Sheriff!J724*2</f>
        <v>918</v>
      </c>
    </row>
    <row r="725" spans="1:11" x14ac:dyDescent="0.2">
      <c r="A725" s="32" t="s">
        <v>714</v>
      </c>
      <c r="B725" s="44">
        <v>165</v>
      </c>
      <c r="C725" s="44">
        <v>164</v>
      </c>
      <c r="D725" s="44">
        <v>154</v>
      </c>
      <c r="E725" s="44">
        <v>150</v>
      </c>
      <c r="F725" s="44">
        <v>54</v>
      </c>
      <c r="G725" s="44">
        <v>56</v>
      </c>
      <c r="H725" s="44">
        <v>16</v>
      </c>
      <c r="I725" s="44">
        <v>16</v>
      </c>
      <c r="J725" s="50">
        <f t="shared" si="74"/>
        <v>149</v>
      </c>
      <c r="K725" s="50">
        <f>Sheriff!J725*2</f>
        <v>924</v>
      </c>
    </row>
    <row r="726" spans="1:11" ht="11.85" customHeight="1" x14ac:dyDescent="0.2">
      <c r="A726" s="32" t="s">
        <v>715</v>
      </c>
      <c r="B726" s="44">
        <v>227</v>
      </c>
      <c r="C726" s="44">
        <v>228</v>
      </c>
      <c r="D726" s="44">
        <v>207</v>
      </c>
      <c r="E726" s="44">
        <v>203</v>
      </c>
      <c r="F726" s="44">
        <v>91</v>
      </c>
      <c r="G726" s="44">
        <v>92</v>
      </c>
      <c r="H726" s="44">
        <v>22</v>
      </c>
      <c r="I726" s="44">
        <v>23</v>
      </c>
      <c r="J726" s="50">
        <f t="shared" si="74"/>
        <v>197</v>
      </c>
      <c r="K726" s="50">
        <f>Sheriff!J726*2</f>
        <v>1290</v>
      </c>
    </row>
    <row r="727" spans="1:11" ht="11.85" customHeight="1" x14ac:dyDescent="0.2">
      <c r="A727" s="32" t="s">
        <v>716</v>
      </c>
      <c r="B727" s="44">
        <v>150</v>
      </c>
      <c r="C727" s="44">
        <v>137</v>
      </c>
      <c r="D727" s="44">
        <v>124</v>
      </c>
      <c r="E727" s="44">
        <v>119</v>
      </c>
      <c r="F727" s="44">
        <v>36</v>
      </c>
      <c r="G727" s="44">
        <v>40</v>
      </c>
      <c r="H727" s="44">
        <v>17</v>
      </c>
      <c r="I727" s="44">
        <v>16</v>
      </c>
      <c r="J727" s="50">
        <f t="shared" si="74"/>
        <v>179</v>
      </c>
      <c r="K727" s="50">
        <f>Sheriff!J727*2</f>
        <v>818</v>
      </c>
    </row>
    <row r="728" spans="1:11" ht="11.85" customHeight="1" x14ac:dyDescent="0.2">
      <c r="A728" s="32" t="s">
        <v>717</v>
      </c>
      <c r="B728" s="44">
        <v>129</v>
      </c>
      <c r="C728" s="44">
        <v>123</v>
      </c>
      <c r="D728" s="44">
        <v>105</v>
      </c>
      <c r="E728" s="44">
        <v>105</v>
      </c>
      <c r="F728" s="44">
        <v>43</v>
      </c>
      <c r="G728" s="44">
        <v>41</v>
      </c>
      <c r="H728" s="44">
        <v>13</v>
      </c>
      <c r="I728" s="44">
        <v>13</v>
      </c>
      <c r="J728" s="50">
        <f t="shared" si="74"/>
        <v>130</v>
      </c>
      <c r="K728" s="50">
        <f>Sheriff!J728*2</f>
        <v>702</v>
      </c>
    </row>
    <row r="729" spans="1:11" ht="11.85" customHeight="1" x14ac:dyDescent="0.2">
      <c r="A729" s="32" t="s">
        <v>718</v>
      </c>
      <c r="B729" s="44">
        <v>216</v>
      </c>
      <c r="C729" s="44">
        <v>217</v>
      </c>
      <c r="D729" s="44">
        <v>180</v>
      </c>
      <c r="E729" s="44">
        <v>173</v>
      </c>
      <c r="F729" s="44">
        <v>64</v>
      </c>
      <c r="G729" s="44">
        <v>70</v>
      </c>
      <c r="H729" s="44">
        <v>21</v>
      </c>
      <c r="I729" s="44">
        <v>22</v>
      </c>
      <c r="J729" s="50">
        <f t="shared" si="74"/>
        <v>233</v>
      </c>
      <c r="K729" s="50">
        <f>Sheriff!J729*2</f>
        <v>1196</v>
      </c>
    </row>
    <row r="730" spans="1:11" ht="11.85" customHeight="1" x14ac:dyDescent="0.2">
      <c r="A730" s="32" t="s">
        <v>719</v>
      </c>
      <c r="B730" s="44">
        <v>236</v>
      </c>
      <c r="C730" s="44">
        <v>239</v>
      </c>
      <c r="D730" s="44">
        <v>202</v>
      </c>
      <c r="E730" s="44">
        <v>200</v>
      </c>
      <c r="F730" s="44">
        <v>55</v>
      </c>
      <c r="G730" s="44">
        <v>52</v>
      </c>
      <c r="H730" s="44">
        <v>22</v>
      </c>
      <c r="I730" s="44">
        <v>20</v>
      </c>
      <c r="J730" s="50">
        <f t="shared" si="74"/>
        <v>194</v>
      </c>
      <c r="K730" s="50">
        <f>Sheriff!J730*2</f>
        <v>1220</v>
      </c>
    </row>
    <row r="731" spans="1:11" ht="11.85" customHeight="1" x14ac:dyDescent="0.2">
      <c r="A731" s="32" t="s">
        <v>720</v>
      </c>
      <c r="B731" s="44">
        <v>231</v>
      </c>
      <c r="C731" s="44">
        <v>214</v>
      </c>
      <c r="D731" s="44">
        <v>197</v>
      </c>
      <c r="E731" s="44">
        <v>195</v>
      </c>
      <c r="F731" s="44">
        <v>61</v>
      </c>
      <c r="G731" s="44">
        <v>63</v>
      </c>
      <c r="H731" s="44">
        <v>23</v>
      </c>
      <c r="I731" s="44">
        <v>20</v>
      </c>
      <c r="J731" s="50">
        <f t="shared" si="74"/>
        <v>232</v>
      </c>
      <c r="K731" s="50">
        <f>Sheriff!J731*2</f>
        <v>1236</v>
      </c>
    </row>
    <row r="732" spans="1:11" ht="11.85" customHeight="1" x14ac:dyDescent="0.2">
      <c r="A732" s="36" t="s">
        <v>721</v>
      </c>
      <c r="B732" s="47">
        <f>SUM(B719:B731)</f>
        <v>2426</v>
      </c>
      <c r="C732" s="47">
        <f t="shared" ref="C732:I732" si="75">SUM(C719:C731)</f>
        <v>2358</v>
      </c>
      <c r="D732" s="47">
        <f t="shared" si="75"/>
        <v>2341</v>
      </c>
      <c r="E732" s="47">
        <f t="shared" si="75"/>
        <v>2324</v>
      </c>
      <c r="F732" s="47">
        <f t="shared" si="75"/>
        <v>850</v>
      </c>
      <c r="G732" s="47">
        <f t="shared" si="75"/>
        <v>849</v>
      </c>
      <c r="H732" s="47">
        <f t="shared" si="75"/>
        <v>263</v>
      </c>
      <c r="I732" s="47">
        <f t="shared" si="75"/>
        <v>258</v>
      </c>
      <c r="J732" s="47">
        <f>SUM(J719:J731)</f>
        <v>2587</v>
      </c>
      <c r="K732" s="47">
        <f>Sheriff!J732*2</f>
        <v>14256</v>
      </c>
    </row>
    <row r="733" spans="1:11" ht="11.85" customHeight="1" x14ac:dyDescent="0.2">
      <c r="A733" s="3"/>
      <c r="B733" s="10"/>
      <c r="C733" s="10"/>
      <c r="D733" s="10"/>
      <c r="E733" s="10"/>
      <c r="F733" s="10"/>
      <c r="G733" s="10"/>
      <c r="H733" s="10"/>
      <c r="I733" s="10"/>
      <c r="J733" s="10"/>
      <c r="K733" s="10"/>
    </row>
    <row r="734" spans="1:11" ht="11.85" customHeight="1" x14ac:dyDescent="0.2">
      <c r="A734" s="34" t="s">
        <v>63</v>
      </c>
      <c r="B734" s="49"/>
      <c r="C734" s="49"/>
      <c r="D734" s="49"/>
      <c r="E734" s="49"/>
      <c r="F734" s="49"/>
      <c r="G734" s="49"/>
      <c r="H734" s="49"/>
      <c r="I734" s="49"/>
      <c r="J734" s="49"/>
      <c r="K734" s="49"/>
    </row>
    <row r="735" spans="1:11" ht="11.85" customHeight="1" x14ac:dyDescent="0.2">
      <c r="A735" s="32" t="s">
        <v>666</v>
      </c>
      <c r="B735" s="44">
        <v>158</v>
      </c>
      <c r="C735" s="44">
        <v>141</v>
      </c>
      <c r="D735" s="44">
        <v>97</v>
      </c>
      <c r="E735" s="44">
        <v>95</v>
      </c>
      <c r="F735" s="44">
        <v>63</v>
      </c>
      <c r="G735" s="44">
        <v>60</v>
      </c>
      <c r="H735" s="44">
        <v>27</v>
      </c>
      <c r="I735" s="44">
        <v>22</v>
      </c>
      <c r="J735" s="50">
        <f t="shared" ref="J735:J775" si="76">K735-(SUM(B735:I735))</f>
        <v>143</v>
      </c>
      <c r="K735" s="50">
        <f>Sheriff!J735*2</f>
        <v>806</v>
      </c>
    </row>
    <row r="736" spans="1:11" ht="11.85" customHeight="1" x14ac:dyDescent="0.2">
      <c r="A736" s="32" t="s">
        <v>667</v>
      </c>
      <c r="B736" s="44">
        <v>111</v>
      </c>
      <c r="C736" s="44">
        <v>102</v>
      </c>
      <c r="D736" s="44">
        <v>41</v>
      </c>
      <c r="E736" s="44">
        <v>41</v>
      </c>
      <c r="F736" s="44">
        <v>29</v>
      </c>
      <c r="G736" s="44">
        <v>25</v>
      </c>
      <c r="H736" s="44">
        <v>14</v>
      </c>
      <c r="I736" s="44">
        <v>16</v>
      </c>
      <c r="J736" s="50">
        <f t="shared" si="76"/>
        <v>87</v>
      </c>
      <c r="K736" s="50">
        <f>Sheriff!J736*2</f>
        <v>466</v>
      </c>
    </row>
    <row r="737" spans="1:11" ht="11.85" customHeight="1" x14ac:dyDescent="0.2">
      <c r="A737" s="32" t="s">
        <v>668</v>
      </c>
      <c r="B737" s="44">
        <v>140</v>
      </c>
      <c r="C737" s="44">
        <v>126</v>
      </c>
      <c r="D737" s="44">
        <v>78</v>
      </c>
      <c r="E737" s="44">
        <v>77</v>
      </c>
      <c r="F737" s="44">
        <v>27</v>
      </c>
      <c r="G737" s="44">
        <v>27</v>
      </c>
      <c r="H737" s="44">
        <v>22</v>
      </c>
      <c r="I737" s="44">
        <v>23</v>
      </c>
      <c r="J737" s="50">
        <f t="shared" si="76"/>
        <v>130</v>
      </c>
      <c r="K737" s="50">
        <f>Sheriff!J737*2</f>
        <v>650</v>
      </c>
    </row>
    <row r="738" spans="1:11" ht="11.85" customHeight="1" x14ac:dyDescent="0.2">
      <c r="A738" s="32" t="s">
        <v>669</v>
      </c>
      <c r="B738" s="44">
        <v>209</v>
      </c>
      <c r="C738" s="44">
        <v>190</v>
      </c>
      <c r="D738" s="44">
        <v>106</v>
      </c>
      <c r="E738" s="44">
        <v>104</v>
      </c>
      <c r="F738" s="44">
        <v>54</v>
      </c>
      <c r="G738" s="44">
        <v>50</v>
      </c>
      <c r="H738" s="44">
        <v>21</v>
      </c>
      <c r="I738" s="44">
        <v>24</v>
      </c>
      <c r="J738" s="50">
        <f t="shared" si="76"/>
        <v>202</v>
      </c>
      <c r="K738" s="50">
        <f>Sheriff!J738*2</f>
        <v>960</v>
      </c>
    </row>
    <row r="739" spans="1:11" ht="11.85" customHeight="1" x14ac:dyDescent="0.2">
      <c r="A739" s="32" t="s">
        <v>670</v>
      </c>
      <c r="B739" s="44">
        <v>227</v>
      </c>
      <c r="C739" s="44">
        <v>201</v>
      </c>
      <c r="D739" s="44">
        <v>103</v>
      </c>
      <c r="E739" s="44">
        <v>94</v>
      </c>
      <c r="F739" s="44">
        <v>45</v>
      </c>
      <c r="G739" s="44">
        <v>46</v>
      </c>
      <c r="H739" s="44">
        <v>22</v>
      </c>
      <c r="I739" s="44">
        <v>19</v>
      </c>
      <c r="J739" s="50">
        <f t="shared" si="76"/>
        <v>163</v>
      </c>
      <c r="K739" s="50">
        <f>Sheriff!J739*2</f>
        <v>920</v>
      </c>
    </row>
    <row r="740" spans="1:11" ht="11.85" customHeight="1" x14ac:dyDescent="0.2">
      <c r="A740" s="32" t="s">
        <v>671</v>
      </c>
      <c r="B740" s="44">
        <v>170</v>
      </c>
      <c r="C740" s="44">
        <v>157</v>
      </c>
      <c r="D740" s="44">
        <v>80</v>
      </c>
      <c r="E740" s="44">
        <v>79</v>
      </c>
      <c r="F740" s="44">
        <v>50</v>
      </c>
      <c r="G740" s="44">
        <v>52</v>
      </c>
      <c r="H740" s="44">
        <v>30</v>
      </c>
      <c r="I740" s="44">
        <v>28</v>
      </c>
      <c r="J740" s="50">
        <f t="shared" si="76"/>
        <v>184</v>
      </c>
      <c r="K740" s="50">
        <f>Sheriff!J740*2</f>
        <v>830</v>
      </c>
    </row>
    <row r="741" spans="1:11" ht="11.85" customHeight="1" x14ac:dyDescent="0.2">
      <c r="A741" s="32" t="s">
        <v>672</v>
      </c>
      <c r="B741" s="44">
        <v>196</v>
      </c>
      <c r="C741" s="44">
        <v>175</v>
      </c>
      <c r="D741" s="44">
        <v>85</v>
      </c>
      <c r="E741" s="44">
        <v>87</v>
      </c>
      <c r="F741" s="44">
        <v>50</v>
      </c>
      <c r="G741" s="44">
        <v>57</v>
      </c>
      <c r="H741" s="44">
        <v>25</v>
      </c>
      <c r="I741" s="44">
        <v>24</v>
      </c>
      <c r="J741" s="50">
        <f t="shared" si="76"/>
        <v>173</v>
      </c>
      <c r="K741" s="50">
        <f>Sheriff!J741*2</f>
        <v>872</v>
      </c>
    </row>
    <row r="742" spans="1:11" ht="11.85" customHeight="1" x14ac:dyDescent="0.2">
      <c r="A742" s="32" t="s">
        <v>673</v>
      </c>
      <c r="B742" s="44">
        <v>146</v>
      </c>
      <c r="C742" s="44">
        <v>142</v>
      </c>
      <c r="D742" s="44">
        <v>80</v>
      </c>
      <c r="E742" s="44">
        <v>71</v>
      </c>
      <c r="F742" s="44">
        <v>41</v>
      </c>
      <c r="G742" s="44">
        <v>41</v>
      </c>
      <c r="H742" s="44">
        <v>7</v>
      </c>
      <c r="I742" s="44">
        <v>7</v>
      </c>
      <c r="J742" s="50">
        <f t="shared" si="76"/>
        <v>123</v>
      </c>
      <c r="K742" s="50">
        <f>Sheriff!J742*2</f>
        <v>658</v>
      </c>
    </row>
    <row r="743" spans="1:11" ht="11.85" customHeight="1" x14ac:dyDescent="0.2">
      <c r="A743" s="32" t="s">
        <v>674</v>
      </c>
      <c r="B743" s="44">
        <v>272</v>
      </c>
      <c r="C743" s="44">
        <v>250</v>
      </c>
      <c r="D743" s="44">
        <v>152</v>
      </c>
      <c r="E743" s="44">
        <v>155</v>
      </c>
      <c r="F743" s="44">
        <v>60</v>
      </c>
      <c r="G743" s="44">
        <v>60</v>
      </c>
      <c r="H743" s="44">
        <v>24</v>
      </c>
      <c r="I743" s="44">
        <v>25</v>
      </c>
      <c r="J743" s="50">
        <f t="shared" si="76"/>
        <v>202</v>
      </c>
      <c r="K743" s="50">
        <f>Sheriff!J743*2</f>
        <v>1200</v>
      </c>
    </row>
    <row r="744" spans="1:11" ht="11.85" customHeight="1" x14ac:dyDescent="0.2">
      <c r="A744" s="32" t="s">
        <v>675</v>
      </c>
      <c r="B744" s="44">
        <v>169</v>
      </c>
      <c r="C744" s="44">
        <v>147</v>
      </c>
      <c r="D744" s="44">
        <v>98</v>
      </c>
      <c r="E744" s="44">
        <v>96</v>
      </c>
      <c r="F744" s="44">
        <v>36</v>
      </c>
      <c r="G744" s="44">
        <v>38</v>
      </c>
      <c r="H744" s="44">
        <v>19</v>
      </c>
      <c r="I744" s="44">
        <v>16</v>
      </c>
      <c r="J744" s="50">
        <f t="shared" si="76"/>
        <v>101</v>
      </c>
      <c r="K744" s="50">
        <f>Sheriff!J744*2</f>
        <v>720</v>
      </c>
    </row>
    <row r="745" spans="1:11" ht="12" customHeight="1" x14ac:dyDescent="0.2">
      <c r="A745" s="32" t="s">
        <v>676</v>
      </c>
      <c r="B745" s="44">
        <v>275</v>
      </c>
      <c r="C745" s="44">
        <v>250</v>
      </c>
      <c r="D745" s="44">
        <v>170</v>
      </c>
      <c r="E745" s="44">
        <v>162</v>
      </c>
      <c r="F745" s="44">
        <v>57</v>
      </c>
      <c r="G745" s="44">
        <v>61</v>
      </c>
      <c r="H745" s="44">
        <v>28</v>
      </c>
      <c r="I745" s="44">
        <v>26</v>
      </c>
      <c r="J745" s="50">
        <f t="shared" si="76"/>
        <v>207</v>
      </c>
      <c r="K745" s="50">
        <f>Sheriff!J745*2</f>
        <v>1236</v>
      </c>
    </row>
    <row r="746" spans="1:11" ht="11.85" customHeight="1" x14ac:dyDescent="0.2">
      <c r="A746" s="32" t="s">
        <v>677</v>
      </c>
      <c r="B746" s="44">
        <v>80</v>
      </c>
      <c r="C746" s="44">
        <v>78</v>
      </c>
      <c r="D746" s="44">
        <v>64</v>
      </c>
      <c r="E746" s="44">
        <v>60</v>
      </c>
      <c r="F746" s="44">
        <v>21</v>
      </c>
      <c r="G746" s="44">
        <v>15</v>
      </c>
      <c r="H746" s="44">
        <v>7</v>
      </c>
      <c r="I746" s="44">
        <v>7</v>
      </c>
      <c r="J746" s="50">
        <f t="shared" si="76"/>
        <v>64</v>
      </c>
      <c r="K746" s="50">
        <f>Sheriff!J746*2</f>
        <v>396</v>
      </c>
    </row>
    <row r="747" spans="1:11" x14ac:dyDescent="0.2">
      <c r="A747" s="32" t="s">
        <v>678</v>
      </c>
      <c r="B747" s="44">
        <v>171</v>
      </c>
      <c r="C747" s="44">
        <v>157</v>
      </c>
      <c r="D747" s="44">
        <v>144</v>
      </c>
      <c r="E747" s="44">
        <v>152</v>
      </c>
      <c r="F747" s="44">
        <v>70</v>
      </c>
      <c r="G747" s="44">
        <v>70</v>
      </c>
      <c r="H747" s="44">
        <v>22</v>
      </c>
      <c r="I747" s="44">
        <v>20</v>
      </c>
      <c r="J747" s="50">
        <f t="shared" si="76"/>
        <v>206</v>
      </c>
      <c r="K747" s="50">
        <f>Sheriff!J747*2</f>
        <v>1012</v>
      </c>
    </row>
    <row r="748" spans="1:11" ht="12" customHeight="1" x14ac:dyDescent="0.2">
      <c r="A748" s="32" t="s">
        <v>679</v>
      </c>
      <c r="B748" s="44">
        <v>197</v>
      </c>
      <c r="C748" s="44">
        <v>191</v>
      </c>
      <c r="D748" s="44">
        <v>104</v>
      </c>
      <c r="E748" s="44">
        <v>109</v>
      </c>
      <c r="F748" s="44">
        <v>44</v>
      </c>
      <c r="G748" s="44">
        <v>37</v>
      </c>
      <c r="H748" s="44">
        <v>22</v>
      </c>
      <c r="I748" s="44">
        <v>20</v>
      </c>
      <c r="J748" s="50">
        <f t="shared" si="76"/>
        <v>190</v>
      </c>
      <c r="K748" s="50">
        <f>Sheriff!J748*2</f>
        <v>914</v>
      </c>
    </row>
    <row r="749" spans="1:11" ht="12" customHeight="1" x14ac:dyDescent="0.2">
      <c r="A749" s="32" t="s">
        <v>680</v>
      </c>
      <c r="B749" s="44">
        <v>159</v>
      </c>
      <c r="C749" s="44">
        <v>150</v>
      </c>
      <c r="D749" s="44">
        <v>87</v>
      </c>
      <c r="E749" s="44">
        <v>83</v>
      </c>
      <c r="F749" s="44">
        <v>50</v>
      </c>
      <c r="G749" s="44">
        <v>50</v>
      </c>
      <c r="H749" s="44">
        <v>16</v>
      </c>
      <c r="I749" s="44">
        <v>14</v>
      </c>
      <c r="J749" s="50">
        <f t="shared" si="76"/>
        <v>145</v>
      </c>
      <c r="K749" s="50">
        <f>Sheriff!J749*2</f>
        <v>754</v>
      </c>
    </row>
    <row r="750" spans="1:11" ht="12" customHeight="1" x14ac:dyDescent="0.2">
      <c r="A750" s="32" t="s">
        <v>681</v>
      </c>
      <c r="B750" s="44">
        <v>299</v>
      </c>
      <c r="C750" s="44">
        <v>288</v>
      </c>
      <c r="D750" s="44">
        <v>174</v>
      </c>
      <c r="E750" s="44">
        <v>173</v>
      </c>
      <c r="F750" s="44">
        <v>74</v>
      </c>
      <c r="G750" s="44">
        <v>73</v>
      </c>
      <c r="H750" s="44">
        <v>31</v>
      </c>
      <c r="I750" s="44">
        <v>28</v>
      </c>
      <c r="J750" s="50">
        <f t="shared" si="76"/>
        <v>236</v>
      </c>
      <c r="K750" s="50">
        <f>Sheriff!J750*2</f>
        <v>1376</v>
      </c>
    </row>
    <row r="751" spans="1:11" ht="12" customHeight="1" x14ac:dyDescent="0.2">
      <c r="A751" s="32" t="s">
        <v>682</v>
      </c>
      <c r="B751" s="44">
        <v>185</v>
      </c>
      <c r="C751" s="44">
        <v>168</v>
      </c>
      <c r="D751" s="44">
        <v>70</v>
      </c>
      <c r="E751" s="44">
        <v>67</v>
      </c>
      <c r="F751" s="44">
        <v>36</v>
      </c>
      <c r="G751" s="44">
        <v>34</v>
      </c>
      <c r="H751" s="44">
        <v>16</v>
      </c>
      <c r="I751" s="44">
        <v>18</v>
      </c>
      <c r="J751" s="50">
        <f t="shared" si="76"/>
        <v>104</v>
      </c>
      <c r="K751" s="50">
        <f>Sheriff!J751*2</f>
        <v>698</v>
      </c>
    </row>
    <row r="752" spans="1:11" ht="12" customHeight="1" x14ac:dyDescent="0.2">
      <c r="A752" s="32" t="s">
        <v>683</v>
      </c>
      <c r="B752" s="44">
        <v>162</v>
      </c>
      <c r="C752" s="44">
        <v>150</v>
      </c>
      <c r="D752" s="44">
        <v>122</v>
      </c>
      <c r="E752" s="44">
        <v>122</v>
      </c>
      <c r="F752" s="44">
        <v>55</v>
      </c>
      <c r="G752" s="44">
        <v>53</v>
      </c>
      <c r="H752" s="44">
        <v>32</v>
      </c>
      <c r="I752" s="44">
        <v>27</v>
      </c>
      <c r="J752" s="50">
        <f t="shared" si="76"/>
        <v>145</v>
      </c>
      <c r="K752" s="50">
        <f>Sheriff!J752*2</f>
        <v>868</v>
      </c>
    </row>
    <row r="753" spans="1:11" ht="12" customHeight="1" x14ac:dyDescent="0.2">
      <c r="A753" s="32" t="s">
        <v>684</v>
      </c>
      <c r="B753" s="44">
        <v>261</v>
      </c>
      <c r="C753" s="44">
        <v>252</v>
      </c>
      <c r="D753" s="44">
        <v>148</v>
      </c>
      <c r="E753" s="44">
        <v>146</v>
      </c>
      <c r="F753" s="44">
        <v>59</v>
      </c>
      <c r="G753" s="44">
        <v>60</v>
      </c>
      <c r="H753" s="44">
        <v>26</v>
      </c>
      <c r="I753" s="44">
        <v>25</v>
      </c>
      <c r="J753" s="50">
        <f t="shared" si="76"/>
        <v>215</v>
      </c>
      <c r="K753" s="50">
        <f>Sheriff!J753*2</f>
        <v>1192</v>
      </c>
    </row>
    <row r="754" spans="1:11" ht="12" customHeight="1" x14ac:dyDescent="0.2">
      <c r="A754" s="32" t="s">
        <v>685</v>
      </c>
      <c r="B754" s="44">
        <v>139</v>
      </c>
      <c r="C754" s="44">
        <v>131</v>
      </c>
      <c r="D754" s="44">
        <v>109</v>
      </c>
      <c r="E754" s="44">
        <v>104</v>
      </c>
      <c r="F754" s="44">
        <v>57</v>
      </c>
      <c r="G754" s="44">
        <v>61</v>
      </c>
      <c r="H754" s="44">
        <v>11</v>
      </c>
      <c r="I754" s="44">
        <v>9</v>
      </c>
      <c r="J754" s="50">
        <f t="shared" si="76"/>
        <v>129</v>
      </c>
      <c r="K754" s="50">
        <f>Sheriff!J754*2</f>
        <v>750</v>
      </c>
    </row>
    <row r="755" spans="1:11" ht="12" customHeight="1" x14ac:dyDescent="0.2">
      <c r="A755" s="32" t="s">
        <v>686</v>
      </c>
      <c r="B755" s="44">
        <v>189</v>
      </c>
      <c r="C755" s="44">
        <v>178</v>
      </c>
      <c r="D755" s="44">
        <v>170</v>
      </c>
      <c r="E755" s="44">
        <v>170</v>
      </c>
      <c r="F755" s="44">
        <v>62</v>
      </c>
      <c r="G755" s="44">
        <v>62</v>
      </c>
      <c r="H755" s="44">
        <v>28</v>
      </c>
      <c r="I755" s="44">
        <v>29</v>
      </c>
      <c r="J755" s="50">
        <f t="shared" si="76"/>
        <v>198</v>
      </c>
      <c r="K755" s="50">
        <f>Sheriff!J755*2</f>
        <v>1086</v>
      </c>
    </row>
    <row r="756" spans="1:11" ht="12" customHeight="1" x14ac:dyDescent="0.2">
      <c r="A756" s="32" t="s">
        <v>687</v>
      </c>
      <c r="B756" s="44">
        <v>200</v>
      </c>
      <c r="C756" s="44">
        <v>192</v>
      </c>
      <c r="D756" s="44">
        <v>172</v>
      </c>
      <c r="E756" s="44">
        <v>170</v>
      </c>
      <c r="F756" s="44">
        <v>41</v>
      </c>
      <c r="G756" s="44">
        <v>38</v>
      </c>
      <c r="H756" s="44">
        <v>9</v>
      </c>
      <c r="I756" s="44">
        <v>13</v>
      </c>
      <c r="J756" s="50">
        <f t="shared" si="76"/>
        <v>175</v>
      </c>
      <c r="K756" s="50">
        <f>Sheriff!J756*2</f>
        <v>1010</v>
      </c>
    </row>
    <row r="757" spans="1:11" ht="12" customHeight="1" x14ac:dyDescent="0.2">
      <c r="A757" s="32" t="s">
        <v>688</v>
      </c>
      <c r="B757" s="44">
        <v>152</v>
      </c>
      <c r="C757" s="44">
        <v>151</v>
      </c>
      <c r="D757" s="44">
        <v>134</v>
      </c>
      <c r="E757" s="44">
        <v>133</v>
      </c>
      <c r="F757" s="44">
        <v>34</v>
      </c>
      <c r="G757" s="44">
        <v>33</v>
      </c>
      <c r="H757" s="44">
        <v>9</v>
      </c>
      <c r="I757" s="44">
        <v>8</v>
      </c>
      <c r="J757" s="50">
        <f t="shared" si="76"/>
        <v>134</v>
      </c>
      <c r="K757" s="50">
        <f>Sheriff!J757*2</f>
        <v>788</v>
      </c>
    </row>
    <row r="758" spans="1:11" ht="12" customHeight="1" x14ac:dyDescent="0.2">
      <c r="A758" s="32" t="s">
        <v>689</v>
      </c>
      <c r="B758" s="44">
        <v>186</v>
      </c>
      <c r="C758" s="44">
        <v>174</v>
      </c>
      <c r="D758" s="44">
        <v>143</v>
      </c>
      <c r="E758" s="44">
        <v>141</v>
      </c>
      <c r="F758" s="44">
        <v>47</v>
      </c>
      <c r="G758" s="44">
        <v>50</v>
      </c>
      <c r="H758" s="44">
        <v>18</v>
      </c>
      <c r="I758" s="44">
        <v>18</v>
      </c>
      <c r="J758" s="50">
        <f t="shared" si="76"/>
        <v>177</v>
      </c>
      <c r="K758" s="50">
        <f>Sheriff!J758*2</f>
        <v>954</v>
      </c>
    </row>
    <row r="759" spans="1:11" ht="12" customHeight="1" x14ac:dyDescent="0.2">
      <c r="A759" s="32" t="s">
        <v>690</v>
      </c>
      <c r="B759" s="44">
        <v>191</v>
      </c>
      <c r="C759" s="44">
        <v>171</v>
      </c>
      <c r="D759" s="44">
        <v>97</v>
      </c>
      <c r="E759" s="44">
        <v>92</v>
      </c>
      <c r="F759" s="44">
        <v>35</v>
      </c>
      <c r="G759" s="44">
        <v>39</v>
      </c>
      <c r="H759" s="44">
        <v>23</v>
      </c>
      <c r="I759" s="44">
        <v>24</v>
      </c>
      <c r="J759" s="50">
        <f t="shared" si="76"/>
        <v>158</v>
      </c>
      <c r="K759" s="50">
        <f>Sheriff!J759*2</f>
        <v>830</v>
      </c>
    </row>
    <row r="760" spans="1:11" ht="12" customHeight="1" x14ac:dyDescent="0.2">
      <c r="A760" s="32" t="s">
        <v>691</v>
      </c>
      <c r="B760" s="44">
        <v>125</v>
      </c>
      <c r="C760" s="44">
        <v>110</v>
      </c>
      <c r="D760" s="44">
        <v>125</v>
      </c>
      <c r="E760" s="44">
        <v>126</v>
      </c>
      <c r="F760" s="44">
        <v>53</v>
      </c>
      <c r="G760" s="44">
        <v>51</v>
      </c>
      <c r="H760" s="44">
        <v>24</v>
      </c>
      <c r="I760" s="44">
        <v>25</v>
      </c>
      <c r="J760" s="50">
        <f t="shared" si="76"/>
        <v>157</v>
      </c>
      <c r="K760" s="50">
        <f>Sheriff!J760*2</f>
        <v>796</v>
      </c>
    </row>
    <row r="761" spans="1:11" ht="12" customHeight="1" x14ac:dyDescent="0.2">
      <c r="A761" s="32" t="s">
        <v>692</v>
      </c>
      <c r="B761" s="44">
        <v>252</v>
      </c>
      <c r="C761" s="44">
        <v>227</v>
      </c>
      <c r="D761" s="44">
        <v>149</v>
      </c>
      <c r="E761" s="44">
        <v>143</v>
      </c>
      <c r="F761" s="44">
        <v>56</v>
      </c>
      <c r="G761" s="44">
        <v>53</v>
      </c>
      <c r="H761" s="44">
        <v>32</v>
      </c>
      <c r="I761" s="44">
        <v>34</v>
      </c>
      <c r="J761" s="50">
        <f t="shared" si="76"/>
        <v>220</v>
      </c>
      <c r="K761" s="50">
        <f>Sheriff!J761*2</f>
        <v>1166</v>
      </c>
    </row>
    <row r="762" spans="1:11" ht="12" customHeight="1" x14ac:dyDescent="0.2">
      <c r="A762" s="32" t="s">
        <v>693</v>
      </c>
      <c r="B762" s="44">
        <v>162</v>
      </c>
      <c r="C762" s="44">
        <v>152</v>
      </c>
      <c r="D762" s="44">
        <v>142</v>
      </c>
      <c r="E762" s="44">
        <v>135</v>
      </c>
      <c r="F762" s="44">
        <v>54</v>
      </c>
      <c r="G762" s="44">
        <v>60</v>
      </c>
      <c r="H762" s="44">
        <v>25</v>
      </c>
      <c r="I762" s="44">
        <v>22</v>
      </c>
      <c r="J762" s="50">
        <f t="shared" si="76"/>
        <v>130</v>
      </c>
      <c r="K762" s="50">
        <f>Sheriff!J762*2</f>
        <v>882</v>
      </c>
    </row>
    <row r="763" spans="1:11" x14ac:dyDescent="0.2">
      <c r="A763" s="32" t="s">
        <v>694</v>
      </c>
      <c r="B763" s="44">
        <v>196</v>
      </c>
      <c r="C763" s="44">
        <v>195</v>
      </c>
      <c r="D763" s="44">
        <v>98</v>
      </c>
      <c r="E763" s="44">
        <v>106</v>
      </c>
      <c r="F763" s="44">
        <v>50</v>
      </c>
      <c r="G763" s="44">
        <v>49</v>
      </c>
      <c r="H763" s="44">
        <v>16</v>
      </c>
      <c r="I763" s="44">
        <v>15</v>
      </c>
      <c r="J763" s="50">
        <f t="shared" si="76"/>
        <v>167</v>
      </c>
      <c r="K763" s="50">
        <f>Sheriff!J763*2</f>
        <v>892</v>
      </c>
    </row>
    <row r="764" spans="1:11" ht="12" customHeight="1" x14ac:dyDescent="0.2">
      <c r="A764" s="32" t="s">
        <v>695</v>
      </c>
      <c r="B764" s="44">
        <v>162</v>
      </c>
      <c r="C764" s="44">
        <v>150</v>
      </c>
      <c r="D764" s="44">
        <v>102</v>
      </c>
      <c r="E764" s="44">
        <v>100</v>
      </c>
      <c r="F764" s="44">
        <v>25</v>
      </c>
      <c r="G764" s="44">
        <v>27</v>
      </c>
      <c r="H764" s="44">
        <v>23</v>
      </c>
      <c r="I764" s="44">
        <v>21</v>
      </c>
      <c r="J764" s="50">
        <f t="shared" si="76"/>
        <v>124</v>
      </c>
      <c r="K764" s="50">
        <f>Sheriff!J764*2</f>
        <v>734</v>
      </c>
    </row>
    <row r="765" spans="1:11" ht="12" customHeight="1" x14ac:dyDescent="0.2">
      <c r="A765" s="32" t="s">
        <v>696</v>
      </c>
      <c r="B765" s="44">
        <v>280</v>
      </c>
      <c r="C765" s="44">
        <v>262</v>
      </c>
      <c r="D765" s="44">
        <v>142</v>
      </c>
      <c r="E765" s="44">
        <v>140</v>
      </c>
      <c r="F765" s="44">
        <v>56</v>
      </c>
      <c r="G765" s="44">
        <v>51</v>
      </c>
      <c r="H765" s="44">
        <v>39</v>
      </c>
      <c r="I765" s="44">
        <v>41</v>
      </c>
      <c r="J765" s="50">
        <f t="shared" si="76"/>
        <v>237</v>
      </c>
      <c r="K765" s="50">
        <f>Sheriff!J765*2</f>
        <v>1248</v>
      </c>
    </row>
    <row r="766" spans="1:11" ht="12" customHeight="1" x14ac:dyDescent="0.2">
      <c r="A766" s="32" t="s">
        <v>697</v>
      </c>
      <c r="B766" s="44">
        <v>195</v>
      </c>
      <c r="C766" s="44">
        <v>184</v>
      </c>
      <c r="D766" s="44">
        <v>102</v>
      </c>
      <c r="E766" s="44">
        <v>101</v>
      </c>
      <c r="F766" s="44">
        <v>42</v>
      </c>
      <c r="G766" s="44">
        <v>42</v>
      </c>
      <c r="H766" s="44">
        <v>26</v>
      </c>
      <c r="I766" s="44">
        <v>25</v>
      </c>
      <c r="J766" s="50">
        <f t="shared" si="76"/>
        <v>133</v>
      </c>
      <c r="K766" s="50">
        <f>Sheriff!J766*2</f>
        <v>850</v>
      </c>
    </row>
    <row r="767" spans="1:11" ht="12" customHeight="1" x14ac:dyDescent="0.2">
      <c r="A767" s="32" t="s">
        <v>698</v>
      </c>
      <c r="B767" s="44">
        <v>206</v>
      </c>
      <c r="C767" s="44">
        <v>194</v>
      </c>
      <c r="D767" s="44">
        <v>115</v>
      </c>
      <c r="E767" s="44">
        <v>111</v>
      </c>
      <c r="F767" s="44">
        <v>62</v>
      </c>
      <c r="G767" s="44">
        <v>60</v>
      </c>
      <c r="H767" s="44">
        <v>25</v>
      </c>
      <c r="I767" s="44">
        <v>27</v>
      </c>
      <c r="J767" s="50">
        <f t="shared" si="76"/>
        <v>192</v>
      </c>
      <c r="K767" s="50">
        <f>Sheriff!J767*2</f>
        <v>992</v>
      </c>
    </row>
    <row r="768" spans="1:11" ht="12" customHeight="1" x14ac:dyDescent="0.2">
      <c r="A768" s="32" t="s">
        <v>699</v>
      </c>
      <c r="B768" s="44">
        <v>218</v>
      </c>
      <c r="C768" s="44">
        <v>199</v>
      </c>
      <c r="D768" s="44">
        <v>154</v>
      </c>
      <c r="E768" s="44">
        <v>140</v>
      </c>
      <c r="F768" s="44">
        <v>63</v>
      </c>
      <c r="G768" s="44">
        <v>63</v>
      </c>
      <c r="H768" s="44">
        <v>19</v>
      </c>
      <c r="I768" s="44">
        <v>22</v>
      </c>
      <c r="J768" s="50">
        <f t="shared" si="76"/>
        <v>214</v>
      </c>
      <c r="K768" s="50">
        <f>Sheriff!J768*2</f>
        <v>1092</v>
      </c>
    </row>
    <row r="769" spans="1:11" ht="12" customHeight="1" x14ac:dyDescent="0.2">
      <c r="A769" s="32" t="s">
        <v>700</v>
      </c>
      <c r="B769" s="44">
        <v>195</v>
      </c>
      <c r="C769" s="44">
        <v>177</v>
      </c>
      <c r="D769" s="44">
        <v>121</v>
      </c>
      <c r="E769" s="44">
        <v>113</v>
      </c>
      <c r="F769" s="44">
        <v>49</v>
      </c>
      <c r="G769" s="44">
        <v>55</v>
      </c>
      <c r="H769" s="44">
        <v>15</v>
      </c>
      <c r="I769" s="44">
        <v>14</v>
      </c>
      <c r="J769" s="50">
        <f t="shared" si="76"/>
        <v>155</v>
      </c>
      <c r="K769" s="50">
        <f>Sheriff!J769*2</f>
        <v>894</v>
      </c>
    </row>
    <row r="770" spans="1:11" ht="12" customHeight="1" x14ac:dyDescent="0.2">
      <c r="A770" s="32" t="s">
        <v>701</v>
      </c>
      <c r="B770" s="44">
        <v>212</v>
      </c>
      <c r="C770" s="44">
        <v>199</v>
      </c>
      <c r="D770" s="44">
        <v>156</v>
      </c>
      <c r="E770" s="44">
        <v>146</v>
      </c>
      <c r="F770" s="44">
        <v>58</v>
      </c>
      <c r="G770" s="44">
        <v>59</v>
      </c>
      <c r="H770" s="44">
        <v>30</v>
      </c>
      <c r="I770" s="44">
        <v>28</v>
      </c>
      <c r="J770" s="50">
        <f t="shared" si="76"/>
        <v>196</v>
      </c>
      <c r="K770" s="50">
        <f>Sheriff!J770*2</f>
        <v>1084</v>
      </c>
    </row>
    <row r="771" spans="1:11" ht="12" customHeight="1" x14ac:dyDescent="0.2">
      <c r="A771" s="32" t="s">
        <v>702</v>
      </c>
      <c r="B771" s="44">
        <v>264</v>
      </c>
      <c r="C771" s="44">
        <v>244</v>
      </c>
      <c r="D771" s="44">
        <v>143</v>
      </c>
      <c r="E771" s="44">
        <v>144</v>
      </c>
      <c r="F771" s="44">
        <v>61</v>
      </c>
      <c r="G771" s="44">
        <v>56</v>
      </c>
      <c r="H771" s="44">
        <v>29</v>
      </c>
      <c r="I771" s="44">
        <v>28</v>
      </c>
      <c r="J771" s="50">
        <f t="shared" si="76"/>
        <v>191</v>
      </c>
      <c r="K771" s="50">
        <f>Sheriff!J771*2</f>
        <v>1160</v>
      </c>
    </row>
    <row r="772" spans="1:11" ht="12" customHeight="1" x14ac:dyDescent="0.2">
      <c r="A772" s="32" t="s">
        <v>703</v>
      </c>
      <c r="B772" s="44">
        <v>268</v>
      </c>
      <c r="C772" s="44">
        <v>251</v>
      </c>
      <c r="D772" s="44">
        <v>193</v>
      </c>
      <c r="E772" s="44">
        <v>194</v>
      </c>
      <c r="F772" s="44">
        <v>78</v>
      </c>
      <c r="G772" s="44">
        <v>78</v>
      </c>
      <c r="H772" s="44">
        <v>31</v>
      </c>
      <c r="I772" s="44">
        <v>26</v>
      </c>
      <c r="J772" s="50">
        <f t="shared" si="76"/>
        <v>297</v>
      </c>
      <c r="K772" s="50">
        <f>Sheriff!J772*2</f>
        <v>1416</v>
      </c>
    </row>
    <row r="773" spans="1:11" ht="12" customHeight="1" x14ac:dyDescent="0.2">
      <c r="A773" s="32" t="s">
        <v>704</v>
      </c>
      <c r="B773" s="44">
        <v>86</v>
      </c>
      <c r="C773" s="44">
        <v>80</v>
      </c>
      <c r="D773" s="44">
        <v>73</v>
      </c>
      <c r="E773" s="44">
        <v>72</v>
      </c>
      <c r="F773" s="44">
        <v>28</v>
      </c>
      <c r="G773" s="44">
        <v>25</v>
      </c>
      <c r="H773" s="44">
        <v>9</v>
      </c>
      <c r="I773" s="44">
        <v>11</v>
      </c>
      <c r="J773" s="50">
        <f t="shared" si="76"/>
        <v>80</v>
      </c>
      <c r="K773" s="50">
        <f>Sheriff!J773*2</f>
        <v>464</v>
      </c>
    </row>
    <row r="774" spans="1:11" ht="12" customHeight="1" x14ac:dyDescent="0.2">
      <c r="A774" s="32" t="s">
        <v>705</v>
      </c>
      <c r="B774" s="44">
        <v>125</v>
      </c>
      <c r="C774" s="44">
        <v>113</v>
      </c>
      <c r="D774" s="44">
        <v>96</v>
      </c>
      <c r="E774" s="44">
        <v>106</v>
      </c>
      <c r="F774" s="44">
        <v>33</v>
      </c>
      <c r="G774" s="44">
        <v>30</v>
      </c>
      <c r="H774" s="44">
        <v>25</v>
      </c>
      <c r="I774" s="44">
        <v>23</v>
      </c>
      <c r="J774" s="50">
        <f t="shared" si="76"/>
        <v>105</v>
      </c>
      <c r="K774" s="50">
        <f>Sheriff!J774*2</f>
        <v>656</v>
      </c>
    </row>
    <row r="775" spans="1:11" ht="12" customHeight="1" x14ac:dyDescent="0.2">
      <c r="A775" s="32" t="s">
        <v>706</v>
      </c>
      <c r="B775" s="44">
        <v>159</v>
      </c>
      <c r="C775" s="44">
        <v>147</v>
      </c>
      <c r="D775" s="44">
        <v>133</v>
      </c>
      <c r="E775" s="44">
        <v>130</v>
      </c>
      <c r="F775" s="44">
        <v>64</v>
      </c>
      <c r="G775" s="44">
        <v>65</v>
      </c>
      <c r="H775" s="44">
        <v>6</v>
      </c>
      <c r="I775" s="44">
        <v>6</v>
      </c>
      <c r="J775" s="50">
        <f t="shared" si="76"/>
        <v>148</v>
      </c>
      <c r="K775" s="50">
        <f>Sheriff!J775*2</f>
        <v>858</v>
      </c>
    </row>
    <row r="776" spans="1:11" ht="12" customHeight="1" x14ac:dyDescent="0.2">
      <c r="A776" s="36" t="s">
        <v>707</v>
      </c>
      <c r="B776" s="47">
        <f>SUM(B735:B775)</f>
        <v>7749</v>
      </c>
      <c r="C776" s="47">
        <f t="shared" ref="C776:I776" si="77">SUM(C735:C775)</f>
        <v>7196</v>
      </c>
      <c r="D776" s="47">
        <f t="shared" si="77"/>
        <v>4872</v>
      </c>
      <c r="E776" s="47">
        <f t="shared" si="77"/>
        <v>4790</v>
      </c>
      <c r="F776" s="47">
        <f t="shared" si="77"/>
        <v>2029</v>
      </c>
      <c r="G776" s="47">
        <f t="shared" si="77"/>
        <v>2016</v>
      </c>
      <c r="H776" s="47">
        <f t="shared" si="77"/>
        <v>883</v>
      </c>
      <c r="I776" s="47">
        <f t="shared" si="77"/>
        <v>858</v>
      </c>
      <c r="J776" s="47">
        <f>SUM(J735:J775)</f>
        <v>6737</v>
      </c>
      <c r="K776" s="47">
        <f>Sheriff!J776*2</f>
        <v>37130</v>
      </c>
    </row>
    <row r="777" spans="1:11" ht="12" customHeight="1" x14ac:dyDescent="0.2">
      <c r="A777" s="3"/>
      <c r="B777" s="10"/>
      <c r="C777" s="10"/>
      <c r="D777" s="10"/>
      <c r="E777" s="10"/>
      <c r="F777" s="10"/>
      <c r="G777" s="10"/>
      <c r="H777" s="10"/>
      <c r="I777" s="10"/>
      <c r="J777" s="10"/>
      <c r="K777" s="10"/>
    </row>
    <row r="778" spans="1:11" ht="12" customHeight="1" x14ac:dyDescent="0.2">
      <c r="A778" s="34" t="s">
        <v>64</v>
      </c>
      <c r="B778" s="49"/>
      <c r="C778" s="49"/>
      <c r="D778" s="49"/>
      <c r="E778" s="49"/>
      <c r="F778" s="49"/>
      <c r="G778" s="49"/>
      <c r="H778" s="49"/>
      <c r="I778" s="49"/>
      <c r="J778" s="49"/>
      <c r="K778" s="49"/>
    </row>
    <row r="779" spans="1:11" ht="12" customHeight="1" x14ac:dyDescent="0.2">
      <c r="A779" s="32" t="s">
        <v>662</v>
      </c>
      <c r="B779" s="44">
        <v>68</v>
      </c>
      <c r="C779" s="44">
        <v>65</v>
      </c>
      <c r="D779" s="44">
        <v>116</v>
      </c>
      <c r="E779" s="44">
        <v>113</v>
      </c>
      <c r="F779" s="44">
        <v>39</v>
      </c>
      <c r="G779" s="44">
        <v>39</v>
      </c>
      <c r="H779" s="44">
        <v>14</v>
      </c>
      <c r="I779" s="44">
        <v>13</v>
      </c>
      <c r="J779" s="50">
        <f>K779-(SUM(B779:I779))</f>
        <v>125</v>
      </c>
      <c r="K779" s="50">
        <f>Sheriff!J779*2</f>
        <v>592</v>
      </c>
    </row>
    <row r="780" spans="1:11" ht="12" customHeight="1" x14ac:dyDescent="0.2">
      <c r="A780" s="32" t="s">
        <v>663</v>
      </c>
      <c r="B780" s="44">
        <v>100</v>
      </c>
      <c r="C780" s="44">
        <v>94</v>
      </c>
      <c r="D780" s="44">
        <v>107</v>
      </c>
      <c r="E780" s="44">
        <v>101</v>
      </c>
      <c r="F780" s="44">
        <v>27</v>
      </c>
      <c r="G780" s="44">
        <v>27</v>
      </c>
      <c r="H780" s="44">
        <v>13</v>
      </c>
      <c r="I780" s="44">
        <v>11</v>
      </c>
      <c r="J780" s="50">
        <f>K780-(SUM(B780:I780))</f>
        <v>146</v>
      </c>
      <c r="K780" s="50">
        <f>Sheriff!J780*2</f>
        <v>626</v>
      </c>
    </row>
    <row r="781" spans="1:11" ht="12" customHeight="1" x14ac:dyDescent="0.2">
      <c r="A781" s="32" t="s">
        <v>664</v>
      </c>
      <c r="B781" s="44">
        <v>69</v>
      </c>
      <c r="C781" s="44">
        <v>60</v>
      </c>
      <c r="D781" s="44">
        <v>123</v>
      </c>
      <c r="E781" s="44">
        <v>121</v>
      </c>
      <c r="F781" s="44">
        <v>40</v>
      </c>
      <c r="G781" s="44">
        <v>39</v>
      </c>
      <c r="H781" s="44">
        <v>9</v>
      </c>
      <c r="I781" s="44">
        <v>8</v>
      </c>
      <c r="J781" s="50">
        <f>K781-(SUM(B781:I781))</f>
        <v>107</v>
      </c>
      <c r="K781" s="50">
        <f>Sheriff!J781*2</f>
        <v>576</v>
      </c>
    </row>
    <row r="782" spans="1:11" ht="12" customHeight="1" x14ac:dyDescent="0.2">
      <c r="A782" s="36" t="s">
        <v>665</v>
      </c>
      <c r="B782" s="47">
        <f>SUM(B779:B781)</f>
        <v>237</v>
      </c>
      <c r="C782" s="47">
        <f t="shared" ref="C782:I782" si="78">SUM(C779:C781)</f>
        <v>219</v>
      </c>
      <c r="D782" s="47">
        <f t="shared" si="78"/>
        <v>346</v>
      </c>
      <c r="E782" s="47">
        <f t="shared" si="78"/>
        <v>335</v>
      </c>
      <c r="F782" s="47">
        <f t="shared" si="78"/>
        <v>106</v>
      </c>
      <c r="G782" s="47">
        <f t="shared" si="78"/>
        <v>105</v>
      </c>
      <c r="H782" s="47">
        <f t="shared" si="78"/>
        <v>36</v>
      </c>
      <c r="I782" s="47">
        <f t="shared" si="78"/>
        <v>32</v>
      </c>
      <c r="J782" s="47">
        <f>SUM(J779:J781)</f>
        <v>378</v>
      </c>
      <c r="K782" s="47">
        <f>Sheriff!J782*2</f>
        <v>1794</v>
      </c>
    </row>
    <row r="783" spans="1:11" ht="12" customHeight="1" x14ac:dyDescent="0.2">
      <c r="A783" s="3"/>
      <c r="B783" s="10"/>
      <c r="C783" s="10"/>
      <c r="D783" s="10"/>
      <c r="E783" s="10"/>
      <c r="F783" s="10"/>
      <c r="G783" s="10"/>
      <c r="H783" s="10"/>
      <c r="I783" s="10"/>
      <c r="J783" s="10"/>
      <c r="K783" s="10"/>
    </row>
    <row r="784" spans="1:11" ht="12" customHeight="1" x14ac:dyDescent="0.2">
      <c r="A784" s="34" t="s">
        <v>50</v>
      </c>
      <c r="B784" s="49"/>
      <c r="C784" s="49"/>
      <c r="D784" s="49"/>
      <c r="E784" s="49"/>
      <c r="F784" s="49"/>
      <c r="G784" s="49"/>
      <c r="H784" s="49"/>
      <c r="I784" s="49"/>
      <c r="J784" s="49"/>
      <c r="K784" s="49"/>
    </row>
    <row r="785" spans="1:11" ht="12" customHeight="1" x14ac:dyDescent="0.2">
      <c r="A785" s="32" t="s">
        <v>627</v>
      </c>
      <c r="B785" s="44">
        <v>202</v>
      </c>
      <c r="C785" s="44">
        <v>195</v>
      </c>
      <c r="D785" s="44">
        <v>159</v>
      </c>
      <c r="E785" s="44">
        <v>145</v>
      </c>
      <c r="F785" s="44">
        <v>57</v>
      </c>
      <c r="G785" s="44">
        <v>57</v>
      </c>
      <c r="H785" s="44">
        <v>26</v>
      </c>
      <c r="I785" s="44">
        <v>26</v>
      </c>
      <c r="J785" s="50">
        <f t="shared" ref="J785:J818" si="79">K785-(SUM(B785:I785))</f>
        <v>231</v>
      </c>
      <c r="K785" s="50">
        <f>Sheriff!J785*2</f>
        <v>1098</v>
      </c>
    </row>
    <row r="786" spans="1:11" ht="12" customHeight="1" x14ac:dyDescent="0.2">
      <c r="A786" s="32" t="s">
        <v>628</v>
      </c>
      <c r="B786" s="44">
        <v>115</v>
      </c>
      <c r="C786" s="44">
        <v>101</v>
      </c>
      <c r="D786" s="44">
        <v>69</v>
      </c>
      <c r="E786" s="44">
        <v>71</v>
      </c>
      <c r="F786" s="44">
        <v>31</v>
      </c>
      <c r="G786" s="44">
        <v>30</v>
      </c>
      <c r="H786" s="44">
        <v>11</v>
      </c>
      <c r="I786" s="44">
        <v>13</v>
      </c>
      <c r="J786" s="50">
        <f t="shared" si="79"/>
        <v>99</v>
      </c>
      <c r="K786" s="50">
        <f>Sheriff!J786*2</f>
        <v>540</v>
      </c>
    </row>
    <row r="787" spans="1:11" ht="12" customHeight="1" x14ac:dyDescent="0.2">
      <c r="A787" s="32" t="s">
        <v>629</v>
      </c>
      <c r="B787" s="44">
        <v>167</v>
      </c>
      <c r="C787" s="44">
        <v>164</v>
      </c>
      <c r="D787" s="44">
        <v>90</v>
      </c>
      <c r="E787" s="44">
        <v>90</v>
      </c>
      <c r="F787" s="44">
        <v>54</v>
      </c>
      <c r="G787" s="44">
        <v>53</v>
      </c>
      <c r="H787" s="44">
        <v>27</v>
      </c>
      <c r="I787" s="44">
        <v>25</v>
      </c>
      <c r="J787" s="50">
        <f t="shared" si="79"/>
        <v>140</v>
      </c>
      <c r="K787" s="50">
        <f>Sheriff!J787*2</f>
        <v>810</v>
      </c>
    </row>
    <row r="788" spans="1:11" ht="12" customHeight="1" x14ac:dyDescent="0.2">
      <c r="A788" s="32" t="s">
        <v>630</v>
      </c>
      <c r="B788" s="44">
        <v>103</v>
      </c>
      <c r="C788" s="44">
        <v>105</v>
      </c>
      <c r="D788" s="44">
        <v>93</v>
      </c>
      <c r="E788" s="44">
        <v>90</v>
      </c>
      <c r="F788" s="44">
        <v>27</v>
      </c>
      <c r="G788" s="44">
        <v>26</v>
      </c>
      <c r="H788" s="44">
        <v>17</v>
      </c>
      <c r="I788" s="44">
        <v>19</v>
      </c>
      <c r="J788" s="50">
        <f t="shared" si="79"/>
        <v>94</v>
      </c>
      <c r="K788" s="50">
        <f>Sheriff!J788*2</f>
        <v>574</v>
      </c>
    </row>
    <row r="789" spans="1:11" ht="12" customHeight="1" x14ac:dyDescent="0.2">
      <c r="A789" s="32" t="s">
        <v>631</v>
      </c>
      <c r="B789" s="44">
        <v>121</v>
      </c>
      <c r="C789" s="44">
        <v>112</v>
      </c>
      <c r="D789" s="44">
        <v>96</v>
      </c>
      <c r="E789" s="44">
        <v>99</v>
      </c>
      <c r="F789" s="44">
        <v>49</v>
      </c>
      <c r="G789" s="44">
        <v>44</v>
      </c>
      <c r="H789" s="44">
        <v>20</v>
      </c>
      <c r="I789" s="44">
        <v>17</v>
      </c>
      <c r="J789" s="50">
        <f t="shared" si="79"/>
        <v>114</v>
      </c>
      <c r="K789" s="50">
        <f>Sheriff!J789*2</f>
        <v>672</v>
      </c>
    </row>
    <row r="790" spans="1:11" ht="12" customHeight="1" x14ac:dyDescent="0.2">
      <c r="A790" s="32" t="s">
        <v>632</v>
      </c>
      <c r="B790" s="44">
        <v>133</v>
      </c>
      <c r="C790" s="44">
        <v>125</v>
      </c>
      <c r="D790" s="44">
        <v>88</v>
      </c>
      <c r="E790" s="44">
        <v>91</v>
      </c>
      <c r="F790" s="44">
        <v>28</v>
      </c>
      <c r="G790" s="44">
        <v>32</v>
      </c>
      <c r="H790" s="44">
        <v>22</v>
      </c>
      <c r="I790" s="44">
        <v>20</v>
      </c>
      <c r="J790" s="50">
        <f t="shared" si="79"/>
        <v>133</v>
      </c>
      <c r="K790" s="50">
        <f>Sheriff!J790*2</f>
        <v>672</v>
      </c>
    </row>
    <row r="791" spans="1:11" ht="12" customHeight="1" x14ac:dyDescent="0.2">
      <c r="A791" s="32" t="s">
        <v>633</v>
      </c>
      <c r="B791" s="44">
        <v>71</v>
      </c>
      <c r="C791" s="44">
        <v>66</v>
      </c>
      <c r="D791" s="44">
        <v>59</v>
      </c>
      <c r="E791" s="44">
        <v>62</v>
      </c>
      <c r="F791" s="44">
        <v>24</v>
      </c>
      <c r="G791" s="44">
        <v>25</v>
      </c>
      <c r="H791" s="44">
        <v>5</v>
      </c>
      <c r="I791" s="44">
        <v>4</v>
      </c>
      <c r="J791" s="50">
        <f t="shared" si="79"/>
        <v>46</v>
      </c>
      <c r="K791" s="50">
        <f>Sheriff!J791*2</f>
        <v>362</v>
      </c>
    </row>
    <row r="792" spans="1:11" ht="12" customHeight="1" x14ac:dyDescent="0.2">
      <c r="A792" s="32" t="s">
        <v>634</v>
      </c>
      <c r="B792" s="44">
        <v>115</v>
      </c>
      <c r="C792" s="44">
        <v>106</v>
      </c>
      <c r="D792" s="44">
        <v>83</v>
      </c>
      <c r="E792" s="44">
        <v>81</v>
      </c>
      <c r="F792" s="44">
        <v>36</v>
      </c>
      <c r="G792" s="44">
        <v>36</v>
      </c>
      <c r="H792" s="44">
        <v>8</v>
      </c>
      <c r="I792" s="44">
        <v>9</v>
      </c>
      <c r="J792" s="50">
        <f t="shared" si="79"/>
        <v>136</v>
      </c>
      <c r="K792" s="50">
        <f>Sheriff!J792*2</f>
        <v>610</v>
      </c>
    </row>
    <row r="793" spans="1:11" ht="12" customHeight="1" x14ac:dyDescent="0.2">
      <c r="A793" s="32" t="s">
        <v>635</v>
      </c>
      <c r="B793" s="44">
        <v>151</v>
      </c>
      <c r="C793" s="44">
        <v>143</v>
      </c>
      <c r="D793" s="44">
        <v>77</v>
      </c>
      <c r="E793" s="44">
        <v>72</v>
      </c>
      <c r="F793" s="44">
        <v>29</v>
      </c>
      <c r="G793" s="44">
        <v>26</v>
      </c>
      <c r="H793" s="44">
        <v>9</v>
      </c>
      <c r="I793" s="44">
        <v>7</v>
      </c>
      <c r="J793" s="50">
        <f t="shared" si="79"/>
        <v>100</v>
      </c>
      <c r="K793" s="50">
        <f>Sheriff!J793*2</f>
        <v>614</v>
      </c>
    </row>
    <row r="794" spans="1:11" ht="12" customHeight="1" x14ac:dyDescent="0.2">
      <c r="A794" s="32" t="s">
        <v>636</v>
      </c>
      <c r="B794" s="44">
        <v>136</v>
      </c>
      <c r="C794" s="44">
        <v>128</v>
      </c>
      <c r="D794" s="44">
        <v>91</v>
      </c>
      <c r="E794" s="44">
        <v>92</v>
      </c>
      <c r="F794" s="44">
        <v>29</v>
      </c>
      <c r="G794" s="44">
        <v>28</v>
      </c>
      <c r="H794" s="44">
        <v>24</v>
      </c>
      <c r="I794" s="44">
        <v>26</v>
      </c>
      <c r="J794" s="50">
        <f t="shared" si="79"/>
        <v>144</v>
      </c>
      <c r="K794" s="50">
        <f>Sheriff!J794*2</f>
        <v>698</v>
      </c>
    </row>
    <row r="795" spans="1:11" ht="12" customHeight="1" x14ac:dyDescent="0.2">
      <c r="A795" s="32" t="s">
        <v>637</v>
      </c>
      <c r="B795" s="44">
        <v>120</v>
      </c>
      <c r="C795" s="44">
        <v>113</v>
      </c>
      <c r="D795" s="44">
        <v>82</v>
      </c>
      <c r="E795" s="44">
        <v>82</v>
      </c>
      <c r="F795" s="44">
        <v>47</v>
      </c>
      <c r="G795" s="44">
        <v>43</v>
      </c>
      <c r="H795" s="44">
        <v>22</v>
      </c>
      <c r="I795" s="44">
        <v>19</v>
      </c>
      <c r="J795" s="50">
        <f t="shared" si="79"/>
        <v>158</v>
      </c>
      <c r="K795" s="50">
        <f>Sheriff!J795*2</f>
        <v>686</v>
      </c>
    </row>
    <row r="796" spans="1:11" ht="12" customHeight="1" x14ac:dyDescent="0.2">
      <c r="A796" s="32" t="s">
        <v>638</v>
      </c>
      <c r="B796" s="44">
        <v>134</v>
      </c>
      <c r="C796" s="44">
        <v>125</v>
      </c>
      <c r="D796" s="44">
        <v>99</v>
      </c>
      <c r="E796" s="44">
        <v>97</v>
      </c>
      <c r="F796" s="44">
        <v>40</v>
      </c>
      <c r="G796" s="44">
        <v>39</v>
      </c>
      <c r="H796" s="44">
        <v>20</v>
      </c>
      <c r="I796" s="44">
        <v>19</v>
      </c>
      <c r="J796" s="50">
        <f t="shared" si="79"/>
        <v>151</v>
      </c>
      <c r="K796" s="50">
        <f>Sheriff!J796*2</f>
        <v>724</v>
      </c>
    </row>
    <row r="797" spans="1:11" ht="12" customHeight="1" x14ac:dyDescent="0.2">
      <c r="A797" s="32" t="s">
        <v>639</v>
      </c>
      <c r="B797" s="44">
        <v>114</v>
      </c>
      <c r="C797" s="44">
        <v>110</v>
      </c>
      <c r="D797" s="44">
        <v>91</v>
      </c>
      <c r="E797" s="44">
        <v>92</v>
      </c>
      <c r="F797" s="44">
        <v>18</v>
      </c>
      <c r="G797" s="44">
        <v>23</v>
      </c>
      <c r="H797" s="44">
        <v>14</v>
      </c>
      <c r="I797" s="44">
        <v>11</v>
      </c>
      <c r="J797" s="50">
        <f t="shared" si="79"/>
        <v>109</v>
      </c>
      <c r="K797" s="50">
        <f>Sheriff!J797*2</f>
        <v>582</v>
      </c>
    </row>
    <row r="798" spans="1:11" ht="12" customHeight="1" x14ac:dyDescent="0.2">
      <c r="A798" s="32" t="s">
        <v>640</v>
      </c>
      <c r="B798" s="44">
        <v>100</v>
      </c>
      <c r="C798" s="44">
        <v>102</v>
      </c>
      <c r="D798" s="44">
        <v>107</v>
      </c>
      <c r="E798" s="44">
        <v>105</v>
      </c>
      <c r="F798" s="44">
        <v>34</v>
      </c>
      <c r="G798" s="44">
        <v>31</v>
      </c>
      <c r="H798" s="44">
        <v>8</v>
      </c>
      <c r="I798" s="44">
        <v>7</v>
      </c>
      <c r="J798" s="50">
        <f t="shared" si="79"/>
        <v>126</v>
      </c>
      <c r="K798" s="50">
        <f>Sheriff!J798*2</f>
        <v>620</v>
      </c>
    </row>
    <row r="799" spans="1:11" ht="12" customHeight="1" x14ac:dyDescent="0.2">
      <c r="A799" s="32" t="s">
        <v>641</v>
      </c>
      <c r="B799" s="44">
        <v>121</v>
      </c>
      <c r="C799" s="44">
        <v>115</v>
      </c>
      <c r="D799" s="44">
        <v>113</v>
      </c>
      <c r="E799" s="44">
        <v>108</v>
      </c>
      <c r="F799" s="44">
        <v>43</v>
      </c>
      <c r="G799" s="44">
        <v>41</v>
      </c>
      <c r="H799" s="44">
        <v>22</v>
      </c>
      <c r="I799" s="44">
        <v>22</v>
      </c>
      <c r="J799" s="50">
        <f t="shared" si="79"/>
        <v>165</v>
      </c>
      <c r="K799" s="50">
        <f>Sheriff!J799*2</f>
        <v>750</v>
      </c>
    </row>
    <row r="800" spans="1:11" ht="12" customHeight="1" x14ac:dyDescent="0.2">
      <c r="A800" s="32" t="s">
        <v>642</v>
      </c>
      <c r="B800" s="44">
        <v>161</v>
      </c>
      <c r="C800" s="44">
        <v>152</v>
      </c>
      <c r="D800" s="44">
        <v>176</v>
      </c>
      <c r="E800" s="44">
        <v>180</v>
      </c>
      <c r="F800" s="44">
        <v>75</v>
      </c>
      <c r="G800" s="44">
        <v>73</v>
      </c>
      <c r="H800" s="44">
        <v>20</v>
      </c>
      <c r="I800" s="44">
        <v>20</v>
      </c>
      <c r="J800" s="50">
        <f t="shared" si="79"/>
        <v>179</v>
      </c>
      <c r="K800" s="50">
        <f>Sheriff!J800*2</f>
        <v>1036</v>
      </c>
    </row>
    <row r="801" spans="1:11" ht="12" customHeight="1" x14ac:dyDescent="0.2">
      <c r="A801" s="32" t="s">
        <v>643</v>
      </c>
      <c r="B801" s="44">
        <v>138</v>
      </c>
      <c r="C801" s="44">
        <v>129</v>
      </c>
      <c r="D801" s="44">
        <v>119</v>
      </c>
      <c r="E801" s="44">
        <v>129</v>
      </c>
      <c r="F801" s="44">
        <v>61</v>
      </c>
      <c r="G801" s="44">
        <v>67</v>
      </c>
      <c r="H801" s="44">
        <v>16</v>
      </c>
      <c r="I801" s="44">
        <v>15</v>
      </c>
      <c r="J801" s="50">
        <f t="shared" si="79"/>
        <v>158</v>
      </c>
      <c r="K801" s="50">
        <f>Sheriff!J801*2</f>
        <v>832</v>
      </c>
    </row>
    <row r="802" spans="1:11" ht="12" customHeight="1" x14ac:dyDescent="0.2">
      <c r="A802" s="32" t="s">
        <v>644</v>
      </c>
      <c r="B802" s="44">
        <v>64</v>
      </c>
      <c r="C802" s="44">
        <v>64</v>
      </c>
      <c r="D802" s="44">
        <v>76</v>
      </c>
      <c r="E802" s="44">
        <v>75</v>
      </c>
      <c r="F802" s="44">
        <v>30</v>
      </c>
      <c r="G802" s="44">
        <v>29</v>
      </c>
      <c r="H802" s="44">
        <v>7</v>
      </c>
      <c r="I802" s="44">
        <v>6</v>
      </c>
      <c r="J802" s="50">
        <f t="shared" si="79"/>
        <v>91</v>
      </c>
      <c r="K802" s="50">
        <f>Sheriff!J802*2</f>
        <v>442</v>
      </c>
    </row>
    <row r="803" spans="1:11" ht="12" customHeight="1" x14ac:dyDescent="0.2">
      <c r="A803" s="32" t="s">
        <v>645</v>
      </c>
      <c r="B803" s="44">
        <v>102</v>
      </c>
      <c r="C803" s="44">
        <v>92</v>
      </c>
      <c r="D803" s="44">
        <v>92</v>
      </c>
      <c r="E803" s="44">
        <v>96</v>
      </c>
      <c r="F803" s="44">
        <v>32</v>
      </c>
      <c r="G803" s="44">
        <v>34</v>
      </c>
      <c r="H803" s="44">
        <v>3</v>
      </c>
      <c r="I803" s="44">
        <v>9</v>
      </c>
      <c r="J803" s="50">
        <f t="shared" si="79"/>
        <v>112</v>
      </c>
      <c r="K803" s="50">
        <f>Sheriff!J803*2</f>
        <v>572</v>
      </c>
    </row>
    <row r="804" spans="1:11" ht="12" customHeight="1" x14ac:dyDescent="0.2">
      <c r="A804" s="32" t="s">
        <v>646</v>
      </c>
      <c r="B804" s="44">
        <v>141</v>
      </c>
      <c r="C804" s="44">
        <v>133</v>
      </c>
      <c r="D804" s="44">
        <v>97</v>
      </c>
      <c r="E804" s="44">
        <v>89</v>
      </c>
      <c r="F804" s="44">
        <v>51</v>
      </c>
      <c r="G804" s="44">
        <v>53</v>
      </c>
      <c r="H804" s="44">
        <v>19</v>
      </c>
      <c r="I804" s="44">
        <v>20</v>
      </c>
      <c r="J804" s="50">
        <f t="shared" si="79"/>
        <v>121</v>
      </c>
      <c r="K804" s="50">
        <f>Sheriff!J804*2</f>
        <v>724</v>
      </c>
    </row>
    <row r="805" spans="1:11" ht="12" customHeight="1" x14ac:dyDescent="0.2">
      <c r="A805" s="32" t="s">
        <v>647</v>
      </c>
      <c r="B805" s="44">
        <v>139</v>
      </c>
      <c r="C805" s="44">
        <v>136</v>
      </c>
      <c r="D805" s="44">
        <v>115</v>
      </c>
      <c r="E805" s="44">
        <v>112</v>
      </c>
      <c r="F805" s="44">
        <v>42</v>
      </c>
      <c r="G805" s="44">
        <v>45</v>
      </c>
      <c r="H805" s="44">
        <v>15</v>
      </c>
      <c r="I805" s="44">
        <v>15</v>
      </c>
      <c r="J805" s="50">
        <f t="shared" si="79"/>
        <v>111</v>
      </c>
      <c r="K805" s="50">
        <f>Sheriff!J805*2</f>
        <v>730</v>
      </c>
    </row>
    <row r="806" spans="1:11" ht="12" customHeight="1" x14ac:dyDescent="0.2">
      <c r="A806" s="32" t="s">
        <v>648</v>
      </c>
      <c r="B806" s="44">
        <v>254</v>
      </c>
      <c r="C806" s="44">
        <v>259</v>
      </c>
      <c r="D806" s="44">
        <v>219</v>
      </c>
      <c r="E806" s="44">
        <v>211</v>
      </c>
      <c r="F806" s="44">
        <v>51</v>
      </c>
      <c r="G806" s="44">
        <v>52</v>
      </c>
      <c r="H806" s="44">
        <v>33</v>
      </c>
      <c r="I806" s="44">
        <v>35</v>
      </c>
      <c r="J806" s="50">
        <f t="shared" si="79"/>
        <v>224</v>
      </c>
      <c r="K806" s="50">
        <f>Sheriff!J806*2</f>
        <v>1338</v>
      </c>
    </row>
    <row r="807" spans="1:11" ht="12" customHeight="1" x14ac:dyDescent="0.2">
      <c r="A807" s="32" t="s">
        <v>649</v>
      </c>
      <c r="B807" s="44">
        <v>182</v>
      </c>
      <c r="C807" s="44">
        <v>175</v>
      </c>
      <c r="D807" s="44">
        <v>156</v>
      </c>
      <c r="E807" s="44">
        <v>164</v>
      </c>
      <c r="F807" s="44">
        <v>52</v>
      </c>
      <c r="G807" s="44">
        <v>58</v>
      </c>
      <c r="H807" s="44">
        <v>12</v>
      </c>
      <c r="I807" s="44">
        <v>9</v>
      </c>
      <c r="J807" s="50">
        <f t="shared" si="79"/>
        <v>198</v>
      </c>
      <c r="K807" s="50">
        <f>Sheriff!J807*2</f>
        <v>1006</v>
      </c>
    </row>
    <row r="808" spans="1:11" ht="12" customHeight="1" x14ac:dyDescent="0.2">
      <c r="A808" s="32" t="s">
        <v>650</v>
      </c>
      <c r="B808" s="44">
        <v>119</v>
      </c>
      <c r="C808" s="44">
        <v>117</v>
      </c>
      <c r="D808" s="44">
        <v>76</v>
      </c>
      <c r="E808" s="44">
        <v>75</v>
      </c>
      <c r="F808" s="44">
        <v>32</v>
      </c>
      <c r="G808" s="44">
        <v>33</v>
      </c>
      <c r="H808" s="44">
        <v>11</v>
      </c>
      <c r="I808" s="44">
        <v>10</v>
      </c>
      <c r="J808" s="50">
        <f t="shared" si="79"/>
        <v>115</v>
      </c>
      <c r="K808" s="50">
        <f>Sheriff!J808*2</f>
        <v>588</v>
      </c>
    </row>
    <row r="809" spans="1:11" ht="12" customHeight="1" x14ac:dyDescent="0.2">
      <c r="A809" s="32" t="s">
        <v>651</v>
      </c>
      <c r="B809" s="44">
        <v>160</v>
      </c>
      <c r="C809" s="44">
        <v>146</v>
      </c>
      <c r="D809" s="44">
        <v>98</v>
      </c>
      <c r="E809" s="44">
        <v>102</v>
      </c>
      <c r="F809" s="44">
        <v>29</v>
      </c>
      <c r="G809" s="44">
        <v>30</v>
      </c>
      <c r="H809" s="44">
        <v>17</v>
      </c>
      <c r="I809" s="44">
        <v>21</v>
      </c>
      <c r="J809" s="50">
        <f t="shared" si="79"/>
        <v>95</v>
      </c>
      <c r="K809" s="50">
        <f>Sheriff!J809*2</f>
        <v>698</v>
      </c>
    </row>
    <row r="810" spans="1:11" ht="12" customHeight="1" x14ac:dyDescent="0.2">
      <c r="A810" s="32" t="s">
        <v>652</v>
      </c>
      <c r="B810" s="44">
        <v>134</v>
      </c>
      <c r="C810" s="44">
        <v>134</v>
      </c>
      <c r="D810" s="44">
        <v>121</v>
      </c>
      <c r="E810" s="44">
        <v>119</v>
      </c>
      <c r="F810" s="44">
        <v>32</v>
      </c>
      <c r="G810" s="44">
        <v>35</v>
      </c>
      <c r="H810" s="44">
        <v>14</v>
      </c>
      <c r="I810" s="44">
        <v>17</v>
      </c>
      <c r="J810" s="50">
        <f t="shared" si="79"/>
        <v>104</v>
      </c>
      <c r="K810" s="50">
        <f>Sheriff!J810*2</f>
        <v>710</v>
      </c>
    </row>
    <row r="811" spans="1:11" ht="12" customHeight="1" x14ac:dyDescent="0.2">
      <c r="A811" s="32" t="s">
        <v>653</v>
      </c>
      <c r="B811" s="44">
        <v>144</v>
      </c>
      <c r="C811" s="44">
        <v>135</v>
      </c>
      <c r="D811" s="44">
        <v>90</v>
      </c>
      <c r="E811" s="44">
        <v>95</v>
      </c>
      <c r="F811" s="44">
        <v>41</v>
      </c>
      <c r="G811" s="44">
        <v>39</v>
      </c>
      <c r="H811" s="44">
        <v>17</v>
      </c>
      <c r="I811" s="44">
        <v>19</v>
      </c>
      <c r="J811" s="50">
        <f t="shared" si="79"/>
        <v>114</v>
      </c>
      <c r="K811" s="50">
        <f>Sheriff!J811*2</f>
        <v>694</v>
      </c>
    </row>
    <row r="812" spans="1:11" ht="12" customHeight="1" x14ac:dyDescent="0.2">
      <c r="A812" s="32" t="s">
        <v>654</v>
      </c>
      <c r="B812" s="44">
        <v>133</v>
      </c>
      <c r="C812" s="44">
        <v>128</v>
      </c>
      <c r="D812" s="44">
        <v>90</v>
      </c>
      <c r="E812" s="44">
        <v>86</v>
      </c>
      <c r="F812" s="44">
        <v>26</v>
      </c>
      <c r="G812" s="44">
        <v>28</v>
      </c>
      <c r="H812" s="44">
        <v>16</v>
      </c>
      <c r="I812" s="44">
        <v>16</v>
      </c>
      <c r="J812" s="50">
        <f t="shared" si="79"/>
        <v>113</v>
      </c>
      <c r="K812" s="50">
        <f>Sheriff!J812*2</f>
        <v>636</v>
      </c>
    </row>
    <row r="813" spans="1:11" ht="12" customHeight="1" x14ac:dyDescent="0.2">
      <c r="A813" s="32" t="s">
        <v>655</v>
      </c>
      <c r="B813" s="44">
        <v>147</v>
      </c>
      <c r="C813" s="44">
        <v>140</v>
      </c>
      <c r="D813" s="44">
        <v>116</v>
      </c>
      <c r="E813" s="44">
        <v>112</v>
      </c>
      <c r="F813" s="44">
        <v>30</v>
      </c>
      <c r="G813" s="44">
        <v>38</v>
      </c>
      <c r="H813" s="44">
        <v>16</v>
      </c>
      <c r="I813" s="44">
        <v>15</v>
      </c>
      <c r="J813" s="50">
        <f t="shared" si="79"/>
        <v>134</v>
      </c>
      <c r="K813" s="50">
        <f>Sheriff!J813*2</f>
        <v>748</v>
      </c>
    </row>
    <row r="814" spans="1:11" ht="12" customHeight="1" x14ac:dyDescent="0.2">
      <c r="A814" s="32" t="s">
        <v>656</v>
      </c>
      <c r="B814" s="44">
        <v>78</v>
      </c>
      <c r="C814" s="44">
        <v>74</v>
      </c>
      <c r="D814" s="44">
        <v>82</v>
      </c>
      <c r="E814" s="44">
        <v>78</v>
      </c>
      <c r="F814" s="44">
        <v>30</v>
      </c>
      <c r="G814" s="44">
        <v>32</v>
      </c>
      <c r="H814" s="44">
        <v>12</v>
      </c>
      <c r="I814" s="44">
        <v>12</v>
      </c>
      <c r="J814" s="50">
        <f t="shared" si="79"/>
        <v>90</v>
      </c>
      <c r="K814" s="50">
        <f>Sheriff!J814*2</f>
        <v>488</v>
      </c>
    </row>
    <row r="815" spans="1:11" ht="12" customHeight="1" x14ac:dyDescent="0.2">
      <c r="A815" s="32" t="s">
        <v>657</v>
      </c>
      <c r="B815" s="44">
        <v>128</v>
      </c>
      <c r="C815" s="44">
        <v>110</v>
      </c>
      <c r="D815" s="44">
        <v>101</v>
      </c>
      <c r="E815" s="44">
        <v>109</v>
      </c>
      <c r="F815" s="44">
        <v>48</v>
      </c>
      <c r="G815" s="44">
        <v>48</v>
      </c>
      <c r="H815" s="44">
        <v>16</v>
      </c>
      <c r="I815" s="44">
        <v>15</v>
      </c>
      <c r="J815" s="50">
        <f t="shared" si="79"/>
        <v>199</v>
      </c>
      <c r="K815" s="50">
        <f>Sheriff!J815*2</f>
        <v>774</v>
      </c>
    </row>
    <row r="816" spans="1:11" ht="12" customHeight="1" x14ac:dyDescent="0.2">
      <c r="A816" s="32" t="s">
        <v>658</v>
      </c>
      <c r="B816" s="44">
        <v>111</v>
      </c>
      <c r="C816" s="44">
        <v>119</v>
      </c>
      <c r="D816" s="44">
        <v>81</v>
      </c>
      <c r="E816" s="44">
        <v>80</v>
      </c>
      <c r="F816" s="44">
        <v>52</v>
      </c>
      <c r="G816" s="44">
        <v>47</v>
      </c>
      <c r="H816" s="44">
        <v>8</v>
      </c>
      <c r="I816" s="44">
        <v>8</v>
      </c>
      <c r="J816" s="50">
        <f t="shared" si="79"/>
        <v>104</v>
      </c>
      <c r="K816" s="50">
        <f>Sheriff!J816*2</f>
        <v>610</v>
      </c>
    </row>
    <row r="817" spans="1:11" ht="12" customHeight="1" x14ac:dyDescent="0.2">
      <c r="A817" s="32" t="s">
        <v>659</v>
      </c>
      <c r="B817" s="44">
        <v>201</v>
      </c>
      <c r="C817" s="44">
        <v>186</v>
      </c>
      <c r="D817" s="44">
        <v>135</v>
      </c>
      <c r="E817" s="44">
        <v>143</v>
      </c>
      <c r="F817" s="44">
        <v>48</v>
      </c>
      <c r="G817" s="44">
        <v>46</v>
      </c>
      <c r="H817" s="44">
        <v>9</v>
      </c>
      <c r="I817" s="44">
        <v>10</v>
      </c>
      <c r="J817" s="50">
        <f t="shared" si="79"/>
        <v>112</v>
      </c>
      <c r="K817" s="50">
        <f>Sheriff!J817*2</f>
        <v>890</v>
      </c>
    </row>
    <row r="818" spans="1:11" ht="12" customHeight="1" x14ac:dyDescent="0.2">
      <c r="A818" s="32" t="s">
        <v>660</v>
      </c>
      <c r="B818" s="44">
        <v>144</v>
      </c>
      <c r="C818" s="44">
        <v>137</v>
      </c>
      <c r="D818" s="44">
        <v>112</v>
      </c>
      <c r="E818" s="44">
        <v>115</v>
      </c>
      <c r="F818" s="44">
        <v>30</v>
      </c>
      <c r="G818" s="44">
        <v>34</v>
      </c>
      <c r="H818" s="44">
        <v>11</v>
      </c>
      <c r="I818" s="44">
        <v>10</v>
      </c>
      <c r="J818" s="50">
        <f t="shared" si="79"/>
        <v>115</v>
      </c>
      <c r="K818" s="50">
        <f>Sheriff!J818*2</f>
        <v>708</v>
      </c>
    </row>
    <row r="819" spans="1:11" ht="12.75" customHeight="1" x14ac:dyDescent="0.2">
      <c r="A819" s="36" t="s">
        <v>661</v>
      </c>
      <c r="B819" s="47">
        <f>SUM(B785:B818)</f>
        <v>4583</v>
      </c>
      <c r="C819" s="47">
        <f t="shared" ref="C819:H819" si="80">SUM(C785:C818)</f>
        <v>4376</v>
      </c>
      <c r="D819" s="47">
        <f t="shared" si="80"/>
        <v>3549</v>
      </c>
      <c r="E819" s="47">
        <f t="shared" si="80"/>
        <v>3547</v>
      </c>
      <c r="F819" s="47">
        <f t="shared" si="80"/>
        <v>1338</v>
      </c>
      <c r="G819" s="47">
        <f t="shared" si="80"/>
        <v>1355</v>
      </c>
      <c r="H819" s="47">
        <f t="shared" si="80"/>
        <v>527</v>
      </c>
      <c r="I819" s="47">
        <f>SUM(I785:I818)</f>
        <v>526</v>
      </c>
      <c r="J819" s="47">
        <f>SUM(J785:J818)</f>
        <v>4435</v>
      </c>
      <c r="K819" s="47">
        <f>Sheriff!J819*2</f>
        <v>24236</v>
      </c>
    </row>
    <row r="820" spans="1:11" x14ac:dyDescent="0.2">
      <c r="A820" s="3"/>
      <c r="B820" s="10"/>
      <c r="C820" s="10"/>
      <c r="D820" s="10"/>
      <c r="E820" s="10"/>
      <c r="F820" s="10"/>
      <c r="G820" s="10"/>
      <c r="H820" s="10"/>
      <c r="I820" s="10"/>
      <c r="J820" s="10"/>
      <c r="K820" s="10"/>
    </row>
    <row r="821" spans="1:11" ht="12" customHeight="1" x14ac:dyDescent="0.2">
      <c r="A821" s="34" t="s">
        <v>65</v>
      </c>
      <c r="B821" s="49"/>
      <c r="C821" s="49"/>
      <c r="D821" s="49"/>
      <c r="E821" s="49"/>
      <c r="F821" s="49"/>
      <c r="G821" s="49"/>
      <c r="H821" s="49"/>
      <c r="I821" s="49"/>
      <c r="J821" s="49"/>
      <c r="K821" s="49"/>
    </row>
    <row r="822" spans="1:11" ht="12" customHeight="1" x14ac:dyDescent="0.2">
      <c r="A822" s="32" t="s">
        <v>622</v>
      </c>
      <c r="B822" s="44">
        <v>110</v>
      </c>
      <c r="C822" s="44">
        <v>104</v>
      </c>
      <c r="D822" s="44">
        <v>197</v>
      </c>
      <c r="E822" s="44">
        <v>196</v>
      </c>
      <c r="F822" s="44">
        <v>81</v>
      </c>
      <c r="G822" s="44">
        <v>85</v>
      </c>
      <c r="H822" s="44">
        <v>17</v>
      </c>
      <c r="I822" s="44">
        <v>17</v>
      </c>
      <c r="J822" s="50">
        <f>K822-(SUM(B822:I822))</f>
        <v>183</v>
      </c>
      <c r="K822" s="50">
        <f>Sheriff!J822*2</f>
        <v>990</v>
      </c>
    </row>
    <row r="823" spans="1:11" ht="12" customHeight="1" x14ac:dyDescent="0.2">
      <c r="A823" s="32" t="s">
        <v>623</v>
      </c>
      <c r="B823" s="44">
        <v>126</v>
      </c>
      <c r="C823" s="44">
        <v>122</v>
      </c>
      <c r="D823" s="44">
        <v>213</v>
      </c>
      <c r="E823" s="44">
        <v>204</v>
      </c>
      <c r="F823" s="44">
        <v>87</v>
      </c>
      <c r="G823" s="44">
        <v>90</v>
      </c>
      <c r="H823" s="44">
        <v>17</v>
      </c>
      <c r="I823" s="44">
        <v>15</v>
      </c>
      <c r="J823" s="50">
        <f>K823-(SUM(B823:I823))</f>
        <v>198</v>
      </c>
      <c r="K823" s="50">
        <f>Sheriff!J823*2</f>
        <v>1072</v>
      </c>
    </row>
    <row r="824" spans="1:11" x14ac:dyDescent="0.2">
      <c r="A824" s="32" t="s">
        <v>624</v>
      </c>
      <c r="B824" s="44">
        <v>87</v>
      </c>
      <c r="C824" s="44">
        <v>74</v>
      </c>
      <c r="D824" s="44">
        <v>199</v>
      </c>
      <c r="E824" s="44">
        <v>203</v>
      </c>
      <c r="F824" s="44">
        <v>85</v>
      </c>
      <c r="G824" s="44">
        <v>84</v>
      </c>
      <c r="H824" s="44">
        <v>18</v>
      </c>
      <c r="I824" s="44">
        <v>19</v>
      </c>
      <c r="J824" s="50">
        <f>K824-(SUM(B824:I824))</f>
        <v>185</v>
      </c>
      <c r="K824" s="50">
        <f>Sheriff!J824*2</f>
        <v>954</v>
      </c>
    </row>
    <row r="825" spans="1:11" x14ac:dyDescent="0.2">
      <c r="A825" s="32" t="s">
        <v>625</v>
      </c>
      <c r="B825" s="44">
        <v>89</v>
      </c>
      <c r="C825" s="44">
        <v>80</v>
      </c>
      <c r="D825" s="44">
        <v>193</v>
      </c>
      <c r="E825" s="44">
        <v>187</v>
      </c>
      <c r="F825" s="44">
        <v>66</v>
      </c>
      <c r="G825" s="44">
        <v>68</v>
      </c>
      <c r="H825" s="44">
        <v>13</v>
      </c>
      <c r="I825" s="44">
        <v>11</v>
      </c>
      <c r="J825" s="50">
        <f>K825-(SUM(B825:I825))</f>
        <v>197</v>
      </c>
      <c r="K825" s="50">
        <f>Sheriff!J825*2</f>
        <v>904</v>
      </c>
    </row>
    <row r="826" spans="1:11" x14ac:dyDescent="0.2">
      <c r="A826" s="36" t="s">
        <v>626</v>
      </c>
      <c r="B826" s="47">
        <f>SUM(B822:B825)</f>
        <v>412</v>
      </c>
      <c r="C826" s="47">
        <f t="shared" ref="C826:I826" si="81">SUM(C822:C825)</f>
        <v>380</v>
      </c>
      <c r="D826" s="47">
        <f t="shared" si="81"/>
        <v>802</v>
      </c>
      <c r="E826" s="47">
        <f t="shared" si="81"/>
        <v>790</v>
      </c>
      <c r="F826" s="47">
        <f t="shared" si="81"/>
        <v>319</v>
      </c>
      <c r="G826" s="47">
        <f t="shared" si="81"/>
        <v>327</v>
      </c>
      <c r="H826" s="47">
        <f t="shared" si="81"/>
        <v>65</v>
      </c>
      <c r="I826" s="47">
        <f t="shared" si="81"/>
        <v>62</v>
      </c>
      <c r="J826" s="47">
        <f>SUM(J822:J825)</f>
        <v>763</v>
      </c>
      <c r="K826" s="47">
        <f>Sheriff!J826*2</f>
        <v>3920</v>
      </c>
    </row>
    <row r="827" spans="1:11" ht="12" customHeight="1" x14ac:dyDescent="0.2">
      <c r="A827" s="3"/>
      <c r="B827" s="10"/>
      <c r="C827" s="10"/>
      <c r="D827" s="10"/>
      <c r="E827" s="10"/>
      <c r="F827" s="10"/>
      <c r="G827" s="10"/>
      <c r="H827" s="10"/>
      <c r="I827" s="10"/>
      <c r="J827" s="10"/>
      <c r="K827" s="10"/>
    </row>
    <row r="828" spans="1:11" ht="12" customHeight="1" x14ac:dyDescent="0.2">
      <c r="A828" s="34" t="s">
        <v>51</v>
      </c>
      <c r="B828" s="49"/>
      <c r="C828" s="49"/>
      <c r="D828" s="49"/>
      <c r="E828" s="49"/>
      <c r="F828" s="49"/>
      <c r="G828" s="49"/>
      <c r="H828" s="49"/>
      <c r="I828" s="49"/>
      <c r="J828" s="49"/>
      <c r="K828" s="49"/>
    </row>
    <row r="829" spans="1:11" ht="12" customHeight="1" x14ac:dyDescent="0.2">
      <c r="A829" s="32" t="s">
        <v>615</v>
      </c>
      <c r="B829" s="44">
        <v>106</v>
      </c>
      <c r="C829" s="44">
        <v>108</v>
      </c>
      <c r="D829" s="44">
        <v>136</v>
      </c>
      <c r="E829" s="44">
        <v>125</v>
      </c>
      <c r="F829" s="44">
        <v>47</v>
      </c>
      <c r="G829" s="44">
        <v>53</v>
      </c>
      <c r="H829" s="44">
        <v>16</v>
      </c>
      <c r="I829" s="44">
        <v>14</v>
      </c>
      <c r="J829" s="50">
        <f t="shared" ref="J829:J834" si="82">K829-(SUM(B829:I829))</f>
        <v>121</v>
      </c>
      <c r="K829" s="50">
        <f>Sheriff!J829*2</f>
        <v>726</v>
      </c>
    </row>
    <row r="830" spans="1:11" ht="12" customHeight="1" x14ac:dyDescent="0.2">
      <c r="A830" s="32" t="s">
        <v>616</v>
      </c>
      <c r="B830" s="44">
        <v>78</v>
      </c>
      <c r="C830" s="44">
        <v>77</v>
      </c>
      <c r="D830" s="44">
        <v>89</v>
      </c>
      <c r="E830" s="44">
        <v>81</v>
      </c>
      <c r="F830" s="44">
        <v>30</v>
      </c>
      <c r="G830" s="44">
        <v>38</v>
      </c>
      <c r="H830" s="44">
        <v>4</v>
      </c>
      <c r="I830" s="44">
        <v>3</v>
      </c>
      <c r="J830" s="50">
        <f t="shared" si="82"/>
        <v>84</v>
      </c>
      <c r="K830" s="50">
        <f>Sheriff!J830*2</f>
        <v>484</v>
      </c>
    </row>
    <row r="831" spans="1:11" ht="12" customHeight="1" x14ac:dyDescent="0.2">
      <c r="A831" s="32" t="s">
        <v>617</v>
      </c>
      <c r="B831" s="44">
        <v>142</v>
      </c>
      <c r="C831" s="44">
        <v>142</v>
      </c>
      <c r="D831" s="44">
        <v>250</v>
      </c>
      <c r="E831" s="44">
        <v>231</v>
      </c>
      <c r="F831" s="44">
        <v>84</v>
      </c>
      <c r="G831" s="44">
        <v>89</v>
      </c>
      <c r="H831" s="44">
        <v>28</v>
      </c>
      <c r="I831" s="44">
        <v>24</v>
      </c>
      <c r="J831" s="50">
        <f t="shared" si="82"/>
        <v>272</v>
      </c>
      <c r="K831" s="50">
        <f>Sheriff!J831*2</f>
        <v>1262</v>
      </c>
    </row>
    <row r="832" spans="1:11" ht="12" customHeight="1" x14ac:dyDescent="0.2">
      <c r="A832" s="32" t="s">
        <v>618</v>
      </c>
      <c r="B832" s="44">
        <v>128</v>
      </c>
      <c r="C832" s="44">
        <v>124</v>
      </c>
      <c r="D832" s="44">
        <v>149</v>
      </c>
      <c r="E832" s="44">
        <v>139</v>
      </c>
      <c r="F832" s="44">
        <v>62</v>
      </c>
      <c r="G832" s="44">
        <v>59</v>
      </c>
      <c r="H832" s="44">
        <v>10</v>
      </c>
      <c r="I832" s="44">
        <v>13</v>
      </c>
      <c r="J832" s="50">
        <f t="shared" si="82"/>
        <v>182</v>
      </c>
      <c r="K832" s="50">
        <f>Sheriff!J832*2</f>
        <v>866</v>
      </c>
    </row>
    <row r="833" spans="1:11" ht="12" customHeight="1" x14ac:dyDescent="0.2">
      <c r="A833" s="32" t="s">
        <v>619</v>
      </c>
      <c r="B833" s="44">
        <v>76</v>
      </c>
      <c r="C833" s="44">
        <v>78</v>
      </c>
      <c r="D833" s="44">
        <v>173</v>
      </c>
      <c r="E833" s="44">
        <v>161</v>
      </c>
      <c r="F833" s="44">
        <v>38</v>
      </c>
      <c r="G833" s="44">
        <v>44</v>
      </c>
      <c r="H833" s="44">
        <v>9</v>
      </c>
      <c r="I833" s="44">
        <v>6</v>
      </c>
      <c r="J833" s="50">
        <f t="shared" si="82"/>
        <v>151</v>
      </c>
      <c r="K833" s="50">
        <f>Sheriff!J833*2</f>
        <v>736</v>
      </c>
    </row>
    <row r="834" spans="1:11" ht="12" customHeight="1" x14ac:dyDescent="0.2">
      <c r="A834" s="32" t="s">
        <v>620</v>
      </c>
      <c r="B834" s="44">
        <v>65</v>
      </c>
      <c r="C834" s="44">
        <v>62</v>
      </c>
      <c r="D834" s="44">
        <v>149</v>
      </c>
      <c r="E834" s="44">
        <v>139</v>
      </c>
      <c r="F834" s="44">
        <v>64</v>
      </c>
      <c r="G834" s="44">
        <v>64</v>
      </c>
      <c r="H834" s="44">
        <v>9</v>
      </c>
      <c r="I834" s="44">
        <v>8</v>
      </c>
      <c r="J834" s="50">
        <f t="shared" si="82"/>
        <v>144</v>
      </c>
      <c r="K834" s="50">
        <f>Sheriff!J834*2</f>
        <v>704</v>
      </c>
    </row>
    <row r="835" spans="1:11" ht="12" customHeight="1" x14ac:dyDescent="0.2">
      <c r="A835" s="36" t="s">
        <v>621</v>
      </c>
      <c r="B835" s="47">
        <f>SUM(B829:B834)</f>
        <v>595</v>
      </c>
      <c r="C835" s="47">
        <f t="shared" ref="C835:I835" si="83">SUM(C829:C834)</f>
        <v>591</v>
      </c>
      <c r="D835" s="47">
        <f t="shared" si="83"/>
        <v>946</v>
      </c>
      <c r="E835" s="47">
        <f t="shared" si="83"/>
        <v>876</v>
      </c>
      <c r="F835" s="47">
        <f t="shared" si="83"/>
        <v>325</v>
      </c>
      <c r="G835" s="47">
        <f t="shared" si="83"/>
        <v>347</v>
      </c>
      <c r="H835" s="47">
        <f t="shared" si="83"/>
        <v>76</v>
      </c>
      <c r="I835" s="47">
        <f t="shared" si="83"/>
        <v>68</v>
      </c>
      <c r="J835" s="47">
        <f>SUM(J829:J834)</f>
        <v>954</v>
      </c>
      <c r="K835" s="47">
        <f>Sheriff!J835*2</f>
        <v>4778</v>
      </c>
    </row>
    <row r="836" spans="1:11" ht="12" customHeight="1" x14ac:dyDescent="0.2">
      <c r="A836" s="6"/>
      <c r="B836" s="49"/>
      <c r="C836" s="49"/>
      <c r="D836" s="49"/>
      <c r="E836" s="49"/>
      <c r="F836" s="49"/>
      <c r="G836" s="49"/>
      <c r="H836" s="49"/>
      <c r="I836" s="49"/>
      <c r="J836" s="49"/>
      <c r="K836" s="49"/>
    </row>
    <row r="837" spans="1:11" ht="12" customHeight="1" x14ac:dyDescent="0.2">
      <c r="A837" s="34" t="s">
        <v>66</v>
      </c>
      <c r="B837" s="49"/>
      <c r="C837" s="49"/>
      <c r="D837" s="49"/>
      <c r="E837" s="49"/>
      <c r="F837" s="49"/>
      <c r="G837" s="49"/>
      <c r="H837" s="49"/>
      <c r="I837" s="49"/>
      <c r="J837" s="49"/>
      <c r="K837" s="49"/>
    </row>
    <row r="838" spans="1:11" ht="12" customHeight="1" x14ac:dyDescent="0.2">
      <c r="A838" s="32" t="s">
        <v>611</v>
      </c>
      <c r="B838" s="44">
        <v>85</v>
      </c>
      <c r="C838" s="44">
        <v>83</v>
      </c>
      <c r="D838" s="44">
        <v>85</v>
      </c>
      <c r="E838" s="44">
        <v>75</v>
      </c>
      <c r="F838" s="44">
        <v>37</v>
      </c>
      <c r="G838" s="44">
        <v>41</v>
      </c>
      <c r="H838" s="44">
        <v>18</v>
      </c>
      <c r="I838" s="44">
        <v>16</v>
      </c>
      <c r="J838" s="50">
        <f>K838-(SUM(B838:I838))</f>
        <v>138</v>
      </c>
      <c r="K838" s="50">
        <f>Sheriff!J838*2</f>
        <v>578</v>
      </c>
    </row>
    <row r="839" spans="1:11" ht="12" customHeight="1" x14ac:dyDescent="0.2">
      <c r="A839" s="32" t="s">
        <v>612</v>
      </c>
      <c r="B839" s="44">
        <v>108</v>
      </c>
      <c r="C839" s="44">
        <v>94</v>
      </c>
      <c r="D839" s="44">
        <v>164</v>
      </c>
      <c r="E839" s="44">
        <v>159</v>
      </c>
      <c r="F839" s="44">
        <v>36</v>
      </c>
      <c r="G839" s="44">
        <v>43</v>
      </c>
      <c r="H839" s="44">
        <v>8</v>
      </c>
      <c r="I839" s="44">
        <v>7</v>
      </c>
      <c r="J839" s="50">
        <f>K839-(SUM(B839:I839))</f>
        <v>153</v>
      </c>
      <c r="K839" s="50">
        <f>Sheriff!J839*2</f>
        <v>772</v>
      </c>
    </row>
    <row r="840" spans="1:11" ht="12" customHeight="1" x14ac:dyDescent="0.2">
      <c r="A840" s="32" t="s">
        <v>613</v>
      </c>
      <c r="B840" s="44">
        <v>113</v>
      </c>
      <c r="C840" s="44">
        <v>104</v>
      </c>
      <c r="D840" s="44">
        <v>126</v>
      </c>
      <c r="E840" s="44">
        <v>129</v>
      </c>
      <c r="F840" s="44">
        <v>30</v>
      </c>
      <c r="G840" s="44">
        <v>34</v>
      </c>
      <c r="H840" s="44">
        <v>14</v>
      </c>
      <c r="I840" s="44">
        <v>14</v>
      </c>
      <c r="J840" s="50">
        <f>K840-(SUM(B840:I840))</f>
        <v>166</v>
      </c>
      <c r="K840" s="50">
        <f>Sheriff!J840*2</f>
        <v>730</v>
      </c>
    </row>
    <row r="841" spans="1:11" ht="12" customHeight="1" x14ac:dyDescent="0.2">
      <c r="A841" s="36" t="s">
        <v>614</v>
      </c>
      <c r="B841" s="47">
        <f>SUM(B838:B840)</f>
        <v>306</v>
      </c>
      <c r="C841" s="47">
        <f t="shared" ref="C841:I841" si="84">SUM(C838:C840)</f>
        <v>281</v>
      </c>
      <c r="D841" s="47">
        <f t="shared" si="84"/>
        <v>375</v>
      </c>
      <c r="E841" s="47">
        <f t="shared" si="84"/>
        <v>363</v>
      </c>
      <c r="F841" s="47">
        <f t="shared" si="84"/>
        <v>103</v>
      </c>
      <c r="G841" s="47">
        <f t="shared" si="84"/>
        <v>118</v>
      </c>
      <c r="H841" s="47">
        <f t="shared" si="84"/>
        <v>40</v>
      </c>
      <c r="I841" s="47">
        <f t="shared" si="84"/>
        <v>37</v>
      </c>
      <c r="J841" s="47">
        <f>SUM(J838:J840)</f>
        <v>457</v>
      </c>
      <c r="K841" s="47">
        <f>Sheriff!J841*2</f>
        <v>2080</v>
      </c>
    </row>
    <row r="842" spans="1:11" ht="12" customHeight="1" x14ac:dyDescent="0.2">
      <c r="A842" s="6"/>
      <c r="B842" s="49"/>
      <c r="C842" s="49"/>
      <c r="D842" s="49"/>
      <c r="E842" s="49"/>
      <c r="F842" s="49"/>
      <c r="G842" s="49"/>
      <c r="H842" s="49"/>
      <c r="I842" s="49"/>
      <c r="J842" s="49"/>
      <c r="K842" s="49"/>
    </row>
    <row r="843" spans="1:11" ht="12" customHeight="1" x14ac:dyDescent="0.2">
      <c r="A843" s="34" t="s">
        <v>67</v>
      </c>
      <c r="B843" s="49"/>
      <c r="C843" s="49"/>
      <c r="D843" s="49"/>
      <c r="E843" s="49"/>
      <c r="F843" s="49"/>
      <c r="G843" s="49"/>
      <c r="H843" s="49"/>
      <c r="I843" s="49"/>
      <c r="J843" s="49"/>
      <c r="K843" s="49"/>
    </row>
    <row r="844" spans="1:11" ht="12" customHeight="1" x14ac:dyDescent="0.2">
      <c r="A844" s="32" t="s">
        <v>589</v>
      </c>
      <c r="B844" s="44">
        <v>131</v>
      </c>
      <c r="C844" s="44">
        <v>119</v>
      </c>
      <c r="D844" s="44">
        <v>85</v>
      </c>
      <c r="E844" s="44">
        <v>84</v>
      </c>
      <c r="F844" s="44">
        <v>26</v>
      </c>
      <c r="G844" s="44">
        <v>25</v>
      </c>
      <c r="H844" s="44">
        <v>17</v>
      </c>
      <c r="I844" s="44">
        <v>13</v>
      </c>
      <c r="J844" s="50">
        <f t="shared" ref="J844:J864" si="85">K844-(SUM(B844:I844))</f>
        <v>96</v>
      </c>
      <c r="K844" s="50">
        <f>Sheriff!J844*2</f>
        <v>596</v>
      </c>
    </row>
    <row r="845" spans="1:11" ht="12" customHeight="1" x14ac:dyDescent="0.2">
      <c r="A845" s="32" t="s">
        <v>590</v>
      </c>
      <c r="B845" s="44">
        <v>149</v>
      </c>
      <c r="C845" s="44">
        <v>127</v>
      </c>
      <c r="D845" s="44">
        <v>116</v>
      </c>
      <c r="E845" s="44">
        <v>107</v>
      </c>
      <c r="F845" s="44">
        <v>36</v>
      </c>
      <c r="G845" s="44">
        <v>33</v>
      </c>
      <c r="H845" s="44">
        <v>9</v>
      </c>
      <c r="I845" s="44">
        <v>11</v>
      </c>
      <c r="J845" s="50">
        <f t="shared" si="85"/>
        <v>124</v>
      </c>
      <c r="K845" s="50">
        <f>Sheriff!J845*2</f>
        <v>712</v>
      </c>
    </row>
    <row r="846" spans="1:11" ht="12" customHeight="1" x14ac:dyDescent="0.2">
      <c r="A846" s="32" t="s">
        <v>591</v>
      </c>
      <c r="B846" s="44">
        <v>150</v>
      </c>
      <c r="C846" s="44">
        <v>129</v>
      </c>
      <c r="D846" s="44">
        <v>113</v>
      </c>
      <c r="E846" s="44">
        <v>106</v>
      </c>
      <c r="F846" s="44">
        <v>33</v>
      </c>
      <c r="G846" s="44">
        <v>26</v>
      </c>
      <c r="H846" s="44">
        <v>7</v>
      </c>
      <c r="I846" s="44">
        <v>7</v>
      </c>
      <c r="J846" s="50">
        <f t="shared" si="85"/>
        <v>103</v>
      </c>
      <c r="K846" s="50">
        <f>Sheriff!J846*2</f>
        <v>674</v>
      </c>
    </row>
    <row r="847" spans="1:11" ht="12" customHeight="1" x14ac:dyDescent="0.2">
      <c r="A847" s="32" t="s">
        <v>592</v>
      </c>
      <c r="B847" s="44">
        <v>140</v>
      </c>
      <c r="C847" s="44">
        <v>124</v>
      </c>
      <c r="D847" s="44">
        <v>142</v>
      </c>
      <c r="E847" s="44">
        <v>123</v>
      </c>
      <c r="F847" s="44">
        <v>50</v>
      </c>
      <c r="G847" s="44">
        <v>41</v>
      </c>
      <c r="H847" s="44">
        <v>8</v>
      </c>
      <c r="I847" s="44">
        <v>9</v>
      </c>
      <c r="J847" s="50">
        <f t="shared" si="85"/>
        <v>133</v>
      </c>
      <c r="K847" s="50">
        <f>Sheriff!J847*2</f>
        <v>770</v>
      </c>
    </row>
    <row r="848" spans="1:11" ht="12" customHeight="1" x14ac:dyDescent="0.2">
      <c r="A848" s="32" t="s">
        <v>593</v>
      </c>
      <c r="B848" s="44">
        <v>195</v>
      </c>
      <c r="C848" s="44">
        <v>179</v>
      </c>
      <c r="D848" s="44">
        <v>215</v>
      </c>
      <c r="E848" s="44">
        <v>185</v>
      </c>
      <c r="F848" s="44">
        <v>49</v>
      </c>
      <c r="G848" s="44">
        <v>48</v>
      </c>
      <c r="H848" s="44">
        <v>18</v>
      </c>
      <c r="I848" s="44">
        <v>19</v>
      </c>
      <c r="J848" s="50">
        <f t="shared" si="85"/>
        <v>170</v>
      </c>
      <c r="K848" s="50">
        <f>Sheriff!J848*2</f>
        <v>1078</v>
      </c>
    </row>
    <row r="849" spans="1:11" ht="12" customHeight="1" x14ac:dyDescent="0.2">
      <c r="A849" s="32" t="s">
        <v>594</v>
      </c>
      <c r="B849" s="44">
        <v>96</v>
      </c>
      <c r="C849" s="44">
        <v>83</v>
      </c>
      <c r="D849" s="44">
        <v>114</v>
      </c>
      <c r="E849" s="44">
        <v>100</v>
      </c>
      <c r="F849" s="44">
        <v>56</v>
      </c>
      <c r="G849" s="44">
        <v>56</v>
      </c>
      <c r="H849" s="44">
        <v>11</v>
      </c>
      <c r="I849" s="44">
        <v>11</v>
      </c>
      <c r="J849" s="50">
        <f t="shared" si="85"/>
        <v>97</v>
      </c>
      <c r="K849" s="50">
        <f>Sheriff!J849*2</f>
        <v>624</v>
      </c>
    </row>
    <row r="850" spans="1:11" ht="12" customHeight="1" x14ac:dyDescent="0.2">
      <c r="A850" s="32" t="s">
        <v>595</v>
      </c>
      <c r="B850" s="44">
        <v>118</v>
      </c>
      <c r="C850" s="44">
        <v>98</v>
      </c>
      <c r="D850" s="44">
        <v>137</v>
      </c>
      <c r="E850" s="44">
        <v>124</v>
      </c>
      <c r="F850" s="44">
        <v>54</v>
      </c>
      <c r="G850" s="44">
        <v>52</v>
      </c>
      <c r="H850" s="44">
        <v>12</v>
      </c>
      <c r="I850" s="44">
        <v>11</v>
      </c>
      <c r="J850" s="50">
        <f t="shared" si="85"/>
        <v>162</v>
      </c>
      <c r="K850" s="50">
        <f>Sheriff!J850*2</f>
        <v>768</v>
      </c>
    </row>
    <row r="851" spans="1:11" ht="12" customHeight="1" x14ac:dyDescent="0.2">
      <c r="A851" s="32" t="s">
        <v>596</v>
      </c>
      <c r="B851" s="44">
        <v>134</v>
      </c>
      <c r="C851" s="44">
        <v>118</v>
      </c>
      <c r="D851" s="44">
        <v>113</v>
      </c>
      <c r="E851" s="44">
        <v>112</v>
      </c>
      <c r="F851" s="44">
        <v>50</v>
      </c>
      <c r="G851" s="44">
        <v>51</v>
      </c>
      <c r="H851" s="44">
        <v>18</v>
      </c>
      <c r="I851" s="44">
        <v>19</v>
      </c>
      <c r="J851" s="50">
        <f t="shared" si="85"/>
        <v>123</v>
      </c>
      <c r="K851" s="50">
        <f>Sheriff!J851*2</f>
        <v>738</v>
      </c>
    </row>
    <row r="852" spans="1:11" ht="12" customHeight="1" x14ac:dyDescent="0.2">
      <c r="A852" s="32" t="s">
        <v>597</v>
      </c>
      <c r="B852" s="44">
        <v>201</v>
      </c>
      <c r="C852" s="44">
        <v>184</v>
      </c>
      <c r="D852" s="44">
        <v>147</v>
      </c>
      <c r="E852" s="44">
        <v>145</v>
      </c>
      <c r="F852" s="44">
        <v>63</v>
      </c>
      <c r="G852" s="44">
        <v>59</v>
      </c>
      <c r="H852" s="44">
        <v>15</v>
      </c>
      <c r="I852" s="44">
        <v>19</v>
      </c>
      <c r="J852" s="50">
        <f t="shared" si="85"/>
        <v>159</v>
      </c>
      <c r="K852" s="50">
        <f>Sheriff!J852*2</f>
        <v>992</v>
      </c>
    </row>
    <row r="853" spans="1:11" ht="12" customHeight="1" x14ac:dyDescent="0.2">
      <c r="A853" s="32" t="s">
        <v>598</v>
      </c>
      <c r="B853" s="44">
        <v>129</v>
      </c>
      <c r="C853" s="44">
        <v>116</v>
      </c>
      <c r="D853" s="44">
        <v>105</v>
      </c>
      <c r="E853" s="44">
        <v>106</v>
      </c>
      <c r="F853" s="44">
        <v>37</v>
      </c>
      <c r="G853" s="44">
        <v>35</v>
      </c>
      <c r="H853" s="44">
        <v>6</v>
      </c>
      <c r="I853" s="44">
        <v>12</v>
      </c>
      <c r="J853" s="50">
        <f t="shared" si="85"/>
        <v>104</v>
      </c>
      <c r="K853" s="50">
        <f>Sheriff!J853*2</f>
        <v>650</v>
      </c>
    </row>
    <row r="854" spans="1:11" ht="12" customHeight="1" x14ac:dyDescent="0.2">
      <c r="A854" s="32" t="s">
        <v>599</v>
      </c>
      <c r="B854" s="44">
        <v>154</v>
      </c>
      <c r="C854" s="44">
        <v>139</v>
      </c>
      <c r="D854" s="44">
        <v>85</v>
      </c>
      <c r="E854" s="44">
        <v>83</v>
      </c>
      <c r="F854" s="44">
        <v>44</v>
      </c>
      <c r="G854" s="44">
        <v>43</v>
      </c>
      <c r="H854" s="44">
        <v>25</v>
      </c>
      <c r="I854" s="44">
        <v>26</v>
      </c>
      <c r="J854" s="50">
        <f t="shared" si="85"/>
        <v>145</v>
      </c>
      <c r="K854" s="50">
        <f>Sheriff!J854*2</f>
        <v>744</v>
      </c>
    </row>
    <row r="855" spans="1:11" ht="12" customHeight="1" x14ac:dyDescent="0.2">
      <c r="A855" s="32" t="s">
        <v>600</v>
      </c>
      <c r="B855" s="44">
        <v>151</v>
      </c>
      <c r="C855" s="44">
        <v>134</v>
      </c>
      <c r="D855" s="44">
        <v>117</v>
      </c>
      <c r="E855" s="44">
        <v>109</v>
      </c>
      <c r="F855" s="44">
        <v>41</v>
      </c>
      <c r="G855" s="44">
        <v>38</v>
      </c>
      <c r="H855" s="44">
        <v>21</v>
      </c>
      <c r="I855" s="44">
        <v>21</v>
      </c>
      <c r="J855" s="50">
        <f t="shared" si="85"/>
        <v>118</v>
      </c>
      <c r="K855" s="50">
        <f>Sheriff!J855*2</f>
        <v>750</v>
      </c>
    </row>
    <row r="856" spans="1:11" ht="12" customHeight="1" x14ac:dyDescent="0.2">
      <c r="A856" s="32" t="s">
        <v>601</v>
      </c>
      <c r="B856" s="44">
        <v>160</v>
      </c>
      <c r="C856" s="44">
        <v>131</v>
      </c>
      <c r="D856" s="44">
        <v>148</v>
      </c>
      <c r="E856" s="44">
        <v>142</v>
      </c>
      <c r="F856" s="44">
        <v>73</v>
      </c>
      <c r="G856" s="44">
        <v>63</v>
      </c>
      <c r="H856" s="44">
        <v>16</v>
      </c>
      <c r="I856" s="44">
        <v>22</v>
      </c>
      <c r="J856" s="50">
        <f t="shared" si="85"/>
        <v>189</v>
      </c>
      <c r="K856" s="50">
        <f>Sheriff!J856*2</f>
        <v>944</v>
      </c>
    </row>
    <row r="857" spans="1:11" ht="12" customHeight="1" x14ac:dyDescent="0.2">
      <c r="A857" s="32" t="s">
        <v>602</v>
      </c>
      <c r="B857" s="44">
        <v>107</v>
      </c>
      <c r="C857" s="44">
        <v>99</v>
      </c>
      <c r="D857" s="44">
        <v>139</v>
      </c>
      <c r="E857" s="44">
        <v>132</v>
      </c>
      <c r="F857" s="44">
        <v>41</v>
      </c>
      <c r="G857" s="44">
        <v>34</v>
      </c>
      <c r="H857" s="44">
        <v>10</v>
      </c>
      <c r="I857" s="44">
        <v>11</v>
      </c>
      <c r="J857" s="50">
        <f t="shared" si="85"/>
        <v>133</v>
      </c>
      <c r="K857" s="50">
        <f>Sheriff!J857*2</f>
        <v>706</v>
      </c>
    </row>
    <row r="858" spans="1:11" ht="12" customHeight="1" x14ac:dyDescent="0.2">
      <c r="A858" s="32" t="s">
        <v>603</v>
      </c>
      <c r="B858" s="44">
        <v>154</v>
      </c>
      <c r="C858" s="44">
        <v>134</v>
      </c>
      <c r="D858" s="44">
        <v>184</v>
      </c>
      <c r="E858" s="44">
        <v>173</v>
      </c>
      <c r="F858" s="44">
        <v>42</v>
      </c>
      <c r="G858" s="44">
        <v>44</v>
      </c>
      <c r="H858" s="44">
        <v>8</v>
      </c>
      <c r="I858" s="44">
        <v>9</v>
      </c>
      <c r="J858" s="50">
        <f t="shared" si="85"/>
        <v>136</v>
      </c>
      <c r="K858" s="50">
        <f>Sheriff!J858*2</f>
        <v>884</v>
      </c>
    </row>
    <row r="859" spans="1:11" ht="12" customHeight="1" x14ac:dyDescent="0.2">
      <c r="A859" s="32" t="s">
        <v>604</v>
      </c>
      <c r="B859" s="44">
        <v>142</v>
      </c>
      <c r="C859" s="44">
        <v>117</v>
      </c>
      <c r="D859" s="44">
        <v>109</v>
      </c>
      <c r="E859" s="44">
        <v>105</v>
      </c>
      <c r="F859" s="44">
        <v>31</v>
      </c>
      <c r="G859" s="44">
        <v>34</v>
      </c>
      <c r="H859" s="44">
        <v>12</v>
      </c>
      <c r="I859" s="44">
        <v>11</v>
      </c>
      <c r="J859" s="50">
        <f t="shared" si="85"/>
        <v>121</v>
      </c>
      <c r="K859" s="50">
        <f>Sheriff!J859*2</f>
        <v>682</v>
      </c>
    </row>
    <row r="860" spans="1:11" ht="12" customHeight="1" x14ac:dyDescent="0.2">
      <c r="A860" s="32" t="s">
        <v>605</v>
      </c>
      <c r="B860" s="44">
        <v>182</v>
      </c>
      <c r="C860" s="44">
        <v>163</v>
      </c>
      <c r="D860" s="44">
        <v>152</v>
      </c>
      <c r="E860" s="44">
        <v>148</v>
      </c>
      <c r="F860" s="44">
        <v>67</v>
      </c>
      <c r="G860" s="44">
        <v>66</v>
      </c>
      <c r="H860" s="44">
        <v>16</v>
      </c>
      <c r="I860" s="44">
        <v>20</v>
      </c>
      <c r="J860" s="50">
        <f t="shared" si="85"/>
        <v>142</v>
      </c>
      <c r="K860" s="50">
        <f>Sheriff!J860*2</f>
        <v>956</v>
      </c>
    </row>
    <row r="861" spans="1:11" ht="12" customHeight="1" x14ac:dyDescent="0.2">
      <c r="A861" s="32" t="s">
        <v>606</v>
      </c>
      <c r="B861" s="44">
        <v>195</v>
      </c>
      <c r="C861" s="44">
        <v>180</v>
      </c>
      <c r="D861" s="44">
        <v>177</v>
      </c>
      <c r="E861" s="44">
        <v>161</v>
      </c>
      <c r="F861" s="44">
        <v>54</v>
      </c>
      <c r="G861" s="44">
        <v>62</v>
      </c>
      <c r="H861" s="44">
        <v>21</v>
      </c>
      <c r="I861" s="44">
        <v>22</v>
      </c>
      <c r="J861" s="50">
        <f t="shared" si="85"/>
        <v>204</v>
      </c>
      <c r="K861" s="50">
        <f>Sheriff!J861*2</f>
        <v>1076</v>
      </c>
    </row>
    <row r="862" spans="1:11" ht="12" customHeight="1" x14ac:dyDescent="0.2">
      <c r="A862" s="32" t="s">
        <v>607</v>
      </c>
      <c r="B862" s="44">
        <v>247</v>
      </c>
      <c r="C862" s="44">
        <v>228</v>
      </c>
      <c r="D862" s="44">
        <v>171</v>
      </c>
      <c r="E862" s="44">
        <v>160</v>
      </c>
      <c r="F862" s="44">
        <v>53</v>
      </c>
      <c r="G862" s="44">
        <v>47</v>
      </c>
      <c r="H862" s="44">
        <v>20</v>
      </c>
      <c r="I862" s="44">
        <v>13</v>
      </c>
      <c r="J862" s="50">
        <f t="shared" si="85"/>
        <v>249</v>
      </c>
      <c r="K862" s="50">
        <f>Sheriff!J862*2</f>
        <v>1188</v>
      </c>
    </row>
    <row r="863" spans="1:11" ht="12" customHeight="1" x14ac:dyDescent="0.2">
      <c r="A863" s="32" t="s">
        <v>608</v>
      </c>
      <c r="B863" s="44">
        <v>197</v>
      </c>
      <c r="C863" s="44">
        <v>172</v>
      </c>
      <c r="D863" s="44">
        <v>195</v>
      </c>
      <c r="E863" s="44">
        <v>186</v>
      </c>
      <c r="F863" s="44">
        <v>66</v>
      </c>
      <c r="G863" s="44">
        <v>66</v>
      </c>
      <c r="H863" s="44">
        <v>20</v>
      </c>
      <c r="I863" s="44">
        <v>17</v>
      </c>
      <c r="J863" s="50">
        <f t="shared" si="85"/>
        <v>197</v>
      </c>
      <c r="K863" s="50">
        <f>Sheriff!J863*2</f>
        <v>1116</v>
      </c>
    </row>
    <row r="864" spans="1:11" ht="12" customHeight="1" x14ac:dyDescent="0.2">
      <c r="A864" s="32" t="s">
        <v>609</v>
      </c>
      <c r="B864" s="44">
        <v>158</v>
      </c>
      <c r="C864" s="44">
        <v>123</v>
      </c>
      <c r="D864" s="44">
        <v>172</v>
      </c>
      <c r="E864" s="44">
        <v>155</v>
      </c>
      <c r="F864" s="44">
        <v>57</v>
      </c>
      <c r="G864" s="44">
        <v>52</v>
      </c>
      <c r="H864" s="44">
        <v>8</v>
      </c>
      <c r="I864" s="44">
        <v>11</v>
      </c>
      <c r="J864" s="50">
        <f t="shared" si="85"/>
        <v>142</v>
      </c>
      <c r="K864" s="50">
        <f>Sheriff!J864*2</f>
        <v>878</v>
      </c>
    </row>
    <row r="865" spans="1:11" ht="12" customHeight="1" x14ac:dyDescent="0.2">
      <c r="A865" s="36" t="s">
        <v>610</v>
      </c>
      <c r="B865" s="47">
        <f>SUM(B844:B864)</f>
        <v>3290</v>
      </c>
      <c r="C865" s="47">
        <f t="shared" ref="C865:I865" si="86">SUM(C844:C864)</f>
        <v>2897</v>
      </c>
      <c r="D865" s="47">
        <f t="shared" si="86"/>
        <v>2936</v>
      </c>
      <c r="E865" s="47">
        <f t="shared" si="86"/>
        <v>2746</v>
      </c>
      <c r="F865" s="47">
        <f t="shared" si="86"/>
        <v>1023</v>
      </c>
      <c r="G865" s="47">
        <f t="shared" si="86"/>
        <v>975</v>
      </c>
      <c r="H865" s="47">
        <f t="shared" si="86"/>
        <v>298</v>
      </c>
      <c r="I865" s="47">
        <f t="shared" si="86"/>
        <v>314</v>
      </c>
      <c r="J865" s="47">
        <f>SUM(J844:J864)</f>
        <v>3047</v>
      </c>
      <c r="K865" s="47">
        <f>Sheriff!J865*2</f>
        <v>17526</v>
      </c>
    </row>
    <row r="866" spans="1:11" ht="12" customHeight="1" x14ac:dyDescent="0.2">
      <c r="A866" s="3"/>
      <c r="B866" s="10"/>
      <c r="C866" s="10"/>
      <c r="D866" s="10"/>
      <c r="E866" s="10"/>
      <c r="F866" s="10"/>
      <c r="G866" s="10"/>
      <c r="H866" s="10"/>
      <c r="I866" s="10"/>
      <c r="J866" s="10"/>
      <c r="K866" s="10"/>
    </row>
    <row r="867" spans="1:11" x14ac:dyDescent="0.2">
      <c r="A867" s="34" t="s">
        <v>68</v>
      </c>
      <c r="B867" s="49"/>
      <c r="C867" s="49"/>
      <c r="D867" s="49"/>
      <c r="E867" s="49"/>
      <c r="F867" s="49"/>
      <c r="G867" s="49"/>
      <c r="H867" s="49"/>
      <c r="I867" s="49"/>
      <c r="J867" s="49"/>
      <c r="K867" s="49"/>
    </row>
    <row r="868" spans="1:11" x14ac:dyDescent="0.2">
      <c r="A868" s="32" t="s">
        <v>586</v>
      </c>
      <c r="B868" s="44">
        <v>82</v>
      </c>
      <c r="C868" s="44">
        <v>84</v>
      </c>
      <c r="D868" s="44">
        <v>196</v>
      </c>
      <c r="E868" s="44">
        <v>185</v>
      </c>
      <c r="F868" s="44">
        <v>36</v>
      </c>
      <c r="G868" s="44">
        <v>34</v>
      </c>
      <c r="H868" s="44">
        <v>9</v>
      </c>
      <c r="I868" s="44">
        <v>7</v>
      </c>
      <c r="J868" s="50">
        <f>K868-(SUM(B868:I868))</f>
        <v>163</v>
      </c>
      <c r="K868" s="50">
        <f>Sheriff!J868*2</f>
        <v>796</v>
      </c>
    </row>
    <row r="869" spans="1:11" x14ac:dyDescent="0.2">
      <c r="A869" s="32" t="s">
        <v>587</v>
      </c>
      <c r="B869" s="44">
        <v>98</v>
      </c>
      <c r="C869" s="44">
        <v>91</v>
      </c>
      <c r="D869" s="44">
        <v>199</v>
      </c>
      <c r="E869" s="44">
        <v>199</v>
      </c>
      <c r="F869" s="44">
        <v>77</v>
      </c>
      <c r="G869" s="44">
        <v>81</v>
      </c>
      <c r="H869" s="44">
        <v>13</v>
      </c>
      <c r="I869" s="44">
        <v>13</v>
      </c>
      <c r="J869" s="50">
        <f>K869-(SUM(B869:I869))</f>
        <v>135</v>
      </c>
      <c r="K869" s="50">
        <f>Sheriff!J869*2</f>
        <v>906</v>
      </c>
    </row>
    <row r="870" spans="1:11" x14ac:dyDescent="0.2">
      <c r="A870" s="36" t="s">
        <v>588</v>
      </c>
      <c r="B870" s="47">
        <f>SUM(B868:B869)</f>
        <v>180</v>
      </c>
      <c r="C870" s="47">
        <f t="shared" ref="C870:I870" si="87">SUM(C868:C869)</f>
        <v>175</v>
      </c>
      <c r="D870" s="47">
        <f t="shared" si="87"/>
        <v>395</v>
      </c>
      <c r="E870" s="47">
        <f t="shared" si="87"/>
        <v>384</v>
      </c>
      <c r="F870" s="47">
        <f t="shared" si="87"/>
        <v>113</v>
      </c>
      <c r="G870" s="47">
        <f t="shared" si="87"/>
        <v>115</v>
      </c>
      <c r="H870" s="47">
        <f t="shared" si="87"/>
        <v>22</v>
      </c>
      <c r="I870" s="47">
        <f t="shared" si="87"/>
        <v>20</v>
      </c>
      <c r="J870" s="47">
        <f>SUM(J868:J869)</f>
        <v>298</v>
      </c>
      <c r="K870" s="47">
        <f>Sheriff!J870*2</f>
        <v>1702</v>
      </c>
    </row>
    <row r="871" spans="1:11" x14ac:dyDescent="0.2">
      <c r="A871" s="3"/>
      <c r="B871" s="10"/>
      <c r="C871" s="10"/>
      <c r="D871" s="10"/>
      <c r="E871" s="10"/>
      <c r="F871" s="10"/>
      <c r="G871" s="10"/>
      <c r="H871" s="10"/>
      <c r="I871" s="10"/>
      <c r="J871" s="10"/>
      <c r="K871" s="10"/>
    </row>
    <row r="872" spans="1:11" x14ac:dyDescent="0.2">
      <c r="A872" s="34" t="s">
        <v>73</v>
      </c>
      <c r="B872" s="49"/>
      <c r="C872" s="49"/>
      <c r="D872" s="49"/>
      <c r="E872" s="49"/>
      <c r="F872" s="49"/>
      <c r="G872" s="49"/>
      <c r="H872" s="49"/>
      <c r="I872" s="49"/>
      <c r="J872" s="49"/>
      <c r="K872" s="49"/>
    </row>
    <row r="873" spans="1:11" x14ac:dyDescent="0.2">
      <c r="A873" s="32" t="s">
        <v>510</v>
      </c>
      <c r="B873" s="44">
        <v>149</v>
      </c>
      <c r="C873" s="44">
        <v>143</v>
      </c>
      <c r="D873" s="44">
        <v>47</v>
      </c>
      <c r="E873" s="44">
        <v>41</v>
      </c>
      <c r="F873" s="44">
        <v>13</v>
      </c>
      <c r="G873" s="44">
        <v>13</v>
      </c>
      <c r="H873" s="44">
        <v>16</v>
      </c>
      <c r="I873" s="44">
        <v>17</v>
      </c>
      <c r="J873" s="50">
        <f t="shared" ref="J873:J904" si="88">K873-(SUM(B873:I873))</f>
        <v>69</v>
      </c>
      <c r="K873" s="50">
        <f>Sheriff!J873*2</f>
        <v>508</v>
      </c>
    </row>
    <row r="874" spans="1:11" x14ac:dyDescent="0.2">
      <c r="A874" s="32" t="s">
        <v>511</v>
      </c>
      <c r="B874" s="44">
        <v>115</v>
      </c>
      <c r="C874" s="44">
        <v>114</v>
      </c>
      <c r="D874" s="44">
        <v>37</v>
      </c>
      <c r="E874" s="44">
        <v>31</v>
      </c>
      <c r="F874" s="44">
        <v>7</v>
      </c>
      <c r="G874" s="44">
        <v>11</v>
      </c>
      <c r="H874" s="44">
        <v>12</v>
      </c>
      <c r="I874" s="44">
        <v>15</v>
      </c>
      <c r="J874" s="50">
        <f t="shared" si="88"/>
        <v>66</v>
      </c>
      <c r="K874" s="50">
        <f>Sheriff!J874*2</f>
        <v>408</v>
      </c>
    </row>
    <row r="875" spans="1:11" x14ac:dyDescent="0.2">
      <c r="A875" s="32" t="s">
        <v>512</v>
      </c>
      <c r="B875" s="44">
        <v>152</v>
      </c>
      <c r="C875" s="44">
        <v>144</v>
      </c>
      <c r="D875" s="44">
        <v>41</v>
      </c>
      <c r="E875" s="44">
        <v>44</v>
      </c>
      <c r="F875" s="44">
        <v>22</v>
      </c>
      <c r="G875" s="44">
        <v>21</v>
      </c>
      <c r="H875" s="44">
        <v>20</v>
      </c>
      <c r="I875" s="44">
        <v>22</v>
      </c>
      <c r="J875" s="50">
        <f t="shared" si="88"/>
        <v>80</v>
      </c>
      <c r="K875" s="50">
        <f>Sheriff!J875*2</f>
        <v>546</v>
      </c>
    </row>
    <row r="876" spans="1:11" x14ac:dyDescent="0.2">
      <c r="A876" s="32" t="s">
        <v>513</v>
      </c>
      <c r="B876" s="44">
        <v>98</v>
      </c>
      <c r="C876" s="44">
        <v>95</v>
      </c>
      <c r="D876" s="44">
        <v>37</v>
      </c>
      <c r="E876" s="44">
        <v>36</v>
      </c>
      <c r="F876" s="44">
        <v>16</v>
      </c>
      <c r="G876" s="44">
        <v>16</v>
      </c>
      <c r="H876" s="44">
        <v>6</v>
      </c>
      <c r="I876" s="44">
        <v>3</v>
      </c>
      <c r="J876" s="50">
        <f t="shared" si="88"/>
        <v>61</v>
      </c>
      <c r="K876" s="50">
        <f>Sheriff!J876*2</f>
        <v>368</v>
      </c>
    </row>
    <row r="877" spans="1:11" x14ac:dyDescent="0.2">
      <c r="A877" s="32" t="s">
        <v>514</v>
      </c>
      <c r="B877" s="44">
        <v>155</v>
      </c>
      <c r="C877" s="44">
        <v>149</v>
      </c>
      <c r="D877" s="44">
        <v>46</v>
      </c>
      <c r="E877" s="44">
        <v>43</v>
      </c>
      <c r="F877" s="44">
        <v>13</v>
      </c>
      <c r="G877" s="44">
        <v>18</v>
      </c>
      <c r="H877" s="44">
        <v>18</v>
      </c>
      <c r="I877" s="44">
        <v>18</v>
      </c>
      <c r="J877" s="50">
        <f t="shared" si="88"/>
        <v>102</v>
      </c>
      <c r="K877" s="50">
        <f>Sheriff!J877*2</f>
        <v>562</v>
      </c>
    </row>
    <row r="878" spans="1:11" x14ac:dyDescent="0.2">
      <c r="A878" s="32" t="s">
        <v>515</v>
      </c>
      <c r="B878" s="44">
        <v>165</v>
      </c>
      <c r="C878" s="44">
        <v>160</v>
      </c>
      <c r="D878" s="44">
        <v>67</v>
      </c>
      <c r="E878" s="44">
        <v>62</v>
      </c>
      <c r="F878" s="44">
        <v>11</v>
      </c>
      <c r="G878" s="44">
        <v>14</v>
      </c>
      <c r="H878" s="44">
        <v>14</v>
      </c>
      <c r="I878" s="44">
        <v>16</v>
      </c>
      <c r="J878" s="50">
        <f t="shared" si="88"/>
        <v>111</v>
      </c>
      <c r="K878" s="50">
        <f>Sheriff!J878*2</f>
        <v>620</v>
      </c>
    </row>
    <row r="879" spans="1:11" x14ac:dyDescent="0.2">
      <c r="A879" s="32" t="s">
        <v>516</v>
      </c>
      <c r="B879" s="44">
        <v>175</v>
      </c>
      <c r="C879" s="44">
        <v>171</v>
      </c>
      <c r="D879" s="44">
        <v>43</v>
      </c>
      <c r="E879" s="44">
        <v>44</v>
      </c>
      <c r="F879" s="44">
        <v>21</v>
      </c>
      <c r="G879" s="44">
        <v>21</v>
      </c>
      <c r="H879" s="44">
        <v>13</v>
      </c>
      <c r="I879" s="44">
        <v>15</v>
      </c>
      <c r="J879" s="50">
        <f t="shared" si="88"/>
        <v>113</v>
      </c>
      <c r="K879" s="50">
        <f>Sheriff!J879*2</f>
        <v>616</v>
      </c>
    </row>
    <row r="880" spans="1:11" x14ac:dyDescent="0.2">
      <c r="A880" s="32" t="s">
        <v>517</v>
      </c>
      <c r="B880" s="44">
        <v>118</v>
      </c>
      <c r="C880" s="44">
        <v>107</v>
      </c>
      <c r="D880" s="44">
        <v>41</v>
      </c>
      <c r="E880" s="44">
        <v>43</v>
      </c>
      <c r="F880" s="44">
        <v>13</v>
      </c>
      <c r="G880" s="44">
        <v>13</v>
      </c>
      <c r="H880" s="44">
        <v>16</v>
      </c>
      <c r="I880" s="44">
        <v>18</v>
      </c>
      <c r="J880" s="50">
        <f t="shared" si="88"/>
        <v>57</v>
      </c>
      <c r="K880" s="50">
        <f>Sheriff!J880*2</f>
        <v>426</v>
      </c>
    </row>
    <row r="881" spans="1:11" x14ac:dyDescent="0.2">
      <c r="A881" s="32" t="s">
        <v>518</v>
      </c>
      <c r="B881" s="44">
        <v>176</v>
      </c>
      <c r="C881" s="44">
        <v>169</v>
      </c>
      <c r="D881" s="44">
        <v>59</v>
      </c>
      <c r="E881" s="44">
        <v>58</v>
      </c>
      <c r="F881" s="44">
        <v>20</v>
      </c>
      <c r="G881" s="44">
        <v>21</v>
      </c>
      <c r="H881" s="44">
        <v>18</v>
      </c>
      <c r="I881" s="44">
        <v>18</v>
      </c>
      <c r="J881" s="50">
        <f t="shared" si="88"/>
        <v>99</v>
      </c>
      <c r="K881" s="50">
        <f>Sheriff!J881*2</f>
        <v>638</v>
      </c>
    </row>
    <row r="882" spans="1:11" x14ac:dyDescent="0.2">
      <c r="A882" s="32" t="s">
        <v>519</v>
      </c>
      <c r="B882" s="44">
        <v>142</v>
      </c>
      <c r="C882" s="44">
        <v>139</v>
      </c>
      <c r="D882" s="44">
        <v>44</v>
      </c>
      <c r="E882" s="44">
        <v>40</v>
      </c>
      <c r="F882" s="44">
        <v>16</v>
      </c>
      <c r="G882" s="44">
        <v>16</v>
      </c>
      <c r="H882" s="44">
        <v>20</v>
      </c>
      <c r="I882" s="44">
        <v>22</v>
      </c>
      <c r="J882" s="50">
        <f t="shared" si="88"/>
        <v>107</v>
      </c>
      <c r="K882" s="50">
        <f>Sheriff!J882*2</f>
        <v>546</v>
      </c>
    </row>
    <row r="883" spans="1:11" x14ac:dyDescent="0.2">
      <c r="A883" s="32" t="s">
        <v>520</v>
      </c>
      <c r="B883" s="44">
        <v>146</v>
      </c>
      <c r="C883" s="44">
        <v>140</v>
      </c>
      <c r="D883" s="44">
        <v>40</v>
      </c>
      <c r="E883" s="44">
        <v>37</v>
      </c>
      <c r="F883" s="44">
        <v>15</v>
      </c>
      <c r="G883" s="44">
        <v>17</v>
      </c>
      <c r="H883" s="44">
        <v>11</v>
      </c>
      <c r="I883" s="44">
        <v>10</v>
      </c>
      <c r="J883" s="50">
        <f t="shared" si="88"/>
        <v>66</v>
      </c>
      <c r="K883" s="50">
        <f>Sheriff!J883*2</f>
        <v>482</v>
      </c>
    </row>
    <row r="884" spans="1:11" x14ac:dyDescent="0.2">
      <c r="A884" s="32" t="s">
        <v>521</v>
      </c>
      <c r="B884" s="44">
        <v>109</v>
      </c>
      <c r="C884" s="44">
        <v>104</v>
      </c>
      <c r="D884" s="44">
        <v>49</v>
      </c>
      <c r="E884" s="44">
        <v>49</v>
      </c>
      <c r="F884" s="44">
        <v>20</v>
      </c>
      <c r="G884" s="44">
        <v>19</v>
      </c>
      <c r="H884" s="44">
        <v>16</v>
      </c>
      <c r="I884" s="44">
        <v>15</v>
      </c>
      <c r="J884" s="50">
        <f t="shared" si="88"/>
        <v>67</v>
      </c>
      <c r="K884" s="50">
        <f>Sheriff!J884*2</f>
        <v>448</v>
      </c>
    </row>
    <row r="885" spans="1:11" x14ac:dyDescent="0.2">
      <c r="A885" s="32" t="s">
        <v>522</v>
      </c>
      <c r="B885" s="44">
        <v>121</v>
      </c>
      <c r="C885" s="44">
        <v>116</v>
      </c>
      <c r="D885" s="44">
        <v>50</v>
      </c>
      <c r="E885" s="44">
        <v>46</v>
      </c>
      <c r="F885" s="44">
        <v>23</v>
      </c>
      <c r="G885" s="44">
        <v>23</v>
      </c>
      <c r="H885" s="44">
        <v>14</v>
      </c>
      <c r="I885" s="44">
        <v>14</v>
      </c>
      <c r="J885" s="50">
        <f t="shared" si="88"/>
        <v>41</v>
      </c>
      <c r="K885" s="50">
        <f>Sheriff!J885*2</f>
        <v>448</v>
      </c>
    </row>
    <row r="886" spans="1:11" x14ac:dyDescent="0.2">
      <c r="A886" s="32" t="s">
        <v>523</v>
      </c>
      <c r="B886" s="44">
        <v>124</v>
      </c>
      <c r="C886" s="44">
        <v>114</v>
      </c>
      <c r="D886" s="44">
        <v>47</v>
      </c>
      <c r="E886" s="44">
        <v>46</v>
      </c>
      <c r="F886" s="44">
        <v>9</v>
      </c>
      <c r="G886" s="44">
        <v>10</v>
      </c>
      <c r="H886" s="44">
        <v>14</v>
      </c>
      <c r="I886" s="44">
        <v>13</v>
      </c>
      <c r="J886" s="50">
        <f t="shared" si="88"/>
        <v>73</v>
      </c>
      <c r="K886" s="50">
        <f>Sheriff!J886*2</f>
        <v>450</v>
      </c>
    </row>
    <row r="887" spans="1:11" x14ac:dyDescent="0.2">
      <c r="A887" s="32" t="s">
        <v>524</v>
      </c>
      <c r="B887" s="44">
        <v>137</v>
      </c>
      <c r="C887" s="44">
        <v>125</v>
      </c>
      <c r="D887" s="44">
        <v>48</v>
      </c>
      <c r="E887" s="44">
        <v>45</v>
      </c>
      <c r="F887" s="44">
        <v>19</v>
      </c>
      <c r="G887" s="44">
        <v>23</v>
      </c>
      <c r="H887" s="44">
        <v>20</v>
      </c>
      <c r="I887" s="44">
        <v>20</v>
      </c>
      <c r="J887" s="50">
        <f t="shared" si="88"/>
        <v>109</v>
      </c>
      <c r="K887" s="50">
        <f>Sheriff!J887*2</f>
        <v>546</v>
      </c>
    </row>
    <row r="888" spans="1:11" x14ac:dyDescent="0.2">
      <c r="A888" s="32" t="s">
        <v>525</v>
      </c>
      <c r="B888" s="44">
        <v>125</v>
      </c>
      <c r="C888" s="44">
        <v>119</v>
      </c>
      <c r="D888" s="44">
        <v>54</v>
      </c>
      <c r="E888" s="44">
        <v>50</v>
      </c>
      <c r="F888" s="44">
        <v>19</v>
      </c>
      <c r="G888" s="44">
        <v>17</v>
      </c>
      <c r="H888" s="44">
        <v>19</v>
      </c>
      <c r="I888" s="44">
        <v>17</v>
      </c>
      <c r="J888" s="50">
        <f t="shared" si="88"/>
        <v>58</v>
      </c>
      <c r="K888" s="50">
        <f>Sheriff!J888*2</f>
        <v>478</v>
      </c>
    </row>
    <row r="889" spans="1:11" x14ac:dyDescent="0.2">
      <c r="A889" s="32" t="s">
        <v>526</v>
      </c>
      <c r="B889" s="44">
        <v>181</v>
      </c>
      <c r="C889" s="44">
        <v>177</v>
      </c>
      <c r="D889" s="44">
        <v>109</v>
      </c>
      <c r="E889" s="44">
        <v>112</v>
      </c>
      <c r="F889" s="44">
        <v>44</v>
      </c>
      <c r="G889" s="44">
        <v>45</v>
      </c>
      <c r="H889" s="44">
        <v>22</v>
      </c>
      <c r="I889" s="44">
        <v>17</v>
      </c>
      <c r="J889" s="50">
        <f t="shared" si="88"/>
        <v>115</v>
      </c>
      <c r="K889" s="50">
        <f>Sheriff!J889*2</f>
        <v>822</v>
      </c>
    </row>
    <row r="890" spans="1:11" x14ac:dyDescent="0.2">
      <c r="A890" s="32" t="s">
        <v>527</v>
      </c>
      <c r="B890" s="44">
        <v>97</v>
      </c>
      <c r="C890" s="44">
        <v>91</v>
      </c>
      <c r="D890" s="44">
        <v>47</v>
      </c>
      <c r="E890" s="44">
        <v>44</v>
      </c>
      <c r="F890" s="44">
        <v>15</v>
      </c>
      <c r="G890" s="44">
        <v>13</v>
      </c>
      <c r="H890" s="44">
        <v>11</v>
      </c>
      <c r="I890" s="44">
        <v>11</v>
      </c>
      <c r="J890" s="50">
        <f t="shared" si="88"/>
        <v>61</v>
      </c>
      <c r="K890" s="50">
        <f>Sheriff!J890*2</f>
        <v>390</v>
      </c>
    </row>
    <row r="891" spans="1:11" x14ac:dyDescent="0.2">
      <c r="A891" s="32" t="s">
        <v>528</v>
      </c>
      <c r="B891" s="44">
        <v>192</v>
      </c>
      <c r="C891" s="44">
        <v>185</v>
      </c>
      <c r="D891" s="44">
        <v>155</v>
      </c>
      <c r="E891" s="44">
        <v>152</v>
      </c>
      <c r="F891" s="44">
        <v>56</v>
      </c>
      <c r="G891" s="44">
        <v>62</v>
      </c>
      <c r="H891" s="44">
        <v>24</v>
      </c>
      <c r="I891" s="44">
        <v>23</v>
      </c>
      <c r="J891" s="50">
        <f t="shared" si="88"/>
        <v>163</v>
      </c>
      <c r="K891" s="50">
        <f>Sheriff!J891*2</f>
        <v>1012</v>
      </c>
    </row>
    <row r="892" spans="1:11" ht="12.6" customHeight="1" x14ac:dyDescent="0.2">
      <c r="A892" s="32" t="s">
        <v>529</v>
      </c>
      <c r="B892" s="44">
        <v>42</v>
      </c>
      <c r="C892" s="44">
        <v>39</v>
      </c>
      <c r="D892" s="44">
        <v>27</v>
      </c>
      <c r="E892" s="44">
        <v>27</v>
      </c>
      <c r="F892" s="44">
        <v>10</v>
      </c>
      <c r="G892" s="44">
        <v>14</v>
      </c>
      <c r="H892" s="44">
        <v>7</v>
      </c>
      <c r="I892" s="44">
        <v>7</v>
      </c>
      <c r="J892" s="50">
        <f t="shared" si="88"/>
        <v>45</v>
      </c>
      <c r="K892" s="50">
        <f>Sheriff!J892*2</f>
        <v>218</v>
      </c>
    </row>
    <row r="893" spans="1:11" ht="12.6" customHeight="1" x14ac:dyDescent="0.2">
      <c r="A893" s="32" t="s">
        <v>530</v>
      </c>
      <c r="B893" s="44">
        <v>151</v>
      </c>
      <c r="C893" s="44">
        <v>138</v>
      </c>
      <c r="D893" s="44">
        <v>120</v>
      </c>
      <c r="E893" s="44">
        <v>120</v>
      </c>
      <c r="F893" s="44">
        <v>35</v>
      </c>
      <c r="G893" s="44">
        <v>37</v>
      </c>
      <c r="H893" s="44">
        <v>20</v>
      </c>
      <c r="I893" s="44">
        <v>21</v>
      </c>
      <c r="J893" s="50">
        <f t="shared" si="88"/>
        <v>122</v>
      </c>
      <c r="K893" s="50">
        <f>Sheriff!J893*2</f>
        <v>764</v>
      </c>
    </row>
    <row r="894" spans="1:11" ht="12.6" customHeight="1" x14ac:dyDescent="0.2">
      <c r="A894" s="32" t="s">
        <v>531</v>
      </c>
      <c r="B894" s="44">
        <v>94</v>
      </c>
      <c r="C894" s="44">
        <v>87</v>
      </c>
      <c r="D894" s="44">
        <v>56</v>
      </c>
      <c r="E894" s="44">
        <v>62</v>
      </c>
      <c r="F894" s="44">
        <v>38</v>
      </c>
      <c r="G894" s="44">
        <v>36</v>
      </c>
      <c r="H894" s="44">
        <v>8</v>
      </c>
      <c r="I894" s="44">
        <v>8</v>
      </c>
      <c r="J894" s="50">
        <f t="shared" si="88"/>
        <v>85</v>
      </c>
      <c r="K894" s="50">
        <f>Sheriff!J894*2</f>
        <v>474</v>
      </c>
    </row>
    <row r="895" spans="1:11" ht="12.6" customHeight="1" x14ac:dyDescent="0.2">
      <c r="A895" s="32" t="s">
        <v>532</v>
      </c>
      <c r="B895" s="44">
        <v>67</v>
      </c>
      <c r="C895" s="44">
        <v>59</v>
      </c>
      <c r="D895" s="44">
        <v>25</v>
      </c>
      <c r="E895" s="44">
        <v>25</v>
      </c>
      <c r="F895" s="44">
        <v>11</v>
      </c>
      <c r="G895" s="44">
        <v>11</v>
      </c>
      <c r="H895" s="44">
        <v>9</v>
      </c>
      <c r="I895" s="44">
        <v>7</v>
      </c>
      <c r="J895" s="50">
        <f t="shared" si="88"/>
        <v>32</v>
      </c>
      <c r="K895" s="50">
        <f>Sheriff!J895*2</f>
        <v>246</v>
      </c>
    </row>
    <row r="896" spans="1:11" ht="12" customHeight="1" x14ac:dyDescent="0.2">
      <c r="A896" s="32" t="s">
        <v>533</v>
      </c>
      <c r="B896" s="44">
        <v>90</v>
      </c>
      <c r="C896" s="44">
        <v>90</v>
      </c>
      <c r="D896" s="44">
        <v>67</v>
      </c>
      <c r="E896" s="44">
        <v>67</v>
      </c>
      <c r="F896" s="44">
        <v>28</v>
      </c>
      <c r="G896" s="44">
        <v>25</v>
      </c>
      <c r="H896" s="44">
        <v>11</v>
      </c>
      <c r="I896" s="44">
        <v>11</v>
      </c>
      <c r="J896" s="50">
        <f t="shared" si="88"/>
        <v>77</v>
      </c>
      <c r="K896" s="50">
        <f>Sheriff!J896*2</f>
        <v>466</v>
      </c>
    </row>
    <row r="897" spans="1:11" ht="12" customHeight="1" x14ac:dyDescent="0.2">
      <c r="A897" s="32" t="s">
        <v>534</v>
      </c>
      <c r="B897" s="44">
        <v>101</v>
      </c>
      <c r="C897" s="44">
        <v>94</v>
      </c>
      <c r="D897" s="44">
        <v>61</v>
      </c>
      <c r="E897" s="44">
        <v>63</v>
      </c>
      <c r="F897" s="44">
        <v>23</v>
      </c>
      <c r="G897" s="44">
        <v>24</v>
      </c>
      <c r="H897" s="44">
        <v>13</v>
      </c>
      <c r="I897" s="44">
        <v>15</v>
      </c>
      <c r="J897" s="50">
        <f t="shared" si="88"/>
        <v>52</v>
      </c>
      <c r="K897" s="50">
        <f>Sheriff!J897*2</f>
        <v>446</v>
      </c>
    </row>
    <row r="898" spans="1:11" ht="12" customHeight="1" x14ac:dyDescent="0.2">
      <c r="A898" s="32" t="s">
        <v>535</v>
      </c>
      <c r="B898" s="44">
        <v>91</v>
      </c>
      <c r="C898" s="44">
        <v>86</v>
      </c>
      <c r="D898" s="44">
        <v>79</v>
      </c>
      <c r="E898" s="44">
        <v>81</v>
      </c>
      <c r="F898" s="44">
        <v>26</v>
      </c>
      <c r="G898" s="44">
        <v>29</v>
      </c>
      <c r="H898" s="44">
        <v>12</v>
      </c>
      <c r="I898" s="44">
        <v>14</v>
      </c>
      <c r="J898" s="50">
        <f t="shared" si="88"/>
        <v>96</v>
      </c>
      <c r="K898" s="50">
        <f>Sheriff!J898*2</f>
        <v>514</v>
      </c>
    </row>
    <row r="899" spans="1:11" ht="12" customHeight="1" x14ac:dyDescent="0.2">
      <c r="A899" s="32" t="s">
        <v>536</v>
      </c>
      <c r="B899" s="44">
        <v>55</v>
      </c>
      <c r="C899" s="44">
        <v>52</v>
      </c>
      <c r="D899" s="44">
        <v>58</v>
      </c>
      <c r="E899" s="44">
        <v>56</v>
      </c>
      <c r="F899" s="44">
        <v>14</v>
      </c>
      <c r="G899" s="44">
        <v>13</v>
      </c>
      <c r="H899" s="44">
        <v>9</v>
      </c>
      <c r="I899" s="44">
        <v>7</v>
      </c>
      <c r="J899" s="50">
        <f t="shared" si="88"/>
        <v>42</v>
      </c>
      <c r="K899" s="50">
        <f>Sheriff!J899*2</f>
        <v>306</v>
      </c>
    </row>
    <row r="900" spans="1:11" ht="12" customHeight="1" x14ac:dyDescent="0.2">
      <c r="A900" s="32" t="s">
        <v>537</v>
      </c>
      <c r="B900" s="44">
        <v>152</v>
      </c>
      <c r="C900" s="44">
        <v>141</v>
      </c>
      <c r="D900" s="44">
        <v>85</v>
      </c>
      <c r="E900" s="44">
        <v>80</v>
      </c>
      <c r="F900" s="44">
        <v>19</v>
      </c>
      <c r="G900" s="44">
        <v>19</v>
      </c>
      <c r="H900" s="44">
        <v>12</v>
      </c>
      <c r="I900" s="44">
        <v>10</v>
      </c>
      <c r="J900" s="50">
        <f t="shared" si="88"/>
        <v>86</v>
      </c>
      <c r="K900" s="50">
        <f>Sheriff!J900*2</f>
        <v>604</v>
      </c>
    </row>
    <row r="901" spans="1:11" ht="12" customHeight="1" x14ac:dyDescent="0.2">
      <c r="A901" s="32" t="s">
        <v>538</v>
      </c>
      <c r="B901" s="44">
        <v>55</v>
      </c>
      <c r="C901" s="44">
        <v>56</v>
      </c>
      <c r="D901" s="44">
        <v>20</v>
      </c>
      <c r="E901" s="44">
        <v>14</v>
      </c>
      <c r="F901" s="44">
        <v>9</v>
      </c>
      <c r="G901" s="44">
        <v>9</v>
      </c>
      <c r="H901" s="44">
        <v>9</v>
      </c>
      <c r="I901" s="44">
        <v>12</v>
      </c>
      <c r="J901" s="50">
        <f t="shared" si="88"/>
        <v>32</v>
      </c>
      <c r="K901" s="50">
        <f>Sheriff!J901*2</f>
        <v>216</v>
      </c>
    </row>
    <row r="902" spans="1:11" ht="12" customHeight="1" x14ac:dyDescent="0.2">
      <c r="A902" s="32" t="s">
        <v>539</v>
      </c>
      <c r="B902" s="44">
        <v>97</v>
      </c>
      <c r="C902" s="44">
        <v>91</v>
      </c>
      <c r="D902" s="44">
        <v>53</v>
      </c>
      <c r="E902" s="44">
        <v>55</v>
      </c>
      <c r="F902" s="44">
        <v>19</v>
      </c>
      <c r="G902" s="44">
        <v>20</v>
      </c>
      <c r="H902" s="44">
        <v>13</v>
      </c>
      <c r="I902" s="44">
        <v>16</v>
      </c>
      <c r="J902" s="50">
        <f t="shared" si="88"/>
        <v>76</v>
      </c>
      <c r="K902" s="50">
        <f>Sheriff!J902*2</f>
        <v>440</v>
      </c>
    </row>
    <row r="903" spans="1:11" ht="12" customHeight="1" x14ac:dyDescent="0.2">
      <c r="A903" s="32" t="s">
        <v>540</v>
      </c>
      <c r="B903" s="44">
        <v>105</v>
      </c>
      <c r="C903" s="44">
        <v>101</v>
      </c>
      <c r="D903" s="44">
        <v>39</v>
      </c>
      <c r="E903" s="44">
        <v>45</v>
      </c>
      <c r="F903" s="44">
        <v>20</v>
      </c>
      <c r="G903" s="44">
        <v>20</v>
      </c>
      <c r="H903" s="44">
        <v>9</v>
      </c>
      <c r="I903" s="44">
        <v>7</v>
      </c>
      <c r="J903" s="50">
        <f t="shared" si="88"/>
        <v>60</v>
      </c>
      <c r="K903" s="50">
        <f>Sheriff!J903*2</f>
        <v>406</v>
      </c>
    </row>
    <row r="904" spans="1:11" ht="12" customHeight="1" x14ac:dyDescent="0.2">
      <c r="A904" s="32" t="s">
        <v>541</v>
      </c>
      <c r="B904" s="44">
        <v>87</v>
      </c>
      <c r="C904" s="44">
        <v>80</v>
      </c>
      <c r="D904" s="44">
        <v>48</v>
      </c>
      <c r="E904" s="44">
        <v>46</v>
      </c>
      <c r="F904" s="44">
        <v>13</v>
      </c>
      <c r="G904" s="44">
        <v>16</v>
      </c>
      <c r="H904" s="44">
        <v>7</v>
      </c>
      <c r="I904" s="44">
        <v>7</v>
      </c>
      <c r="J904" s="50">
        <f t="shared" si="88"/>
        <v>84</v>
      </c>
      <c r="K904" s="50">
        <f>Sheriff!J904*2</f>
        <v>388</v>
      </c>
    </row>
    <row r="905" spans="1:11" ht="12" customHeight="1" x14ac:dyDescent="0.2">
      <c r="A905" s="32" t="s">
        <v>542</v>
      </c>
      <c r="B905" s="44">
        <v>85</v>
      </c>
      <c r="C905" s="44">
        <v>82</v>
      </c>
      <c r="D905" s="44">
        <v>47</v>
      </c>
      <c r="E905" s="44">
        <v>52</v>
      </c>
      <c r="F905" s="44">
        <v>14</v>
      </c>
      <c r="G905" s="44">
        <v>14</v>
      </c>
      <c r="H905" s="44">
        <v>13</v>
      </c>
      <c r="I905" s="44">
        <v>14</v>
      </c>
      <c r="J905" s="50">
        <f t="shared" ref="J905:J936" si="89">K905-(SUM(B905:I905))</f>
        <v>61</v>
      </c>
      <c r="K905" s="50">
        <f>Sheriff!J905*2</f>
        <v>382</v>
      </c>
    </row>
    <row r="906" spans="1:11" ht="12" customHeight="1" x14ac:dyDescent="0.2">
      <c r="A906" s="32" t="s">
        <v>543</v>
      </c>
      <c r="B906" s="44">
        <v>58</v>
      </c>
      <c r="C906" s="44">
        <v>55</v>
      </c>
      <c r="D906" s="44">
        <v>25</v>
      </c>
      <c r="E906" s="44">
        <v>29</v>
      </c>
      <c r="F906" s="44">
        <v>9</v>
      </c>
      <c r="G906" s="44">
        <v>9</v>
      </c>
      <c r="H906" s="44">
        <v>6</v>
      </c>
      <c r="I906" s="44">
        <v>6</v>
      </c>
      <c r="J906" s="50">
        <f t="shared" si="89"/>
        <v>35</v>
      </c>
      <c r="K906" s="50">
        <f>Sheriff!J906*2</f>
        <v>232</v>
      </c>
    </row>
    <row r="907" spans="1:11" ht="12" customHeight="1" x14ac:dyDescent="0.2">
      <c r="A907" s="32" t="s">
        <v>544</v>
      </c>
      <c r="B907" s="44">
        <v>79</v>
      </c>
      <c r="C907" s="44">
        <v>72</v>
      </c>
      <c r="D907" s="44">
        <v>71</v>
      </c>
      <c r="E907" s="44">
        <v>69</v>
      </c>
      <c r="F907" s="44">
        <v>22</v>
      </c>
      <c r="G907" s="44">
        <v>17</v>
      </c>
      <c r="H907" s="44">
        <v>13</v>
      </c>
      <c r="I907" s="44">
        <v>15</v>
      </c>
      <c r="J907" s="50">
        <f t="shared" si="89"/>
        <v>68</v>
      </c>
      <c r="K907" s="50">
        <f>Sheriff!J907*2</f>
        <v>426</v>
      </c>
    </row>
    <row r="908" spans="1:11" ht="12" customHeight="1" x14ac:dyDescent="0.2">
      <c r="A908" s="32" t="s">
        <v>545</v>
      </c>
      <c r="B908" s="44">
        <v>123</v>
      </c>
      <c r="C908" s="44">
        <v>121</v>
      </c>
      <c r="D908" s="44">
        <v>77</v>
      </c>
      <c r="E908" s="44">
        <v>73</v>
      </c>
      <c r="F908" s="44">
        <v>15</v>
      </c>
      <c r="G908" s="44">
        <v>18</v>
      </c>
      <c r="H908" s="44">
        <v>7</v>
      </c>
      <c r="I908" s="44">
        <v>5</v>
      </c>
      <c r="J908" s="50">
        <f t="shared" si="89"/>
        <v>81</v>
      </c>
      <c r="K908" s="50">
        <f>Sheriff!J908*2</f>
        <v>520</v>
      </c>
    </row>
    <row r="909" spans="1:11" ht="12.6" customHeight="1" x14ac:dyDescent="0.2">
      <c r="A909" s="32" t="s">
        <v>546</v>
      </c>
      <c r="B909" s="44">
        <v>111</v>
      </c>
      <c r="C909" s="44">
        <v>106</v>
      </c>
      <c r="D909" s="44">
        <v>66</v>
      </c>
      <c r="E909" s="44">
        <v>68</v>
      </c>
      <c r="F909" s="44">
        <v>16</v>
      </c>
      <c r="G909" s="44">
        <v>18</v>
      </c>
      <c r="H909" s="44">
        <v>11</v>
      </c>
      <c r="I909" s="44">
        <v>8</v>
      </c>
      <c r="J909" s="50">
        <f t="shared" si="89"/>
        <v>60</v>
      </c>
      <c r="K909" s="50">
        <f>Sheriff!J909*2</f>
        <v>464</v>
      </c>
    </row>
    <row r="910" spans="1:11" ht="12.6" customHeight="1" x14ac:dyDescent="0.2">
      <c r="A910" s="32" t="s">
        <v>547</v>
      </c>
      <c r="B910" s="44">
        <v>77</v>
      </c>
      <c r="C910" s="44">
        <v>72</v>
      </c>
      <c r="D910" s="44">
        <v>39</v>
      </c>
      <c r="E910" s="44">
        <v>44</v>
      </c>
      <c r="F910" s="44">
        <v>16</v>
      </c>
      <c r="G910" s="44">
        <v>16</v>
      </c>
      <c r="H910" s="44">
        <v>6</v>
      </c>
      <c r="I910" s="44">
        <v>6</v>
      </c>
      <c r="J910" s="50">
        <f t="shared" si="89"/>
        <v>76</v>
      </c>
      <c r="K910" s="50">
        <f>Sheriff!J910*2</f>
        <v>352</v>
      </c>
    </row>
    <row r="911" spans="1:11" ht="12.6" customHeight="1" x14ac:dyDescent="0.2">
      <c r="A911" s="32" t="s">
        <v>548</v>
      </c>
      <c r="B911" s="44">
        <v>95</v>
      </c>
      <c r="C911" s="44">
        <v>88</v>
      </c>
      <c r="D911" s="44">
        <v>61</v>
      </c>
      <c r="E911" s="44">
        <v>59</v>
      </c>
      <c r="F911" s="44">
        <v>14</v>
      </c>
      <c r="G911" s="44">
        <v>15</v>
      </c>
      <c r="H911" s="44">
        <v>11</v>
      </c>
      <c r="I911" s="44">
        <v>10</v>
      </c>
      <c r="J911" s="50">
        <f t="shared" si="89"/>
        <v>63</v>
      </c>
      <c r="K911" s="50">
        <f>Sheriff!J911*2</f>
        <v>416</v>
      </c>
    </row>
    <row r="912" spans="1:11" ht="12.6" customHeight="1" x14ac:dyDescent="0.2">
      <c r="A912" s="32" t="s">
        <v>549</v>
      </c>
      <c r="B912" s="44">
        <v>140</v>
      </c>
      <c r="C912" s="44">
        <v>135</v>
      </c>
      <c r="D912" s="44">
        <v>92</v>
      </c>
      <c r="E912" s="44">
        <v>96</v>
      </c>
      <c r="F912" s="44">
        <v>32</v>
      </c>
      <c r="G912" s="44">
        <v>33</v>
      </c>
      <c r="H912" s="44">
        <v>12</v>
      </c>
      <c r="I912" s="44">
        <v>11</v>
      </c>
      <c r="J912" s="50">
        <f t="shared" si="89"/>
        <v>67</v>
      </c>
      <c r="K912" s="50">
        <f>Sheriff!J912*2</f>
        <v>618</v>
      </c>
    </row>
    <row r="913" spans="1:11" x14ac:dyDescent="0.2">
      <c r="A913" s="32" t="s">
        <v>550</v>
      </c>
      <c r="B913" s="44">
        <v>111</v>
      </c>
      <c r="C913" s="44">
        <v>110</v>
      </c>
      <c r="D913" s="44">
        <v>66</v>
      </c>
      <c r="E913" s="44">
        <v>57</v>
      </c>
      <c r="F913" s="44">
        <v>19</v>
      </c>
      <c r="G913" s="44">
        <v>18</v>
      </c>
      <c r="H913" s="44">
        <v>14</v>
      </c>
      <c r="I913" s="44">
        <v>13</v>
      </c>
      <c r="J913" s="50">
        <f t="shared" si="89"/>
        <v>80</v>
      </c>
      <c r="K913" s="50">
        <f>Sheriff!J913*2</f>
        <v>488</v>
      </c>
    </row>
    <row r="914" spans="1:11" x14ac:dyDescent="0.2">
      <c r="A914" s="32" t="s">
        <v>551</v>
      </c>
      <c r="B914" s="44">
        <v>223</v>
      </c>
      <c r="C914" s="44">
        <v>217</v>
      </c>
      <c r="D914" s="44">
        <v>144</v>
      </c>
      <c r="E914" s="44">
        <v>143</v>
      </c>
      <c r="F914" s="44">
        <v>38</v>
      </c>
      <c r="G914" s="44">
        <v>36</v>
      </c>
      <c r="H914" s="44">
        <v>23</v>
      </c>
      <c r="I914" s="44">
        <v>27</v>
      </c>
      <c r="J914" s="50">
        <f t="shared" si="89"/>
        <v>173</v>
      </c>
      <c r="K914" s="50">
        <f>Sheriff!J914*2</f>
        <v>1024</v>
      </c>
    </row>
    <row r="915" spans="1:11" ht="14.1" customHeight="1" x14ac:dyDescent="0.2">
      <c r="A915" s="32" t="s">
        <v>552</v>
      </c>
      <c r="B915" s="44">
        <v>89</v>
      </c>
      <c r="C915" s="44">
        <v>85</v>
      </c>
      <c r="D915" s="44">
        <v>46</v>
      </c>
      <c r="E915" s="44">
        <v>46</v>
      </c>
      <c r="F915" s="44">
        <v>18</v>
      </c>
      <c r="G915" s="44">
        <v>14</v>
      </c>
      <c r="H915" s="44">
        <v>3</v>
      </c>
      <c r="I915" s="44">
        <v>4</v>
      </c>
      <c r="J915" s="50">
        <f t="shared" si="89"/>
        <v>69</v>
      </c>
      <c r="K915" s="50">
        <f>Sheriff!J915*2</f>
        <v>374</v>
      </c>
    </row>
    <row r="916" spans="1:11" x14ac:dyDescent="0.2">
      <c r="A916" s="32" t="s">
        <v>553</v>
      </c>
      <c r="B916" s="44">
        <v>109</v>
      </c>
      <c r="C916" s="44">
        <v>98</v>
      </c>
      <c r="D916" s="44">
        <v>63</v>
      </c>
      <c r="E916" s="44">
        <v>66</v>
      </c>
      <c r="F916" s="44">
        <v>16</v>
      </c>
      <c r="G916" s="44">
        <v>14</v>
      </c>
      <c r="H916" s="44">
        <v>12</v>
      </c>
      <c r="I916" s="44">
        <v>12</v>
      </c>
      <c r="J916" s="50">
        <f t="shared" si="89"/>
        <v>72</v>
      </c>
      <c r="K916" s="50">
        <f>Sheriff!J916*2</f>
        <v>462</v>
      </c>
    </row>
    <row r="917" spans="1:11" x14ac:dyDescent="0.2">
      <c r="A917" s="32" t="s">
        <v>554</v>
      </c>
      <c r="B917" s="44">
        <v>148</v>
      </c>
      <c r="C917" s="44">
        <v>146</v>
      </c>
      <c r="D917" s="44">
        <v>74</v>
      </c>
      <c r="E917" s="44">
        <v>73</v>
      </c>
      <c r="F917" s="44">
        <v>24</v>
      </c>
      <c r="G917" s="44">
        <v>23</v>
      </c>
      <c r="H917" s="44">
        <v>15</v>
      </c>
      <c r="I917" s="44">
        <v>14</v>
      </c>
      <c r="J917" s="50">
        <f t="shared" si="89"/>
        <v>97</v>
      </c>
      <c r="K917" s="50">
        <f>Sheriff!J917*2</f>
        <v>614</v>
      </c>
    </row>
    <row r="918" spans="1:11" x14ac:dyDescent="0.2">
      <c r="A918" s="32" t="s">
        <v>555</v>
      </c>
      <c r="B918" s="44">
        <v>82</v>
      </c>
      <c r="C918" s="44">
        <v>83</v>
      </c>
      <c r="D918" s="44">
        <v>63</v>
      </c>
      <c r="E918" s="44">
        <v>64</v>
      </c>
      <c r="F918" s="44">
        <v>18</v>
      </c>
      <c r="G918" s="44">
        <v>17</v>
      </c>
      <c r="H918" s="44">
        <v>9</v>
      </c>
      <c r="I918" s="44">
        <v>7</v>
      </c>
      <c r="J918" s="50">
        <f t="shared" si="89"/>
        <v>69</v>
      </c>
      <c r="K918" s="50">
        <f>Sheriff!J918*2</f>
        <v>412</v>
      </c>
    </row>
    <row r="919" spans="1:11" x14ac:dyDescent="0.2">
      <c r="A919" s="32" t="s">
        <v>556</v>
      </c>
      <c r="B919" s="44">
        <v>108</v>
      </c>
      <c r="C919" s="44">
        <v>111</v>
      </c>
      <c r="D919" s="44">
        <v>74</v>
      </c>
      <c r="E919" s="44">
        <v>74</v>
      </c>
      <c r="F919" s="44">
        <v>32</v>
      </c>
      <c r="G919" s="44">
        <v>31</v>
      </c>
      <c r="H919" s="44">
        <v>17</v>
      </c>
      <c r="I919" s="44">
        <v>16</v>
      </c>
      <c r="J919" s="50">
        <f t="shared" si="89"/>
        <v>81</v>
      </c>
      <c r="K919" s="50">
        <f>Sheriff!J919*2</f>
        <v>544</v>
      </c>
    </row>
    <row r="920" spans="1:11" x14ac:dyDescent="0.2">
      <c r="A920" s="32" t="s">
        <v>557</v>
      </c>
      <c r="B920" s="44">
        <v>138</v>
      </c>
      <c r="C920" s="44">
        <v>141</v>
      </c>
      <c r="D920" s="44">
        <v>76</v>
      </c>
      <c r="E920" s="44">
        <v>78</v>
      </c>
      <c r="F920" s="44">
        <v>20</v>
      </c>
      <c r="G920" s="44">
        <v>23</v>
      </c>
      <c r="H920" s="44">
        <v>14</v>
      </c>
      <c r="I920" s="44">
        <v>15</v>
      </c>
      <c r="J920" s="50">
        <f t="shared" si="89"/>
        <v>91</v>
      </c>
      <c r="K920" s="50">
        <f>Sheriff!J920*2</f>
        <v>596</v>
      </c>
    </row>
    <row r="921" spans="1:11" x14ac:dyDescent="0.2">
      <c r="A921" s="32" t="s">
        <v>558</v>
      </c>
      <c r="B921" s="44">
        <v>272</v>
      </c>
      <c r="C921" s="44">
        <v>268</v>
      </c>
      <c r="D921" s="44">
        <v>133</v>
      </c>
      <c r="E921" s="44">
        <v>129</v>
      </c>
      <c r="F921" s="44">
        <v>41</v>
      </c>
      <c r="G921" s="44">
        <v>41</v>
      </c>
      <c r="H921" s="44">
        <v>33</v>
      </c>
      <c r="I921" s="44">
        <v>40</v>
      </c>
      <c r="J921" s="50">
        <f t="shared" si="89"/>
        <v>175</v>
      </c>
      <c r="K921" s="50">
        <f>Sheriff!J921*2</f>
        <v>1132</v>
      </c>
    </row>
    <row r="922" spans="1:11" x14ac:dyDescent="0.2">
      <c r="A922" s="32" t="s">
        <v>559</v>
      </c>
      <c r="B922" s="44">
        <v>89</v>
      </c>
      <c r="C922" s="44">
        <v>84</v>
      </c>
      <c r="D922" s="44">
        <v>57</v>
      </c>
      <c r="E922" s="44">
        <v>50</v>
      </c>
      <c r="F922" s="44">
        <v>8</v>
      </c>
      <c r="G922" s="44">
        <v>10</v>
      </c>
      <c r="H922" s="44">
        <v>13</v>
      </c>
      <c r="I922" s="44">
        <v>14</v>
      </c>
      <c r="J922" s="50">
        <f t="shared" si="89"/>
        <v>61</v>
      </c>
      <c r="K922" s="50">
        <f>Sheriff!J922*2</f>
        <v>386</v>
      </c>
    </row>
    <row r="923" spans="1:11" x14ac:dyDescent="0.2">
      <c r="A923" s="32" t="s">
        <v>560</v>
      </c>
      <c r="B923" s="44">
        <v>98</v>
      </c>
      <c r="C923" s="44">
        <v>91</v>
      </c>
      <c r="D923" s="44">
        <v>67</v>
      </c>
      <c r="E923" s="44">
        <v>69</v>
      </c>
      <c r="F923" s="44">
        <v>23</v>
      </c>
      <c r="G923" s="44">
        <v>21</v>
      </c>
      <c r="H923" s="44">
        <v>6</v>
      </c>
      <c r="I923" s="44">
        <v>7</v>
      </c>
      <c r="J923" s="50">
        <f t="shared" si="89"/>
        <v>66</v>
      </c>
      <c r="K923" s="50">
        <f>Sheriff!J923*2</f>
        <v>448</v>
      </c>
    </row>
    <row r="924" spans="1:11" x14ac:dyDescent="0.2">
      <c r="A924" s="32" t="s">
        <v>561</v>
      </c>
      <c r="B924" s="44">
        <v>244</v>
      </c>
      <c r="C924" s="44">
        <v>247</v>
      </c>
      <c r="D924" s="44">
        <v>108</v>
      </c>
      <c r="E924" s="44">
        <v>102</v>
      </c>
      <c r="F924" s="44">
        <v>28</v>
      </c>
      <c r="G924" s="44">
        <v>30</v>
      </c>
      <c r="H924" s="44">
        <v>27</v>
      </c>
      <c r="I924" s="44">
        <v>26</v>
      </c>
      <c r="J924" s="50">
        <f t="shared" si="89"/>
        <v>144</v>
      </c>
      <c r="K924" s="50">
        <f>Sheriff!J924*2</f>
        <v>956</v>
      </c>
    </row>
    <row r="925" spans="1:11" x14ac:dyDescent="0.2">
      <c r="A925" s="32" t="s">
        <v>562</v>
      </c>
      <c r="B925" s="44">
        <v>111</v>
      </c>
      <c r="C925" s="44">
        <v>109</v>
      </c>
      <c r="D925" s="44">
        <v>80</v>
      </c>
      <c r="E925" s="44">
        <v>81</v>
      </c>
      <c r="F925" s="44">
        <v>22</v>
      </c>
      <c r="G925" s="44">
        <v>19</v>
      </c>
      <c r="H925" s="44">
        <v>14</v>
      </c>
      <c r="I925" s="44">
        <v>15</v>
      </c>
      <c r="J925" s="50">
        <f t="shared" si="89"/>
        <v>59</v>
      </c>
      <c r="K925" s="50">
        <f>Sheriff!J925*2</f>
        <v>510</v>
      </c>
    </row>
    <row r="926" spans="1:11" x14ac:dyDescent="0.2">
      <c r="A926" s="32" t="s">
        <v>563</v>
      </c>
      <c r="B926" s="44">
        <v>179</v>
      </c>
      <c r="C926" s="44">
        <v>172</v>
      </c>
      <c r="D926" s="44">
        <v>119</v>
      </c>
      <c r="E926" s="44">
        <v>121</v>
      </c>
      <c r="F926" s="44">
        <v>38</v>
      </c>
      <c r="G926" s="44">
        <v>36</v>
      </c>
      <c r="H926" s="44">
        <v>13</v>
      </c>
      <c r="I926" s="44">
        <v>13</v>
      </c>
      <c r="J926" s="50">
        <f t="shared" si="89"/>
        <v>117</v>
      </c>
      <c r="K926" s="50">
        <f>Sheriff!J926*2</f>
        <v>808</v>
      </c>
    </row>
    <row r="927" spans="1:11" x14ac:dyDescent="0.2">
      <c r="A927" s="32" t="s">
        <v>564</v>
      </c>
      <c r="B927" s="44">
        <v>130</v>
      </c>
      <c r="C927" s="44">
        <v>115</v>
      </c>
      <c r="D927" s="44">
        <v>53</v>
      </c>
      <c r="E927" s="44">
        <v>51</v>
      </c>
      <c r="F927" s="44">
        <v>21</v>
      </c>
      <c r="G927" s="44">
        <v>22</v>
      </c>
      <c r="H927" s="44">
        <v>14</v>
      </c>
      <c r="I927" s="44">
        <v>14</v>
      </c>
      <c r="J927" s="50">
        <f t="shared" si="89"/>
        <v>70</v>
      </c>
      <c r="K927" s="50">
        <f>Sheriff!J927*2</f>
        <v>490</v>
      </c>
    </row>
    <row r="928" spans="1:11" x14ac:dyDescent="0.2">
      <c r="A928" s="32" t="s">
        <v>565</v>
      </c>
      <c r="B928" s="44">
        <v>174</v>
      </c>
      <c r="C928" s="44">
        <v>157</v>
      </c>
      <c r="D928" s="44">
        <v>130</v>
      </c>
      <c r="E928" s="44">
        <v>140</v>
      </c>
      <c r="F928" s="44">
        <v>31</v>
      </c>
      <c r="G928" s="44">
        <v>33</v>
      </c>
      <c r="H928" s="44">
        <v>26</v>
      </c>
      <c r="I928" s="44">
        <v>24</v>
      </c>
      <c r="J928" s="50">
        <f t="shared" si="89"/>
        <v>109</v>
      </c>
      <c r="K928" s="50">
        <f>Sheriff!J928*2</f>
        <v>824</v>
      </c>
    </row>
    <row r="929" spans="1:11" x14ac:dyDescent="0.2">
      <c r="A929" s="32" t="s">
        <v>566</v>
      </c>
      <c r="B929" s="44">
        <v>220</v>
      </c>
      <c r="C929" s="44">
        <v>210</v>
      </c>
      <c r="D929" s="44">
        <v>103</v>
      </c>
      <c r="E929" s="44">
        <v>97</v>
      </c>
      <c r="F929" s="44">
        <v>39</v>
      </c>
      <c r="G929" s="44">
        <v>41</v>
      </c>
      <c r="H929" s="44">
        <v>30</v>
      </c>
      <c r="I929" s="44">
        <v>31</v>
      </c>
      <c r="J929" s="50">
        <f t="shared" si="89"/>
        <v>131</v>
      </c>
      <c r="K929" s="50">
        <f>Sheriff!J929*2</f>
        <v>902</v>
      </c>
    </row>
    <row r="930" spans="1:11" x14ac:dyDescent="0.2">
      <c r="A930" s="32" t="s">
        <v>567</v>
      </c>
      <c r="B930" s="44">
        <v>162</v>
      </c>
      <c r="C930" s="44">
        <v>160</v>
      </c>
      <c r="D930" s="44">
        <v>108</v>
      </c>
      <c r="E930" s="44">
        <v>104</v>
      </c>
      <c r="F930" s="44">
        <v>33</v>
      </c>
      <c r="G930" s="44">
        <v>36</v>
      </c>
      <c r="H930" s="44">
        <v>25</v>
      </c>
      <c r="I930" s="44">
        <v>25</v>
      </c>
      <c r="J930" s="50">
        <f t="shared" si="89"/>
        <v>89</v>
      </c>
      <c r="K930" s="50">
        <f>Sheriff!J930*2</f>
        <v>742</v>
      </c>
    </row>
    <row r="931" spans="1:11" x14ac:dyDescent="0.2">
      <c r="A931" s="32" t="s">
        <v>568</v>
      </c>
      <c r="B931" s="44">
        <v>224</v>
      </c>
      <c r="C931" s="44">
        <v>213</v>
      </c>
      <c r="D931" s="44">
        <v>98</v>
      </c>
      <c r="E931" s="44">
        <v>101</v>
      </c>
      <c r="F931" s="44">
        <v>39</v>
      </c>
      <c r="G931" s="44">
        <v>40</v>
      </c>
      <c r="H931" s="44">
        <v>18</v>
      </c>
      <c r="I931" s="44">
        <v>20</v>
      </c>
      <c r="J931" s="50">
        <f t="shared" si="89"/>
        <v>143</v>
      </c>
      <c r="K931" s="50">
        <f>Sheriff!J931*2</f>
        <v>896</v>
      </c>
    </row>
    <row r="932" spans="1:11" x14ac:dyDescent="0.2">
      <c r="A932" s="32" t="s">
        <v>569</v>
      </c>
      <c r="B932" s="44">
        <v>80</v>
      </c>
      <c r="C932" s="44">
        <v>79</v>
      </c>
      <c r="D932" s="44">
        <v>62</v>
      </c>
      <c r="E932" s="44">
        <v>59</v>
      </c>
      <c r="F932" s="44">
        <v>21</v>
      </c>
      <c r="G932" s="44">
        <v>22</v>
      </c>
      <c r="H932" s="44">
        <v>10</v>
      </c>
      <c r="I932" s="44">
        <v>9</v>
      </c>
      <c r="J932" s="50">
        <f t="shared" si="89"/>
        <v>80</v>
      </c>
      <c r="K932" s="50">
        <f>Sheriff!J932*2</f>
        <v>422</v>
      </c>
    </row>
    <row r="933" spans="1:11" x14ac:dyDescent="0.2">
      <c r="A933" s="32" t="s">
        <v>570</v>
      </c>
      <c r="B933" s="44">
        <v>108</v>
      </c>
      <c r="C933" s="44">
        <v>109</v>
      </c>
      <c r="D933" s="44">
        <v>54</v>
      </c>
      <c r="E933" s="44">
        <v>50</v>
      </c>
      <c r="F933" s="44">
        <v>19</v>
      </c>
      <c r="G933" s="44">
        <v>19</v>
      </c>
      <c r="H933" s="44">
        <v>13</v>
      </c>
      <c r="I933" s="44">
        <v>11</v>
      </c>
      <c r="J933" s="50">
        <f t="shared" si="89"/>
        <v>75</v>
      </c>
      <c r="K933" s="50">
        <f>Sheriff!J933*2</f>
        <v>458</v>
      </c>
    </row>
    <row r="934" spans="1:11" x14ac:dyDescent="0.2">
      <c r="A934" s="32" t="s">
        <v>571</v>
      </c>
      <c r="B934" s="44">
        <v>95</v>
      </c>
      <c r="C934" s="44">
        <v>87</v>
      </c>
      <c r="D934" s="44">
        <v>71</v>
      </c>
      <c r="E934" s="44">
        <v>68</v>
      </c>
      <c r="F934" s="44">
        <v>24</v>
      </c>
      <c r="G934" s="44">
        <v>28</v>
      </c>
      <c r="H934" s="44">
        <v>12</v>
      </c>
      <c r="I934" s="44">
        <v>12</v>
      </c>
      <c r="J934" s="50">
        <f t="shared" si="89"/>
        <v>63</v>
      </c>
      <c r="K934" s="50">
        <f>Sheriff!J934*2</f>
        <v>460</v>
      </c>
    </row>
    <row r="935" spans="1:11" x14ac:dyDescent="0.2">
      <c r="A935" s="32" t="s">
        <v>572</v>
      </c>
      <c r="B935" s="44">
        <v>60</v>
      </c>
      <c r="C935" s="44">
        <v>59</v>
      </c>
      <c r="D935" s="44">
        <v>44</v>
      </c>
      <c r="E935" s="44">
        <v>44</v>
      </c>
      <c r="F935" s="44">
        <v>15</v>
      </c>
      <c r="G935" s="44">
        <v>15</v>
      </c>
      <c r="H935" s="44">
        <v>8</v>
      </c>
      <c r="I935" s="44">
        <v>6</v>
      </c>
      <c r="J935" s="50">
        <f t="shared" si="89"/>
        <v>49</v>
      </c>
      <c r="K935" s="50">
        <f>Sheriff!J935*2</f>
        <v>300</v>
      </c>
    </row>
    <row r="936" spans="1:11" x14ac:dyDescent="0.2">
      <c r="A936" s="32" t="s">
        <v>573</v>
      </c>
      <c r="B936" s="44">
        <v>123</v>
      </c>
      <c r="C936" s="44">
        <v>118</v>
      </c>
      <c r="D936" s="44">
        <v>50</v>
      </c>
      <c r="E936" s="44">
        <v>52</v>
      </c>
      <c r="F936" s="44">
        <v>20</v>
      </c>
      <c r="G936" s="44">
        <v>17</v>
      </c>
      <c r="H936" s="44">
        <v>10</v>
      </c>
      <c r="I936" s="44">
        <v>11</v>
      </c>
      <c r="J936" s="50">
        <f t="shared" si="89"/>
        <v>73</v>
      </c>
      <c r="K936" s="50">
        <f>Sheriff!J936*2</f>
        <v>474</v>
      </c>
    </row>
    <row r="937" spans="1:11" x14ac:dyDescent="0.2">
      <c r="A937" s="32" t="s">
        <v>574</v>
      </c>
      <c r="B937" s="44">
        <v>106</v>
      </c>
      <c r="C937" s="44">
        <v>97</v>
      </c>
      <c r="D937" s="44">
        <v>61</v>
      </c>
      <c r="E937" s="44">
        <v>65</v>
      </c>
      <c r="F937" s="44">
        <v>11</v>
      </c>
      <c r="G937" s="44">
        <v>12</v>
      </c>
      <c r="H937" s="44">
        <v>14</v>
      </c>
      <c r="I937" s="44">
        <v>13</v>
      </c>
      <c r="J937" s="50">
        <f t="shared" ref="J937:J947" si="90">K937-(SUM(B937:I937))</f>
        <v>65</v>
      </c>
      <c r="K937" s="50">
        <f>Sheriff!J937*2</f>
        <v>444</v>
      </c>
    </row>
    <row r="938" spans="1:11" x14ac:dyDescent="0.2">
      <c r="A938" s="32" t="s">
        <v>575</v>
      </c>
      <c r="B938" s="44">
        <v>121</v>
      </c>
      <c r="C938" s="44">
        <v>115</v>
      </c>
      <c r="D938" s="44">
        <v>58</v>
      </c>
      <c r="E938" s="44">
        <v>56</v>
      </c>
      <c r="F938" s="44">
        <v>22</v>
      </c>
      <c r="G938" s="44">
        <v>24</v>
      </c>
      <c r="H938" s="44">
        <v>10</v>
      </c>
      <c r="I938" s="44">
        <v>13</v>
      </c>
      <c r="J938" s="50">
        <f t="shared" si="90"/>
        <v>71</v>
      </c>
      <c r="K938" s="50">
        <f>Sheriff!J938*2</f>
        <v>490</v>
      </c>
    </row>
    <row r="939" spans="1:11" x14ac:dyDescent="0.2">
      <c r="A939" s="32" t="s">
        <v>576</v>
      </c>
      <c r="B939" s="44">
        <v>131</v>
      </c>
      <c r="C939" s="44">
        <v>127</v>
      </c>
      <c r="D939" s="44">
        <v>76</v>
      </c>
      <c r="E939" s="44">
        <v>69</v>
      </c>
      <c r="F939" s="44">
        <v>25</v>
      </c>
      <c r="G939" s="44">
        <v>25</v>
      </c>
      <c r="H939" s="44">
        <v>17</v>
      </c>
      <c r="I939" s="44">
        <v>17</v>
      </c>
      <c r="J939" s="50">
        <f t="shared" si="90"/>
        <v>105</v>
      </c>
      <c r="K939" s="50">
        <f>Sheriff!J939*2</f>
        <v>592</v>
      </c>
    </row>
    <row r="940" spans="1:11" x14ac:dyDescent="0.2">
      <c r="A940" s="32" t="s">
        <v>577</v>
      </c>
      <c r="B940" s="44">
        <v>84</v>
      </c>
      <c r="C940" s="44">
        <v>84</v>
      </c>
      <c r="D940" s="44">
        <v>54</v>
      </c>
      <c r="E940" s="44">
        <v>56</v>
      </c>
      <c r="F940" s="44">
        <v>17</v>
      </c>
      <c r="G940" s="44">
        <v>16</v>
      </c>
      <c r="H940" s="44">
        <v>6</v>
      </c>
      <c r="I940" s="44">
        <v>6</v>
      </c>
      <c r="J940" s="50">
        <f t="shared" si="90"/>
        <v>51</v>
      </c>
      <c r="K940" s="50">
        <f>Sheriff!J940*2</f>
        <v>374</v>
      </c>
    </row>
    <row r="941" spans="1:11" x14ac:dyDescent="0.2">
      <c r="A941" s="32" t="s">
        <v>578</v>
      </c>
      <c r="B941" s="44">
        <v>141</v>
      </c>
      <c r="C941" s="44">
        <v>131</v>
      </c>
      <c r="D941" s="44">
        <v>81</v>
      </c>
      <c r="E941" s="44">
        <v>84</v>
      </c>
      <c r="F941" s="44">
        <v>27</v>
      </c>
      <c r="G941" s="44">
        <v>25</v>
      </c>
      <c r="H941" s="44">
        <v>7</v>
      </c>
      <c r="I941" s="44">
        <v>11</v>
      </c>
      <c r="J941" s="50">
        <f t="shared" si="90"/>
        <v>91</v>
      </c>
      <c r="K941" s="50">
        <f>Sheriff!J941*2</f>
        <v>598</v>
      </c>
    </row>
    <row r="942" spans="1:11" x14ac:dyDescent="0.2">
      <c r="A942" s="32" t="s">
        <v>579</v>
      </c>
      <c r="B942" s="44">
        <v>84</v>
      </c>
      <c r="C942" s="44">
        <v>83</v>
      </c>
      <c r="D942" s="44">
        <v>72</v>
      </c>
      <c r="E942" s="44">
        <v>77</v>
      </c>
      <c r="F942" s="44">
        <v>17</v>
      </c>
      <c r="G942" s="44">
        <v>22</v>
      </c>
      <c r="H942" s="44">
        <v>7</v>
      </c>
      <c r="I942" s="44">
        <v>7</v>
      </c>
      <c r="J942" s="50">
        <f t="shared" si="90"/>
        <v>79</v>
      </c>
      <c r="K942" s="50">
        <f>Sheriff!J942*2</f>
        <v>448</v>
      </c>
    </row>
    <row r="943" spans="1:11" x14ac:dyDescent="0.2">
      <c r="A943" s="32" t="s">
        <v>580</v>
      </c>
      <c r="B943" s="44">
        <v>99</v>
      </c>
      <c r="C943" s="44">
        <v>91</v>
      </c>
      <c r="D943" s="44">
        <v>76</v>
      </c>
      <c r="E943" s="44">
        <v>76</v>
      </c>
      <c r="F943" s="44">
        <v>13</v>
      </c>
      <c r="G943" s="44">
        <v>12</v>
      </c>
      <c r="H943" s="44">
        <v>11</v>
      </c>
      <c r="I943" s="44">
        <v>12</v>
      </c>
      <c r="J943" s="50">
        <f t="shared" si="90"/>
        <v>64</v>
      </c>
      <c r="K943" s="50">
        <f>Sheriff!J943*2</f>
        <v>454</v>
      </c>
    </row>
    <row r="944" spans="1:11" x14ac:dyDescent="0.2">
      <c r="A944" s="32" t="s">
        <v>581</v>
      </c>
      <c r="B944" s="44">
        <v>95</v>
      </c>
      <c r="C944" s="44">
        <v>97</v>
      </c>
      <c r="D944" s="44">
        <v>94</v>
      </c>
      <c r="E944" s="44">
        <v>88</v>
      </c>
      <c r="F944" s="44">
        <v>22</v>
      </c>
      <c r="G944" s="44">
        <v>22</v>
      </c>
      <c r="H944" s="44">
        <v>12</v>
      </c>
      <c r="I944" s="44">
        <v>12</v>
      </c>
      <c r="J944" s="50">
        <f t="shared" si="90"/>
        <v>98</v>
      </c>
      <c r="K944" s="50">
        <f>Sheriff!J944*2</f>
        <v>540</v>
      </c>
    </row>
    <row r="945" spans="1:11" x14ac:dyDescent="0.2">
      <c r="A945" s="32" t="s">
        <v>582</v>
      </c>
      <c r="B945" s="44">
        <v>115</v>
      </c>
      <c r="C945" s="44">
        <v>109</v>
      </c>
      <c r="D945" s="44">
        <v>71</v>
      </c>
      <c r="E945" s="44">
        <v>71</v>
      </c>
      <c r="F945" s="44">
        <v>17</v>
      </c>
      <c r="G945" s="44">
        <v>15</v>
      </c>
      <c r="H945" s="44">
        <v>12</v>
      </c>
      <c r="I945" s="44">
        <v>12</v>
      </c>
      <c r="J945" s="50">
        <f t="shared" si="90"/>
        <v>68</v>
      </c>
      <c r="K945" s="50">
        <f>Sheriff!J945*2</f>
        <v>490</v>
      </c>
    </row>
    <row r="946" spans="1:11" x14ac:dyDescent="0.2">
      <c r="A946" s="32" t="s">
        <v>583</v>
      </c>
      <c r="B946" s="44">
        <v>106</v>
      </c>
      <c r="C946" s="44">
        <v>108</v>
      </c>
      <c r="D946" s="44">
        <v>74</v>
      </c>
      <c r="E946" s="44">
        <v>68</v>
      </c>
      <c r="F946" s="44">
        <v>21</v>
      </c>
      <c r="G946" s="44">
        <v>19</v>
      </c>
      <c r="H946" s="44">
        <v>14</v>
      </c>
      <c r="I946" s="44">
        <v>16</v>
      </c>
      <c r="J946" s="50">
        <f t="shared" si="90"/>
        <v>74</v>
      </c>
      <c r="K946" s="50">
        <f>Sheriff!J946*2</f>
        <v>500</v>
      </c>
    </row>
    <row r="947" spans="1:11" x14ac:dyDescent="0.2">
      <c r="A947" s="32" t="s">
        <v>584</v>
      </c>
      <c r="B947" s="44">
        <v>130</v>
      </c>
      <c r="C947" s="44">
        <v>124</v>
      </c>
      <c r="D947" s="44">
        <v>53</v>
      </c>
      <c r="E947" s="44">
        <v>59</v>
      </c>
      <c r="F947" s="44">
        <v>30</v>
      </c>
      <c r="G947" s="44">
        <v>30</v>
      </c>
      <c r="H947" s="44">
        <v>15</v>
      </c>
      <c r="I947" s="44">
        <v>15</v>
      </c>
      <c r="J947" s="50">
        <f t="shared" si="90"/>
        <v>66</v>
      </c>
      <c r="K947" s="50">
        <f>Sheriff!J947*2</f>
        <v>522</v>
      </c>
    </row>
    <row r="948" spans="1:11" x14ac:dyDescent="0.2">
      <c r="A948" s="36" t="s">
        <v>585</v>
      </c>
      <c r="B948" s="47">
        <f>SUM(B873:B947)</f>
        <v>9221</v>
      </c>
      <c r="C948" s="47">
        <f t="shared" ref="C948:I948" si="91">SUM(C873:C947)</f>
        <v>8842</v>
      </c>
      <c r="D948" s="47">
        <f t="shared" si="91"/>
        <v>4990</v>
      </c>
      <c r="E948" s="47">
        <f t="shared" si="91"/>
        <v>4942</v>
      </c>
      <c r="F948" s="47">
        <f t="shared" si="91"/>
        <v>1604</v>
      </c>
      <c r="G948" s="47">
        <f t="shared" si="91"/>
        <v>1634</v>
      </c>
      <c r="H948" s="47">
        <f t="shared" si="91"/>
        <v>1026</v>
      </c>
      <c r="I948" s="47">
        <f t="shared" si="91"/>
        <v>1041</v>
      </c>
      <c r="J948" s="47">
        <f>SUM(J873:J947)</f>
        <v>6086</v>
      </c>
      <c r="K948" s="47">
        <f>Sheriff!J948*2</f>
        <v>39386</v>
      </c>
    </row>
    <row r="949" spans="1:11" x14ac:dyDescent="0.2">
      <c r="A949" s="3"/>
      <c r="B949" s="10"/>
      <c r="C949" s="10"/>
      <c r="D949" s="10"/>
      <c r="E949" s="10"/>
      <c r="F949" s="10"/>
      <c r="G949" s="10"/>
      <c r="H949" s="10"/>
      <c r="I949" s="10"/>
      <c r="J949" s="10"/>
      <c r="K949" s="10"/>
    </row>
    <row r="950" spans="1:11" x14ac:dyDescent="0.2">
      <c r="A950" s="34" t="s">
        <v>69</v>
      </c>
      <c r="B950" s="49"/>
      <c r="C950" s="49"/>
      <c r="D950" s="49"/>
      <c r="E950" s="49"/>
      <c r="F950" s="49"/>
      <c r="G950" s="49"/>
      <c r="H950" s="49"/>
      <c r="I950" s="49"/>
      <c r="J950" s="49"/>
      <c r="K950" s="49"/>
    </row>
    <row r="951" spans="1:11" x14ac:dyDescent="0.2">
      <c r="A951" s="32" t="s">
        <v>507</v>
      </c>
      <c r="B951" s="44">
        <v>132</v>
      </c>
      <c r="C951" s="44">
        <v>117</v>
      </c>
      <c r="D951" s="44">
        <v>218</v>
      </c>
      <c r="E951" s="44">
        <v>219</v>
      </c>
      <c r="F951" s="44">
        <v>73</v>
      </c>
      <c r="G951" s="44">
        <v>73</v>
      </c>
      <c r="H951" s="44">
        <v>22</v>
      </c>
      <c r="I951" s="44">
        <v>21</v>
      </c>
      <c r="J951" s="50">
        <f>K951-(SUM(B951:I951))</f>
        <v>201</v>
      </c>
      <c r="K951" s="50">
        <f>Sheriff!J951*2</f>
        <v>1076</v>
      </c>
    </row>
    <row r="952" spans="1:11" x14ac:dyDescent="0.2">
      <c r="A952" s="32" t="s">
        <v>508</v>
      </c>
      <c r="B952" s="44">
        <v>106</v>
      </c>
      <c r="C952" s="44">
        <v>99</v>
      </c>
      <c r="D952" s="44">
        <v>164</v>
      </c>
      <c r="E952" s="44">
        <v>170</v>
      </c>
      <c r="F952" s="44">
        <v>64</v>
      </c>
      <c r="G952" s="44">
        <v>64</v>
      </c>
      <c r="H952" s="44">
        <v>11</v>
      </c>
      <c r="I952" s="44">
        <v>12</v>
      </c>
      <c r="J952" s="50">
        <f>K952-(SUM(B952:I952))</f>
        <v>138</v>
      </c>
      <c r="K952" s="50">
        <f>Sheriff!J952*2</f>
        <v>828</v>
      </c>
    </row>
    <row r="953" spans="1:11" x14ac:dyDescent="0.2">
      <c r="A953" s="36" t="s">
        <v>509</v>
      </c>
      <c r="B953" s="47">
        <f>SUM(B951:B952)</f>
        <v>238</v>
      </c>
      <c r="C953" s="47">
        <f t="shared" ref="C953:I953" si="92">SUM(C951:C952)</f>
        <v>216</v>
      </c>
      <c r="D953" s="47">
        <f t="shared" si="92"/>
        <v>382</v>
      </c>
      <c r="E953" s="47">
        <f t="shared" si="92"/>
        <v>389</v>
      </c>
      <c r="F953" s="47">
        <f t="shared" si="92"/>
        <v>137</v>
      </c>
      <c r="G953" s="47">
        <f t="shared" si="92"/>
        <v>137</v>
      </c>
      <c r="H953" s="47">
        <f t="shared" si="92"/>
        <v>33</v>
      </c>
      <c r="I953" s="47">
        <f t="shared" si="92"/>
        <v>33</v>
      </c>
      <c r="J953" s="47">
        <f>SUM(J951:J952)</f>
        <v>339</v>
      </c>
      <c r="K953" s="47">
        <f>Sheriff!J953*2</f>
        <v>1904</v>
      </c>
    </row>
    <row r="954" spans="1:11" x14ac:dyDescent="0.2">
      <c r="A954" s="3"/>
      <c r="B954" s="10"/>
      <c r="C954" s="10"/>
      <c r="D954" s="10"/>
      <c r="E954" s="10"/>
      <c r="F954" s="10"/>
      <c r="G954" s="10"/>
      <c r="H954" s="10"/>
      <c r="I954" s="10"/>
      <c r="J954" s="10"/>
      <c r="K954" s="10"/>
    </row>
    <row r="955" spans="1:11" x14ac:dyDescent="0.2">
      <c r="A955" s="34" t="s">
        <v>70</v>
      </c>
      <c r="B955" s="49"/>
      <c r="C955" s="49"/>
      <c r="D955" s="49"/>
      <c r="E955" s="49"/>
      <c r="F955" s="49"/>
      <c r="G955" s="49"/>
      <c r="H955" s="49"/>
      <c r="I955" s="49"/>
      <c r="J955" s="49"/>
      <c r="K955" s="49"/>
    </row>
    <row r="956" spans="1:11" x14ac:dyDescent="0.2">
      <c r="A956" s="32" t="s">
        <v>465</v>
      </c>
      <c r="B956" s="44">
        <v>100</v>
      </c>
      <c r="C956" s="44">
        <v>90</v>
      </c>
      <c r="D956" s="44">
        <v>77</v>
      </c>
      <c r="E956" s="44">
        <v>76</v>
      </c>
      <c r="F956" s="44">
        <v>29</v>
      </c>
      <c r="G956" s="44">
        <v>28</v>
      </c>
      <c r="H956" s="44">
        <v>15</v>
      </c>
      <c r="I956" s="44">
        <v>15</v>
      </c>
      <c r="J956" s="50">
        <f t="shared" ref="J956:J996" si="93">K956-(SUM(B956:I956))</f>
        <v>120</v>
      </c>
      <c r="K956" s="50">
        <f>Sheriff!J956*2</f>
        <v>550</v>
      </c>
    </row>
    <row r="957" spans="1:11" x14ac:dyDescent="0.2">
      <c r="A957" s="32" t="s">
        <v>466</v>
      </c>
      <c r="B957" s="44">
        <v>208</v>
      </c>
      <c r="C957" s="44">
        <v>194</v>
      </c>
      <c r="D957" s="44">
        <v>109</v>
      </c>
      <c r="E957" s="44">
        <v>108</v>
      </c>
      <c r="F957" s="44">
        <v>30</v>
      </c>
      <c r="G957" s="44">
        <v>32</v>
      </c>
      <c r="H957" s="44">
        <v>15</v>
      </c>
      <c r="I957" s="44">
        <v>17</v>
      </c>
      <c r="J957" s="50">
        <f t="shared" si="93"/>
        <v>141</v>
      </c>
      <c r="K957" s="50">
        <f>Sheriff!J957*2</f>
        <v>854</v>
      </c>
    </row>
    <row r="958" spans="1:11" x14ac:dyDescent="0.2">
      <c r="A958" s="32" t="s">
        <v>467</v>
      </c>
      <c r="B958" s="44">
        <v>210</v>
      </c>
      <c r="C958" s="44">
        <v>191</v>
      </c>
      <c r="D958" s="44">
        <v>137</v>
      </c>
      <c r="E958" s="44">
        <v>139</v>
      </c>
      <c r="F958" s="44">
        <v>78</v>
      </c>
      <c r="G958" s="44">
        <v>79</v>
      </c>
      <c r="H958" s="44">
        <v>22</v>
      </c>
      <c r="I958" s="44">
        <v>23</v>
      </c>
      <c r="J958" s="50">
        <f t="shared" si="93"/>
        <v>161</v>
      </c>
      <c r="K958" s="50">
        <f>Sheriff!J958*2</f>
        <v>1040</v>
      </c>
    </row>
    <row r="959" spans="1:11" x14ac:dyDescent="0.2">
      <c r="A959" s="32" t="s">
        <v>468</v>
      </c>
      <c r="B959" s="44">
        <v>139</v>
      </c>
      <c r="C959" s="44">
        <v>123</v>
      </c>
      <c r="D959" s="44">
        <v>80</v>
      </c>
      <c r="E959" s="44">
        <v>76</v>
      </c>
      <c r="F959" s="44">
        <v>36</v>
      </c>
      <c r="G959" s="44">
        <v>31</v>
      </c>
      <c r="H959" s="44">
        <v>16</v>
      </c>
      <c r="I959" s="44">
        <v>18</v>
      </c>
      <c r="J959" s="50">
        <f t="shared" si="93"/>
        <v>119</v>
      </c>
      <c r="K959" s="50">
        <f>Sheriff!J959*2</f>
        <v>638</v>
      </c>
    </row>
    <row r="960" spans="1:11" x14ac:dyDescent="0.2">
      <c r="A960" s="32" t="s">
        <v>469</v>
      </c>
      <c r="B960" s="44">
        <v>115</v>
      </c>
      <c r="C960" s="44">
        <v>107</v>
      </c>
      <c r="D960" s="44">
        <v>86</v>
      </c>
      <c r="E960" s="44">
        <v>89</v>
      </c>
      <c r="F960" s="44">
        <v>36</v>
      </c>
      <c r="G960" s="44">
        <v>30</v>
      </c>
      <c r="H960" s="44">
        <v>18</v>
      </c>
      <c r="I960" s="44">
        <v>18</v>
      </c>
      <c r="J960" s="50">
        <f t="shared" si="93"/>
        <v>131</v>
      </c>
      <c r="K960" s="50">
        <f>Sheriff!J960*2</f>
        <v>630</v>
      </c>
    </row>
    <row r="961" spans="1:11" x14ac:dyDescent="0.2">
      <c r="A961" s="32" t="s">
        <v>470</v>
      </c>
      <c r="B961" s="44">
        <v>138</v>
      </c>
      <c r="C961" s="44">
        <v>132</v>
      </c>
      <c r="D961" s="44">
        <v>88</v>
      </c>
      <c r="E961" s="44">
        <v>84</v>
      </c>
      <c r="F961" s="44">
        <v>34</v>
      </c>
      <c r="G961" s="44">
        <v>34</v>
      </c>
      <c r="H961" s="44">
        <v>16</v>
      </c>
      <c r="I961" s="44">
        <v>20</v>
      </c>
      <c r="J961" s="50">
        <f t="shared" si="93"/>
        <v>132</v>
      </c>
      <c r="K961" s="50">
        <f>Sheriff!J961*2</f>
        <v>678</v>
      </c>
    </row>
    <row r="962" spans="1:11" x14ac:dyDescent="0.2">
      <c r="A962" s="32" t="s">
        <v>471</v>
      </c>
      <c r="B962" s="44">
        <v>195</v>
      </c>
      <c r="C962" s="44">
        <v>196</v>
      </c>
      <c r="D962" s="44">
        <v>131</v>
      </c>
      <c r="E962" s="44">
        <v>129</v>
      </c>
      <c r="F962" s="44">
        <v>39</v>
      </c>
      <c r="G962" s="44">
        <v>35</v>
      </c>
      <c r="H962" s="44">
        <v>19</v>
      </c>
      <c r="I962" s="44">
        <v>20</v>
      </c>
      <c r="J962" s="50">
        <f t="shared" si="93"/>
        <v>188</v>
      </c>
      <c r="K962" s="50">
        <f>Sheriff!J962*2</f>
        <v>952</v>
      </c>
    </row>
    <row r="963" spans="1:11" x14ac:dyDescent="0.2">
      <c r="A963" s="32" t="s">
        <v>472</v>
      </c>
      <c r="B963" s="44">
        <v>163</v>
      </c>
      <c r="C963" s="44">
        <v>152</v>
      </c>
      <c r="D963" s="44">
        <v>97</v>
      </c>
      <c r="E963" s="44">
        <v>99</v>
      </c>
      <c r="F963" s="44">
        <v>49</v>
      </c>
      <c r="G963" s="44">
        <v>51</v>
      </c>
      <c r="H963" s="44">
        <v>16</v>
      </c>
      <c r="I963" s="44">
        <v>17</v>
      </c>
      <c r="J963" s="50">
        <f t="shared" si="93"/>
        <v>134</v>
      </c>
      <c r="K963" s="50">
        <f>Sheriff!J963*2</f>
        <v>778</v>
      </c>
    </row>
    <row r="964" spans="1:11" x14ac:dyDescent="0.2">
      <c r="A964" s="32" t="s">
        <v>473</v>
      </c>
      <c r="B964" s="44">
        <v>117</v>
      </c>
      <c r="C964" s="44">
        <v>108</v>
      </c>
      <c r="D964" s="44">
        <v>49</v>
      </c>
      <c r="E964" s="44">
        <v>52</v>
      </c>
      <c r="F964" s="44">
        <v>25</v>
      </c>
      <c r="G964" s="44">
        <v>25</v>
      </c>
      <c r="H964" s="44">
        <v>7</v>
      </c>
      <c r="I964" s="44">
        <v>9</v>
      </c>
      <c r="J964" s="50">
        <f t="shared" si="93"/>
        <v>94</v>
      </c>
      <c r="K964" s="50">
        <f>Sheriff!J964*2</f>
        <v>486</v>
      </c>
    </row>
    <row r="965" spans="1:11" x14ac:dyDescent="0.2">
      <c r="A965" s="32" t="s">
        <v>474</v>
      </c>
      <c r="B965" s="44">
        <v>113</v>
      </c>
      <c r="C965" s="44">
        <v>104</v>
      </c>
      <c r="D965" s="44">
        <v>64</v>
      </c>
      <c r="E965" s="44">
        <v>59</v>
      </c>
      <c r="F965" s="44">
        <v>26</v>
      </c>
      <c r="G965" s="44">
        <v>33</v>
      </c>
      <c r="H965" s="44">
        <v>18</v>
      </c>
      <c r="I965" s="44">
        <v>18</v>
      </c>
      <c r="J965" s="50">
        <f t="shared" si="93"/>
        <v>133</v>
      </c>
      <c r="K965" s="50">
        <f>Sheriff!J965*2</f>
        <v>568</v>
      </c>
    </row>
    <row r="966" spans="1:11" x14ac:dyDescent="0.2">
      <c r="A966" s="32" t="s">
        <v>475</v>
      </c>
      <c r="B966" s="44">
        <v>229</v>
      </c>
      <c r="C966" s="44">
        <v>199</v>
      </c>
      <c r="D966" s="44">
        <v>119</v>
      </c>
      <c r="E966" s="44">
        <v>123</v>
      </c>
      <c r="F966" s="44">
        <v>61</v>
      </c>
      <c r="G966" s="44">
        <v>58</v>
      </c>
      <c r="H966" s="44">
        <v>29</v>
      </c>
      <c r="I966" s="44">
        <v>28</v>
      </c>
      <c r="J966" s="50">
        <f t="shared" si="93"/>
        <v>266</v>
      </c>
      <c r="K966" s="50">
        <f>Sheriff!J966*2</f>
        <v>1112</v>
      </c>
    </row>
    <row r="967" spans="1:11" x14ac:dyDescent="0.2">
      <c r="A967" s="32" t="s">
        <v>476</v>
      </c>
      <c r="B967" s="44">
        <v>99</v>
      </c>
      <c r="C967" s="44">
        <v>96</v>
      </c>
      <c r="D967" s="44">
        <v>43</v>
      </c>
      <c r="E967" s="44">
        <v>43</v>
      </c>
      <c r="F967" s="44">
        <v>18</v>
      </c>
      <c r="G967" s="44">
        <v>17</v>
      </c>
      <c r="H967" s="44">
        <v>8</v>
      </c>
      <c r="I967" s="44">
        <v>7</v>
      </c>
      <c r="J967" s="50">
        <f t="shared" si="93"/>
        <v>85</v>
      </c>
      <c r="K967" s="50">
        <f>Sheriff!J967*2</f>
        <v>416</v>
      </c>
    </row>
    <row r="968" spans="1:11" x14ac:dyDescent="0.2">
      <c r="A968" s="32" t="s">
        <v>477</v>
      </c>
      <c r="B968" s="44">
        <v>112</v>
      </c>
      <c r="C968" s="44">
        <v>101</v>
      </c>
      <c r="D968" s="44">
        <v>65</v>
      </c>
      <c r="E968" s="44">
        <v>60</v>
      </c>
      <c r="F968" s="44">
        <v>29</v>
      </c>
      <c r="G968" s="44">
        <v>33</v>
      </c>
      <c r="H968" s="44">
        <v>25</v>
      </c>
      <c r="I968" s="44">
        <v>29</v>
      </c>
      <c r="J968" s="50">
        <f t="shared" si="93"/>
        <v>126</v>
      </c>
      <c r="K968" s="50">
        <f>Sheriff!J968*2</f>
        <v>580</v>
      </c>
    </row>
    <row r="969" spans="1:11" x14ac:dyDescent="0.2">
      <c r="A969" s="32" t="s">
        <v>478</v>
      </c>
      <c r="B969" s="44">
        <v>266</v>
      </c>
      <c r="C969" s="44">
        <v>239</v>
      </c>
      <c r="D969" s="44">
        <v>118</v>
      </c>
      <c r="E969" s="44">
        <v>118</v>
      </c>
      <c r="F969" s="44">
        <v>52</v>
      </c>
      <c r="G969" s="44">
        <v>54</v>
      </c>
      <c r="H969" s="44">
        <v>33</v>
      </c>
      <c r="I969" s="44">
        <v>33</v>
      </c>
      <c r="J969" s="50">
        <f t="shared" si="93"/>
        <v>235</v>
      </c>
      <c r="K969" s="50">
        <f>Sheriff!J969*2</f>
        <v>1148</v>
      </c>
    </row>
    <row r="970" spans="1:11" x14ac:dyDescent="0.2">
      <c r="A970" s="32" t="s">
        <v>479</v>
      </c>
      <c r="B970" s="44">
        <v>201</v>
      </c>
      <c r="C970" s="44">
        <v>179</v>
      </c>
      <c r="D970" s="44">
        <v>85</v>
      </c>
      <c r="E970" s="44">
        <v>81</v>
      </c>
      <c r="F970" s="44">
        <v>35</v>
      </c>
      <c r="G970" s="44">
        <v>33</v>
      </c>
      <c r="H970" s="44">
        <v>24</v>
      </c>
      <c r="I970" s="44">
        <v>22</v>
      </c>
      <c r="J970" s="50">
        <f t="shared" si="93"/>
        <v>182</v>
      </c>
      <c r="K970" s="50">
        <f>Sheriff!J970*2</f>
        <v>842</v>
      </c>
    </row>
    <row r="971" spans="1:11" x14ac:dyDescent="0.2">
      <c r="A971" s="32" t="s">
        <v>480</v>
      </c>
      <c r="B971" s="44">
        <v>100</v>
      </c>
      <c r="C971" s="44">
        <v>100</v>
      </c>
      <c r="D971" s="44">
        <v>66</v>
      </c>
      <c r="E971" s="44">
        <v>65</v>
      </c>
      <c r="F971" s="44">
        <v>25</v>
      </c>
      <c r="G971" s="44">
        <v>24</v>
      </c>
      <c r="H971" s="44">
        <v>15</v>
      </c>
      <c r="I971" s="44">
        <v>13</v>
      </c>
      <c r="J971" s="50">
        <f t="shared" si="93"/>
        <v>108</v>
      </c>
      <c r="K971" s="50">
        <f>Sheriff!J971*2</f>
        <v>516</v>
      </c>
    </row>
    <row r="972" spans="1:11" x14ac:dyDescent="0.2">
      <c r="A972" s="32" t="s">
        <v>481</v>
      </c>
      <c r="B972" s="44">
        <v>175</v>
      </c>
      <c r="C972" s="44">
        <v>157</v>
      </c>
      <c r="D972" s="44">
        <v>37</v>
      </c>
      <c r="E972" s="44">
        <v>41</v>
      </c>
      <c r="F972" s="44">
        <v>32</v>
      </c>
      <c r="G972" s="44">
        <v>33</v>
      </c>
      <c r="H972" s="44">
        <v>14</v>
      </c>
      <c r="I972" s="44">
        <v>10</v>
      </c>
      <c r="J972" s="50">
        <f t="shared" si="93"/>
        <v>109</v>
      </c>
      <c r="K972" s="50">
        <f>Sheriff!J972*2</f>
        <v>608</v>
      </c>
    </row>
    <row r="973" spans="1:11" x14ac:dyDescent="0.2">
      <c r="A973" s="32" t="s">
        <v>482</v>
      </c>
      <c r="B973" s="44">
        <v>138</v>
      </c>
      <c r="C973" s="44">
        <v>124</v>
      </c>
      <c r="D973" s="44">
        <v>74</v>
      </c>
      <c r="E973" s="44">
        <v>76</v>
      </c>
      <c r="F973" s="44">
        <v>20</v>
      </c>
      <c r="G973" s="44">
        <v>21</v>
      </c>
      <c r="H973" s="44">
        <v>12</v>
      </c>
      <c r="I973" s="44">
        <v>11</v>
      </c>
      <c r="J973" s="50">
        <f t="shared" si="93"/>
        <v>106</v>
      </c>
      <c r="K973" s="50">
        <f>Sheriff!J973*2</f>
        <v>582</v>
      </c>
    </row>
    <row r="974" spans="1:11" x14ac:dyDescent="0.2">
      <c r="A974" s="32" t="s">
        <v>483</v>
      </c>
      <c r="B974" s="44">
        <v>153</v>
      </c>
      <c r="C974" s="44">
        <v>142</v>
      </c>
      <c r="D974" s="44">
        <v>91</v>
      </c>
      <c r="E974" s="44">
        <v>83</v>
      </c>
      <c r="F974" s="44">
        <v>37</v>
      </c>
      <c r="G974" s="44">
        <v>34</v>
      </c>
      <c r="H974" s="44">
        <v>16</v>
      </c>
      <c r="I974" s="44">
        <v>17</v>
      </c>
      <c r="J974" s="50">
        <f t="shared" si="93"/>
        <v>145</v>
      </c>
      <c r="K974" s="50">
        <f>Sheriff!J974*2</f>
        <v>718</v>
      </c>
    </row>
    <row r="975" spans="1:11" x14ac:dyDescent="0.2">
      <c r="A975" s="32" t="s">
        <v>484</v>
      </c>
      <c r="B975" s="44">
        <v>132</v>
      </c>
      <c r="C975" s="44">
        <v>116</v>
      </c>
      <c r="D975" s="44">
        <v>64</v>
      </c>
      <c r="E975" s="44">
        <v>56</v>
      </c>
      <c r="F975" s="44">
        <v>22</v>
      </c>
      <c r="G975" s="44">
        <v>27</v>
      </c>
      <c r="H975" s="44">
        <v>15</v>
      </c>
      <c r="I975" s="44">
        <v>18</v>
      </c>
      <c r="J975" s="50">
        <f t="shared" si="93"/>
        <v>102</v>
      </c>
      <c r="K975" s="50">
        <f>Sheriff!J975*2</f>
        <v>552</v>
      </c>
    </row>
    <row r="976" spans="1:11" x14ac:dyDescent="0.2">
      <c r="A976" s="32" t="s">
        <v>485</v>
      </c>
      <c r="B976" s="44">
        <v>95</v>
      </c>
      <c r="C976" s="44">
        <v>88</v>
      </c>
      <c r="D976" s="44">
        <v>54</v>
      </c>
      <c r="E976" s="44">
        <v>55</v>
      </c>
      <c r="F976" s="44">
        <v>23</v>
      </c>
      <c r="G976" s="44">
        <v>20</v>
      </c>
      <c r="H976" s="44">
        <v>14</v>
      </c>
      <c r="I976" s="44">
        <v>19</v>
      </c>
      <c r="J976" s="50">
        <f t="shared" si="93"/>
        <v>82</v>
      </c>
      <c r="K976" s="50">
        <f>Sheriff!J976*2</f>
        <v>450</v>
      </c>
    </row>
    <row r="977" spans="1:11" x14ac:dyDescent="0.2">
      <c r="A977" s="32" t="s">
        <v>486</v>
      </c>
      <c r="B977" s="44">
        <v>83</v>
      </c>
      <c r="C977" s="44">
        <v>73</v>
      </c>
      <c r="D977" s="44">
        <v>41</v>
      </c>
      <c r="E977" s="44">
        <v>45</v>
      </c>
      <c r="F977" s="44">
        <v>15</v>
      </c>
      <c r="G977" s="44">
        <v>14</v>
      </c>
      <c r="H977" s="44">
        <v>7</v>
      </c>
      <c r="I977" s="44">
        <v>9</v>
      </c>
      <c r="J977" s="50">
        <f t="shared" si="93"/>
        <v>43</v>
      </c>
      <c r="K977" s="50">
        <f>Sheriff!J977*2</f>
        <v>330</v>
      </c>
    </row>
    <row r="978" spans="1:11" x14ac:dyDescent="0.2">
      <c r="A978" s="32" t="s">
        <v>487</v>
      </c>
      <c r="B978" s="44">
        <v>73</v>
      </c>
      <c r="C978" s="44">
        <v>68</v>
      </c>
      <c r="D978" s="44">
        <v>32</v>
      </c>
      <c r="E978" s="44">
        <v>34</v>
      </c>
      <c r="F978" s="44">
        <v>14</v>
      </c>
      <c r="G978" s="44">
        <v>14</v>
      </c>
      <c r="H978" s="44">
        <v>10</v>
      </c>
      <c r="I978" s="44">
        <v>8</v>
      </c>
      <c r="J978" s="50">
        <f t="shared" si="93"/>
        <v>73</v>
      </c>
      <c r="K978" s="50">
        <f>Sheriff!J978*2</f>
        <v>326</v>
      </c>
    </row>
    <row r="979" spans="1:11" x14ac:dyDescent="0.2">
      <c r="A979" s="32" t="s">
        <v>488</v>
      </c>
      <c r="B979" s="44">
        <v>73</v>
      </c>
      <c r="C979" s="44">
        <v>60</v>
      </c>
      <c r="D979" s="44">
        <v>27</v>
      </c>
      <c r="E979" s="44">
        <v>25</v>
      </c>
      <c r="F979" s="44">
        <v>12</v>
      </c>
      <c r="G979" s="44">
        <v>12</v>
      </c>
      <c r="H979" s="44">
        <v>5</v>
      </c>
      <c r="I979" s="44">
        <v>6</v>
      </c>
      <c r="J979" s="50">
        <f t="shared" si="93"/>
        <v>58</v>
      </c>
      <c r="K979" s="50">
        <f>Sheriff!J979*2</f>
        <v>278</v>
      </c>
    </row>
    <row r="980" spans="1:11" ht="12.6" customHeight="1" x14ac:dyDescent="0.2">
      <c r="A980" s="32" t="s">
        <v>489</v>
      </c>
      <c r="B980" s="44">
        <v>161</v>
      </c>
      <c r="C980" s="44">
        <v>143</v>
      </c>
      <c r="D980" s="44">
        <v>97</v>
      </c>
      <c r="E980" s="44">
        <v>97</v>
      </c>
      <c r="F980" s="44">
        <v>40</v>
      </c>
      <c r="G980" s="44">
        <v>44</v>
      </c>
      <c r="H980" s="44">
        <v>15</v>
      </c>
      <c r="I980" s="44">
        <v>14</v>
      </c>
      <c r="J980" s="50">
        <f t="shared" si="93"/>
        <v>253</v>
      </c>
      <c r="K980" s="50">
        <f>Sheriff!J980*2</f>
        <v>864</v>
      </c>
    </row>
    <row r="981" spans="1:11" ht="12.6" customHeight="1" x14ac:dyDescent="0.2">
      <c r="A981" s="32" t="s">
        <v>490</v>
      </c>
      <c r="B981" s="44">
        <v>138</v>
      </c>
      <c r="C981" s="44">
        <v>118</v>
      </c>
      <c r="D981" s="44">
        <v>92</v>
      </c>
      <c r="E981" s="44">
        <v>90</v>
      </c>
      <c r="F981" s="44">
        <v>46</v>
      </c>
      <c r="G981" s="44">
        <v>40</v>
      </c>
      <c r="H981" s="44">
        <v>20</v>
      </c>
      <c r="I981" s="44">
        <v>21</v>
      </c>
      <c r="J981" s="50">
        <f t="shared" si="93"/>
        <v>127</v>
      </c>
      <c r="K981" s="50">
        <f>Sheriff!J981*2</f>
        <v>692</v>
      </c>
    </row>
    <row r="982" spans="1:11" ht="12.6" customHeight="1" x14ac:dyDescent="0.2">
      <c r="A982" s="32" t="s">
        <v>491</v>
      </c>
      <c r="B982" s="44">
        <v>110</v>
      </c>
      <c r="C982" s="44">
        <v>101</v>
      </c>
      <c r="D982" s="44">
        <v>75</v>
      </c>
      <c r="E982" s="44">
        <v>75</v>
      </c>
      <c r="F982" s="44">
        <v>26</v>
      </c>
      <c r="G982" s="44">
        <v>24</v>
      </c>
      <c r="H982" s="44">
        <v>5</v>
      </c>
      <c r="I982" s="44">
        <v>5</v>
      </c>
      <c r="J982" s="50">
        <f t="shared" si="93"/>
        <v>77</v>
      </c>
      <c r="K982" s="50">
        <f>Sheriff!J982*2</f>
        <v>498</v>
      </c>
    </row>
    <row r="983" spans="1:11" ht="12.6" customHeight="1" x14ac:dyDescent="0.2">
      <c r="A983" s="32" t="s">
        <v>492</v>
      </c>
      <c r="B983" s="44">
        <v>125</v>
      </c>
      <c r="C983" s="44">
        <v>109</v>
      </c>
      <c r="D983" s="44">
        <v>64</v>
      </c>
      <c r="E983" s="44">
        <v>69</v>
      </c>
      <c r="F983" s="44">
        <v>42</v>
      </c>
      <c r="G983" s="44">
        <v>42</v>
      </c>
      <c r="H983" s="44">
        <v>24</v>
      </c>
      <c r="I983" s="44">
        <v>22</v>
      </c>
      <c r="J983" s="50">
        <f t="shared" si="93"/>
        <v>95</v>
      </c>
      <c r="K983" s="50">
        <f>Sheriff!J983*2</f>
        <v>592</v>
      </c>
    </row>
    <row r="984" spans="1:11" ht="12.6" customHeight="1" x14ac:dyDescent="0.2">
      <c r="A984" s="32" t="s">
        <v>493</v>
      </c>
      <c r="B984" s="44">
        <v>246</v>
      </c>
      <c r="C984" s="44">
        <v>221</v>
      </c>
      <c r="D984" s="44">
        <v>103</v>
      </c>
      <c r="E984" s="44">
        <v>106</v>
      </c>
      <c r="F984" s="44">
        <v>51</v>
      </c>
      <c r="G984" s="44">
        <v>53</v>
      </c>
      <c r="H984" s="44">
        <v>17</v>
      </c>
      <c r="I984" s="44">
        <v>16</v>
      </c>
      <c r="J984" s="50">
        <f t="shared" si="93"/>
        <v>233</v>
      </c>
      <c r="K984" s="50">
        <f>Sheriff!J984*2</f>
        <v>1046</v>
      </c>
    </row>
    <row r="985" spans="1:11" ht="12.6" customHeight="1" x14ac:dyDescent="0.2">
      <c r="A985" s="32" t="s">
        <v>494</v>
      </c>
      <c r="B985" s="44">
        <v>126</v>
      </c>
      <c r="C985" s="44">
        <v>121</v>
      </c>
      <c r="D985" s="44">
        <v>99</v>
      </c>
      <c r="E985" s="44">
        <v>94</v>
      </c>
      <c r="F985" s="44">
        <v>48</v>
      </c>
      <c r="G985" s="44">
        <v>51</v>
      </c>
      <c r="H985" s="44">
        <v>13</v>
      </c>
      <c r="I985" s="44">
        <v>12</v>
      </c>
      <c r="J985" s="50">
        <f t="shared" si="93"/>
        <v>162</v>
      </c>
      <c r="K985" s="50">
        <f>Sheriff!J985*2</f>
        <v>726</v>
      </c>
    </row>
    <row r="986" spans="1:11" ht="12.6" customHeight="1" x14ac:dyDescent="0.2">
      <c r="A986" s="32" t="s">
        <v>495</v>
      </c>
      <c r="B986" s="44">
        <v>168</v>
      </c>
      <c r="C986" s="44">
        <v>158</v>
      </c>
      <c r="D986" s="44">
        <v>113</v>
      </c>
      <c r="E986" s="44">
        <v>98</v>
      </c>
      <c r="F986" s="44">
        <v>35</v>
      </c>
      <c r="G986" s="44">
        <v>37</v>
      </c>
      <c r="H986" s="44">
        <v>10</v>
      </c>
      <c r="I986" s="44">
        <v>10</v>
      </c>
      <c r="J986" s="50">
        <f t="shared" si="93"/>
        <v>135</v>
      </c>
      <c r="K986" s="50">
        <f>Sheriff!J986*2</f>
        <v>764</v>
      </c>
    </row>
    <row r="987" spans="1:11" ht="12.6" customHeight="1" x14ac:dyDescent="0.2">
      <c r="A987" s="32" t="s">
        <v>496</v>
      </c>
      <c r="B987" s="44">
        <v>119</v>
      </c>
      <c r="C987" s="44">
        <v>107</v>
      </c>
      <c r="D987" s="44">
        <v>74</v>
      </c>
      <c r="E987" s="44">
        <v>76</v>
      </c>
      <c r="F987" s="44">
        <v>38</v>
      </c>
      <c r="G987" s="44">
        <v>34</v>
      </c>
      <c r="H987" s="44">
        <v>15</v>
      </c>
      <c r="I987" s="44">
        <v>15</v>
      </c>
      <c r="J987" s="50">
        <f t="shared" si="93"/>
        <v>126</v>
      </c>
      <c r="K987" s="50">
        <f>Sheriff!J987*2</f>
        <v>604</v>
      </c>
    </row>
    <row r="988" spans="1:11" ht="12.6" customHeight="1" x14ac:dyDescent="0.2">
      <c r="A988" s="32" t="s">
        <v>497</v>
      </c>
      <c r="B988" s="44">
        <v>90</v>
      </c>
      <c r="C988" s="44">
        <v>84</v>
      </c>
      <c r="D988" s="44">
        <v>38</v>
      </c>
      <c r="E988" s="44">
        <v>40</v>
      </c>
      <c r="F988" s="44">
        <v>16</v>
      </c>
      <c r="G988" s="44">
        <v>18</v>
      </c>
      <c r="H988" s="44">
        <v>12</v>
      </c>
      <c r="I988" s="44">
        <v>11</v>
      </c>
      <c r="J988" s="50">
        <f t="shared" si="93"/>
        <v>85</v>
      </c>
      <c r="K988" s="50">
        <f>Sheriff!J988*2</f>
        <v>394</v>
      </c>
    </row>
    <row r="989" spans="1:11" ht="12.6" customHeight="1" x14ac:dyDescent="0.2">
      <c r="A989" s="32" t="s">
        <v>498</v>
      </c>
      <c r="B989" s="44">
        <v>113</v>
      </c>
      <c r="C989" s="44">
        <v>108</v>
      </c>
      <c r="D989" s="44">
        <v>71</v>
      </c>
      <c r="E989" s="44">
        <v>69</v>
      </c>
      <c r="F989" s="44">
        <v>12</v>
      </c>
      <c r="G989" s="44">
        <v>15</v>
      </c>
      <c r="H989" s="44">
        <v>11</v>
      </c>
      <c r="I989" s="44">
        <v>13</v>
      </c>
      <c r="J989" s="50">
        <f t="shared" si="93"/>
        <v>98</v>
      </c>
      <c r="K989" s="50">
        <f>Sheriff!J989*2</f>
        <v>510</v>
      </c>
    </row>
    <row r="990" spans="1:11" ht="12.6" customHeight="1" x14ac:dyDescent="0.2">
      <c r="A990" s="32" t="s">
        <v>499</v>
      </c>
      <c r="B990" s="44">
        <v>208</v>
      </c>
      <c r="C990" s="44">
        <v>200</v>
      </c>
      <c r="D990" s="44">
        <v>111</v>
      </c>
      <c r="E990" s="44">
        <v>107</v>
      </c>
      <c r="F990" s="44">
        <v>39</v>
      </c>
      <c r="G990" s="44">
        <v>40</v>
      </c>
      <c r="H990" s="44">
        <v>24</v>
      </c>
      <c r="I990" s="44">
        <v>19</v>
      </c>
      <c r="J990" s="50">
        <f t="shared" si="93"/>
        <v>182</v>
      </c>
      <c r="K990" s="50">
        <f>Sheriff!J990*2</f>
        <v>930</v>
      </c>
    </row>
    <row r="991" spans="1:11" ht="12.6" customHeight="1" x14ac:dyDescent="0.2">
      <c r="A991" s="32" t="s">
        <v>500</v>
      </c>
      <c r="B991" s="44">
        <v>140</v>
      </c>
      <c r="C991" s="44">
        <v>144</v>
      </c>
      <c r="D991" s="44">
        <v>85</v>
      </c>
      <c r="E991" s="44">
        <v>74</v>
      </c>
      <c r="F991" s="44">
        <v>29</v>
      </c>
      <c r="G991" s="44">
        <v>29</v>
      </c>
      <c r="H991" s="44">
        <v>23</v>
      </c>
      <c r="I991" s="44">
        <v>25</v>
      </c>
      <c r="J991" s="50">
        <f t="shared" si="93"/>
        <v>189</v>
      </c>
      <c r="K991" s="50">
        <f>Sheriff!J991*2</f>
        <v>738</v>
      </c>
    </row>
    <row r="992" spans="1:11" ht="12.6" customHeight="1" x14ac:dyDescent="0.2">
      <c r="A992" s="32" t="s">
        <v>501</v>
      </c>
      <c r="B992" s="44">
        <v>164</v>
      </c>
      <c r="C992" s="44">
        <v>156</v>
      </c>
      <c r="D992" s="44">
        <v>98</v>
      </c>
      <c r="E992" s="44">
        <v>94</v>
      </c>
      <c r="F992" s="44">
        <v>37</v>
      </c>
      <c r="G992" s="44">
        <v>37</v>
      </c>
      <c r="H992" s="44">
        <v>11</v>
      </c>
      <c r="I992" s="44">
        <v>10</v>
      </c>
      <c r="J992" s="50">
        <f t="shared" si="93"/>
        <v>179</v>
      </c>
      <c r="K992" s="50">
        <f>Sheriff!J992*2</f>
        <v>786</v>
      </c>
    </row>
    <row r="993" spans="1:11" ht="12.6" customHeight="1" x14ac:dyDescent="0.2">
      <c r="A993" s="32" t="s">
        <v>502</v>
      </c>
      <c r="B993" s="44">
        <v>198</v>
      </c>
      <c r="C993" s="44">
        <v>180</v>
      </c>
      <c r="D993" s="44">
        <v>115</v>
      </c>
      <c r="E993" s="44">
        <v>116</v>
      </c>
      <c r="F993" s="44">
        <v>48</v>
      </c>
      <c r="G993" s="44">
        <v>46</v>
      </c>
      <c r="H993" s="44">
        <v>21</v>
      </c>
      <c r="I993" s="44">
        <v>20</v>
      </c>
      <c r="J993" s="50">
        <f t="shared" si="93"/>
        <v>208</v>
      </c>
      <c r="K993" s="50">
        <f>Sheriff!J993*2</f>
        <v>952</v>
      </c>
    </row>
    <row r="994" spans="1:11" ht="12.6" customHeight="1" x14ac:dyDescent="0.2">
      <c r="A994" s="32" t="s">
        <v>503</v>
      </c>
      <c r="B994" s="44">
        <v>112</v>
      </c>
      <c r="C994" s="44">
        <v>93</v>
      </c>
      <c r="D994" s="44">
        <v>62</v>
      </c>
      <c r="E994" s="44">
        <v>64</v>
      </c>
      <c r="F994" s="44">
        <v>27</v>
      </c>
      <c r="G994" s="44">
        <v>30</v>
      </c>
      <c r="H994" s="44">
        <v>3</v>
      </c>
      <c r="I994" s="44">
        <v>4</v>
      </c>
      <c r="J994" s="50">
        <f t="shared" si="93"/>
        <v>101</v>
      </c>
      <c r="K994" s="50">
        <f>Sheriff!J994*2</f>
        <v>496</v>
      </c>
    </row>
    <row r="995" spans="1:11" ht="12.6" customHeight="1" x14ac:dyDescent="0.2">
      <c r="A995" s="32" t="s">
        <v>504</v>
      </c>
      <c r="B995" s="44">
        <v>174</v>
      </c>
      <c r="C995" s="44">
        <v>165</v>
      </c>
      <c r="D995" s="44">
        <v>90</v>
      </c>
      <c r="E995" s="44">
        <v>90</v>
      </c>
      <c r="F995" s="44">
        <v>28</v>
      </c>
      <c r="G995" s="44">
        <v>30</v>
      </c>
      <c r="H995" s="44">
        <v>20</v>
      </c>
      <c r="I995" s="44">
        <v>22</v>
      </c>
      <c r="J995" s="50">
        <f t="shared" si="93"/>
        <v>159</v>
      </c>
      <c r="K995" s="50">
        <f>Sheriff!J995*2</f>
        <v>778</v>
      </c>
    </row>
    <row r="996" spans="1:11" ht="12.6" customHeight="1" x14ac:dyDescent="0.2">
      <c r="A996" s="32" t="s">
        <v>505</v>
      </c>
      <c r="B996" s="44">
        <v>127</v>
      </c>
      <c r="C996" s="44">
        <v>115</v>
      </c>
      <c r="D996" s="44">
        <v>59</v>
      </c>
      <c r="E996" s="44">
        <v>58</v>
      </c>
      <c r="F996" s="44">
        <v>17</v>
      </c>
      <c r="G996" s="44">
        <v>19</v>
      </c>
      <c r="H996" s="44">
        <v>9</v>
      </c>
      <c r="I996" s="44">
        <v>10</v>
      </c>
      <c r="J996" s="50">
        <f t="shared" si="93"/>
        <v>112</v>
      </c>
      <c r="K996" s="50">
        <f>Sheriff!J996*2</f>
        <v>526</v>
      </c>
    </row>
    <row r="997" spans="1:11" ht="12.6" customHeight="1" x14ac:dyDescent="0.2">
      <c r="A997" s="36" t="s">
        <v>506</v>
      </c>
      <c r="B997" s="47">
        <f>SUM(B956:B996)</f>
        <v>5946</v>
      </c>
      <c r="C997" s="47">
        <f t="shared" ref="C997:I997" si="94">SUM(C956:C996)</f>
        <v>5462</v>
      </c>
      <c r="D997" s="47">
        <f t="shared" si="94"/>
        <v>3280</v>
      </c>
      <c r="E997" s="47">
        <f t="shared" si="94"/>
        <v>3233</v>
      </c>
      <c r="F997" s="47">
        <f t="shared" si="94"/>
        <v>1356</v>
      </c>
      <c r="G997" s="47">
        <f t="shared" si="94"/>
        <v>1361</v>
      </c>
      <c r="H997" s="47">
        <f t="shared" si="94"/>
        <v>642</v>
      </c>
      <c r="I997" s="47">
        <f t="shared" si="94"/>
        <v>654</v>
      </c>
      <c r="J997" s="47">
        <f>SUM(J956:J996)</f>
        <v>5594</v>
      </c>
      <c r="K997" s="47">
        <f>Sheriff!J997*2</f>
        <v>27528</v>
      </c>
    </row>
    <row r="998" spans="1:11" ht="12.6" customHeight="1" x14ac:dyDescent="0.2">
      <c r="A998" s="34"/>
      <c r="B998" s="49"/>
      <c r="C998" s="49"/>
      <c r="D998" s="49"/>
      <c r="E998" s="49"/>
      <c r="F998" s="49"/>
      <c r="G998" s="49"/>
      <c r="H998" s="49"/>
      <c r="I998" s="49"/>
      <c r="J998" s="49"/>
      <c r="K998" s="49"/>
    </row>
    <row r="999" spans="1:11" ht="12.6" customHeight="1" x14ac:dyDescent="0.2">
      <c r="A999" s="34"/>
      <c r="B999" s="49"/>
      <c r="C999" s="49"/>
      <c r="D999" s="49"/>
      <c r="E999" s="49"/>
      <c r="F999" s="49"/>
      <c r="G999" s="49"/>
      <c r="H999" s="49"/>
      <c r="I999" s="49"/>
      <c r="J999" s="49"/>
      <c r="K999" s="49"/>
    </row>
    <row r="1000" spans="1:11" ht="12.6" customHeight="1" x14ac:dyDescent="0.2">
      <c r="A1000" s="157" t="s">
        <v>460</v>
      </c>
      <c r="B1000" s="157"/>
      <c r="C1000" s="157"/>
      <c r="D1000" s="61"/>
      <c r="E1000" s="61"/>
      <c r="F1000" s="61"/>
      <c r="G1000" s="61"/>
      <c r="H1000" s="61"/>
      <c r="I1000" s="61"/>
      <c r="J1000" s="61"/>
      <c r="K1000" s="61"/>
    </row>
    <row r="1001" spans="1:11" ht="12.6" customHeight="1" x14ac:dyDescent="0.2">
      <c r="A1001" s="36" t="s">
        <v>461</v>
      </c>
      <c r="B1001" s="47">
        <f t="shared" ref="B1001:K1001" si="95">B334</f>
        <v>28584</v>
      </c>
      <c r="C1001" s="47">
        <f t="shared" si="95"/>
        <v>26104</v>
      </c>
      <c r="D1001" s="47">
        <f t="shared" si="95"/>
        <v>3718</v>
      </c>
      <c r="E1001" s="47">
        <f t="shared" si="95"/>
        <v>3719</v>
      </c>
      <c r="F1001" s="47">
        <f t="shared" si="95"/>
        <v>1374</v>
      </c>
      <c r="G1001" s="47">
        <f t="shared" si="95"/>
        <v>1414</v>
      </c>
      <c r="H1001" s="47">
        <f t="shared" si="95"/>
        <v>2467</v>
      </c>
      <c r="I1001" s="47">
        <f t="shared" si="95"/>
        <v>2467</v>
      </c>
      <c r="J1001" s="47">
        <f t="shared" si="95"/>
        <v>21645</v>
      </c>
      <c r="K1001" s="47">
        <f t="shared" si="95"/>
        <v>91492</v>
      </c>
    </row>
    <row r="1002" spans="1:11" ht="12.6" customHeight="1" x14ac:dyDescent="0.2">
      <c r="A1002" s="36" t="s">
        <v>462</v>
      </c>
      <c r="B1002" s="47">
        <f t="shared" ref="B1002:K1002" si="96">B375</f>
        <v>2491</v>
      </c>
      <c r="C1002" s="47">
        <f t="shared" si="96"/>
        <v>2271</v>
      </c>
      <c r="D1002" s="47">
        <f t="shared" si="96"/>
        <v>518</v>
      </c>
      <c r="E1002" s="47">
        <f t="shared" si="96"/>
        <v>512</v>
      </c>
      <c r="F1002" s="47">
        <f t="shared" si="96"/>
        <v>357</v>
      </c>
      <c r="G1002" s="47">
        <f t="shared" si="96"/>
        <v>345</v>
      </c>
      <c r="H1002" s="47">
        <f t="shared" si="96"/>
        <v>117</v>
      </c>
      <c r="I1002" s="47">
        <f t="shared" si="96"/>
        <v>110</v>
      </c>
      <c r="J1002" s="47">
        <f t="shared" si="96"/>
        <v>2595</v>
      </c>
      <c r="K1002" s="47">
        <f t="shared" si="96"/>
        <v>9316</v>
      </c>
    </row>
    <row r="1003" spans="1:11" ht="12.6" customHeight="1" x14ac:dyDescent="0.2">
      <c r="A1003" s="36" t="s">
        <v>71</v>
      </c>
      <c r="B1003" s="47">
        <f t="shared" ref="B1003:K1003" si="97">B408</f>
        <v>1838</v>
      </c>
      <c r="C1003" s="47">
        <f t="shared" si="97"/>
        <v>1733</v>
      </c>
      <c r="D1003" s="47">
        <f t="shared" si="97"/>
        <v>1218</v>
      </c>
      <c r="E1003" s="47">
        <f t="shared" si="97"/>
        <v>1188</v>
      </c>
      <c r="F1003" s="47">
        <f t="shared" si="97"/>
        <v>380</v>
      </c>
      <c r="G1003" s="47">
        <f t="shared" si="97"/>
        <v>391</v>
      </c>
      <c r="H1003" s="47">
        <f t="shared" si="97"/>
        <v>248</v>
      </c>
      <c r="I1003" s="47">
        <f t="shared" si="97"/>
        <v>261</v>
      </c>
      <c r="J1003" s="47">
        <f t="shared" si="97"/>
        <v>1737</v>
      </c>
      <c r="K1003" s="47">
        <f t="shared" si="97"/>
        <v>8994</v>
      </c>
    </row>
    <row r="1004" spans="1:11" x14ac:dyDescent="0.2">
      <c r="A1004" s="36" t="s">
        <v>47</v>
      </c>
      <c r="B1004" s="47">
        <f t="shared" ref="B1004:K1004" si="98">B418</f>
        <v>704</v>
      </c>
      <c r="C1004" s="47">
        <f t="shared" si="98"/>
        <v>653</v>
      </c>
      <c r="D1004" s="47">
        <f t="shared" si="98"/>
        <v>1056</v>
      </c>
      <c r="E1004" s="47">
        <f t="shared" si="98"/>
        <v>1033</v>
      </c>
      <c r="F1004" s="47">
        <f t="shared" si="98"/>
        <v>369</v>
      </c>
      <c r="G1004" s="47">
        <f t="shared" si="98"/>
        <v>381</v>
      </c>
      <c r="H1004" s="47">
        <f t="shared" si="98"/>
        <v>114</v>
      </c>
      <c r="I1004" s="47">
        <f t="shared" si="98"/>
        <v>117</v>
      </c>
      <c r="J1004" s="47">
        <f t="shared" si="98"/>
        <v>1321</v>
      </c>
      <c r="K1004" s="47">
        <f t="shared" si="98"/>
        <v>5748</v>
      </c>
    </row>
    <row r="1005" spans="1:11" x14ac:dyDescent="0.2">
      <c r="A1005" s="36" t="s">
        <v>48</v>
      </c>
      <c r="B1005" s="47">
        <f t="shared" ref="B1005:K1005" si="99">B500</f>
        <v>14165</v>
      </c>
      <c r="C1005" s="47">
        <f t="shared" si="99"/>
        <v>13897</v>
      </c>
      <c r="D1005" s="47">
        <f t="shared" si="99"/>
        <v>8783</v>
      </c>
      <c r="E1005" s="47">
        <f t="shared" si="99"/>
        <v>8906</v>
      </c>
      <c r="F1005" s="47">
        <f t="shared" si="99"/>
        <v>2735</v>
      </c>
      <c r="G1005" s="47">
        <f t="shared" si="99"/>
        <v>2822</v>
      </c>
      <c r="H1005" s="47">
        <f t="shared" si="99"/>
        <v>1203</v>
      </c>
      <c r="I1005" s="47">
        <f t="shared" si="99"/>
        <v>1208</v>
      </c>
      <c r="J1005" s="47">
        <f t="shared" si="99"/>
        <v>9283</v>
      </c>
      <c r="K1005" s="47">
        <f t="shared" si="99"/>
        <v>63002</v>
      </c>
    </row>
    <row r="1006" spans="1:11" x14ac:dyDescent="0.2">
      <c r="A1006" s="36" t="s">
        <v>53</v>
      </c>
      <c r="B1006" s="47">
        <f t="shared" ref="B1006:K1006" si="100">B513</f>
        <v>1798</v>
      </c>
      <c r="C1006" s="47">
        <f t="shared" si="100"/>
        <v>1737</v>
      </c>
      <c r="D1006" s="47">
        <f t="shared" si="100"/>
        <v>1414</v>
      </c>
      <c r="E1006" s="47">
        <f t="shared" si="100"/>
        <v>1407</v>
      </c>
      <c r="F1006" s="47">
        <f t="shared" si="100"/>
        <v>485</v>
      </c>
      <c r="G1006" s="47">
        <f t="shared" si="100"/>
        <v>488</v>
      </c>
      <c r="H1006" s="47">
        <f t="shared" si="100"/>
        <v>215</v>
      </c>
      <c r="I1006" s="47">
        <f t="shared" si="100"/>
        <v>222</v>
      </c>
      <c r="J1006" s="47">
        <f t="shared" si="100"/>
        <v>1586</v>
      </c>
      <c r="K1006" s="47">
        <f t="shared" si="100"/>
        <v>9352</v>
      </c>
    </row>
    <row r="1007" spans="1:11" x14ac:dyDescent="0.2">
      <c r="A1007" s="36" t="s">
        <v>54</v>
      </c>
      <c r="B1007" s="47">
        <f t="shared" ref="B1007:K1007" si="101">B522</f>
        <v>787</v>
      </c>
      <c r="C1007" s="47">
        <f t="shared" si="101"/>
        <v>709</v>
      </c>
      <c r="D1007" s="47">
        <f t="shared" si="101"/>
        <v>1008</v>
      </c>
      <c r="E1007" s="47">
        <f t="shared" si="101"/>
        <v>970</v>
      </c>
      <c r="F1007" s="47">
        <f t="shared" si="101"/>
        <v>388</v>
      </c>
      <c r="G1007" s="47">
        <f t="shared" si="101"/>
        <v>381</v>
      </c>
      <c r="H1007" s="47">
        <f t="shared" si="101"/>
        <v>114</v>
      </c>
      <c r="I1007" s="47">
        <f t="shared" si="101"/>
        <v>118</v>
      </c>
      <c r="J1007" s="47">
        <f t="shared" si="101"/>
        <v>1145</v>
      </c>
      <c r="K1007" s="47">
        <f t="shared" si="101"/>
        <v>5620</v>
      </c>
    </row>
    <row r="1008" spans="1:11" x14ac:dyDescent="0.2">
      <c r="A1008" s="36" t="s">
        <v>55</v>
      </c>
      <c r="B1008" s="47">
        <f t="shared" ref="B1008:K1008" si="102">B529</f>
        <v>209</v>
      </c>
      <c r="C1008" s="47">
        <f t="shared" si="102"/>
        <v>190</v>
      </c>
      <c r="D1008" s="47">
        <f t="shared" si="102"/>
        <v>256</v>
      </c>
      <c r="E1008" s="47">
        <f t="shared" si="102"/>
        <v>254</v>
      </c>
      <c r="F1008" s="47">
        <f t="shared" si="102"/>
        <v>69</v>
      </c>
      <c r="G1008" s="47">
        <f t="shared" si="102"/>
        <v>69</v>
      </c>
      <c r="H1008" s="47">
        <f t="shared" si="102"/>
        <v>21</v>
      </c>
      <c r="I1008" s="47">
        <f t="shared" si="102"/>
        <v>20</v>
      </c>
      <c r="J1008" s="47">
        <f t="shared" si="102"/>
        <v>292</v>
      </c>
      <c r="K1008" s="47">
        <f t="shared" si="102"/>
        <v>1380</v>
      </c>
    </row>
    <row r="1009" spans="1:11" x14ac:dyDescent="0.2">
      <c r="A1009" s="36" t="s">
        <v>56</v>
      </c>
      <c r="B1009" s="47">
        <f t="shared" ref="B1009:K1009" si="103">B627</f>
        <v>8794</v>
      </c>
      <c r="C1009" s="47">
        <f t="shared" si="103"/>
        <v>8203</v>
      </c>
      <c r="D1009" s="47">
        <f t="shared" si="103"/>
        <v>4195</v>
      </c>
      <c r="E1009" s="47">
        <f t="shared" si="103"/>
        <v>4122</v>
      </c>
      <c r="F1009" s="47">
        <f t="shared" si="103"/>
        <v>1567</v>
      </c>
      <c r="G1009" s="47">
        <f t="shared" si="103"/>
        <v>1600</v>
      </c>
      <c r="H1009" s="47">
        <f t="shared" si="103"/>
        <v>834</v>
      </c>
      <c r="I1009" s="47">
        <f t="shared" si="103"/>
        <v>856</v>
      </c>
      <c r="J1009" s="47">
        <f t="shared" si="103"/>
        <v>6831</v>
      </c>
      <c r="K1009" s="47">
        <f t="shared" si="103"/>
        <v>37002</v>
      </c>
    </row>
    <row r="1010" spans="1:11" x14ac:dyDescent="0.2">
      <c r="A1010" s="36" t="s">
        <v>49</v>
      </c>
      <c r="B1010" s="47">
        <f t="shared" ref="B1010:K1010" si="104">B652</f>
        <v>2745</v>
      </c>
      <c r="C1010" s="47">
        <f t="shared" si="104"/>
        <v>2667</v>
      </c>
      <c r="D1010" s="47">
        <f t="shared" si="104"/>
        <v>3287</v>
      </c>
      <c r="E1010" s="47">
        <f t="shared" si="104"/>
        <v>3224</v>
      </c>
      <c r="F1010" s="47">
        <f t="shared" si="104"/>
        <v>986</v>
      </c>
      <c r="G1010" s="47">
        <f t="shared" si="104"/>
        <v>1025</v>
      </c>
      <c r="H1010" s="47">
        <f t="shared" si="104"/>
        <v>240</v>
      </c>
      <c r="I1010" s="47">
        <f t="shared" si="104"/>
        <v>240</v>
      </c>
      <c r="J1010" s="47">
        <f t="shared" si="104"/>
        <v>2654</v>
      </c>
      <c r="K1010" s="47">
        <f t="shared" si="104"/>
        <v>17068</v>
      </c>
    </row>
    <row r="1011" spans="1:11" x14ac:dyDescent="0.2">
      <c r="A1011" s="36" t="s">
        <v>57</v>
      </c>
      <c r="B1011" s="47">
        <f t="shared" ref="B1011:K1011" si="105">B658</f>
        <v>319</v>
      </c>
      <c r="C1011" s="47">
        <f t="shared" si="105"/>
        <v>299</v>
      </c>
      <c r="D1011" s="47">
        <f t="shared" si="105"/>
        <v>382</v>
      </c>
      <c r="E1011" s="47">
        <f t="shared" si="105"/>
        <v>384</v>
      </c>
      <c r="F1011" s="47">
        <f t="shared" si="105"/>
        <v>130</v>
      </c>
      <c r="G1011" s="47">
        <f t="shared" si="105"/>
        <v>135</v>
      </c>
      <c r="H1011" s="47">
        <f t="shared" si="105"/>
        <v>49</v>
      </c>
      <c r="I1011" s="47">
        <f t="shared" si="105"/>
        <v>49</v>
      </c>
      <c r="J1011" s="47">
        <f t="shared" si="105"/>
        <v>447</v>
      </c>
      <c r="K1011" s="47">
        <f t="shared" si="105"/>
        <v>2194</v>
      </c>
    </row>
    <row r="1012" spans="1:11" x14ac:dyDescent="0.2">
      <c r="A1012" s="36" t="s">
        <v>58</v>
      </c>
      <c r="B1012" s="47">
        <f t="shared" ref="B1012:K1012" si="106">B665</f>
        <v>391</v>
      </c>
      <c r="C1012" s="47">
        <f t="shared" si="106"/>
        <v>372</v>
      </c>
      <c r="D1012" s="47">
        <f t="shared" si="106"/>
        <v>457</v>
      </c>
      <c r="E1012" s="47">
        <f t="shared" si="106"/>
        <v>443</v>
      </c>
      <c r="F1012" s="47">
        <f t="shared" si="106"/>
        <v>126</v>
      </c>
      <c r="G1012" s="47">
        <f t="shared" si="106"/>
        <v>128</v>
      </c>
      <c r="H1012" s="47">
        <f t="shared" si="106"/>
        <v>47</v>
      </c>
      <c r="I1012" s="47">
        <f t="shared" si="106"/>
        <v>46</v>
      </c>
      <c r="J1012" s="47">
        <f t="shared" si="106"/>
        <v>436</v>
      </c>
      <c r="K1012" s="47">
        <f t="shared" si="106"/>
        <v>2446</v>
      </c>
    </row>
    <row r="1013" spans="1:11" x14ac:dyDescent="0.2">
      <c r="A1013" s="36" t="s">
        <v>59</v>
      </c>
      <c r="B1013" s="47">
        <f t="shared" ref="B1013:K1013" si="107">B676</f>
        <v>701</v>
      </c>
      <c r="C1013" s="47">
        <f t="shared" si="107"/>
        <v>671</v>
      </c>
      <c r="D1013" s="47">
        <f t="shared" si="107"/>
        <v>1069</v>
      </c>
      <c r="E1013" s="47">
        <f t="shared" si="107"/>
        <v>1075</v>
      </c>
      <c r="F1013" s="47">
        <f t="shared" si="107"/>
        <v>276</v>
      </c>
      <c r="G1013" s="47">
        <f t="shared" si="107"/>
        <v>282</v>
      </c>
      <c r="H1013" s="47">
        <f t="shared" si="107"/>
        <v>99</v>
      </c>
      <c r="I1013" s="47">
        <f t="shared" si="107"/>
        <v>107</v>
      </c>
      <c r="J1013" s="47">
        <f t="shared" si="107"/>
        <v>908</v>
      </c>
      <c r="K1013" s="47">
        <f t="shared" si="107"/>
        <v>5188</v>
      </c>
    </row>
    <row r="1014" spans="1:11" x14ac:dyDescent="0.2">
      <c r="A1014" s="36" t="s">
        <v>60</v>
      </c>
      <c r="B1014" s="47">
        <f t="shared" ref="B1014:K1014" si="108">B685</f>
        <v>709</v>
      </c>
      <c r="C1014" s="47">
        <f t="shared" si="108"/>
        <v>664</v>
      </c>
      <c r="D1014" s="47">
        <f t="shared" si="108"/>
        <v>830</v>
      </c>
      <c r="E1014" s="47">
        <f t="shared" si="108"/>
        <v>820</v>
      </c>
      <c r="F1014" s="47">
        <f t="shared" si="108"/>
        <v>311</v>
      </c>
      <c r="G1014" s="47">
        <f t="shared" si="108"/>
        <v>311</v>
      </c>
      <c r="H1014" s="47">
        <f t="shared" si="108"/>
        <v>119</v>
      </c>
      <c r="I1014" s="47">
        <f t="shared" si="108"/>
        <v>117</v>
      </c>
      <c r="J1014" s="47">
        <f t="shared" si="108"/>
        <v>989</v>
      </c>
      <c r="K1014" s="47">
        <f t="shared" si="108"/>
        <v>4870</v>
      </c>
    </row>
    <row r="1015" spans="1:11" x14ac:dyDescent="0.2">
      <c r="A1015" s="36" t="s">
        <v>61</v>
      </c>
      <c r="B1015" s="47">
        <f t="shared" ref="B1015:K1015" si="109">B696</f>
        <v>1124</v>
      </c>
      <c r="C1015" s="47">
        <f t="shared" si="109"/>
        <v>1063</v>
      </c>
      <c r="D1015" s="47">
        <f t="shared" si="109"/>
        <v>1567</v>
      </c>
      <c r="E1015" s="47">
        <f t="shared" si="109"/>
        <v>1565</v>
      </c>
      <c r="F1015" s="47">
        <f t="shared" si="109"/>
        <v>556</v>
      </c>
      <c r="G1015" s="47">
        <f t="shared" si="109"/>
        <v>556</v>
      </c>
      <c r="H1015" s="47">
        <f t="shared" si="109"/>
        <v>125</v>
      </c>
      <c r="I1015" s="47">
        <f t="shared" si="109"/>
        <v>130</v>
      </c>
      <c r="J1015" s="47">
        <f t="shared" si="109"/>
        <v>1346</v>
      </c>
      <c r="K1015" s="47">
        <f t="shared" si="109"/>
        <v>8032</v>
      </c>
    </row>
    <row r="1016" spans="1:11" x14ac:dyDescent="0.2">
      <c r="A1016" s="36" t="s">
        <v>62</v>
      </c>
      <c r="B1016" s="47">
        <f t="shared" ref="B1016:K1016" si="110">B716</f>
        <v>1768</v>
      </c>
      <c r="C1016" s="47">
        <f t="shared" si="110"/>
        <v>1589</v>
      </c>
      <c r="D1016" s="47">
        <f t="shared" si="110"/>
        <v>1243</v>
      </c>
      <c r="E1016" s="47">
        <f t="shared" si="110"/>
        <v>1232</v>
      </c>
      <c r="F1016" s="47">
        <f t="shared" si="110"/>
        <v>494</v>
      </c>
      <c r="G1016" s="47">
        <f t="shared" si="110"/>
        <v>478</v>
      </c>
      <c r="H1016" s="47">
        <f t="shared" si="110"/>
        <v>216</v>
      </c>
      <c r="I1016" s="47">
        <f t="shared" si="110"/>
        <v>221</v>
      </c>
      <c r="J1016" s="47">
        <f t="shared" si="110"/>
        <v>1817</v>
      </c>
      <c r="K1016" s="47">
        <f t="shared" si="110"/>
        <v>9058</v>
      </c>
    </row>
    <row r="1017" spans="1:11" x14ac:dyDescent="0.2">
      <c r="A1017" s="36" t="s">
        <v>72</v>
      </c>
      <c r="B1017" s="47">
        <f t="shared" ref="B1017:K1017" si="111">B732</f>
        <v>2426</v>
      </c>
      <c r="C1017" s="47">
        <f t="shared" si="111"/>
        <v>2358</v>
      </c>
      <c r="D1017" s="47">
        <f t="shared" si="111"/>
        <v>2341</v>
      </c>
      <c r="E1017" s="47">
        <f t="shared" si="111"/>
        <v>2324</v>
      </c>
      <c r="F1017" s="47">
        <f t="shared" si="111"/>
        <v>850</v>
      </c>
      <c r="G1017" s="47">
        <f t="shared" si="111"/>
        <v>849</v>
      </c>
      <c r="H1017" s="47">
        <f t="shared" si="111"/>
        <v>263</v>
      </c>
      <c r="I1017" s="47">
        <f t="shared" si="111"/>
        <v>258</v>
      </c>
      <c r="J1017" s="47">
        <f t="shared" si="111"/>
        <v>2587</v>
      </c>
      <c r="K1017" s="47">
        <f t="shared" si="111"/>
        <v>14256</v>
      </c>
    </row>
    <row r="1018" spans="1:11" x14ac:dyDescent="0.2">
      <c r="A1018" s="36" t="s">
        <v>63</v>
      </c>
      <c r="B1018" s="47">
        <f t="shared" ref="B1018:K1018" si="112">B776</f>
        <v>7749</v>
      </c>
      <c r="C1018" s="47">
        <f t="shared" si="112"/>
        <v>7196</v>
      </c>
      <c r="D1018" s="47">
        <f t="shared" si="112"/>
        <v>4872</v>
      </c>
      <c r="E1018" s="47">
        <f t="shared" si="112"/>
        <v>4790</v>
      </c>
      <c r="F1018" s="47">
        <f t="shared" si="112"/>
        <v>2029</v>
      </c>
      <c r="G1018" s="47">
        <f t="shared" si="112"/>
        <v>2016</v>
      </c>
      <c r="H1018" s="47">
        <f t="shared" si="112"/>
        <v>883</v>
      </c>
      <c r="I1018" s="47">
        <f t="shared" si="112"/>
        <v>858</v>
      </c>
      <c r="J1018" s="47">
        <f t="shared" si="112"/>
        <v>6737</v>
      </c>
      <c r="K1018" s="47">
        <f t="shared" si="112"/>
        <v>37130</v>
      </c>
    </row>
    <row r="1019" spans="1:11" x14ac:dyDescent="0.2">
      <c r="A1019" s="36" t="s">
        <v>64</v>
      </c>
      <c r="B1019" s="47">
        <f t="shared" ref="B1019:K1019" si="113">B782</f>
        <v>237</v>
      </c>
      <c r="C1019" s="47">
        <f t="shared" si="113"/>
        <v>219</v>
      </c>
      <c r="D1019" s="47">
        <f t="shared" si="113"/>
        <v>346</v>
      </c>
      <c r="E1019" s="47">
        <f t="shared" si="113"/>
        <v>335</v>
      </c>
      <c r="F1019" s="47">
        <f t="shared" si="113"/>
        <v>106</v>
      </c>
      <c r="G1019" s="47">
        <f t="shared" si="113"/>
        <v>105</v>
      </c>
      <c r="H1019" s="47">
        <f t="shared" si="113"/>
        <v>36</v>
      </c>
      <c r="I1019" s="47">
        <f t="shared" si="113"/>
        <v>32</v>
      </c>
      <c r="J1019" s="47">
        <f t="shared" si="113"/>
        <v>378</v>
      </c>
      <c r="K1019" s="47">
        <f t="shared" si="113"/>
        <v>1794</v>
      </c>
    </row>
    <row r="1020" spans="1:11" ht="12.6" customHeight="1" x14ac:dyDescent="0.2">
      <c r="A1020" s="36" t="s">
        <v>50</v>
      </c>
      <c r="B1020" s="47">
        <f t="shared" ref="B1020:K1020" si="114">B819</f>
        <v>4583</v>
      </c>
      <c r="C1020" s="47">
        <f t="shared" si="114"/>
        <v>4376</v>
      </c>
      <c r="D1020" s="47">
        <f t="shared" si="114"/>
        <v>3549</v>
      </c>
      <c r="E1020" s="47">
        <f t="shared" si="114"/>
        <v>3547</v>
      </c>
      <c r="F1020" s="47">
        <f t="shared" si="114"/>
        <v>1338</v>
      </c>
      <c r="G1020" s="47">
        <f t="shared" si="114"/>
        <v>1355</v>
      </c>
      <c r="H1020" s="47">
        <f t="shared" si="114"/>
        <v>527</v>
      </c>
      <c r="I1020" s="47">
        <f t="shared" si="114"/>
        <v>526</v>
      </c>
      <c r="J1020" s="47">
        <f t="shared" si="114"/>
        <v>4435</v>
      </c>
      <c r="K1020" s="47">
        <f t="shared" si="114"/>
        <v>24236</v>
      </c>
    </row>
    <row r="1021" spans="1:11" ht="12.6" customHeight="1" x14ac:dyDescent="0.2">
      <c r="A1021" s="36" t="s">
        <v>65</v>
      </c>
      <c r="B1021" s="47">
        <f t="shared" ref="B1021:K1021" si="115">B826</f>
        <v>412</v>
      </c>
      <c r="C1021" s="47">
        <f t="shared" si="115"/>
        <v>380</v>
      </c>
      <c r="D1021" s="47">
        <f t="shared" si="115"/>
        <v>802</v>
      </c>
      <c r="E1021" s="47">
        <f t="shared" si="115"/>
        <v>790</v>
      </c>
      <c r="F1021" s="47">
        <f t="shared" si="115"/>
        <v>319</v>
      </c>
      <c r="G1021" s="47">
        <f t="shared" si="115"/>
        <v>327</v>
      </c>
      <c r="H1021" s="47">
        <f t="shared" si="115"/>
        <v>65</v>
      </c>
      <c r="I1021" s="47">
        <f t="shared" si="115"/>
        <v>62</v>
      </c>
      <c r="J1021" s="47">
        <f t="shared" si="115"/>
        <v>763</v>
      </c>
      <c r="K1021" s="47">
        <f t="shared" si="115"/>
        <v>3920</v>
      </c>
    </row>
    <row r="1022" spans="1:11" ht="12.6" customHeight="1" x14ac:dyDescent="0.2">
      <c r="A1022" s="36" t="s">
        <v>51</v>
      </c>
      <c r="B1022" s="47">
        <f t="shared" ref="B1022:K1022" si="116">B835</f>
        <v>595</v>
      </c>
      <c r="C1022" s="47">
        <f t="shared" si="116"/>
        <v>591</v>
      </c>
      <c r="D1022" s="47">
        <f t="shared" si="116"/>
        <v>946</v>
      </c>
      <c r="E1022" s="47">
        <f t="shared" si="116"/>
        <v>876</v>
      </c>
      <c r="F1022" s="47">
        <f t="shared" si="116"/>
        <v>325</v>
      </c>
      <c r="G1022" s="47">
        <f t="shared" si="116"/>
        <v>347</v>
      </c>
      <c r="H1022" s="47">
        <f t="shared" si="116"/>
        <v>76</v>
      </c>
      <c r="I1022" s="47">
        <f t="shared" si="116"/>
        <v>68</v>
      </c>
      <c r="J1022" s="47">
        <f t="shared" si="116"/>
        <v>954</v>
      </c>
      <c r="K1022" s="47">
        <f t="shared" si="116"/>
        <v>4778</v>
      </c>
    </row>
    <row r="1023" spans="1:11" ht="12.6" customHeight="1" x14ac:dyDescent="0.2">
      <c r="A1023" s="36" t="s">
        <v>66</v>
      </c>
      <c r="B1023" s="47">
        <f t="shared" ref="B1023:K1023" si="117">B841</f>
        <v>306</v>
      </c>
      <c r="C1023" s="47">
        <f t="shared" si="117"/>
        <v>281</v>
      </c>
      <c r="D1023" s="47">
        <f t="shared" si="117"/>
        <v>375</v>
      </c>
      <c r="E1023" s="47">
        <f t="shared" si="117"/>
        <v>363</v>
      </c>
      <c r="F1023" s="47">
        <f t="shared" si="117"/>
        <v>103</v>
      </c>
      <c r="G1023" s="47">
        <f t="shared" si="117"/>
        <v>118</v>
      </c>
      <c r="H1023" s="47">
        <f t="shared" si="117"/>
        <v>40</v>
      </c>
      <c r="I1023" s="47">
        <f t="shared" si="117"/>
        <v>37</v>
      </c>
      <c r="J1023" s="47">
        <f t="shared" si="117"/>
        <v>457</v>
      </c>
      <c r="K1023" s="47">
        <f t="shared" si="117"/>
        <v>2080</v>
      </c>
    </row>
    <row r="1024" spans="1:11" ht="12.2" customHeight="1" x14ac:dyDescent="0.2">
      <c r="A1024" s="36" t="s">
        <v>67</v>
      </c>
      <c r="B1024" s="47">
        <f t="shared" ref="B1024:K1024" si="118">B865</f>
        <v>3290</v>
      </c>
      <c r="C1024" s="47">
        <f t="shared" si="118"/>
        <v>2897</v>
      </c>
      <c r="D1024" s="47">
        <f t="shared" si="118"/>
        <v>2936</v>
      </c>
      <c r="E1024" s="47">
        <f t="shared" si="118"/>
        <v>2746</v>
      </c>
      <c r="F1024" s="47">
        <f t="shared" si="118"/>
        <v>1023</v>
      </c>
      <c r="G1024" s="47">
        <f t="shared" si="118"/>
        <v>975</v>
      </c>
      <c r="H1024" s="47">
        <f t="shared" si="118"/>
        <v>298</v>
      </c>
      <c r="I1024" s="47">
        <f t="shared" si="118"/>
        <v>314</v>
      </c>
      <c r="J1024" s="47">
        <f t="shared" si="118"/>
        <v>3047</v>
      </c>
      <c r="K1024" s="47">
        <f t="shared" si="118"/>
        <v>17526</v>
      </c>
    </row>
    <row r="1025" spans="1:11" ht="12.2" customHeight="1" x14ac:dyDescent="0.2">
      <c r="A1025" s="36" t="s">
        <v>68</v>
      </c>
      <c r="B1025" s="47">
        <f t="shared" ref="B1025:K1025" si="119">B870</f>
        <v>180</v>
      </c>
      <c r="C1025" s="47">
        <f t="shared" si="119"/>
        <v>175</v>
      </c>
      <c r="D1025" s="47">
        <f t="shared" si="119"/>
        <v>395</v>
      </c>
      <c r="E1025" s="47">
        <f t="shared" si="119"/>
        <v>384</v>
      </c>
      <c r="F1025" s="47">
        <f t="shared" si="119"/>
        <v>113</v>
      </c>
      <c r="G1025" s="47">
        <f t="shared" si="119"/>
        <v>115</v>
      </c>
      <c r="H1025" s="47">
        <f t="shared" si="119"/>
        <v>22</v>
      </c>
      <c r="I1025" s="47">
        <f t="shared" si="119"/>
        <v>20</v>
      </c>
      <c r="J1025" s="47">
        <f t="shared" si="119"/>
        <v>298</v>
      </c>
      <c r="K1025" s="47">
        <f t="shared" si="119"/>
        <v>1702</v>
      </c>
    </row>
    <row r="1026" spans="1:11" ht="12.2" customHeight="1" x14ac:dyDescent="0.2">
      <c r="A1026" s="36" t="s">
        <v>73</v>
      </c>
      <c r="B1026" s="47">
        <f t="shared" ref="B1026:K1026" si="120">B948</f>
        <v>9221</v>
      </c>
      <c r="C1026" s="47">
        <f t="shared" si="120"/>
        <v>8842</v>
      </c>
      <c r="D1026" s="47">
        <f t="shared" si="120"/>
        <v>4990</v>
      </c>
      <c r="E1026" s="47">
        <f t="shared" si="120"/>
        <v>4942</v>
      </c>
      <c r="F1026" s="47">
        <f t="shared" si="120"/>
        <v>1604</v>
      </c>
      <c r="G1026" s="47">
        <f t="shared" si="120"/>
        <v>1634</v>
      </c>
      <c r="H1026" s="47">
        <f t="shared" si="120"/>
        <v>1026</v>
      </c>
      <c r="I1026" s="47">
        <f t="shared" si="120"/>
        <v>1041</v>
      </c>
      <c r="J1026" s="47">
        <f t="shared" si="120"/>
        <v>6086</v>
      </c>
      <c r="K1026" s="47">
        <f t="shared" si="120"/>
        <v>39386</v>
      </c>
    </row>
    <row r="1027" spans="1:11" ht="12.2" customHeight="1" x14ac:dyDescent="0.2">
      <c r="A1027" s="36" t="s">
        <v>69</v>
      </c>
      <c r="B1027" s="47">
        <f>B953</f>
        <v>238</v>
      </c>
      <c r="C1027" s="47">
        <f t="shared" ref="C1027:K1027" si="121">C953</f>
        <v>216</v>
      </c>
      <c r="D1027" s="47">
        <f t="shared" si="121"/>
        <v>382</v>
      </c>
      <c r="E1027" s="47">
        <f t="shared" si="121"/>
        <v>389</v>
      </c>
      <c r="F1027" s="47">
        <f t="shared" si="121"/>
        <v>137</v>
      </c>
      <c r="G1027" s="47">
        <f t="shared" si="121"/>
        <v>137</v>
      </c>
      <c r="H1027" s="47">
        <f t="shared" si="121"/>
        <v>33</v>
      </c>
      <c r="I1027" s="47">
        <f t="shared" si="121"/>
        <v>33</v>
      </c>
      <c r="J1027" s="47">
        <f t="shared" si="121"/>
        <v>339</v>
      </c>
      <c r="K1027" s="47">
        <f t="shared" si="121"/>
        <v>1904</v>
      </c>
    </row>
    <row r="1028" spans="1:11" ht="12.2" customHeight="1" x14ac:dyDescent="0.2">
      <c r="A1028" s="36" t="s">
        <v>70</v>
      </c>
      <c r="B1028" s="47">
        <f>B997</f>
        <v>5946</v>
      </c>
      <c r="C1028" s="47">
        <f t="shared" ref="C1028:K1028" si="122">C997</f>
        <v>5462</v>
      </c>
      <c r="D1028" s="47">
        <f t="shared" si="122"/>
        <v>3280</v>
      </c>
      <c r="E1028" s="47">
        <f t="shared" si="122"/>
        <v>3233</v>
      </c>
      <c r="F1028" s="47">
        <f t="shared" si="122"/>
        <v>1356</v>
      </c>
      <c r="G1028" s="47">
        <f t="shared" si="122"/>
        <v>1361</v>
      </c>
      <c r="H1028" s="47">
        <f t="shared" si="122"/>
        <v>642</v>
      </c>
      <c r="I1028" s="47">
        <f t="shared" si="122"/>
        <v>654</v>
      </c>
      <c r="J1028" s="47">
        <f t="shared" si="122"/>
        <v>5594</v>
      </c>
      <c r="K1028" s="47">
        <f t="shared" si="122"/>
        <v>27528</v>
      </c>
    </row>
    <row r="1029" spans="1:11" ht="12.2" customHeight="1" x14ac:dyDescent="0.2">
      <c r="A1029" s="34"/>
      <c r="B1029" s="53"/>
      <c r="C1029" s="53"/>
      <c r="D1029" s="53"/>
      <c r="E1029" s="53"/>
      <c r="F1029" s="53"/>
      <c r="G1029" s="53"/>
      <c r="H1029" s="53"/>
      <c r="I1029" s="53"/>
      <c r="J1029" s="53"/>
      <c r="K1029" s="53"/>
    </row>
    <row r="1030" spans="1:11" ht="12.2" customHeight="1" x14ac:dyDescent="0.2">
      <c r="A1030" s="36" t="s">
        <v>463</v>
      </c>
      <c r="B1030" s="51">
        <f>SUM(B1001:B1028)</f>
        <v>102310</v>
      </c>
      <c r="C1030" s="51">
        <f t="shared" ref="C1030:K1030" si="123">SUM(C1001:C1028)</f>
        <v>95815</v>
      </c>
      <c r="D1030" s="51">
        <f t="shared" si="123"/>
        <v>56215</v>
      </c>
      <c r="E1030" s="51">
        <f t="shared" si="123"/>
        <v>55573</v>
      </c>
      <c r="F1030" s="51">
        <f t="shared" si="123"/>
        <v>19906</v>
      </c>
      <c r="G1030" s="51">
        <f t="shared" si="123"/>
        <v>20145</v>
      </c>
      <c r="H1030" s="51">
        <f t="shared" si="123"/>
        <v>10139</v>
      </c>
      <c r="I1030" s="51">
        <f t="shared" si="123"/>
        <v>10192</v>
      </c>
      <c r="J1030" s="51">
        <f t="shared" si="123"/>
        <v>86707</v>
      </c>
      <c r="K1030" s="51">
        <f t="shared" si="123"/>
        <v>457002</v>
      </c>
    </row>
    <row r="1031" spans="1:11" ht="12.2" customHeight="1" x14ac:dyDescent="0.2">
      <c r="A1031" s="36" t="s">
        <v>464</v>
      </c>
      <c r="B1031" s="47">
        <v>141182</v>
      </c>
      <c r="C1031" s="47">
        <v>132451</v>
      </c>
      <c r="D1031" s="47">
        <v>105885</v>
      </c>
      <c r="E1031" s="47">
        <v>104473</v>
      </c>
      <c r="F1031" s="47">
        <v>31218</v>
      </c>
      <c r="G1031" s="47">
        <v>31544</v>
      </c>
      <c r="H1031" s="47">
        <v>14517</v>
      </c>
      <c r="I1031" s="47">
        <v>14549</v>
      </c>
      <c r="J1031" s="47">
        <f>K1031-SUM(B1031:I1031)</f>
        <v>145057</v>
      </c>
      <c r="K1031" s="47">
        <v>720876</v>
      </c>
    </row>
    <row r="1032" spans="1:11" ht="12.2" customHeight="1" x14ac:dyDescent="0.2"/>
    <row r="1033" spans="1:11" ht="12.2" customHeight="1" x14ac:dyDescent="0.2">
      <c r="A1033" s="6"/>
      <c r="B1033" s="49"/>
      <c r="C1033" s="49"/>
      <c r="D1033" s="49"/>
      <c r="E1033" s="49"/>
      <c r="F1033" s="49"/>
      <c r="G1033" s="49"/>
      <c r="H1033" s="49"/>
      <c r="I1033" s="49"/>
      <c r="J1033" s="49"/>
      <c r="K1033" s="49"/>
    </row>
    <row r="1034" spans="1:11" ht="12.2" customHeight="1" x14ac:dyDescent="0.2">
      <c r="A1034" s="6"/>
      <c r="B1034" s="49"/>
      <c r="C1034" s="49"/>
      <c r="D1034" s="49"/>
      <c r="E1034" s="49"/>
      <c r="F1034" s="49"/>
      <c r="G1034" s="49"/>
      <c r="H1034" s="49"/>
      <c r="I1034" s="49"/>
      <c r="J1034" s="49"/>
      <c r="K1034" s="49"/>
    </row>
    <row r="1035" spans="1:11" ht="12.2" customHeight="1" x14ac:dyDescent="0.2">
      <c r="B1035" s="63"/>
      <c r="C1035" s="63"/>
      <c r="D1035" s="63"/>
      <c r="E1035" s="63"/>
      <c r="F1035" s="63"/>
      <c r="G1035" s="63"/>
      <c r="H1035" s="63"/>
      <c r="I1035" s="63"/>
      <c r="J1035" s="63"/>
      <c r="K1035" s="63"/>
    </row>
    <row r="1036" spans="1:11" ht="12.2" customHeight="1" x14ac:dyDescent="0.2">
      <c r="B1036" s="63"/>
      <c r="C1036" s="63"/>
      <c r="D1036" s="63"/>
      <c r="E1036" s="63"/>
      <c r="F1036" s="63"/>
      <c r="G1036" s="63"/>
      <c r="H1036" s="63"/>
      <c r="I1036" s="63"/>
      <c r="J1036" s="63"/>
      <c r="K1036" s="63"/>
    </row>
    <row r="1037" spans="1:11" ht="12.2" customHeight="1" x14ac:dyDescent="0.2">
      <c r="B1037" s="63"/>
      <c r="C1037" s="63"/>
      <c r="D1037" s="63"/>
      <c r="E1037" s="63"/>
      <c r="F1037" s="63"/>
      <c r="G1037" s="63"/>
      <c r="H1037" s="63"/>
      <c r="I1037" s="63"/>
      <c r="J1037" s="63"/>
      <c r="K1037" s="63"/>
    </row>
    <row r="1038" spans="1:11" ht="12.2" customHeight="1" x14ac:dyDescent="0.2">
      <c r="B1038" s="63"/>
      <c r="C1038" s="63"/>
      <c r="D1038" s="63"/>
      <c r="E1038" s="63"/>
      <c r="F1038" s="63"/>
      <c r="G1038" s="63"/>
      <c r="H1038" s="63"/>
      <c r="I1038" s="63"/>
      <c r="J1038" s="63"/>
      <c r="K1038" s="63"/>
    </row>
    <row r="1039" spans="1:11" ht="12.2" customHeight="1" x14ac:dyDescent="0.2">
      <c r="B1039" s="63"/>
      <c r="C1039" s="63"/>
      <c r="D1039" s="63"/>
      <c r="E1039" s="63"/>
      <c r="F1039" s="63"/>
      <c r="G1039" s="63"/>
      <c r="H1039" s="63"/>
      <c r="I1039" s="63"/>
      <c r="J1039" s="63"/>
      <c r="K1039" s="63"/>
    </row>
    <row r="1040" spans="1:11" ht="12.2" customHeight="1" x14ac:dyDescent="0.2">
      <c r="K1040" s="63"/>
    </row>
    <row r="1041" spans="11:11" ht="12.2" customHeight="1" x14ac:dyDescent="0.2">
      <c r="K1041" s="63"/>
    </row>
    <row r="1042" spans="11:11" ht="12.2" customHeight="1" x14ac:dyDescent="0.2">
      <c r="K1042" s="63"/>
    </row>
    <row r="1043" spans="11:11" ht="12.2" customHeight="1" x14ac:dyDescent="0.2">
      <c r="K1043" s="63"/>
    </row>
    <row r="1044" spans="11:11" ht="12.2" customHeight="1" x14ac:dyDescent="0.2">
      <c r="K1044" s="63"/>
    </row>
    <row r="1045" spans="11:11" ht="12.2" customHeight="1" x14ac:dyDescent="0.2">
      <c r="K1045" s="63"/>
    </row>
    <row r="1046" spans="11:11" ht="12.2" customHeight="1" x14ac:dyDescent="0.2">
      <c r="K1046" s="63"/>
    </row>
    <row r="1047" spans="11:11" ht="12.2" customHeight="1" x14ac:dyDescent="0.2">
      <c r="K1047" s="63"/>
    </row>
    <row r="1048" spans="11:11" ht="12.2" customHeight="1" x14ac:dyDescent="0.2">
      <c r="K1048" s="63"/>
    </row>
    <row r="1049" spans="11:11" ht="12.2" customHeight="1" x14ac:dyDescent="0.2">
      <c r="K1049" s="63"/>
    </row>
    <row r="1050" spans="11:11" ht="12.2" customHeight="1" x14ac:dyDescent="0.2">
      <c r="K1050" s="63"/>
    </row>
    <row r="1051" spans="11:11" ht="12.2" customHeight="1" x14ac:dyDescent="0.2">
      <c r="K1051" s="63"/>
    </row>
    <row r="1052" spans="11:11" ht="12.2" customHeight="1" x14ac:dyDescent="0.2">
      <c r="K1052" s="63"/>
    </row>
    <row r="1053" spans="11:11" ht="12.2" customHeight="1" x14ac:dyDescent="0.2">
      <c r="K1053" s="63"/>
    </row>
    <row r="1054" spans="11:11" ht="12.2" customHeight="1" x14ac:dyDescent="0.2">
      <c r="K1054" s="63"/>
    </row>
    <row r="1055" spans="11:11" ht="12.2" customHeight="1" x14ac:dyDescent="0.2">
      <c r="K1055" s="63"/>
    </row>
    <row r="1056" spans="11:11" ht="12.2" customHeight="1" x14ac:dyDescent="0.2">
      <c r="K1056" s="63"/>
    </row>
    <row r="1057" spans="11:11" ht="12.2" customHeight="1" x14ac:dyDescent="0.2">
      <c r="K1057" s="63"/>
    </row>
    <row r="1058" spans="11:11" ht="12.2" customHeight="1" x14ac:dyDescent="0.2">
      <c r="K1058" s="63"/>
    </row>
    <row r="1059" spans="11:11" ht="12.2" customHeight="1" x14ac:dyDescent="0.2">
      <c r="K1059" s="63"/>
    </row>
    <row r="1060" spans="11:11" ht="12.2" customHeight="1" x14ac:dyDescent="0.2">
      <c r="K1060" s="63"/>
    </row>
    <row r="1061" spans="11:11" ht="12.2" customHeight="1" x14ac:dyDescent="0.2">
      <c r="K1061" s="63"/>
    </row>
    <row r="1062" spans="11:11" ht="12.2" customHeight="1" x14ac:dyDescent="0.2">
      <c r="K1062" s="63"/>
    </row>
    <row r="1063" spans="11:11" ht="12.2" customHeight="1" x14ac:dyDescent="0.2">
      <c r="K1063" s="63"/>
    </row>
    <row r="1064" spans="11:11" ht="12.2" customHeight="1" x14ac:dyDescent="0.2">
      <c r="K1064" s="63"/>
    </row>
    <row r="1065" spans="11:11" ht="12.2" customHeight="1" x14ac:dyDescent="0.2">
      <c r="K1065" s="63"/>
    </row>
    <row r="1066" spans="11:11" ht="12.2" customHeight="1" x14ac:dyDescent="0.2">
      <c r="K1066" s="63"/>
    </row>
    <row r="1067" spans="11:11" ht="12.2" customHeight="1" x14ac:dyDescent="0.2">
      <c r="K1067" s="63"/>
    </row>
    <row r="1068" spans="11:11" ht="12.2" customHeight="1" x14ac:dyDescent="0.2">
      <c r="K1068" s="63"/>
    </row>
    <row r="1069" spans="11:11" ht="12.2" customHeight="1" x14ac:dyDescent="0.2">
      <c r="K1069" s="63"/>
    </row>
    <row r="1070" spans="11:11" ht="12.2" customHeight="1" x14ac:dyDescent="0.2">
      <c r="K1070" s="63"/>
    </row>
    <row r="1071" spans="11:11" ht="12.2" customHeight="1" x14ac:dyDescent="0.2">
      <c r="K1071" s="63"/>
    </row>
    <row r="1072" spans="11:11" ht="12.2" customHeight="1" x14ac:dyDescent="0.2">
      <c r="K1072" s="63"/>
    </row>
    <row r="1073" spans="1:11" x14ac:dyDescent="0.2">
      <c r="K1073" s="63"/>
    </row>
    <row r="1074" spans="1:11" x14ac:dyDescent="0.2">
      <c r="K1074" s="63"/>
    </row>
    <row r="1075" spans="1:11" s="15" customFormat="1" x14ac:dyDescent="0.2">
      <c r="A1075" s="13"/>
      <c r="B1075" s="55"/>
      <c r="C1075" s="55"/>
      <c r="D1075" s="55"/>
      <c r="E1075" s="55"/>
      <c r="F1075" s="55"/>
      <c r="G1075" s="55"/>
      <c r="H1075" s="55"/>
      <c r="I1075" s="55"/>
      <c r="J1075" s="55"/>
      <c r="K1075" s="63"/>
    </row>
    <row r="1076" spans="1:11" s="2" customFormat="1" ht="11.45" customHeight="1" x14ac:dyDescent="0.2">
      <c r="A1076" s="13"/>
      <c r="B1076" s="55"/>
      <c r="C1076" s="55"/>
      <c r="D1076" s="55"/>
      <c r="E1076" s="55"/>
      <c r="F1076" s="55"/>
      <c r="G1076" s="55"/>
      <c r="H1076" s="55"/>
      <c r="I1076" s="55"/>
      <c r="J1076" s="55"/>
      <c r="K1076" s="63"/>
    </row>
    <row r="1077" spans="1:11" s="2" customFormat="1" ht="11.45" customHeight="1" x14ac:dyDescent="0.2">
      <c r="A1077" s="13"/>
      <c r="B1077" s="55"/>
      <c r="C1077" s="55"/>
      <c r="D1077" s="55"/>
      <c r="E1077" s="55"/>
      <c r="F1077" s="55"/>
      <c r="G1077" s="55"/>
      <c r="H1077" s="55"/>
      <c r="I1077" s="55"/>
      <c r="J1077" s="55"/>
      <c r="K1077" s="63"/>
    </row>
    <row r="1078" spans="1:11" s="2" customFormat="1" ht="11.45" customHeight="1" x14ac:dyDescent="0.2">
      <c r="A1078" s="13"/>
      <c r="B1078" s="55"/>
      <c r="C1078" s="55"/>
      <c r="D1078" s="55"/>
      <c r="E1078" s="55"/>
      <c r="F1078" s="55"/>
      <c r="G1078" s="55"/>
      <c r="H1078" s="55"/>
      <c r="I1078" s="55"/>
      <c r="J1078" s="55"/>
      <c r="K1078" s="63"/>
    </row>
    <row r="1079" spans="1:11" s="2" customFormat="1" ht="11.45" customHeight="1" x14ac:dyDescent="0.2">
      <c r="A1079" s="13"/>
      <c r="B1079" s="55"/>
      <c r="C1079" s="55"/>
      <c r="D1079" s="55"/>
      <c r="E1079" s="55"/>
      <c r="F1079" s="55"/>
      <c r="G1079" s="55"/>
      <c r="H1079" s="55"/>
      <c r="I1079" s="55"/>
      <c r="J1079" s="55"/>
      <c r="K1079" s="63"/>
    </row>
    <row r="1080" spans="1:11" s="2" customFormat="1" ht="11.45" customHeight="1" x14ac:dyDescent="0.2">
      <c r="A1080" s="13"/>
      <c r="B1080" s="55"/>
      <c r="C1080" s="55"/>
      <c r="D1080" s="55"/>
      <c r="E1080" s="55"/>
      <c r="F1080" s="55"/>
      <c r="G1080" s="55"/>
      <c r="H1080" s="55"/>
      <c r="I1080" s="55"/>
      <c r="J1080" s="55"/>
      <c r="K1080" s="63"/>
    </row>
    <row r="1081" spans="1:11" s="2" customFormat="1" ht="11.45" customHeight="1" x14ac:dyDescent="0.2">
      <c r="A1081" s="13"/>
      <c r="B1081" s="55"/>
      <c r="C1081" s="55"/>
      <c r="D1081" s="55"/>
      <c r="E1081" s="55"/>
      <c r="F1081" s="55"/>
      <c r="G1081" s="55"/>
      <c r="H1081" s="55"/>
      <c r="I1081" s="55"/>
      <c r="J1081" s="55"/>
      <c r="K1081" s="63"/>
    </row>
    <row r="1082" spans="1:11" s="2" customFormat="1" ht="11.45" customHeight="1" x14ac:dyDescent="0.2">
      <c r="A1082" s="13"/>
      <c r="B1082" s="55"/>
      <c r="C1082" s="55"/>
      <c r="D1082" s="55"/>
      <c r="E1082" s="55"/>
      <c r="F1082" s="55"/>
      <c r="G1082" s="55"/>
      <c r="H1082" s="55"/>
      <c r="I1082" s="55"/>
      <c r="J1082" s="55"/>
      <c r="K1082" s="63"/>
    </row>
    <row r="1083" spans="1:11" s="2" customFormat="1" ht="11.45" customHeight="1" x14ac:dyDescent="0.2">
      <c r="A1083" s="13"/>
      <c r="B1083" s="55"/>
      <c r="C1083" s="55"/>
      <c r="D1083" s="55"/>
      <c r="E1083" s="55"/>
      <c r="F1083" s="55"/>
      <c r="G1083" s="55"/>
      <c r="H1083" s="55"/>
      <c r="I1083" s="55"/>
      <c r="J1083" s="55"/>
      <c r="K1083" s="63"/>
    </row>
    <row r="1084" spans="1:11" s="2" customFormat="1" ht="11.45" customHeight="1" x14ac:dyDescent="0.2">
      <c r="A1084" s="13"/>
      <c r="B1084" s="55"/>
      <c r="C1084" s="55"/>
      <c r="D1084" s="55"/>
      <c r="E1084" s="55"/>
      <c r="F1084" s="55"/>
      <c r="G1084" s="55"/>
      <c r="H1084" s="55"/>
      <c r="I1084" s="55"/>
      <c r="J1084" s="55"/>
      <c r="K1084" s="63"/>
    </row>
    <row r="1085" spans="1:11" s="2" customFormat="1" ht="11.45" customHeight="1" x14ac:dyDescent="0.2">
      <c r="A1085" s="13"/>
      <c r="B1085" s="55"/>
      <c r="C1085" s="55"/>
      <c r="D1085" s="55"/>
      <c r="E1085" s="55"/>
      <c r="F1085" s="55"/>
      <c r="G1085" s="55"/>
      <c r="H1085" s="55"/>
      <c r="I1085" s="55"/>
      <c r="J1085" s="55"/>
      <c r="K1085" s="63"/>
    </row>
    <row r="1086" spans="1:11" s="2" customFormat="1" ht="11.45" customHeight="1" x14ac:dyDescent="0.2">
      <c r="A1086" s="13"/>
      <c r="B1086" s="55"/>
      <c r="C1086" s="55"/>
      <c r="D1086" s="55"/>
      <c r="E1086" s="55"/>
      <c r="F1086" s="55"/>
      <c r="G1086" s="55"/>
      <c r="H1086" s="55"/>
      <c r="I1086" s="55"/>
      <c r="J1086" s="55"/>
      <c r="K1086" s="63"/>
    </row>
    <row r="1087" spans="1:11" s="2" customFormat="1" ht="11.45" customHeight="1" x14ac:dyDescent="0.2">
      <c r="A1087" s="13"/>
      <c r="B1087" s="55"/>
      <c r="C1087" s="55"/>
      <c r="D1087" s="55"/>
      <c r="E1087" s="55"/>
      <c r="F1087" s="55"/>
      <c r="G1087" s="55"/>
      <c r="H1087" s="55"/>
      <c r="I1087" s="55"/>
      <c r="J1087" s="55"/>
      <c r="K1087" s="63"/>
    </row>
    <row r="1088" spans="1:11" s="2" customFormat="1" ht="11.45" customHeight="1" x14ac:dyDescent="0.2">
      <c r="A1088" s="13"/>
      <c r="B1088" s="55"/>
      <c r="C1088" s="55"/>
      <c r="D1088" s="55"/>
      <c r="E1088" s="55"/>
      <c r="F1088" s="55"/>
      <c r="G1088" s="55"/>
      <c r="H1088" s="55"/>
      <c r="I1088" s="55"/>
      <c r="J1088" s="55"/>
      <c r="K1088" s="63"/>
    </row>
    <row r="1089" spans="1:11" s="2" customFormat="1" ht="11.45" customHeight="1" x14ac:dyDescent="0.2">
      <c r="A1089" s="13"/>
      <c r="B1089" s="55"/>
      <c r="C1089" s="55"/>
      <c r="D1089" s="55"/>
      <c r="E1089" s="55"/>
      <c r="F1089" s="55"/>
      <c r="G1089" s="55"/>
      <c r="H1089" s="55"/>
      <c r="I1089" s="55"/>
      <c r="J1089" s="55"/>
      <c r="K1089" s="63"/>
    </row>
    <row r="1090" spans="1:11" s="2" customFormat="1" ht="11.45" customHeight="1" x14ac:dyDescent="0.2">
      <c r="A1090" s="13"/>
      <c r="B1090" s="55"/>
      <c r="C1090" s="55"/>
      <c r="D1090" s="55"/>
      <c r="E1090" s="55"/>
      <c r="F1090" s="55"/>
      <c r="G1090" s="55"/>
      <c r="H1090" s="55"/>
      <c r="I1090" s="55"/>
      <c r="J1090" s="55"/>
      <c r="K1090" s="63"/>
    </row>
    <row r="1091" spans="1:11" s="2" customFormat="1" ht="11.45" customHeight="1" x14ac:dyDescent="0.2">
      <c r="A1091" s="13"/>
      <c r="B1091" s="55"/>
      <c r="C1091" s="55"/>
      <c r="D1091" s="55"/>
      <c r="E1091" s="55"/>
      <c r="F1091" s="55"/>
      <c r="G1091" s="55"/>
      <c r="H1091" s="55"/>
      <c r="I1091" s="55"/>
      <c r="J1091" s="55"/>
      <c r="K1091" s="63"/>
    </row>
    <row r="1092" spans="1:11" s="2" customFormat="1" ht="11.45" customHeight="1" x14ac:dyDescent="0.2">
      <c r="A1092" s="13"/>
      <c r="B1092" s="55"/>
      <c r="C1092" s="55"/>
      <c r="D1092" s="55"/>
      <c r="E1092" s="55"/>
      <c r="F1092" s="55"/>
      <c r="G1092" s="55"/>
      <c r="H1092" s="55"/>
      <c r="I1092" s="55"/>
      <c r="J1092" s="55"/>
      <c r="K1092" s="63"/>
    </row>
    <row r="1093" spans="1:11" s="2" customFormat="1" ht="11.45" customHeight="1" x14ac:dyDescent="0.2">
      <c r="A1093" s="13"/>
      <c r="B1093" s="55"/>
      <c r="C1093" s="55"/>
      <c r="D1093" s="55"/>
      <c r="E1093" s="55"/>
      <c r="F1093" s="55"/>
      <c r="G1093" s="55"/>
      <c r="H1093" s="55"/>
      <c r="I1093" s="55"/>
      <c r="J1093" s="55"/>
      <c r="K1093" s="63"/>
    </row>
    <row r="1094" spans="1:11" s="2" customFormat="1" ht="11.45" customHeight="1" x14ac:dyDescent="0.2">
      <c r="A1094" s="13"/>
      <c r="B1094" s="55"/>
      <c r="C1094" s="55"/>
      <c r="D1094" s="55"/>
      <c r="E1094" s="55"/>
      <c r="F1094" s="55"/>
      <c r="G1094" s="55"/>
      <c r="H1094" s="55"/>
      <c r="I1094" s="55"/>
      <c r="J1094" s="55"/>
      <c r="K1094" s="63"/>
    </row>
    <row r="1095" spans="1:11" s="2" customFormat="1" ht="11.45" customHeight="1" x14ac:dyDescent="0.2">
      <c r="A1095" s="13"/>
      <c r="B1095" s="55"/>
      <c r="C1095" s="55"/>
      <c r="D1095" s="55"/>
      <c r="E1095" s="55"/>
      <c r="F1095" s="55"/>
      <c r="G1095" s="55"/>
      <c r="H1095" s="55"/>
      <c r="I1095" s="55"/>
      <c r="J1095" s="55"/>
      <c r="K1095" s="63"/>
    </row>
    <row r="1096" spans="1:11" s="2" customFormat="1" ht="11.45" customHeight="1" x14ac:dyDescent="0.2">
      <c r="A1096" s="13"/>
      <c r="B1096" s="55"/>
      <c r="C1096" s="55"/>
      <c r="D1096" s="55"/>
      <c r="E1096" s="55"/>
      <c r="F1096" s="55"/>
      <c r="G1096" s="55"/>
      <c r="H1096" s="55"/>
      <c r="I1096" s="55"/>
      <c r="J1096" s="55"/>
      <c r="K1096" s="63"/>
    </row>
    <row r="1097" spans="1:11" s="2" customFormat="1" ht="11.45" customHeight="1" x14ac:dyDescent="0.2">
      <c r="A1097" s="13"/>
      <c r="B1097" s="55"/>
      <c r="C1097" s="55"/>
      <c r="D1097" s="55"/>
      <c r="E1097" s="55"/>
      <c r="F1097" s="55"/>
      <c r="G1097" s="55"/>
      <c r="H1097" s="55"/>
      <c r="I1097" s="55"/>
      <c r="J1097" s="55"/>
      <c r="K1097" s="63"/>
    </row>
    <row r="1098" spans="1:11" s="2" customFormat="1" ht="11.45" customHeight="1" x14ac:dyDescent="0.2">
      <c r="A1098" s="13"/>
      <c r="B1098" s="55"/>
      <c r="C1098" s="55"/>
      <c r="D1098" s="55"/>
      <c r="E1098" s="55"/>
      <c r="F1098" s="55"/>
      <c r="G1098" s="55"/>
      <c r="H1098" s="55"/>
      <c r="I1098" s="55"/>
      <c r="J1098" s="55"/>
      <c r="K1098" s="63"/>
    </row>
    <row r="1099" spans="1:11" s="2" customFormat="1" ht="11.45" customHeight="1" x14ac:dyDescent="0.2">
      <c r="A1099" s="13"/>
      <c r="B1099" s="55"/>
      <c r="C1099" s="55"/>
      <c r="D1099" s="55"/>
      <c r="E1099" s="55"/>
      <c r="F1099" s="55"/>
      <c r="G1099" s="55"/>
      <c r="H1099" s="55"/>
      <c r="I1099" s="55"/>
      <c r="J1099" s="55"/>
      <c r="K1099" s="63"/>
    </row>
    <row r="1100" spans="1:11" s="2" customFormat="1" ht="11.45" customHeight="1" x14ac:dyDescent="0.2">
      <c r="A1100" s="13"/>
      <c r="B1100" s="55"/>
      <c r="C1100" s="55"/>
      <c r="D1100" s="55"/>
      <c r="E1100" s="55"/>
      <c r="F1100" s="55"/>
      <c r="G1100" s="55"/>
      <c r="H1100" s="55"/>
      <c r="I1100" s="55"/>
      <c r="J1100" s="55"/>
      <c r="K1100" s="63"/>
    </row>
    <row r="1101" spans="1:11" s="2" customFormat="1" ht="11.45" customHeight="1" x14ac:dyDescent="0.2">
      <c r="A1101" s="13"/>
      <c r="B1101" s="55"/>
      <c r="C1101" s="55"/>
      <c r="D1101" s="55"/>
      <c r="E1101" s="55"/>
      <c r="F1101" s="55"/>
      <c r="G1101" s="55"/>
      <c r="H1101" s="55"/>
      <c r="I1101" s="55"/>
      <c r="J1101" s="55"/>
      <c r="K1101" s="63"/>
    </row>
    <row r="1102" spans="1:11" s="2" customFormat="1" ht="11.45" customHeight="1" x14ac:dyDescent="0.2">
      <c r="A1102" s="13"/>
      <c r="B1102" s="55"/>
      <c r="C1102" s="55"/>
      <c r="D1102" s="55"/>
      <c r="E1102" s="55"/>
      <c r="F1102" s="55"/>
      <c r="G1102" s="55"/>
      <c r="H1102" s="55"/>
      <c r="I1102" s="55"/>
      <c r="J1102" s="55"/>
      <c r="K1102" s="63"/>
    </row>
    <row r="1103" spans="1:11" s="2" customFormat="1" ht="11.45" customHeight="1" x14ac:dyDescent="0.2">
      <c r="A1103" s="13"/>
      <c r="B1103" s="55"/>
      <c r="C1103" s="55"/>
      <c r="D1103" s="55"/>
      <c r="E1103" s="55"/>
      <c r="F1103" s="55"/>
      <c r="G1103" s="55"/>
      <c r="H1103" s="55"/>
      <c r="I1103" s="55"/>
      <c r="J1103" s="55"/>
      <c r="K1103" s="63"/>
    </row>
    <row r="1104" spans="1:11" s="2" customFormat="1" ht="12.75" customHeight="1" x14ac:dyDescent="0.2">
      <c r="A1104" s="13"/>
      <c r="B1104" s="55"/>
      <c r="C1104" s="55"/>
      <c r="D1104" s="55"/>
      <c r="E1104" s="55"/>
      <c r="F1104" s="55"/>
      <c r="G1104" s="55"/>
      <c r="H1104" s="55"/>
      <c r="I1104" s="55"/>
      <c r="J1104" s="55"/>
      <c r="K1104" s="63"/>
    </row>
    <row r="1105" spans="1:11" s="2" customFormat="1" ht="12.75" customHeight="1" x14ac:dyDescent="0.2">
      <c r="A1105" s="13"/>
      <c r="B1105" s="55"/>
      <c r="C1105" s="55"/>
      <c r="D1105" s="55"/>
      <c r="E1105" s="55"/>
      <c r="F1105" s="55"/>
      <c r="G1105" s="55"/>
      <c r="H1105" s="55"/>
      <c r="I1105" s="55"/>
      <c r="J1105" s="55"/>
      <c r="K1105" s="63"/>
    </row>
    <row r="1106" spans="1:11" s="2" customFormat="1" ht="12.75" customHeight="1" x14ac:dyDescent="0.2">
      <c r="A1106" s="13"/>
      <c r="B1106" s="55"/>
      <c r="C1106" s="55"/>
      <c r="D1106" s="55"/>
      <c r="E1106" s="55"/>
      <c r="F1106" s="55"/>
      <c r="G1106" s="55"/>
      <c r="H1106" s="55"/>
      <c r="I1106" s="55"/>
      <c r="J1106" s="55"/>
      <c r="K1106" s="63"/>
    </row>
    <row r="1107" spans="1:11" x14ac:dyDescent="0.2">
      <c r="K1107" s="63"/>
    </row>
    <row r="1108" spans="1:11" x14ac:dyDescent="0.2">
      <c r="K1108" s="63"/>
    </row>
    <row r="1109" spans="1:11" x14ac:dyDescent="0.2">
      <c r="K1109" s="63"/>
    </row>
    <row r="1110" spans="1:11" x14ac:dyDescent="0.2">
      <c r="K1110" s="63"/>
    </row>
    <row r="1111" spans="1:11" x14ac:dyDescent="0.2">
      <c r="K1111" s="63"/>
    </row>
    <row r="1112" spans="1:11" x14ac:dyDescent="0.2">
      <c r="K1112" s="63"/>
    </row>
    <row r="1113" spans="1:11" x14ac:dyDescent="0.2">
      <c r="K1113" s="63"/>
    </row>
    <row r="1114" spans="1:11" x14ac:dyDescent="0.2">
      <c r="K1114" s="63"/>
    </row>
    <row r="1115" spans="1:11" x14ac:dyDescent="0.2">
      <c r="K1115" s="63"/>
    </row>
    <row r="1116" spans="1:11" x14ac:dyDescent="0.2">
      <c r="K1116" s="63"/>
    </row>
    <row r="1117" spans="1:11" x14ac:dyDescent="0.2">
      <c r="K1117" s="63"/>
    </row>
    <row r="1118" spans="1:11" x14ac:dyDescent="0.2">
      <c r="K1118" s="63"/>
    </row>
    <row r="1119" spans="1:11" x14ac:dyDescent="0.2">
      <c r="K1119" s="63"/>
    </row>
    <row r="1120" spans="1:11" x14ac:dyDescent="0.2">
      <c r="K1120" s="63"/>
    </row>
    <row r="1121" spans="11:11" x14ac:dyDescent="0.2">
      <c r="K1121" s="63"/>
    </row>
    <row r="1122" spans="11:11" x14ac:dyDescent="0.2">
      <c r="K1122" s="63"/>
    </row>
    <row r="1123" spans="11:11" x14ac:dyDescent="0.2">
      <c r="K1123" s="63"/>
    </row>
    <row r="1124" spans="11:11" x14ac:dyDescent="0.2">
      <c r="K1124" s="63"/>
    </row>
    <row r="1125" spans="11:11" x14ac:dyDescent="0.2">
      <c r="K1125" s="63"/>
    </row>
    <row r="1126" spans="11:11" x14ac:dyDescent="0.2">
      <c r="K1126" s="63"/>
    </row>
    <row r="1127" spans="11:11" x14ac:dyDescent="0.2">
      <c r="K1127" s="63"/>
    </row>
    <row r="1128" spans="11:11" x14ac:dyDescent="0.2">
      <c r="K1128" s="63"/>
    </row>
    <row r="1129" spans="11:11" x14ac:dyDescent="0.2">
      <c r="K1129" s="63"/>
    </row>
    <row r="1130" spans="11:11" x14ac:dyDescent="0.2">
      <c r="K1130" s="63"/>
    </row>
    <row r="1131" spans="11:11" x14ac:dyDescent="0.2">
      <c r="K1131" s="63"/>
    </row>
    <row r="1132" spans="11:11" x14ac:dyDescent="0.2">
      <c r="K1132" s="63"/>
    </row>
    <row r="1133" spans="11:11" x14ac:dyDescent="0.2">
      <c r="K1133" s="63"/>
    </row>
    <row r="1134" spans="11:11" x14ac:dyDescent="0.2">
      <c r="K1134" s="63"/>
    </row>
    <row r="1135" spans="11:11" x14ac:dyDescent="0.2">
      <c r="K1135" s="63"/>
    </row>
    <row r="1136" spans="11:11" x14ac:dyDescent="0.2">
      <c r="K1136" s="63"/>
    </row>
    <row r="1137" spans="11:11" x14ac:dyDescent="0.2">
      <c r="K1137" s="63"/>
    </row>
    <row r="1138" spans="11:11" x14ac:dyDescent="0.2">
      <c r="K1138" s="63"/>
    </row>
    <row r="1139" spans="11:11" x14ac:dyDescent="0.2">
      <c r="K1139" s="63"/>
    </row>
    <row r="1140" spans="11:11" x14ac:dyDescent="0.2">
      <c r="K1140" s="63"/>
    </row>
    <row r="1141" spans="11:11" x14ac:dyDescent="0.2">
      <c r="K1141" s="63"/>
    </row>
    <row r="1142" spans="11:11" x14ac:dyDescent="0.2">
      <c r="K1142" s="63"/>
    </row>
    <row r="1143" spans="11:11" x14ac:dyDescent="0.2">
      <c r="K1143" s="63"/>
    </row>
    <row r="1144" spans="11:11" x14ac:dyDescent="0.2">
      <c r="K1144" s="63"/>
    </row>
    <row r="1145" spans="11:11" x14ac:dyDescent="0.2">
      <c r="K1145" s="63"/>
    </row>
    <row r="1146" spans="11:11" x14ac:dyDescent="0.2">
      <c r="K1146" s="63"/>
    </row>
    <row r="1147" spans="11:11" x14ac:dyDescent="0.2">
      <c r="K1147" s="63"/>
    </row>
    <row r="1148" spans="11:11" x14ac:dyDescent="0.2">
      <c r="K1148" s="63"/>
    </row>
    <row r="1149" spans="11:11" x14ac:dyDescent="0.2">
      <c r="K1149" s="63"/>
    </row>
    <row r="1150" spans="11:11" x14ac:dyDescent="0.2">
      <c r="K1150" s="63"/>
    </row>
    <row r="1151" spans="11:11" x14ac:dyDescent="0.2">
      <c r="K1151" s="63"/>
    </row>
    <row r="1152" spans="11:11" x14ac:dyDescent="0.2">
      <c r="K1152" s="63"/>
    </row>
    <row r="1153" spans="11:11" x14ac:dyDescent="0.2">
      <c r="K1153" s="63"/>
    </row>
    <row r="1154" spans="11:11" x14ac:dyDescent="0.2">
      <c r="K1154" s="63"/>
    </row>
    <row r="1155" spans="11:11" x14ac:dyDescent="0.2">
      <c r="K1155" s="63"/>
    </row>
    <row r="1156" spans="11:11" x14ac:dyDescent="0.2">
      <c r="K1156" s="63"/>
    </row>
    <row r="1157" spans="11:11" x14ac:dyDescent="0.2">
      <c r="K1157" s="63"/>
    </row>
    <row r="1158" spans="11:11" x14ac:dyDescent="0.2">
      <c r="K1158" s="63"/>
    </row>
    <row r="1159" spans="11:11" x14ac:dyDescent="0.2">
      <c r="K1159" s="63"/>
    </row>
    <row r="1160" spans="11:11" x14ac:dyDescent="0.2">
      <c r="K1160" s="63"/>
    </row>
    <row r="1161" spans="11:11" x14ac:dyDescent="0.2">
      <c r="K1161" s="63"/>
    </row>
    <row r="1162" spans="11:11" x14ac:dyDescent="0.2">
      <c r="K1162" s="63"/>
    </row>
    <row r="1163" spans="11:11" x14ac:dyDescent="0.2">
      <c r="K1163" s="63"/>
    </row>
    <row r="1164" spans="11:11" x14ac:dyDescent="0.2">
      <c r="K1164" s="63"/>
    </row>
    <row r="1165" spans="11:11" x14ac:dyDescent="0.2">
      <c r="K1165" s="63"/>
    </row>
    <row r="1166" spans="11:11" x14ac:dyDescent="0.2">
      <c r="K1166" s="63"/>
    </row>
    <row r="1167" spans="11:11" x14ac:dyDescent="0.2">
      <c r="K1167" s="63"/>
    </row>
    <row r="1168" spans="11:11" x14ac:dyDescent="0.2">
      <c r="K1168" s="63"/>
    </row>
    <row r="1169" spans="11:11" x14ac:dyDescent="0.2">
      <c r="K1169" s="63"/>
    </row>
    <row r="1170" spans="11:11" x14ac:dyDescent="0.2">
      <c r="K1170" s="63"/>
    </row>
    <row r="1171" spans="11:11" x14ac:dyDescent="0.2">
      <c r="K1171" s="63"/>
    </row>
    <row r="1172" spans="11:11" x14ac:dyDescent="0.2">
      <c r="K1172" s="63"/>
    </row>
    <row r="1173" spans="11:11" x14ac:dyDescent="0.2">
      <c r="K1173" s="63"/>
    </row>
    <row r="1174" spans="11:11" x14ac:dyDescent="0.2">
      <c r="K1174" s="63"/>
    </row>
    <row r="1175" spans="11:11" x14ac:dyDescent="0.2">
      <c r="K1175" s="63"/>
    </row>
    <row r="1176" spans="11:11" x14ac:dyDescent="0.2">
      <c r="K1176" s="63"/>
    </row>
    <row r="1177" spans="11:11" x14ac:dyDescent="0.2">
      <c r="K1177" s="63"/>
    </row>
    <row r="1178" spans="11:11" x14ac:dyDescent="0.2">
      <c r="K1178" s="63"/>
    </row>
    <row r="1179" spans="11:11" x14ac:dyDescent="0.2">
      <c r="K1179" s="63"/>
    </row>
    <row r="1180" spans="11:11" x14ac:dyDescent="0.2">
      <c r="K1180" s="63"/>
    </row>
    <row r="1181" spans="11:11" x14ac:dyDescent="0.2">
      <c r="K1181" s="63"/>
    </row>
    <row r="1182" spans="11:11" x14ac:dyDescent="0.2">
      <c r="K1182" s="63"/>
    </row>
    <row r="1183" spans="11:11" x14ac:dyDescent="0.2">
      <c r="K1183" s="63"/>
    </row>
    <row r="1184" spans="11:11" x14ac:dyDescent="0.2">
      <c r="K1184" s="63"/>
    </row>
    <row r="1185" spans="11:11" x14ac:dyDescent="0.2">
      <c r="K1185" s="63"/>
    </row>
    <row r="1186" spans="11:11" x14ac:dyDescent="0.2">
      <c r="K1186" s="63"/>
    </row>
    <row r="1187" spans="11:11" x14ac:dyDescent="0.2">
      <c r="K1187" s="63"/>
    </row>
    <row r="1188" spans="11:11" x14ac:dyDescent="0.2">
      <c r="K1188" s="63"/>
    </row>
    <row r="1189" spans="11:11" x14ac:dyDescent="0.2">
      <c r="K1189" s="63"/>
    </row>
    <row r="1190" spans="11:11" x14ac:dyDescent="0.2">
      <c r="K1190" s="63"/>
    </row>
    <row r="1191" spans="11:11" x14ac:dyDescent="0.2">
      <c r="K1191" s="63"/>
    </row>
    <row r="1192" spans="11:11" x14ac:dyDescent="0.2">
      <c r="K1192" s="63"/>
    </row>
    <row r="1193" spans="11:11" x14ac:dyDescent="0.2">
      <c r="K1193" s="63"/>
    </row>
    <row r="1194" spans="11:11" x14ac:dyDescent="0.2">
      <c r="K1194" s="63"/>
    </row>
    <row r="1195" spans="11:11" x14ac:dyDescent="0.2">
      <c r="K1195" s="63"/>
    </row>
    <row r="1196" spans="11:11" x14ac:dyDescent="0.2">
      <c r="K1196" s="63"/>
    </row>
    <row r="1197" spans="11:11" x14ac:dyDescent="0.2">
      <c r="K1197" s="63"/>
    </row>
    <row r="1198" spans="11:11" x14ac:dyDescent="0.2">
      <c r="K1198" s="63"/>
    </row>
    <row r="1199" spans="11:11" x14ac:dyDescent="0.2">
      <c r="K1199" s="63"/>
    </row>
    <row r="1200" spans="11:11" x14ac:dyDescent="0.2">
      <c r="K1200" s="63"/>
    </row>
    <row r="1201" spans="11:11" x14ac:dyDescent="0.2">
      <c r="K1201" s="63"/>
    </row>
    <row r="1202" spans="11:11" x14ac:dyDescent="0.2">
      <c r="K1202" s="63"/>
    </row>
    <row r="1203" spans="11:11" x14ac:dyDescent="0.2">
      <c r="K1203" s="63"/>
    </row>
    <row r="1204" spans="11:11" x14ac:dyDescent="0.2">
      <c r="K1204" s="63"/>
    </row>
    <row r="1205" spans="11:11" x14ac:dyDescent="0.2">
      <c r="K1205" s="63"/>
    </row>
    <row r="1206" spans="11:11" x14ac:dyDescent="0.2">
      <c r="K1206" s="63"/>
    </row>
    <row r="1207" spans="11:11" x14ac:dyDescent="0.2">
      <c r="K1207" s="63"/>
    </row>
    <row r="1208" spans="11:11" x14ac:dyDescent="0.2">
      <c r="K1208" s="63"/>
    </row>
    <row r="1209" spans="11:11" x14ac:dyDescent="0.2">
      <c r="K1209" s="63"/>
    </row>
    <row r="1210" spans="11:11" x14ac:dyDescent="0.2">
      <c r="K1210" s="63"/>
    </row>
    <row r="1211" spans="11:11" x14ac:dyDescent="0.2">
      <c r="K1211" s="63"/>
    </row>
    <row r="1212" spans="11:11" x14ac:dyDescent="0.2">
      <c r="K1212" s="63"/>
    </row>
    <row r="1213" spans="11:11" x14ac:dyDescent="0.2">
      <c r="K1213" s="63"/>
    </row>
    <row r="1214" spans="11:11" x14ac:dyDescent="0.2">
      <c r="K1214" s="63"/>
    </row>
    <row r="1215" spans="11:11" x14ac:dyDescent="0.2">
      <c r="K1215" s="63"/>
    </row>
    <row r="1216" spans="11:11" x14ac:dyDescent="0.2">
      <c r="K1216" s="63"/>
    </row>
    <row r="1217" spans="11:11" x14ac:dyDescent="0.2">
      <c r="K1217" s="63"/>
    </row>
    <row r="1218" spans="11:11" x14ac:dyDescent="0.2">
      <c r="K1218" s="63"/>
    </row>
    <row r="1219" spans="11:11" x14ac:dyDescent="0.2">
      <c r="K1219" s="63"/>
    </row>
    <row r="1220" spans="11:11" x14ac:dyDescent="0.2">
      <c r="K1220" s="63"/>
    </row>
    <row r="1221" spans="11:11" x14ac:dyDescent="0.2">
      <c r="K1221" s="63"/>
    </row>
    <row r="1222" spans="11:11" x14ac:dyDescent="0.2">
      <c r="K1222" s="63"/>
    </row>
    <row r="1223" spans="11:11" x14ac:dyDescent="0.2">
      <c r="K1223" s="63"/>
    </row>
    <row r="1224" spans="11:11" x14ac:dyDescent="0.2">
      <c r="K1224" s="63"/>
    </row>
    <row r="1225" spans="11:11" x14ac:dyDescent="0.2">
      <c r="K1225" s="63"/>
    </row>
    <row r="1226" spans="11:11" x14ac:dyDescent="0.2">
      <c r="K1226" s="63"/>
    </row>
    <row r="1227" spans="11:11" x14ac:dyDescent="0.2">
      <c r="K1227" s="63"/>
    </row>
    <row r="1228" spans="11:11" x14ac:dyDescent="0.2">
      <c r="K1228" s="63"/>
    </row>
    <row r="1229" spans="11:11" x14ac:dyDescent="0.2">
      <c r="K1229" s="63"/>
    </row>
    <row r="1230" spans="11:11" x14ac:dyDescent="0.2">
      <c r="K1230" s="63"/>
    </row>
    <row r="1231" spans="11:11" x14ac:dyDescent="0.2">
      <c r="K1231" s="63"/>
    </row>
    <row r="1232" spans="11:11" x14ac:dyDescent="0.2">
      <c r="K1232" s="63"/>
    </row>
    <row r="1233" spans="11:11" x14ac:dyDescent="0.2">
      <c r="K1233" s="63"/>
    </row>
    <row r="1234" spans="11:11" x14ac:dyDescent="0.2">
      <c r="K1234" s="63"/>
    </row>
    <row r="1235" spans="11:11" x14ac:dyDescent="0.2">
      <c r="K1235" s="63"/>
    </row>
    <row r="1236" spans="11:11" x14ac:dyDescent="0.2">
      <c r="K1236" s="63"/>
    </row>
    <row r="1237" spans="11:11" x14ac:dyDescent="0.2">
      <c r="K1237" s="63"/>
    </row>
    <row r="1238" spans="11:11" x14ac:dyDescent="0.2">
      <c r="K1238" s="63"/>
    </row>
    <row r="1239" spans="11:11" x14ac:dyDescent="0.2">
      <c r="K1239" s="63"/>
    </row>
    <row r="1240" spans="11:11" x14ac:dyDescent="0.2">
      <c r="K1240" s="63"/>
    </row>
    <row r="1241" spans="11:11" x14ac:dyDescent="0.2">
      <c r="K1241" s="63"/>
    </row>
    <row r="1242" spans="11:11" x14ac:dyDescent="0.2">
      <c r="K1242" s="63"/>
    </row>
    <row r="1243" spans="11:11" x14ac:dyDescent="0.2">
      <c r="K1243" s="63"/>
    </row>
    <row r="1244" spans="11:11" x14ac:dyDescent="0.2">
      <c r="K1244" s="63"/>
    </row>
    <row r="1245" spans="11:11" x14ac:dyDescent="0.2">
      <c r="K1245" s="63"/>
    </row>
    <row r="1246" spans="11:11" x14ac:dyDescent="0.2">
      <c r="K1246" s="63"/>
    </row>
    <row r="1247" spans="11:11" x14ac:dyDescent="0.2">
      <c r="K1247" s="63"/>
    </row>
    <row r="1248" spans="11:11" x14ac:dyDescent="0.2">
      <c r="K1248" s="63"/>
    </row>
    <row r="1249" spans="11:11" x14ac:dyDescent="0.2">
      <c r="K1249" s="63"/>
    </row>
    <row r="1250" spans="11:11" x14ac:dyDescent="0.2">
      <c r="K1250" s="63"/>
    </row>
    <row r="1251" spans="11:11" x14ac:dyDescent="0.2">
      <c r="K1251" s="63"/>
    </row>
    <row r="1252" spans="11:11" x14ac:dyDescent="0.2">
      <c r="K1252" s="63"/>
    </row>
    <row r="1253" spans="11:11" x14ac:dyDescent="0.2">
      <c r="K1253" s="63"/>
    </row>
    <row r="1254" spans="11:11" x14ac:dyDescent="0.2">
      <c r="K1254" s="63"/>
    </row>
    <row r="1255" spans="11:11" x14ac:dyDescent="0.2">
      <c r="K1255" s="63"/>
    </row>
    <row r="1256" spans="11:11" x14ac:dyDescent="0.2">
      <c r="K1256" s="63"/>
    </row>
    <row r="1257" spans="11:11" x14ac:dyDescent="0.2">
      <c r="K1257" s="63"/>
    </row>
    <row r="1258" spans="11:11" x14ac:dyDescent="0.2">
      <c r="K1258" s="63"/>
    </row>
    <row r="1259" spans="11:11" x14ac:dyDescent="0.2">
      <c r="K1259" s="63"/>
    </row>
    <row r="1260" spans="11:11" x14ac:dyDescent="0.2">
      <c r="K1260" s="63"/>
    </row>
    <row r="1261" spans="11:11" x14ac:dyDescent="0.2">
      <c r="K1261" s="63"/>
    </row>
    <row r="1262" spans="11:11" x14ac:dyDescent="0.2">
      <c r="K1262" s="63"/>
    </row>
    <row r="1263" spans="11:11" x14ac:dyDescent="0.2">
      <c r="K1263" s="63"/>
    </row>
    <row r="1264" spans="11:11" x14ac:dyDescent="0.2">
      <c r="K1264" s="63"/>
    </row>
    <row r="1265" spans="11:11" x14ac:dyDescent="0.2">
      <c r="K1265" s="63"/>
    </row>
    <row r="1266" spans="11:11" x14ac:dyDescent="0.2">
      <c r="K1266" s="63"/>
    </row>
    <row r="1267" spans="11:11" x14ac:dyDescent="0.2">
      <c r="K1267" s="63"/>
    </row>
    <row r="1268" spans="11:11" x14ac:dyDescent="0.2">
      <c r="K1268" s="63"/>
    </row>
    <row r="1269" spans="11:11" x14ac:dyDescent="0.2">
      <c r="K1269" s="63"/>
    </row>
    <row r="1270" spans="11:11" x14ac:dyDescent="0.2">
      <c r="K1270" s="63"/>
    </row>
    <row r="1271" spans="11:11" x14ac:dyDescent="0.2">
      <c r="K1271" s="63"/>
    </row>
    <row r="1272" spans="11:11" x14ac:dyDescent="0.2">
      <c r="K1272" s="63"/>
    </row>
    <row r="1273" spans="11:11" x14ac:dyDescent="0.2">
      <c r="K1273" s="63"/>
    </row>
    <row r="1274" spans="11:11" x14ac:dyDescent="0.2">
      <c r="K1274" s="63"/>
    </row>
    <row r="1275" spans="11:11" x14ac:dyDescent="0.2">
      <c r="K1275" s="63"/>
    </row>
    <row r="1276" spans="11:11" x14ac:dyDescent="0.2">
      <c r="K1276" s="63"/>
    </row>
    <row r="1277" spans="11:11" x14ac:dyDescent="0.2">
      <c r="K1277" s="63"/>
    </row>
    <row r="1278" spans="11:11" x14ac:dyDescent="0.2">
      <c r="K1278" s="63"/>
    </row>
    <row r="1279" spans="11:11" x14ac:dyDescent="0.2">
      <c r="K1279" s="63"/>
    </row>
    <row r="1280" spans="11:11" x14ac:dyDescent="0.2">
      <c r="K1280" s="63"/>
    </row>
    <row r="1281" spans="11:11" x14ac:dyDescent="0.2">
      <c r="K1281" s="63"/>
    </row>
    <row r="1282" spans="11:11" x14ac:dyDescent="0.2">
      <c r="K1282" s="63"/>
    </row>
    <row r="1283" spans="11:11" x14ac:dyDescent="0.2">
      <c r="K1283" s="63"/>
    </row>
    <row r="1284" spans="11:11" x14ac:dyDescent="0.2">
      <c r="K1284" s="63"/>
    </row>
    <row r="1285" spans="11:11" x14ac:dyDescent="0.2">
      <c r="K1285" s="63"/>
    </row>
    <row r="1286" spans="11:11" x14ac:dyDescent="0.2">
      <c r="K1286" s="63"/>
    </row>
    <row r="1287" spans="11:11" x14ac:dyDescent="0.2">
      <c r="K1287" s="63"/>
    </row>
    <row r="1288" spans="11:11" x14ac:dyDescent="0.2">
      <c r="K1288" s="63"/>
    </row>
    <row r="1289" spans="11:11" x14ac:dyDescent="0.2">
      <c r="K1289" s="63"/>
    </row>
    <row r="1290" spans="11:11" x14ac:dyDescent="0.2">
      <c r="K1290" s="63"/>
    </row>
    <row r="1291" spans="11:11" x14ac:dyDescent="0.2">
      <c r="K1291" s="63"/>
    </row>
    <row r="1292" spans="11:11" x14ac:dyDescent="0.2">
      <c r="K1292" s="63"/>
    </row>
    <row r="1293" spans="11:11" x14ac:dyDescent="0.2">
      <c r="K1293" s="63"/>
    </row>
    <row r="1294" spans="11:11" x14ac:dyDescent="0.2">
      <c r="K1294" s="63"/>
    </row>
    <row r="1295" spans="11:11" x14ac:dyDescent="0.2">
      <c r="K1295" s="63"/>
    </row>
    <row r="1296" spans="11:11" x14ac:dyDescent="0.2">
      <c r="K1296" s="63"/>
    </row>
    <row r="1297" spans="11:11" x14ac:dyDescent="0.2">
      <c r="K1297" s="63"/>
    </row>
    <row r="1298" spans="11:11" x14ac:dyDescent="0.2">
      <c r="K1298" s="63"/>
    </row>
    <row r="1299" spans="11:11" x14ac:dyDescent="0.2">
      <c r="K1299" s="63"/>
    </row>
    <row r="1300" spans="11:11" x14ac:dyDescent="0.2">
      <c r="K1300" s="63"/>
    </row>
    <row r="1301" spans="11:11" x14ac:dyDescent="0.2">
      <c r="K1301" s="63"/>
    </row>
    <row r="1302" spans="11:11" x14ac:dyDescent="0.2">
      <c r="K1302" s="63"/>
    </row>
    <row r="1303" spans="11:11" x14ac:dyDescent="0.2">
      <c r="K1303" s="63"/>
    </row>
    <row r="1304" spans="11:11" x14ac:dyDescent="0.2">
      <c r="K1304" s="63"/>
    </row>
    <row r="1305" spans="11:11" x14ac:dyDescent="0.2">
      <c r="K1305" s="63"/>
    </row>
    <row r="1306" spans="11:11" x14ac:dyDescent="0.2">
      <c r="K1306" s="63"/>
    </row>
    <row r="1307" spans="11:11" x14ac:dyDescent="0.2">
      <c r="K1307" s="63"/>
    </row>
    <row r="1308" spans="11:11" x14ac:dyDescent="0.2">
      <c r="K1308" s="63"/>
    </row>
    <row r="1309" spans="11:11" x14ac:dyDescent="0.2">
      <c r="K1309" s="63"/>
    </row>
    <row r="1310" spans="11:11" x14ac:dyDescent="0.2">
      <c r="K1310" s="63"/>
    </row>
    <row r="1311" spans="11:11" x14ac:dyDescent="0.2">
      <c r="K1311" s="63"/>
    </row>
    <row r="1312" spans="11:11" x14ac:dyDescent="0.2">
      <c r="K1312" s="63"/>
    </row>
    <row r="1313" spans="11:11" x14ac:dyDescent="0.2">
      <c r="K1313" s="63"/>
    </row>
    <row r="1314" spans="11:11" x14ac:dyDescent="0.2">
      <c r="K1314" s="63"/>
    </row>
    <row r="1315" spans="11:11" x14ac:dyDescent="0.2">
      <c r="K1315" s="63"/>
    </row>
    <row r="1316" spans="11:11" x14ac:dyDescent="0.2">
      <c r="K1316" s="63"/>
    </row>
    <row r="1317" spans="11:11" x14ac:dyDescent="0.2">
      <c r="K1317" s="63"/>
    </row>
    <row r="1318" spans="11:11" x14ac:dyDescent="0.2">
      <c r="K1318" s="63"/>
    </row>
    <row r="1319" spans="11:11" x14ac:dyDescent="0.2">
      <c r="K1319" s="63"/>
    </row>
    <row r="1320" spans="11:11" x14ac:dyDescent="0.2">
      <c r="K1320" s="63"/>
    </row>
    <row r="1321" spans="11:11" x14ac:dyDescent="0.2">
      <c r="K1321" s="63"/>
    </row>
    <row r="1322" spans="11:11" x14ac:dyDescent="0.2">
      <c r="K1322" s="63"/>
    </row>
    <row r="1323" spans="11:11" x14ac:dyDescent="0.2">
      <c r="K1323" s="63"/>
    </row>
    <row r="1324" spans="11:11" x14ac:dyDescent="0.2">
      <c r="K1324" s="63"/>
    </row>
    <row r="1325" spans="11:11" x14ac:dyDescent="0.2">
      <c r="K1325" s="63"/>
    </row>
    <row r="1326" spans="11:11" x14ac:dyDescent="0.2">
      <c r="K1326" s="63"/>
    </row>
    <row r="1327" spans="11:11" x14ac:dyDescent="0.2">
      <c r="K1327" s="63"/>
    </row>
    <row r="1328" spans="11:11" x14ac:dyDescent="0.2">
      <c r="K1328" s="63"/>
    </row>
    <row r="1329" spans="11:11" x14ac:dyDescent="0.2">
      <c r="K1329" s="63"/>
    </row>
    <row r="1330" spans="11:11" x14ac:dyDescent="0.2">
      <c r="K1330" s="63"/>
    </row>
    <row r="1331" spans="11:11" x14ac:dyDescent="0.2">
      <c r="K1331" s="63"/>
    </row>
    <row r="1332" spans="11:11" x14ac:dyDescent="0.2">
      <c r="K1332" s="63"/>
    </row>
    <row r="1333" spans="11:11" x14ac:dyDescent="0.2">
      <c r="K1333" s="63"/>
    </row>
    <row r="1334" spans="11:11" x14ac:dyDescent="0.2">
      <c r="K1334" s="63"/>
    </row>
    <row r="1335" spans="11:11" x14ac:dyDescent="0.2">
      <c r="K1335" s="63"/>
    </row>
    <row r="1336" spans="11:11" x14ac:dyDescent="0.2">
      <c r="K1336" s="63"/>
    </row>
    <row r="1337" spans="11:11" x14ac:dyDescent="0.2">
      <c r="K1337" s="63"/>
    </row>
    <row r="1338" spans="11:11" x14ac:dyDescent="0.2">
      <c r="K1338" s="63"/>
    </row>
    <row r="1339" spans="11:11" x14ac:dyDescent="0.2">
      <c r="K1339" s="63"/>
    </row>
    <row r="1340" spans="11:11" x14ac:dyDescent="0.2">
      <c r="K1340" s="63"/>
    </row>
    <row r="1341" spans="11:11" x14ac:dyDescent="0.2">
      <c r="K1341" s="63"/>
    </row>
    <row r="1342" spans="11:11" x14ac:dyDescent="0.2">
      <c r="K1342" s="63"/>
    </row>
    <row r="1343" spans="11:11" x14ac:dyDescent="0.2">
      <c r="K1343" s="63"/>
    </row>
    <row r="1344" spans="11:11" x14ac:dyDescent="0.2">
      <c r="K1344" s="63"/>
    </row>
    <row r="1345" spans="11:11" x14ac:dyDescent="0.2">
      <c r="K1345" s="63"/>
    </row>
    <row r="1346" spans="11:11" x14ac:dyDescent="0.2">
      <c r="K1346" s="63"/>
    </row>
    <row r="1347" spans="11:11" x14ac:dyDescent="0.2">
      <c r="K1347" s="63"/>
    </row>
    <row r="1348" spans="11:11" x14ac:dyDescent="0.2">
      <c r="K1348" s="63"/>
    </row>
    <row r="1349" spans="11:11" x14ac:dyDescent="0.2">
      <c r="K1349" s="63"/>
    </row>
    <row r="1350" spans="11:11" x14ac:dyDescent="0.2">
      <c r="K1350" s="63"/>
    </row>
    <row r="1351" spans="11:11" x14ac:dyDescent="0.2">
      <c r="K1351" s="63"/>
    </row>
    <row r="1352" spans="11:11" x14ac:dyDescent="0.2">
      <c r="K1352" s="63"/>
    </row>
    <row r="1353" spans="11:11" x14ac:dyDescent="0.2">
      <c r="K1353" s="63"/>
    </row>
    <row r="1354" spans="11:11" x14ac:dyDescent="0.2">
      <c r="K1354" s="63"/>
    </row>
    <row r="1355" spans="11:11" x14ac:dyDescent="0.2">
      <c r="K1355" s="63"/>
    </row>
    <row r="1356" spans="11:11" x14ac:dyDescent="0.2">
      <c r="K1356" s="63"/>
    </row>
    <row r="1357" spans="11:11" x14ac:dyDescent="0.2">
      <c r="K1357" s="63"/>
    </row>
    <row r="1358" spans="11:11" x14ac:dyDescent="0.2">
      <c r="K1358" s="63"/>
    </row>
    <row r="1359" spans="11:11" x14ac:dyDescent="0.2">
      <c r="K1359" s="63"/>
    </row>
    <row r="1360" spans="11:11" x14ac:dyDescent="0.2">
      <c r="K1360" s="63"/>
    </row>
    <row r="1361" spans="11:11" x14ac:dyDescent="0.2">
      <c r="K1361" s="63"/>
    </row>
    <row r="1362" spans="11:11" x14ac:dyDescent="0.2">
      <c r="K1362" s="63"/>
    </row>
    <row r="1363" spans="11:11" x14ac:dyDescent="0.2">
      <c r="K1363" s="63"/>
    </row>
    <row r="1364" spans="11:11" x14ac:dyDescent="0.2">
      <c r="K1364" s="63"/>
    </row>
    <row r="1365" spans="11:11" x14ac:dyDescent="0.2">
      <c r="K1365" s="63"/>
    </row>
    <row r="1366" spans="11:11" x14ac:dyDescent="0.2">
      <c r="K1366" s="63"/>
    </row>
    <row r="1367" spans="11:11" x14ac:dyDescent="0.2">
      <c r="K1367" s="63"/>
    </row>
    <row r="1368" spans="11:11" x14ac:dyDescent="0.2">
      <c r="K1368" s="63"/>
    </row>
    <row r="1369" spans="11:11" x14ac:dyDescent="0.2">
      <c r="K1369" s="63"/>
    </row>
    <row r="1370" spans="11:11" x14ac:dyDescent="0.2">
      <c r="K1370" s="63"/>
    </row>
    <row r="1371" spans="11:11" x14ac:dyDescent="0.2">
      <c r="K1371" s="63"/>
    </row>
    <row r="1372" spans="11:11" x14ac:dyDescent="0.2">
      <c r="K1372" s="63"/>
    </row>
    <row r="1373" spans="11:11" x14ac:dyDescent="0.2">
      <c r="K1373" s="63"/>
    </row>
    <row r="1374" spans="11:11" x14ac:dyDescent="0.2">
      <c r="K1374" s="63"/>
    </row>
    <row r="1375" spans="11:11" x14ac:dyDescent="0.2">
      <c r="K1375" s="63"/>
    </row>
    <row r="1376" spans="11:11" x14ac:dyDescent="0.2">
      <c r="K1376" s="63"/>
    </row>
    <row r="1377" spans="11:11" x14ac:dyDescent="0.2">
      <c r="K1377" s="63"/>
    </row>
    <row r="1378" spans="11:11" x14ac:dyDescent="0.2">
      <c r="K1378" s="63"/>
    </row>
    <row r="1379" spans="11:11" x14ac:dyDescent="0.2">
      <c r="K1379" s="63"/>
    </row>
    <row r="1380" spans="11:11" x14ac:dyDescent="0.2">
      <c r="K1380" s="63"/>
    </row>
    <row r="1381" spans="11:11" x14ac:dyDescent="0.2">
      <c r="K1381" s="63"/>
    </row>
    <row r="1382" spans="11:11" x14ac:dyDescent="0.2">
      <c r="K1382" s="63"/>
    </row>
    <row r="1383" spans="11:11" x14ac:dyDescent="0.2">
      <c r="K1383" s="63"/>
    </row>
    <row r="1384" spans="11:11" x14ac:dyDescent="0.2">
      <c r="K1384" s="63"/>
    </row>
    <row r="1385" spans="11:11" x14ac:dyDescent="0.2">
      <c r="K1385" s="63"/>
    </row>
    <row r="1386" spans="11:11" x14ac:dyDescent="0.2">
      <c r="K1386" s="63"/>
    </row>
    <row r="1387" spans="11:11" x14ac:dyDescent="0.2">
      <c r="K1387" s="63"/>
    </row>
    <row r="1388" spans="11:11" x14ac:dyDescent="0.2">
      <c r="K1388" s="63"/>
    </row>
    <row r="1389" spans="11:11" x14ac:dyDescent="0.2">
      <c r="K1389" s="63"/>
    </row>
    <row r="1390" spans="11:11" x14ac:dyDescent="0.2">
      <c r="K1390" s="63"/>
    </row>
    <row r="1391" spans="11:11" x14ac:dyDescent="0.2">
      <c r="K1391" s="63"/>
    </row>
    <row r="1392" spans="11:11" x14ac:dyDescent="0.2">
      <c r="K1392" s="63"/>
    </row>
    <row r="1393" spans="11:11" x14ac:dyDescent="0.2">
      <c r="K1393" s="63"/>
    </row>
    <row r="1394" spans="11:11" x14ac:dyDescent="0.2">
      <c r="K1394" s="63"/>
    </row>
    <row r="1395" spans="11:11" x14ac:dyDescent="0.2">
      <c r="K1395" s="63"/>
    </row>
    <row r="1396" spans="11:11" x14ac:dyDescent="0.2">
      <c r="K1396" s="63"/>
    </row>
    <row r="1397" spans="11:11" x14ac:dyDescent="0.2">
      <c r="K1397" s="63"/>
    </row>
    <row r="1398" spans="11:11" x14ac:dyDescent="0.2">
      <c r="K1398" s="63"/>
    </row>
    <row r="1399" spans="11:11" x14ac:dyDescent="0.2">
      <c r="K1399" s="63"/>
    </row>
    <row r="1400" spans="11:11" x14ac:dyDescent="0.2">
      <c r="K1400" s="63"/>
    </row>
    <row r="1401" spans="11:11" x14ac:dyDescent="0.2">
      <c r="K1401" s="63"/>
    </row>
    <row r="1402" spans="11:11" x14ac:dyDescent="0.2">
      <c r="K1402" s="63"/>
    </row>
    <row r="1403" spans="11:11" x14ac:dyDescent="0.2">
      <c r="K1403" s="63"/>
    </row>
    <row r="1404" spans="11:11" x14ac:dyDescent="0.2">
      <c r="K1404" s="63"/>
    </row>
    <row r="1405" spans="11:11" x14ac:dyDescent="0.2">
      <c r="K1405" s="63"/>
    </row>
    <row r="1406" spans="11:11" x14ac:dyDescent="0.2">
      <c r="K1406" s="63"/>
    </row>
    <row r="1407" spans="11:11" x14ac:dyDescent="0.2">
      <c r="K1407" s="63"/>
    </row>
    <row r="1408" spans="11:11" x14ac:dyDescent="0.2">
      <c r="K1408" s="63"/>
    </row>
    <row r="1409" spans="11:11" x14ac:dyDescent="0.2">
      <c r="K1409" s="63"/>
    </row>
    <row r="1410" spans="11:11" x14ac:dyDescent="0.2">
      <c r="K1410" s="63"/>
    </row>
    <row r="1411" spans="11:11" x14ac:dyDescent="0.2">
      <c r="K1411" s="63"/>
    </row>
    <row r="1412" spans="11:11" x14ac:dyDescent="0.2">
      <c r="K1412" s="63"/>
    </row>
    <row r="1413" spans="11:11" x14ac:dyDescent="0.2">
      <c r="K1413" s="63"/>
    </row>
    <row r="1414" spans="11:11" x14ac:dyDescent="0.2">
      <c r="K1414" s="63"/>
    </row>
    <row r="1415" spans="11:11" x14ac:dyDescent="0.2">
      <c r="K1415" s="63"/>
    </row>
    <row r="1416" spans="11:11" x14ac:dyDescent="0.2">
      <c r="K1416" s="63"/>
    </row>
    <row r="1417" spans="11:11" x14ac:dyDescent="0.2">
      <c r="K1417" s="63"/>
    </row>
    <row r="1418" spans="11:11" x14ac:dyDescent="0.2">
      <c r="K1418" s="63"/>
    </row>
    <row r="1419" spans="11:11" x14ac:dyDescent="0.2">
      <c r="K1419" s="63"/>
    </row>
    <row r="1420" spans="11:11" x14ac:dyDescent="0.2">
      <c r="K1420" s="63"/>
    </row>
    <row r="1421" spans="11:11" x14ac:dyDescent="0.2">
      <c r="K1421" s="63"/>
    </row>
    <row r="1422" spans="11:11" x14ac:dyDescent="0.2">
      <c r="K1422" s="63"/>
    </row>
    <row r="1423" spans="11:11" x14ac:dyDescent="0.2">
      <c r="K1423" s="63"/>
    </row>
    <row r="1424" spans="11:11" x14ac:dyDescent="0.2">
      <c r="K1424" s="63"/>
    </row>
    <row r="1425" spans="11:11" x14ac:dyDescent="0.2">
      <c r="K1425" s="63"/>
    </row>
    <row r="1426" spans="11:11" x14ac:dyDescent="0.2">
      <c r="K1426" s="63"/>
    </row>
    <row r="1427" spans="11:11" x14ac:dyDescent="0.2">
      <c r="K1427" s="63"/>
    </row>
    <row r="1428" spans="11:11" x14ac:dyDescent="0.2">
      <c r="K1428" s="63"/>
    </row>
    <row r="1429" spans="11:11" x14ac:dyDescent="0.2">
      <c r="K1429" s="63"/>
    </row>
    <row r="1430" spans="11:11" x14ac:dyDescent="0.2">
      <c r="K1430" s="63"/>
    </row>
    <row r="1431" spans="11:11" x14ac:dyDescent="0.2">
      <c r="K1431" s="63"/>
    </row>
    <row r="1432" spans="11:11" x14ac:dyDescent="0.2">
      <c r="K1432" s="63"/>
    </row>
    <row r="1433" spans="11:11" x14ac:dyDescent="0.2">
      <c r="K1433" s="63"/>
    </row>
    <row r="1434" spans="11:11" x14ac:dyDescent="0.2">
      <c r="K1434" s="63"/>
    </row>
    <row r="1435" spans="11:11" x14ac:dyDescent="0.2">
      <c r="K1435" s="63"/>
    </row>
    <row r="1436" spans="11:11" x14ac:dyDescent="0.2">
      <c r="K1436" s="63"/>
    </row>
    <row r="1437" spans="11:11" x14ac:dyDescent="0.2">
      <c r="K1437" s="63"/>
    </row>
    <row r="1438" spans="11:11" x14ac:dyDescent="0.2">
      <c r="K1438" s="63"/>
    </row>
    <row r="1439" spans="11:11" x14ac:dyDescent="0.2">
      <c r="K1439" s="63"/>
    </row>
    <row r="1440" spans="11:11" x14ac:dyDescent="0.2">
      <c r="K1440" s="63"/>
    </row>
    <row r="1441" spans="11:11" x14ac:dyDescent="0.2">
      <c r="K1441" s="63"/>
    </row>
    <row r="1442" spans="11:11" x14ac:dyDescent="0.2">
      <c r="K1442" s="63"/>
    </row>
    <row r="1443" spans="11:11" x14ac:dyDescent="0.2">
      <c r="K1443" s="63"/>
    </row>
    <row r="1444" spans="11:11" x14ac:dyDescent="0.2">
      <c r="K1444" s="63"/>
    </row>
    <row r="1445" spans="11:11" x14ac:dyDescent="0.2">
      <c r="K1445" s="63"/>
    </row>
    <row r="1446" spans="11:11" x14ac:dyDescent="0.2">
      <c r="K1446" s="63"/>
    </row>
    <row r="1447" spans="11:11" x14ac:dyDescent="0.2">
      <c r="K1447" s="63"/>
    </row>
    <row r="1448" spans="11:11" x14ac:dyDescent="0.2">
      <c r="K1448" s="63"/>
    </row>
    <row r="1449" spans="11:11" x14ac:dyDescent="0.2">
      <c r="K1449" s="63"/>
    </row>
    <row r="1450" spans="11:11" x14ac:dyDescent="0.2">
      <c r="K1450" s="63"/>
    </row>
    <row r="1451" spans="11:11" x14ac:dyDescent="0.2">
      <c r="K1451" s="63"/>
    </row>
    <row r="1452" spans="11:11" x14ac:dyDescent="0.2">
      <c r="K1452" s="63"/>
    </row>
    <row r="1453" spans="11:11" x14ac:dyDescent="0.2">
      <c r="K1453" s="63"/>
    </row>
    <row r="1454" spans="11:11" x14ac:dyDescent="0.2">
      <c r="K1454" s="63"/>
    </row>
    <row r="1455" spans="11:11" x14ac:dyDescent="0.2">
      <c r="K1455" s="63"/>
    </row>
    <row r="1456" spans="11:11" x14ac:dyDescent="0.2">
      <c r="K1456" s="63"/>
    </row>
    <row r="1457" spans="11:11" x14ac:dyDescent="0.2">
      <c r="K1457" s="63"/>
    </row>
    <row r="1458" spans="11:11" x14ac:dyDescent="0.2">
      <c r="K1458" s="63"/>
    </row>
    <row r="1459" spans="11:11" x14ac:dyDescent="0.2">
      <c r="K1459" s="63"/>
    </row>
    <row r="1460" spans="11:11" x14ac:dyDescent="0.2">
      <c r="K1460" s="63"/>
    </row>
    <row r="1461" spans="11:11" x14ac:dyDescent="0.2">
      <c r="K1461" s="63"/>
    </row>
    <row r="1462" spans="11:11" x14ac:dyDescent="0.2">
      <c r="K1462" s="63"/>
    </row>
    <row r="1463" spans="11:11" x14ac:dyDescent="0.2">
      <c r="K1463" s="63"/>
    </row>
    <row r="1464" spans="11:11" x14ac:dyDescent="0.2">
      <c r="K1464" s="63"/>
    </row>
    <row r="1465" spans="11:11" x14ac:dyDescent="0.2">
      <c r="K1465" s="63"/>
    </row>
    <row r="1466" spans="11:11" x14ac:dyDescent="0.2">
      <c r="K1466" s="63"/>
    </row>
    <row r="1467" spans="11:11" x14ac:dyDescent="0.2">
      <c r="K1467" s="63"/>
    </row>
    <row r="1468" spans="11:11" x14ac:dyDescent="0.2">
      <c r="K1468" s="63"/>
    </row>
    <row r="1469" spans="11:11" x14ac:dyDescent="0.2">
      <c r="K1469" s="63"/>
    </row>
    <row r="1470" spans="11:11" x14ac:dyDescent="0.2">
      <c r="K1470" s="63"/>
    </row>
    <row r="1471" spans="11:11" x14ac:dyDescent="0.2">
      <c r="K1471" s="63"/>
    </row>
    <row r="1472" spans="11:11" x14ac:dyDescent="0.2">
      <c r="K1472" s="63"/>
    </row>
    <row r="1473" spans="11:11" x14ac:dyDescent="0.2">
      <c r="K1473" s="63"/>
    </row>
    <row r="1474" spans="11:11" x14ac:dyDescent="0.2">
      <c r="K1474" s="63"/>
    </row>
    <row r="1475" spans="11:11" x14ac:dyDescent="0.2">
      <c r="K1475" s="63"/>
    </row>
    <row r="1476" spans="11:11" x14ac:dyDescent="0.2">
      <c r="K1476" s="63"/>
    </row>
    <row r="1477" spans="11:11" x14ac:dyDescent="0.2">
      <c r="K1477" s="63"/>
    </row>
    <row r="1478" spans="11:11" x14ac:dyDescent="0.2">
      <c r="K1478" s="63"/>
    </row>
    <row r="1479" spans="11:11" x14ac:dyDescent="0.2">
      <c r="K1479" s="63"/>
    </row>
    <row r="1480" spans="11:11" x14ac:dyDescent="0.2">
      <c r="K1480" s="63"/>
    </row>
    <row r="1481" spans="11:11" x14ac:dyDescent="0.2">
      <c r="K1481" s="63"/>
    </row>
    <row r="1482" spans="11:11" x14ac:dyDescent="0.2">
      <c r="K1482" s="63"/>
    </row>
    <row r="1483" spans="11:11" x14ac:dyDescent="0.2">
      <c r="K1483" s="63"/>
    </row>
    <row r="1484" spans="11:11" x14ac:dyDescent="0.2">
      <c r="K1484" s="63"/>
    </row>
    <row r="1485" spans="11:11" x14ac:dyDescent="0.2">
      <c r="K1485" s="63"/>
    </row>
    <row r="1486" spans="11:11" x14ac:dyDescent="0.2">
      <c r="K1486" s="63"/>
    </row>
    <row r="1487" spans="11:11" x14ac:dyDescent="0.2">
      <c r="K1487" s="63"/>
    </row>
    <row r="1488" spans="11:11" x14ac:dyDescent="0.2">
      <c r="K1488" s="63"/>
    </row>
    <row r="1489" spans="11:11" x14ac:dyDescent="0.2">
      <c r="K1489" s="63"/>
    </row>
    <row r="1490" spans="11:11" x14ac:dyDescent="0.2">
      <c r="K1490" s="63"/>
    </row>
    <row r="1491" spans="11:11" x14ac:dyDescent="0.2">
      <c r="K1491" s="63"/>
    </row>
    <row r="1492" spans="11:11" x14ac:dyDescent="0.2">
      <c r="K1492" s="63"/>
    </row>
    <row r="1493" spans="11:11" x14ac:dyDescent="0.2">
      <c r="K1493" s="63"/>
    </row>
    <row r="1494" spans="11:11" x14ac:dyDescent="0.2">
      <c r="K1494" s="63"/>
    </row>
    <row r="1495" spans="11:11" x14ac:dyDescent="0.2">
      <c r="K1495" s="63"/>
    </row>
    <row r="1496" spans="11:11" x14ac:dyDescent="0.2">
      <c r="K1496" s="63"/>
    </row>
    <row r="1497" spans="11:11" x14ac:dyDescent="0.2">
      <c r="K1497" s="63"/>
    </row>
    <row r="1498" spans="11:11" x14ac:dyDescent="0.2">
      <c r="K1498" s="63"/>
    </row>
    <row r="1499" spans="11:11" x14ac:dyDescent="0.2">
      <c r="K1499" s="63"/>
    </row>
    <row r="1500" spans="11:11" x14ac:dyDescent="0.2">
      <c r="K1500" s="63"/>
    </row>
    <row r="1501" spans="11:11" x14ac:dyDescent="0.2">
      <c r="K1501" s="63"/>
    </row>
    <row r="1502" spans="11:11" x14ac:dyDescent="0.2">
      <c r="K1502" s="63"/>
    </row>
    <row r="1503" spans="11:11" x14ac:dyDescent="0.2">
      <c r="K1503" s="63"/>
    </row>
    <row r="1504" spans="11:11" x14ac:dyDescent="0.2">
      <c r="K1504" s="63"/>
    </row>
    <row r="1505" spans="11:11" x14ac:dyDescent="0.2">
      <c r="K1505" s="63"/>
    </row>
    <row r="1506" spans="11:11" x14ac:dyDescent="0.2">
      <c r="K1506" s="63"/>
    </row>
    <row r="1507" spans="11:11" x14ac:dyDescent="0.2">
      <c r="K1507" s="63"/>
    </row>
    <row r="1508" spans="11:11" x14ac:dyDescent="0.2">
      <c r="K1508" s="63"/>
    </row>
    <row r="1509" spans="11:11" x14ac:dyDescent="0.2">
      <c r="K1509" s="63"/>
    </row>
    <row r="1510" spans="11:11" x14ac:dyDescent="0.2">
      <c r="K1510" s="63"/>
    </row>
    <row r="1511" spans="11:11" x14ac:dyDescent="0.2">
      <c r="K1511" s="63"/>
    </row>
    <row r="1512" spans="11:11" x14ac:dyDescent="0.2">
      <c r="K1512" s="63"/>
    </row>
    <row r="1513" spans="11:11" x14ac:dyDescent="0.2">
      <c r="K1513" s="63"/>
    </row>
    <row r="1514" spans="11:11" x14ac:dyDescent="0.2">
      <c r="K1514" s="63"/>
    </row>
    <row r="1515" spans="11:11" x14ac:dyDescent="0.2">
      <c r="K1515" s="63"/>
    </row>
    <row r="1516" spans="11:11" x14ac:dyDescent="0.2">
      <c r="K1516" s="63"/>
    </row>
    <row r="1517" spans="11:11" x14ac:dyDescent="0.2">
      <c r="K1517" s="63"/>
    </row>
    <row r="1518" spans="11:11" x14ac:dyDescent="0.2">
      <c r="K1518" s="63"/>
    </row>
    <row r="1519" spans="11:11" x14ac:dyDescent="0.2">
      <c r="K1519" s="63"/>
    </row>
    <row r="1520" spans="11:11" x14ac:dyDescent="0.2">
      <c r="K1520" s="63"/>
    </row>
    <row r="1521" spans="11:11" x14ac:dyDescent="0.2">
      <c r="K1521" s="63"/>
    </row>
    <row r="1522" spans="11:11" x14ac:dyDescent="0.2">
      <c r="K1522" s="63"/>
    </row>
    <row r="1523" spans="11:11" x14ac:dyDescent="0.2">
      <c r="K1523" s="63"/>
    </row>
    <row r="1524" spans="11:11" x14ac:dyDescent="0.2">
      <c r="K1524" s="63"/>
    </row>
    <row r="1525" spans="11:11" x14ac:dyDescent="0.2">
      <c r="K1525" s="63"/>
    </row>
    <row r="1526" spans="11:11" x14ac:dyDescent="0.2">
      <c r="K1526" s="63"/>
    </row>
    <row r="1527" spans="11:11" x14ac:dyDescent="0.2">
      <c r="K1527" s="63"/>
    </row>
    <row r="1528" spans="11:11" x14ac:dyDescent="0.2">
      <c r="K1528" s="63"/>
    </row>
    <row r="1529" spans="11:11" x14ac:dyDescent="0.2">
      <c r="K1529" s="63"/>
    </row>
    <row r="1530" spans="11:11" x14ac:dyDescent="0.2">
      <c r="K1530" s="63"/>
    </row>
    <row r="1531" spans="11:11" x14ac:dyDescent="0.2">
      <c r="K1531" s="63"/>
    </row>
    <row r="1532" spans="11:11" x14ac:dyDescent="0.2">
      <c r="K1532" s="63"/>
    </row>
    <row r="1533" spans="11:11" x14ac:dyDescent="0.2">
      <c r="K1533" s="63"/>
    </row>
    <row r="1534" spans="11:11" x14ac:dyDescent="0.2">
      <c r="K1534" s="63"/>
    </row>
    <row r="1535" spans="11:11" x14ac:dyDescent="0.2">
      <c r="K1535" s="63"/>
    </row>
    <row r="1536" spans="11:11" x14ac:dyDescent="0.2">
      <c r="K1536" s="63"/>
    </row>
    <row r="1537" spans="11:11" x14ac:dyDescent="0.2">
      <c r="K1537" s="63"/>
    </row>
    <row r="1538" spans="11:11" x14ac:dyDescent="0.2">
      <c r="K1538" s="63"/>
    </row>
    <row r="1539" spans="11:11" x14ac:dyDescent="0.2">
      <c r="K1539" s="63"/>
    </row>
    <row r="1540" spans="11:11" x14ac:dyDescent="0.2">
      <c r="K1540" s="63"/>
    </row>
    <row r="1541" spans="11:11" x14ac:dyDescent="0.2">
      <c r="K1541" s="63"/>
    </row>
    <row r="1542" spans="11:11" x14ac:dyDescent="0.2">
      <c r="K1542" s="63"/>
    </row>
    <row r="1543" spans="11:11" x14ac:dyDescent="0.2">
      <c r="K1543" s="63"/>
    </row>
    <row r="1544" spans="11:11" x14ac:dyDescent="0.2">
      <c r="K1544" s="63"/>
    </row>
    <row r="1545" spans="11:11" x14ac:dyDescent="0.2">
      <c r="K1545" s="63"/>
    </row>
    <row r="1546" spans="11:11" x14ac:dyDescent="0.2">
      <c r="K1546" s="63"/>
    </row>
    <row r="1547" spans="11:11" x14ac:dyDescent="0.2">
      <c r="K1547" s="63"/>
    </row>
    <row r="1548" spans="11:11" x14ac:dyDescent="0.2">
      <c r="K1548" s="63"/>
    </row>
    <row r="1549" spans="11:11" x14ac:dyDescent="0.2">
      <c r="K1549" s="63"/>
    </row>
    <row r="1550" spans="11:11" x14ac:dyDescent="0.2">
      <c r="K1550" s="63"/>
    </row>
    <row r="1551" spans="11:11" x14ac:dyDescent="0.2">
      <c r="K1551" s="63"/>
    </row>
    <row r="1552" spans="11:11" x14ac:dyDescent="0.2">
      <c r="K1552" s="63"/>
    </row>
    <row r="1553" spans="11:11" x14ac:dyDescent="0.2">
      <c r="K1553" s="63"/>
    </row>
    <row r="1554" spans="11:11" x14ac:dyDescent="0.2">
      <c r="K1554" s="63"/>
    </row>
    <row r="1555" spans="11:11" x14ac:dyDescent="0.2">
      <c r="K1555" s="63"/>
    </row>
    <row r="1556" spans="11:11" x14ac:dyDescent="0.2">
      <c r="K1556" s="63"/>
    </row>
    <row r="1557" spans="11:11" x14ac:dyDescent="0.2">
      <c r="K1557" s="63"/>
    </row>
    <row r="1558" spans="11:11" x14ac:dyDescent="0.2">
      <c r="K1558" s="63"/>
    </row>
    <row r="1559" spans="11:11" x14ac:dyDescent="0.2">
      <c r="K1559" s="63"/>
    </row>
    <row r="1560" spans="11:11" x14ac:dyDescent="0.2">
      <c r="K1560" s="63"/>
    </row>
    <row r="1561" spans="11:11" x14ac:dyDescent="0.2">
      <c r="K1561" s="63"/>
    </row>
    <row r="1562" spans="11:11" x14ac:dyDescent="0.2">
      <c r="K1562" s="63"/>
    </row>
    <row r="1563" spans="11:11" x14ac:dyDescent="0.2">
      <c r="K1563" s="63"/>
    </row>
    <row r="1564" spans="11:11" x14ac:dyDescent="0.2">
      <c r="K1564" s="63"/>
    </row>
    <row r="1565" spans="11:11" x14ac:dyDescent="0.2">
      <c r="K1565" s="63"/>
    </row>
    <row r="1566" spans="11:11" x14ac:dyDescent="0.2">
      <c r="K1566" s="63"/>
    </row>
    <row r="1567" spans="11:11" x14ac:dyDescent="0.2">
      <c r="K1567" s="63"/>
    </row>
    <row r="1568" spans="11:11" x14ac:dyDescent="0.2">
      <c r="K1568" s="63"/>
    </row>
    <row r="1569" spans="11:11" x14ac:dyDescent="0.2">
      <c r="K1569" s="63"/>
    </row>
    <row r="1570" spans="11:11" x14ac:dyDescent="0.2">
      <c r="K1570" s="63"/>
    </row>
    <row r="1571" spans="11:11" x14ac:dyDescent="0.2">
      <c r="K1571" s="63"/>
    </row>
    <row r="1572" spans="11:11" x14ac:dyDescent="0.2">
      <c r="K1572" s="63"/>
    </row>
    <row r="1573" spans="11:11" x14ac:dyDescent="0.2">
      <c r="K1573" s="63"/>
    </row>
    <row r="1574" spans="11:11" x14ac:dyDescent="0.2">
      <c r="K1574" s="63"/>
    </row>
    <row r="1575" spans="11:11" x14ac:dyDescent="0.2">
      <c r="K1575" s="63"/>
    </row>
    <row r="1576" spans="11:11" x14ac:dyDescent="0.2">
      <c r="K1576" s="63"/>
    </row>
    <row r="1577" spans="11:11" x14ac:dyDescent="0.2">
      <c r="K1577" s="63"/>
    </row>
    <row r="1578" spans="11:11" x14ac:dyDescent="0.2">
      <c r="K1578" s="63"/>
    </row>
    <row r="1579" spans="11:11" x14ac:dyDescent="0.2">
      <c r="K1579" s="63"/>
    </row>
    <row r="1580" spans="11:11" x14ac:dyDescent="0.2">
      <c r="K1580" s="63"/>
    </row>
    <row r="1581" spans="11:11" x14ac:dyDescent="0.2">
      <c r="K1581" s="63"/>
    </row>
    <row r="1582" spans="11:11" x14ac:dyDescent="0.2">
      <c r="K1582" s="63"/>
    </row>
    <row r="1583" spans="11:11" x14ac:dyDescent="0.2">
      <c r="K1583" s="63"/>
    </row>
    <row r="1584" spans="11:11" x14ac:dyDescent="0.2">
      <c r="K1584" s="63"/>
    </row>
    <row r="1585" spans="11:11" x14ac:dyDescent="0.2">
      <c r="K1585" s="63"/>
    </row>
    <row r="1586" spans="11:11" x14ac:dyDescent="0.2">
      <c r="K1586" s="63"/>
    </row>
    <row r="1587" spans="11:11" x14ac:dyDescent="0.2">
      <c r="K1587" s="63"/>
    </row>
    <row r="1588" spans="11:11" x14ac:dyDescent="0.2">
      <c r="K1588" s="63"/>
    </row>
    <row r="1589" spans="11:11" x14ac:dyDescent="0.2">
      <c r="K1589" s="63"/>
    </row>
    <row r="1590" spans="11:11" x14ac:dyDescent="0.2">
      <c r="K1590" s="63"/>
    </row>
    <row r="1591" spans="11:11" x14ac:dyDescent="0.2">
      <c r="K1591" s="63"/>
    </row>
    <row r="1592" spans="11:11" x14ac:dyDescent="0.2">
      <c r="K1592" s="63"/>
    </row>
    <row r="1593" spans="11:11" x14ac:dyDescent="0.2">
      <c r="K1593" s="63"/>
    </row>
    <row r="1594" spans="11:11" x14ac:dyDescent="0.2">
      <c r="K1594" s="63"/>
    </row>
    <row r="1595" spans="11:11" x14ac:dyDescent="0.2">
      <c r="K1595" s="63"/>
    </row>
    <row r="1596" spans="11:11" x14ac:dyDescent="0.2">
      <c r="K1596" s="63"/>
    </row>
    <row r="1597" spans="11:11" x14ac:dyDescent="0.2">
      <c r="K1597" s="63"/>
    </row>
    <row r="1598" spans="11:11" x14ac:dyDescent="0.2">
      <c r="K1598" s="63"/>
    </row>
    <row r="1599" spans="11:11" x14ac:dyDescent="0.2">
      <c r="K1599" s="63"/>
    </row>
    <row r="1600" spans="11:11" x14ac:dyDescent="0.2">
      <c r="K1600" s="63"/>
    </row>
    <row r="1601" spans="11:11" x14ac:dyDescent="0.2">
      <c r="K1601" s="63"/>
    </row>
    <row r="1602" spans="11:11" x14ac:dyDescent="0.2">
      <c r="K1602" s="63"/>
    </row>
    <row r="1603" spans="11:11" x14ac:dyDescent="0.2">
      <c r="K1603" s="63"/>
    </row>
    <row r="1604" spans="11:11" x14ac:dyDescent="0.2">
      <c r="K1604" s="63"/>
    </row>
    <row r="1605" spans="11:11" x14ac:dyDescent="0.2">
      <c r="K1605" s="63"/>
    </row>
    <row r="1606" spans="11:11" x14ac:dyDescent="0.2">
      <c r="K1606" s="63"/>
    </row>
    <row r="1607" spans="11:11" x14ac:dyDescent="0.2">
      <c r="K1607" s="63"/>
    </row>
    <row r="1608" spans="11:11" x14ac:dyDescent="0.2">
      <c r="K1608" s="63"/>
    </row>
    <row r="1609" spans="11:11" x14ac:dyDescent="0.2">
      <c r="K1609" s="63"/>
    </row>
    <row r="1610" spans="11:11" x14ac:dyDescent="0.2">
      <c r="K1610" s="63"/>
    </row>
    <row r="1611" spans="11:11" x14ac:dyDescent="0.2">
      <c r="K1611" s="63"/>
    </row>
    <row r="1612" spans="11:11" x14ac:dyDescent="0.2">
      <c r="K1612" s="63"/>
    </row>
    <row r="1613" spans="11:11" x14ac:dyDescent="0.2">
      <c r="K1613" s="63"/>
    </row>
    <row r="1614" spans="11:11" x14ac:dyDescent="0.2">
      <c r="K1614" s="63"/>
    </row>
    <row r="1615" spans="11:11" x14ac:dyDescent="0.2">
      <c r="K1615" s="63"/>
    </row>
    <row r="1616" spans="11:11" x14ac:dyDescent="0.2">
      <c r="K1616" s="63"/>
    </row>
    <row r="1617" spans="11:11" x14ac:dyDescent="0.2">
      <c r="K1617" s="63"/>
    </row>
    <row r="1618" spans="11:11" x14ac:dyDescent="0.2">
      <c r="K1618" s="63"/>
    </row>
    <row r="1619" spans="11:11" x14ac:dyDescent="0.2">
      <c r="K1619" s="63"/>
    </row>
    <row r="1620" spans="11:11" x14ac:dyDescent="0.2">
      <c r="K1620" s="63"/>
    </row>
    <row r="1621" spans="11:11" x14ac:dyDescent="0.2">
      <c r="K1621" s="63"/>
    </row>
    <row r="1622" spans="11:11" x14ac:dyDescent="0.2">
      <c r="K1622" s="63"/>
    </row>
    <row r="1623" spans="11:11" x14ac:dyDescent="0.2">
      <c r="K1623" s="63"/>
    </row>
    <row r="1624" spans="11:11" x14ac:dyDescent="0.2">
      <c r="K1624" s="63"/>
    </row>
    <row r="1625" spans="11:11" x14ac:dyDescent="0.2">
      <c r="K1625" s="63"/>
    </row>
    <row r="1626" spans="11:11" x14ac:dyDescent="0.2">
      <c r="K1626" s="63"/>
    </row>
    <row r="1627" spans="11:11" x14ac:dyDescent="0.2">
      <c r="K1627" s="63"/>
    </row>
    <row r="1628" spans="11:11" x14ac:dyDescent="0.2">
      <c r="K1628" s="63"/>
    </row>
    <row r="1629" spans="11:11" x14ac:dyDescent="0.2">
      <c r="K1629" s="63"/>
    </row>
    <row r="1630" spans="11:11" x14ac:dyDescent="0.2">
      <c r="K1630" s="63"/>
    </row>
    <row r="1631" spans="11:11" x14ac:dyDescent="0.2">
      <c r="K1631" s="63"/>
    </row>
    <row r="1632" spans="11:11" x14ac:dyDescent="0.2">
      <c r="K1632" s="63"/>
    </row>
    <row r="1633" spans="11:11" x14ac:dyDescent="0.2">
      <c r="K1633" s="63"/>
    </row>
    <row r="1634" spans="11:11" x14ac:dyDescent="0.2">
      <c r="K1634" s="63"/>
    </row>
    <row r="1635" spans="11:11" x14ac:dyDescent="0.2">
      <c r="K1635" s="63"/>
    </row>
    <row r="1636" spans="11:11" x14ac:dyDescent="0.2">
      <c r="K1636" s="63"/>
    </row>
    <row r="1637" spans="11:11" x14ac:dyDescent="0.2">
      <c r="K1637" s="63"/>
    </row>
    <row r="1638" spans="11:11" x14ac:dyDescent="0.2">
      <c r="K1638" s="63"/>
    </row>
    <row r="1639" spans="11:11" x14ac:dyDescent="0.2">
      <c r="K1639" s="63"/>
    </row>
    <row r="1640" spans="11:11" x14ac:dyDescent="0.2">
      <c r="K1640" s="63"/>
    </row>
    <row r="1641" spans="11:11" x14ac:dyDescent="0.2">
      <c r="K1641" s="63"/>
    </row>
    <row r="1642" spans="11:11" x14ac:dyDescent="0.2">
      <c r="K1642" s="63"/>
    </row>
    <row r="1643" spans="11:11" x14ac:dyDescent="0.2">
      <c r="K1643" s="63"/>
    </row>
    <row r="1644" spans="11:11" x14ac:dyDescent="0.2">
      <c r="K1644" s="63"/>
    </row>
    <row r="1645" spans="11:11" x14ac:dyDescent="0.2">
      <c r="K1645" s="63"/>
    </row>
    <row r="1646" spans="11:11" x14ac:dyDescent="0.2">
      <c r="K1646" s="63"/>
    </row>
    <row r="1647" spans="11:11" x14ac:dyDescent="0.2">
      <c r="K1647" s="63"/>
    </row>
    <row r="1648" spans="11:11" x14ac:dyDescent="0.2">
      <c r="K1648" s="63"/>
    </row>
    <row r="1649" spans="11:11" x14ac:dyDescent="0.2">
      <c r="K1649" s="63"/>
    </row>
    <row r="1650" spans="11:11" x14ac:dyDescent="0.2">
      <c r="K1650" s="63"/>
    </row>
    <row r="1651" spans="11:11" x14ac:dyDescent="0.2">
      <c r="K1651" s="63"/>
    </row>
    <row r="1652" spans="11:11" x14ac:dyDescent="0.2">
      <c r="K1652" s="63"/>
    </row>
    <row r="1653" spans="11:11" x14ac:dyDescent="0.2">
      <c r="K1653" s="63"/>
    </row>
    <row r="1654" spans="11:11" x14ac:dyDescent="0.2">
      <c r="K1654" s="63"/>
    </row>
    <row r="1655" spans="11:11" x14ac:dyDescent="0.2">
      <c r="K1655" s="63"/>
    </row>
    <row r="1656" spans="11:11" x14ac:dyDescent="0.2">
      <c r="K1656" s="63"/>
    </row>
    <row r="1657" spans="11:11" x14ac:dyDescent="0.2">
      <c r="K1657" s="63"/>
    </row>
    <row r="1658" spans="11:11" x14ac:dyDescent="0.2">
      <c r="K1658" s="63"/>
    </row>
    <row r="1659" spans="11:11" x14ac:dyDescent="0.2">
      <c r="K1659" s="63"/>
    </row>
    <row r="1660" spans="11:11" x14ac:dyDescent="0.2">
      <c r="K1660" s="63"/>
    </row>
    <row r="1661" spans="11:11" x14ac:dyDescent="0.2">
      <c r="K1661" s="63"/>
    </row>
    <row r="1662" spans="11:11" x14ac:dyDescent="0.2">
      <c r="K1662" s="63"/>
    </row>
    <row r="1663" spans="11:11" x14ac:dyDescent="0.2">
      <c r="K1663" s="63"/>
    </row>
    <row r="1664" spans="11:11" x14ac:dyDescent="0.2">
      <c r="K1664" s="63"/>
    </row>
    <row r="1665" spans="11:11" x14ac:dyDescent="0.2">
      <c r="K1665" s="63"/>
    </row>
    <row r="1666" spans="11:11" x14ac:dyDescent="0.2">
      <c r="K1666" s="63"/>
    </row>
    <row r="1667" spans="11:11" x14ac:dyDescent="0.2">
      <c r="K1667" s="63"/>
    </row>
    <row r="1668" spans="11:11" x14ac:dyDescent="0.2">
      <c r="K1668" s="63"/>
    </row>
    <row r="1669" spans="11:11" x14ac:dyDescent="0.2">
      <c r="K1669" s="63"/>
    </row>
    <row r="1670" spans="11:11" x14ac:dyDescent="0.2">
      <c r="K1670" s="63"/>
    </row>
    <row r="1671" spans="11:11" x14ac:dyDescent="0.2">
      <c r="K1671" s="63"/>
    </row>
    <row r="1672" spans="11:11" x14ac:dyDescent="0.2">
      <c r="K1672" s="63"/>
    </row>
    <row r="1673" spans="11:11" x14ac:dyDescent="0.2">
      <c r="K1673" s="63"/>
    </row>
    <row r="1674" spans="11:11" x14ac:dyDescent="0.2">
      <c r="K1674" s="63"/>
    </row>
    <row r="1675" spans="11:11" x14ac:dyDescent="0.2">
      <c r="K1675" s="63"/>
    </row>
    <row r="1676" spans="11:11" x14ac:dyDescent="0.2">
      <c r="K1676" s="63"/>
    </row>
    <row r="1677" spans="11:11" x14ac:dyDescent="0.2">
      <c r="K1677" s="63"/>
    </row>
    <row r="1678" spans="11:11" x14ac:dyDescent="0.2">
      <c r="K1678" s="63"/>
    </row>
    <row r="1679" spans="11:11" x14ac:dyDescent="0.2">
      <c r="K1679" s="63"/>
    </row>
    <row r="1680" spans="11:11" x14ac:dyDescent="0.2">
      <c r="K1680" s="63"/>
    </row>
    <row r="1681" spans="11:11" x14ac:dyDescent="0.2">
      <c r="K1681" s="63"/>
    </row>
    <row r="1682" spans="11:11" x14ac:dyDescent="0.2">
      <c r="K1682" s="63"/>
    </row>
    <row r="1683" spans="11:11" x14ac:dyDescent="0.2">
      <c r="K1683" s="63"/>
    </row>
    <row r="1684" spans="11:11" x14ac:dyDescent="0.2">
      <c r="K1684" s="63"/>
    </row>
    <row r="1685" spans="11:11" x14ac:dyDescent="0.2">
      <c r="K1685" s="63"/>
    </row>
    <row r="1686" spans="11:11" x14ac:dyDescent="0.2">
      <c r="K1686" s="63"/>
    </row>
    <row r="1687" spans="11:11" x14ac:dyDescent="0.2">
      <c r="K1687" s="63"/>
    </row>
    <row r="1688" spans="11:11" x14ac:dyDescent="0.2">
      <c r="K1688" s="63"/>
    </row>
    <row r="1689" spans="11:11" x14ac:dyDescent="0.2">
      <c r="K1689" s="63"/>
    </row>
    <row r="1690" spans="11:11" x14ac:dyDescent="0.2">
      <c r="K1690" s="63"/>
    </row>
    <row r="1691" spans="11:11" x14ac:dyDescent="0.2">
      <c r="K1691" s="63"/>
    </row>
    <row r="1692" spans="11:11" x14ac:dyDescent="0.2">
      <c r="K1692" s="63"/>
    </row>
    <row r="1693" spans="11:11" x14ac:dyDescent="0.2">
      <c r="K1693" s="63"/>
    </row>
    <row r="1694" spans="11:11" x14ac:dyDescent="0.2">
      <c r="K1694" s="63"/>
    </row>
    <row r="1695" spans="11:11" x14ac:dyDescent="0.2">
      <c r="K1695" s="63"/>
    </row>
    <row r="1696" spans="11:11" x14ac:dyDescent="0.2">
      <c r="K1696" s="63"/>
    </row>
    <row r="1697" spans="11:11" x14ac:dyDescent="0.2">
      <c r="K1697" s="63"/>
    </row>
    <row r="1698" spans="11:11" x14ac:dyDescent="0.2">
      <c r="K1698" s="63"/>
    </row>
    <row r="1699" spans="11:11" x14ac:dyDescent="0.2">
      <c r="K1699" s="63"/>
    </row>
    <row r="1700" spans="11:11" x14ac:dyDescent="0.2">
      <c r="K1700" s="63"/>
    </row>
    <row r="1701" spans="11:11" x14ac:dyDescent="0.2">
      <c r="K1701" s="63"/>
    </row>
    <row r="1702" spans="11:11" x14ac:dyDescent="0.2">
      <c r="K1702" s="63"/>
    </row>
    <row r="1703" spans="11:11" x14ac:dyDescent="0.2">
      <c r="K1703" s="63"/>
    </row>
    <row r="1704" spans="11:11" x14ac:dyDescent="0.2">
      <c r="K1704" s="63"/>
    </row>
    <row r="1705" spans="11:11" x14ac:dyDescent="0.2">
      <c r="K1705" s="63"/>
    </row>
    <row r="1706" spans="11:11" x14ac:dyDescent="0.2">
      <c r="K1706" s="63"/>
    </row>
    <row r="1707" spans="11:11" x14ac:dyDescent="0.2">
      <c r="K1707" s="63"/>
    </row>
    <row r="1708" spans="11:11" x14ac:dyDescent="0.2">
      <c r="K1708" s="63"/>
    </row>
    <row r="1709" spans="11:11" x14ac:dyDescent="0.2">
      <c r="K1709" s="63"/>
    </row>
    <row r="1710" spans="11:11" x14ac:dyDescent="0.2">
      <c r="K1710" s="63"/>
    </row>
    <row r="1711" spans="11:11" x14ac:dyDescent="0.2">
      <c r="K1711" s="63"/>
    </row>
    <row r="1712" spans="11:11" x14ac:dyDescent="0.2">
      <c r="K1712" s="63"/>
    </row>
    <row r="1713" spans="11:11" x14ac:dyDescent="0.2">
      <c r="K1713" s="63"/>
    </row>
    <row r="1714" spans="11:11" x14ac:dyDescent="0.2">
      <c r="K1714" s="63"/>
    </row>
    <row r="1715" spans="11:11" x14ac:dyDescent="0.2">
      <c r="K1715" s="63"/>
    </row>
    <row r="1716" spans="11:11" x14ac:dyDescent="0.2">
      <c r="K1716" s="63"/>
    </row>
    <row r="1717" spans="11:11" x14ac:dyDescent="0.2">
      <c r="K1717" s="63"/>
    </row>
    <row r="1718" spans="11:11" x14ac:dyDescent="0.2">
      <c r="K1718" s="63"/>
    </row>
    <row r="1719" spans="11:11" x14ac:dyDescent="0.2">
      <c r="K1719" s="63"/>
    </row>
    <row r="1720" spans="11:11" x14ac:dyDescent="0.2">
      <c r="K1720" s="63"/>
    </row>
    <row r="1721" spans="11:11" x14ac:dyDescent="0.2">
      <c r="K1721" s="63"/>
    </row>
    <row r="1722" spans="11:11" x14ac:dyDescent="0.2">
      <c r="K1722" s="63"/>
    </row>
    <row r="1723" spans="11:11" x14ac:dyDescent="0.2">
      <c r="K1723" s="63"/>
    </row>
    <row r="1724" spans="11:11" x14ac:dyDescent="0.2">
      <c r="K1724" s="63"/>
    </row>
    <row r="1725" spans="11:11" x14ac:dyDescent="0.2">
      <c r="K1725" s="63"/>
    </row>
    <row r="1726" spans="11:11" x14ac:dyDescent="0.2">
      <c r="K1726" s="63"/>
    </row>
    <row r="1727" spans="11:11" x14ac:dyDescent="0.2">
      <c r="K1727" s="63"/>
    </row>
    <row r="1728" spans="11:11" x14ac:dyDescent="0.2">
      <c r="K1728" s="63"/>
    </row>
    <row r="1729" spans="11:11" x14ac:dyDescent="0.2">
      <c r="K1729" s="63"/>
    </row>
    <row r="1730" spans="11:11" x14ac:dyDescent="0.2">
      <c r="K1730" s="63"/>
    </row>
    <row r="1731" spans="11:11" x14ac:dyDescent="0.2">
      <c r="K1731" s="63"/>
    </row>
    <row r="1732" spans="11:11" x14ac:dyDescent="0.2">
      <c r="K1732" s="63"/>
    </row>
    <row r="1733" spans="11:11" x14ac:dyDescent="0.2">
      <c r="K1733" s="63"/>
    </row>
    <row r="1734" spans="11:11" x14ac:dyDescent="0.2">
      <c r="K1734" s="63"/>
    </row>
    <row r="1735" spans="11:11" x14ac:dyDescent="0.2">
      <c r="K1735" s="63"/>
    </row>
    <row r="1736" spans="11:11" x14ac:dyDescent="0.2">
      <c r="K1736" s="63"/>
    </row>
    <row r="1737" spans="11:11" x14ac:dyDescent="0.2">
      <c r="K1737" s="63"/>
    </row>
    <row r="1738" spans="11:11" x14ac:dyDescent="0.2">
      <c r="K1738" s="63"/>
    </row>
    <row r="1739" spans="11:11" x14ac:dyDescent="0.2">
      <c r="K1739" s="63"/>
    </row>
    <row r="1740" spans="11:11" x14ac:dyDescent="0.2">
      <c r="K1740" s="63"/>
    </row>
    <row r="1741" spans="11:11" x14ac:dyDescent="0.2">
      <c r="K1741" s="63"/>
    </row>
    <row r="1742" spans="11:11" x14ac:dyDescent="0.2">
      <c r="K1742" s="63"/>
    </row>
    <row r="1743" spans="11:11" x14ac:dyDescent="0.2">
      <c r="K1743" s="63"/>
    </row>
    <row r="1744" spans="11:11" x14ac:dyDescent="0.2">
      <c r="K1744" s="63"/>
    </row>
    <row r="1745" spans="11:11" x14ac:dyDescent="0.2">
      <c r="K1745" s="63"/>
    </row>
    <row r="1746" spans="11:11" x14ac:dyDescent="0.2">
      <c r="K1746" s="63"/>
    </row>
    <row r="1747" spans="11:11" x14ac:dyDescent="0.2">
      <c r="K1747" s="63"/>
    </row>
    <row r="1748" spans="11:11" x14ac:dyDescent="0.2">
      <c r="K1748" s="63"/>
    </row>
    <row r="1749" spans="11:11" x14ac:dyDescent="0.2">
      <c r="K1749" s="63"/>
    </row>
    <row r="1750" spans="11:11" x14ac:dyDescent="0.2">
      <c r="K1750" s="63"/>
    </row>
    <row r="1751" spans="11:11" x14ac:dyDescent="0.2">
      <c r="K1751" s="63"/>
    </row>
    <row r="1752" spans="11:11" x14ac:dyDescent="0.2">
      <c r="K1752" s="63"/>
    </row>
    <row r="1753" spans="11:11" x14ac:dyDescent="0.2">
      <c r="K1753" s="63"/>
    </row>
    <row r="1754" spans="11:11" x14ac:dyDescent="0.2">
      <c r="K1754" s="63"/>
    </row>
    <row r="1755" spans="11:11" x14ac:dyDescent="0.2">
      <c r="K1755" s="63"/>
    </row>
    <row r="1756" spans="11:11" x14ac:dyDescent="0.2">
      <c r="K1756" s="63"/>
    </row>
    <row r="1757" spans="11:11" x14ac:dyDescent="0.2">
      <c r="K1757" s="63"/>
    </row>
    <row r="1758" spans="11:11" x14ac:dyDescent="0.2">
      <c r="K1758" s="63"/>
    </row>
    <row r="1759" spans="11:11" x14ac:dyDescent="0.2">
      <c r="K1759" s="63"/>
    </row>
    <row r="1760" spans="11:11" x14ac:dyDescent="0.2">
      <c r="K1760" s="63"/>
    </row>
    <row r="1761" spans="11:11" x14ac:dyDescent="0.2">
      <c r="K1761" s="63"/>
    </row>
    <row r="1762" spans="11:11" x14ac:dyDescent="0.2">
      <c r="K1762" s="63"/>
    </row>
    <row r="1763" spans="11:11" x14ac:dyDescent="0.2">
      <c r="K1763" s="63"/>
    </row>
    <row r="1764" spans="11:11" x14ac:dyDescent="0.2">
      <c r="K1764" s="63"/>
    </row>
    <row r="1765" spans="11:11" x14ac:dyDescent="0.2">
      <c r="K1765" s="63"/>
    </row>
    <row r="1766" spans="11:11" x14ac:dyDescent="0.2">
      <c r="K1766" s="63"/>
    </row>
    <row r="1767" spans="11:11" x14ac:dyDescent="0.2">
      <c r="K1767" s="63"/>
    </row>
    <row r="1768" spans="11:11" x14ac:dyDescent="0.2">
      <c r="K1768" s="63"/>
    </row>
    <row r="1769" spans="11:11" x14ac:dyDescent="0.2">
      <c r="K1769" s="63"/>
    </row>
    <row r="1770" spans="11:11" x14ac:dyDescent="0.2">
      <c r="K1770" s="63"/>
    </row>
    <row r="1771" spans="11:11" x14ac:dyDescent="0.2">
      <c r="K1771" s="63"/>
    </row>
    <row r="1772" spans="11:11" x14ac:dyDescent="0.2">
      <c r="K1772" s="63"/>
    </row>
    <row r="1773" spans="11:11" x14ac:dyDescent="0.2">
      <c r="K1773" s="63"/>
    </row>
    <row r="1774" spans="11:11" x14ac:dyDescent="0.2">
      <c r="K1774" s="63"/>
    </row>
    <row r="1775" spans="11:11" x14ac:dyDescent="0.2">
      <c r="K1775" s="63"/>
    </row>
    <row r="1776" spans="11:11" x14ac:dyDescent="0.2">
      <c r="K1776" s="63"/>
    </row>
    <row r="1777" spans="11:11" x14ac:dyDescent="0.2">
      <c r="K1777" s="63"/>
    </row>
    <row r="1778" spans="11:11" x14ac:dyDescent="0.2">
      <c r="K1778" s="63"/>
    </row>
    <row r="1779" spans="11:11" x14ac:dyDescent="0.2">
      <c r="K1779" s="63"/>
    </row>
    <row r="1780" spans="11:11" x14ac:dyDescent="0.2">
      <c r="K1780" s="63"/>
    </row>
    <row r="1781" spans="11:11" x14ac:dyDescent="0.2">
      <c r="K1781" s="63"/>
    </row>
    <row r="1782" spans="11:11" x14ac:dyDescent="0.2">
      <c r="K1782" s="63"/>
    </row>
    <row r="1783" spans="11:11" x14ac:dyDescent="0.2">
      <c r="K1783" s="63"/>
    </row>
    <row r="1784" spans="11:11" x14ac:dyDescent="0.2">
      <c r="K1784" s="63"/>
    </row>
    <row r="1785" spans="11:11" x14ac:dyDescent="0.2">
      <c r="K1785" s="63"/>
    </row>
    <row r="1786" spans="11:11" x14ac:dyDescent="0.2">
      <c r="K1786" s="63"/>
    </row>
    <row r="1787" spans="11:11" x14ac:dyDescent="0.2">
      <c r="K1787" s="63"/>
    </row>
    <row r="1788" spans="11:11" x14ac:dyDescent="0.2">
      <c r="K1788" s="63"/>
    </row>
    <row r="1789" spans="11:11" x14ac:dyDescent="0.2">
      <c r="K1789" s="63"/>
    </row>
    <row r="1790" spans="11:11" x14ac:dyDescent="0.2">
      <c r="K1790" s="63"/>
    </row>
    <row r="1791" spans="11:11" x14ac:dyDescent="0.2">
      <c r="K1791" s="63"/>
    </row>
    <row r="1792" spans="11:11" x14ac:dyDescent="0.2">
      <c r="K1792" s="63"/>
    </row>
    <row r="1793" spans="11:11" x14ac:dyDescent="0.2">
      <c r="K1793" s="63"/>
    </row>
    <row r="1794" spans="11:11" x14ac:dyDescent="0.2">
      <c r="K1794" s="63"/>
    </row>
    <row r="1795" spans="11:11" x14ac:dyDescent="0.2">
      <c r="K1795" s="63"/>
    </row>
    <row r="1796" spans="11:11" x14ac:dyDescent="0.2">
      <c r="K1796" s="63"/>
    </row>
    <row r="1797" spans="11:11" x14ac:dyDescent="0.2">
      <c r="K1797" s="63"/>
    </row>
    <row r="1798" spans="11:11" x14ac:dyDescent="0.2">
      <c r="K1798" s="63"/>
    </row>
    <row r="1799" spans="11:11" x14ac:dyDescent="0.2">
      <c r="K1799" s="63"/>
    </row>
    <row r="1800" spans="11:11" x14ac:dyDescent="0.2">
      <c r="K1800" s="63"/>
    </row>
    <row r="1801" spans="11:11" x14ac:dyDescent="0.2">
      <c r="K1801" s="63"/>
    </row>
    <row r="1802" spans="11:11" x14ac:dyDescent="0.2">
      <c r="K1802" s="63"/>
    </row>
    <row r="1803" spans="11:11" x14ac:dyDescent="0.2">
      <c r="K1803" s="63"/>
    </row>
    <row r="1804" spans="11:11" x14ac:dyDescent="0.2">
      <c r="K1804" s="63"/>
    </row>
    <row r="1805" spans="11:11" x14ac:dyDescent="0.2">
      <c r="K1805" s="63"/>
    </row>
    <row r="1806" spans="11:11" x14ac:dyDescent="0.2">
      <c r="K1806" s="63"/>
    </row>
    <row r="1807" spans="11:11" x14ac:dyDescent="0.2">
      <c r="K1807" s="63"/>
    </row>
    <row r="1808" spans="11:11" x14ac:dyDescent="0.2">
      <c r="K1808" s="63"/>
    </row>
    <row r="1809" spans="11:11" x14ac:dyDescent="0.2">
      <c r="K1809" s="63"/>
    </row>
    <row r="1810" spans="11:11" x14ac:dyDescent="0.2">
      <c r="K1810" s="63"/>
    </row>
    <row r="1811" spans="11:11" x14ac:dyDescent="0.2">
      <c r="K1811" s="63"/>
    </row>
    <row r="1812" spans="11:11" x14ac:dyDescent="0.2">
      <c r="K1812" s="63"/>
    </row>
    <row r="1813" spans="11:11" x14ac:dyDescent="0.2">
      <c r="K1813" s="63"/>
    </row>
    <row r="1814" spans="11:11" x14ac:dyDescent="0.2">
      <c r="K1814" s="63"/>
    </row>
    <row r="1815" spans="11:11" x14ac:dyDescent="0.2">
      <c r="K1815" s="63"/>
    </row>
    <row r="1816" spans="11:11" x14ac:dyDescent="0.2">
      <c r="K1816" s="63"/>
    </row>
    <row r="1817" spans="11:11" x14ac:dyDescent="0.2">
      <c r="K1817" s="63"/>
    </row>
    <row r="1818" spans="11:11" x14ac:dyDescent="0.2">
      <c r="K1818" s="63"/>
    </row>
    <row r="1819" spans="11:11" x14ac:dyDescent="0.2">
      <c r="K1819" s="63"/>
    </row>
    <row r="1820" spans="11:11" x14ac:dyDescent="0.2">
      <c r="K1820" s="63"/>
    </row>
    <row r="1821" spans="11:11" x14ac:dyDescent="0.2">
      <c r="K1821" s="63"/>
    </row>
    <row r="1822" spans="11:11" x14ac:dyDescent="0.2">
      <c r="K1822" s="63"/>
    </row>
    <row r="1823" spans="11:11" x14ac:dyDescent="0.2">
      <c r="K1823" s="63"/>
    </row>
    <row r="1824" spans="11:11" x14ac:dyDescent="0.2">
      <c r="K1824" s="63"/>
    </row>
    <row r="1825" spans="11:11" x14ac:dyDescent="0.2">
      <c r="K1825" s="63"/>
    </row>
    <row r="1826" spans="11:11" x14ac:dyDescent="0.2">
      <c r="K1826" s="63"/>
    </row>
    <row r="1827" spans="11:11" x14ac:dyDescent="0.2">
      <c r="K1827" s="63"/>
    </row>
    <row r="1828" spans="11:11" x14ac:dyDescent="0.2">
      <c r="K1828" s="63"/>
    </row>
    <row r="1829" spans="11:11" x14ac:dyDescent="0.2">
      <c r="K1829" s="63"/>
    </row>
    <row r="1830" spans="11:11" x14ac:dyDescent="0.2">
      <c r="K1830" s="63"/>
    </row>
    <row r="1831" spans="11:11" x14ac:dyDescent="0.2">
      <c r="K1831" s="63"/>
    </row>
    <row r="1832" spans="11:11" x14ac:dyDescent="0.2">
      <c r="K1832" s="63"/>
    </row>
    <row r="1833" spans="11:11" x14ac:dyDescent="0.2">
      <c r="K1833" s="63"/>
    </row>
    <row r="1834" spans="11:11" x14ac:dyDescent="0.2">
      <c r="K1834" s="63"/>
    </row>
    <row r="1835" spans="11:11" x14ac:dyDescent="0.2">
      <c r="K1835" s="63"/>
    </row>
    <row r="1836" spans="11:11" x14ac:dyDescent="0.2">
      <c r="K1836" s="63"/>
    </row>
    <row r="1837" spans="11:11" x14ac:dyDescent="0.2">
      <c r="K1837" s="63"/>
    </row>
    <row r="1838" spans="11:11" x14ac:dyDescent="0.2">
      <c r="K1838" s="63"/>
    </row>
    <row r="1839" spans="11:11" x14ac:dyDescent="0.2">
      <c r="K1839" s="63"/>
    </row>
    <row r="1840" spans="11:11" x14ac:dyDescent="0.2">
      <c r="K1840" s="63"/>
    </row>
    <row r="1841" spans="11:11" x14ac:dyDescent="0.2">
      <c r="K1841" s="63"/>
    </row>
    <row r="1842" spans="11:11" x14ac:dyDescent="0.2">
      <c r="K1842" s="63"/>
    </row>
    <row r="1843" spans="11:11" x14ac:dyDescent="0.2">
      <c r="K1843" s="63"/>
    </row>
    <row r="1844" spans="11:11" x14ac:dyDescent="0.2">
      <c r="K1844" s="63"/>
    </row>
    <row r="1845" spans="11:11" x14ac:dyDescent="0.2">
      <c r="K1845" s="63"/>
    </row>
    <row r="1846" spans="11:11" x14ac:dyDescent="0.2">
      <c r="K1846" s="63"/>
    </row>
    <row r="1847" spans="11:11" x14ac:dyDescent="0.2">
      <c r="K1847" s="63"/>
    </row>
    <row r="1848" spans="11:11" x14ac:dyDescent="0.2">
      <c r="K1848" s="63"/>
    </row>
    <row r="1849" spans="11:11" x14ac:dyDescent="0.2">
      <c r="K1849" s="63"/>
    </row>
    <row r="1850" spans="11:11" x14ac:dyDescent="0.2">
      <c r="K1850" s="63"/>
    </row>
    <row r="1851" spans="11:11" x14ac:dyDescent="0.2">
      <c r="K1851" s="63"/>
    </row>
    <row r="1852" spans="11:11" x14ac:dyDescent="0.2">
      <c r="K1852" s="63"/>
    </row>
    <row r="1853" spans="11:11" x14ac:dyDescent="0.2">
      <c r="K1853" s="63"/>
    </row>
    <row r="1854" spans="11:11" x14ac:dyDescent="0.2">
      <c r="K1854" s="63"/>
    </row>
    <row r="1855" spans="11:11" x14ac:dyDescent="0.2">
      <c r="K1855" s="63"/>
    </row>
    <row r="1856" spans="11:11" x14ac:dyDescent="0.2">
      <c r="K1856" s="63"/>
    </row>
    <row r="1857" spans="11:11" x14ac:dyDescent="0.2">
      <c r="K1857" s="63"/>
    </row>
    <row r="1858" spans="11:11" x14ac:dyDescent="0.2">
      <c r="K1858" s="63"/>
    </row>
    <row r="1859" spans="11:11" x14ac:dyDescent="0.2">
      <c r="K1859" s="63"/>
    </row>
    <row r="1860" spans="11:11" x14ac:dyDescent="0.2">
      <c r="K1860" s="63"/>
    </row>
    <row r="1861" spans="11:11" x14ac:dyDescent="0.2">
      <c r="K1861" s="63"/>
    </row>
    <row r="1862" spans="11:11" x14ac:dyDescent="0.2">
      <c r="K1862" s="63"/>
    </row>
    <row r="1863" spans="11:11" x14ac:dyDescent="0.2">
      <c r="K1863" s="63"/>
    </row>
    <row r="1864" spans="11:11" x14ac:dyDescent="0.2">
      <c r="K1864" s="63"/>
    </row>
    <row r="1865" spans="11:11" x14ac:dyDescent="0.2">
      <c r="K1865" s="63"/>
    </row>
    <row r="1866" spans="11:11" x14ac:dyDescent="0.2">
      <c r="K1866" s="63"/>
    </row>
    <row r="1867" spans="11:11" x14ac:dyDescent="0.2">
      <c r="K1867" s="63"/>
    </row>
    <row r="1868" spans="11:11" x14ac:dyDescent="0.2">
      <c r="K1868" s="63"/>
    </row>
    <row r="1869" spans="11:11" x14ac:dyDescent="0.2">
      <c r="K1869" s="63"/>
    </row>
    <row r="1870" spans="11:11" x14ac:dyDescent="0.2">
      <c r="K1870" s="63"/>
    </row>
    <row r="1871" spans="11:11" x14ac:dyDescent="0.2">
      <c r="K1871" s="63"/>
    </row>
    <row r="1872" spans="11:11" x14ac:dyDescent="0.2">
      <c r="K1872" s="63"/>
    </row>
    <row r="1873" spans="11:11" x14ac:dyDescent="0.2">
      <c r="K1873" s="63"/>
    </row>
    <row r="1874" spans="11:11" x14ac:dyDescent="0.2">
      <c r="K1874" s="63"/>
    </row>
    <row r="1875" spans="11:11" x14ac:dyDescent="0.2">
      <c r="K1875" s="63"/>
    </row>
    <row r="1876" spans="11:11" x14ac:dyDescent="0.2">
      <c r="K1876" s="63"/>
    </row>
    <row r="1877" spans="11:11" x14ac:dyDescent="0.2">
      <c r="K1877" s="63"/>
    </row>
    <row r="1878" spans="11:11" x14ac:dyDescent="0.2">
      <c r="K1878" s="63"/>
    </row>
    <row r="1879" spans="11:11" x14ac:dyDescent="0.2">
      <c r="K1879" s="63"/>
    </row>
    <row r="1880" spans="11:11" x14ac:dyDescent="0.2">
      <c r="K1880" s="63"/>
    </row>
    <row r="1881" spans="11:11" x14ac:dyDescent="0.2">
      <c r="K1881" s="63"/>
    </row>
    <row r="1882" spans="11:11" x14ac:dyDescent="0.2">
      <c r="K1882" s="63"/>
    </row>
    <row r="1883" spans="11:11" x14ac:dyDescent="0.2">
      <c r="K1883" s="63"/>
    </row>
    <row r="1884" spans="11:11" x14ac:dyDescent="0.2">
      <c r="K1884" s="63"/>
    </row>
    <row r="1885" spans="11:11" x14ac:dyDescent="0.2">
      <c r="K1885" s="63"/>
    </row>
    <row r="1886" spans="11:11" x14ac:dyDescent="0.2">
      <c r="K1886" s="63"/>
    </row>
    <row r="1887" spans="11:11" x14ac:dyDescent="0.2">
      <c r="K1887" s="63"/>
    </row>
    <row r="1888" spans="11:11" x14ac:dyDescent="0.2">
      <c r="K1888" s="63"/>
    </row>
    <row r="1889" spans="11:11" x14ac:dyDescent="0.2">
      <c r="K1889" s="63"/>
    </row>
    <row r="1890" spans="11:11" x14ac:dyDescent="0.2">
      <c r="K1890" s="63"/>
    </row>
    <row r="1891" spans="11:11" x14ac:dyDescent="0.2">
      <c r="K1891" s="63"/>
    </row>
    <row r="1892" spans="11:11" x14ac:dyDescent="0.2">
      <c r="K1892" s="63"/>
    </row>
    <row r="1893" spans="11:11" x14ac:dyDescent="0.2">
      <c r="K1893" s="63"/>
    </row>
    <row r="1894" spans="11:11" x14ac:dyDescent="0.2">
      <c r="K1894" s="63"/>
    </row>
    <row r="1895" spans="11:11" x14ac:dyDescent="0.2">
      <c r="K1895" s="63"/>
    </row>
    <row r="1896" spans="11:11" x14ac:dyDescent="0.2">
      <c r="K1896" s="63"/>
    </row>
    <row r="1897" spans="11:11" x14ac:dyDescent="0.2">
      <c r="K1897" s="63"/>
    </row>
    <row r="1898" spans="11:11" x14ac:dyDescent="0.2">
      <c r="K1898" s="63"/>
    </row>
    <row r="1899" spans="11:11" x14ac:dyDescent="0.2">
      <c r="K1899" s="63"/>
    </row>
    <row r="1900" spans="11:11" x14ac:dyDescent="0.2">
      <c r="K1900" s="63"/>
    </row>
    <row r="1901" spans="11:11" x14ac:dyDescent="0.2">
      <c r="K1901" s="63"/>
    </row>
    <row r="1902" spans="11:11" x14ac:dyDescent="0.2">
      <c r="K1902" s="63"/>
    </row>
    <row r="1903" spans="11:11" x14ac:dyDescent="0.2">
      <c r="K1903" s="63"/>
    </row>
    <row r="1904" spans="11:11" x14ac:dyDescent="0.2">
      <c r="K1904" s="63"/>
    </row>
    <row r="1905" spans="11:11" x14ac:dyDescent="0.2">
      <c r="K1905" s="63"/>
    </row>
    <row r="1906" spans="11:11" x14ac:dyDescent="0.2">
      <c r="K1906" s="63"/>
    </row>
    <row r="1907" spans="11:11" x14ac:dyDescent="0.2">
      <c r="K1907" s="63"/>
    </row>
    <row r="1908" spans="11:11" x14ac:dyDescent="0.2">
      <c r="K1908" s="63"/>
    </row>
    <row r="1909" spans="11:11" x14ac:dyDescent="0.2">
      <c r="K1909" s="63"/>
    </row>
    <row r="1910" spans="11:11" x14ac:dyDescent="0.2">
      <c r="K1910" s="63"/>
    </row>
    <row r="1911" spans="11:11" x14ac:dyDescent="0.2">
      <c r="K1911" s="63"/>
    </row>
    <row r="1912" spans="11:11" x14ac:dyDescent="0.2">
      <c r="K1912" s="63"/>
    </row>
    <row r="1913" spans="11:11" x14ac:dyDescent="0.2">
      <c r="K1913" s="63"/>
    </row>
    <row r="1914" spans="11:11" x14ac:dyDescent="0.2">
      <c r="K1914" s="63"/>
    </row>
    <row r="1915" spans="11:11" x14ac:dyDescent="0.2">
      <c r="K1915" s="63"/>
    </row>
    <row r="1916" spans="11:11" x14ac:dyDescent="0.2">
      <c r="K1916" s="63"/>
    </row>
    <row r="1917" spans="11:11" x14ac:dyDescent="0.2">
      <c r="K1917" s="63"/>
    </row>
    <row r="1918" spans="11:11" x14ac:dyDescent="0.2">
      <c r="K1918" s="63"/>
    </row>
    <row r="1919" spans="11:11" x14ac:dyDescent="0.2">
      <c r="K1919" s="63"/>
    </row>
    <row r="1920" spans="11:11" x14ac:dyDescent="0.2">
      <c r="K1920" s="63"/>
    </row>
    <row r="1921" spans="11:11" x14ac:dyDescent="0.2">
      <c r="K1921" s="63"/>
    </row>
    <row r="1922" spans="11:11" x14ac:dyDescent="0.2">
      <c r="K1922" s="63"/>
    </row>
    <row r="1923" spans="11:11" x14ac:dyDescent="0.2">
      <c r="K1923" s="63"/>
    </row>
    <row r="1924" spans="11:11" x14ac:dyDescent="0.2">
      <c r="K1924" s="63"/>
    </row>
    <row r="1925" spans="11:11" x14ac:dyDescent="0.2">
      <c r="K1925" s="63"/>
    </row>
    <row r="1926" spans="11:11" x14ac:dyDescent="0.2">
      <c r="K1926" s="63"/>
    </row>
    <row r="1927" spans="11:11" x14ac:dyDescent="0.2">
      <c r="K1927" s="63"/>
    </row>
    <row r="1928" spans="11:11" x14ac:dyDescent="0.2">
      <c r="K1928" s="63"/>
    </row>
    <row r="1929" spans="11:11" x14ac:dyDescent="0.2">
      <c r="K1929" s="63"/>
    </row>
    <row r="1930" spans="11:11" x14ac:dyDescent="0.2">
      <c r="K1930" s="63"/>
    </row>
    <row r="1931" spans="11:11" x14ac:dyDescent="0.2">
      <c r="K1931" s="63"/>
    </row>
    <row r="1932" spans="11:11" x14ac:dyDescent="0.2">
      <c r="K1932" s="63"/>
    </row>
    <row r="1933" spans="11:11" x14ac:dyDescent="0.2">
      <c r="K1933" s="63"/>
    </row>
    <row r="1934" spans="11:11" x14ac:dyDescent="0.2">
      <c r="K1934" s="63"/>
    </row>
    <row r="1935" spans="11:11" x14ac:dyDescent="0.2">
      <c r="K1935" s="63"/>
    </row>
    <row r="1936" spans="11:11" x14ac:dyDescent="0.2">
      <c r="K1936" s="63"/>
    </row>
    <row r="1937" spans="11:11" x14ac:dyDescent="0.2">
      <c r="K1937" s="63"/>
    </row>
    <row r="1938" spans="11:11" x14ac:dyDescent="0.2">
      <c r="K1938" s="63"/>
    </row>
    <row r="1939" spans="11:11" x14ac:dyDescent="0.2">
      <c r="K1939" s="63"/>
    </row>
    <row r="1940" spans="11:11" x14ac:dyDescent="0.2">
      <c r="K1940" s="63"/>
    </row>
    <row r="1941" spans="11:11" x14ac:dyDescent="0.2">
      <c r="K1941" s="63"/>
    </row>
    <row r="1942" spans="11:11" x14ac:dyDescent="0.2">
      <c r="K1942" s="63"/>
    </row>
    <row r="1943" spans="11:11" x14ac:dyDescent="0.2">
      <c r="K1943" s="63"/>
    </row>
    <row r="1944" spans="11:11" x14ac:dyDescent="0.2">
      <c r="K1944" s="63"/>
    </row>
    <row r="1945" spans="11:11" x14ac:dyDescent="0.2">
      <c r="K1945" s="63"/>
    </row>
    <row r="1946" spans="11:11" x14ac:dyDescent="0.2">
      <c r="K1946" s="63"/>
    </row>
    <row r="1947" spans="11:11" x14ac:dyDescent="0.2">
      <c r="K1947" s="63"/>
    </row>
    <row r="1948" spans="11:11" x14ac:dyDescent="0.2">
      <c r="K1948" s="63"/>
    </row>
    <row r="1949" spans="11:11" x14ac:dyDescent="0.2">
      <c r="K1949" s="63"/>
    </row>
    <row r="1950" spans="11:11" x14ac:dyDescent="0.2">
      <c r="K1950" s="63"/>
    </row>
    <row r="1951" spans="11:11" x14ac:dyDescent="0.2">
      <c r="K1951" s="63"/>
    </row>
    <row r="1952" spans="11:11" x14ac:dyDescent="0.2">
      <c r="K1952" s="63"/>
    </row>
    <row r="1953" spans="11:11" x14ac:dyDescent="0.2">
      <c r="K1953" s="63"/>
    </row>
    <row r="1954" spans="11:11" x14ac:dyDescent="0.2">
      <c r="K1954" s="63"/>
    </row>
    <row r="1955" spans="11:11" x14ac:dyDescent="0.2">
      <c r="K1955" s="63"/>
    </row>
    <row r="1956" spans="11:11" x14ac:dyDescent="0.2">
      <c r="K1956" s="63"/>
    </row>
    <row r="1957" spans="11:11" x14ac:dyDescent="0.2">
      <c r="K1957" s="63"/>
    </row>
    <row r="1958" spans="11:11" x14ac:dyDescent="0.2">
      <c r="K1958" s="63"/>
    </row>
    <row r="1959" spans="11:11" x14ac:dyDescent="0.2">
      <c r="K1959" s="63"/>
    </row>
    <row r="1960" spans="11:11" x14ac:dyDescent="0.2">
      <c r="K1960" s="63"/>
    </row>
    <row r="1961" spans="11:11" x14ac:dyDescent="0.2">
      <c r="K1961" s="63"/>
    </row>
    <row r="1962" spans="11:11" x14ac:dyDescent="0.2">
      <c r="K1962" s="63"/>
    </row>
    <row r="1963" spans="11:11" x14ac:dyDescent="0.2">
      <c r="K1963" s="63"/>
    </row>
    <row r="1964" spans="11:11" x14ac:dyDescent="0.2">
      <c r="K1964" s="63"/>
    </row>
    <row r="1965" spans="11:11" x14ac:dyDescent="0.2">
      <c r="K1965" s="63"/>
    </row>
    <row r="1966" spans="11:11" x14ac:dyDescent="0.2">
      <c r="K1966" s="63"/>
    </row>
    <row r="1967" spans="11:11" x14ac:dyDescent="0.2">
      <c r="K1967" s="63"/>
    </row>
    <row r="1968" spans="11:11" x14ac:dyDescent="0.2">
      <c r="K1968" s="63"/>
    </row>
    <row r="1969" spans="11:11" x14ac:dyDescent="0.2">
      <c r="K1969" s="63"/>
    </row>
    <row r="1970" spans="11:11" x14ac:dyDescent="0.2">
      <c r="K1970" s="63"/>
    </row>
    <row r="1971" spans="11:11" x14ac:dyDescent="0.2">
      <c r="K1971" s="63"/>
    </row>
    <row r="1972" spans="11:11" x14ac:dyDescent="0.2">
      <c r="K1972" s="63"/>
    </row>
    <row r="1973" spans="11:11" x14ac:dyDescent="0.2">
      <c r="K1973" s="63"/>
    </row>
    <row r="1974" spans="11:11" x14ac:dyDescent="0.2">
      <c r="K1974" s="63"/>
    </row>
    <row r="1975" spans="11:11" x14ac:dyDescent="0.2">
      <c r="K1975" s="63"/>
    </row>
    <row r="1976" spans="11:11" x14ac:dyDescent="0.2">
      <c r="K1976" s="63"/>
    </row>
    <row r="1977" spans="11:11" x14ac:dyDescent="0.2">
      <c r="K1977" s="63"/>
    </row>
    <row r="1978" spans="11:11" x14ac:dyDescent="0.2">
      <c r="K1978" s="63"/>
    </row>
    <row r="1979" spans="11:11" x14ac:dyDescent="0.2">
      <c r="K1979" s="63"/>
    </row>
    <row r="1980" spans="11:11" x14ac:dyDescent="0.2">
      <c r="K1980" s="63"/>
    </row>
    <row r="1981" spans="11:11" x14ac:dyDescent="0.2">
      <c r="K1981" s="63"/>
    </row>
    <row r="1982" spans="11:11" x14ac:dyDescent="0.2">
      <c r="K1982" s="63"/>
    </row>
    <row r="1983" spans="11:11" x14ac:dyDescent="0.2">
      <c r="K1983" s="63"/>
    </row>
    <row r="1984" spans="11:11" x14ac:dyDescent="0.2">
      <c r="K1984" s="63"/>
    </row>
    <row r="1985" spans="11:11" x14ac:dyDescent="0.2">
      <c r="K1985" s="63"/>
    </row>
    <row r="1986" spans="11:11" x14ac:dyDescent="0.2">
      <c r="K1986" s="63"/>
    </row>
    <row r="1987" spans="11:11" x14ac:dyDescent="0.2">
      <c r="K1987" s="63"/>
    </row>
    <row r="1988" spans="11:11" x14ac:dyDescent="0.2">
      <c r="K1988" s="63"/>
    </row>
    <row r="1989" spans="11:11" x14ac:dyDescent="0.2">
      <c r="K1989" s="63"/>
    </row>
    <row r="1990" spans="11:11" x14ac:dyDescent="0.2">
      <c r="K1990" s="63"/>
    </row>
    <row r="1991" spans="11:11" x14ac:dyDescent="0.2">
      <c r="K1991" s="63"/>
    </row>
    <row r="1992" spans="11:11" x14ac:dyDescent="0.2">
      <c r="K1992" s="63"/>
    </row>
    <row r="1993" spans="11:11" x14ac:dyDescent="0.2">
      <c r="K1993" s="63"/>
    </row>
    <row r="1994" spans="11:11" x14ac:dyDescent="0.2">
      <c r="K1994" s="63"/>
    </row>
    <row r="1995" spans="11:11" x14ac:dyDescent="0.2">
      <c r="K1995" s="63"/>
    </row>
    <row r="1996" spans="11:11" x14ac:dyDescent="0.2">
      <c r="K1996" s="63"/>
    </row>
    <row r="1997" spans="11:11" x14ac:dyDescent="0.2">
      <c r="K1997" s="63"/>
    </row>
    <row r="1998" spans="11:11" x14ac:dyDescent="0.2">
      <c r="K1998" s="63"/>
    </row>
    <row r="1999" spans="11:11" x14ac:dyDescent="0.2">
      <c r="K1999" s="63"/>
    </row>
    <row r="2000" spans="11:11" x14ac:dyDescent="0.2">
      <c r="K2000" s="63"/>
    </row>
    <row r="2001" spans="11:11" x14ac:dyDescent="0.2">
      <c r="K2001" s="63"/>
    </row>
    <row r="2002" spans="11:11" x14ac:dyDescent="0.2">
      <c r="K2002" s="63"/>
    </row>
    <row r="2003" spans="11:11" x14ac:dyDescent="0.2">
      <c r="K2003" s="63"/>
    </row>
    <row r="2004" spans="11:11" x14ac:dyDescent="0.2">
      <c r="K2004" s="63"/>
    </row>
    <row r="2005" spans="11:11" x14ac:dyDescent="0.2">
      <c r="K2005" s="63"/>
    </row>
    <row r="2006" spans="11:11" x14ac:dyDescent="0.2">
      <c r="K2006" s="63"/>
    </row>
    <row r="2007" spans="11:11" x14ac:dyDescent="0.2">
      <c r="K2007" s="63"/>
    </row>
    <row r="2008" spans="11:11" x14ac:dyDescent="0.2">
      <c r="K2008" s="63"/>
    </row>
    <row r="2009" spans="11:11" x14ac:dyDescent="0.2">
      <c r="K2009" s="63"/>
    </row>
    <row r="2010" spans="11:11" x14ac:dyDescent="0.2">
      <c r="K2010" s="63"/>
    </row>
    <row r="2011" spans="11:11" x14ac:dyDescent="0.2">
      <c r="K2011" s="63"/>
    </row>
    <row r="2012" spans="11:11" x14ac:dyDescent="0.2">
      <c r="K2012" s="63"/>
    </row>
    <row r="2013" spans="11:11" x14ac:dyDescent="0.2">
      <c r="K2013" s="63"/>
    </row>
    <row r="2014" spans="11:11" x14ac:dyDescent="0.2">
      <c r="K2014" s="63"/>
    </row>
    <row r="2015" spans="11:11" x14ac:dyDescent="0.2">
      <c r="K2015" s="63"/>
    </row>
    <row r="2016" spans="11:11" x14ac:dyDescent="0.2">
      <c r="K2016" s="63"/>
    </row>
    <row r="2017" spans="11:11" x14ac:dyDescent="0.2">
      <c r="K2017" s="63"/>
    </row>
    <row r="2018" spans="11:11" x14ac:dyDescent="0.2">
      <c r="K2018" s="63"/>
    </row>
    <row r="2019" spans="11:11" x14ac:dyDescent="0.2">
      <c r="K2019" s="63"/>
    </row>
    <row r="2020" spans="11:11" x14ac:dyDescent="0.2">
      <c r="K2020" s="63"/>
    </row>
    <row r="2021" spans="11:11" x14ac:dyDescent="0.2">
      <c r="K2021" s="63"/>
    </row>
    <row r="2022" spans="11:11" x14ac:dyDescent="0.2">
      <c r="K2022" s="63"/>
    </row>
    <row r="2023" spans="11:11" x14ac:dyDescent="0.2">
      <c r="K2023" s="63"/>
    </row>
    <row r="2024" spans="11:11" x14ac:dyDescent="0.2">
      <c r="K2024" s="63"/>
    </row>
    <row r="2025" spans="11:11" x14ac:dyDescent="0.2">
      <c r="K2025" s="63"/>
    </row>
    <row r="2026" spans="11:11" x14ac:dyDescent="0.2">
      <c r="K2026" s="63"/>
    </row>
    <row r="2027" spans="11:11" x14ac:dyDescent="0.2">
      <c r="K2027" s="63"/>
    </row>
    <row r="2028" spans="11:11" x14ac:dyDescent="0.2">
      <c r="K2028" s="63"/>
    </row>
    <row r="2029" spans="11:11" x14ac:dyDescent="0.2">
      <c r="K2029" s="63"/>
    </row>
    <row r="2030" spans="11:11" x14ac:dyDescent="0.2">
      <c r="K2030" s="63"/>
    </row>
    <row r="2031" spans="11:11" x14ac:dyDescent="0.2">
      <c r="K2031" s="63"/>
    </row>
    <row r="2032" spans="11:11" x14ac:dyDescent="0.2">
      <c r="K2032" s="63"/>
    </row>
    <row r="2033" spans="11:11" x14ac:dyDescent="0.2">
      <c r="K2033" s="63"/>
    </row>
    <row r="2034" spans="11:11" x14ac:dyDescent="0.2">
      <c r="K2034" s="63"/>
    </row>
    <row r="2035" spans="11:11" x14ac:dyDescent="0.2">
      <c r="K2035" s="63"/>
    </row>
    <row r="2036" spans="11:11" x14ac:dyDescent="0.2">
      <c r="K2036" s="63"/>
    </row>
    <row r="2037" spans="11:11" x14ac:dyDescent="0.2">
      <c r="K2037" s="63"/>
    </row>
    <row r="2038" spans="11:11" x14ac:dyDescent="0.2">
      <c r="K2038" s="63"/>
    </row>
    <row r="2039" spans="11:11" x14ac:dyDescent="0.2">
      <c r="K2039" s="63"/>
    </row>
    <row r="2040" spans="11:11" x14ac:dyDescent="0.2">
      <c r="K2040" s="63"/>
    </row>
    <row r="2041" spans="11:11" x14ac:dyDescent="0.2">
      <c r="K2041" s="63"/>
    </row>
    <row r="2042" spans="11:11" x14ac:dyDescent="0.2">
      <c r="K2042" s="63"/>
    </row>
    <row r="2043" spans="11:11" x14ac:dyDescent="0.2">
      <c r="K2043" s="63"/>
    </row>
    <row r="2044" spans="11:11" x14ac:dyDescent="0.2">
      <c r="K2044" s="63"/>
    </row>
    <row r="2045" spans="11:11" x14ac:dyDescent="0.2">
      <c r="K2045" s="63"/>
    </row>
    <row r="2046" spans="11:11" x14ac:dyDescent="0.2">
      <c r="K2046" s="63"/>
    </row>
    <row r="2047" spans="11:11" x14ac:dyDescent="0.2">
      <c r="K2047" s="63"/>
    </row>
    <row r="2048" spans="11:11" x14ac:dyDescent="0.2">
      <c r="K2048" s="63"/>
    </row>
    <row r="2049" spans="11:11" x14ac:dyDescent="0.2">
      <c r="K2049" s="63"/>
    </row>
    <row r="2050" spans="11:11" x14ac:dyDescent="0.2">
      <c r="K2050" s="63"/>
    </row>
    <row r="2051" spans="11:11" x14ac:dyDescent="0.2">
      <c r="K2051" s="63"/>
    </row>
    <row r="2052" spans="11:11" x14ac:dyDescent="0.2">
      <c r="K2052" s="63"/>
    </row>
    <row r="2053" spans="11:11" x14ac:dyDescent="0.2">
      <c r="K2053" s="63"/>
    </row>
    <row r="2054" spans="11:11" x14ac:dyDescent="0.2">
      <c r="K2054" s="63"/>
    </row>
    <row r="2055" spans="11:11" x14ac:dyDescent="0.2">
      <c r="K2055" s="63"/>
    </row>
    <row r="2056" spans="11:11" x14ac:dyDescent="0.2">
      <c r="K2056" s="63"/>
    </row>
    <row r="2057" spans="11:11" x14ac:dyDescent="0.2">
      <c r="K2057" s="63"/>
    </row>
    <row r="2058" spans="11:11" x14ac:dyDescent="0.2">
      <c r="K2058" s="63"/>
    </row>
    <row r="2059" spans="11:11" x14ac:dyDescent="0.2">
      <c r="K2059" s="63"/>
    </row>
    <row r="2060" spans="11:11" x14ac:dyDescent="0.2">
      <c r="K2060" s="63"/>
    </row>
    <row r="2061" spans="11:11" x14ac:dyDescent="0.2">
      <c r="K2061" s="63"/>
    </row>
    <row r="2062" spans="11:11" x14ac:dyDescent="0.2">
      <c r="K2062" s="63"/>
    </row>
    <row r="2063" spans="11:11" x14ac:dyDescent="0.2">
      <c r="K2063" s="63"/>
    </row>
    <row r="2064" spans="11:11" x14ac:dyDescent="0.2">
      <c r="K2064" s="63"/>
    </row>
    <row r="2065" spans="11:11" x14ac:dyDescent="0.2">
      <c r="K2065" s="63"/>
    </row>
    <row r="2066" spans="11:11" x14ac:dyDescent="0.2">
      <c r="K2066" s="63"/>
    </row>
    <row r="2067" spans="11:11" x14ac:dyDescent="0.2">
      <c r="K2067" s="63"/>
    </row>
    <row r="2068" spans="11:11" x14ac:dyDescent="0.2">
      <c r="K2068" s="63"/>
    </row>
    <row r="2069" spans="11:11" x14ac:dyDescent="0.2">
      <c r="K2069" s="63"/>
    </row>
    <row r="2070" spans="11:11" x14ac:dyDescent="0.2">
      <c r="K2070" s="63"/>
    </row>
    <row r="2071" spans="11:11" x14ac:dyDescent="0.2">
      <c r="K2071" s="63"/>
    </row>
    <row r="2072" spans="11:11" x14ac:dyDescent="0.2">
      <c r="K2072" s="63"/>
    </row>
    <row r="2073" spans="11:11" x14ac:dyDescent="0.2">
      <c r="K2073" s="63"/>
    </row>
    <row r="2074" spans="11:11" x14ac:dyDescent="0.2">
      <c r="K2074" s="63"/>
    </row>
    <row r="2075" spans="11:11" x14ac:dyDescent="0.2">
      <c r="K2075" s="63"/>
    </row>
    <row r="2076" spans="11:11" x14ac:dyDescent="0.2">
      <c r="K2076" s="63"/>
    </row>
    <row r="2077" spans="11:11" x14ac:dyDescent="0.2">
      <c r="K2077" s="63"/>
    </row>
    <row r="2078" spans="11:11" x14ac:dyDescent="0.2">
      <c r="K2078" s="63"/>
    </row>
    <row r="2079" spans="11:11" x14ac:dyDescent="0.2">
      <c r="K2079" s="63"/>
    </row>
    <row r="2080" spans="11:11" x14ac:dyDescent="0.2">
      <c r="K2080" s="63"/>
    </row>
    <row r="2081" spans="11:11" x14ac:dyDescent="0.2">
      <c r="K2081" s="63"/>
    </row>
    <row r="2082" spans="11:11" x14ac:dyDescent="0.2">
      <c r="K2082" s="63"/>
    </row>
    <row r="2083" spans="11:11" x14ac:dyDescent="0.2">
      <c r="K2083" s="63"/>
    </row>
    <row r="2084" spans="11:11" x14ac:dyDescent="0.2">
      <c r="K2084" s="63"/>
    </row>
    <row r="2085" spans="11:11" x14ac:dyDescent="0.2">
      <c r="K2085" s="63"/>
    </row>
    <row r="2086" spans="11:11" x14ac:dyDescent="0.2">
      <c r="K2086" s="63"/>
    </row>
    <row r="2087" spans="11:11" x14ac:dyDescent="0.2">
      <c r="K2087" s="63"/>
    </row>
    <row r="2088" spans="11:11" x14ac:dyDescent="0.2">
      <c r="K2088" s="63"/>
    </row>
    <row r="2089" spans="11:11" x14ac:dyDescent="0.2">
      <c r="K2089" s="63"/>
    </row>
    <row r="2090" spans="11:11" x14ac:dyDescent="0.2">
      <c r="K2090" s="63"/>
    </row>
    <row r="2091" spans="11:11" x14ac:dyDescent="0.2">
      <c r="K2091" s="63"/>
    </row>
    <row r="2092" spans="11:11" x14ac:dyDescent="0.2">
      <c r="K2092" s="63"/>
    </row>
    <row r="2093" spans="11:11" x14ac:dyDescent="0.2">
      <c r="K2093" s="63"/>
    </row>
    <row r="2094" spans="11:11" x14ac:dyDescent="0.2">
      <c r="K2094" s="63"/>
    </row>
    <row r="2095" spans="11:11" x14ac:dyDescent="0.2">
      <c r="K2095" s="63"/>
    </row>
    <row r="2096" spans="11:11" x14ac:dyDescent="0.2">
      <c r="K2096" s="63"/>
    </row>
    <row r="2097" spans="11:11" x14ac:dyDescent="0.2">
      <c r="K2097" s="63"/>
    </row>
    <row r="2098" spans="11:11" x14ac:dyDescent="0.2">
      <c r="K2098" s="63"/>
    </row>
    <row r="2099" spans="11:11" x14ac:dyDescent="0.2">
      <c r="K2099" s="63"/>
    </row>
    <row r="2100" spans="11:11" x14ac:dyDescent="0.2">
      <c r="K2100" s="63"/>
    </row>
    <row r="2101" spans="11:11" x14ac:dyDescent="0.2">
      <c r="K2101" s="63"/>
    </row>
    <row r="2102" spans="11:11" x14ac:dyDescent="0.2">
      <c r="K2102" s="63"/>
    </row>
    <row r="2103" spans="11:11" x14ac:dyDescent="0.2">
      <c r="K2103" s="63"/>
    </row>
    <row r="2104" spans="11:11" x14ac:dyDescent="0.2">
      <c r="K2104" s="63"/>
    </row>
    <row r="2105" spans="11:11" x14ac:dyDescent="0.2">
      <c r="K2105" s="63"/>
    </row>
    <row r="2106" spans="11:11" x14ac:dyDescent="0.2">
      <c r="K2106" s="63"/>
    </row>
    <row r="2107" spans="11:11" x14ac:dyDescent="0.2">
      <c r="K2107" s="63"/>
    </row>
    <row r="2108" spans="11:11" x14ac:dyDescent="0.2">
      <c r="K2108" s="63"/>
    </row>
    <row r="2109" spans="11:11" x14ac:dyDescent="0.2">
      <c r="K2109" s="63"/>
    </row>
    <row r="2110" spans="11:11" x14ac:dyDescent="0.2">
      <c r="K2110" s="63"/>
    </row>
    <row r="2111" spans="11:11" x14ac:dyDescent="0.2">
      <c r="K2111" s="63"/>
    </row>
    <row r="2112" spans="11:11" x14ac:dyDescent="0.2">
      <c r="K2112" s="63"/>
    </row>
    <row r="2113" spans="11:11" x14ac:dyDescent="0.2">
      <c r="K2113" s="63"/>
    </row>
    <row r="2114" spans="11:11" x14ac:dyDescent="0.2">
      <c r="K2114" s="63"/>
    </row>
    <row r="2115" spans="11:11" x14ac:dyDescent="0.2">
      <c r="K2115" s="63"/>
    </row>
    <row r="2116" spans="11:11" x14ac:dyDescent="0.2">
      <c r="K2116" s="63"/>
    </row>
    <row r="2117" spans="11:11" x14ac:dyDescent="0.2">
      <c r="K2117" s="63"/>
    </row>
    <row r="2118" spans="11:11" x14ac:dyDescent="0.2">
      <c r="K2118" s="63"/>
    </row>
    <row r="2119" spans="11:11" x14ac:dyDescent="0.2">
      <c r="K2119" s="63"/>
    </row>
    <row r="2120" spans="11:11" x14ac:dyDescent="0.2">
      <c r="K2120" s="63"/>
    </row>
    <row r="2121" spans="11:11" x14ac:dyDescent="0.2">
      <c r="K2121" s="63"/>
    </row>
    <row r="2122" spans="11:11" x14ac:dyDescent="0.2">
      <c r="K2122" s="63"/>
    </row>
    <row r="2123" spans="11:11" x14ac:dyDescent="0.2">
      <c r="K2123" s="63"/>
    </row>
    <row r="2124" spans="11:11" x14ac:dyDescent="0.2">
      <c r="K2124" s="63"/>
    </row>
    <row r="2125" spans="11:11" x14ac:dyDescent="0.2">
      <c r="K2125" s="63"/>
    </row>
    <row r="2126" spans="11:11" x14ac:dyDescent="0.2">
      <c r="K2126" s="63"/>
    </row>
    <row r="2127" spans="11:11" x14ac:dyDescent="0.2">
      <c r="K2127" s="63"/>
    </row>
    <row r="2128" spans="11:11" x14ac:dyDescent="0.2">
      <c r="K2128" s="63"/>
    </row>
    <row r="2129" spans="11:11" x14ac:dyDescent="0.2">
      <c r="K2129" s="63"/>
    </row>
    <row r="2130" spans="11:11" x14ac:dyDescent="0.2">
      <c r="K2130" s="63"/>
    </row>
    <row r="2131" spans="11:11" x14ac:dyDescent="0.2">
      <c r="K2131" s="63"/>
    </row>
    <row r="2132" spans="11:11" x14ac:dyDescent="0.2">
      <c r="K2132" s="63"/>
    </row>
    <row r="2133" spans="11:11" x14ac:dyDescent="0.2">
      <c r="K2133" s="63"/>
    </row>
    <row r="2134" spans="11:11" x14ac:dyDescent="0.2">
      <c r="K2134" s="63"/>
    </row>
    <row r="2135" spans="11:11" x14ac:dyDescent="0.2">
      <c r="K2135" s="63"/>
    </row>
    <row r="2136" spans="11:11" x14ac:dyDescent="0.2">
      <c r="K2136" s="63"/>
    </row>
    <row r="2137" spans="11:11" x14ac:dyDescent="0.2">
      <c r="K2137" s="63"/>
    </row>
    <row r="2138" spans="11:11" x14ac:dyDescent="0.2">
      <c r="K2138" s="63"/>
    </row>
    <row r="2139" spans="11:11" x14ac:dyDescent="0.2">
      <c r="K2139" s="63"/>
    </row>
    <row r="2140" spans="11:11" x14ac:dyDescent="0.2">
      <c r="K2140" s="63"/>
    </row>
    <row r="2141" spans="11:11" x14ac:dyDescent="0.2">
      <c r="K2141" s="63"/>
    </row>
    <row r="2142" spans="11:11" x14ac:dyDescent="0.2">
      <c r="K2142" s="63"/>
    </row>
    <row r="2143" spans="11:11" x14ac:dyDescent="0.2">
      <c r="K2143" s="63"/>
    </row>
    <row r="2144" spans="11:11" x14ac:dyDescent="0.2">
      <c r="K2144" s="63"/>
    </row>
    <row r="2145" spans="11:11" x14ac:dyDescent="0.2">
      <c r="K2145" s="63"/>
    </row>
    <row r="2146" spans="11:11" x14ac:dyDescent="0.2">
      <c r="K2146" s="63"/>
    </row>
    <row r="2147" spans="11:11" x14ac:dyDescent="0.2">
      <c r="K2147" s="63"/>
    </row>
    <row r="2148" spans="11:11" x14ac:dyDescent="0.2">
      <c r="K2148" s="63"/>
    </row>
    <row r="2149" spans="11:11" x14ac:dyDescent="0.2">
      <c r="K2149" s="63"/>
    </row>
    <row r="2150" spans="11:11" x14ac:dyDescent="0.2">
      <c r="K2150" s="63"/>
    </row>
    <row r="2151" spans="11:11" x14ac:dyDescent="0.2">
      <c r="K2151" s="63"/>
    </row>
    <row r="2152" spans="11:11" x14ac:dyDescent="0.2">
      <c r="K2152" s="63"/>
    </row>
    <row r="2153" spans="11:11" x14ac:dyDescent="0.2">
      <c r="K2153" s="63"/>
    </row>
    <row r="2154" spans="11:11" x14ac:dyDescent="0.2">
      <c r="K2154" s="63"/>
    </row>
    <row r="2155" spans="11:11" x14ac:dyDescent="0.2">
      <c r="K2155" s="63"/>
    </row>
    <row r="2156" spans="11:11" x14ac:dyDescent="0.2">
      <c r="K2156" s="63"/>
    </row>
    <row r="2157" spans="11:11" x14ac:dyDescent="0.2">
      <c r="K2157" s="63"/>
    </row>
    <row r="2158" spans="11:11" x14ac:dyDescent="0.2">
      <c r="K2158" s="63"/>
    </row>
    <row r="2159" spans="11:11" x14ac:dyDescent="0.2">
      <c r="K2159" s="63"/>
    </row>
    <row r="2160" spans="11:11" x14ac:dyDescent="0.2">
      <c r="K2160" s="63"/>
    </row>
    <row r="2161" spans="11:11" x14ac:dyDescent="0.2">
      <c r="K2161" s="63"/>
    </row>
    <row r="2162" spans="11:11" x14ac:dyDescent="0.2">
      <c r="K2162" s="63"/>
    </row>
    <row r="2163" spans="11:11" x14ac:dyDescent="0.2">
      <c r="K2163" s="63"/>
    </row>
    <row r="2164" spans="11:11" x14ac:dyDescent="0.2">
      <c r="K2164" s="63"/>
    </row>
    <row r="2165" spans="11:11" x14ac:dyDescent="0.2">
      <c r="K2165" s="63"/>
    </row>
    <row r="2166" spans="11:11" x14ac:dyDescent="0.2">
      <c r="K2166" s="63"/>
    </row>
    <row r="2167" spans="11:11" x14ac:dyDescent="0.2">
      <c r="K2167" s="63"/>
    </row>
    <row r="2168" spans="11:11" x14ac:dyDescent="0.2">
      <c r="K2168" s="63"/>
    </row>
    <row r="2169" spans="11:11" x14ac:dyDescent="0.2">
      <c r="K2169" s="63"/>
    </row>
    <row r="2170" spans="11:11" x14ac:dyDescent="0.2">
      <c r="K2170" s="63"/>
    </row>
    <row r="2171" spans="11:11" x14ac:dyDescent="0.2">
      <c r="K2171" s="63"/>
    </row>
    <row r="2172" spans="11:11" x14ac:dyDescent="0.2">
      <c r="K2172" s="63"/>
    </row>
    <row r="2173" spans="11:11" x14ac:dyDescent="0.2">
      <c r="K2173" s="63"/>
    </row>
    <row r="2174" spans="11:11" x14ac:dyDescent="0.2">
      <c r="K2174" s="63"/>
    </row>
    <row r="2175" spans="11:11" x14ac:dyDescent="0.2">
      <c r="K2175" s="63"/>
    </row>
    <row r="2176" spans="11:11" x14ac:dyDescent="0.2">
      <c r="K2176" s="63"/>
    </row>
    <row r="2177" spans="11:11" x14ac:dyDescent="0.2">
      <c r="K2177" s="63"/>
    </row>
    <row r="2178" spans="11:11" x14ac:dyDescent="0.2">
      <c r="K2178" s="63"/>
    </row>
    <row r="2179" spans="11:11" x14ac:dyDescent="0.2">
      <c r="K2179" s="63"/>
    </row>
    <row r="2180" spans="11:11" x14ac:dyDescent="0.2">
      <c r="K2180" s="63"/>
    </row>
    <row r="2181" spans="11:11" x14ac:dyDescent="0.2">
      <c r="K2181" s="63"/>
    </row>
    <row r="2182" spans="11:11" x14ac:dyDescent="0.2">
      <c r="K2182" s="63"/>
    </row>
    <row r="2183" spans="11:11" x14ac:dyDescent="0.2">
      <c r="K2183" s="63"/>
    </row>
    <row r="2184" spans="11:11" x14ac:dyDescent="0.2">
      <c r="K2184" s="63"/>
    </row>
    <row r="2185" spans="11:11" x14ac:dyDescent="0.2">
      <c r="K2185" s="63"/>
    </row>
    <row r="2186" spans="11:11" x14ac:dyDescent="0.2">
      <c r="K2186" s="63"/>
    </row>
    <row r="2187" spans="11:11" x14ac:dyDescent="0.2">
      <c r="K2187" s="63"/>
    </row>
    <row r="2188" spans="11:11" x14ac:dyDescent="0.2">
      <c r="K2188" s="63"/>
    </row>
    <row r="2189" spans="11:11" x14ac:dyDescent="0.2">
      <c r="K2189" s="63"/>
    </row>
    <row r="2190" spans="11:11" x14ac:dyDescent="0.2">
      <c r="K2190" s="63"/>
    </row>
    <row r="2191" spans="11:11" x14ac:dyDescent="0.2">
      <c r="K2191" s="63"/>
    </row>
    <row r="2192" spans="11:11" x14ac:dyDescent="0.2">
      <c r="K2192" s="63"/>
    </row>
    <row r="2193" spans="11:11" x14ac:dyDescent="0.2">
      <c r="K2193" s="63"/>
    </row>
    <row r="2194" spans="11:11" x14ac:dyDescent="0.2">
      <c r="K2194" s="63"/>
    </row>
    <row r="2195" spans="11:11" x14ac:dyDescent="0.2">
      <c r="K2195" s="63"/>
    </row>
    <row r="2196" spans="11:11" x14ac:dyDescent="0.2">
      <c r="K2196" s="63"/>
    </row>
    <row r="2197" spans="11:11" x14ac:dyDescent="0.2">
      <c r="K2197" s="63"/>
    </row>
    <row r="2198" spans="11:11" x14ac:dyDescent="0.2">
      <c r="K2198" s="63"/>
    </row>
    <row r="2199" spans="11:11" x14ac:dyDescent="0.2">
      <c r="K2199" s="63"/>
    </row>
    <row r="2200" spans="11:11" x14ac:dyDescent="0.2">
      <c r="K2200" s="63"/>
    </row>
    <row r="2201" spans="11:11" x14ac:dyDescent="0.2">
      <c r="K2201" s="63"/>
    </row>
    <row r="2202" spans="11:11" x14ac:dyDescent="0.2">
      <c r="K2202" s="63"/>
    </row>
    <row r="2203" spans="11:11" x14ac:dyDescent="0.2">
      <c r="K2203" s="63"/>
    </row>
    <row r="2204" spans="11:11" x14ac:dyDescent="0.2">
      <c r="K2204" s="63"/>
    </row>
    <row r="2205" spans="11:11" x14ac:dyDescent="0.2">
      <c r="K2205" s="63"/>
    </row>
    <row r="2206" spans="11:11" x14ac:dyDescent="0.2">
      <c r="K2206" s="63"/>
    </row>
    <row r="2207" spans="11:11" x14ac:dyDescent="0.2">
      <c r="K2207" s="63"/>
    </row>
    <row r="2208" spans="11:11" x14ac:dyDescent="0.2">
      <c r="K2208" s="63"/>
    </row>
    <row r="2209" spans="11:11" x14ac:dyDescent="0.2">
      <c r="K2209" s="63"/>
    </row>
    <row r="2210" spans="11:11" x14ac:dyDescent="0.2">
      <c r="K2210" s="63"/>
    </row>
    <row r="2211" spans="11:11" x14ac:dyDescent="0.2">
      <c r="K2211" s="63"/>
    </row>
    <row r="2212" spans="11:11" x14ac:dyDescent="0.2">
      <c r="K2212" s="63"/>
    </row>
    <row r="2213" spans="11:11" x14ac:dyDescent="0.2">
      <c r="K2213" s="63"/>
    </row>
    <row r="2214" spans="11:11" x14ac:dyDescent="0.2">
      <c r="K2214" s="63"/>
    </row>
    <row r="2215" spans="11:11" x14ac:dyDescent="0.2">
      <c r="K2215" s="63"/>
    </row>
    <row r="2216" spans="11:11" x14ac:dyDescent="0.2">
      <c r="K2216" s="63"/>
    </row>
    <row r="2217" spans="11:11" x14ac:dyDescent="0.2">
      <c r="K2217" s="63"/>
    </row>
    <row r="2218" spans="11:11" x14ac:dyDescent="0.2">
      <c r="K2218" s="63"/>
    </row>
    <row r="2219" spans="11:11" x14ac:dyDescent="0.2">
      <c r="K2219" s="63"/>
    </row>
    <row r="2220" spans="11:11" x14ac:dyDescent="0.2">
      <c r="K2220" s="63"/>
    </row>
    <row r="2221" spans="11:11" x14ac:dyDescent="0.2">
      <c r="K2221" s="63"/>
    </row>
    <row r="2222" spans="11:11" x14ac:dyDescent="0.2">
      <c r="K2222" s="63"/>
    </row>
    <row r="2223" spans="11:11" x14ac:dyDescent="0.2">
      <c r="K2223" s="63"/>
    </row>
    <row r="2224" spans="11:11" x14ac:dyDescent="0.2">
      <c r="K2224" s="63"/>
    </row>
    <row r="2225" spans="11:11" x14ac:dyDescent="0.2">
      <c r="K2225" s="63"/>
    </row>
    <row r="2226" spans="11:11" x14ac:dyDescent="0.2">
      <c r="K2226" s="63"/>
    </row>
    <row r="2227" spans="11:11" x14ac:dyDescent="0.2">
      <c r="K2227" s="63"/>
    </row>
    <row r="2228" spans="11:11" x14ac:dyDescent="0.2">
      <c r="K2228" s="63"/>
    </row>
    <row r="2229" spans="11:11" x14ac:dyDescent="0.2">
      <c r="K2229" s="63"/>
    </row>
    <row r="2230" spans="11:11" x14ac:dyDescent="0.2">
      <c r="K2230" s="63"/>
    </row>
    <row r="2231" spans="11:11" x14ac:dyDescent="0.2">
      <c r="K2231" s="63"/>
    </row>
    <row r="2232" spans="11:11" x14ac:dyDescent="0.2">
      <c r="K2232" s="63"/>
    </row>
    <row r="2233" spans="11:11" x14ac:dyDescent="0.2">
      <c r="K2233" s="63"/>
    </row>
    <row r="2234" spans="11:11" x14ac:dyDescent="0.2">
      <c r="K2234" s="63"/>
    </row>
    <row r="2235" spans="11:11" x14ac:dyDescent="0.2">
      <c r="K2235" s="63"/>
    </row>
    <row r="2236" spans="11:11" x14ac:dyDescent="0.2">
      <c r="K2236" s="63"/>
    </row>
    <row r="2237" spans="11:11" x14ac:dyDescent="0.2">
      <c r="K2237" s="63"/>
    </row>
    <row r="2238" spans="11:11" x14ac:dyDescent="0.2">
      <c r="K2238" s="63"/>
    </row>
    <row r="2239" spans="11:11" x14ac:dyDescent="0.2">
      <c r="K2239" s="63"/>
    </row>
    <row r="2240" spans="11:11" x14ac:dyDescent="0.2">
      <c r="K2240" s="63"/>
    </row>
    <row r="2241" spans="11:11" x14ac:dyDescent="0.2">
      <c r="K2241" s="63"/>
    </row>
    <row r="2242" spans="11:11" x14ac:dyDescent="0.2">
      <c r="K2242" s="63"/>
    </row>
    <row r="2243" spans="11:11" x14ac:dyDescent="0.2">
      <c r="K2243" s="63"/>
    </row>
    <row r="2244" spans="11:11" x14ac:dyDescent="0.2">
      <c r="K2244" s="63"/>
    </row>
    <row r="2245" spans="11:11" x14ac:dyDescent="0.2">
      <c r="K2245" s="63"/>
    </row>
    <row r="2246" spans="11:11" x14ac:dyDescent="0.2">
      <c r="K2246" s="63"/>
    </row>
    <row r="2247" spans="11:11" x14ac:dyDescent="0.2">
      <c r="K2247" s="63"/>
    </row>
    <row r="2248" spans="11:11" x14ac:dyDescent="0.2">
      <c r="K2248" s="63"/>
    </row>
    <row r="2249" spans="11:11" x14ac:dyDescent="0.2">
      <c r="K2249" s="63"/>
    </row>
    <row r="2250" spans="11:11" x14ac:dyDescent="0.2">
      <c r="K2250" s="63"/>
    </row>
    <row r="2251" spans="11:11" x14ac:dyDescent="0.2">
      <c r="K2251" s="63"/>
    </row>
    <row r="2252" spans="11:11" x14ac:dyDescent="0.2">
      <c r="K2252" s="63"/>
    </row>
    <row r="2253" spans="11:11" x14ac:dyDescent="0.2">
      <c r="K2253" s="63"/>
    </row>
    <row r="2254" spans="11:11" x14ac:dyDescent="0.2">
      <c r="K2254" s="63"/>
    </row>
    <row r="2255" spans="11:11" x14ac:dyDescent="0.2">
      <c r="K2255" s="63"/>
    </row>
    <row r="2256" spans="11:11" x14ac:dyDescent="0.2">
      <c r="K2256" s="63"/>
    </row>
    <row r="2257" spans="11:11" x14ac:dyDescent="0.2">
      <c r="K2257" s="63"/>
    </row>
    <row r="2258" spans="11:11" x14ac:dyDescent="0.2">
      <c r="K2258" s="63"/>
    </row>
    <row r="2259" spans="11:11" x14ac:dyDescent="0.2">
      <c r="K2259" s="63"/>
    </row>
    <row r="2260" spans="11:11" x14ac:dyDescent="0.2">
      <c r="K2260" s="63"/>
    </row>
    <row r="2261" spans="11:11" x14ac:dyDescent="0.2">
      <c r="K2261" s="63"/>
    </row>
    <row r="2262" spans="11:11" x14ac:dyDescent="0.2">
      <c r="K2262" s="63"/>
    </row>
    <row r="2263" spans="11:11" x14ac:dyDescent="0.2">
      <c r="K2263" s="63"/>
    </row>
    <row r="2264" spans="11:11" x14ac:dyDescent="0.2">
      <c r="K2264" s="63"/>
    </row>
    <row r="2265" spans="11:11" x14ac:dyDescent="0.2">
      <c r="K2265" s="63"/>
    </row>
    <row r="2266" spans="11:11" x14ac:dyDescent="0.2">
      <c r="K2266" s="63"/>
    </row>
    <row r="2267" spans="11:11" x14ac:dyDescent="0.2">
      <c r="K2267" s="63"/>
    </row>
    <row r="2268" spans="11:11" x14ac:dyDescent="0.2">
      <c r="K2268" s="63"/>
    </row>
    <row r="2269" spans="11:11" x14ac:dyDescent="0.2">
      <c r="K2269" s="63"/>
    </row>
    <row r="2270" spans="11:11" x14ac:dyDescent="0.2">
      <c r="K2270" s="63"/>
    </row>
    <row r="2271" spans="11:11" x14ac:dyDescent="0.2">
      <c r="K2271" s="63"/>
    </row>
    <row r="2272" spans="11:11" x14ac:dyDescent="0.2">
      <c r="K2272" s="63"/>
    </row>
    <row r="2273" spans="11:11" x14ac:dyDescent="0.2">
      <c r="K2273" s="63"/>
    </row>
    <row r="2274" spans="11:11" x14ac:dyDescent="0.2">
      <c r="K2274" s="63"/>
    </row>
    <row r="2275" spans="11:11" x14ac:dyDescent="0.2">
      <c r="K2275" s="63"/>
    </row>
    <row r="2276" spans="11:11" x14ac:dyDescent="0.2">
      <c r="K2276" s="63"/>
    </row>
    <row r="2277" spans="11:11" x14ac:dyDescent="0.2">
      <c r="K2277" s="63"/>
    </row>
    <row r="2278" spans="11:11" x14ac:dyDescent="0.2">
      <c r="K2278" s="63"/>
    </row>
    <row r="2279" spans="11:11" x14ac:dyDescent="0.2">
      <c r="K2279" s="63"/>
    </row>
    <row r="2280" spans="11:11" x14ac:dyDescent="0.2">
      <c r="K2280" s="63"/>
    </row>
    <row r="2281" spans="11:11" x14ac:dyDescent="0.2">
      <c r="K2281" s="63"/>
    </row>
    <row r="2282" spans="11:11" x14ac:dyDescent="0.2">
      <c r="K2282" s="63"/>
    </row>
    <row r="2283" spans="11:11" x14ac:dyDescent="0.2">
      <c r="K2283" s="63"/>
    </row>
    <row r="2284" spans="11:11" x14ac:dyDescent="0.2">
      <c r="K2284" s="63"/>
    </row>
    <row r="2285" spans="11:11" x14ac:dyDescent="0.2">
      <c r="K2285" s="63"/>
    </row>
    <row r="2286" spans="11:11" x14ac:dyDescent="0.2">
      <c r="K2286" s="63"/>
    </row>
    <row r="2287" spans="11:11" x14ac:dyDescent="0.2">
      <c r="K2287" s="63"/>
    </row>
    <row r="2288" spans="11:11" x14ac:dyDescent="0.2">
      <c r="K2288" s="63"/>
    </row>
    <row r="2289" spans="11:11" x14ac:dyDescent="0.2">
      <c r="K2289" s="63"/>
    </row>
    <row r="2290" spans="11:11" x14ac:dyDescent="0.2">
      <c r="K2290" s="63"/>
    </row>
    <row r="2291" spans="11:11" x14ac:dyDescent="0.2">
      <c r="K2291" s="63"/>
    </row>
    <row r="2292" spans="11:11" x14ac:dyDescent="0.2">
      <c r="K2292" s="63"/>
    </row>
    <row r="2293" spans="11:11" x14ac:dyDescent="0.2">
      <c r="K2293" s="63"/>
    </row>
    <row r="2294" spans="11:11" x14ac:dyDescent="0.2">
      <c r="K2294" s="63"/>
    </row>
    <row r="2295" spans="11:11" x14ac:dyDescent="0.2">
      <c r="K2295" s="63"/>
    </row>
    <row r="2296" spans="11:11" x14ac:dyDescent="0.2">
      <c r="K2296" s="63"/>
    </row>
    <row r="2297" spans="11:11" x14ac:dyDescent="0.2">
      <c r="K2297" s="63"/>
    </row>
    <row r="2298" spans="11:11" x14ac:dyDescent="0.2">
      <c r="K2298" s="63"/>
    </row>
    <row r="2299" spans="11:11" x14ac:dyDescent="0.2">
      <c r="K2299" s="63"/>
    </row>
    <row r="2300" spans="11:11" x14ac:dyDescent="0.2">
      <c r="K2300" s="63"/>
    </row>
    <row r="2301" spans="11:11" x14ac:dyDescent="0.2">
      <c r="K2301" s="63"/>
    </row>
    <row r="2302" spans="11:11" x14ac:dyDescent="0.2">
      <c r="K2302" s="63"/>
    </row>
    <row r="2303" spans="11:11" x14ac:dyDescent="0.2">
      <c r="K2303" s="63"/>
    </row>
    <row r="2304" spans="11:11" x14ac:dyDescent="0.2">
      <c r="K2304" s="63"/>
    </row>
    <row r="2305" spans="11:11" x14ac:dyDescent="0.2">
      <c r="K2305" s="63"/>
    </row>
    <row r="2306" spans="11:11" x14ac:dyDescent="0.2">
      <c r="K2306" s="63"/>
    </row>
    <row r="2307" spans="11:11" x14ac:dyDescent="0.2">
      <c r="K2307" s="63"/>
    </row>
    <row r="2308" spans="11:11" x14ac:dyDescent="0.2">
      <c r="K2308" s="63"/>
    </row>
    <row r="2309" spans="11:11" x14ac:dyDescent="0.2">
      <c r="K2309" s="63"/>
    </row>
    <row r="2310" spans="11:11" x14ac:dyDescent="0.2">
      <c r="K2310" s="63"/>
    </row>
    <row r="2311" spans="11:11" x14ac:dyDescent="0.2">
      <c r="K2311" s="63"/>
    </row>
    <row r="2312" spans="11:11" x14ac:dyDescent="0.2">
      <c r="K2312" s="63"/>
    </row>
    <row r="2313" spans="11:11" x14ac:dyDescent="0.2">
      <c r="K2313" s="63"/>
    </row>
    <row r="2314" spans="11:11" x14ac:dyDescent="0.2">
      <c r="K2314" s="63"/>
    </row>
    <row r="2315" spans="11:11" x14ac:dyDescent="0.2">
      <c r="K2315" s="63"/>
    </row>
    <row r="2316" spans="11:11" x14ac:dyDescent="0.2">
      <c r="K2316" s="63"/>
    </row>
    <row r="2317" spans="11:11" x14ac:dyDescent="0.2">
      <c r="K2317" s="63"/>
    </row>
    <row r="2318" spans="11:11" x14ac:dyDescent="0.2">
      <c r="K2318" s="63"/>
    </row>
    <row r="2319" spans="11:11" x14ac:dyDescent="0.2">
      <c r="K2319" s="63"/>
    </row>
    <row r="2320" spans="11:11" x14ac:dyDescent="0.2">
      <c r="K2320" s="63"/>
    </row>
    <row r="2321" spans="11:11" x14ac:dyDescent="0.2">
      <c r="K2321" s="63"/>
    </row>
    <row r="2322" spans="11:11" x14ac:dyDescent="0.2">
      <c r="K2322" s="63"/>
    </row>
    <row r="2323" spans="11:11" x14ac:dyDescent="0.2">
      <c r="K2323" s="63"/>
    </row>
    <row r="2324" spans="11:11" x14ac:dyDescent="0.2">
      <c r="K2324" s="63"/>
    </row>
    <row r="2325" spans="11:11" x14ac:dyDescent="0.2">
      <c r="K2325" s="63"/>
    </row>
    <row r="2326" spans="11:11" x14ac:dyDescent="0.2">
      <c r="K2326" s="63"/>
    </row>
    <row r="2327" spans="11:11" x14ac:dyDescent="0.2">
      <c r="K2327" s="63"/>
    </row>
    <row r="2328" spans="11:11" x14ac:dyDescent="0.2">
      <c r="K2328" s="63"/>
    </row>
    <row r="2329" spans="11:11" x14ac:dyDescent="0.2">
      <c r="K2329" s="63"/>
    </row>
    <row r="2330" spans="11:11" x14ac:dyDescent="0.2">
      <c r="K2330" s="63"/>
    </row>
    <row r="2331" spans="11:11" x14ac:dyDescent="0.2">
      <c r="K2331" s="63"/>
    </row>
    <row r="2332" spans="11:11" x14ac:dyDescent="0.2">
      <c r="K2332" s="63"/>
    </row>
    <row r="2333" spans="11:11" x14ac:dyDescent="0.2">
      <c r="K2333" s="63"/>
    </row>
    <row r="2334" spans="11:11" x14ac:dyDescent="0.2">
      <c r="K2334" s="63"/>
    </row>
    <row r="2335" spans="11:11" x14ac:dyDescent="0.2">
      <c r="K2335" s="63"/>
    </row>
    <row r="2336" spans="11:11" x14ac:dyDescent="0.2">
      <c r="K2336" s="63"/>
    </row>
    <row r="2337" spans="11:11" x14ac:dyDescent="0.2">
      <c r="K2337" s="63"/>
    </row>
    <row r="2338" spans="11:11" x14ac:dyDescent="0.2">
      <c r="K2338" s="63"/>
    </row>
    <row r="2339" spans="11:11" x14ac:dyDescent="0.2">
      <c r="K2339" s="63"/>
    </row>
    <row r="2340" spans="11:11" x14ac:dyDescent="0.2">
      <c r="K2340" s="63"/>
    </row>
    <row r="2341" spans="11:11" x14ac:dyDescent="0.2">
      <c r="K2341" s="63"/>
    </row>
    <row r="2342" spans="11:11" x14ac:dyDescent="0.2">
      <c r="K2342" s="63"/>
    </row>
    <row r="2343" spans="11:11" x14ac:dyDescent="0.2">
      <c r="K2343" s="63"/>
    </row>
    <row r="2344" spans="11:11" x14ac:dyDescent="0.2">
      <c r="K2344" s="63"/>
    </row>
    <row r="2345" spans="11:11" x14ac:dyDescent="0.2">
      <c r="K2345" s="63"/>
    </row>
    <row r="2346" spans="11:11" x14ac:dyDescent="0.2">
      <c r="K2346" s="63"/>
    </row>
    <row r="2347" spans="11:11" x14ac:dyDescent="0.2">
      <c r="K2347" s="63"/>
    </row>
    <row r="2348" spans="11:11" x14ac:dyDescent="0.2">
      <c r="K2348" s="63"/>
    </row>
    <row r="2349" spans="11:11" x14ac:dyDescent="0.2">
      <c r="K2349" s="63"/>
    </row>
    <row r="2350" spans="11:11" x14ac:dyDescent="0.2">
      <c r="K2350" s="63"/>
    </row>
    <row r="2351" spans="11:11" x14ac:dyDescent="0.2">
      <c r="K2351" s="63"/>
    </row>
    <row r="2352" spans="11:11" x14ac:dyDescent="0.2">
      <c r="K2352" s="63"/>
    </row>
    <row r="2353" spans="11:11" x14ac:dyDescent="0.2">
      <c r="K2353" s="63"/>
    </row>
    <row r="2354" spans="11:11" x14ac:dyDescent="0.2">
      <c r="K2354" s="63"/>
    </row>
    <row r="2355" spans="11:11" x14ac:dyDescent="0.2">
      <c r="K2355" s="63"/>
    </row>
    <row r="2356" spans="11:11" x14ac:dyDescent="0.2">
      <c r="K2356" s="63"/>
    </row>
    <row r="2357" spans="11:11" x14ac:dyDescent="0.2">
      <c r="K2357" s="63"/>
    </row>
    <row r="2358" spans="11:11" x14ac:dyDescent="0.2">
      <c r="K2358" s="63"/>
    </row>
    <row r="2359" spans="11:11" x14ac:dyDescent="0.2">
      <c r="K2359" s="63"/>
    </row>
    <row r="2360" spans="11:11" x14ac:dyDescent="0.2">
      <c r="K2360" s="63"/>
    </row>
    <row r="2361" spans="11:11" x14ac:dyDescent="0.2">
      <c r="K2361" s="63"/>
    </row>
    <row r="2362" spans="11:11" x14ac:dyDescent="0.2">
      <c r="K2362" s="63"/>
    </row>
    <row r="2363" spans="11:11" x14ac:dyDescent="0.2">
      <c r="K2363" s="63"/>
    </row>
    <row r="2364" spans="11:11" x14ac:dyDescent="0.2">
      <c r="K2364" s="63"/>
    </row>
    <row r="2365" spans="11:11" x14ac:dyDescent="0.2">
      <c r="K2365" s="63"/>
    </row>
    <row r="2366" spans="11:11" x14ac:dyDescent="0.2">
      <c r="K2366" s="63"/>
    </row>
    <row r="2367" spans="11:11" x14ac:dyDescent="0.2">
      <c r="K2367" s="63"/>
    </row>
    <row r="2368" spans="11:11" x14ac:dyDescent="0.2">
      <c r="K2368" s="63"/>
    </row>
    <row r="2369" spans="11:11" x14ac:dyDescent="0.2">
      <c r="K2369" s="63"/>
    </row>
    <row r="2370" spans="11:11" x14ac:dyDescent="0.2">
      <c r="K2370" s="63"/>
    </row>
    <row r="2371" spans="11:11" x14ac:dyDescent="0.2">
      <c r="K2371" s="63"/>
    </row>
    <row r="2372" spans="11:11" x14ac:dyDescent="0.2">
      <c r="K2372" s="63"/>
    </row>
    <row r="2373" spans="11:11" x14ac:dyDescent="0.2">
      <c r="K2373" s="63"/>
    </row>
    <row r="2374" spans="11:11" x14ac:dyDescent="0.2">
      <c r="K2374" s="63"/>
    </row>
    <row r="2375" spans="11:11" x14ac:dyDescent="0.2">
      <c r="K2375" s="63"/>
    </row>
    <row r="2376" spans="11:11" x14ac:dyDescent="0.2">
      <c r="K2376" s="63"/>
    </row>
    <row r="2377" spans="11:11" x14ac:dyDescent="0.2">
      <c r="K2377" s="63"/>
    </row>
    <row r="2378" spans="11:11" x14ac:dyDescent="0.2">
      <c r="K2378" s="63"/>
    </row>
    <row r="2379" spans="11:11" x14ac:dyDescent="0.2">
      <c r="K2379" s="63"/>
    </row>
    <row r="2380" spans="11:11" x14ac:dyDescent="0.2">
      <c r="K2380" s="63"/>
    </row>
    <row r="2381" spans="11:11" x14ac:dyDescent="0.2">
      <c r="K2381" s="63"/>
    </row>
    <row r="2382" spans="11:11" x14ac:dyDescent="0.2">
      <c r="K2382" s="63"/>
    </row>
    <row r="2383" spans="11:11" x14ac:dyDescent="0.2">
      <c r="K2383" s="63"/>
    </row>
    <row r="2384" spans="11:11" x14ac:dyDescent="0.2">
      <c r="K2384" s="63"/>
    </row>
    <row r="2385" spans="11:11" x14ac:dyDescent="0.2">
      <c r="K2385" s="63"/>
    </row>
    <row r="2386" spans="11:11" x14ac:dyDescent="0.2">
      <c r="K2386" s="63"/>
    </row>
    <row r="2387" spans="11:11" x14ac:dyDescent="0.2">
      <c r="K2387" s="63"/>
    </row>
    <row r="2388" spans="11:11" x14ac:dyDescent="0.2">
      <c r="K2388" s="63"/>
    </row>
    <row r="2389" spans="11:11" x14ac:dyDescent="0.2">
      <c r="K2389" s="63"/>
    </row>
    <row r="2390" spans="11:11" x14ac:dyDescent="0.2">
      <c r="K2390" s="63"/>
    </row>
    <row r="2391" spans="11:11" x14ac:dyDescent="0.2">
      <c r="K2391" s="63"/>
    </row>
    <row r="2392" spans="11:11" x14ac:dyDescent="0.2">
      <c r="K2392" s="63"/>
    </row>
    <row r="2393" spans="11:11" x14ac:dyDescent="0.2">
      <c r="K2393" s="63"/>
    </row>
    <row r="2394" spans="11:11" x14ac:dyDescent="0.2">
      <c r="K2394" s="63"/>
    </row>
    <row r="2395" spans="11:11" x14ac:dyDescent="0.2">
      <c r="K2395" s="63"/>
    </row>
    <row r="2396" spans="11:11" x14ac:dyDescent="0.2">
      <c r="K2396" s="63"/>
    </row>
    <row r="2397" spans="11:11" x14ac:dyDescent="0.2">
      <c r="K2397" s="63"/>
    </row>
    <row r="2398" spans="11:11" x14ac:dyDescent="0.2">
      <c r="K2398" s="63"/>
    </row>
    <row r="2399" spans="11:11" x14ac:dyDescent="0.2">
      <c r="K2399" s="63"/>
    </row>
    <row r="2400" spans="11:11" x14ac:dyDescent="0.2">
      <c r="K2400" s="63"/>
    </row>
    <row r="2401" spans="11:11" x14ac:dyDescent="0.2">
      <c r="K2401" s="63"/>
    </row>
    <row r="2402" spans="11:11" x14ac:dyDescent="0.2">
      <c r="K2402" s="63"/>
    </row>
    <row r="2403" spans="11:11" x14ac:dyDescent="0.2">
      <c r="K2403" s="63"/>
    </row>
    <row r="2404" spans="11:11" x14ac:dyDescent="0.2">
      <c r="K2404" s="63"/>
    </row>
    <row r="2405" spans="11:11" x14ac:dyDescent="0.2">
      <c r="K2405" s="63"/>
    </row>
    <row r="2406" spans="11:11" x14ac:dyDescent="0.2">
      <c r="K2406" s="63"/>
    </row>
    <row r="2407" spans="11:11" x14ac:dyDescent="0.2">
      <c r="K2407" s="63"/>
    </row>
    <row r="2408" spans="11:11" x14ac:dyDescent="0.2">
      <c r="K2408" s="63"/>
    </row>
    <row r="2409" spans="11:11" x14ac:dyDescent="0.2">
      <c r="K2409" s="63"/>
    </row>
    <row r="2410" spans="11:11" x14ac:dyDescent="0.2">
      <c r="K2410" s="63"/>
    </row>
    <row r="2411" spans="11:11" x14ac:dyDescent="0.2">
      <c r="K2411" s="63"/>
    </row>
    <row r="2412" spans="11:11" x14ac:dyDescent="0.2">
      <c r="K2412" s="63"/>
    </row>
    <row r="2413" spans="11:11" x14ac:dyDescent="0.2">
      <c r="K2413" s="63"/>
    </row>
    <row r="2414" spans="11:11" x14ac:dyDescent="0.2">
      <c r="K2414" s="63"/>
    </row>
    <row r="2415" spans="11:11" x14ac:dyDescent="0.2">
      <c r="K2415" s="63"/>
    </row>
    <row r="2416" spans="11:11" x14ac:dyDescent="0.2">
      <c r="K2416" s="63"/>
    </row>
    <row r="2417" spans="11:11" x14ac:dyDescent="0.2">
      <c r="K2417" s="63"/>
    </row>
    <row r="2418" spans="11:11" x14ac:dyDescent="0.2">
      <c r="K2418" s="63"/>
    </row>
    <row r="2419" spans="11:11" x14ac:dyDescent="0.2">
      <c r="K2419" s="63"/>
    </row>
    <row r="2420" spans="11:11" x14ac:dyDescent="0.2">
      <c r="K2420" s="63"/>
    </row>
    <row r="2421" spans="11:11" x14ac:dyDescent="0.2">
      <c r="K2421" s="63"/>
    </row>
    <row r="2422" spans="11:11" x14ac:dyDescent="0.2">
      <c r="K2422" s="63"/>
    </row>
    <row r="2423" spans="11:11" x14ac:dyDescent="0.2">
      <c r="K2423" s="63"/>
    </row>
    <row r="2424" spans="11:11" x14ac:dyDescent="0.2">
      <c r="K2424" s="63"/>
    </row>
    <row r="2425" spans="11:11" x14ac:dyDescent="0.2">
      <c r="K2425" s="63"/>
    </row>
    <row r="2426" spans="11:11" x14ac:dyDescent="0.2">
      <c r="K2426" s="63"/>
    </row>
    <row r="2427" spans="11:11" x14ac:dyDescent="0.2">
      <c r="K2427" s="63"/>
    </row>
    <row r="2428" spans="11:11" x14ac:dyDescent="0.2">
      <c r="K2428" s="63"/>
    </row>
    <row r="2429" spans="11:11" x14ac:dyDescent="0.2">
      <c r="K2429" s="63"/>
    </row>
    <row r="2430" spans="11:11" x14ac:dyDescent="0.2">
      <c r="K2430" s="63"/>
    </row>
    <row r="2431" spans="11:11" x14ac:dyDescent="0.2">
      <c r="K2431" s="63"/>
    </row>
    <row r="2432" spans="11:11" x14ac:dyDescent="0.2">
      <c r="K2432" s="63"/>
    </row>
    <row r="2433" spans="11:11" x14ac:dyDescent="0.2">
      <c r="K2433" s="63"/>
    </row>
    <row r="2434" spans="11:11" x14ac:dyDescent="0.2">
      <c r="K2434" s="63"/>
    </row>
    <row r="2435" spans="11:11" x14ac:dyDescent="0.2">
      <c r="K2435" s="63"/>
    </row>
    <row r="2436" spans="11:11" x14ac:dyDescent="0.2">
      <c r="K2436" s="63"/>
    </row>
    <row r="2437" spans="11:11" x14ac:dyDescent="0.2">
      <c r="K2437" s="63"/>
    </row>
    <row r="2438" spans="11:11" x14ac:dyDescent="0.2">
      <c r="K2438" s="63"/>
    </row>
    <row r="2439" spans="11:11" x14ac:dyDescent="0.2">
      <c r="K2439" s="63"/>
    </row>
    <row r="2440" spans="11:11" x14ac:dyDescent="0.2">
      <c r="K2440" s="63"/>
    </row>
    <row r="2441" spans="11:11" x14ac:dyDescent="0.2">
      <c r="K2441" s="63"/>
    </row>
    <row r="2442" spans="11:11" x14ac:dyDescent="0.2">
      <c r="K2442" s="63"/>
    </row>
    <row r="2443" spans="11:11" x14ac:dyDescent="0.2">
      <c r="K2443" s="63"/>
    </row>
    <row r="2444" spans="11:11" x14ac:dyDescent="0.2">
      <c r="K2444" s="63"/>
    </row>
    <row r="2445" spans="11:11" x14ac:dyDescent="0.2">
      <c r="K2445" s="63"/>
    </row>
    <row r="2446" spans="11:11" x14ac:dyDescent="0.2">
      <c r="K2446" s="63"/>
    </row>
    <row r="2447" spans="11:11" x14ac:dyDescent="0.2">
      <c r="K2447" s="63"/>
    </row>
    <row r="2448" spans="11:11" x14ac:dyDescent="0.2">
      <c r="K2448" s="63"/>
    </row>
    <row r="2449" spans="11:11" x14ac:dyDescent="0.2">
      <c r="K2449" s="63"/>
    </row>
    <row r="2450" spans="11:11" x14ac:dyDescent="0.2">
      <c r="K2450" s="63"/>
    </row>
    <row r="2451" spans="11:11" x14ac:dyDescent="0.2">
      <c r="K2451" s="63"/>
    </row>
    <row r="2452" spans="11:11" x14ac:dyDescent="0.2">
      <c r="K2452" s="63"/>
    </row>
    <row r="2453" spans="11:11" x14ac:dyDescent="0.2">
      <c r="K2453" s="63"/>
    </row>
    <row r="2454" spans="11:11" x14ac:dyDescent="0.2">
      <c r="K2454" s="63"/>
    </row>
    <row r="2455" spans="11:11" x14ac:dyDescent="0.2">
      <c r="K2455" s="63"/>
    </row>
    <row r="2456" spans="11:11" x14ac:dyDescent="0.2">
      <c r="K2456" s="63"/>
    </row>
    <row r="2457" spans="11:11" x14ac:dyDescent="0.2">
      <c r="K2457" s="63"/>
    </row>
    <row r="2458" spans="11:11" x14ac:dyDescent="0.2">
      <c r="K2458" s="63"/>
    </row>
    <row r="2459" spans="11:11" x14ac:dyDescent="0.2">
      <c r="K2459" s="63"/>
    </row>
    <row r="2460" spans="11:11" x14ac:dyDescent="0.2">
      <c r="K2460" s="63"/>
    </row>
    <row r="2461" spans="11:11" x14ac:dyDescent="0.2">
      <c r="K2461" s="63"/>
    </row>
    <row r="2462" spans="11:11" x14ac:dyDescent="0.2">
      <c r="K2462" s="63"/>
    </row>
    <row r="2463" spans="11:11" x14ac:dyDescent="0.2">
      <c r="K2463" s="63"/>
    </row>
    <row r="2464" spans="11:11" x14ac:dyDescent="0.2">
      <c r="K2464" s="63"/>
    </row>
    <row r="2465" spans="11:11" x14ac:dyDescent="0.2">
      <c r="K2465" s="63"/>
    </row>
    <row r="2466" spans="11:11" x14ac:dyDescent="0.2">
      <c r="K2466" s="63"/>
    </row>
    <row r="2467" spans="11:11" x14ac:dyDescent="0.2">
      <c r="K2467" s="63"/>
    </row>
    <row r="2468" spans="11:11" x14ac:dyDescent="0.2">
      <c r="K2468" s="63"/>
    </row>
    <row r="2469" spans="11:11" x14ac:dyDescent="0.2">
      <c r="K2469" s="63"/>
    </row>
    <row r="2470" spans="11:11" x14ac:dyDescent="0.2">
      <c r="K2470" s="63"/>
    </row>
    <row r="2471" spans="11:11" x14ac:dyDescent="0.2">
      <c r="K2471" s="63"/>
    </row>
    <row r="2472" spans="11:11" x14ac:dyDescent="0.2">
      <c r="K2472" s="63"/>
    </row>
    <row r="2473" spans="11:11" x14ac:dyDescent="0.2">
      <c r="K2473" s="63"/>
    </row>
    <row r="2474" spans="11:11" x14ac:dyDescent="0.2">
      <c r="K2474" s="63"/>
    </row>
    <row r="2475" spans="11:11" x14ac:dyDescent="0.2">
      <c r="K2475" s="63"/>
    </row>
    <row r="2476" spans="11:11" x14ac:dyDescent="0.2">
      <c r="K2476" s="63"/>
    </row>
    <row r="2477" spans="11:11" x14ac:dyDescent="0.2">
      <c r="K2477" s="63"/>
    </row>
    <row r="2478" spans="11:11" x14ac:dyDescent="0.2">
      <c r="K2478" s="63"/>
    </row>
    <row r="2479" spans="11:11" x14ac:dyDescent="0.2">
      <c r="K2479" s="63"/>
    </row>
    <row r="2480" spans="11:11" x14ac:dyDescent="0.2">
      <c r="K2480" s="63"/>
    </row>
    <row r="2481" spans="11:11" x14ac:dyDescent="0.2">
      <c r="K2481" s="63"/>
    </row>
    <row r="2482" spans="11:11" x14ac:dyDescent="0.2">
      <c r="K2482" s="63"/>
    </row>
    <row r="2483" spans="11:11" x14ac:dyDescent="0.2">
      <c r="K2483" s="63"/>
    </row>
    <row r="2484" spans="11:11" x14ac:dyDescent="0.2">
      <c r="K2484" s="63"/>
    </row>
    <row r="2485" spans="11:11" x14ac:dyDescent="0.2">
      <c r="K2485" s="63"/>
    </row>
    <row r="2486" spans="11:11" x14ac:dyDescent="0.2">
      <c r="K2486" s="63"/>
    </row>
    <row r="2487" spans="11:11" x14ac:dyDescent="0.2">
      <c r="K2487" s="63"/>
    </row>
    <row r="2488" spans="11:11" x14ac:dyDescent="0.2">
      <c r="K2488" s="63"/>
    </row>
    <row r="2489" spans="11:11" x14ac:dyDescent="0.2">
      <c r="K2489" s="63"/>
    </row>
    <row r="2490" spans="11:11" x14ac:dyDescent="0.2">
      <c r="K2490" s="63"/>
    </row>
    <row r="2491" spans="11:11" x14ac:dyDescent="0.2">
      <c r="K2491" s="63"/>
    </row>
    <row r="2492" spans="11:11" x14ac:dyDescent="0.2">
      <c r="K2492" s="63"/>
    </row>
    <row r="2493" spans="11:11" x14ac:dyDescent="0.2">
      <c r="K2493" s="63"/>
    </row>
    <row r="2494" spans="11:11" x14ac:dyDescent="0.2">
      <c r="K2494" s="63"/>
    </row>
    <row r="2495" spans="11:11" x14ac:dyDescent="0.2">
      <c r="K2495" s="63"/>
    </row>
    <row r="2496" spans="11:11" x14ac:dyDescent="0.2">
      <c r="K2496" s="63"/>
    </row>
    <row r="2497" spans="11:11" x14ac:dyDescent="0.2">
      <c r="K2497" s="63"/>
    </row>
    <row r="2498" spans="11:11" x14ac:dyDescent="0.2">
      <c r="K2498" s="63"/>
    </row>
    <row r="2499" spans="11:11" x14ac:dyDescent="0.2">
      <c r="K2499" s="63"/>
    </row>
    <row r="2500" spans="11:11" x14ac:dyDescent="0.2">
      <c r="K2500" s="63"/>
    </row>
    <row r="2501" spans="11:11" x14ac:dyDescent="0.2">
      <c r="K2501" s="63"/>
    </row>
    <row r="2502" spans="11:11" x14ac:dyDescent="0.2">
      <c r="K2502" s="63"/>
    </row>
    <row r="2503" spans="11:11" x14ac:dyDescent="0.2">
      <c r="K2503" s="63"/>
    </row>
    <row r="2504" spans="11:11" x14ac:dyDescent="0.2">
      <c r="K2504" s="63"/>
    </row>
    <row r="2505" spans="11:11" x14ac:dyDescent="0.2">
      <c r="K2505" s="63"/>
    </row>
    <row r="2506" spans="11:11" x14ac:dyDescent="0.2">
      <c r="K2506" s="63"/>
    </row>
    <row r="2507" spans="11:11" x14ac:dyDescent="0.2">
      <c r="K2507" s="63"/>
    </row>
    <row r="2508" spans="11:11" x14ac:dyDescent="0.2">
      <c r="K2508" s="63"/>
    </row>
    <row r="2509" spans="11:11" x14ac:dyDescent="0.2">
      <c r="K2509" s="63"/>
    </row>
    <row r="2510" spans="11:11" x14ac:dyDescent="0.2">
      <c r="K2510" s="63"/>
    </row>
    <row r="2511" spans="11:11" x14ac:dyDescent="0.2">
      <c r="K2511" s="63"/>
    </row>
    <row r="2512" spans="11:11" x14ac:dyDescent="0.2">
      <c r="K2512" s="63"/>
    </row>
    <row r="2513" spans="11:11" x14ac:dyDescent="0.2">
      <c r="K2513" s="63"/>
    </row>
    <row r="2514" spans="11:11" x14ac:dyDescent="0.2">
      <c r="K2514" s="63"/>
    </row>
    <row r="2515" spans="11:11" x14ac:dyDescent="0.2">
      <c r="K2515" s="63"/>
    </row>
    <row r="2516" spans="11:11" x14ac:dyDescent="0.2">
      <c r="K2516" s="63"/>
    </row>
    <row r="2517" spans="11:11" x14ac:dyDescent="0.2">
      <c r="K2517" s="63"/>
    </row>
    <row r="2518" spans="11:11" x14ac:dyDescent="0.2">
      <c r="K2518" s="63"/>
    </row>
    <row r="2519" spans="11:11" x14ac:dyDescent="0.2">
      <c r="K2519" s="63"/>
    </row>
    <row r="2520" spans="11:11" x14ac:dyDescent="0.2">
      <c r="K2520" s="63"/>
    </row>
    <row r="2521" spans="11:11" x14ac:dyDescent="0.2">
      <c r="K2521" s="63"/>
    </row>
    <row r="2522" spans="11:11" x14ac:dyDescent="0.2">
      <c r="K2522" s="63"/>
    </row>
    <row r="2523" spans="11:11" x14ac:dyDescent="0.2">
      <c r="K2523" s="63"/>
    </row>
    <row r="2524" spans="11:11" x14ac:dyDescent="0.2">
      <c r="K2524" s="63"/>
    </row>
    <row r="2525" spans="11:11" x14ac:dyDescent="0.2">
      <c r="K2525" s="63"/>
    </row>
    <row r="2526" spans="11:11" x14ac:dyDescent="0.2">
      <c r="K2526" s="63"/>
    </row>
    <row r="2527" spans="11:11" x14ac:dyDescent="0.2">
      <c r="K2527" s="63"/>
    </row>
    <row r="2528" spans="11:11" x14ac:dyDescent="0.2">
      <c r="K2528" s="63"/>
    </row>
    <row r="2529" spans="11:11" x14ac:dyDescent="0.2">
      <c r="K2529" s="63"/>
    </row>
    <row r="2530" spans="11:11" x14ac:dyDescent="0.2">
      <c r="K2530" s="63"/>
    </row>
    <row r="2531" spans="11:11" x14ac:dyDescent="0.2">
      <c r="K2531" s="63"/>
    </row>
    <row r="2532" spans="11:11" x14ac:dyDescent="0.2">
      <c r="K2532" s="63"/>
    </row>
    <row r="2533" spans="11:11" x14ac:dyDescent="0.2">
      <c r="K2533" s="63"/>
    </row>
    <row r="2534" spans="11:11" x14ac:dyDescent="0.2">
      <c r="K2534" s="63"/>
    </row>
    <row r="2535" spans="11:11" x14ac:dyDescent="0.2">
      <c r="K2535" s="63"/>
    </row>
    <row r="2536" spans="11:11" x14ac:dyDescent="0.2">
      <c r="K2536" s="63"/>
    </row>
    <row r="2537" spans="11:11" x14ac:dyDescent="0.2">
      <c r="K2537" s="63"/>
    </row>
    <row r="2538" spans="11:11" x14ac:dyDescent="0.2">
      <c r="K2538" s="63"/>
    </row>
    <row r="2539" spans="11:11" x14ac:dyDescent="0.2">
      <c r="K2539" s="63"/>
    </row>
    <row r="2540" spans="11:11" x14ac:dyDescent="0.2">
      <c r="K2540" s="63"/>
    </row>
    <row r="2541" spans="11:11" x14ac:dyDescent="0.2">
      <c r="K2541" s="63"/>
    </row>
    <row r="2542" spans="11:11" x14ac:dyDescent="0.2">
      <c r="K2542" s="63"/>
    </row>
    <row r="2543" spans="11:11" x14ac:dyDescent="0.2">
      <c r="K2543" s="63"/>
    </row>
    <row r="2544" spans="11:11" x14ac:dyDescent="0.2">
      <c r="K2544" s="63"/>
    </row>
    <row r="2545" spans="11:11" x14ac:dyDescent="0.2">
      <c r="K2545" s="63"/>
    </row>
    <row r="2546" spans="11:11" x14ac:dyDescent="0.2">
      <c r="K2546" s="63"/>
    </row>
    <row r="2547" spans="11:11" x14ac:dyDescent="0.2">
      <c r="K2547" s="63"/>
    </row>
    <row r="2548" spans="11:11" x14ac:dyDescent="0.2">
      <c r="K2548" s="63"/>
    </row>
    <row r="2549" spans="11:11" x14ac:dyDescent="0.2">
      <c r="K2549" s="63"/>
    </row>
    <row r="2550" spans="11:11" x14ac:dyDescent="0.2">
      <c r="K2550" s="63"/>
    </row>
    <row r="2551" spans="11:11" x14ac:dyDescent="0.2">
      <c r="K2551" s="63"/>
    </row>
    <row r="2552" spans="11:11" x14ac:dyDescent="0.2">
      <c r="K2552" s="63"/>
    </row>
    <row r="2553" spans="11:11" x14ac:dyDescent="0.2">
      <c r="K2553" s="63"/>
    </row>
    <row r="2554" spans="11:11" x14ac:dyDescent="0.2">
      <c r="K2554" s="63"/>
    </row>
    <row r="2555" spans="11:11" x14ac:dyDescent="0.2">
      <c r="K2555" s="63"/>
    </row>
    <row r="2556" spans="11:11" x14ac:dyDescent="0.2">
      <c r="K2556" s="63"/>
    </row>
    <row r="2557" spans="11:11" x14ac:dyDescent="0.2">
      <c r="K2557" s="63"/>
    </row>
    <row r="2558" spans="11:11" x14ac:dyDescent="0.2">
      <c r="K2558" s="63"/>
    </row>
    <row r="2559" spans="11:11" x14ac:dyDescent="0.2">
      <c r="K2559" s="63"/>
    </row>
    <row r="2560" spans="11:11" x14ac:dyDescent="0.2">
      <c r="K2560" s="63"/>
    </row>
    <row r="2561" spans="11:11" x14ac:dyDescent="0.2">
      <c r="K2561" s="63"/>
    </row>
    <row r="2562" spans="11:11" x14ac:dyDescent="0.2">
      <c r="K2562" s="63"/>
    </row>
    <row r="2563" spans="11:11" x14ac:dyDescent="0.2">
      <c r="K2563" s="63"/>
    </row>
    <row r="2564" spans="11:11" x14ac:dyDescent="0.2">
      <c r="K2564" s="63"/>
    </row>
    <row r="2565" spans="11:11" x14ac:dyDescent="0.2">
      <c r="K2565" s="63"/>
    </row>
    <row r="2566" spans="11:11" x14ac:dyDescent="0.2">
      <c r="K2566" s="63"/>
    </row>
    <row r="2567" spans="11:11" x14ac:dyDescent="0.2">
      <c r="K2567" s="63"/>
    </row>
    <row r="2568" spans="11:11" x14ac:dyDescent="0.2">
      <c r="K2568" s="63"/>
    </row>
    <row r="2569" spans="11:11" x14ac:dyDescent="0.2">
      <c r="K2569" s="63"/>
    </row>
    <row r="2570" spans="11:11" x14ac:dyDescent="0.2">
      <c r="K2570" s="63"/>
    </row>
    <row r="2571" spans="11:11" x14ac:dyDescent="0.2">
      <c r="K2571" s="63"/>
    </row>
    <row r="2572" spans="11:11" x14ac:dyDescent="0.2">
      <c r="K2572" s="63"/>
    </row>
    <row r="2573" spans="11:11" x14ac:dyDescent="0.2">
      <c r="K2573" s="63"/>
    </row>
    <row r="2574" spans="11:11" x14ac:dyDescent="0.2">
      <c r="K2574" s="63"/>
    </row>
    <row r="2575" spans="11:11" x14ac:dyDescent="0.2">
      <c r="K2575" s="63"/>
    </row>
    <row r="2576" spans="11:11" x14ac:dyDescent="0.2">
      <c r="K2576" s="63"/>
    </row>
    <row r="2577" spans="11:11" x14ac:dyDescent="0.2">
      <c r="K2577" s="63"/>
    </row>
    <row r="2578" spans="11:11" x14ac:dyDescent="0.2">
      <c r="K2578" s="63"/>
    </row>
  </sheetData>
  <mergeCells count="1">
    <mergeCell ref="A1000:C1000"/>
  </mergeCells>
  <printOptions horizontalCentered="1"/>
  <pageMargins left="0.7" right="0.7" top="0.75" bottom="0.75" header="0.3" footer="0.3"/>
  <pageSetup scale="98" fitToHeight="0" orientation="portrait" r:id="rId1"/>
  <ignoredErrors>
    <ignoredError sqref="J324:J332 J370:J373 J403:J406"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1343</v>
      </c>
      <c r="B1" s="84" t="s">
        <v>1344</v>
      </c>
      <c r="C1" s="84" t="s">
        <v>1345</v>
      </c>
      <c r="D1" s="84" t="s">
        <v>1346</v>
      </c>
      <c r="E1" s="84" t="s">
        <v>79</v>
      </c>
      <c r="F1" s="118" t="s">
        <v>85</v>
      </c>
    </row>
    <row r="2" spans="1:6" ht="13.5" customHeight="1" thickBot="1" x14ac:dyDescent="0.25">
      <c r="A2" s="78">
        <v>2017</v>
      </c>
      <c r="B2" s="81" t="s">
        <v>1189</v>
      </c>
      <c r="C2" s="81" t="s">
        <v>1191</v>
      </c>
      <c r="D2" s="81" t="s">
        <v>1160</v>
      </c>
      <c r="E2" s="81"/>
      <c r="F2" s="103"/>
    </row>
    <row r="3" spans="1:6" ht="3.95" customHeight="1" x14ac:dyDescent="0.2"/>
    <row r="4" spans="1:6" x14ac:dyDescent="0.2">
      <c r="A4" s="25" t="s">
        <v>11</v>
      </c>
    </row>
    <row r="5" spans="1:6" ht="12.75" customHeight="1" x14ac:dyDescent="0.2">
      <c r="A5" s="32" t="s">
        <v>906</v>
      </c>
      <c r="B5" s="139">
        <v>158</v>
      </c>
      <c r="C5" s="139">
        <v>37</v>
      </c>
      <c r="D5" s="139">
        <v>68</v>
      </c>
      <c r="E5" s="95">
        <f t="shared" ref="E5:E14" si="0">F5-SUM(B5:D5)</f>
        <v>109</v>
      </c>
      <c r="F5" s="95">
        <f>Sheriff!J503</f>
        <v>372</v>
      </c>
    </row>
    <row r="6" spans="1:6" ht="12.75" customHeight="1" x14ac:dyDescent="0.2">
      <c r="A6" s="32" t="s">
        <v>907</v>
      </c>
      <c r="B6" s="139">
        <v>204</v>
      </c>
      <c r="C6" s="139">
        <v>47</v>
      </c>
      <c r="D6" s="139">
        <v>68</v>
      </c>
      <c r="E6" s="95">
        <f t="shared" si="0"/>
        <v>150</v>
      </c>
      <c r="F6" s="95">
        <f>Sheriff!J504</f>
        <v>469</v>
      </c>
    </row>
    <row r="7" spans="1:6" ht="12.75" customHeight="1" x14ac:dyDescent="0.2">
      <c r="A7" s="32" t="s">
        <v>908</v>
      </c>
      <c r="B7" s="139">
        <v>176</v>
      </c>
      <c r="C7" s="139">
        <v>35</v>
      </c>
      <c r="D7" s="139">
        <v>62</v>
      </c>
      <c r="E7" s="95">
        <f t="shared" si="0"/>
        <v>94</v>
      </c>
      <c r="F7" s="95">
        <f>Sheriff!J505</f>
        <v>367</v>
      </c>
    </row>
    <row r="8" spans="1:6" ht="12.75" customHeight="1" x14ac:dyDescent="0.2">
      <c r="A8" s="32" t="s">
        <v>909</v>
      </c>
      <c r="B8" s="139">
        <v>126</v>
      </c>
      <c r="C8" s="139">
        <v>30</v>
      </c>
      <c r="D8" s="139">
        <v>49</v>
      </c>
      <c r="E8" s="95">
        <f t="shared" si="0"/>
        <v>103</v>
      </c>
      <c r="F8" s="95">
        <f>Sheriff!J506</f>
        <v>308</v>
      </c>
    </row>
    <row r="9" spans="1:6" ht="12.75" customHeight="1" x14ac:dyDescent="0.2">
      <c r="A9" s="32" t="s">
        <v>910</v>
      </c>
      <c r="B9" s="139">
        <v>196</v>
      </c>
      <c r="C9" s="139">
        <v>47</v>
      </c>
      <c r="D9" s="139">
        <v>78</v>
      </c>
      <c r="E9" s="95">
        <f t="shared" si="0"/>
        <v>126</v>
      </c>
      <c r="F9" s="95">
        <f>Sheriff!J507</f>
        <v>447</v>
      </c>
    </row>
    <row r="10" spans="1:6" ht="12.75" customHeight="1" x14ac:dyDescent="0.2">
      <c r="A10" s="32" t="s">
        <v>911</v>
      </c>
      <c r="B10" s="139">
        <v>260</v>
      </c>
      <c r="C10" s="139">
        <v>89</v>
      </c>
      <c r="D10" s="139">
        <v>68</v>
      </c>
      <c r="E10" s="95">
        <f t="shared" si="0"/>
        <v>120</v>
      </c>
      <c r="F10" s="95">
        <f>Sheriff!J508</f>
        <v>537</v>
      </c>
    </row>
    <row r="11" spans="1:6" ht="12.75" customHeight="1" x14ac:dyDescent="0.2">
      <c r="A11" s="32" t="s">
        <v>912</v>
      </c>
      <c r="B11" s="139">
        <v>282</v>
      </c>
      <c r="C11" s="139">
        <v>102</v>
      </c>
      <c r="D11" s="139">
        <v>66</v>
      </c>
      <c r="E11" s="95">
        <f t="shared" si="0"/>
        <v>121</v>
      </c>
      <c r="F11" s="95">
        <f>Sheriff!J509</f>
        <v>571</v>
      </c>
    </row>
    <row r="12" spans="1:6" ht="12.75" customHeight="1" x14ac:dyDescent="0.2">
      <c r="A12" s="32" t="s">
        <v>913</v>
      </c>
      <c r="B12" s="139">
        <v>289</v>
      </c>
      <c r="C12" s="139">
        <v>67</v>
      </c>
      <c r="D12" s="139">
        <v>68</v>
      </c>
      <c r="E12" s="95">
        <f t="shared" si="0"/>
        <v>121</v>
      </c>
      <c r="F12" s="95">
        <f>Sheriff!J510</f>
        <v>545</v>
      </c>
    </row>
    <row r="13" spans="1:6" ht="12.75" customHeight="1" x14ac:dyDescent="0.2">
      <c r="A13" s="32" t="s">
        <v>914</v>
      </c>
      <c r="B13" s="139">
        <v>277</v>
      </c>
      <c r="C13" s="139">
        <v>77</v>
      </c>
      <c r="D13" s="139">
        <v>79</v>
      </c>
      <c r="E13" s="95">
        <f t="shared" si="0"/>
        <v>137</v>
      </c>
      <c r="F13" s="95">
        <f>Sheriff!J511</f>
        <v>570</v>
      </c>
    </row>
    <row r="14" spans="1:6" ht="12.75" customHeight="1" x14ac:dyDescent="0.2">
      <c r="A14" s="32" t="s">
        <v>915</v>
      </c>
      <c r="B14" s="139">
        <v>265</v>
      </c>
      <c r="C14" s="139">
        <v>64</v>
      </c>
      <c r="D14" s="139">
        <v>61</v>
      </c>
      <c r="E14" s="95">
        <f t="shared" si="0"/>
        <v>100</v>
      </c>
      <c r="F14" s="95">
        <f>Sheriff!J512</f>
        <v>490</v>
      </c>
    </row>
    <row r="15" spans="1:6" ht="12.75" customHeight="1" x14ac:dyDescent="0.2">
      <c r="A15" s="36" t="s">
        <v>916</v>
      </c>
      <c r="B15" s="91">
        <f t="shared" ref="B15:D15" si="1">SUM(B5:B14)</f>
        <v>2233</v>
      </c>
      <c r="C15" s="91">
        <f t="shared" si="1"/>
        <v>595</v>
      </c>
      <c r="D15" s="91">
        <f t="shared" si="1"/>
        <v>667</v>
      </c>
      <c r="E15" s="91">
        <f>SUM(E5:E14)</f>
        <v>1181</v>
      </c>
      <c r="F15" s="91">
        <f>SUM(F5:F14)</f>
        <v>4676</v>
      </c>
    </row>
    <row r="17" spans="1:6" ht="12.75" customHeight="1" x14ac:dyDescent="0.2">
      <c r="A17" s="18"/>
      <c r="B17" s="29"/>
      <c r="C17" s="29"/>
      <c r="D17" s="29"/>
      <c r="E17" s="29"/>
      <c r="F17" s="29"/>
    </row>
  </sheetData>
  <printOptions horizontalCentered="1"/>
  <pageMargins left="0.7" right="0.7" top="0.75" bottom="0.75" header="0.3" footer="0.3"/>
  <pageSetup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44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9" width="8.7109375" style="94" customWidth="1"/>
    <col min="10" max="10" width="9.140625" style="6"/>
    <col min="11" max="15" width="7.28515625" style="23" customWidth="1"/>
    <col min="16" max="16384" width="9.140625" style="23"/>
  </cols>
  <sheetData>
    <row r="1" spans="1:10" ht="110.25" thickBot="1" x14ac:dyDescent="0.25">
      <c r="A1" s="119" t="s">
        <v>1381</v>
      </c>
      <c r="B1" s="84" t="s">
        <v>1347</v>
      </c>
      <c r="C1" s="84" t="s">
        <v>1348</v>
      </c>
      <c r="D1" s="84" t="s">
        <v>1349</v>
      </c>
      <c r="E1" s="84" t="s">
        <v>1350</v>
      </c>
      <c r="F1" s="84" t="s">
        <v>1913</v>
      </c>
      <c r="G1" s="84" t="s">
        <v>1351</v>
      </c>
      <c r="H1" s="84" t="s">
        <v>79</v>
      </c>
      <c r="I1" s="118" t="s">
        <v>85</v>
      </c>
    </row>
    <row r="2" spans="1:10" ht="13.5" customHeight="1" thickBot="1" x14ac:dyDescent="0.25">
      <c r="A2" s="78">
        <v>2017</v>
      </c>
      <c r="B2" s="81" t="s">
        <v>1190</v>
      </c>
      <c r="C2" s="81" t="s">
        <v>1291</v>
      </c>
      <c r="D2" s="81" t="s">
        <v>1192</v>
      </c>
      <c r="E2" s="81" t="s">
        <v>1207</v>
      </c>
      <c r="F2" s="81" t="s">
        <v>1197</v>
      </c>
      <c r="G2" s="81" t="s">
        <v>1210</v>
      </c>
      <c r="H2" s="81"/>
      <c r="I2" s="103"/>
      <c r="J2" s="23"/>
    </row>
    <row r="3" spans="1:10" ht="3.95" customHeight="1" x14ac:dyDescent="0.2"/>
    <row r="4" spans="1:10" x14ac:dyDescent="0.2">
      <c r="A4" s="25" t="s">
        <v>11</v>
      </c>
    </row>
    <row r="5" spans="1:10" ht="12.75" customHeight="1" x14ac:dyDescent="0.2">
      <c r="A5" s="32" t="s">
        <v>906</v>
      </c>
      <c r="B5" s="139">
        <v>144</v>
      </c>
      <c r="C5" s="139">
        <v>141</v>
      </c>
      <c r="D5" s="139">
        <v>36</v>
      </c>
      <c r="E5" s="139">
        <v>38</v>
      </c>
      <c r="F5" s="139">
        <v>69</v>
      </c>
      <c r="G5" s="139">
        <v>72</v>
      </c>
      <c r="H5" s="95">
        <f t="shared" ref="H5:H14" si="0">I5-SUM(B5:G5)</f>
        <v>244</v>
      </c>
      <c r="I5" s="95">
        <f>Sheriff!J503*2</f>
        <v>744</v>
      </c>
    </row>
    <row r="6" spans="1:10" ht="12.75" customHeight="1" x14ac:dyDescent="0.2">
      <c r="A6" s="32" t="s">
        <v>907</v>
      </c>
      <c r="B6" s="139">
        <v>203</v>
      </c>
      <c r="C6" s="139">
        <v>188</v>
      </c>
      <c r="D6" s="139">
        <v>50</v>
      </c>
      <c r="E6" s="139">
        <v>44</v>
      </c>
      <c r="F6" s="139">
        <v>74</v>
      </c>
      <c r="G6" s="139">
        <v>72</v>
      </c>
      <c r="H6" s="95">
        <f t="shared" si="0"/>
        <v>307</v>
      </c>
      <c r="I6" s="95">
        <f>Sheriff!J504*2</f>
        <v>938</v>
      </c>
    </row>
    <row r="7" spans="1:10" ht="12.75" customHeight="1" x14ac:dyDescent="0.2">
      <c r="A7" s="32" t="s">
        <v>908</v>
      </c>
      <c r="B7" s="139">
        <v>166</v>
      </c>
      <c r="C7" s="139">
        <v>165</v>
      </c>
      <c r="D7" s="139">
        <v>30</v>
      </c>
      <c r="E7" s="139">
        <v>33</v>
      </c>
      <c r="F7" s="139">
        <v>61</v>
      </c>
      <c r="G7" s="139">
        <v>62</v>
      </c>
      <c r="H7" s="95">
        <f t="shared" si="0"/>
        <v>217</v>
      </c>
      <c r="I7" s="95">
        <f>Sheriff!J505*2</f>
        <v>734</v>
      </c>
    </row>
    <row r="8" spans="1:10" ht="12.75" customHeight="1" x14ac:dyDescent="0.2">
      <c r="A8" s="32" t="s">
        <v>909</v>
      </c>
      <c r="B8" s="139">
        <v>122</v>
      </c>
      <c r="C8" s="139">
        <v>118</v>
      </c>
      <c r="D8" s="139">
        <v>32</v>
      </c>
      <c r="E8" s="139">
        <v>30</v>
      </c>
      <c r="F8" s="139">
        <v>45</v>
      </c>
      <c r="G8" s="139">
        <v>45</v>
      </c>
      <c r="H8" s="95">
        <f t="shared" si="0"/>
        <v>224</v>
      </c>
      <c r="I8" s="95">
        <f>Sheriff!J506*2</f>
        <v>616</v>
      </c>
    </row>
    <row r="9" spans="1:10" ht="12.75" customHeight="1" x14ac:dyDescent="0.2">
      <c r="A9" s="32" t="s">
        <v>910</v>
      </c>
      <c r="B9" s="139">
        <v>185</v>
      </c>
      <c r="C9" s="139">
        <v>175</v>
      </c>
      <c r="D9" s="139">
        <v>46</v>
      </c>
      <c r="E9" s="139">
        <v>45</v>
      </c>
      <c r="F9" s="139">
        <v>73</v>
      </c>
      <c r="G9" s="139">
        <v>72</v>
      </c>
      <c r="H9" s="95">
        <f t="shared" si="0"/>
        <v>298</v>
      </c>
      <c r="I9" s="95">
        <f>Sheriff!J507*2</f>
        <v>894</v>
      </c>
    </row>
    <row r="10" spans="1:10" ht="12.75" customHeight="1" x14ac:dyDescent="0.2">
      <c r="A10" s="32" t="s">
        <v>911</v>
      </c>
      <c r="B10" s="139">
        <v>242</v>
      </c>
      <c r="C10" s="139">
        <v>234</v>
      </c>
      <c r="D10" s="139">
        <v>93</v>
      </c>
      <c r="E10" s="139">
        <v>86</v>
      </c>
      <c r="F10" s="139">
        <v>65</v>
      </c>
      <c r="G10" s="139">
        <v>69</v>
      </c>
      <c r="H10" s="95">
        <f t="shared" si="0"/>
        <v>285</v>
      </c>
      <c r="I10" s="95">
        <f>Sheriff!J508*2</f>
        <v>1074</v>
      </c>
    </row>
    <row r="11" spans="1:10" ht="12.75" customHeight="1" x14ac:dyDescent="0.2">
      <c r="A11" s="32" t="s">
        <v>912</v>
      </c>
      <c r="B11" s="139">
        <v>270</v>
      </c>
      <c r="C11" s="139">
        <v>270</v>
      </c>
      <c r="D11" s="139">
        <v>100</v>
      </c>
      <c r="E11" s="139">
        <v>96</v>
      </c>
      <c r="F11" s="139">
        <v>65</v>
      </c>
      <c r="G11" s="139">
        <v>64</v>
      </c>
      <c r="H11" s="95">
        <f t="shared" si="0"/>
        <v>277</v>
      </c>
      <c r="I11" s="95">
        <f>Sheriff!J509*2</f>
        <v>1142</v>
      </c>
    </row>
    <row r="12" spans="1:10" ht="12.75" customHeight="1" x14ac:dyDescent="0.2">
      <c r="A12" s="32" t="s">
        <v>913</v>
      </c>
      <c r="B12" s="139">
        <v>272</v>
      </c>
      <c r="C12" s="139">
        <v>262</v>
      </c>
      <c r="D12" s="139">
        <v>67</v>
      </c>
      <c r="E12" s="139">
        <v>66</v>
      </c>
      <c r="F12" s="139">
        <v>64</v>
      </c>
      <c r="G12" s="139">
        <v>67</v>
      </c>
      <c r="H12" s="95">
        <f t="shared" si="0"/>
        <v>292</v>
      </c>
      <c r="I12" s="95">
        <f>Sheriff!J510*2</f>
        <v>1090</v>
      </c>
    </row>
    <row r="13" spans="1:10" ht="12.75" customHeight="1" x14ac:dyDescent="0.2">
      <c r="A13" s="32" t="s">
        <v>914</v>
      </c>
      <c r="B13" s="139">
        <v>254</v>
      </c>
      <c r="C13" s="139">
        <v>255</v>
      </c>
      <c r="D13" s="139">
        <v>76</v>
      </c>
      <c r="E13" s="139">
        <v>80</v>
      </c>
      <c r="F13" s="139">
        <v>84</v>
      </c>
      <c r="G13" s="139">
        <v>83</v>
      </c>
      <c r="H13" s="95">
        <f t="shared" si="0"/>
        <v>308</v>
      </c>
      <c r="I13" s="95">
        <f>Sheriff!J511*2</f>
        <v>1140</v>
      </c>
    </row>
    <row r="14" spans="1:10" ht="12.75" customHeight="1" x14ac:dyDescent="0.2">
      <c r="A14" s="32" t="s">
        <v>915</v>
      </c>
      <c r="B14" s="139">
        <v>259</v>
      </c>
      <c r="C14" s="139">
        <v>255</v>
      </c>
      <c r="D14" s="139">
        <v>65</v>
      </c>
      <c r="E14" s="139">
        <v>61</v>
      </c>
      <c r="F14" s="139">
        <v>63</v>
      </c>
      <c r="G14" s="139">
        <v>60</v>
      </c>
      <c r="H14" s="95">
        <f t="shared" si="0"/>
        <v>217</v>
      </c>
      <c r="I14" s="95">
        <f>Sheriff!J512*2</f>
        <v>980</v>
      </c>
    </row>
    <row r="15" spans="1:10" ht="12.75" customHeight="1" x14ac:dyDescent="0.2">
      <c r="A15" s="36" t="s">
        <v>916</v>
      </c>
      <c r="B15" s="91">
        <f t="shared" ref="B15:G15" si="1">SUM(B5:B14)</f>
        <v>2117</v>
      </c>
      <c r="C15" s="91">
        <f t="shared" si="1"/>
        <v>2063</v>
      </c>
      <c r="D15" s="91">
        <f t="shared" si="1"/>
        <v>595</v>
      </c>
      <c r="E15" s="91">
        <f t="shared" si="1"/>
        <v>579</v>
      </c>
      <c r="F15" s="91">
        <f t="shared" si="1"/>
        <v>663</v>
      </c>
      <c r="G15" s="91">
        <f t="shared" si="1"/>
        <v>666</v>
      </c>
      <c r="H15" s="91">
        <f>SUM(H5:H14)</f>
        <v>2669</v>
      </c>
      <c r="I15" s="91">
        <f>SUM(I5:I14)</f>
        <v>9352</v>
      </c>
    </row>
    <row r="17" spans="1:10" ht="12.75" customHeight="1" x14ac:dyDescent="0.2">
      <c r="A17" s="18"/>
      <c r="B17" s="29"/>
      <c r="C17" s="29"/>
      <c r="D17" s="29"/>
      <c r="E17" s="29"/>
      <c r="F17" s="29"/>
      <c r="G17" s="29"/>
      <c r="H17" s="29"/>
    </row>
    <row r="18" spans="1:10" x14ac:dyDescent="0.2">
      <c r="J18" s="23"/>
    </row>
    <row r="19" spans="1:10" x14ac:dyDescent="0.2">
      <c r="J19" s="23"/>
    </row>
    <row r="20" spans="1:10" x14ac:dyDescent="0.2">
      <c r="J20" s="23"/>
    </row>
    <row r="21" spans="1:10" x14ac:dyDescent="0.2">
      <c r="J21" s="23"/>
    </row>
    <row r="22" spans="1:10" x14ac:dyDescent="0.2">
      <c r="J22" s="23"/>
    </row>
    <row r="23" spans="1:10" x14ac:dyDescent="0.2">
      <c r="J23" s="23"/>
    </row>
    <row r="24" spans="1:10" x14ac:dyDescent="0.2">
      <c r="J24" s="23"/>
    </row>
    <row r="25" spans="1:10" x14ac:dyDescent="0.2">
      <c r="J25" s="23"/>
    </row>
    <row r="26" spans="1:10" x14ac:dyDescent="0.2">
      <c r="J26" s="23"/>
    </row>
    <row r="27" spans="1:10" x14ac:dyDescent="0.2">
      <c r="J27" s="23"/>
    </row>
    <row r="28" spans="1:10" x14ac:dyDescent="0.2">
      <c r="J28" s="23"/>
    </row>
    <row r="29" spans="1:10" x14ac:dyDescent="0.2">
      <c r="J29" s="23"/>
    </row>
    <row r="30" spans="1:10" x14ac:dyDescent="0.2">
      <c r="J30" s="23"/>
    </row>
    <row r="31" spans="1:10" x14ac:dyDescent="0.2">
      <c r="J31" s="23"/>
    </row>
    <row r="32" spans="1:10" x14ac:dyDescent="0.2">
      <c r="J32" s="23"/>
    </row>
    <row r="33" spans="10:10" x14ac:dyDescent="0.2">
      <c r="J33" s="23"/>
    </row>
    <row r="34" spans="10:10" x14ac:dyDescent="0.2">
      <c r="J34" s="23"/>
    </row>
    <row r="35" spans="10:10" x14ac:dyDescent="0.2">
      <c r="J35" s="23"/>
    </row>
    <row r="36" spans="10:10" x14ac:dyDescent="0.2">
      <c r="J36" s="23"/>
    </row>
    <row r="37" spans="10:10" x14ac:dyDescent="0.2">
      <c r="J37" s="23"/>
    </row>
    <row r="38" spans="10:10" x14ac:dyDescent="0.2">
      <c r="J38" s="23"/>
    </row>
    <row r="39" spans="10:10" x14ac:dyDescent="0.2">
      <c r="J39" s="23"/>
    </row>
    <row r="40" spans="10:10" x14ac:dyDescent="0.2">
      <c r="J40" s="23"/>
    </row>
    <row r="41" spans="10:10" x14ac:dyDescent="0.2">
      <c r="J41" s="23"/>
    </row>
    <row r="42" spans="10:10" x14ac:dyDescent="0.2">
      <c r="J42" s="23"/>
    </row>
    <row r="43" spans="10:10" x14ac:dyDescent="0.2">
      <c r="J43" s="23"/>
    </row>
    <row r="44" spans="10:10" x14ac:dyDescent="0.2">
      <c r="J44" s="23"/>
    </row>
    <row r="45" spans="10:10" x14ac:dyDescent="0.2">
      <c r="J45" s="23"/>
    </row>
    <row r="46" spans="10:10" x14ac:dyDescent="0.2">
      <c r="J46" s="23"/>
    </row>
    <row r="47" spans="10:10" x14ac:dyDescent="0.2">
      <c r="J47" s="23"/>
    </row>
    <row r="48" spans="10:10" x14ac:dyDescent="0.2">
      <c r="J48" s="23"/>
    </row>
    <row r="49" spans="10:10" x14ac:dyDescent="0.2">
      <c r="J49" s="23"/>
    </row>
    <row r="50" spans="10:10" x14ac:dyDescent="0.2">
      <c r="J50" s="23"/>
    </row>
    <row r="51" spans="10:10" x14ac:dyDescent="0.2">
      <c r="J51" s="23"/>
    </row>
    <row r="52" spans="10:10" x14ac:dyDescent="0.2">
      <c r="J52" s="23"/>
    </row>
    <row r="53" spans="10:10" x14ac:dyDescent="0.2">
      <c r="J53" s="23"/>
    </row>
    <row r="54" spans="10:10" x14ac:dyDescent="0.2">
      <c r="J54" s="23"/>
    </row>
    <row r="55" spans="10:10" x14ac:dyDescent="0.2">
      <c r="J55" s="23"/>
    </row>
    <row r="56" spans="10:10" x14ac:dyDescent="0.2">
      <c r="J56" s="23"/>
    </row>
    <row r="57" spans="10:10" x14ac:dyDescent="0.2">
      <c r="J57" s="23"/>
    </row>
    <row r="58" spans="10:10" x14ac:dyDescent="0.2">
      <c r="J58" s="23"/>
    </row>
    <row r="59" spans="10:10" x14ac:dyDescent="0.2">
      <c r="J59" s="23"/>
    </row>
    <row r="60" spans="10:10" x14ac:dyDescent="0.2">
      <c r="J60" s="23"/>
    </row>
    <row r="61" spans="10:10" x14ac:dyDescent="0.2">
      <c r="J61" s="23"/>
    </row>
    <row r="62" spans="10:10" x14ac:dyDescent="0.2">
      <c r="J62" s="23"/>
    </row>
    <row r="63" spans="10:10" x14ac:dyDescent="0.2">
      <c r="J63" s="23"/>
    </row>
    <row r="64" spans="10:10" x14ac:dyDescent="0.2">
      <c r="J64" s="23"/>
    </row>
    <row r="65" spans="10:10" x14ac:dyDescent="0.2">
      <c r="J65" s="23"/>
    </row>
    <row r="66" spans="10:10" x14ac:dyDescent="0.2">
      <c r="J66" s="23"/>
    </row>
    <row r="67" spans="10:10" x14ac:dyDescent="0.2">
      <c r="J67" s="23"/>
    </row>
    <row r="68" spans="10:10" x14ac:dyDescent="0.2">
      <c r="J68" s="23"/>
    </row>
    <row r="69" spans="10:10" x14ac:dyDescent="0.2">
      <c r="J69" s="23"/>
    </row>
    <row r="70" spans="10:10" x14ac:dyDescent="0.2">
      <c r="J70" s="23"/>
    </row>
    <row r="71" spans="10:10" x14ac:dyDescent="0.2">
      <c r="J71" s="23"/>
    </row>
    <row r="72" spans="10:10" x14ac:dyDescent="0.2">
      <c r="J72" s="23"/>
    </row>
    <row r="73" spans="10:10" x14ac:dyDescent="0.2">
      <c r="J73" s="23"/>
    </row>
    <row r="74" spans="10:10" x14ac:dyDescent="0.2">
      <c r="J74" s="23"/>
    </row>
    <row r="75" spans="10:10" x14ac:dyDescent="0.2">
      <c r="J75" s="23"/>
    </row>
    <row r="76" spans="10:10" x14ac:dyDescent="0.2">
      <c r="J76" s="23"/>
    </row>
    <row r="77" spans="10:10" x14ac:dyDescent="0.2">
      <c r="J77" s="23"/>
    </row>
    <row r="78" spans="10:10" x14ac:dyDescent="0.2">
      <c r="J78" s="23"/>
    </row>
    <row r="79" spans="10:10" x14ac:dyDescent="0.2">
      <c r="J79" s="23"/>
    </row>
    <row r="80" spans="10:10" x14ac:dyDescent="0.2">
      <c r="J80" s="23"/>
    </row>
    <row r="81" spans="10:10" x14ac:dyDescent="0.2">
      <c r="J81" s="23"/>
    </row>
    <row r="82" spans="10:10" x14ac:dyDescent="0.2">
      <c r="J82" s="23"/>
    </row>
    <row r="83" spans="10:10" x14ac:dyDescent="0.2">
      <c r="J83" s="23"/>
    </row>
    <row r="84" spans="10:10" x14ac:dyDescent="0.2">
      <c r="J84" s="23"/>
    </row>
    <row r="85" spans="10:10" x14ac:dyDescent="0.2">
      <c r="J85" s="23"/>
    </row>
    <row r="86" spans="10:10" x14ac:dyDescent="0.2">
      <c r="J86" s="23"/>
    </row>
    <row r="87" spans="10:10" x14ac:dyDescent="0.2">
      <c r="J87" s="23"/>
    </row>
    <row r="88" spans="10:10" x14ac:dyDescent="0.2">
      <c r="J88" s="23"/>
    </row>
    <row r="89" spans="10:10" x14ac:dyDescent="0.2">
      <c r="J89" s="23"/>
    </row>
    <row r="90" spans="10:10" x14ac:dyDescent="0.2">
      <c r="J90" s="23"/>
    </row>
    <row r="91" spans="10:10" x14ac:dyDescent="0.2">
      <c r="J91" s="23"/>
    </row>
    <row r="92" spans="10:10" x14ac:dyDescent="0.2">
      <c r="J92" s="23"/>
    </row>
    <row r="93" spans="10:10" x14ac:dyDescent="0.2">
      <c r="J93" s="23"/>
    </row>
    <row r="94" spans="10:10" x14ac:dyDescent="0.2">
      <c r="J94" s="23"/>
    </row>
    <row r="95" spans="10:10" x14ac:dyDescent="0.2">
      <c r="J95" s="23"/>
    </row>
    <row r="96" spans="10:10" x14ac:dyDescent="0.2">
      <c r="J96" s="23"/>
    </row>
    <row r="97" spans="10:10" x14ac:dyDescent="0.2">
      <c r="J97" s="23"/>
    </row>
    <row r="98" spans="10:10" x14ac:dyDescent="0.2">
      <c r="J98" s="23"/>
    </row>
    <row r="99" spans="10:10" x14ac:dyDescent="0.2">
      <c r="J99" s="23"/>
    </row>
    <row r="100" spans="10:10" x14ac:dyDescent="0.2">
      <c r="J100" s="23"/>
    </row>
    <row r="101" spans="10:10" x14ac:dyDescent="0.2">
      <c r="J101" s="23"/>
    </row>
    <row r="102" spans="10:10" x14ac:dyDescent="0.2">
      <c r="J102" s="23"/>
    </row>
    <row r="103" spans="10:10" x14ac:dyDescent="0.2">
      <c r="J103" s="23"/>
    </row>
    <row r="104" spans="10:10" x14ac:dyDescent="0.2">
      <c r="J104" s="23"/>
    </row>
    <row r="105" spans="10:10" x14ac:dyDescent="0.2">
      <c r="J105" s="23"/>
    </row>
    <row r="106" spans="10:10" x14ac:dyDescent="0.2">
      <c r="J106" s="23"/>
    </row>
    <row r="107" spans="10:10" x14ac:dyDescent="0.2">
      <c r="J107" s="23"/>
    </row>
    <row r="108" spans="10:10" x14ac:dyDescent="0.2">
      <c r="J108" s="23"/>
    </row>
    <row r="109" spans="10:10" x14ac:dyDescent="0.2">
      <c r="J109" s="23"/>
    </row>
    <row r="110" spans="10:10" x14ac:dyDescent="0.2">
      <c r="J110" s="23"/>
    </row>
    <row r="111" spans="10:10" x14ac:dyDescent="0.2">
      <c r="J111" s="23"/>
    </row>
    <row r="112" spans="10:10" x14ac:dyDescent="0.2">
      <c r="J112" s="23"/>
    </row>
    <row r="113" spans="10:10" x14ac:dyDescent="0.2">
      <c r="J113" s="23"/>
    </row>
    <row r="114" spans="10:10" x14ac:dyDescent="0.2">
      <c r="J114" s="23"/>
    </row>
    <row r="115" spans="10:10" x14ac:dyDescent="0.2">
      <c r="J115" s="23"/>
    </row>
    <row r="116" spans="10:10" x14ac:dyDescent="0.2">
      <c r="J116" s="23"/>
    </row>
    <row r="117" spans="10:10" x14ac:dyDescent="0.2">
      <c r="J117" s="23"/>
    </row>
    <row r="118" spans="10:10" x14ac:dyDescent="0.2">
      <c r="J118" s="23"/>
    </row>
    <row r="119" spans="10:10" x14ac:dyDescent="0.2">
      <c r="J119" s="23"/>
    </row>
    <row r="120" spans="10:10" x14ac:dyDescent="0.2">
      <c r="J120" s="23"/>
    </row>
    <row r="121" spans="10:10" x14ac:dyDescent="0.2">
      <c r="J121" s="23"/>
    </row>
    <row r="122" spans="10:10" x14ac:dyDescent="0.2">
      <c r="J122" s="23"/>
    </row>
    <row r="123" spans="10:10" x14ac:dyDescent="0.2">
      <c r="J123" s="23"/>
    </row>
    <row r="124" spans="10:10" x14ac:dyDescent="0.2">
      <c r="J124" s="23"/>
    </row>
    <row r="125" spans="10:10" x14ac:dyDescent="0.2">
      <c r="J125" s="23"/>
    </row>
    <row r="126" spans="10:10" x14ac:dyDescent="0.2">
      <c r="J126" s="23"/>
    </row>
    <row r="127" spans="10:10" x14ac:dyDescent="0.2">
      <c r="J127" s="23"/>
    </row>
    <row r="128" spans="10:10" x14ac:dyDescent="0.2">
      <c r="J128" s="23"/>
    </row>
    <row r="129" spans="10:10" x14ac:dyDescent="0.2">
      <c r="J129" s="23"/>
    </row>
    <row r="130" spans="10:10" x14ac:dyDescent="0.2">
      <c r="J130" s="23"/>
    </row>
    <row r="131" spans="10:10" x14ac:dyDescent="0.2">
      <c r="J131" s="23"/>
    </row>
    <row r="132" spans="10:10" x14ac:dyDescent="0.2">
      <c r="J132" s="23"/>
    </row>
    <row r="133" spans="10:10" x14ac:dyDescent="0.2">
      <c r="J133" s="23"/>
    </row>
    <row r="134" spans="10:10" x14ac:dyDescent="0.2">
      <c r="J134" s="23"/>
    </row>
    <row r="135" spans="10:10" x14ac:dyDescent="0.2">
      <c r="J135" s="23"/>
    </row>
    <row r="136" spans="10:10" x14ac:dyDescent="0.2">
      <c r="J136" s="23"/>
    </row>
    <row r="137" spans="10:10" x14ac:dyDescent="0.2">
      <c r="J137" s="23"/>
    </row>
    <row r="138" spans="10:10" x14ac:dyDescent="0.2">
      <c r="J138" s="23"/>
    </row>
    <row r="139" spans="10:10" x14ac:dyDescent="0.2">
      <c r="J139" s="23"/>
    </row>
    <row r="140" spans="10:10" x14ac:dyDescent="0.2">
      <c r="J140" s="23"/>
    </row>
    <row r="141" spans="10:10" x14ac:dyDescent="0.2">
      <c r="J141" s="23"/>
    </row>
    <row r="142" spans="10:10" x14ac:dyDescent="0.2">
      <c r="J142" s="23"/>
    </row>
    <row r="143" spans="10:10" x14ac:dyDescent="0.2">
      <c r="J143" s="23"/>
    </row>
    <row r="144" spans="10:10" x14ac:dyDescent="0.2">
      <c r="J144" s="23"/>
    </row>
    <row r="145" spans="10:10" x14ac:dyDescent="0.2">
      <c r="J145" s="23"/>
    </row>
    <row r="146" spans="10:10" x14ac:dyDescent="0.2">
      <c r="J146" s="23"/>
    </row>
    <row r="147" spans="10:10" x14ac:dyDescent="0.2">
      <c r="J147" s="23"/>
    </row>
    <row r="148" spans="10:10" x14ac:dyDescent="0.2">
      <c r="J148" s="23"/>
    </row>
    <row r="149" spans="10:10" x14ac:dyDescent="0.2">
      <c r="J149" s="23"/>
    </row>
    <row r="150" spans="10:10" x14ac:dyDescent="0.2">
      <c r="J150" s="23"/>
    </row>
    <row r="151" spans="10:10" x14ac:dyDescent="0.2">
      <c r="J151" s="23"/>
    </row>
    <row r="152" spans="10:10" x14ac:dyDescent="0.2">
      <c r="J152" s="23"/>
    </row>
    <row r="153" spans="10:10" x14ac:dyDescent="0.2">
      <c r="J153" s="23"/>
    </row>
    <row r="154" spans="10:10" x14ac:dyDescent="0.2">
      <c r="J154" s="23"/>
    </row>
    <row r="155" spans="10:10" x14ac:dyDescent="0.2">
      <c r="J155" s="23"/>
    </row>
    <row r="156" spans="10:10" x14ac:dyDescent="0.2">
      <c r="J156" s="23"/>
    </row>
    <row r="157" spans="10:10" x14ac:dyDescent="0.2">
      <c r="J157" s="23"/>
    </row>
    <row r="158" spans="10:10" x14ac:dyDescent="0.2">
      <c r="J158" s="23"/>
    </row>
    <row r="159" spans="10:10" x14ac:dyDescent="0.2">
      <c r="J159" s="23"/>
    </row>
    <row r="160" spans="10:10" x14ac:dyDescent="0.2">
      <c r="J160" s="23"/>
    </row>
    <row r="161" spans="10:10" x14ac:dyDescent="0.2">
      <c r="J161" s="23"/>
    </row>
    <row r="162" spans="10:10" x14ac:dyDescent="0.2">
      <c r="J162" s="23"/>
    </row>
    <row r="163" spans="10:10" x14ac:dyDescent="0.2">
      <c r="J163" s="23"/>
    </row>
    <row r="164" spans="10:10" x14ac:dyDescent="0.2">
      <c r="J164" s="23"/>
    </row>
    <row r="165" spans="10:10" x14ac:dyDescent="0.2">
      <c r="J165" s="23"/>
    </row>
    <row r="166" spans="10:10" x14ac:dyDescent="0.2">
      <c r="J166" s="23"/>
    </row>
    <row r="167" spans="10:10" x14ac:dyDescent="0.2">
      <c r="J167" s="23"/>
    </row>
    <row r="168" spans="10:10" x14ac:dyDescent="0.2">
      <c r="J168" s="23"/>
    </row>
    <row r="169" spans="10:10" x14ac:dyDescent="0.2">
      <c r="J169" s="23"/>
    </row>
    <row r="170" spans="10:10" x14ac:dyDescent="0.2">
      <c r="J170" s="23"/>
    </row>
    <row r="171" spans="10:10" x14ac:dyDescent="0.2">
      <c r="J171" s="23"/>
    </row>
    <row r="172" spans="10:10" x14ac:dyDescent="0.2">
      <c r="J172" s="23"/>
    </row>
    <row r="173" spans="10:10" x14ac:dyDescent="0.2">
      <c r="J173" s="23"/>
    </row>
    <row r="174" spans="10:10" x14ac:dyDescent="0.2">
      <c r="J174" s="23"/>
    </row>
    <row r="175" spans="10:10" x14ac:dyDescent="0.2">
      <c r="J175" s="23"/>
    </row>
    <row r="176" spans="10:10" x14ac:dyDescent="0.2">
      <c r="J176" s="23"/>
    </row>
    <row r="177" spans="10:10" x14ac:dyDescent="0.2">
      <c r="J177" s="23"/>
    </row>
    <row r="178" spans="10:10" x14ac:dyDescent="0.2">
      <c r="J178" s="23"/>
    </row>
    <row r="179" spans="10:10" x14ac:dyDescent="0.2">
      <c r="J179" s="23"/>
    </row>
    <row r="180" spans="10:10" x14ac:dyDescent="0.2">
      <c r="J180" s="23"/>
    </row>
    <row r="181" spans="10:10" x14ac:dyDescent="0.2">
      <c r="J181" s="23"/>
    </row>
    <row r="182" spans="10:10" x14ac:dyDescent="0.2">
      <c r="J182" s="23"/>
    </row>
    <row r="183" spans="10:10" x14ac:dyDescent="0.2">
      <c r="J183" s="23"/>
    </row>
    <row r="184" spans="10:10" x14ac:dyDescent="0.2">
      <c r="J184" s="23"/>
    </row>
    <row r="185" spans="10:10" x14ac:dyDescent="0.2">
      <c r="J185" s="23"/>
    </row>
    <row r="186" spans="10:10" x14ac:dyDescent="0.2">
      <c r="J186" s="23"/>
    </row>
    <row r="187" spans="10:10" x14ac:dyDescent="0.2">
      <c r="J187" s="23"/>
    </row>
    <row r="188" spans="10:10" x14ac:dyDescent="0.2">
      <c r="J188" s="23"/>
    </row>
    <row r="189" spans="10:10" x14ac:dyDescent="0.2">
      <c r="J189" s="23"/>
    </row>
    <row r="190" spans="10:10" x14ac:dyDescent="0.2">
      <c r="J190" s="23"/>
    </row>
    <row r="191" spans="10:10" x14ac:dyDescent="0.2">
      <c r="J191" s="23"/>
    </row>
    <row r="192" spans="10:10" x14ac:dyDescent="0.2">
      <c r="J192" s="23"/>
    </row>
    <row r="193" spans="10:10" x14ac:dyDescent="0.2">
      <c r="J193" s="23"/>
    </row>
    <row r="194" spans="10:10" x14ac:dyDescent="0.2">
      <c r="J194" s="23"/>
    </row>
    <row r="195" spans="10:10" x14ac:dyDescent="0.2">
      <c r="J195" s="23"/>
    </row>
    <row r="196" spans="10:10" x14ac:dyDescent="0.2">
      <c r="J196" s="23"/>
    </row>
    <row r="197" spans="10:10" x14ac:dyDescent="0.2">
      <c r="J197" s="23"/>
    </row>
    <row r="198" spans="10:10" x14ac:dyDescent="0.2">
      <c r="J198" s="23"/>
    </row>
    <row r="199" spans="10:10" x14ac:dyDescent="0.2">
      <c r="J199" s="23"/>
    </row>
    <row r="200" spans="10:10" x14ac:dyDescent="0.2">
      <c r="J200" s="23"/>
    </row>
    <row r="201" spans="10:10" x14ac:dyDescent="0.2">
      <c r="J201" s="23"/>
    </row>
    <row r="202" spans="10:10" x14ac:dyDescent="0.2">
      <c r="J202" s="23"/>
    </row>
    <row r="203" spans="10:10" x14ac:dyDescent="0.2">
      <c r="J203" s="23"/>
    </row>
    <row r="204" spans="10:10" x14ac:dyDescent="0.2">
      <c r="J204" s="23"/>
    </row>
    <row r="205" spans="10:10" x14ac:dyDescent="0.2">
      <c r="J205" s="23"/>
    </row>
    <row r="206" spans="10:10" x14ac:dyDescent="0.2">
      <c r="J206" s="23"/>
    </row>
    <row r="207" spans="10:10" x14ac:dyDescent="0.2">
      <c r="J207" s="23"/>
    </row>
    <row r="208" spans="10:10" x14ac:dyDescent="0.2">
      <c r="J208" s="23"/>
    </row>
    <row r="209" spans="10:10" x14ac:dyDescent="0.2">
      <c r="J209" s="23"/>
    </row>
    <row r="210" spans="10:10" x14ac:dyDescent="0.2">
      <c r="J210" s="23"/>
    </row>
    <row r="211" spans="10:10" x14ac:dyDescent="0.2">
      <c r="J211" s="23"/>
    </row>
    <row r="212" spans="10:10" x14ac:dyDescent="0.2">
      <c r="J212" s="23"/>
    </row>
    <row r="213" spans="10:10" x14ac:dyDescent="0.2">
      <c r="J213" s="23"/>
    </row>
    <row r="214" spans="10:10" x14ac:dyDescent="0.2">
      <c r="J214" s="23"/>
    </row>
    <row r="215" spans="10:10" x14ac:dyDescent="0.2">
      <c r="J215" s="23"/>
    </row>
    <row r="216" spans="10:10" x14ac:dyDescent="0.2">
      <c r="J216" s="23"/>
    </row>
    <row r="217" spans="10:10" x14ac:dyDescent="0.2">
      <c r="J217" s="23"/>
    </row>
    <row r="218" spans="10:10" x14ac:dyDescent="0.2">
      <c r="J218" s="23"/>
    </row>
    <row r="219" spans="10:10" x14ac:dyDescent="0.2">
      <c r="J219" s="23"/>
    </row>
    <row r="220" spans="10:10" x14ac:dyDescent="0.2">
      <c r="J220" s="23"/>
    </row>
    <row r="221" spans="10:10" x14ac:dyDescent="0.2">
      <c r="J221" s="23"/>
    </row>
    <row r="222" spans="10:10" x14ac:dyDescent="0.2">
      <c r="J222" s="23"/>
    </row>
    <row r="223" spans="10:10" x14ac:dyDescent="0.2">
      <c r="J223" s="23"/>
    </row>
    <row r="224" spans="10:10" x14ac:dyDescent="0.2">
      <c r="J224" s="23"/>
    </row>
    <row r="225" spans="10:10" x14ac:dyDescent="0.2">
      <c r="J225" s="23"/>
    </row>
    <row r="226" spans="10:10" x14ac:dyDescent="0.2">
      <c r="J226" s="23"/>
    </row>
    <row r="227" spans="10:10" x14ac:dyDescent="0.2">
      <c r="J227" s="23"/>
    </row>
    <row r="228" spans="10:10" x14ac:dyDescent="0.2">
      <c r="J228" s="23"/>
    </row>
    <row r="229" spans="10:10" x14ac:dyDescent="0.2">
      <c r="J229" s="23"/>
    </row>
    <row r="230" spans="10:10" x14ac:dyDescent="0.2">
      <c r="J230" s="23"/>
    </row>
    <row r="231" spans="10:10" x14ac:dyDescent="0.2">
      <c r="J231" s="23"/>
    </row>
    <row r="232" spans="10:10" x14ac:dyDescent="0.2">
      <c r="J232" s="23"/>
    </row>
    <row r="233" spans="10:10" x14ac:dyDescent="0.2">
      <c r="J233" s="23"/>
    </row>
    <row r="234" spans="10:10" x14ac:dyDescent="0.2">
      <c r="J234" s="23"/>
    </row>
    <row r="235" spans="10:10" x14ac:dyDescent="0.2">
      <c r="J235" s="23"/>
    </row>
    <row r="236" spans="10:10" x14ac:dyDescent="0.2">
      <c r="J236" s="23"/>
    </row>
    <row r="237" spans="10:10" x14ac:dyDescent="0.2">
      <c r="J237" s="23"/>
    </row>
    <row r="238" spans="10:10" x14ac:dyDescent="0.2">
      <c r="J238" s="23"/>
    </row>
    <row r="239" spans="10:10" x14ac:dyDescent="0.2">
      <c r="J239" s="23"/>
    </row>
    <row r="240" spans="10:10" x14ac:dyDescent="0.2">
      <c r="J240" s="23"/>
    </row>
    <row r="241" spans="10:10" x14ac:dyDescent="0.2">
      <c r="J241" s="23"/>
    </row>
    <row r="242" spans="10:10" x14ac:dyDescent="0.2">
      <c r="J242" s="23"/>
    </row>
    <row r="243" spans="10:10" x14ac:dyDescent="0.2">
      <c r="J243" s="23"/>
    </row>
    <row r="244" spans="10:10" x14ac:dyDescent="0.2">
      <c r="J244" s="23"/>
    </row>
    <row r="245" spans="10:10" x14ac:dyDescent="0.2">
      <c r="J245" s="23"/>
    </row>
    <row r="246" spans="10:10" x14ac:dyDescent="0.2">
      <c r="J246" s="23"/>
    </row>
    <row r="247" spans="10:10" x14ac:dyDescent="0.2">
      <c r="J247" s="23"/>
    </row>
    <row r="248" spans="10:10" x14ac:dyDescent="0.2">
      <c r="J248" s="23"/>
    </row>
    <row r="249" spans="10:10" x14ac:dyDescent="0.2">
      <c r="J249" s="23"/>
    </row>
    <row r="250" spans="10:10" x14ac:dyDescent="0.2">
      <c r="J250" s="23"/>
    </row>
    <row r="251" spans="10:10" x14ac:dyDescent="0.2">
      <c r="J251" s="23"/>
    </row>
    <row r="252" spans="10:10" x14ac:dyDescent="0.2">
      <c r="J252" s="23"/>
    </row>
    <row r="253" spans="10:10" x14ac:dyDescent="0.2">
      <c r="J253" s="23"/>
    </row>
    <row r="254" spans="10:10" x14ac:dyDescent="0.2">
      <c r="J254" s="23"/>
    </row>
    <row r="255" spans="10:10" x14ac:dyDescent="0.2">
      <c r="J255" s="23"/>
    </row>
    <row r="256" spans="10:10" x14ac:dyDescent="0.2">
      <c r="J256" s="23"/>
    </row>
    <row r="257" spans="10:10" x14ac:dyDescent="0.2">
      <c r="J257" s="23"/>
    </row>
    <row r="258" spans="10:10" x14ac:dyDescent="0.2">
      <c r="J258" s="23"/>
    </row>
    <row r="259" spans="10:10" x14ac:dyDescent="0.2">
      <c r="J259" s="23"/>
    </row>
    <row r="260" spans="10:10" x14ac:dyDescent="0.2">
      <c r="J260" s="23"/>
    </row>
    <row r="261" spans="10:10" x14ac:dyDescent="0.2">
      <c r="J261" s="23"/>
    </row>
    <row r="262" spans="10:10" x14ac:dyDescent="0.2">
      <c r="J262" s="23"/>
    </row>
    <row r="263" spans="10:10" x14ac:dyDescent="0.2">
      <c r="J263" s="23"/>
    </row>
    <row r="264" spans="10:10" x14ac:dyDescent="0.2">
      <c r="J264" s="23"/>
    </row>
    <row r="265" spans="10:10" x14ac:dyDescent="0.2">
      <c r="J265" s="23"/>
    </row>
    <row r="266" spans="10:10" x14ac:dyDescent="0.2">
      <c r="J266" s="23"/>
    </row>
    <row r="267" spans="10:10" x14ac:dyDescent="0.2">
      <c r="J267" s="23"/>
    </row>
    <row r="268" spans="10:10" x14ac:dyDescent="0.2">
      <c r="J268" s="23"/>
    </row>
    <row r="269" spans="10:10" x14ac:dyDescent="0.2">
      <c r="J269" s="23"/>
    </row>
    <row r="270" spans="10:10" x14ac:dyDescent="0.2">
      <c r="J270" s="23"/>
    </row>
    <row r="271" spans="10:10" x14ac:dyDescent="0.2">
      <c r="J271" s="23"/>
    </row>
    <row r="272" spans="10:10" x14ac:dyDescent="0.2">
      <c r="J272" s="23"/>
    </row>
    <row r="273" spans="10:10" x14ac:dyDescent="0.2">
      <c r="J273" s="23"/>
    </row>
    <row r="274" spans="10:10" x14ac:dyDescent="0.2">
      <c r="J274" s="23"/>
    </row>
    <row r="275" spans="10:10" x14ac:dyDescent="0.2">
      <c r="J275" s="23"/>
    </row>
    <row r="276" spans="10:10" x14ac:dyDescent="0.2">
      <c r="J276" s="23"/>
    </row>
    <row r="277" spans="10:10" x14ac:dyDescent="0.2">
      <c r="J277" s="23"/>
    </row>
    <row r="278" spans="10:10" x14ac:dyDescent="0.2">
      <c r="J278" s="23"/>
    </row>
    <row r="279" spans="10:10" x14ac:dyDescent="0.2">
      <c r="J279" s="23"/>
    </row>
    <row r="280" spans="10:10" x14ac:dyDescent="0.2">
      <c r="J280" s="23"/>
    </row>
    <row r="281" spans="10:10" x14ac:dyDescent="0.2">
      <c r="J281" s="23"/>
    </row>
    <row r="282" spans="10:10" x14ac:dyDescent="0.2">
      <c r="J282" s="23"/>
    </row>
    <row r="283" spans="10:10" x14ac:dyDescent="0.2">
      <c r="J283" s="23"/>
    </row>
    <row r="284" spans="10:10" x14ac:dyDescent="0.2">
      <c r="J284" s="23"/>
    </row>
    <row r="285" spans="10:10" x14ac:dyDescent="0.2">
      <c r="J285" s="23"/>
    </row>
    <row r="286" spans="10:10" x14ac:dyDescent="0.2">
      <c r="J286" s="23"/>
    </row>
    <row r="287" spans="10:10" x14ac:dyDescent="0.2">
      <c r="J287" s="23"/>
    </row>
    <row r="288" spans="10:10" x14ac:dyDescent="0.2">
      <c r="J288" s="23"/>
    </row>
    <row r="289" spans="10:10" x14ac:dyDescent="0.2">
      <c r="J289" s="23"/>
    </row>
    <row r="290" spans="10:10" x14ac:dyDescent="0.2">
      <c r="J290" s="23"/>
    </row>
    <row r="291" spans="10:10" x14ac:dyDescent="0.2">
      <c r="J291" s="23"/>
    </row>
    <row r="292" spans="10:10" x14ac:dyDescent="0.2">
      <c r="J292" s="23"/>
    </row>
    <row r="293" spans="10:10" x14ac:dyDescent="0.2">
      <c r="J293" s="23"/>
    </row>
    <row r="294" spans="10:10" x14ac:dyDescent="0.2">
      <c r="J294" s="23"/>
    </row>
    <row r="295" spans="10:10" x14ac:dyDescent="0.2">
      <c r="J295" s="23"/>
    </row>
    <row r="296" spans="10:10" x14ac:dyDescent="0.2">
      <c r="J296" s="23"/>
    </row>
    <row r="297" spans="10:10" x14ac:dyDescent="0.2">
      <c r="J297" s="23"/>
    </row>
    <row r="298" spans="10:10" x14ac:dyDescent="0.2">
      <c r="J298" s="23"/>
    </row>
    <row r="299" spans="10:10" x14ac:dyDescent="0.2">
      <c r="J299" s="23"/>
    </row>
    <row r="300" spans="10:10" x14ac:dyDescent="0.2">
      <c r="J300" s="23"/>
    </row>
    <row r="301" spans="10:10" x14ac:dyDescent="0.2">
      <c r="J301" s="23"/>
    </row>
    <row r="302" spans="10:10" x14ac:dyDescent="0.2">
      <c r="J302" s="23"/>
    </row>
    <row r="303" spans="10:10" x14ac:dyDescent="0.2">
      <c r="J303" s="23"/>
    </row>
    <row r="304" spans="10:10" x14ac:dyDescent="0.2">
      <c r="J304" s="23"/>
    </row>
    <row r="305" spans="10:10" x14ac:dyDescent="0.2">
      <c r="J305" s="23"/>
    </row>
    <row r="306" spans="10:10" x14ac:dyDescent="0.2">
      <c r="J306" s="23"/>
    </row>
    <row r="307" spans="10:10" x14ac:dyDescent="0.2">
      <c r="J307" s="23"/>
    </row>
    <row r="308" spans="10:10" x14ac:dyDescent="0.2">
      <c r="J308" s="23"/>
    </row>
    <row r="309" spans="10:10" x14ac:dyDescent="0.2">
      <c r="J309" s="23"/>
    </row>
    <row r="310" spans="10:10" x14ac:dyDescent="0.2">
      <c r="J310" s="23"/>
    </row>
    <row r="311" spans="10:10" x14ac:dyDescent="0.2">
      <c r="J311" s="23"/>
    </row>
    <row r="312" spans="10:10" x14ac:dyDescent="0.2">
      <c r="J312" s="23"/>
    </row>
    <row r="313" spans="10:10" x14ac:dyDescent="0.2">
      <c r="J313" s="23"/>
    </row>
    <row r="314" spans="10:10" x14ac:dyDescent="0.2">
      <c r="J314" s="23"/>
    </row>
    <row r="315" spans="10:10" x14ac:dyDescent="0.2">
      <c r="J315" s="23"/>
    </row>
    <row r="316" spans="10:10" x14ac:dyDescent="0.2">
      <c r="J316" s="23"/>
    </row>
    <row r="317" spans="10:10" x14ac:dyDescent="0.2">
      <c r="J317" s="23"/>
    </row>
    <row r="318" spans="10:10" x14ac:dyDescent="0.2">
      <c r="J318" s="23"/>
    </row>
    <row r="319" spans="10:10" x14ac:dyDescent="0.2">
      <c r="J319" s="23"/>
    </row>
    <row r="320" spans="10:10" x14ac:dyDescent="0.2">
      <c r="J320" s="23"/>
    </row>
    <row r="321" spans="10:10" x14ac:dyDescent="0.2">
      <c r="J321" s="23"/>
    </row>
    <row r="322" spans="10:10" x14ac:dyDescent="0.2">
      <c r="J322" s="23"/>
    </row>
    <row r="323" spans="10:10" x14ac:dyDescent="0.2">
      <c r="J323" s="23"/>
    </row>
    <row r="324" spans="10:10" x14ac:dyDescent="0.2">
      <c r="J324" s="23"/>
    </row>
    <row r="325" spans="10:10" x14ac:dyDescent="0.2">
      <c r="J325" s="23"/>
    </row>
    <row r="326" spans="10:10" x14ac:dyDescent="0.2">
      <c r="J326" s="23"/>
    </row>
    <row r="327" spans="10:10" x14ac:dyDescent="0.2">
      <c r="J327" s="23"/>
    </row>
    <row r="328" spans="10:10" x14ac:dyDescent="0.2">
      <c r="J328" s="23"/>
    </row>
    <row r="329" spans="10:10" x14ac:dyDescent="0.2">
      <c r="J329" s="23"/>
    </row>
    <row r="330" spans="10:10" x14ac:dyDescent="0.2">
      <c r="J330" s="23"/>
    </row>
    <row r="331" spans="10:10" x14ac:dyDescent="0.2">
      <c r="J331" s="23"/>
    </row>
    <row r="332" spans="10:10" x14ac:dyDescent="0.2">
      <c r="J332" s="23"/>
    </row>
    <row r="333" spans="10:10" x14ac:dyDescent="0.2">
      <c r="J333" s="23"/>
    </row>
    <row r="334" spans="10:10" x14ac:dyDescent="0.2">
      <c r="J334" s="23"/>
    </row>
    <row r="335" spans="10:10" x14ac:dyDescent="0.2">
      <c r="J335" s="23"/>
    </row>
    <row r="336" spans="10:10" x14ac:dyDescent="0.2">
      <c r="J336" s="23"/>
    </row>
    <row r="337" spans="10:10" x14ac:dyDescent="0.2">
      <c r="J337" s="23"/>
    </row>
    <row r="338" spans="10:10" x14ac:dyDescent="0.2">
      <c r="J338" s="23"/>
    </row>
    <row r="339" spans="10:10" x14ac:dyDescent="0.2">
      <c r="J339" s="23"/>
    </row>
    <row r="340" spans="10:10" x14ac:dyDescent="0.2">
      <c r="J340" s="23"/>
    </row>
    <row r="341" spans="10:10" x14ac:dyDescent="0.2">
      <c r="J341" s="23"/>
    </row>
    <row r="342" spans="10:10" x14ac:dyDescent="0.2">
      <c r="J342" s="23"/>
    </row>
    <row r="343" spans="10:10" x14ac:dyDescent="0.2">
      <c r="J343" s="23"/>
    </row>
    <row r="344" spans="10:10" x14ac:dyDescent="0.2">
      <c r="J344" s="23"/>
    </row>
    <row r="345" spans="10:10" x14ac:dyDescent="0.2">
      <c r="J345" s="23"/>
    </row>
    <row r="346" spans="10:10" x14ac:dyDescent="0.2">
      <c r="J346" s="23"/>
    </row>
    <row r="347" spans="10:10" x14ac:dyDescent="0.2">
      <c r="J347" s="23"/>
    </row>
    <row r="348" spans="10:10" x14ac:dyDescent="0.2">
      <c r="J348" s="23"/>
    </row>
    <row r="349" spans="10:10" x14ac:dyDescent="0.2">
      <c r="J349" s="23"/>
    </row>
    <row r="350" spans="10:10" x14ac:dyDescent="0.2">
      <c r="J350" s="23"/>
    </row>
    <row r="351" spans="10:10" x14ac:dyDescent="0.2">
      <c r="J351" s="23"/>
    </row>
    <row r="352" spans="10:10" x14ac:dyDescent="0.2">
      <c r="J352" s="23"/>
    </row>
    <row r="353" spans="10:10" x14ac:dyDescent="0.2">
      <c r="J353" s="23"/>
    </row>
    <row r="354" spans="10:10" x14ac:dyDescent="0.2">
      <c r="J354" s="23"/>
    </row>
    <row r="355" spans="10:10" x14ac:dyDescent="0.2">
      <c r="J355" s="23"/>
    </row>
    <row r="356" spans="10:10" x14ac:dyDescent="0.2">
      <c r="J356" s="23"/>
    </row>
    <row r="357" spans="10:10" x14ac:dyDescent="0.2">
      <c r="J357" s="23"/>
    </row>
    <row r="358" spans="10:10" x14ac:dyDescent="0.2">
      <c r="J358" s="23"/>
    </row>
    <row r="359" spans="10:10" x14ac:dyDescent="0.2">
      <c r="J359" s="23"/>
    </row>
    <row r="360" spans="10:10" x14ac:dyDescent="0.2">
      <c r="J360" s="23"/>
    </row>
    <row r="361" spans="10:10" x14ac:dyDescent="0.2">
      <c r="J361" s="23"/>
    </row>
    <row r="362" spans="10:10" x14ac:dyDescent="0.2">
      <c r="J362" s="23"/>
    </row>
    <row r="363" spans="10:10" x14ac:dyDescent="0.2">
      <c r="J363" s="23"/>
    </row>
    <row r="364" spans="10:10" x14ac:dyDescent="0.2">
      <c r="J364" s="23"/>
    </row>
    <row r="365" spans="10:10" x14ac:dyDescent="0.2">
      <c r="J365" s="23"/>
    </row>
    <row r="366" spans="10:10" x14ac:dyDescent="0.2">
      <c r="J366" s="23"/>
    </row>
    <row r="367" spans="10:10" x14ac:dyDescent="0.2">
      <c r="J367" s="23"/>
    </row>
    <row r="368" spans="10:10" x14ac:dyDescent="0.2">
      <c r="J368" s="23"/>
    </row>
    <row r="369" spans="10:10" x14ac:dyDescent="0.2">
      <c r="J369" s="23"/>
    </row>
    <row r="370" spans="10:10" x14ac:dyDescent="0.2">
      <c r="J370" s="23"/>
    </row>
    <row r="371" spans="10:10" x14ac:dyDescent="0.2">
      <c r="J371" s="23"/>
    </row>
    <row r="372" spans="10:10" x14ac:dyDescent="0.2">
      <c r="J372" s="23"/>
    </row>
    <row r="373" spans="10:10" x14ac:dyDescent="0.2">
      <c r="J373" s="23"/>
    </row>
    <row r="374" spans="10:10" x14ac:dyDescent="0.2">
      <c r="J374" s="23"/>
    </row>
    <row r="375" spans="10:10" x14ac:dyDescent="0.2">
      <c r="J375" s="23"/>
    </row>
    <row r="376" spans="10:10" x14ac:dyDescent="0.2">
      <c r="J376" s="23"/>
    </row>
    <row r="377" spans="10:10" x14ac:dyDescent="0.2">
      <c r="J377" s="23"/>
    </row>
    <row r="378" spans="10:10" x14ac:dyDescent="0.2">
      <c r="J378" s="23"/>
    </row>
    <row r="379" spans="10:10" x14ac:dyDescent="0.2">
      <c r="J379" s="23"/>
    </row>
    <row r="380" spans="10:10" x14ac:dyDescent="0.2">
      <c r="J380" s="23"/>
    </row>
    <row r="381" spans="10:10" x14ac:dyDescent="0.2">
      <c r="J381" s="23"/>
    </row>
    <row r="382" spans="10:10" x14ac:dyDescent="0.2">
      <c r="J382" s="23"/>
    </row>
    <row r="383" spans="10:10" x14ac:dyDescent="0.2">
      <c r="J383" s="23"/>
    </row>
    <row r="384" spans="10:10" x14ac:dyDescent="0.2">
      <c r="J384" s="23"/>
    </row>
    <row r="385" spans="10:10" x14ac:dyDescent="0.2">
      <c r="J385" s="23"/>
    </row>
    <row r="386" spans="10:10" x14ac:dyDescent="0.2">
      <c r="J386" s="23"/>
    </row>
    <row r="387" spans="10:10" x14ac:dyDescent="0.2">
      <c r="J387" s="23"/>
    </row>
    <row r="388" spans="10:10" x14ac:dyDescent="0.2">
      <c r="J388" s="23"/>
    </row>
    <row r="389" spans="10:10" x14ac:dyDescent="0.2">
      <c r="J389" s="23"/>
    </row>
    <row r="390" spans="10:10" x14ac:dyDescent="0.2">
      <c r="J390" s="23"/>
    </row>
    <row r="391" spans="10:10" x14ac:dyDescent="0.2">
      <c r="J391" s="23"/>
    </row>
    <row r="392" spans="10:10" x14ac:dyDescent="0.2">
      <c r="J392" s="23"/>
    </row>
    <row r="393" spans="10:10" x14ac:dyDescent="0.2">
      <c r="J393" s="23"/>
    </row>
    <row r="394" spans="10:10" x14ac:dyDescent="0.2">
      <c r="J394" s="23"/>
    </row>
    <row r="395" spans="10:10" x14ac:dyDescent="0.2">
      <c r="J395" s="23"/>
    </row>
    <row r="396" spans="10:10" x14ac:dyDescent="0.2">
      <c r="J396" s="23"/>
    </row>
    <row r="397" spans="10:10" x14ac:dyDescent="0.2">
      <c r="J397" s="23"/>
    </row>
    <row r="398" spans="10:10" x14ac:dyDescent="0.2">
      <c r="J398" s="23"/>
    </row>
    <row r="399" spans="10:10" x14ac:dyDescent="0.2">
      <c r="J399" s="23"/>
    </row>
    <row r="400" spans="10:10" x14ac:dyDescent="0.2">
      <c r="J400" s="23"/>
    </row>
    <row r="401" spans="10:10" x14ac:dyDescent="0.2">
      <c r="J401" s="23"/>
    </row>
    <row r="402" spans="10:10" x14ac:dyDescent="0.2">
      <c r="J402" s="23"/>
    </row>
    <row r="403" spans="10:10" x14ac:dyDescent="0.2">
      <c r="J403" s="23"/>
    </row>
    <row r="404" spans="10:10" x14ac:dyDescent="0.2">
      <c r="J404" s="23"/>
    </row>
    <row r="405" spans="10:10" x14ac:dyDescent="0.2">
      <c r="J405" s="23"/>
    </row>
    <row r="406" spans="10:10" x14ac:dyDescent="0.2">
      <c r="J406" s="23"/>
    </row>
    <row r="407" spans="10:10" x14ac:dyDescent="0.2">
      <c r="J407" s="23"/>
    </row>
    <row r="408" spans="10:10" x14ac:dyDescent="0.2">
      <c r="J408" s="23"/>
    </row>
    <row r="409" spans="10:10" x14ac:dyDescent="0.2">
      <c r="J409" s="23"/>
    </row>
    <row r="410" spans="10:10" x14ac:dyDescent="0.2">
      <c r="J410" s="23"/>
    </row>
    <row r="411" spans="10:10" x14ac:dyDescent="0.2">
      <c r="J411" s="23"/>
    </row>
    <row r="412" spans="10:10" x14ac:dyDescent="0.2">
      <c r="J412" s="23"/>
    </row>
    <row r="413" spans="10:10" x14ac:dyDescent="0.2">
      <c r="J413" s="23"/>
    </row>
    <row r="414" spans="10:10" x14ac:dyDescent="0.2">
      <c r="J414" s="23"/>
    </row>
    <row r="415" spans="10:10" x14ac:dyDescent="0.2">
      <c r="J415" s="23"/>
    </row>
    <row r="416" spans="10:10" x14ac:dyDescent="0.2">
      <c r="J416" s="23"/>
    </row>
    <row r="417" spans="10:10" x14ac:dyDescent="0.2">
      <c r="J417" s="23"/>
    </row>
    <row r="418" spans="10:10" x14ac:dyDescent="0.2">
      <c r="J418" s="23"/>
    </row>
    <row r="419" spans="10:10" x14ac:dyDescent="0.2">
      <c r="J419" s="23"/>
    </row>
    <row r="420" spans="10:10" x14ac:dyDescent="0.2">
      <c r="J420" s="23"/>
    </row>
    <row r="421" spans="10:10" x14ac:dyDescent="0.2">
      <c r="J421" s="23"/>
    </row>
    <row r="422" spans="10:10" x14ac:dyDescent="0.2">
      <c r="J422" s="23"/>
    </row>
    <row r="423" spans="10:10" x14ac:dyDescent="0.2">
      <c r="J423" s="23"/>
    </row>
    <row r="424" spans="10:10" x14ac:dyDescent="0.2">
      <c r="J424" s="23"/>
    </row>
    <row r="425" spans="10:10" x14ac:dyDescent="0.2">
      <c r="J425" s="23"/>
    </row>
    <row r="426" spans="10:10" x14ac:dyDescent="0.2">
      <c r="J426" s="23"/>
    </row>
    <row r="427" spans="10:10" x14ac:dyDescent="0.2">
      <c r="J427" s="23"/>
    </row>
    <row r="428" spans="10:10" x14ac:dyDescent="0.2">
      <c r="J428" s="23"/>
    </row>
    <row r="429" spans="10:10" x14ac:dyDescent="0.2">
      <c r="J429" s="23"/>
    </row>
    <row r="430" spans="10:10" x14ac:dyDescent="0.2">
      <c r="J430" s="23"/>
    </row>
    <row r="431" spans="10:10" x14ac:dyDescent="0.2">
      <c r="J431" s="23"/>
    </row>
    <row r="432" spans="10:10" x14ac:dyDescent="0.2">
      <c r="J432" s="23"/>
    </row>
    <row r="433" spans="10:10" x14ac:dyDescent="0.2">
      <c r="J433" s="23"/>
    </row>
    <row r="434" spans="10:10" x14ac:dyDescent="0.2">
      <c r="J434" s="23"/>
    </row>
    <row r="435" spans="10:10" x14ac:dyDescent="0.2">
      <c r="J435" s="23"/>
    </row>
    <row r="436" spans="10:10" x14ac:dyDescent="0.2">
      <c r="J436" s="23"/>
    </row>
    <row r="437" spans="10:10" x14ac:dyDescent="0.2">
      <c r="J437" s="23"/>
    </row>
    <row r="438" spans="10:10" x14ac:dyDescent="0.2">
      <c r="J438" s="23"/>
    </row>
    <row r="439" spans="10:10" x14ac:dyDescent="0.2">
      <c r="J439" s="23"/>
    </row>
    <row r="440" spans="10:10" x14ac:dyDescent="0.2">
      <c r="J440" s="23"/>
    </row>
    <row r="441" spans="10:10" x14ac:dyDescent="0.2">
      <c r="J441" s="23"/>
    </row>
    <row r="442" spans="10:10" x14ac:dyDescent="0.2">
      <c r="J442" s="23"/>
    </row>
    <row r="443" spans="10:10" x14ac:dyDescent="0.2">
      <c r="J443" s="23"/>
    </row>
    <row r="444" spans="10:10" x14ac:dyDescent="0.2">
      <c r="J444" s="23"/>
    </row>
    <row r="445" spans="10:10" x14ac:dyDescent="0.2">
      <c r="J445" s="23"/>
    </row>
    <row r="446" spans="10:10" x14ac:dyDescent="0.2">
      <c r="J446" s="23"/>
    </row>
    <row r="447" spans="10:10" x14ac:dyDescent="0.2">
      <c r="J447" s="23"/>
    </row>
    <row r="448" spans="10:10" x14ac:dyDescent="0.2">
      <c r="J448" s="23"/>
    </row>
    <row r="449" spans="10:10" x14ac:dyDescent="0.2">
      <c r="J449" s="23"/>
    </row>
    <row r="450" spans="10:10" x14ac:dyDescent="0.2">
      <c r="J450" s="23"/>
    </row>
    <row r="451" spans="10:10" x14ac:dyDescent="0.2">
      <c r="J451" s="23"/>
    </row>
    <row r="452" spans="10:10" x14ac:dyDescent="0.2">
      <c r="J452" s="23"/>
    </row>
    <row r="453" spans="10:10" x14ac:dyDescent="0.2">
      <c r="J453" s="23"/>
    </row>
    <row r="454" spans="10:10" x14ac:dyDescent="0.2">
      <c r="J454" s="23"/>
    </row>
    <row r="455" spans="10:10" x14ac:dyDescent="0.2">
      <c r="J455" s="23"/>
    </row>
    <row r="456" spans="10:10" x14ac:dyDescent="0.2">
      <c r="J456" s="23"/>
    </row>
    <row r="457" spans="10:10" x14ac:dyDescent="0.2">
      <c r="J457" s="23"/>
    </row>
    <row r="458" spans="10:10" x14ac:dyDescent="0.2">
      <c r="J458" s="23"/>
    </row>
    <row r="459" spans="10:10" x14ac:dyDescent="0.2">
      <c r="J459" s="23"/>
    </row>
    <row r="460" spans="10:10" x14ac:dyDescent="0.2">
      <c r="J460" s="23"/>
    </row>
    <row r="461" spans="10:10" x14ac:dyDescent="0.2">
      <c r="J461" s="23"/>
    </row>
    <row r="462" spans="10:10" x14ac:dyDescent="0.2">
      <c r="J462" s="23"/>
    </row>
    <row r="463" spans="10:10" x14ac:dyDescent="0.2">
      <c r="J463" s="23"/>
    </row>
    <row r="464" spans="10:10" x14ac:dyDescent="0.2">
      <c r="J464" s="23"/>
    </row>
    <row r="465" spans="10:10" x14ac:dyDescent="0.2">
      <c r="J465" s="23"/>
    </row>
    <row r="466" spans="10:10" x14ac:dyDescent="0.2">
      <c r="J466" s="23"/>
    </row>
    <row r="467" spans="10:10" x14ac:dyDescent="0.2">
      <c r="J467" s="23"/>
    </row>
    <row r="468" spans="10:10" x14ac:dyDescent="0.2">
      <c r="J468" s="23"/>
    </row>
    <row r="469" spans="10:10" x14ac:dyDescent="0.2">
      <c r="J469" s="23"/>
    </row>
    <row r="470" spans="10:10" x14ac:dyDescent="0.2">
      <c r="J470" s="23"/>
    </row>
    <row r="471" spans="10:10" x14ac:dyDescent="0.2">
      <c r="J471" s="23"/>
    </row>
    <row r="472" spans="10:10" x14ac:dyDescent="0.2">
      <c r="J472" s="23"/>
    </row>
    <row r="473" spans="10:10" x14ac:dyDescent="0.2">
      <c r="J473" s="23"/>
    </row>
    <row r="474" spans="10:10" x14ac:dyDescent="0.2">
      <c r="J474" s="23"/>
    </row>
    <row r="475" spans="10:10" x14ac:dyDescent="0.2">
      <c r="J475" s="23"/>
    </row>
    <row r="476" spans="10:10" x14ac:dyDescent="0.2">
      <c r="J476" s="23"/>
    </row>
    <row r="477" spans="10:10" x14ac:dyDescent="0.2">
      <c r="J477" s="23"/>
    </row>
    <row r="478" spans="10:10" x14ac:dyDescent="0.2">
      <c r="J478" s="23"/>
    </row>
    <row r="479" spans="10:10" x14ac:dyDescent="0.2">
      <c r="J479" s="23"/>
    </row>
    <row r="480" spans="10:10" x14ac:dyDescent="0.2">
      <c r="J480" s="23"/>
    </row>
    <row r="481" spans="10:10" x14ac:dyDescent="0.2">
      <c r="J481" s="23"/>
    </row>
    <row r="482" spans="10:10" x14ac:dyDescent="0.2">
      <c r="J482" s="23"/>
    </row>
    <row r="483" spans="10:10" x14ac:dyDescent="0.2">
      <c r="J483" s="23"/>
    </row>
    <row r="484" spans="10:10" x14ac:dyDescent="0.2">
      <c r="J484" s="23"/>
    </row>
    <row r="485" spans="10:10" x14ac:dyDescent="0.2">
      <c r="J485" s="23"/>
    </row>
    <row r="486" spans="10:10" x14ac:dyDescent="0.2">
      <c r="J486" s="23"/>
    </row>
    <row r="487" spans="10:10" x14ac:dyDescent="0.2">
      <c r="J487" s="23"/>
    </row>
    <row r="488" spans="10:10" x14ac:dyDescent="0.2">
      <c r="J488" s="23"/>
    </row>
    <row r="489" spans="10:10" x14ac:dyDescent="0.2">
      <c r="J489" s="23"/>
    </row>
    <row r="490" spans="10:10" x14ac:dyDescent="0.2">
      <c r="J490" s="23"/>
    </row>
    <row r="491" spans="10:10" x14ac:dyDescent="0.2">
      <c r="J491" s="23"/>
    </row>
    <row r="492" spans="10:10" x14ac:dyDescent="0.2">
      <c r="J492" s="23"/>
    </row>
    <row r="493" spans="10:10" x14ac:dyDescent="0.2">
      <c r="J493" s="23"/>
    </row>
    <row r="494" spans="10:10" x14ac:dyDescent="0.2">
      <c r="J494" s="23"/>
    </row>
    <row r="495" spans="10:10" x14ac:dyDescent="0.2">
      <c r="J495" s="23"/>
    </row>
    <row r="496" spans="10:10" x14ac:dyDescent="0.2">
      <c r="J496" s="23"/>
    </row>
    <row r="497" spans="10:10" x14ac:dyDescent="0.2">
      <c r="J497" s="23"/>
    </row>
    <row r="498" spans="10:10" x14ac:dyDescent="0.2">
      <c r="J498" s="23"/>
    </row>
    <row r="499" spans="10:10" x14ac:dyDescent="0.2">
      <c r="J499" s="23"/>
    </row>
    <row r="500" spans="10:10" x14ac:dyDescent="0.2">
      <c r="J500" s="23"/>
    </row>
    <row r="501" spans="10:10" x14ac:dyDescent="0.2">
      <c r="J501" s="23"/>
    </row>
    <row r="502" spans="10:10" x14ac:dyDescent="0.2">
      <c r="J502" s="23"/>
    </row>
    <row r="503" spans="10:10" x14ac:dyDescent="0.2">
      <c r="J503" s="23"/>
    </row>
    <row r="504" spans="10:10" x14ac:dyDescent="0.2">
      <c r="J504" s="23"/>
    </row>
    <row r="505" spans="10:10" x14ac:dyDescent="0.2">
      <c r="J505" s="23"/>
    </row>
    <row r="506" spans="10:10" x14ac:dyDescent="0.2">
      <c r="J506" s="23"/>
    </row>
    <row r="507" spans="10:10" x14ac:dyDescent="0.2">
      <c r="J507" s="23"/>
    </row>
    <row r="508" spans="10:10" x14ac:dyDescent="0.2">
      <c r="J508" s="23"/>
    </row>
    <row r="509" spans="10:10" x14ac:dyDescent="0.2">
      <c r="J509" s="23"/>
    </row>
    <row r="510" spans="10:10" x14ac:dyDescent="0.2">
      <c r="J510" s="23"/>
    </row>
    <row r="511" spans="10:10" x14ac:dyDescent="0.2">
      <c r="J511" s="23"/>
    </row>
    <row r="512" spans="10:10" x14ac:dyDescent="0.2">
      <c r="J512" s="23"/>
    </row>
    <row r="513" spans="10:10" x14ac:dyDescent="0.2">
      <c r="J513" s="23"/>
    </row>
    <row r="514" spans="10:10" x14ac:dyDescent="0.2">
      <c r="J514" s="23"/>
    </row>
    <row r="515" spans="10:10" x14ac:dyDescent="0.2">
      <c r="J515" s="23"/>
    </row>
    <row r="516" spans="10:10" x14ac:dyDescent="0.2">
      <c r="J516" s="23"/>
    </row>
    <row r="517" spans="10:10" x14ac:dyDescent="0.2">
      <c r="J517" s="23"/>
    </row>
    <row r="518" spans="10:10" x14ac:dyDescent="0.2">
      <c r="J518" s="23"/>
    </row>
    <row r="519" spans="10:10" x14ac:dyDescent="0.2">
      <c r="J519" s="23"/>
    </row>
    <row r="520" spans="10:10" x14ac:dyDescent="0.2">
      <c r="J520" s="23"/>
    </row>
    <row r="521" spans="10:10" x14ac:dyDescent="0.2">
      <c r="J521" s="23"/>
    </row>
    <row r="522" spans="10:10" x14ac:dyDescent="0.2">
      <c r="J522" s="23"/>
    </row>
    <row r="523" spans="10:10" x14ac:dyDescent="0.2">
      <c r="J523" s="23"/>
    </row>
    <row r="524" spans="10:10" x14ac:dyDescent="0.2">
      <c r="J524" s="23"/>
    </row>
    <row r="525" spans="10:10" x14ac:dyDescent="0.2">
      <c r="J525" s="23"/>
    </row>
    <row r="526" spans="10:10" x14ac:dyDescent="0.2">
      <c r="J526" s="23"/>
    </row>
    <row r="527" spans="10:10" x14ac:dyDescent="0.2">
      <c r="J527" s="23"/>
    </row>
    <row r="528" spans="10:10" x14ac:dyDescent="0.2">
      <c r="J528" s="23"/>
    </row>
    <row r="529" spans="10:10" x14ac:dyDescent="0.2">
      <c r="J529" s="23"/>
    </row>
    <row r="530" spans="10:10" x14ac:dyDescent="0.2">
      <c r="J530" s="23"/>
    </row>
    <row r="531" spans="10:10" x14ac:dyDescent="0.2">
      <c r="J531" s="23"/>
    </row>
    <row r="532" spans="10:10" x14ac:dyDescent="0.2">
      <c r="J532" s="23"/>
    </row>
    <row r="533" spans="10:10" x14ac:dyDescent="0.2">
      <c r="J533" s="23"/>
    </row>
    <row r="534" spans="10:10" x14ac:dyDescent="0.2">
      <c r="J534" s="23"/>
    </row>
    <row r="535" spans="10:10" x14ac:dyDescent="0.2">
      <c r="J535" s="23"/>
    </row>
    <row r="536" spans="10:10" x14ac:dyDescent="0.2">
      <c r="J536" s="23"/>
    </row>
    <row r="537" spans="10:10" x14ac:dyDescent="0.2">
      <c r="J537" s="23"/>
    </row>
    <row r="538" spans="10:10" x14ac:dyDescent="0.2">
      <c r="J538" s="23"/>
    </row>
    <row r="539" spans="10:10" x14ac:dyDescent="0.2">
      <c r="J539" s="23"/>
    </row>
    <row r="540" spans="10:10" x14ac:dyDescent="0.2">
      <c r="J540" s="23"/>
    </row>
    <row r="541" spans="10:10" x14ac:dyDescent="0.2">
      <c r="J541" s="23"/>
    </row>
    <row r="542" spans="10:10" x14ac:dyDescent="0.2">
      <c r="J542" s="23"/>
    </row>
    <row r="543" spans="10:10" x14ac:dyDescent="0.2">
      <c r="J543" s="23"/>
    </row>
    <row r="544" spans="10:10" x14ac:dyDescent="0.2">
      <c r="J544" s="23"/>
    </row>
    <row r="545" spans="10:10" x14ac:dyDescent="0.2">
      <c r="J545" s="23"/>
    </row>
    <row r="546" spans="10:10" x14ac:dyDescent="0.2">
      <c r="J546" s="23"/>
    </row>
    <row r="547" spans="10:10" x14ac:dyDescent="0.2">
      <c r="J547" s="23"/>
    </row>
    <row r="548" spans="10:10" x14ac:dyDescent="0.2">
      <c r="J548" s="23"/>
    </row>
    <row r="549" spans="10:10" x14ac:dyDescent="0.2">
      <c r="J549" s="23"/>
    </row>
    <row r="550" spans="10:10" x14ac:dyDescent="0.2">
      <c r="J550" s="23"/>
    </row>
    <row r="551" spans="10:10" x14ac:dyDescent="0.2">
      <c r="J551" s="23"/>
    </row>
    <row r="552" spans="10:10" x14ac:dyDescent="0.2">
      <c r="J552" s="23"/>
    </row>
    <row r="553" spans="10:10" x14ac:dyDescent="0.2">
      <c r="J553" s="23"/>
    </row>
    <row r="554" spans="10:10" x14ac:dyDescent="0.2">
      <c r="J554" s="23"/>
    </row>
    <row r="555" spans="10:10" x14ac:dyDescent="0.2">
      <c r="J555" s="23"/>
    </row>
    <row r="556" spans="10:10" x14ac:dyDescent="0.2">
      <c r="J556" s="23"/>
    </row>
    <row r="557" spans="10:10" x14ac:dyDescent="0.2">
      <c r="J557" s="23"/>
    </row>
    <row r="558" spans="10:10" x14ac:dyDescent="0.2">
      <c r="J558" s="23"/>
    </row>
    <row r="559" spans="10:10" x14ac:dyDescent="0.2">
      <c r="J559" s="23"/>
    </row>
    <row r="560" spans="10:10" x14ac:dyDescent="0.2">
      <c r="J560" s="23"/>
    </row>
    <row r="561" spans="10:10" x14ac:dyDescent="0.2">
      <c r="J561" s="23"/>
    </row>
    <row r="562" spans="10:10" x14ac:dyDescent="0.2">
      <c r="J562" s="23"/>
    </row>
    <row r="563" spans="10:10" x14ac:dyDescent="0.2">
      <c r="J563" s="23"/>
    </row>
    <row r="564" spans="10:10" x14ac:dyDescent="0.2">
      <c r="J564" s="23"/>
    </row>
    <row r="565" spans="10:10" x14ac:dyDescent="0.2">
      <c r="J565" s="23"/>
    </row>
    <row r="566" spans="10:10" x14ac:dyDescent="0.2">
      <c r="J566" s="23"/>
    </row>
    <row r="567" spans="10:10" x14ac:dyDescent="0.2">
      <c r="J567" s="23"/>
    </row>
    <row r="568" spans="10:10" x14ac:dyDescent="0.2">
      <c r="J568" s="23"/>
    </row>
    <row r="569" spans="10:10" x14ac:dyDescent="0.2">
      <c r="J569" s="23"/>
    </row>
    <row r="570" spans="10:10" x14ac:dyDescent="0.2">
      <c r="J570" s="23"/>
    </row>
    <row r="571" spans="10:10" x14ac:dyDescent="0.2">
      <c r="J571" s="23"/>
    </row>
    <row r="572" spans="10:10" x14ac:dyDescent="0.2">
      <c r="J572" s="23"/>
    </row>
    <row r="573" spans="10:10" x14ac:dyDescent="0.2">
      <c r="J573" s="23"/>
    </row>
    <row r="574" spans="10:10" x14ac:dyDescent="0.2">
      <c r="J574" s="23"/>
    </row>
    <row r="575" spans="10:10" x14ac:dyDescent="0.2">
      <c r="J575" s="23"/>
    </row>
    <row r="576" spans="10:10" x14ac:dyDescent="0.2">
      <c r="J576" s="23"/>
    </row>
    <row r="577" spans="10:10" x14ac:dyDescent="0.2">
      <c r="J577" s="23"/>
    </row>
    <row r="578" spans="10:10" x14ac:dyDescent="0.2">
      <c r="J578" s="23"/>
    </row>
    <row r="579" spans="10:10" x14ac:dyDescent="0.2">
      <c r="J579" s="23"/>
    </row>
    <row r="580" spans="10:10" x14ac:dyDescent="0.2">
      <c r="J580" s="23"/>
    </row>
    <row r="581" spans="10:10" x14ac:dyDescent="0.2">
      <c r="J581" s="23"/>
    </row>
    <row r="582" spans="10:10" x14ac:dyDescent="0.2">
      <c r="J582" s="23"/>
    </row>
    <row r="583" spans="10:10" x14ac:dyDescent="0.2">
      <c r="J583" s="23"/>
    </row>
    <row r="584" spans="10:10" x14ac:dyDescent="0.2">
      <c r="J584" s="23"/>
    </row>
    <row r="585" spans="10:10" x14ac:dyDescent="0.2">
      <c r="J585" s="23"/>
    </row>
    <row r="586" spans="10:10" x14ac:dyDescent="0.2">
      <c r="J586" s="23"/>
    </row>
    <row r="587" spans="10:10" x14ac:dyDescent="0.2">
      <c r="J587" s="23"/>
    </row>
    <row r="588" spans="10:10" x14ac:dyDescent="0.2">
      <c r="J588" s="23"/>
    </row>
    <row r="589" spans="10:10" x14ac:dyDescent="0.2">
      <c r="J589" s="23"/>
    </row>
    <row r="590" spans="10:10" x14ac:dyDescent="0.2">
      <c r="J590" s="23"/>
    </row>
    <row r="591" spans="10:10" x14ac:dyDescent="0.2">
      <c r="J591" s="23"/>
    </row>
    <row r="592" spans="10:10" x14ac:dyDescent="0.2">
      <c r="J592" s="23"/>
    </row>
    <row r="593" spans="10:10" x14ac:dyDescent="0.2">
      <c r="J593" s="23"/>
    </row>
    <row r="594" spans="10:10" x14ac:dyDescent="0.2">
      <c r="J594" s="23"/>
    </row>
    <row r="595" spans="10:10" x14ac:dyDescent="0.2">
      <c r="J595" s="23"/>
    </row>
    <row r="596" spans="10:10" x14ac:dyDescent="0.2">
      <c r="J596" s="23"/>
    </row>
    <row r="597" spans="10:10" x14ac:dyDescent="0.2">
      <c r="J597" s="23"/>
    </row>
    <row r="598" spans="10:10" x14ac:dyDescent="0.2">
      <c r="J598" s="23"/>
    </row>
    <row r="599" spans="10:10" x14ac:dyDescent="0.2">
      <c r="J599" s="23"/>
    </row>
    <row r="600" spans="10:10" x14ac:dyDescent="0.2">
      <c r="J600" s="23"/>
    </row>
    <row r="601" spans="10:10" x14ac:dyDescent="0.2">
      <c r="J601" s="23"/>
    </row>
    <row r="602" spans="10:10" x14ac:dyDescent="0.2">
      <c r="J602" s="23"/>
    </row>
    <row r="603" spans="10:10" x14ac:dyDescent="0.2">
      <c r="J603" s="23"/>
    </row>
    <row r="604" spans="10:10" x14ac:dyDescent="0.2">
      <c r="J604" s="23"/>
    </row>
    <row r="605" spans="10:10" x14ac:dyDescent="0.2">
      <c r="J605" s="23"/>
    </row>
    <row r="606" spans="10:10" x14ac:dyDescent="0.2">
      <c r="J606" s="23"/>
    </row>
    <row r="607" spans="10:10" x14ac:dyDescent="0.2">
      <c r="J607" s="23"/>
    </row>
    <row r="608" spans="10:10" x14ac:dyDescent="0.2">
      <c r="J608" s="23"/>
    </row>
    <row r="609" spans="10:10" x14ac:dyDescent="0.2">
      <c r="J609" s="23"/>
    </row>
    <row r="610" spans="10:10" x14ac:dyDescent="0.2">
      <c r="J610" s="23"/>
    </row>
    <row r="611" spans="10:10" x14ac:dyDescent="0.2">
      <c r="J611" s="23"/>
    </row>
    <row r="612" spans="10:10" x14ac:dyDescent="0.2">
      <c r="J612" s="23"/>
    </row>
    <row r="613" spans="10:10" x14ac:dyDescent="0.2">
      <c r="J613" s="23"/>
    </row>
    <row r="614" spans="10:10" x14ac:dyDescent="0.2">
      <c r="J614" s="23"/>
    </row>
    <row r="615" spans="10:10" x14ac:dyDescent="0.2">
      <c r="J615" s="23"/>
    </row>
    <row r="616" spans="10:10" x14ac:dyDescent="0.2">
      <c r="J616" s="23"/>
    </row>
    <row r="617" spans="10:10" x14ac:dyDescent="0.2">
      <c r="J617" s="23"/>
    </row>
    <row r="618" spans="10:10" x14ac:dyDescent="0.2">
      <c r="J618" s="23"/>
    </row>
    <row r="619" spans="10:10" x14ac:dyDescent="0.2">
      <c r="J619" s="23"/>
    </row>
    <row r="620" spans="10:10" x14ac:dyDescent="0.2">
      <c r="J620" s="23"/>
    </row>
    <row r="621" spans="10:10" x14ac:dyDescent="0.2">
      <c r="J621" s="23"/>
    </row>
    <row r="622" spans="10:10" x14ac:dyDescent="0.2">
      <c r="J622" s="23"/>
    </row>
    <row r="623" spans="10:10" x14ac:dyDescent="0.2">
      <c r="J623" s="23"/>
    </row>
    <row r="624" spans="10:10" x14ac:dyDescent="0.2">
      <c r="J624" s="23"/>
    </row>
    <row r="625" spans="10:10" x14ac:dyDescent="0.2">
      <c r="J625" s="23"/>
    </row>
    <row r="626" spans="10:10" x14ac:dyDescent="0.2">
      <c r="J626" s="23"/>
    </row>
    <row r="627" spans="10:10" x14ac:dyDescent="0.2">
      <c r="J627" s="23"/>
    </row>
    <row r="628" spans="10:10" x14ac:dyDescent="0.2">
      <c r="J628" s="23"/>
    </row>
    <row r="629" spans="10:10" x14ac:dyDescent="0.2">
      <c r="J629" s="23"/>
    </row>
    <row r="630" spans="10:10" x14ac:dyDescent="0.2">
      <c r="J630" s="23"/>
    </row>
    <row r="631" spans="10:10" x14ac:dyDescent="0.2">
      <c r="J631" s="23"/>
    </row>
    <row r="632" spans="10:10" x14ac:dyDescent="0.2">
      <c r="J632" s="23"/>
    </row>
    <row r="633" spans="10:10" x14ac:dyDescent="0.2">
      <c r="J633" s="23"/>
    </row>
    <row r="634" spans="10:10" x14ac:dyDescent="0.2">
      <c r="J634" s="23"/>
    </row>
    <row r="635" spans="10:10" x14ac:dyDescent="0.2">
      <c r="J635" s="23"/>
    </row>
    <row r="636" spans="10:10" x14ac:dyDescent="0.2">
      <c r="J636" s="23"/>
    </row>
    <row r="637" spans="10:10" x14ac:dyDescent="0.2">
      <c r="J637" s="23"/>
    </row>
    <row r="638" spans="10:10" x14ac:dyDescent="0.2">
      <c r="J638" s="23"/>
    </row>
    <row r="639" spans="10:10" x14ac:dyDescent="0.2">
      <c r="J639" s="23"/>
    </row>
    <row r="640" spans="10:10" x14ac:dyDescent="0.2">
      <c r="J640" s="23"/>
    </row>
    <row r="641" spans="10:10" x14ac:dyDescent="0.2">
      <c r="J641" s="23"/>
    </row>
    <row r="642" spans="10:10" x14ac:dyDescent="0.2">
      <c r="J642" s="23"/>
    </row>
    <row r="643" spans="10:10" x14ac:dyDescent="0.2">
      <c r="J643" s="23"/>
    </row>
    <row r="644" spans="10:10" x14ac:dyDescent="0.2">
      <c r="J644" s="23"/>
    </row>
    <row r="645" spans="10:10" x14ac:dyDescent="0.2">
      <c r="J645" s="23"/>
    </row>
    <row r="646" spans="10:10" x14ac:dyDescent="0.2">
      <c r="J646" s="23"/>
    </row>
    <row r="647" spans="10:10" x14ac:dyDescent="0.2">
      <c r="J647" s="23"/>
    </row>
    <row r="648" spans="10:10" x14ac:dyDescent="0.2">
      <c r="J648" s="23"/>
    </row>
    <row r="649" spans="10:10" x14ac:dyDescent="0.2">
      <c r="J649" s="23"/>
    </row>
    <row r="650" spans="10:10" x14ac:dyDescent="0.2">
      <c r="J650" s="23"/>
    </row>
    <row r="651" spans="10:10" x14ac:dyDescent="0.2">
      <c r="J651" s="23"/>
    </row>
    <row r="652" spans="10:10" x14ac:dyDescent="0.2">
      <c r="J652" s="23"/>
    </row>
    <row r="653" spans="10:10" x14ac:dyDescent="0.2">
      <c r="J653" s="23"/>
    </row>
    <row r="654" spans="10:10" x14ac:dyDescent="0.2">
      <c r="J654" s="23"/>
    </row>
    <row r="655" spans="10:10" x14ac:dyDescent="0.2">
      <c r="J655" s="23"/>
    </row>
    <row r="656" spans="10:10" x14ac:dyDescent="0.2">
      <c r="J656" s="23"/>
    </row>
    <row r="657" spans="10:10" x14ac:dyDescent="0.2">
      <c r="J657" s="23"/>
    </row>
    <row r="658" spans="10:10" x14ac:dyDescent="0.2">
      <c r="J658" s="23"/>
    </row>
    <row r="659" spans="10:10" x14ac:dyDescent="0.2">
      <c r="J659" s="23"/>
    </row>
    <row r="660" spans="10:10" x14ac:dyDescent="0.2">
      <c r="J660" s="23"/>
    </row>
    <row r="661" spans="10:10" x14ac:dyDescent="0.2">
      <c r="J661" s="23"/>
    </row>
    <row r="662" spans="10:10" x14ac:dyDescent="0.2">
      <c r="J662" s="23"/>
    </row>
    <row r="663" spans="10:10" x14ac:dyDescent="0.2">
      <c r="J663" s="23"/>
    </row>
    <row r="664" spans="10:10" x14ac:dyDescent="0.2">
      <c r="J664" s="23"/>
    </row>
    <row r="665" spans="10:10" x14ac:dyDescent="0.2">
      <c r="J665" s="23"/>
    </row>
    <row r="666" spans="10:10" x14ac:dyDescent="0.2">
      <c r="J666" s="23"/>
    </row>
    <row r="667" spans="10:10" x14ac:dyDescent="0.2">
      <c r="J667" s="23"/>
    </row>
    <row r="668" spans="10:10" x14ac:dyDescent="0.2">
      <c r="J668" s="23"/>
    </row>
    <row r="669" spans="10:10" x14ac:dyDescent="0.2">
      <c r="J669" s="23"/>
    </row>
    <row r="670" spans="10:10" x14ac:dyDescent="0.2">
      <c r="J670" s="23"/>
    </row>
    <row r="671" spans="10:10" x14ac:dyDescent="0.2">
      <c r="J671" s="23"/>
    </row>
    <row r="672" spans="10:10" x14ac:dyDescent="0.2">
      <c r="J672" s="23"/>
    </row>
    <row r="673" spans="10:10" x14ac:dyDescent="0.2">
      <c r="J673" s="23"/>
    </row>
    <row r="674" spans="10:10" x14ac:dyDescent="0.2">
      <c r="J674" s="23"/>
    </row>
    <row r="675" spans="10:10" x14ac:dyDescent="0.2">
      <c r="J675" s="23"/>
    </row>
    <row r="676" spans="10:10" x14ac:dyDescent="0.2">
      <c r="J676" s="23"/>
    </row>
    <row r="677" spans="10:10" x14ac:dyDescent="0.2">
      <c r="J677" s="23"/>
    </row>
    <row r="678" spans="10:10" x14ac:dyDescent="0.2">
      <c r="J678" s="23"/>
    </row>
    <row r="679" spans="10:10" x14ac:dyDescent="0.2">
      <c r="J679" s="23"/>
    </row>
    <row r="680" spans="10:10" x14ac:dyDescent="0.2">
      <c r="J680" s="23"/>
    </row>
    <row r="681" spans="10:10" x14ac:dyDescent="0.2">
      <c r="J681" s="23"/>
    </row>
    <row r="682" spans="10:10" x14ac:dyDescent="0.2">
      <c r="J682" s="23"/>
    </row>
    <row r="683" spans="10:10" x14ac:dyDescent="0.2">
      <c r="J683" s="23"/>
    </row>
    <row r="684" spans="10:10" x14ac:dyDescent="0.2">
      <c r="J684" s="23"/>
    </row>
    <row r="685" spans="10:10" x14ac:dyDescent="0.2">
      <c r="J685" s="23"/>
    </row>
    <row r="686" spans="10:10" x14ac:dyDescent="0.2">
      <c r="J686" s="23"/>
    </row>
    <row r="687" spans="10:10" x14ac:dyDescent="0.2">
      <c r="J687" s="23"/>
    </row>
    <row r="688" spans="10:10" x14ac:dyDescent="0.2">
      <c r="J688" s="23"/>
    </row>
    <row r="689" spans="10:10" x14ac:dyDescent="0.2">
      <c r="J689" s="23"/>
    </row>
    <row r="690" spans="10:10" x14ac:dyDescent="0.2">
      <c r="J690" s="23"/>
    </row>
    <row r="691" spans="10:10" x14ac:dyDescent="0.2">
      <c r="J691" s="23"/>
    </row>
    <row r="692" spans="10:10" x14ac:dyDescent="0.2">
      <c r="J692" s="23"/>
    </row>
    <row r="693" spans="10:10" x14ac:dyDescent="0.2">
      <c r="J693" s="23"/>
    </row>
    <row r="694" spans="10:10" x14ac:dyDescent="0.2">
      <c r="J694" s="23"/>
    </row>
    <row r="695" spans="10:10" x14ac:dyDescent="0.2">
      <c r="J695" s="23"/>
    </row>
    <row r="696" spans="10:10" x14ac:dyDescent="0.2">
      <c r="J696" s="23"/>
    </row>
    <row r="697" spans="10:10" x14ac:dyDescent="0.2">
      <c r="J697" s="23"/>
    </row>
    <row r="698" spans="10:10" x14ac:dyDescent="0.2">
      <c r="J698" s="23"/>
    </row>
    <row r="699" spans="10:10" x14ac:dyDescent="0.2">
      <c r="J699" s="23"/>
    </row>
    <row r="700" spans="10:10" x14ac:dyDescent="0.2">
      <c r="J700" s="23"/>
    </row>
    <row r="701" spans="10:10" x14ac:dyDescent="0.2">
      <c r="J701" s="23"/>
    </row>
    <row r="702" spans="10:10" x14ac:dyDescent="0.2">
      <c r="J702" s="23"/>
    </row>
    <row r="703" spans="10:10" x14ac:dyDescent="0.2">
      <c r="J703" s="23"/>
    </row>
    <row r="704" spans="10:10" x14ac:dyDescent="0.2">
      <c r="J704" s="23"/>
    </row>
    <row r="705" spans="10:10" x14ac:dyDescent="0.2">
      <c r="J705" s="23"/>
    </row>
    <row r="706" spans="10:10" x14ac:dyDescent="0.2">
      <c r="J706" s="23"/>
    </row>
    <row r="707" spans="10:10" x14ac:dyDescent="0.2">
      <c r="J707" s="23"/>
    </row>
    <row r="708" spans="10:10" x14ac:dyDescent="0.2">
      <c r="J708" s="23"/>
    </row>
    <row r="709" spans="10:10" x14ac:dyDescent="0.2">
      <c r="J709" s="23"/>
    </row>
    <row r="710" spans="10:10" x14ac:dyDescent="0.2">
      <c r="J710" s="23"/>
    </row>
    <row r="711" spans="10:10" x14ac:dyDescent="0.2">
      <c r="J711" s="23"/>
    </row>
    <row r="712" spans="10:10" x14ac:dyDescent="0.2">
      <c r="J712" s="23"/>
    </row>
    <row r="713" spans="10:10" x14ac:dyDescent="0.2">
      <c r="J713" s="23"/>
    </row>
    <row r="714" spans="10:10" x14ac:dyDescent="0.2">
      <c r="J714" s="23"/>
    </row>
    <row r="715" spans="10:10" x14ac:dyDescent="0.2">
      <c r="J715" s="23"/>
    </row>
    <row r="716" spans="10:10" x14ac:dyDescent="0.2">
      <c r="J716" s="23"/>
    </row>
    <row r="717" spans="10:10" x14ac:dyDescent="0.2">
      <c r="J717" s="23"/>
    </row>
    <row r="718" spans="10:10" x14ac:dyDescent="0.2">
      <c r="J718" s="23"/>
    </row>
    <row r="719" spans="10:10" x14ac:dyDescent="0.2">
      <c r="J719" s="23"/>
    </row>
    <row r="720" spans="10:10" x14ac:dyDescent="0.2">
      <c r="J720" s="23"/>
    </row>
    <row r="721" spans="10:10" x14ac:dyDescent="0.2">
      <c r="J721" s="23"/>
    </row>
    <row r="722" spans="10:10" x14ac:dyDescent="0.2">
      <c r="J722" s="23"/>
    </row>
    <row r="723" spans="10:10" x14ac:dyDescent="0.2">
      <c r="J723" s="23"/>
    </row>
    <row r="724" spans="10:10" x14ac:dyDescent="0.2">
      <c r="J724" s="23"/>
    </row>
    <row r="725" spans="10:10" x14ac:dyDescent="0.2">
      <c r="J725" s="23"/>
    </row>
    <row r="726" spans="10:10" x14ac:dyDescent="0.2">
      <c r="J726" s="23"/>
    </row>
    <row r="727" spans="10:10" x14ac:dyDescent="0.2">
      <c r="J727" s="23"/>
    </row>
    <row r="728" spans="10:10" x14ac:dyDescent="0.2">
      <c r="J728" s="23"/>
    </row>
    <row r="729" spans="10:10" x14ac:dyDescent="0.2">
      <c r="J729" s="23"/>
    </row>
    <row r="730" spans="10:10" x14ac:dyDescent="0.2">
      <c r="J730" s="23"/>
    </row>
    <row r="731" spans="10:10" x14ac:dyDescent="0.2">
      <c r="J731" s="23"/>
    </row>
    <row r="732" spans="10:10" x14ac:dyDescent="0.2">
      <c r="J732" s="23"/>
    </row>
    <row r="733" spans="10:10" x14ac:dyDescent="0.2">
      <c r="J733" s="23"/>
    </row>
    <row r="734" spans="10:10" x14ac:dyDescent="0.2">
      <c r="J734" s="23"/>
    </row>
    <row r="735" spans="10:10" x14ac:dyDescent="0.2">
      <c r="J735" s="23"/>
    </row>
    <row r="736" spans="10:10" x14ac:dyDescent="0.2">
      <c r="J736" s="23"/>
    </row>
    <row r="737" spans="10:10" x14ac:dyDescent="0.2">
      <c r="J737" s="23"/>
    </row>
    <row r="738" spans="10:10" x14ac:dyDescent="0.2">
      <c r="J738" s="23"/>
    </row>
    <row r="739" spans="10:10" x14ac:dyDescent="0.2">
      <c r="J739" s="23"/>
    </row>
    <row r="740" spans="10:10" x14ac:dyDescent="0.2">
      <c r="J740" s="23"/>
    </row>
    <row r="741" spans="10:10" x14ac:dyDescent="0.2">
      <c r="J741" s="23"/>
    </row>
    <row r="742" spans="10:10" x14ac:dyDescent="0.2">
      <c r="J742" s="23"/>
    </row>
    <row r="743" spans="10:10" x14ac:dyDescent="0.2">
      <c r="J743" s="23"/>
    </row>
    <row r="744" spans="10:10" x14ac:dyDescent="0.2">
      <c r="J744" s="23"/>
    </row>
    <row r="745" spans="10:10" x14ac:dyDescent="0.2">
      <c r="J745" s="23"/>
    </row>
    <row r="746" spans="10:10" x14ac:dyDescent="0.2">
      <c r="J746" s="23"/>
    </row>
    <row r="747" spans="10:10" x14ac:dyDescent="0.2">
      <c r="J747" s="23"/>
    </row>
    <row r="748" spans="10:10" x14ac:dyDescent="0.2">
      <c r="J748" s="23"/>
    </row>
    <row r="749" spans="10:10" x14ac:dyDescent="0.2">
      <c r="J749" s="23"/>
    </row>
    <row r="750" spans="10:10" x14ac:dyDescent="0.2">
      <c r="J750" s="23"/>
    </row>
    <row r="751" spans="10:10" x14ac:dyDescent="0.2">
      <c r="J751" s="23"/>
    </row>
    <row r="752" spans="10:10" x14ac:dyDescent="0.2">
      <c r="J752" s="23"/>
    </row>
    <row r="753" spans="10:10" x14ac:dyDescent="0.2">
      <c r="J753" s="23"/>
    </row>
    <row r="754" spans="10:10" x14ac:dyDescent="0.2">
      <c r="J754" s="23"/>
    </row>
    <row r="755" spans="10:10" x14ac:dyDescent="0.2">
      <c r="J755" s="23"/>
    </row>
    <row r="756" spans="10:10" x14ac:dyDescent="0.2">
      <c r="J756" s="23"/>
    </row>
    <row r="757" spans="10:10" x14ac:dyDescent="0.2">
      <c r="J757" s="23"/>
    </row>
    <row r="758" spans="10:10" x14ac:dyDescent="0.2">
      <c r="J758" s="23"/>
    </row>
    <row r="759" spans="10:10" x14ac:dyDescent="0.2">
      <c r="J759" s="23"/>
    </row>
    <row r="760" spans="10:10" x14ac:dyDescent="0.2">
      <c r="J760" s="23"/>
    </row>
    <row r="761" spans="10:10" x14ac:dyDescent="0.2">
      <c r="J761" s="23"/>
    </row>
    <row r="762" spans="10:10" x14ac:dyDescent="0.2">
      <c r="J762" s="23"/>
    </row>
    <row r="763" spans="10:10" x14ac:dyDescent="0.2">
      <c r="J763" s="23"/>
    </row>
    <row r="764" spans="10:10" x14ac:dyDescent="0.2">
      <c r="J764" s="23"/>
    </row>
    <row r="765" spans="10:10" x14ac:dyDescent="0.2">
      <c r="J765" s="23"/>
    </row>
    <row r="766" spans="10:10" x14ac:dyDescent="0.2">
      <c r="J766" s="23"/>
    </row>
    <row r="767" spans="10:10" x14ac:dyDescent="0.2">
      <c r="J767" s="23"/>
    </row>
    <row r="768" spans="10:10" x14ac:dyDescent="0.2">
      <c r="J768" s="23"/>
    </row>
    <row r="769" spans="10:10" x14ac:dyDescent="0.2">
      <c r="J769" s="23"/>
    </row>
    <row r="770" spans="10:10" x14ac:dyDescent="0.2">
      <c r="J770" s="23"/>
    </row>
    <row r="771" spans="10:10" x14ac:dyDescent="0.2">
      <c r="J771" s="23"/>
    </row>
    <row r="772" spans="10:10" x14ac:dyDescent="0.2">
      <c r="J772" s="23"/>
    </row>
    <row r="773" spans="10:10" x14ac:dyDescent="0.2">
      <c r="J773" s="23"/>
    </row>
    <row r="774" spans="10:10" x14ac:dyDescent="0.2">
      <c r="J774" s="23"/>
    </row>
    <row r="775" spans="10:10" x14ac:dyDescent="0.2">
      <c r="J775" s="23"/>
    </row>
    <row r="776" spans="10:10" x14ac:dyDescent="0.2">
      <c r="J776" s="23"/>
    </row>
    <row r="777" spans="10:10" x14ac:dyDescent="0.2">
      <c r="J777" s="23"/>
    </row>
    <row r="778" spans="10:10" x14ac:dyDescent="0.2">
      <c r="J778" s="23"/>
    </row>
    <row r="779" spans="10:10" x14ac:dyDescent="0.2">
      <c r="J779" s="23"/>
    </row>
    <row r="780" spans="10:10" x14ac:dyDescent="0.2">
      <c r="J780" s="23"/>
    </row>
    <row r="781" spans="10:10" x14ac:dyDescent="0.2">
      <c r="J781" s="23"/>
    </row>
    <row r="782" spans="10:10" x14ac:dyDescent="0.2">
      <c r="J782" s="23"/>
    </row>
    <row r="783" spans="10:10" x14ac:dyDescent="0.2">
      <c r="J783" s="23"/>
    </row>
    <row r="784" spans="10:10" x14ac:dyDescent="0.2">
      <c r="J784" s="23"/>
    </row>
    <row r="785" spans="10:10" x14ac:dyDescent="0.2">
      <c r="J785" s="23"/>
    </row>
    <row r="786" spans="10:10" x14ac:dyDescent="0.2">
      <c r="J786" s="23"/>
    </row>
    <row r="787" spans="10:10" x14ac:dyDescent="0.2">
      <c r="J787" s="23"/>
    </row>
    <row r="788" spans="10:10" x14ac:dyDescent="0.2">
      <c r="J788" s="23"/>
    </row>
    <row r="789" spans="10:10" x14ac:dyDescent="0.2">
      <c r="J789" s="23"/>
    </row>
    <row r="790" spans="10:10" x14ac:dyDescent="0.2">
      <c r="J790" s="23"/>
    </row>
    <row r="791" spans="10:10" x14ac:dyDescent="0.2">
      <c r="J791" s="23"/>
    </row>
    <row r="792" spans="10:10" x14ac:dyDescent="0.2">
      <c r="J792" s="23"/>
    </row>
    <row r="793" spans="10:10" x14ac:dyDescent="0.2">
      <c r="J793" s="23"/>
    </row>
    <row r="794" spans="10:10" x14ac:dyDescent="0.2">
      <c r="J794" s="23"/>
    </row>
    <row r="795" spans="10:10" x14ac:dyDescent="0.2">
      <c r="J795" s="23"/>
    </row>
    <row r="796" spans="10:10" x14ac:dyDescent="0.2">
      <c r="J796" s="23"/>
    </row>
    <row r="797" spans="10:10" x14ac:dyDescent="0.2">
      <c r="J797" s="23"/>
    </row>
    <row r="798" spans="10:10" x14ac:dyDescent="0.2">
      <c r="J798" s="23"/>
    </row>
    <row r="799" spans="10:10" x14ac:dyDescent="0.2">
      <c r="J799" s="23"/>
    </row>
    <row r="800" spans="10:10" x14ac:dyDescent="0.2">
      <c r="J800" s="23"/>
    </row>
    <row r="801" spans="10:10" x14ac:dyDescent="0.2">
      <c r="J801" s="23"/>
    </row>
    <row r="802" spans="10:10" x14ac:dyDescent="0.2">
      <c r="J802" s="23"/>
    </row>
    <row r="803" spans="10:10" x14ac:dyDescent="0.2">
      <c r="J803" s="23"/>
    </row>
    <row r="804" spans="10:10" x14ac:dyDescent="0.2">
      <c r="J804" s="23"/>
    </row>
    <row r="805" spans="10:10" x14ac:dyDescent="0.2">
      <c r="J805" s="23"/>
    </row>
    <row r="806" spans="10:10" x14ac:dyDescent="0.2">
      <c r="J806" s="23"/>
    </row>
    <row r="807" spans="10:10" x14ac:dyDescent="0.2">
      <c r="J807" s="23"/>
    </row>
    <row r="808" spans="10:10" x14ac:dyDescent="0.2">
      <c r="J808" s="23"/>
    </row>
    <row r="809" spans="10:10" x14ac:dyDescent="0.2">
      <c r="J809" s="23"/>
    </row>
    <row r="810" spans="10:10" x14ac:dyDescent="0.2">
      <c r="J810" s="23"/>
    </row>
    <row r="811" spans="10:10" x14ac:dyDescent="0.2">
      <c r="J811" s="23"/>
    </row>
    <row r="812" spans="10:10" x14ac:dyDescent="0.2">
      <c r="J812" s="23"/>
    </row>
    <row r="813" spans="10:10" x14ac:dyDescent="0.2">
      <c r="J813" s="23"/>
    </row>
    <row r="814" spans="10:10" x14ac:dyDescent="0.2">
      <c r="J814" s="23"/>
    </row>
    <row r="815" spans="10:10" x14ac:dyDescent="0.2">
      <c r="J815" s="23"/>
    </row>
    <row r="816" spans="10:10" x14ac:dyDescent="0.2">
      <c r="J816" s="23"/>
    </row>
    <row r="817" spans="10:10" x14ac:dyDescent="0.2">
      <c r="J817" s="23"/>
    </row>
    <row r="818" spans="10:10" x14ac:dyDescent="0.2">
      <c r="J818" s="23"/>
    </row>
    <row r="819" spans="10:10" x14ac:dyDescent="0.2">
      <c r="J819" s="23"/>
    </row>
    <row r="820" spans="10:10" x14ac:dyDescent="0.2">
      <c r="J820" s="23"/>
    </row>
    <row r="821" spans="10:10" x14ac:dyDescent="0.2">
      <c r="J821" s="23"/>
    </row>
    <row r="822" spans="10:10" x14ac:dyDescent="0.2">
      <c r="J822" s="23"/>
    </row>
    <row r="823" spans="10:10" x14ac:dyDescent="0.2">
      <c r="J823" s="23"/>
    </row>
    <row r="824" spans="10:10" x14ac:dyDescent="0.2">
      <c r="J824" s="23"/>
    </row>
    <row r="825" spans="10:10" x14ac:dyDescent="0.2">
      <c r="J825" s="23"/>
    </row>
    <row r="826" spans="10:10" x14ac:dyDescent="0.2">
      <c r="J826" s="23"/>
    </row>
    <row r="827" spans="10:10" x14ac:dyDescent="0.2">
      <c r="J827" s="23"/>
    </row>
    <row r="828" spans="10:10" x14ac:dyDescent="0.2">
      <c r="J828" s="23"/>
    </row>
    <row r="829" spans="10:10" x14ac:dyDescent="0.2">
      <c r="J829" s="23"/>
    </row>
    <row r="830" spans="10:10" x14ac:dyDescent="0.2">
      <c r="J830" s="23"/>
    </row>
    <row r="831" spans="10:10" x14ac:dyDescent="0.2">
      <c r="J831" s="23"/>
    </row>
    <row r="832" spans="10:10" x14ac:dyDescent="0.2">
      <c r="J832" s="23"/>
    </row>
    <row r="833" spans="10:10" x14ac:dyDescent="0.2">
      <c r="J833" s="23"/>
    </row>
    <row r="834" spans="10:10" x14ac:dyDescent="0.2">
      <c r="J834" s="23"/>
    </row>
    <row r="835" spans="10:10" x14ac:dyDescent="0.2">
      <c r="J835" s="23"/>
    </row>
    <row r="836" spans="10:10" x14ac:dyDescent="0.2">
      <c r="J836" s="23"/>
    </row>
    <row r="837" spans="10:10" x14ac:dyDescent="0.2">
      <c r="J837" s="23"/>
    </row>
    <row r="838" spans="10:10" x14ac:dyDescent="0.2">
      <c r="J838" s="23"/>
    </row>
    <row r="839" spans="10:10" x14ac:dyDescent="0.2">
      <c r="J839" s="23"/>
    </row>
    <row r="840" spans="10:10" x14ac:dyDescent="0.2">
      <c r="J840" s="23"/>
    </row>
    <row r="841" spans="10:10" x14ac:dyDescent="0.2">
      <c r="J841" s="23"/>
    </row>
    <row r="842" spans="10:10" x14ac:dyDescent="0.2">
      <c r="J842" s="23"/>
    </row>
    <row r="843" spans="10:10" x14ac:dyDescent="0.2">
      <c r="J843" s="23"/>
    </row>
    <row r="844" spans="10:10" x14ac:dyDescent="0.2">
      <c r="J844" s="23"/>
    </row>
    <row r="845" spans="10:10" x14ac:dyDescent="0.2">
      <c r="J845" s="23"/>
    </row>
    <row r="846" spans="10:10" x14ac:dyDescent="0.2">
      <c r="J846" s="23"/>
    </row>
    <row r="847" spans="10:10" x14ac:dyDescent="0.2">
      <c r="J847" s="23"/>
    </row>
    <row r="848" spans="10:10" x14ac:dyDescent="0.2">
      <c r="J848" s="23"/>
    </row>
    <row r="849" spans="10:10" x14ac:dyDescent="0.2">
      <c r="J849" s="23"/>
    </row>
    <row r="850" spans="10:10" x14ac:dyDescent="0.2">
      <c r="J850" s="23"/>
    </row>
    <row r="851" spans="10:10" x14ac:dyDescent="0.2">
      <c r="J851" s="23"/>
    </row>
    <row r="852" spans="10:10" x14ac:dyDescent="0.2">
      <c r="J852" s="23"/>
    </row>
    <row r="853" spans="10:10" x14ac:dyDescent="0.2">
      <c r="J853" s="23"/>
    </row>
    <row r="854" spans="10:10" x14ac:dyDescent="0.2">
      <c r="J854" s="23"/>
    </row>
    <row r="855" spans="10:10" x14ac:dyDescent="0.2">
      <c r="J855" s="23"/>
    </row>
    <row r="856" spans="10:10" x14ac:dyDescent="0.2">
      <c r="J856" s="23"/>
    </row>
    <row r="857" spans="10:10" x14ac:dyDescent="0.2">
      <c r="J857" s="23"/>
    </row>
    <row r="858" spans="10:10" x14ac:dyDescent="0.2">
      <c r="J858" s="23"/>
    </row>
    <row r="859" spans="10:10" x14ac:dyDescent="0.2">
      <c r="J859" s="23"/>
    </row>
    <row r="860" spans="10:10" x14ac:dyDescent="0.2">
      <c r="J860" s="23"/>
    </row>
    <row r="861" spans="10:10" x14ac:dyDescent="0.2">
      <c r="J861" s="23"/>
    </row>
    <row r="862" spans="10:10" x14ac:dyDescent="0.2">
      <c r="J862" s="23"/>
    </row>
    <row r="863" spans="10:10" x14ac:dyDescent="0.2">
      <c r="J863" s="23"/>
    </row>
    <row r="864" spans="10:10" x14ac:dyDescent="0.2">
      <c r="J864" s="23"/>
    </row>
    <row r="865" spans="10:10" x14ac:dyDescent="0.2">
      <c r="J865" s="23"/>
    </row>
    <row r="866" spans="10:10" x14ac:dyDescent="0.2">
      <c r="J866" s="23"/>
    </row>
    <row r="867" spans="10:10" x14ac:dyDescent="0.2">
      <c r="J867" s="23"/>
    </row>
    <row r="868" spans="10:10" x14ac:dyDescent="0.2">
      <c r="J868" s="23"/>
    </row>
    <row r="869" spans="10:10" x14ac:dyDescent="0.2">
      <c r="J869" s="23"/>
    </row>
    <row r="870" spans="10:10" x14ac:dyDescent="0.2">
      <c r="J870" s="23"/>
    </row>
    <row r="871" spans="10:10" x14ac:dyDescent="0.2">
      <c r="J871" s="23"/>
    </row>
    <row r="872" spans="10:10" x14ac:dyDescent="0.2">
      <c r="J872" s="23"/>
    </row>
    <row r="873" spans="10:10" x14ac:dyDescent="0.2">
      <c r="J873" s="23"/>
    </row>
    <row r="874" spans="10:10" x14ac:dyDescent="0.2">
      <c r="J874" s="23"/>
    </row>
    <row r="875" spans="10:10" x14ac:dyDescent="0.2">
      <c r="J875" s="23"/>
    </row>
    <row r="876" spans="10:10" x14ac:dyDescent="0.2">
      <c r="J876" s="23"/>
    </row>
    <row r="877" spans="10:10" x14ac:dyDescent="0.2">
      <c r="J877" s="23"/>
    </row>
    <row r="878" spans="10:10" x14ac:dyDescent="0.2">
      <c r="J878" s="23"/>
    </row>
    <row r="879" spans="10:10" x14ac:dyDescent="0.2">
      <c r="J879" s="23"/>
    </row>
    <row r="880" spans="10:10" x14ac:dyDescent="0.2">
      <c r="J880" s="23"/>
    </row>
    <row r="881" spans="10:10" x14ac:dyDescent="0.2">
      <c r="J881" s="23"/>
    </row>
    <row r="882" spans="10:10" x14ac:dyDescent="0.2">
      <c r="J882" s="23"/>
    </row>
    <row r="883" spans="10:10" x14ac:dyDescent="0.2">
      <c r="J883" s="23"/>
    </row>
    <row r="884" spans="10:10" x14ac:dyDescent="0.2">
      <c r="J884" s="23"/>
    </row>
    <row r="885" spans="10:10" x14ac:dyDescent="0.2">
      <c r="J885" s="23"/>
    </row>
    <row r="886" spans="10:10" x14ac:dyDescent="0.2">
      <c r="J886" s="23"/>
    </row>
    <row r="887" spans="10:10" x14ac:dyDescent="0.2">
      <c r="J887" s="23"/>
    </row>
    <row r="888" spans="10:10" x14ac:dyDescent="0.2">
      <c r="J888" s="23"/>
    </row>
    <row r="889" spans="10:10" x14ac:dyDescent="0.2">
      <c r="J889" s="23"/>
    </row>
    <row r="890" spans="10:10" x14ac:dyDescent="0.2">
      <c r="J890" s="23"/>
    </row>
    <row r="891" spans="10:10" x14ac:dyDescent="0.2">
      <c r="J891" s="23"/>
    </row>
    <row r="892" spans="10:10" x14ac:dyDescent="0.2">
      <c r="J892" s="23"/>
    </row>
    <row r="893" spans="10:10" x14ac:dyDescent="0.2">
      <c r="J893" s="23"/>
    </row>
    <row r="894" spans="10:10" x14ac:dyDescent="0.2">
      <c r="J894" s="23"/>
    </row>
    <row r="895" spans="10:10" x14ac:dyDescent="0.2">
      <c r="J895" s="23"/>
    </row>
    <row r="896" spans="10:10" x14ac:dyDescent="0.2">
      <c r="J896" s="23"/>
    </row>
    <row r="897" spans="10:10" x14ac:dyDescent="0.2">
      <c r="J897" s="23"/>
    </row>
    <row r="898" spans="10:10" x14ac:dyDescent="0.2">
      <c r="J898" s="23"/>
    </row>
    <row r="899" spans="10:10" x14ac:dyDescent="0.2">
      <c r="J899" s="23"/>
    </row>
    <row r="900" spans="10:10" x14ac:dyDescent="0.2">
      <c r="J900" s="23"/>
    </row>
    <row r="901" spans="10:10" x14ac:dyDescent="0.2">
      <c r="J901" s="23"/>
    </row>
    <row r="902" spans="10:10" x14ac:dyDescent="0.2">
      <c r="J902" s="23"/>
    </row>
    <row r="903" spans="10:10" x14ac:dyDescent="0.2">
      <c r="J903" s="23"/>
    </row>
    <row r="904" spans="10:10" x14ac:dyDescent="0.2">
      <c r="J904" s="23"/>
    </row>
    <row r="905" spans="10:10" x14ac:dyDescent="0.2">
      <c r="J905" s="23"/>
    </row>
    <row r="906" spans="10:10" x14ac:dyDescent="0.2">
      <c r="J906" s="23"/>
    </row>
    <row r="907" spans="10:10" x14ac:dyDescent="0.2">
      <c r="J907" s="23"/>
    </row>
    <row r="908" spans="10:10" x14ac:dyDescent="0.2">
      <c r="J908" s="23"/>
    </row>
    <row r="909" spans="10:10" x14ac:dyDescent="0.2">
      <c r="J909" s="23"/>
    </row>
    <row r="910" spans="10:10" x14ac:dyDescent="0.2">
      <c r="J910" s="23"/>
    </row>
    <row r="911" spans="10:10" x14ac:dyDescent="0.2">
      <c r="J911" s="23"/>
    </row>
    <row r="912" spans="10:10" x14ac:dyDescent="0.2">
      <c r="J912" s="23"/>
    </row>
    <row r="913" spans="10:10" x14ac:dyDescent="0.2">
      <c r="J913" s="23"/>
    </row>
    <row r="914" spans="10:10" x14ac:dyDescent="0.2">
      <c r="J914" s="23"/>
    </row>
    <row r="915" spans="10:10" x14ac:dyDescent="0.2">
      <c r="J915" s="23"/>
    </row>
    <row r="916" spans="10:10" x14ac:dyDescent="0.2">
      <c r="J916" s="23"/>
    </row>
    <row r="917" spans="10:10" x14ac:dyDescent="0.2">
      <c r="J917" s="23"/>
    </row>
    <row r="918" spans="10:10" x14ac:dyDescent="0.2">
      <c r="J918" s="23"/>
    </row>
    <row r="919" spans="10:10" x14ac:dyDescent="0.2">
      <c r="J919" s="23"/>
    </row>
    <row r="920" spans="10:10" x14ac:dyDescent="0.2">
      <c r="J920" s="23"/>
    </row>
    <row r="921" spans="10:10" x14ac:dyDescent="0.2">
      <c r="J921" s="23"/>
    </row>
    <row r="922" spans="10:10" x14ac:dyDescent="0.2">
      <c r="J922" s="23"/>
    </row>
    <row r="923" spans="10:10" x14ac:dyDescent="0.2">
      <c r="J923" s="23"/>
    </row>
    <row r="924" spans="10:10" x14ac:dyDescent="0.2">
      <c r="J924" s="23"/>
    </row>
    <row r="925" spans="10:10" x14ac:dyDescent="0.2">
      <c r="J925" s="23"/>
    </row>
    <row r="926" spans="10:10" x14ac:dyDescent="0.2">
      <c r="J926" s="23"/>
    </row>
    <row r="927" spans="10:10" x14ac:dyDescent="0.2">
      <c r="J927" s="23"/>
    </row>
    <row r="928" spans="10:10" x14ac:dyDescent="0.2">
      <c r="J928" s="23"/>
    </row>
    <row r="929" spans="10:10" x14ac:dyDescent="0.2">
      <c r="J929" s="23"/>
    </row>
    <row r="930" spans="10:10" x14ac:dyDescent="0.2">
      <c r="J930" s="23"/>
    </row>
    <row r="931" spans="10:10" x14ac:dyDescent="0.2">
      <c r="J931" s="23"/>
    </row>
    <row r="932" spans="10:10" x14ac:dyDescent="0.2">
      <c r="J932" s="23"/>
    </row>
    <row r="933" spans="10:10" x14ac:dyDescent="0.2">
      <c r="J933" s="23"/>
    </row>
    <row r="934" spans="10:10" x14ac:dyDescent="0.2">
      <c r="J934" s="23"/>
    </row>
    <row r="935" spans="10:10" x14ac:dyDescent="0.2">
      <c r="J935" s="23"/>
    </row>
    <row r="936" spans="10:10" x14ac:dyDescent="0.2">
      <c r="J936" s="23"/>
    </row>
    <row r="937" spans="10:10" x14ac:dyDescent="0.2">
      <c r="J937" s="23"/>
    </row>
    <row r="938" spans="10:10" x14ac:dyDescent="0.2">
      <c r="J938" s="23"/>
    </row>
    <row r="939" spans="10:10" x14ac:dyDescent="0.2">
      <c r="J939" s="23"/>
    </row>
    <row r="940" spans="10:10" x14ac:dyDescent="0.2">
      <c r="J940" s="23"/>
    </row>
    <row r="941" spans="10:10" x14ac:dyDescent="0.2">
      <c r="J941" s="23"/>
    </row>
    <row r="942" spans="10:10" x14ac:dyDescent="0.2">
      <c r="J942" s="23"/>
    </row>
    <row r="943" spans="10:10" x14ac:dyDescent="0.2">
      <c r="J943" s="23"/>
    </row>
    <row r="944" spans="10:10" x14ac:dyDescent="0.2">
      <c r="J944" s="23"/>
    </row>
    <row r="945" spans="10:10" x14ac:dyDescent="0.2">
      <c r="J945" s="23"/>
    </row>
    <row r="946" spans="10:10" x14ac:dyDescent="0.2">
      <c r="J946" s="23"/>
    </row>
    <row r="947" spans="10:10" x14ac:dyDescent="0.2">
      <c r="J947" s="23"/>
    </row>
    <row r="948" spans="10:10" x14ac:dyDescent="0.2">
      <c r="J948" s="23"/>
    </row>
    <row r="949" spans="10:10" x14ac:dyDescent="0.2">
      <c r="J949" s="23"/>
    </row>
    <row r="950" spans="10:10" x14ac:dyDescent="0.2">
      <c r="J950" s="23"/>
    </row>
    <row r="951" spans="10:10" x14ac:dyDescent="0.2">
      <c r="J951" s="23"/>
    </row>
    <row r="952" spans="10:10" x14ac:dyDescent="0.2">
      <c r="J952" s="23"/>
    </row>
    <row r="953" spans="10:10" x14ac:dyDescent="0.2">
      <c r="J953" s="23"/>
    </row>
    <row r="954" spans="10:10" x14ac:dyDescent="0.2">
      <c r="J954" s="23"/>
    </row>
    <row r="955" spans="10:10" x14ac:dyDescent="0.2">
      <c r="J955" s="23"/>
    </row>
    <row r="956" spans="10:10" x14ac:dyDescent="0.2">
      <c r="J956" s="23"/>
    </row>
    <row r="957" spans="10:10" x14ac:dyDescent="0.2">
      <c r="J957" s="23"/>
    </row>
    <row r="958" spans="10:10" x14ac:dyDescent="0.2">
      <c r="J958" s="23"/>
    </row>
    <row r="959" spans="10:10" x14ac:dyDescent="0.2">
      <c r="J959" s="23"/>
    </row>
    <row r="960" spans="10:10" x14ac:dyDescent="0.2">
      <c r="J960" s="23"/>
    </row>
    <row r="961" spans="10:10" x14ac:dyDescent="0.2">
      <c r="J961" s="23"/>
    </row>
    <row r="962" spans="10:10" x14ac:dyDescent="0.2">
      <c r="J962" s="23"/>
    </row>
    <row r="963" spans="10:10" x14ac:dyDescent="0.2">
      <c r="J963" s="23"/>
    </row>
    <row r="964" spans="10:10" x14ac:dyDescent="0.2">
      <c r="J964" s="23"/>
    </row>
    <row r="965" spans="10:10" x14ac:dyDescent="0.2">
      <c r="J965" s="23"/>
    </row>
    <row r="966" spans="10:10" x14ac:dyDescent="0.2">
      <c r="J966" s="23"/>
    </row>
    <row r="967" spans="10:10" x14ac:dyDescent="0.2">
      <c r="J967" s="23"/>
    </row>
    <row r="968" spans="10:10" x14ac:dyDescent="0.2">
      <c r="J968" s="23"/>
    </row>
    <row r="969" spans="10:10" x14ac:dyDescent="0.2">
      <c r="J969" s="23"/>
    </row>
    <row r="970" spans="10:10" x14ac:dyDescent="0.2">
      <c r="J970" s="23"/>
    </row>
    <row r="971" spans="10:10" x14ac:dyDescent="0.2">
      <c r="J971" s="23"/>
    </row>
    <row r="972" spans="10:10" x14ac:dyDescent="0.2">
      <c r="J972" s="23"/>
    </row>
    <row r="973" spans="10:10" x14ac:dyDescent="0.2">
      <c r="J973" s="23"/>
    </row>
    <row r="974" spans="10:10" x14ac:dyDescent="0.2">
      <c r="J974" s="23"/>
    </row>
    <row r="975" spans="10:10" x14ac:dyDescent="0.2">
      <c r="J975" s="23"/>
    </row>
    <row r="976" spans="10:10" x14ac:dyDescent="0.2">
      <c r="J976" s="23"/>
    </row>
    <row r="977" spans="10:10" x14ac:dyDescent="0.2">
      <c r="J977" s="23"/>
    </row>
    <row r="978" spans="10:10" x14ac:dyDescent="0.2">
      <c r="J978" s="23"/>
    </row>
    <row r="979" spans="10:10" x14ac:dyDescent="0.2">
      <c r="J979" s="23"/>
    </row>
    <row r="980" spans="10:10" x14ac:dyDescent="0.2">
      <c r="J980" s="23"/>
    </row>
    <row r="981" spans="10:10" x14ac:dyDescent="0.2">
      <c r="J981" s="23"/>
    </row>
    <row r="982" spans="10:10" x14ac:dyDescent="0.2">
      <c r="J982" s="23"/>
    </row>
    <row r="983" spans="10:10" x14ac:dyDescent="0.2">
      <c r="J983" s="23"/>
    </row>
    <row r="984" spans="10:10" x14ac:dyDescent="0.2">
      <c r="J984" s="23"/>
    </row>
    <row r="985" spans="10:10" x14ac:dyDescent="0.2">
      <c r="J985" s="23"/>
    </row>
    <row r="986" spans="10:10" x14ac:dyDescent="0.2">
      <c r="J986" s="23"/>
    </row>
    <row r="987" spans="10:10" x14ac:dyDescent="0.2">
      <c r="J987" s="23"/>
    </row>
    <row r="988" spans="10:10" x14ac:dyDescent="0.2">
      <c r="J988" s="23"/>
    </row>
    <row r="989" spans="10:10" x14ac:dyDescent="0.2">
      <c r="J989" s="23"/>
    </row>
    <row r="990" spans="10:10" x14ac:dyDescent="0.2">
      <c r="J990" s="23"/>
    </row>
    <row r="991" spans="10:10" x14ac:dyDescent="0.2">
      <c r="J991" s="23"/>
    </row>
    <row r="992" spans="10:10" x14ac:dyDescent="0.2">
      <c r="J992" s="23"/>
    </row>
    <row r="993" spans="10:10" x14ac:dyDescent="0.2">
      <c r="J993" s="23"/>
    </row>
    <row r="994" spans="10:10" x14ac:dyDescent="0.2">
      <c r="J994" s="23"/>
    </row>
    <row r="995" spans="10:10" x14ac:dyDescent="0.2">
      <c r="J995" s="23"/>
    </row>
    <row r="996" spans="10:10" x14ac:dyDescent="0.2">
      <c r="J996" s="23"/>
    </row>
    <row r="997" spans="10:10" x14ac:dyDescent="0.2">
      <c r="J997" s="23"/>
    </row>
    <row r="998" spans="10:10" x14ac:dyDescent="0.2">
      <c r="J998" s="23"/>
    </row>
    <row r="999" spans="10:10" x14ac:dyDescent="0.2">
      <c r="J999" s="23"/>
    </row>
    <row r="1000" spans="10:10" x14ac:dyDescent="0.2">
      <c r="J1000" s="23"/>
    </row>
    <row r="1001" spans="10:10" x14ac:dyDescent="0.2">
      <c r="J1001" s="23"/>
    </row>
    <row r="1002" spans="10:10" x14ac:dyDescent="0.2">
      <c r="J1002" s="23"/>
    </row>
    <row r="1003" spans="10:10" x14ac:dyDescent="0.2">
      <c r="J1003" s="23"/>
    </row>
    <row r="1004" spans="10:10" x14ac:dyDescent="0.2">
      <c r="J1004" s="23"/>
    </row>
    <row r="1005" spans="10:10" x14ac:dyDescent="0.2">
      <c r="J1005" s="23"/>
    </row>
    <row r="1006" spans="10:10" x14ac:dyDescent="0.2">
      <c r="J1006" s="23"/>
    </row>
    <row r="1007" spans="10:10" x14ac:dyDescent="0.2">
      <c r="J1007" s="23"/>
    </row>
    <row r="1008" spans="10:10" x14ac:dyDescent="0.2">
      <c r="J1008" s="23"/>
    </row>
    <row r="1009" spans="10:10" x14ac:dyDescent="0.2">
      <c r="J1009" s="23"/>
    </row>
    <row r="1010" spans="10:10" x14ac:dyDescent="0.2">
      <c r="J1010" s="23"/>
    </row>
    <row r="1011" spans="10:10" x14ac:dyDescent="0.2">
      <c r="J1011" s="23"/>
    </row>
    <row r="1012" spans="10:10" x14ac:dyDescent="0.2">
      <c r="J1012" s="23"/>
    </row>
    <row r="1013" spans="10:10" x14ac:dyDescent="0.2">
      <c r="J1013" s="23"/>
    </row>
    <row r="1014" spans="10:10" x14ac:dyDescent="0.2">
      <c r="J1014" s="23"/>
    </row>
    <row r="1015" spans="10:10" x14ac:dyDescent="0.2">
      <c r="J1015" s="23"/>
    </row>
    <row r="1016" spans="10:10" x14ac:dyDescent="0.2">
      <c r="J1016" s="23"/>
    </row>
    <row r="1017" spans="10:10" x14ac:dyDescent="0.2">
      <c r="J1017" s="23"/>
    </row>
    <row r="1018" spans="10:10" x14ac:dyDescent="0.2">
      <c r="J1018" s="23"/>
    </row>
    <row r="1019" spans="10:10" x14ac:dyDescent="0.2">
      <c r="J1019" s="23"/>
    </row>
    <row r="1020" spans="10:10" x14ac:dyDescent="0.2">
      <c r="J1020" s="23"/>
    </row>
    <row r="1021" spans="10:10" x14ac:dyDescent="0.2">
      <c r="J1021" s="23"/>
    </row>
    <row r="1022" spans="10:10" x14ac:dyDescent="0.2">
      <c r="J1022" s="23"/>
    </row>
    <row r="1023" spans="10:10" x14ac:dyDescent="0.2">
      <c r="J1023" s="23"/>
    </row>
    <row r="1024" spans="10:10" x14ac:dyDescent="0.2">
      <c r="J1024" s="23"/>
    </row>
    <row r="1025" spans="10:10" x14ac:dyDescent="0.2">
      <c r="J1025" s="23"/>
    </row>
    <row r="1026" spans="10:10" x14ac:dyDescent="0.2">
      <c r="J1026" s="23"/>
    </row>
    <row r="1027" spans="10:10" x14ac:dyDescent="0.2">
      <c r="J1027" s="23"/>
    </row>
    <row r="1028" spans="10:10" x14ac:dyDescent="0.2">
      <c r="J1028" s="23"/>
    </row>
    <row r="1029" spans="10:10" x14ac:dyDescent="0.2">
      <c r="J1029" s="23"/>
    </row>
    <row r="1030" spans="10:10" x14ac:dyDescent="0.2">
      <c r="J1030" s="23"/>
    </row>
    <row r="1031" spans="10:10" x14ac:dyDescent="0.2">
      <c r="J1031" s="23"/>
    </row>
    <row r="1032" spans="10:10" x14ac:dyDescent="0.2">
      <c r="J1032" s="23"/>
    </row>
    <row r="1033" spans="10:10" x14ac:dyDescent="0.2">
      <c r="J1033" s="23"/>
    </row>
    <row r="1034" spans="10:10" x14ac:dyDescent="0.2">
      <c r="J1034" s="23"/>
    </row>
    <row r="1035" spans="10:10" x14ac:dyDescent="0.2">
      <c r="J1035" s="23"/>
    </row>
    <row r="1036" spans="10:10" x14ac:dyDescent="0.2">
      <c r="J1036" s="23"/>
    </row>
    <row r="1037" spans="10:10" x14ac:dyDescent="0.2">
      <c r="J1037" s="23"/>
    </row>
    <row r="1038" spans="10:10" x14ac:dyDescent="0.2">
      <c r="J1038" s="23"/>
    </row>
    <row r="1039" spans="10:10" x14ac:dyDescent="0.2">
      <c r="J1039" s="23"/>
    </row>
    <row r="1040" spans="10:10" x14ac:dyDescent="0.2">
      <c r="J1040" s="23"/>
    </row>
    <row r="1041" spans="10:10" x14ac:dyDescent="0.2">
      <c r="J1041" s="23"/>
    </row>
    <row r="1042" spans="10:10" x14ac:dyDescent="0.2">
      <c r="J1042" s="23"/>
    </row>
    <row r="1043" spans="10:10" x14ac:dyDescent="0.2">
      <c r="J1043" s="23"/>
    </row>
    <row r="1044" spans="10:10" x14ac:dyDescent="0.2">
      <c r="J1044" s="23"/>
    </row>
    <row r="1045" spans="10:10" x14ac:dyDescent="0.2">
      <c r="J1045" s="23"/>
    </row>
    <row r="1046" spans="10:10" x14ac:dyDescent="0.2">
      <c r="J1046" s="23"/>
    </row>
    <row r="1047" spans="10:10" x14ac:dyDescent="0.2">
      <c r="J1047" s="23"/>
    </row>
    <row r="1048" spans="10:10" x14ac:dyDescent="0.2">
      <c r="J1048" s="23"/>
    </row>
    <row r="1049" spans="10:10" x14ac:dyDescent="0.2">
      <c r="J1049" s="23"/>
    </row>
    <row r="1050" spans="10:10" x14ac:dyDescent="0.2">
      <c r="J1050" s="23"/>
    </row>
    <row r="1051" spans="10:10" x14ac:dyDescent="0.2">
      <c r="J1051" s="23"/>
    </row>
    <row r="1052" spans="10:10" x14ac:dyDescent="0.2">
      <c r="J1052" s="23"/>
    </row>
    <row r="1053" spans="10:10" x14ac:dyDescent="0.2">
      <c r="J1053" s="23"/>
    </row>
    <row r="1054" spans="10:10" x14ac:dyDescent="0.2">
      <c r="J1054" s="23"/>
    </row>
    <row r="1055" spans="10:10" x14ac:dyDescent="0.2">
      <c r="J1055" s="23"/>
    </row>
    <row r="1056" spans="10:10" x14ac:dyDescent="0.2">
      <c r="J1056" s="23"/>
    </row>
    <row r="1057" spans="10:10" x14ac:dyDescent="0.2">
      <c r="J1057" s="23"/>
    </row>
    <row r="1058" spans="10:10" x14ac:dyDescent="0.2">
      <c r="J1058" s="23"/>
    </row>
    <row r="1059" spans="10:10" x14ac:dyDescent="0.2">
      <c r="J1059" s="23"/>
    </row>
    <row r="1060" spans="10:10" x14ac:dyDescent="0.2">
      <c r="J1060" s="23"/>
    </row>
    <row r="1061" spans="10:10" x14ac:dyDescent="0.2">
      <c r="J1061" s="23"/>
    </row>
    <row r="1062" spans="10:10" x14ac:dyDescent="0.2">
      <c r="J1062" s="23"/>
    </row>
    <row r="1063" spans="10:10" x14ac:dyDescent="0.2">
      <c r="J1063" s="23"/>
    </row>
    <row r="1064" spans="10:10" x14ac:dyDescent="0.2">
      <c r="J1064" s="23"/>
    </row>
    <row r="1065" spans="10:10" x14ac:dyDescent="0.2">
      <c r="J1065" s="23"/>
    </row>
    <row r="1066" spans="10:10" x14ac:dyDescent="0.2">
      <c r="J1066" s="23"/>
    </row>
    <row r="1067" spans="10:10" x14ac:dyDescent="0.2">
      <c r="J1067" s="23"/>
    </row>
    <row r="1068" spans="10:10" x14ac:dyDescent="0.2">
      <c r="J1068" s="23"/>
    </row>
    <row r="1069" spans="10:10" x14ac:dyDescent="0.2">
      <c r="J1069" s="23"/>
    </row>
    <row r="1070" spans="10:10" x14ac:dyDescent="0.2">
      <c r="J1070" s="23"/>
    </row>
    <row r="1071" spans="10:10" x14ac:dyDescent="0.2">
      <c r="J1071" s="23"/>
    </row>
    <row r="1072" spans="10:10" x14ac:dyDescent="0.2">
      <c r="J1072" s="23"/>
    </row>
    <row r="1073" spans="10:10" x14ac:dyDescent="0.2">
      <c r="J1073" s="23"/>
    </row>
    <row r="1074" spans="10:10" x14ac:dyDescent="0.2">
      <c r="J1074" s="23"/>
    </row>
    <row r="1075" spans="10:10" x14ac:dyDescent="0.2">
      <c r="J1075" s="23"/>
    </row>
    <row r="1076" spans="10:10" x14ac:dyDescent="0.2">
      <c r="J1076" s="23"/>
    </row>
    <row r="1077" spans="10:10" x14ac:dyDescent="0.2">
      <c r="J1077" s="23"/>
    </row>
    <row r="1078" spans="10:10" x14ac:dyDescent="0.2">
      <c r="J1078" s="23"/>
    </row>
    <row r="1079" spans="10:10" x14ac:dyDescent="0.2">
      <c r="J1079" s="23"/>
    </row>
    <row r="1080" spans="10:10" x14ac:dyDescent="0.2">
      <c r="J1080" s="23"/>
    </row>
    <row r="1081" spans="10:10" x14ac:dyDescent="0.2">
      <c r="J1081" s="23"/>
    </row>
    <row r="1082" spans="10:10" x14ac:dyDescent="0.2">
      <c r="J1082" s="23"/>
    </row>
    <row r="1083" spans="10:10" x14ac:dyDescent="0.2">
      <c r="J1083" s="23"/>
    </row>
    <row r="1084" spans="10:10" x14ac:dyDescent="0.2">
      <c r="J1084" s="23"/>
    </row>
    <row r="1085" spans="10:10" x14ac:dyDescent="0.2">
      <c r="J1085" s="23"/>
    </row>
    <row r="1086" spans="10:10" x14ac:dyDescent="0.2">
      <c r="J1086" s="23"/>
    </row>
    <row r="1087" spans="10:10" x14ac:dyDescent="0.2">
      <c r="J1087" s="23"/>
    </row>
    <row r="1088" spans="10:10" x14ac:dyDescent="0.2">
      <c r="J1088" s="23"/>
    </row>
    <row r="1089" spans="10:10" x14ac:dyDescent="0.2">
      <c r="J1089" s="23"/>
    </row>
    <row r="1090" spans="10:10" x14ac:dyDescent="0.2">
      <c r="J1090" s="23"/>
    </row>
    <row r="1091" spans="10:10" x14ac:dyDescent="0.2">
      <c r="J1091" s="23"/>
    </row>
    <row r="1092" spans="10:10" x14ac:dyDescent="0.2">
      <c r="J1092" s="23"/>
    </row>
    <row r="1093" spans="10:10" x14ac:dyDescent="0.2">
      <c r="J1093" s="23"/>
    </row>
    <row r="1094" spans="10:10" x14ac:dyDescent="0.2">
      <c r="J1094" s="23"/>
    </row>
    <row r="1095" spans="10:10" x14ac:dyDescent="0.2">
      <c r="J1095" s="23"/>
    </row>
    <row r="1096" spans="10:10" x14ac:dyDescent="0.2">
      <c r="J1096" s="23"/>
    </row>
    <row r="1097" spans="10:10" x14ac:dyDescent="0.2">
      <c r="J1097" s="23"/>
    </row>
    <row r="1098" spans="10:10" x14ac:dyDescent="0.2">
      <c r="J1098" s="23"/>
    </row>
    <row r="1099" spans="10:10" x14ac:dyDescent="0.2">
      <c r="J1099" s="23"/>
    </row>
    <row r="1100" spans="10:10" x14ac:dyDescent="0.2">
      <c r="J1100" s="23"/>
    </row>
    <row r="1101" spans="10:10" x14ac:dyDescent="0.2">
      <c r="J1101" s="23"/>
    </row>
    <row r="1102" spans="10:10" x14ac:dyDescent="0.2">
      <c r="J1102" s="23"/>
    </row>
    <row r="1103" spans="10:10" x14ac:dyDescent="0.2">
      <c r="J1103" s="23"/>
    </row>
    <row r="1104" spans="10:10" x14ac:dyDescent="0.2">
      <c r="J1104" s="23"/>
    </row>
    <row r="1105" spans="10:10" x14ac:dyDescent="0.2">
      <c r="J1105" s="23"/>
    </row>
    <row r="1106" spans="10:10" x14ac:dyDescent="0.2">
      <c r="J1106" s="23"/>
    </row>
    <row r="1107" spans="10:10" x14ac:dyDescent="0.2">
      <c r="J1107" s="23"/>
    </row>
    <row r="1108" spans="10:10" x14ac:dyDescent="0.2">
      <c r="J1108" s="23"/>
    </row>
    <row r="1109" spans="10:10" x14ac:dyDescent="0.2">
      <c r="J1109" s="23"/>
    </row>
    <row r="1110" spans="10:10" x14ac:dyDescent="0.2">
      <c r="J1110" s="23"/>
    </row>
    <row r="1111" spans="10:10" x14ac:dyDescent="0.2">
      <c r="J1111" s="23"/>
    </row>
    <row r="1112" spans="10:10" x14ac:dyDescent="0.2">
      <c r="J1112" s="23"/>
    </row>
    <row r="1113" spans="10:10" x14ac:dyDescent="0.2">
      <c r="J1113" s="23"/>
    </row>
    <row r="1114" spans="10:10" x14ac:dyDescent="0.2">
      <c r="J1114" s="23"/>
    </row>
    <row r="1115" spans="10:10" x14ac:dyDescent="0.2">
      <c r="J1115" s="23"/>
    </row>
    <row r="1116" spans="10:10" x14ac:dyDescent="0.2">
      <c r="J1116" s="23"/>
    </row>
    <row r="1117" spans="10:10" x14ac:dyDescent="0.2">
      <c r="J1117" s="23"/>
    </row>
    <row r="1118" spans="10:10" x14ac:dyDescent="0.2">
      <c r="J1118" s="23"/>
    </row>
    <row r="1119" spans="10:10" x14ac:dyDescent="0.2">
      <c r="J1119" s="23"/>
    </row>
    <row r="1120" spans="10:10" x14ac:dyDescent="0.2">
      <c r="J1120" s="23"/>
    </row>
    <row r="1121" spans="10:10" x14ac:dyDescent="0.2">
      <c r="J1121" s="23"/>
    </row>
    <row r="1122" spans="10:10" x14ac:dyDescent="0.2">
      <c r="J1122" s="23"/>
    </row>
    <row r="1123" spans="10:10" x14ac:dyDescent="0.2">
      <c r="J1123" s="23"/>
    </row>
    <row r="1124" spans="10:10" x14ac:dyDescent="0.2">
      <c r="J1124" s="23"/>
    </row>
    <row r="1125" spans="10:10" x14ac:dyDescent="0.2">
      <c r="J1125" s="23"/>
    </row>
    <row r="1126" spans="10:10" x14ac:dyDescent="0.2">
      <c r="J1126" s="23"/>
    </row>
    <row r="1127" spans="10:10" x14ac:dyDescent="0.2">
      <c r="J1127" s="23"/>
    </row>
    <row r="1128" spans="10:10" x14ac:dyDescent="0.2">
      <c r="J1128" s="23"/>
    </row>
    <row r="1129" spans="10:10" x14ac:dyDescent="0.2">
      <c r="J1129" s="23"/>
    </row>
    <row r="1130" spans="10:10" x14ac:dyDescent="0.2">
      <c r="J1130" s="23"/>
    </row>
    <row r="1131" spans="10:10" x14ac:dyDescent="0.2">
      <c r="J1131" s="23"/>
    </row>
    <row r="1132" spans="10:10" x14ac:dyDescent="0.2">
      <c r="J1132" s="23"/>
    </row>
    <row r="1133" spans="10:10" x14ac:dyDescent="0.2">
      <c r="J1133" s="23"/>
    </row>
    <row r="1134" spans="10:10" x14ac:dyDescent="0.2">
      <c r="J1134" s="23"/>
    </row>
    <row r="1135" spans="10:10" x14ac:dyDescent="0.2">
      <c r="J1135" s="23"/>
    </row>
    <row r="1136" spans="10:10" x14ac:dyDescent="0.2">
      <c r="J1136" s="23"/>
    </row>
    <row r="1137" spans="10:10" x14ac:dyDescent="0.2">
      <c r="J1137" s="23"/>
    </row>
    <row r="1138" spans="10:10" x14ac:dyDescent="0.2">
      <c r="J1138" s="23"/>
    </row>
    <row r="1139" spans="10:10" x14ac:dyDescent="0.2">
      <c r="J1139" s="23"/>
    </row>
    <row r="1140" spans="10:10" x14ac:dyDescent="0.2">
      <c r="J1140" s="23"/>
    </row>
    <row r="1141" spans="10:10" x14ac:dyDescent="0.2">
      <c r="J1141" s="23"/>
    </row>
    <row r="1142" spans="10:10" x14ac:dyDescent="0.2">
      <c r="J1142" s="23"/>
    </row>
    <row r="1143" spans="10:10" x14ac:dyDescent="0.2">
      <c r="J1143" s="23"/>
    </row>
    <row r="1144" spans="10:10" x14ac:dyDescent="0.2">
      <c r="J1144" s="23"/>
    </row>
    <row r="1145" spans="10:10" x14ac:dyDescent="0.2">
      <c r="J1145" s="23"/>
    </row>
    <row r="1146" spans="10:10" x14ac:dyDescent="0.2">
      <c r="J1146" s="23"/>
    </row>
    <row r="1147" spans="10:10" x14ac:dyDescent="0.2">
      <c r="J1147" s="23"/>
    </row>
    <row r="1148" spans="10:10" x14ac:dyDescent="0.2">
      <c r="J1148" s="23"/>
    </row>
    <row r="1149" spans="10:10" x14ac:dyDescent="0.2">
      <c r="J1149" s="23"/>
    </row>
    <row r="1150" spans="10:10" x14ac:dyDescent="0.2">
      <c r="J1150" s="23"/>
    </row>
    <row r="1151" spans="10:10" x14ac:dyDescent="0.2">
      <c r="J1151" s="23"/>
    </row>
    <row r="1152" spans="10:10" x14ac:dyDescent="0.2">
      <c r="J1152" s="23"/>
    </row>
    <row r="1153" spans="10:10" x14ac:dyDescent="0.2">
      <c r="J1153" s="23"/>
    </row>
    <row r="1154" spans="10:10" x14ac:dyDescent="0.2">
      <c r="J1154" s="23"/>
    </row>
    <row r="1155" spans="10:10" x14ac:dyDescent="0.2">
      <c r="J1155" s="23"/>
    </row>
    <row r="1156" spans="10:10" x14ac:dyDescent="0.2">
      <c r="J1156" s="23"/>
    </row>
    <row r="1157" spans="10:10" x14ac:dyDescent="0.2">
      <c r="J1157" s="23"/>
    </row>
    <row r="1158" spans="10:10" x14ac:dyDescent="0.2">
      <c r="J1158" s="23"/>
    </row>
    <row r="1159" spans="10:10" x14ac:dyDescent="0.2">
      <c r="J1159" s="23"/>
    </row>
    <row r="1160" spans="10:10" x14ac:dyDescent="0.2">
      <c r="J1160" s="23"/>
    </row>
    <row r="1161" spans="10:10" x14ac:dyDescent="0.2">
      <c r="J1161" s="23"/>
    </row>
    <row r="1162" spans="10:10" x14ac:dyDescent="0.2">
      <c r="J1162" s="23"/>
    </row>
    <row r="1163" spans="10:10" x14ac:dyDescent="0.2">
      <c r="J1163" s="23"/>
    </row>
    <row r="1164" spans="10:10" x14ac:dyDescent="0.2">
      <c r="J1164" s="23"/>
    </row>
    <row r="1165" spans="10:10" x14ac:dyDescent="0.2">
      <c r="J1165" s="23"/>
    </row>
    <row r="1166" spans="10:10" x14ac:dyDescent="0.2">
      <c r="J1166" s="23"/>
    </row>
    <row r="1167" spans="10:10" x14ac:dyDescent="0.2">
      <c r="J1167" s="23"/>
    </row>
    <row r="1168" spans="10:10" x14ac:dyDescent="0.2">
      <c r="J1168" s="23"/>
    </row>
    <row r="1169" spans="10:10" x14ac:dyDescent="0.2">
      <c r="J1169" s="23"/>
    </row>
    <row r="1170" spans="10:10" x14ac:dyDescent="0.2">
      <c r="J1170" s="23"/>
    </row>
    <row r="1171" spans="10:10" x14ac:dyDescent="0.2">
      <c r="J1171" s="23"/>
    </row>
    <row r="1172" spans="10:10" x14ac:dyDescent="0.2">
      <c r="J1172" s="23"/>
    </row>
    <row r="1173" spans="10:10" x14ac:dyDescent="0.2">
      <c r="J1173" s="23"/>
    </row>
    <row r="1174" spans="10:10" x14ac:dyDescent="0.2">
      <c r="J1174" s="23"/>
    </row>
    <row r="1175" spans="10:10" x14ac:dyDescent="0.2">
      <c r="J1175" s="23"/>
    </row>
    <row r="1176" spans="10:10" x14ac:dyDescent="0.2">
      <c r="J1176" s="23"/>
    </row>
    <row r="1177" spans="10:10" x14ac:dyDescent="0.2">
      <c r="J1177" s="23"/>
    </row>
    <row r="1178" spans="10:10" x14ac:dyDescent="0.2">
      <c r="J1178" s="23"/>
    </row>
    <row r="1179" spans="10:10" x14ac:dyDescent="0.2">
      <c r="J1179" s="23"/>
    </row>
    <row r="1180" spans="10:10" x14ac:dyDescent="0.2">
      <c r="J1180" s="23"/>
    </row>
    <row r="1181" spans="10:10" x14ac:dyDescent="0.2">
      <c r="J1181" s="23"/>
    </row>
    <row r="1182" spans="10:10" x14ac:dyDescent="0.2">
      <c r="J1182" s="23"/>
    </row>
    <row r="1183" spans="10:10" x14ac:dyDescent="0.2">
      <c r="J1183" s="23"/>
    </row>
    <row r="1184" spans="10:10" x14ac:dyDescent="0.2">
      <c r="J1184" s="23"/>
    </row>
    <row r="1185" spans="10:10" x14ac:dyDescent="0.2">
      <c r="J1185" s="23"/>
    </row>
    <row r="1186" spans="10:10" x14ac:dyDescent="0.2">
      <c r="J1186" s="23"/>
    </row>
    <row r="1187" spans="10:10" x14ac:dyDescent="0.2">
      <c r="J1187" s="23"/>
    </row>
    <row r="1188" spans="10:10" x14ac:dyDescent="0.2">
      <c r="J1188" s="23"/>
    </row>
    <row r="1189" spans="10:10" x14ac:dyDescent="0.2">
      <c r="J1189" s="23"/>
    </row>
    <row r="1190" spans="10:10" x14ac:dyDescent="0.2">
      <c r="J1190" s="23"/>
    </row>
    <row r="1191" spans="10:10" x14ac:dyDescent="0.2">
      <c r="J1191" s="23"/>
    </row>
    <row r="1192" spans="10:10" x14ac:dyDescent="0.2">
      <c r="J1192" s="23"/>
    </row>
    <row r="1193" spans="10:10" x14ac:dyDescent="0.2">
      <c r="J1193" s="23"/>
    </row>
    <row r="1194" spans="10:10" x14ac:dyDescent="0.2">
      <c r="J1194" s="23"/>
    </row>
    <row r="1195" spans="10:10" x14ac:dyDescent="0.2">
      <c r="J1195" s="23"/>
    </row>
    <row r="1196" spans="10:10" x14ac:dyDescent="0.2">
      <c r="J1196" s="23"/>
    </row>
    <row r="1197" spans="10:10" x14ac:dyDescent="0.2">
      <c r="J1197" s="23"/>
    </row>
    <row r="1198" spans="10:10" x14ac:dyDescent="0.2">
      <c r="J1198" s="23"/>
    </row>
    <row r="1199" spans="10:10" x14ac:dyDescent="0.2">
      <c r="J1199" s="23"/>
    </row>
    <row r="1200" spans="10:10" x14ac:dyDescent="0.2">
      <c r="J1200" s="23"/>
    </row>
    <row r="1201" spans="10:10" x14ac:dyDescent="0.2">
      <c r="J1201" s="23"/>
    </row>
    <row r="1202" spans="10:10" x14ac:dyDescent="0.2">
      <c r="J1202" s="23"/>
    </row>
    <row r="1203" spans="10:10" x14ac:dyDescent="0.2">
      <c r="J1203" s="23"/>
    </row>
    <row r="1204" spans="10:10" x14ac:dyDescent="0.2">
      <c r="J1204" s="23"/>
    </row>
    <row r="1205" spans="10:10" x14ac:dyDescent="0.2">
      <c r="J1205" s="23"/>
    </row>
    <row r="1206" spans="10:10" x14ac:dyDescent="0.2">
      <c r="J1206" s="23"/>
    </row>
    <row r="1207" spans="10:10" x14ac:dyDescent="0.2">
      <c r="J1207" s="23"/>
    </row>
    <row r="1208" spans="10:10" x14ac:dyDescent="0.2">
      <c r="J1208" s="23"/>
    </row>
    <row r="1209" spans="10:10" x14ac:dyDescent="0.2">
      <c r="J1209" s="23"/>
    </row>
    <row r="1210" spans="10:10" x14ac:dyDescent="0.2">
      <c r="J1210" s="23"/>
    </row>
    <row r="1211" spans="10:10" x14ac:dyDescent="0.2">
      <c r="J1211" s="23"/>
    </row>
    <row r="1212" spans="10:10" x14ac:dyDescent="0.2">
      <c r="J1212" s="23"/>
    </row>
    <row r="1213" spans="10:10" x14ac:dyDescent="0.2">
      <c r="J1213" s="23"/>
    </row>
    <row r="1214" spans="10:10" x14ac:dyDescent="0.2">
      <c r="J1214" s="23"/>
    </row>
    <row r="1215" spans="10:10" x14ac:dyDescent="0.2">
      <c r="J1215" s="23"/>
    </row>
    <row r="1216" spans="10:10" x14ac:dyDescent="0.2">
      <c r="J1216" s="23"/>
    </row>
    <row r="1217" spans="10:10" x14ac:dyDescent="0.2">
      <c r="J1217" s="23"/>
    </row>
    <row r="1218" spans="10:10" x14ac:dyDescent="0.2">
      <c r="J1218" s="23"/>
    </row>
    <row r="1219" spans="10:10" x14ac:dyDescent="0.2">
      <c r="J1219" s="23"/>
    </row>
    <row r="1220" spans="10:10" x14ac:dyDescent="0.2">
      <c r="J1220" s="23"/>
    </row>
    <row r="1221" spans="10:10" x14ac:dyDescent="0.2">
      <c r="J1221" s="23"/>
    </row>
    <row r="1222" spans="10:10" x14ac:dyDescent="0.2">
      <c r="J1222" s="23"/>
    </row>
    <row r="1223" spans="10:10" x14ac:dyDescent="0.2">
      <c r="J1223" s="23"/>
    </row>
    <row r="1224" spans="10:10" x14ac:dyDescent="0.2">
      <c r="J1224" s="23"/>
    </row>
    <row r="1225" spans="10:10" x14ac:dyDescent="0.2">
      <c r="J1225" s="23"/>
    </row>
    <row r="1226" spans="10:10" x14ac:dyDescent="0.2">
      <c r="J1226" s="23"/>
    </row>
    <row r="1227" spans="10:10" x14ac:dyDescent="0.2">
      <c r="J1227" s="23"/>
    </row>
    <row r="1228" spans="10:10" x14ac:dyDescent="0.2">
      <c r="J1228" s="23"/>
    </row>
    <row r="1229" spans="10:10" x14ac:dyDescent="0.2">
      <c r="J1229" s="23"/>
    </row>
    <row r="1230" spans="10:10" x14ac:dyDescent="0.2">
      <c r="J1230" s="23"/>
    </row>
    <row r="1231" spans="10:10" x14ac:dyDescent="0.2">
      <c r="J1231" s="23"/>
    </row>
    <row r="1232" spans="10:10" x14ac:dyDescent="0.2">
      <c r="J1232" s="23"/>
    </row>
    <row r="1233" spans="10:10" x14ac:dyDescent="0.2">
      <c r="J1233" s="23"/>
    </row>
    <row r="1234" spans="10:10" x14ac:dyDescent="0.2">
      <c r="J1234" s="23"/>
    </row>
    <row r="1235" spans="10:10" x14ac:dyDescent="0.2">
      <c r="J1235" s="23"/>
    </row>
    <row r="1236" spans="10:10" x14ac:dyDescent="0.2">
      <c r="J1236" s="23"/>
    </row>
    <row r="1237" spans="10:10" x14ac:dyDescent="0.2">
      <c r="J1237" s="23"/>
    </row>
    <row r="1238" spans="10:10" x14ac:dyDescent="0.2">
      <c r="J1238" s="23"/>
    </row>
    <row r="1239" spans="10:10" x14ac:dyDescent="0.2">
      <c r="J1239" s="23"/>
    </row>
    <row r="1240" spans="10:10" x14ac:dyDescent="0.2">
      <c r="J1240" s="23"/>
    </row>
    <row r="1241" spans="10:10" x14ac:dyDescent="0.2">
      <c r="J1241" s="23"/>
    </row>
    <row r="1242" spans="10:10" x14ac:dyDescent="0.2">
      <c r="J1242" s="23"/>
    </row>
    <row r="1243" spans="10:10" x14ac:dyDescent="0.2">
      <c r="J1243" s="23"/>
    </row>
    <row r="1244" spans="10:10" x14ac:dyDescent="0.2">
      <c r="J1244" s="23"/>
    </row>
    <row r="1245" spans="10:10" x14ac:dyDescent="0.2">
      <c r="J1245" s="23"/>
    </row>
    <row r="1246" spans="10:10" x14ac:dyDescent="0.2">
      <c r="J1246" s="23"/>
    </row>
    <row r="1247" spans="10:10" x14ac:dyDescent="0.2">
      <c r="J1247" s="23"/>
    </row>
    <row r="1248" spans="10:10" x14ac:dyDescent="0.2">
      <c r="J1248" s="23"/>
    </row>
    <row r="1249" spans="10:10" x14ac:dyDescent="0.2">
      <c r="J1249" s="23"/>
    </row>
    <row r="1250" spans="10:10" x14ac:dyDescent="0.2">
      <c r="J1250" s="23"/>
    </row>
    <row r="1251" spans="10:10" x14ac:dyDescent="0.2">
      <c r="J1251" s="23"/>
    </row>
    <row r="1252" spans="10:10" x14ac:dyDescent="0.2">
      <c r="J1252" s="23"/>
    </row>
    <row r="1253" spans="10:10" x14ac:dyDescent="0.2">
      <c r="J1253" s="23"/>
    </row>
    <row r="1254" spans="10:10" x14ac:dyDescent="0.2">
      <c r="J1254" s="23"/>
    </row>
    <row r="1255" spans="10:10" x14ac:dyDescent="0.2">
      <c r="J1255" s="23"/>
    </row>
    <row r="1256" spans="10:10" x14ac:dyDescent="0.2">
      <c r="J1256" s="23"/>
    </row>
    <row r="1257" spans="10:10" x14ac:dyDescent="0.2">
      <c r="J1257" s="23"/>
    </row>
    <row r="1258" spans="10:10" x14ac:dyDescent="0.2">
      <c r="J1258" s="23"/>
    </row>
    <row r="1259" spans="10:10" x14ac:dyDescent="0.2">
      <c r="J1259" s="23"/>
    </row>
    <row r="1260" spans="10:10" x14ac:dyDescent="0.2">
      <c r="J1260" s="23"/>
    </row>
    <row r="1261" spans="10:10" x14ac:dyDescent="0.2">
      <c r="J1261" s="23"/>
    </row>
    <row r="1262" spans="10:10" x14ac:dyDescent="0.2">
      <c r="J1262" s="23"/>
    </row>
    <row r="1263" spans="10:10" x14ac:dyDescent="0.2">
      <c r="J1263" s="23"/>
    </row>
    <row r="1264" spans="10:10" x14ac:dyDescent="0.2">
      <c r="J1264" s="23"/>
    </row>
    <row r="1265" spans="10:10" x14ac:dyDescent="0.2">
      <c r="J1265" s="23"/>
    </row>
    <row r="1266" spans="10:10" x14ac:dyDescent="0.2">
      <c r="J1266" s="23"/>
    </row>
    <row r="1267" spans="10:10" x14ac:dyDescent="0.2">
      <c r="J1267" s="23"/>
    </row>
    <row r="1268" spans="10:10" x14ac:dyDescent="0.2">
      <c r="J1268" s="23"/>
    </row>
    <row r="1269" spans="10:10" x14ac:dyDescent="0.2">
      <c r="J1269" s="23"/>
    </row>
    <row r="1270" spans="10:10" x14ac:dyDescent="0.2">
      <c r="J1270" s="23"/>
    </row>
    <row r="1271" spans="10:10" x14ac:dyDescent="0.2">
      <c r="J1271" s="23"/>
    </row>
    <row r="1272" spans="10:10" x14ac:dyDescent="0.2">
      <c r="J1272" s="23"/>
    </row>
    <row r="1273" spans="10:10" x14ac:dyDescent="0.2">
      <c r="J1273" s="23"/>
    </row>
    <row r="1274" spans="10:10" x14ac:dyDescent="0.2">
      <c r="J1274" s="23"/>
    </row>
    <row r="1275" spans="10:10" x14ac:dyDescent="0.2">
      <c r="J1275" s="23"/>
    </row>
    <row r="1276" spans="10:10" x14ac:dyDescent="0.2">
      <c r="J1276" s="23"/>
    </row>
    <row r="1277" spans="10:10" x14ac:dyDescent="0.2">
      <c r="J1277" s="23"/>
    </row>
    <row r="1278" spans="10:10" x14ac:dyDescent="0.2">
      <c r="J1278" s="23"/>
    </row>
    <row r="1279" spans="10:10" x14ac:dyDescent="0.2">
      <c r="J1279" s="23"/>
    </row>
    <row r="1280" spans="10:10" x14ac:dyDescent="0.2">
      <c r="J1280" s="23"/>
    </row>
    <row r="1281" spans="10:10" x14ac:dyDescent="0.2">
      <c r="J1281" s="23"/>
    </row>
    <row r="1282" spans="10:10" x14ac:dyDescent="0.2">
      <c r="J1282" s="23"/>
    </row>
    <row r="1283" spans="10:10" x14ac:dyDescent="0.2">
      <c r="J1283" s="23"/>
    </row>
    <row r="1284" spans="10:10" x14ac:dyDescent="0.2">
      <c r="J1284" s="23"/>
    </row>
    <row r="1285" spans="10:10" x14ac:dyDescent="0.2">
      <c r="J1285" s="23"/>
    </row>
    <row r="1286" spans="10:10" x14ac:dyDescent="0.2">
      <c r="J1286" s="23"/>
    </row>
    <row r="1287" spans="10:10" x14ac:dyDescent="0.2">
      <c r="J1287" s="23"/>
    </row>
    <row r="1288" spans="10:10" x14ac:dyDescent="0.2">
      <c r="J1288" s="23"/>
    </row>
    <row r="1289" spans="10:10" x14ac:dyDescent="0.2">
      <c r="J1289" s="23"/>
    </row>
    <row r="1290" spans="10:10" x14ac:dyDescent="0.2">
      <c r="J1290" s="23"/>
    </row>
    <row r="1291" spans="10:10" x14ac:dyDescent="0.2">
      <c r="J1291" s="23"/>
    </row>
    <row r="1292" spans="10:10" x14ac:dyDescent="0.2">
      <c r="J1292" s="23"/>
    </row>
    <row r="1293" spans="10:10" x14ac:dyDescent="0.2">
      <c r="J1293" s="23"/>
    </row>
    <row r="1294" spans="10:10" x14ac:dyDescent="0.2">
      <c r="J1294" s="23"/>
    </row>
    <row r="1295" spans="10:10" x14ac:dyDescent="0.2">
      <c r="J1295" s="23"/>
    </row>
    <row r="1296" spans="10:10" x14ac:dyDescent="0.2">
      <c r="J1296" s="23"/>
    </row>
    <row r="1297" spans="10:10" x14ac:dyDescent="0.2">
      <c r="J1297" s="23"/>
    </row>
    <row r="1298" spans="10:10" x14ac:dyDescent="0.2">
      <c r="J1298" s="23"/>
    </row>
    <row r="1299" spans="10:10" x14ac:dyDescent="0.2">
      <c r="J1299" s="23"/>
    </row>
    <row r="1300" spans="10:10" x14ac:dyDescent="0.2">
      <c r="J1300" s="23"/>
    </row>
    <row r="1301" spans="10:10" x14ac:dyDescent="0.2">
      <c r="J1301" s="23"/>
    </row>
    <row r="1302" spans="10:10" x14ac:dyDescent="0.2">
      <c r="J1302" s="23"/>
    </row>
    <row r="1303" spans="10:10" x14ac:dyDescent="0.2">
      <c r="J1303" s="23"/>
    </row>
    <row r="1304" spans="10:10" x14ac:dyDescent="0.2">
      <c r="J1304" s="23"/>
    </row>
    <row r="1305" spans="10:10" x14ac:dyDescent="0.2">
      <c r="J1305" s="23"/>
    </row>
    <row r="1306" spans="10:10" x14ac:dyDescent="0.2">
      <c r="J1306" s="23"/>
    </row>
    <row r="1307" spans="10:10" x14ac:dyDescent="0.2">
      <c r="J1307" s="23"/>
    </row>
    <row r="1308" spans="10:10" x14ac:dyDescent="0.2">
      <c r="J1308" s="23"/>
    </row>
    <row r="1309" spans="10:10" x14ac:dyDescent="0.2">
      <c r="J1309" s="23"/>
    </row>
    <row r="1310" spans="10:10" x14ac:dyDescent="0.2">
      <c r="J1310" s="23"/>
    </row>
    <row r="1311" spans="10:10" x14ac:dyDescent="0.2">
      <c r="J1311" s="23"/>
    </row>
    <row r="1312" spans="10:10" x14ac:dyDescent="0.2">
      <c r="J1312" s="23"/>
    </row>
    <row r="1313" spans="10:10" x14ac:dyDescent="0.2">
      <c r="J1313" s="23"/>
    </row>
    <row r="1314" spans="10:10" x14ac:dyDescent="0.2">
      <c r="J1314" s="23"/>
    </row>
    <row r="1315" spans="10:10" x14ac:dyDescent="0.2">
      <c r="J1315" s="23"/>
    </row>
    <row r="1316" spans="10:10" x14ac:dyDescent="0.2">
      <c r="J1316" s="23"/>
    </row>
    <row r="1317" spans="10:10" x14ac:dyDescent="0.2">
      <c r="J1317" s="23"/>
    </row>
    <row r="1318" spans="10:10" x14ac:dyDescent="0.2">
      <c r="J1318" s="23"/>
    </row>
    <row r="1319" spans="10:10" x14ac:dyDescent="0.2">
      <c r="J1319" s="23"/>
    </row>
    <row r="1320" spans="10:10" x14ac:dyDescent="0.2">
      <c r="J1320" s="23"/>
    </row>
    <row r="1321" spans="10:10" x14ac:dyDescent="0.2">
      <c r="J1321" s="23"/>
    </row>
    <row r="1322" spans="10:10" x14ac:dyDescent="0.2">
      <c r="J1322" s="23"/>
    </row>
    <row r="1323" spans="10:10" x14ac:dyDescent="0.2">
      <c r="J1323" s="23"/>
    </row>
    <row r="1324" spans="10:10" x14ac:dyDescent="0.2">
      <c r="J1324" s="23"/>
    </row>
    <row r="1325" spans="10:10" x14ac:dyDescent="0.2">
      <c r="J1325" s="23"/>
    </row>
    <row r="1326" spans="10:10" x14ac:dyDescent="0.2">
      <c r="J1326" s="23"/>
    </row>
    <row r="1327" spans="10:10" x14ac:dyDescent="0.2">
      <c r="J1327" s="23"/>
    </row>
    <row r="1328" spans="10:10" x14ac:dyDescent="0.2">
      <c r="J1328" s="23"/>
    </row>
    <row r="1329" spans="10:10" x14ac:dyDescent="0.2">
      <c r="J1329" s="23"/>
    </row>
    <row r="1330" spans="10:10" x14ac:dyDescent="0.2">
      <c r="J1330" s="23"/>
    </row>
    <row r="1331" spans="10:10" x14ac:dyDescent="0.2">
      <c r="J1331" s="23"/>
    </row>
    <row r="1332" spans="10:10" x14ac:dyDescent="0.2">
      <c r="J1332" s="23"/>
    </row>
    <row r="1333" spans="10:10" x14ac:dyDescent="0.2">
      <c r="J1333" s="23"/>
    </row>
    <row r="1334" spans="10:10" x14ac:dyDescent="0.2">
      <c r="J1334" s="23"/>
    </row>
    <row r="1335" spans="10:10" x14ac:dyDescent="0.2">
      <c r="J1335" s="23"/>
    </row>
    <row r="1336" spans="10:10" x14ac:dyDescent="0.2">
      <c r="J1336" s="23"/>
    </row>
    <row r="1337" spans="10:10" x14ac:dyDescent="0.2">
      <c r="J1337" s="23"/>
    </row>
    <row r="1338" spans="10:10" x14ac:dyDescent="0.2">
      <c r="J1338" s="23"/>
    </row>
    <row r="1339" spans="10:10" x14ac:dyDescent="0.2">
      <c r="J1339" s="23"/>
    </row>
    <row r="1340" spans="10:10" x14ac:dyDescent="0.2">
      <c r="J1340" s="23"/>
    </row>
    <row r="1341" spans="10:10" x14ac:dyDescent="0.2">
      <c r="J1341" s="23"/>
    </row>
    <row r="1342" spans="10:10" x14ac:dyDescent="0.2">
      <c r="J1342" s="23"/>
    </row>
    <row r="1343" spans="10:10" x14ac:dyDescent="0.2">
      <c r="J1343" s="23"/>
    </row>
    <row r="1344" spans="10:10" x14ac:dyDescent="0.2">
      <c r="J1344" s="23"/>
    </row>
    <row r="1345" spans="10:10" x14ac:dyDescent="0.2">
      <c r="J1345" s="23"/>
    </row>
    <row r="1346" spans="10:10" x14ac:dyDescent="0.2">
      <c r="J1346" s="23"/>
    </row>
    <row r="1347" spans="10:10" x14ac:dyDescent="0.2">
      <c r="J1347" s="23"/>
    </row>
    <row r="1348" spans="10:10" x14ac:dyDescent="0.2">
      <c r="J1348" s="23"/>
    </row>
    <row r="1349" spans="10:10" x14ac:dyDescent="0.2">
      <c r="J1349" s="23"/>
    </row>
    <row r="1350" spans="10:10" x14ac:dyDescent="0.2">
      <c r="J1350" s="23"/>
    </row>
    <row r="1351" spans="10:10" x14ac:dyDescent="0.2">
      <c r="J1351" s="23"/>
    </row>
    <row r="1352" spans="10:10" x14ac:dyDescent="0.2">
      <c r="J1352" s="23"/>
    </row>
    <row r="1353" spans="10:10" x14ac:dyDescent="0.2">
      <c r="J1353" s="23"/>
    </row>
    <row r="1354" spans="10:10" x14ac:dyDescent="0.2">
      <c r="J1354" s="23"/>
    </row>
    <row r="1355" spans="10:10" x14ac:dyDescent="0.2">
      <c r="J1355" s="23"/>
    </row>
    <row r="1356" spans="10:10" x14ac:dyDescent="0.2">
      <c r="J1356" s="23"/>
    </row>
    <row r="1357" spans="10:10" x14ac:dyDescent="0.2">
      <c r="J1357" s="23"/>
    </row>
    <row r="1358" spans="10:10" x14ac:dyDescent="0.2">
      <c r="J1358" s="23"/>
    </row>
    <row r="1359" spans="10:10" x14ac:dyDescent="0.2">
      <c r="J1359" s="23"/>
    </row>
    <row r="1360" spans="10:10" x14ac:dyDescent="0.2">
      <c r="J1360" s="23"/>
    </row>
    <row r="1361" spans="10:10" x14ac:dyDescent="0.2">
      <c r="J1361" s="23"/>
    </row>
    <row r="1362" spans="10:10" x14ac:dyDescent="0.2">
      <c r="J1362" s="23"/>
    </row>
    <row r="1363" spans="10:10" x14ac:dyDescent="0.2">
      <c r="J1363" s="23"/>
    </row>
    <row r="1364" spans="10:10" x14ac:dyDescent="0.2">
      <c r="J1364" s="23"/>
    </row>
    <row r="1365" spans="10:10" x14ac:dyDescent="0.2">
      <c r="J1365" s="23"/>
    </row>
    <row r="1366" spans="10:10" x14ac:dyDescent="0.2">
      <c r="J1366" s="23"/>
    </row>
    <row r="1367" spans="10:10" x14ac:dyDescent="0.2">
      <c r="J1367" s="23"/>
    </row>
    <row r="1368" spans="10:10" x14ac:dyDescent="0.2">
      <c r="J1368" s="23"/>
    </row>
    <row r="1369" spans="10:10" x14ac:dyDescent="0.2">
      <c r="J1369" s="23"/>
    </row>
    <row r="1370" spans="10:10" x14ac:dyDescent="0.2">
      <c r="J1370" s="23"/>
    </row>
    <row r="1371" spans="10:10" x14ac:dyDescent="0.2">
      <c r="J1371" s="23"/>
    </row>
    <row r="1372" spans="10:10" x14ac:dyDescent="0.2">
      <c r="J1372" s="23"/>
    </row>
    <row r="1373" spans="10:10" x14ac:dyDescent="0.2">
      <c r="J1373" s="23"/>
    </row>
    <row r="1374" spans="10:10" x14ac:dyDescent="0.2">
      <c r="J1374" s="23"/>
    </row>
    <row r="1375" spans="10:10" x14ac:dyDescent="0.2">
      <c r="J1375" s="23"/>
    </row>
    <row r="1376" spans="10:10" x14ac:dyDescent="0.2">
      <c r="J1376" s="23"/>
    </row>
    <row r="1377" spans="10:10" x14ac:dyDescent="0.2">
      <c r="J1377" s="23"/>
    </row>
    <row r="1378" spans="10:10" x14ac:dyDescent="0.2">
      <c r="J1378" s="23"/>
    </row>
    <row r="1379" spans="10:10" x14ac:dyDescent="0.2">
      <c r="J1379" s="23"/>
    </row>
    <row r="1380" spans="10:10" x14ac:dyDescent="0.2">
      <c r="J1380" s="23"/>
    </row>
    <row r="1381" spans="10:10" x14ac:dyDescent="0.2">
      <c r="J1381" s="23"/>
    </row>
    <row r="1382" spans="10:10" x14ac:dyDescent="0.2">
      <c r="J1382" s="23"/>
    </row>
    <row r="1383" spans="10:10" x14ac:dyDescent="0.2">
      <c r="J1383" s="23"/>
    </row>
    <row r="1384" spans="10:10" x14ac:dyDescent="0.2">
      <c r="J1384" s="23"/>
    </row>
    <row r="1385" spans="10:10" x14ac:dyDescent="0.2">
      <c r="J1385" s="23"/>
    </row>
    <row r="1386" spans="10:10" x14ac:dyDescent="0.2">
      <c r="J1386" s="23"/>
    </row>
    <row r="1387" spans="10:10" x14ac:dyDescent="0.2">
      <c r="J1387" s="23"/>
    </row>
    <row r="1388" spans="10:10" x14ac:dyDescent="0.2">
      <c r="J1388" s="23"/>
    </row>
    <row r="1389" spans="10:10" x14ac:dyDescent="0.2">
      <c r="J1389" s="23"/>
    </row>
    <row r="1390" spans="10:10" x14ac:dyDescent="0.2">
      <c r="J1390" s="23"/>
    </row>
    <row r="1391" spans="10:10" x14ac:dyDescent="0.2">
      <c r="J1391" s="23"/>
    </row>
    <row r="1392" spans="10:10" x14ac:dyDescent="0.2">
      <c r="J1392" s="23"/>
    </row>
    <row r="1393" spans="10:10" x14ac:dyDescent="0.2">
      <c r="J1393" s="23"/>
    </row>
    <row r="1394" spans="10:10" x14ac:dyDescent="0.2">
      <c r="J1394" s="23"/>
    </row>
    <row r="1395" spans="10:10" x14ac:dyDescent="0.2">
      <c r="J1395" s="23"/>
    </row>
    <row r="1396" spans="10:10" x14ac:dyDescent="0.2">
      <c r="J1396" s="23"/>
    </row>
    <row r="1397" spans="10:10" x14ac:dyDescent="0.2">
      <c r="J1397" s="23"/>
    </row>
    <row r="1398" spans="10:10" x14ac:dyDescent="0.2">
      <c r="J1398" s="23"/>
    </row>
    <row r="1399" spans="10:10" x14ac:dyDescent="0.2">
      <c r="J1399" s="23"/>
    </row>
    <row r="1400" spans="10:10" x14ac:dyDescent="0.2">
      <c r="J1400" s="23"/>
    </row>
    <row r="1401" spans="10:10" x14ac:dyDescent="0.2">
      <c r="J1401" s="23"/>
    </row>
    <row r="1402" spans="10:10" x14ac:dyDescent="0.2">
      <c r="J1402" s="23"/>
    </row>
    <row r="1403" spans="10:10" x14ac:dyDescent="0.2">
      <c r="J1403" s="23"/>
    </row>
    <row r="1404" spans="10:10" x14ac:dyDescent="0.2">
      <c r="J1404" s="23"/>
    </row>
    <row r="1405" spans="10:10" x14ac:dyDescent="0.2">
      <c r="J1405" s="23"/>
    </row>
    <row r="1406" spans="10:10" x14ac:dyDescent="0.2">
      <c r="J1406" s="23"/>
    </row>
    <row r="1407" spans="10:10" x14ac:dyDescent="0.2">
      <c r="J1407" s="23"/>
    </row>
    <row r="1408" spans="10:10" x14ac:dyDescent="0.2">
      <c r="J1408" s="23"/>
    </row>
    <row r="1409" spans="10:10" x14ac:dyDescent="0.2">
      <c r="J1409" s="23"/>
    </row>
    <row r="1410" spans="10:10" x14ac:dyDescent="0.2">
      <c r="J1410" s="23"/>
    </row>
    <row r="1411" spans="10:10" x14ac:dyDescent="0.2">
      <c r="J1411" s="23"/>
    </row>
    <row r="1412" spans="10:10" x14ac:dyDescent="0.2">
      <c r="J1412" s="23"/>
    </row>
    <row r="1413" spans="10:10" x14ac:dyDescent="0.2">
      <c r="J1413" s="23"/>
    </row>
    <row r="1414" spans="10:10" x14ac:dyDescent="0.2">
      <c r="J1414" s="23"/>
    </row>
    <row r="1415" spans="10:10" x14ac:dyDescent="0.2">
      <c r="J1415" s="23"/>
    </row>
    <row r="1416" spans="10:10" x14ac:dyDescent="0.2">
      <c r="J1416" s="23"/>
    </row>
    <row r="1417" spans="10:10" x14ac:dyDescent="0.2">
      <c r="J1417" s="23"/>
    </row>
    <row r="1418" spans="10:10" x14ac:dyDescent="0.2">
      <c r="J1418" s="23"/>
    </row>
    <row r="1419" spans="10:10" x14ac:dyDescent="0.2">
      <c r="J1419" s="23"/>
    </row>
    <row r="1420" spans="10:10" x14ac:dyDescent="0.2">
      <c r="J1420" s="23"/>
    </row>
    <row r="1421" spans="10:10" x14ac:dyDescent="0.2">
      <c r="J1421" s="23"/>
    </row>
    <row r="1422" spans="10:10" x14ac:dyDescent="0.2">
      <c r="J1422" s="23"/>
    </row>
    <row r="1423" spans="10:10" x14ac:dyDescent="0.2">
      <c r="J1423" s="23"/>
    </row>
    <row r="1424" spans="10:10" x14ac:dyDescent="0.2">
      <c r="J1424" s="23"/>
    </row>
    <row r="1425" spans="10:10" x14ac:dyDescent="0.2">
      <c r="J1425" s="23"/>
    </row>
    <row r="1426" spans="10:10" x14ac:dyDescent="0.2">
      <c r="J1426" s="23"/>
    </row>
    <row r="1427" spans="10:10" x14ac:dyDescent="0.2">
      <c r="J1427" s="23"/>
    </row>
    <row r="1428" spans="10:10" x14ac:dyDescent="0.2">
      <c r="J1428" s="23"/>
    </row>
    <row r="1429" spans="10:10" x14ac:dyDescent="0.2">
      <c r="J1429" s="23"/>
    </row>
    <row r="1430" spans="10:10" x14ac:dyDescent="0.2">
      <c r="J1430" s="23"/>
    </row>
    <row r="1431" spans="10:10" x14ac:dyDescent="0.2">
      <c r="J1431" s="23"/>
    </row>
    <row r="1432" spans="10:10" x14ac:dyDescent="0.2">
      <c r="J1432" s="23"/>
    </row>
    <row r="1433" spans="10:10" x14ac:dyDescent="0.2">
      <c r="J1433" s="23"/>
    </row>
    <row r="1434" spans="10:10" x14ac:dyDescent="0.2">
      <c r="J1434" s="23"/>
    </row>
    <row r="1435" spans="10:10" x14ac:dyDescent="0.2">
      <c r="J1435" s="23"/>
    </row>
    <row r="1436" spans="10:10" x14ac:dyDescent="0.2">
      <c r="J1436" s="23"/>
    </row>
    <row r="1437" spans="10:10" x14ac:dyDescent="0.2">
      <c r="J1437" s="23"/>
    </row>
    <row r="1438" spans="10:10" x14ac:dyDescent="0.2">
      <c r="J1438" s="23"/>
    </row>
    <row r="1439" spans="10:10" x14ac:dyDescent="0.2">
      <c r="J1439" s="23"/>
    </row>
    <row r="1440" spans="10:10" x14ac:dyDescent="0.2">
      <c r="J1440" s="23"/>
    </row>
    <row r="1441" spans="10:10" x14ac:dyDescent="0.2">
      <c r="J1441" s="23"/>
    </row>
    <row r="1442" spans="10:10" x14ac:dyDescent="0.2">
      <c r="J1442" s="23"/>
    </row>
    <row r="1443" spans="10:10" x14ac:dyDescent="0.2">
      <c r="J1443" s="23"/>
    </row>
    <row r="1444" spans="10:10" x14ac:dyDescent="0.2">
      <c r="J1444" s="23"/>
    </row>
    <row r="1445" spans="10:10" x14ac:dyDescent="0.2">
      <c r="J1445" s="23"/>
    </row>
    <row r="1446" spans="10:10" x14ac:dyDescent="0.2">
      <c r="J1446" s="23"/>
    </row>
    <row r="1447" spans="10:10" x14ac:dyDescent="0.2">
      <c r="J1447" s="23"/>
    </row>
    <row r="1448" spans="10:10" x14ac:dyDescent="0.2">
      <c r="J1448" s="23"/>
    </row>
    <row r="1449" spans="10:10" x14ac:dyDescent="0.2">
      <c r="J1449" s="23"/>
    </row>
  </sheetData>
  <printOptions horizontalCentered="1"/>
  <pageMargins left="0.7" right="0.7" top="0.75" bottom="0.75" header="0.3" footer="0.3"/>
  <pageSetup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1368</v>
      </c>
      <c r="B1" s="84" t="s">
        <v>1352</v>
      </c>
      <c r="C1" s="84" t="s">
        <v>1353</v>
      </c>
      <c r="D1" s="84" t="s">
        <v>1354</v>
      </c>
      <c r="E1" s="84" t="s">
        <v>79</v>
      </c>
      <c r="F1" s="118" t="s">
        <v>85</v>
      </c>
    </row>
    <row r="2" spans="1:6" ht="12.75" customHeight="1" thickBot="1" x14ac:dyDescent="0.25">
      <c r="A2" s="78">
        <v>2017</v>
      </c>
      <c r="B2" s="81" t="s">
        <v>1303</v>
      </c>
      <c r="C2" s="81" t="s">
        <v>1304</v>
      </c>
      <c r="D2" s="81" t="s">
        <v>1305</v>
      </c>
      <c r="E2" s="81"/>
      <c r="F2" s="103"/>
    </row>
    <row r="3" spans="1:6" ht="3.95" customHeight="1" x14ac:dyDescent="0.2"/>
    <row r="4" spans="1:6" x14ac:dyDescent="0.2">
      <c r="A4" s="25" t="s">
        <v>11</v>
      </c>
    </row>
    <row r="5" spans="1:6" ht="12.75" customHeight="1" x14ac:dyDescent="0.2">
      <c r="A5" s="32" t="s">
        <v>906</v>
      </c>
      <c r="B5" s="139">
        <v>149</v>
      </c>
      <c r="C5" s="139">
        <v>41</v>
      </c>
      <c r="D5" s="139">
        <v>71</v>
      </c>
      <c r="E5" s="95">
        <f t="shared" ref="E5:E14" si="0">F5-SUM(B5:D5)</f>
        <v>111</v>
      </c>
      <c r="F5" s="95">
        <f>Sheriff!J503</f>
        <v>372</v>
      </c>
    </row>
    <row r="6" spans="1:6" ht="12.75" customHeight="1" x14ac:dyDescent="0.2">
      <c r="A6" s="32" t="s">
        <v>907</v>
      </c>
      <c r="B6" s="139">
        <v>197</v>
      </c>
      <c r="C6" s="139">
        <v>41</v>
      </c>
      <c r="D6" s="139">
        <v>76</v>
      </c>
      <c r="E6" s="95">
        <f t="shared" si="0"/>
        <v>155</v>
      </c>
      <c r="F6" s="95">
        <f>Sheriff!J504</f>
        <v>469</v>
      </c>
    </row>
    <row r="7" spans="1:6" ht="12.75" customHeight="1" x14ac:dyDescent="0.2">
      <c r="A7" s="32" t="s">
        <v>908</v>
      </c>
      <c r="B7" s="139">
        <v>179</v>
      </c>
      <c r="C7" s="139">
        <v>31</v>
      </c>
      <c r="D7" s="139">
        <v>68</v>
      </c>
      <c r="E7" s="95">
        <f t="shared" si="0"/>
        <v>89</v>
      </c>
      <c r="F7" s="95">
        <f>Sheriff!J505</f>
        <v>367</v>
      </c>
    </row>
    <row r="8" spans="1:6" ht="12.75" customHeight="1" x14ac:dyDescent="0.2">
      <c r="A8" s="32" t="s">
        <v>909</v>
      </c>
      <c r="B8" s="139">
        <v>131</v>
      </c>
      <c r="C8" s="139">
        <v>28</v>
      </c>
      <c r="D8" s="139">
        <v>47</v>
      </c>
      <c r="E8" s="95">
        <f t="shared" si="0"/>
        <v>102</v>
      </c>
      <c r="F8" s="95">
        <f>Sheriff!J506</f>
        <v>308</v>
      </c>
    </row>
    <row r="9" spans="1:6" ht="12.75" customHeight="1" x14ac:dyDescent="0.2">
      <c r="A9" s="32" t="s">
        <v>910</v>
      </c>
      <c r="B9" s="139">
        <v>190</v>
      </c>
      <c r="C9" s="139">
        <v>48</v>
      </c>
      <c r="D9" s="139">
        <v>78</v>
      </c>
      <c r="E9" s="95">
        <f t="shared" si="0"/>
        <v>131</v>
      </c>
      <c r="F9" s="95">
        <f>Sheriff!J507</f>
        <v>447</v>
      </c>
    </row>
    <row r="10" spans="1:6" ht="12.75" customHeight="1" x14ac:dyDescent="0.2">
      <c r="A10" s="32" t="s">
        <v>911</v>
      </c>
      <c r="B10" s="139">
        <v>262</v>
      </c>
      <c r="C10" s="139">
        <v>90</v>
      </c>
      <c r="D10" s="139">
        <v>71</v>
      </c>
      <c r="E10" s="95">
        <f t="shared" si="0"/>
        <v>114</v>
      </c>
      <c r="F10" s="95">
        <f>Sheriff!J508</f>
        <v>537</v>
      </c>
    </row>
    <row r="11" spans="1:6" ht="12.75" customHeight="1" x14ac:dyDescent="0.2">
      <c r="A11" s="32" t="s">
        <v>912</v>
      </c>
      <c r="B11" s="139">
        <v>283</v>
      </c>
      <c r="C11" s="139">
        <v>104</v>
      </c>
      <c r="D11" s="139">
        <v>68</v>
      </c>
      <c r="E11" s="95">
        <f t="shared" si="0"/>
        <v>116</v>
      </c>
      <c r="F11" s="95">
        <f>Sheriff!J509</f>
        <v>571</v>
      </c>
    </row>
    <row r="12" spans="1:6" ht="12.75" customHeight="1" x14ac:dyDescent="0.2">
      <c r="A12" s="32" t="s">
        <v>913</v>
      </c>
      <c r="B12" s="139">
        <v>288</v>
      </c>
      <c r="C12" s="139">
        <v>69</v>
      </c>
      <c r="D12" s="139">
        <v>67</v>
      </c>
      <c r="E12" s="95">
        <f t="shared" si="0"/>
        <v>121</v>
      </c>
      <c r="F12" s="95">
        <f>Sheriff!J510</f>
        <v>545</v>
      </c>
    </row>
    <row r="13" spans="1:6" ht="12.75" customHeight="1" x14ac:dyDescent="0.2">
      <c r="A13" s="32" t="s">
        <v>914</v>
      </c>
      <c r="B13" s="139">
        <v>276</v>
      </c>
      <c r="C13" s="139">
        <v>80</v>
      </c>
      <c r="D13" s="139">
        <v>92</v>
      </c>
      <c r="E13" s="95">
        <f t="shared" si="0"/>
        <v>122</v>
      </c>
      <c r="F13" s="95">
        <f>Sheriff!J511</f>
        <v>570</v>
      </c>
    </row>
    <row r="14" spans="1:6" ht="12.75" customHeight="1" x14ac:dyDescent="0.2">
      <c r="A14" s="32" t="s">
        <v>915</v>
      </c>
      <c r="B14" s="139">
        <v>268</v>
      </c>
      <c r="C14" s="139">
        <v>62</v>
      </c>
      <c r="D14" s="139">
        <v>69</v>
      </c>
      <c r="E14" s="95">
        <f t="shared" si="0"/>
        <v>91</v>
      </c>
      <c r="F14" s="95">
        <f>Sheriff!J512</f>
        <v>490</v>
      </c>
    </row>
    <row r="15" spans="1:6" ht="12.75" customHeight="1" x14ac:dyDescent="0.2">
      <c r="A15" s="36" t="s">
        <v>916</v>
      </c>
      <c r="B15" s="91">
        <f t="shared" ref="B15:D15" si="1">SUM(B5:B14)</f>
        <v>2223</v>
      </c>
      <c r="C15" s="91">
        <f t="shared" si="1"/>
        <v>594</v>
      </c>
      <c r="D15" s="91">
        <f t="shared" si="1"/>
        <v>707</v>
      </c>
      <c r="E15" s="91">
        <f>SUM(E5:E14)</f>
        <v>1152</v>
      </c>
      <c r="F15" s="91">
        <f>SUM(F5:F14)</f>
        <v>4676</v>
      </c>
    </row>
    <row r="17" spans="1:6" ht="12.75" customHeight="1" x14ac:dyDescent="0.2">
      <c r="A17" s="18"/>
      <c r="B17" s="29"/>
      <c r="C17" s="29"/>
      <c r="D17" s="29"/>
      <c r="E17" s="29"/>
      <c r="F17" s="29"/>
    </row>
  </sheetData>
  <printOptions horizontalCentered="1"/>
  <pageMargins left="0.7" right="0.7" top="0.75" bottom="0.75" header="0.3" footer="0.3"/>
  <pageSetup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9" width="7.7109375" style="94" customWidth="1"/>
    <col min="10" max="14" width="7.28515625" style="23" customWidth="1"/>
    <col min="15" max="16384" width="9.140625" style="23"/>
  </cols>
  <sheetData>
    <row r="1" spans="1:9" ht="150" customHeight="1" thickBot="1" x14ac:dyDescent="0.25">
      <c r="A1" s="119" t="s">
        <v>1361</v>
      </c>
      <c r="B1" s="84" t="s">
        <v>1355</v>
      </c>
      <c r="C1" s="84" t="s">
        <v>1356</v>
      </c>
      <c r="D1" s="84" t="s">
        <v>1357</v>
      </c>
      <c r="E1" s="84" t="s">
        <v>1358</v>
      </c>
      <c r="F1" s="84" t="s">
        <v>1359</v>
      </c>
      <c r="G1" s="84" t="s">
        <v>1360</v>
      </c>
      <c r="H1" s="84" t="s">
        <v>79</v>
      </c>
      <c r="I1" s="118" t="s">
        <v>85</v>
      </c>
    </row>
    <row r="2" spans="1:9" ht="15.75" customHeight="1" thickBot="1" x14ac:dyDescent="0.25">
      <c r="A2" s="78">
        <v>2017</v>
      </c>
      <c r="B2" s="81" t="s">
        <v>1362</v>
      </c>
      <c r="C2" s="81" t="s">
        <v>1363</v>
      </c>
      <c r="D2" s="81" t="s">
        <v>1364</v>
      </c>
      <c r="E2" s="81" t="s">
        <v>1365</v>
      </c>
      <c r="F2" s="81" t="s">
        <v>1366</v>
      </c>
      <c r="G2" s="81" t="s">
        <v>1367</v>
      </c>
      <c r="H2" s="81"/>
      <c r="I2" s="103"/>
    </row>
    <row r="3" spans="1:9" ht="3.95" customHeight="1" x14ac:dyDescent="0.2"/>
    <row r="4" spans="1:9" x14ac:dyDescent="0.2">
      <c r="A4" s="25" t="s">
        <v>11</v>
      </c>
    </row>
    <row r="5" spans="1:9" ht="12.75" customHeight="1" x14ac:dyDescent="0.2">
      <c r="A5" s="32" t="s">
        <v>906</v>
      </c>
      <c r="B5" s="139">
        <v>171</v>
      </c>
      <c r="C5" s="139">
        <v>99</v>
      </c>
      <c r="D5" s="139">
        <v>33</v>
      </c>
      <c r="E5" s="139">
        <v>8</v>
      </c>
      <c r="F5" s="139">
        <v>16</v>
      </c>
      <c r="G5" s="139">
        <v>5</v>
      </c>
      <c r="H5" s="95">
        <f t="shared" ref="H5:H14" si="0">I5-SUM(B5:G5)</f>
        <v>40</v>
      </c>
      <c r="I5" s="95">
        <f>Sheriff!J503</f>
        <v>372</v>
      </c>
    </row>
    <row r="6" spans="1:9" ht="12.75" customHeight="1" x14ac:dyDescent="0.2">
      <c r="A6" s="32" t="s">
        <v>907</v>
      </c>
      <c r="B6" s="139">
        <v>190</v>
      </c>
      <c r="C6" s="139">
        <v>137</v>
      </c>
      <c r="D6" s="139">
        <v>36</v>
      </c>
      <c r="E6" s="139">
        <v>3</v>
      </c>
      <c r="F6" s="139">
        <v>36</v>
      </c>
      <c r="G6" s="139">
        <v>6</v>
      </c>
      <c r="H6" s="95">
        <f t="shared" si="0"/>
        <v>61</v>
      </c>
      <c r="I6" s="95">
        <f>Sheriff!J504</f>
        <v>469</v>
      </c>
    </row>
    <row r="7" spans="1:9" ht="12.75" customHeight="1" x14ac:dyDescent="0.2">
      <c r="A7" s="32" t="s">
        <v>908</v>
      </c>
      <c r="B7" s="139">
        <v>138</v>
      </c>
      <c r="C7" s="139">
        <v>120</v>
      </c>
      <c r="D7" s="139">
        <v>29</v>
      </c>
      <c r="E7" s="139">
        <v>9</v>
      </c>
      <c r="F7" s="139">
        <v>25</v>
      </c>
      <c r="G7" s="139">
        <v>6</v>
      </c>
      <c r="H7" s="95">
        <f t="shared" si="0"/>
        <v>40</v>
      </c>
      <c r="I7" s="95">
        <f>Sheriff!J505</f>
        <v>367</v>
      </c>
    </row>
    <row r="8" spans="1:9" ht="12.75" customHeight="1" x14ac:dyDescent="0.2">
      <c r="A8" s="32" t="s">
        <v>909</v>
      </c>
      <c r="B8" s="139">
        <v>132</v>
      </c>
      <c r="C8" s="139">
        <v>74</v>
      </c>
      <c r="D8" s="139">
        <v>23</v>
      </c>
      <c r="E8" s="139">
        <v>6</v>
      </c>
      <c r="F8" s="139">
        <v>15</v>
      </c>
      <c r="G8" s="139">
        <v>7</v>
      </c>
      <c r="H8" s="95">
        <f t="shared" si="0"/>
        <v>51</v>
      </c>
      <c r="I8" s="95">
        <f>Sheriff!J506</f>
        <v>308</v>
      </c>
    </row>
    <row r="9" spans="1:9" ht="12.75" customHeight="1" x14ac:dyDescent="0.2">
      <c r="A9" s="32" t="s">
        <v>910</v>
      </c>
      <c r="B9" s="139">
        <v>210</v>
      </c>
      <c r="C9" s="139">
        <v>121</v>
      </c>
      <c r="D9" s="139">
        <v>32</v>
      </c>
      <c r="E9" s="139">
        <v>7</v>
      </c>
      <c r="F9" s="139">
        <v>24</v>
      </c>
      <c r="G9" s="139">
        <v>7</v>
      </c>
      <c r="H9" s="95">
        <f t="shared" si="0"/>
        <v>46</v>
      </c>
      <c r="I9" s="95">
        <f>Sheriff!J507</f>
        <v>447</v>
      </c>
    </row>
    <row r="10" spans="1:9" ht="12.75" customHeight="1" x14ac:dyDescent="0.2">
      <c r="A10" s="32" t="s">
        <v>911</v>
      </c>
      <c r="B10" s="139">
        <v>142</v>
      </c>
      <c r="C10" s="139">
        <v>207</v>
      </c>
      <c r="D10" s="139">
        <v>76</v>
      </c>
      <c r="E10" s="139">
        <v>4</v>
      </c>
      <c r="F10" s="139">
        <v>33</v>
      </c>
      <c r="G10" s="139">
        <v>4</v>
      </c>
      <c r="H10" s="95">
        <f t="shared" si="0"/>
        <v>71</v>
      </c>
      <c r="I10" s="95">
        <f>Sheriff!J508</f>
        <v>537</v>
      </c>
    </row>
    <row r="11" spans="1:9" ht="12.75" customHeight="1" x14ac:dyDescent="0.2">
      <c r="A11" s="32" t="s">
        <v>912</v>
      </c>
      <c r="B11" s="139">
        <v>157</v>
      </c>
      <c r="C11" s="139">
        <v>217</v>
      </c>
      <c r="D11" s="139">
        <v>87</v>
      </c>
      <c r="E11" s="139">
        <v>5</v>
      </c>
      <c r="F11" s="139">
        <v>29</v>
      </c>
      <c r="G11" s="139">
        <v>3</v>
      </c>
      <c r="H11" s="95">
        <f t="shared" si="0"/>
        <v>73</v>
      </c>
      <c r="I11" s="95">
        <f>Sheriff!J509</f>
        <v>571</v>
      </c>
    </row>
    <row r="12" spans="1:9" ht="12.75" customHeight="1" x14ac:dyDescent="0.2">
      <c r="A12" s="32" t="s">
        <v>913</v>
      </c>
      <c r="B12" s="139">
        <v>154</v>
      </c>
      <c r="C12" s="139">
        <v>227</v>
      </c>
      <c r="D12" s="139">
        <v>58</v>
      </c>
      <c r="E12" s="139">
        <v>4</v>
      </c>
      <c r="F12" s="139">
        <v>31</v>
      </c>
      <c r="G12" s="139">
        <v>6</v>
      </c>
      <c r="H12" s="95">
        <f t="shared" si="0"/>
        <v>65</v>
      </c>
      <c r="I12" s="95">
        <f>Sheriff!J510</f>
        <v>545</v>
      </c>
    </row>
    <row r="13" spans="1:9" ht="12.75" customHeight="1" x14ac:dyDescent="0.2">
      <c r="A13" s="32" t="s">
        <v>914</v>
      </c>
      <c r="B13" s="139">
        <v>188</v>
      </c>
      <c r="C13" s="139">
        <v>196</v>
      </c>
      <c r="D13" s="139">
        <v>63</v>
      </c>
      <c r="E13" s="139">
        <v>7</v>
      </c>
      <c r="F13" s="139">
        <v>36</v>
      </c>
      <c r="G13" s="139">
        <v>8</v>
      </c>
      <c r="H13" s="95">
        <f t="shared" si="0"/>
        <v>72</v>
      </c>
      <c r="I13" s="95">
        <f>Sheriff!J511</f>
        <v>570</v>
      </c>
    </row>
    <row r="14" spans="1:9" ht="12.75" customHeight="1" x14ac:dyDescent="0.2">
      <c r="A14" s="32" t="s">
        <v>915</v>
      </c>
      <c r="B14" s="139">
        <v>144</v>
      </c>
      <c r="C14" s="139">
        <v>196</v>
      </c>
      <c r="D14" s="139">
        <v>56</v>
      </c>
      <c r="E14" s="139">
        <v>3</v>
      </c>
      <c r="F14" s="139">
        <v>32</v>
      </c>
      <c r="G14" s="139">
        <v>6</v>
      </c>
      <c r="H14" s="95">
        <f t="shared" si="0"/>
        <v>53</v>
      </c>
      <c r="I14" s="95">
        <f>Sheriff!J512</f>
        <v>490</v>
      </c>
    </row>
    <row r="15" spans="1:9" ht="12.75" customHeight="1" x14ac:dyDescent="0.2">
      <c r="A15" s="36" t="s">
        <v>916</v>
      </c>
      <c r="B15" s="91">
        <f t="shared" ref="B15:G15" si="1">SUM(B5:B14)</f>
        <v>1626</v>
      </c>
      <c r="C15" s="91">
        <f t="shared" si="1"/>
        <v>1594</v>
      </c>
      <c r="D15" s="91">
        <f t="shared" si="1"/>
        <v>493</v>
      </c>
      <c r="E15" s="91">
        <f t="shared" si="1"/>
        <v>56</v>
      </c>
      <c r="F15" s="91">
        <f t="shared" si="1"/>
        <v>277</v>
      </c>
      <c r="G15" s="91">
        <f t="shared" si="1"/>
        <v>58</v>
      </c>
      <c r="H15" s="91">
        <f>SUM(H5:H14)</f>
        <v>572</v>
      </c>
      <c r="I15" s="91">
        <f>SUM(I5:I14)</f>
        <v>4676</v>
      </c>
    </row>
    <row r="17" spans="1:9" ht="12.75" customHeight="1" x14ac:dyDescent="0.2">
      <c r="A17" s="18"/>
      <c r="B17" s="29"/>
      <c r="C17" s="29"/>
      <c r="D17" s="29"/>
      <c r="E17" s="29"/>
      <c r="F17" s="29"/>
      <c r="G17" s="29"/>
      <c r="H17" s="29"/>
      <c r="I17" s="29"/>
    </row>
  </sheetData>
  <printOptions horizontalCentered="1"/>
  <pageMargins left="0.7" right="0.7" top="0.75" bottom="0.75" header="0.3" footer="0.3"/>
  <pageSetup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140625" style="23" customWidth="1"/>
    <col min="2" max="6" width="7.7109375" style="94" customWidth="1"/>
    <col min="7" max="11" width="7.28515625" style="23" customWidth="1"/>
    <col min="12" max="16384" width="9.140625" style="23"/>
  </cols>
  <sheetData>
    <row r="1" spans="1:6" ht="150" customHeight="1" thickBot="1" x14ac:dyDescent="0.25">
      <c r="A1" s="119" t="s">
        <v>1369</v>
      </c>
      <c r="B1" s="84" t="s">
        <v>1370</v>
      </c>
      <c r="C1" s="84" t="s">
        <v>1371</v>
      </c>
      <c r="D1" s="84" t="s">
        <v>1914</v>
      </c>
      <c r="E1" s="84" t="s">
        <v>79</v>
      </c>
      <c r="F1" s="118" t="s">
        <v>85</v>
      </c>
    </row>
    <row r="2" spans="1:6" ht="13.5" customHeight="1" thickBot="1" x14ac:dyDescent="0.25">
      <c r="A2" s="78">
        <v>2017</v>
      </c>
      <c r="B2" s="81" t="s">
        <v>1372</v>
      </c>
      <c r="C2" s="81" t="s">
        <v>1373</v>
      </c>
      <c r="D2" s="81" t="s">
        <v>1374</v>
      </c>
      <c r="E2" s="81"/>
      <c r="F2" s="103"/>
    </row>
    <row r="3" spans="1:6" ht="3.95" customHeight="1" x14ac:dyDescent="0.2"/>
    <row r="4" spans="1:6" x14ac:dyDescent="0.2">
      <c r="A4" s="25" t="s">
        <v>11</v>
      </c>
    </row>
    <row r="5" spans="1:6" ht="12.75" customHeight="1" x14ac:dyDescent="0.2">
      <c r="A5" s="32" t="s">
        <v>906</v>
      </c>
      <c r="B5" s="139">
        <v>143</v>
      </c>
      <c r="C5" s="139">
        <v>38</v>
      </c>
      <c r="D5" s="139">
        <v>63</v>
      </c>
      <c r="E5" s="95">
        <f t="shared" ref="E5:E14" si="0">F5-SUM(B5:D5)</f>
        <v>128</v>
      </c>
      <c r="F5" s="95">
        <f>Sheriff!J503</f>
        <v>372</v>
      </c>
    </row>
    <row r="6" spans="1:6" ht="12.75" customHeight="1" x14ac:dyDescent="0.2">
      <c r="A6" s="32" t="s">
        <v>907</v>
      </c>
      <c r="B6" s="139">
        <v>182</v>
      </c>
      <c r="C6" s="139">
        <v>48</v>
      </c>
      <c r="D6" s="139">
        <v>71</v>
      </c>
      <c r="E6" s="95">
        <f t="shared" si="0"/>
        <v>168</v>
      </c>
      <c r="F6" s="95">
        <f>Sheriff!J504</f>
        <v>469</v>
      </c>
    </row>
    <row r="7" spans="1:6" ht="12.75" customHeight="1" x14ac:dyDescent="0.2">
      <c r="A7" s="32" t="s">
        <v>908</v>
      </c>
      <c r="B7" s="139">
        <v>163</v>
      </c>
      <c r="C7" s="139">
        <v>30</v>
      </c>
      <c r="D7" s="139">
        <v>68</v>
      </c>
      <c r="E7" s="95">
        <f t="shared" si="0"/>
        <v>106</v>
      </c>
      <c r="F7" s="95">
        <f>Sheriff!J505</f>
        <v>367</v>
      </c>
    </row>
    <row r="8" spans="1:6" ht="12.75" customHeight="1" x14ac:dyDescent="0.2">
      <c r="A8" s="32" t="s">
        <v>909</v>
      </c>
      <c r="B8" s="139">
        <v>120</v>
      </c>
      <c r="C8" s="139">
        <v>28</v>
      </c>
      <c r="D8" s="139">
        <v>51</v>
      </c>
      <c r="E8" s="95">
        <f t="shared" si="0"/>
        <v>109</v>
      </c>
      <c r="F8" s="95">
        <f>Sheriff!J506</f>
        <v>308</v>
      </c>
    </row>
    <row r="9" spans="1:6" ht="12.75" customHeight="1" x14ac:dyDescent="0.2">
      <c r="A9" s="32" t="s">
        <v>910</v>
      </c>
      <c r="B9" s="139">
        <v>186</v>
      </c>
      <c r="C9" s="139">
        <v>47</v>
      </c>
      <c r="D9" s="139">
        <v>80</v>
      </c>
      <c r="E9" s="95">
        <f t="shared" si="0"/>
        <v>134</v>
      </c>
      <c r="F9" s="95">
        <f>Sheriff!J507</f>
        <v>447</v>
      </c>
    </row>
    <row r="10" spans="1:6" ht="12.75" customHeight="1" x14ac:dyDescent="0.2">
      <c r="A10" s="32" t="s">
        <v>911</v>
      </c>
      <c r="B10" s="139">
        <v>254</v>
      </c>
      <c r="C10" s="139">
        <v>88</v>
      </c>
      <c r="D10" s="139">
        <v>73</v>
      </c>
      <c r="E10" s="95">
        <f t="shared" si="0"/>
        <v>122</v>
      </c>
      <c r="F10" s="95">
        <f>Sheriff!J508</f>
        <v>537</v>
      </c>
    </row>
    <row r="11" spans="1:6" ht="12.75" customHeight="1" x14ac:dyDescent="0.2">
      <c r="A11" s="32" t="s">
        <v>912</v>
      </c>
      <c r="B11" s="139">
        <v>283</v>
      </c>
      <c r="C11" s="139">
        <v>101</v>
      </c>
      <c r="D11" s="139">
        <v>73</v>
      </c>
      <c r="E11" s="95">
        <f t="shared" si="0"/>
        <v>114</v>
      </c>
      <c r="F11" s="95">
        <f>Sheriff!J509</f>
        <v>571</v>
      </c>
    </row>
    <row r="12" spans="1:6" ht="12.75" customHeight="1" x14ac:dyDescent="0.2">
      <c r="A12" s="32" t="s">
        <v>913</v>
      </c>
      <c r="B12" s="139">
        <v>279</v>
      </c>
      <c r="C12" s="139">
        <v>66</v>
      </c>
      <c r="D12" s="139">
        <v>74</v>
      </c>
      <c r="E12" s="95">
        <f t="shared" si="0"/>
        <v>126</v>
      </c>
      <c r="F12" s="95">
        <f>Sheriff!J510</f>
        <v>545</v>
      </c>
    </row>
    <row r="13" spans="1:6" ht="12.75" customHeight="1" x14ac:dyDescent="0.2">
      <c r="A13" s="32" t="s">
        <v>914</v>
      </c>
      <c r="B13" s="139">
        <v>255</v>
      </c>
      <c r="C13" s="139">
        <v>76</v>
      </c>
      <c r="D13" s="139">
        <v>85</v>
      </c>
      <c r="E13" s="95">
        <f t="shared" si="0"/>
        <v>154</v>
      </c>
      <c r="F13" s="95">
        <f>Sheriff!J511</f>
        <v>570</v>
      </c>
    </row>
    <row r="14" spans="1:6" ht="12.75" customHeight="1" x14ac:dyDescent="0.2">
      <c r="A14" s="32" t="s">
        <v>915</v>
      </c>
      <c r="B14" s="139">
        <v>257</v>
      </c>
      <c r="C14" s="139">
        <v>62</v>
      </c>
      <c r="D14" s="139">
        <v>65</v>
      </c>
      <c r="E14" s="95">
        <f t="shared" si="0"/>
        <v>106</v>
      </c>
      <c r="F14" s="95">
        <f>Sheriff!J512</f>
        <v>490</v>
      </c>
    </row>
    <row r="15" spans="1:6" ht="12.75" customHeight="1" x14ac:dyDescent="0.2">
      <c r="A15" s="36" t="s">
        <v>916</v>
      </c>
      <c r="B15" s="91">
        <f t="shared" ref="B15:E15" si="1">SUM(B5:B14)</f>
        <v>2122</v>
      </c>
      <c r="C15" s="91">
        <f t="shared" si="1"/>
        <v>584</v>
      </c>
      <c r="D15" s="91">
        <f t="shared" si="1"/>
        <v>703</v>
      </c>
      <c r="E15" s="91">
        <f t="shared" si="1"/>
        <v>1267</v>
      </c>
      <c r="F15" s="91">
        <f>SUM(F5:F14)</f>
        <v>4676</v>
      </c>
    </row>
    <row r="17" spans="1:6" ht="12.75" customHeight="1" x14ac:dyDescent="0.2">
      <c r="A17" s="18"/>
      <c r="B17" s="29"/>
      <c r="C17" s="29"/>
      <c r="D17" s="29"/>
      <c r="E17" s="29"/>
      <c r="F17" s="29"/>
    </row>
  </sheetData>
  <printOptions horizontalCentered="1"/>
  <pageMargins left="0.7" right="0.7" top="0.75" bottom="0.75" header="0.3" footer="0.3"/>
  <pageSetup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2"/>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9" width="7.7109375" style="94" customWidth="1"/>
    <col min="10" max="14" width="7.28515625" style="23" customWidth="1"/>
    <col min="15" max="16384" width="9.140625" style="23"/>
  </cols>
  <sheetData>
    <row r="1" spans="1:9" ht="150" customHeight="1" thickBot="1" x14ac:dyDescent="0.25">
      <c r="A1" s="119" t="s">
        <v>1375</v>
      </c>
      <c r="B1" s="84" t="s">
        <v>1376</v>
      </c>
      <c r="C1" s="84" t="s">
        <v>1377</v>
      </c>
      <c r="D1" s="84" t="s">
        <v>1378</v>
      </c>
      <c r="E1" s="84" t="s">
        <v>1379</v>
      </c>
      <c r="F1" s="84" t="s">
        <v>1911</v>
      </c>
      <c r="G1" s="84" t="s">
        <v>1880</v>
      </c>
      <c r="H1" s="84" t="s">
        <v>79</v>
      </c>
      <c r="I1" s="118" t="s">
        <v>85</v>
      </c>
    </row>
    <row r="2" spans="1:9" ht="13.5" customHeight="1" thickBot="1" x14ac:dyDescent="0.25">
      <c r="A2" s="78">
        <v>2017</v>
      </c>
      <c r="B2" s="81" t="s">
        <v>1189</v>
      </c>
      <c r="C2" s="81" t="s">
        <v>1191</v>
      </c>
      <c r="D2" s="81" t="s">
        <v>1160</v>
      </c>
      <c r="E2" s="81" t="s">
        <v>1247</v>
      </c>
      <c r="F2" s="81"/>
      <c r="G2" s="81"/>
      <c r="H2" s="81"/>
      <c r="I2" s="103"/>
    </row>
    <row r="3" spans="1:9" ht="3.95" customHeight="1" x14ac:dyDescent="0.2"/>
    <row r="4" spans="1:9" x14ac:dyDescent="0.2">
      <c r="A4" s="25" t="s">
        <v>12</v>
      </c>
    </row>
    <row r="5" spans="1:9" ht="12.75" customHeight="1" x14ac:dyDescent="0.2">
      <c r="A5" s="32" t="s">
        <v>899</v>
      </c>
      <c r="B5" s="144">
        <v>176</v>
      </c>
      <c r="C5" s="139">
        <v>70</v>
      </c>
      <c r="D5" s="139">
        <v>36</v>
      </c>
      <c r="E5" s="139">
        <v>3</v>
      </c>
      <c r="F5" s="139">
        <v>2</v>
      </c>
      <c r="G5" s="139">
        <v>93</v>
      </c>
      <c r="H5" s="95">
        <f t="shared" ref="H5:H10" si="0">I5-SUM(B5:G5)</f>
        <v>105</v>
      </c>
      <c r="I5" s="95">
        <f>Sheriff!J516</f>
        <v>485</v>
      </c>
    </row>
    <row r="6" spans="1:9" ht="12.75" customHeight="1" x14ac:dyDescent="0.2">
      <c r="A6" s="32" t="s">
        <v>900</v>
      </c>
      <c r="B6" s="144">
        <v>201</v>
      </c>
      <c r="C6" s="139">
        <v>54</v>
      </c>
      <c r="D6" s="139">
        <v>46</v>
      </c>
      <c r="E6" s="139">
        <v>4</v>
      </c>
      <c r="F6" s="139">
        <v>0</v>
      </c>
      <c r="G6" s="139">
        <v>52</v>
      </c>
      <c r="H6" s="95">
        <f t="shared" si="0"/>
        <v>114</v>
      </c>
      <c r="I6" s="95">
        <f>Sheriff!J517</f>
        <v>471</v>
      </c>
    </row>
    <row r="7" spans="1:9" ht="12.75" customHeight="1" x14ac:dyDescent="0.2">
      <c r="A7" s="32" t="s">
        <v>901</v>
      </c>
      <c r="B7" s="144">
        <v>154</v>
      </c>
      <c r="C7" s="139">
        <v>47</v>
      </c>
      <c r="D7" s="139">
        <v>22</v>
      </c>
      <c r="E7" s="139">
        <v>6</v>
      </c>
      <c r="F7" s="139">
        <v>0</v>
      </c>
      <c r="G7" s="139">
        <v>40</v>
      </c>
      <c r="H7" s="95">
        <f t="shared" si="0"/>
        <v>65</v>
      </c>
      <c r="I7" s="95">
        <f>Sheriff!J518</f>
        <v>334</v>
      </c>
    </row>
    <row r="8" spans="1:9" ht="12.75" customHeight="1" x14ac:dyDescent="0.2">
      <c r="A8" s="32" t="s">
        <v>902</v>
      </c>
      <c r="B8" s="144">
        <v>341</v>
      </c>
      <c r="C8" s="139">
        <v>104</v>
      </c>
      <c r="D8" s="139">
        <v>62</v>
      </c>
      <c r="E8" s="139">
        <v>9</v>
      </c>
      <c r="F8" s="139">
        <v>0</v>
      </c>
      <c r="G8" s="139">
        <v>78</v>
      </c>
      <c r="H8" s="95">
        <f t="shared" si="0"/>
        <v>123</v>
      </c>
      <c r="I8" s="95">
        <f>Sheriff!J519</f>
        <v>717</v>
      </c>
    </row>
    <row r="9" spans="1:9" ht="12.75" customHeight="1" x14ac:dyDescent="0.2">
      <c r="A9" s="32" t="s">
        <v>903</v>
      </c>
      <c r="B9" s="144">
        <v>213</v>
      </c>
      <c r="C9" s="139">
        <v>57</v>
      </c>
      <c r="D9" s="139">
        <v>29</v>
      </c>
      <c r="E9" s="139">
        <v>1</v>
      </c>
      <c r="F9" s="139">
        <v>0</v>
      </c>
      <c r="G9" s="139">
        <v>103</v>
      </c>
      <c r="H9" s="95">
        <f t="shared" si="0"/>
        <v>78</v>
      </c>
      <c r="I9" s="95">
        <f>Sheriff!J520</f>
        <v>481</v>
      </c>
    </row>
    <row r="10" spans="1:9" ht="12.75" customHeight="1" x14ac:dyDescent="0.2">
      <c r="A10" s="32" t="s">
        <v>904</v>
      </c>
      <c r="B10" s="144">
        <v>123</v>
      </c>
      <c r="C10" s="139">
        <v>41</v>
      </c>
      <c r="D10" s="139">
        <v>14</v>
      </c>
      <c r="E10" s="139">
        <v>2</v>
      </c>
      <c r="F10" s="139">
        <v>0</v>
      </c>
      <c r="G10" s="139">
        <v>76</v>
      </c>
      <c r="H10" s="95">
        <f t="shared" si="0"/>
        <v>66</v>
      </c>
      <c r="I10" s="95">
        <f>Sheriff!J521</f>
        <v>322</v>
      </c>
    </row>
    <row r="11" spans="1:9" ht="12.75" customHeight="1" x14ac:dyDescent="0.2">
      <c r="A11" s="36" t="s">
        <v>905</v>
      </c>
      <c r="B11" s="91">
        <f t="shared" ref="B11:G11" si="1">SUM(B5:B10)</f>
        <v>1208</v>
      </c>
      <c r="C11" s="91">
        <f t="shared" si="1"/>
        <v>373</v>
      </c>
      <c r="D11" s="91">
        <f t="shared" si="1"/>
        <v>209</v>
      </c>
      <c r="E11" s="91">
        <f t="shared" si="1"/>
        <v>25</v>
      </c>
      <c r="F11" s="91">
        <f t="shared" si="1"/>
        <v>2</v>
      </c>
      <c r="G11" s="91">
        <f t="shared" si="1"/>
        <v>442</v>
      </c>
      <c r="H11" s="91">
        <f>SUM(H5:H10)</f>
        <v>551</v>
      </c>
      <c r="I11" s="91">
        <f>SUM(I5:I10)</f>
        <v>2810</v>
      </c>
    </row>
    <row r="12" spans="1:9" ht="12.75" customHeight="1" x14ac:dyDescent="0.2">
      <c r="A12" s="18"/>
      <c r="B12" s="29"/>
      <c r="C12" s="29"/>
      <c r="D12" s="29"/>
      <c r="E12" s="29"/>
      <c r="F12" s="29"/>
      <c r="G12" s="29"/>
      <c r="H12" s="29"/>
      <c r="I12" s="29"/>
    </row>
  </sheetData>
  <printOptions horizontalCentered="1"/>
  <pageMargins left="0.7" right="0.7" top="0.75" bottom="0.75" header="0.3" footer="0.3"/>
  <pageSetup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557"/>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19" style="23" customWidth="1"/>
    <col min="2" max="12" width="6" style="94" customWidth="1"/>
    <col min="13" max="13" width="5" style="94" bestFit="1" customWidth="1"/>
    <col min="14" max="14" width="8.140625" style="94" customWidth="1"/>
    <col min="15" max="15" width="9.140625" style="6"/>
    <col min="16" max="20" width="7.28515625" style="23" customWidth="1"/>
    <col min="21" max="16384" width="9.140625" style="23"/>
  </cols>
  <sheetData>
    <row r="1" spans="1:15" ht="150" customHeight="1" thickBot="1" x14ac:dyDescent="0.25">
      <c r="A1" s="119" t="s">
        <v>1380</v>
      </c>
      <c r="B1" s="84" t="s">
        <v>1382</v>
      </c>
      <c r="C1" s="84" t="s">
        <v>1383</v>
      </c>
      <c r="D1" s="84" t="s">
        <v>1384</v>
      </c>
      <c r="E1" s="84" t="s">
        <v>1385</v>
      </c>
      <c r="F1" s="84" t="s">
        <v>1386</v>
      </c>
      <c r="G1" s="84" t="s">
        <v>1387</v>
      </c>
      <c r="H1" s="84" t="s">
        <v>1388</v>
      </c>
      <c r="I1" s="84" t="s">
        <v>1389</v>
      </c>
      <c r="J1" s="84" t="s">
        <v>1390</v>
      </c>
      <c r="K1" s="84" t="s">
        <v>1912</v>
      </c>
      <c r="L1" s="84" t="s">
        <v>1881</v>
      </c>
      <c r="M1" s="84" t="s">
        <v>79</v>
      </c>
      <c r="N1" s="118" t="s">
        <v>85</v>
      </c>
    </row>
    <row r="2" spans="1:15" ht="13.5" customHeight="1" thickBot="1" x14ac:dyDescent="0.25">
      <c r="A2" s="78">
        <v>2017</v>
      </c>
      <c r="B2" s="81" t="s">
        <v>1225</v>
      </c>
      <c r="C2" s="81" t="s">
        <v>1190</v>
      </c>
      <c r="D2" s="81" t="s">
        <v>1291</v>
      </c>
      <c r="E2" s="81" t="s">
        <v>1192</v>
      </c>
      <c r="F2" s="81" t="s">
        <v>1207</v>
      </c>
      <c r="G2" s="81" t="s">
        <v>1197</v>
      </c>
      <c r="H2" s="81" t="s">
        <v>1210</v>
      </c>
      <c r="I2" s="81" t="s">
        <v>1255</v>
      </c>
      <c r="J2" s="81" t="s">
        <v>1292</v>
      </c>
      <c r="K2" s="81"/>
      <c r="L2" s="81"/>
      <c r="M2" s="81"/>
      <c r="N2" s="103"/>
      <c r="O2" s="23"/>
    </row>
    <row r="3" spans="1:15" ht="3.95" customHeight="1" x14ac:dyDescent="0.2"/>
    <row r="4" spans="1:15" x14ac:dyDescent="0.2">
      <c r="A4" s="25" t="s">
        <v>12</v>
      </c>
    </row>
    <row r="5" spans="1:15" ht="12.75" customHeight="1" x14ac:dyDescent="0.2">
      <c r="A5" s="32" t="s">
        <v>899</v>
      </c>
      <c r="B5" s="139">
        <v>111</v>
      </c>
      <c r="C5" s="139">
        <v>159</v>
      </c>
      <c r="D5" s="139">
        <v>184</v>
      </c>
      <c r="E5" s="139">
        <v>73</v>
      </c>
      <c r="F5" s="139">
        <v>83</v>
      </c>
      <c r="G5" s="139">
        <v>32</v>
      </c>
      <c r="H5" s="139">
        <v>41</v>
      </c>
      <c r="I5" s="139">
        <v>4</v>
      </c>
      <c r="J5" s="139">
        <v>7</v>
      </c>
      <c r="K5" s="139">
        <v>0</v>
      </c>
      <c r="L5" s="139">
        <v>2</v>
      </c>
      <c r="M5" s="95">
        <f t="shared" ref="M5:M10" si="0">N5-SUM(B5:L5)</f>
        <v>274</v>
      </c>
      <c r="N5" s="95">
        <f>Sheriff!J516*2</f>
        <v>970</v>
      </c>
    </row>
    <row r="6" spans="1:15" ht="12.75" customHeight="1" x14ac:dyDescent="0.2">
      <c r="A6" s="32" t="s">
        <v>900</v>
      </c>
      <c r="B6" s="139">
        <v>128</v>
      </c>
      <c r="C6" s="139">
        <v>174</v>
      </c>
      <c r="D6" s="139">
        <v>201</v>
      </c>
      <c r="E6" s="139">
        <v>44</v>
      </c>
      <c r="F6" s="139">
        <v>55</v>
      </c>
      <c r="G6" s="139">
        <v>30</v>
      </c>
      <c r="H6" s="139">
        <v>49</v>
      </c>
      <c r="I6" s="139">
        <v>3</v>
      </c>
      <c r="J6" s="139">
        <v>4</v>
      </c>
      <c r="K6" s="139">
        <v>1</v>
      </c>
      <c r="L6" s="139">
        <v>3</v>
      </c>
      <c r="M6" s="95">
        <f t="shared" si="0"/>
        <v>250</v>
      </c>
      <c r="N6" s="95">
        <f>Sheriff!J517*2</f>
        <v>942</v>
      </c>
    </row>
    <row r="7" spans="1:15" ht="12.75" customHeight="1" x14ac:dyDescent="0.2">
      <c r="A7" s="32" t="s">
        <v>901</v>
      </c>
      <c r="B7" s="139">
        <v>74</v>
      </c>
      <c r="C7" s="139">
        <v>132</v>
      </c>
      <c r="D7" s="139">
        <v>148</v>
      </c>
      <c r="E7" s="139">
        <v>42</v>
      </c>
      <c r="F7" s="139">
        <v>50</v>
      </c>
      <c r="G7" s="139">
        <v>21</v>
      </c>
      <c r="H7" s="139">
        <v>33</v>
      </c>
      <c r="I7" s="139">
        <v>5</v>
      </c>
      <c r="J7" s="139">
        <v>7</v>
      </c>
      <c r="K7" s="139">
        <v>0</v>
      </c>
      <c r="L7" s="139">
        <v>0</v>
      </c>
      <c r="M7" s="95">
        <f t="shared" si="0"/>
        <v>156</v>
      </c>
      <c r="N7" s="95">
        <f>Sheriff!J518*2</f>
        <v>668</v>
      </c>
    </row>
    <row r="8" spans="1:15" ht="12.75" customHeight="1" x14ac:dyDescent="0.2">
      <c r="A8" s="32" t="s">
        <v>902</v>
      </c>
      <c r="B8" s="139">
        <v>176</v>
      </c>
      <c r="C8" s="139">
        <v>277</v>
      </c>
      <c r="D8" s="139">
        <v>336</v>
      </c>
      <c r="E8" s="139">
        <v>96</v>
      </c>
      <c r="F8" s="139">
        <v>118</v>
      </c>
      <c r="G8" s="139">
        <v>29</v>
      </c>
      <c r="H8" s="139">
        <v>59</v>
      </c>
      <c r="I8" s="139">
        <v>6</v>
      </c>
      <c r="J8" s="139">
        <v>7</v>
      </c>
      <c r="K8" s="139">
        <v>0</v>
      </c>
      <c r="L8" s="139">
        <v>4</v>
      </c>
      <c r="M8" s="95">
        <f t="shared" si="0"/>
        <v>326</v>
      </c>
      <c r="N8" s="95">
        <f>Sheriff!J519*2</f>
        <v>1434</v>
      </c>
    </row>
    <row r="9" spans="1:15" ht="12.75" customHeight="1" x14ac:dyDescent="0.2">
      <c r="A9" s="32" t="s">
        <v>903</v>
      </c>
      <c r="B9" s="139">
        <v>110</v>
      </c>
      <c r="C9" s="139">
        <v>191</v>
      </c>
      <c r="D9" s="139">
        <v>223</v>
      </c>
      <c r="E9" s="139">
        <v>55</v>
      </c>
      <c r="F9" s="139">
        <v>68</v>
      </c>
      <c r="G9" s="139">
        <v>26</v>
      </c>
      <c r="H9" s="139">
        <v>33</v>
      </c>
      <c r="I9" s="139">
        <v>2</v>
      </c>
      <c r="J9" s="139">
        <v>5</v>
      </c>
      <c r="K9" s="139">
        <v>0</v>
      </c>
      <c r="L9" s="139">
        <v>2</v>
      </c>
      <c r="M9" s="95">
        <f t="shared" si="0"/>
        <v>247</v>
      </c>
      <c r="N9" s="95">
        <f>Sheriff!J520*2</f>
        <v>962</v>
      </c>
    </row>
    <row r="10" spans="1:15" ht="12.75" customHeight="1" x14ac:dyDescent="0.2">
      <c r="A10" s="32" t="s">
        <v>904</v>
      </c>
      <c r="B10" s="139">
        <v>66</v>
      </c>
      <c r="C10" s="139">
        <v>120</v>
      </c>
      <c r="D10" s="139">
        <v>134</v>
      </c>
      <c r="E10" s="139">
        <v>49</v>
      </c>
      <c r="F10" s="139">
        <v>57</v>
      </c>
      <c r="G10" s="139">
        <v>11</v>
      </c>
      <c r="H10" s="139">
        <v>20</v>
      </c>
      <c r="I10" s="139">
        <v>1</v>
      </c>
      <c r="J10" s="139">
        <v>2</v>
      </c>
      <c r="K10" s="139">
        <v>0</v>
      </c>
      <c r="L10" s="139">
        <v>1</v>
      </c>
      <c r="M10" s="95">
        <f t="shared" si="0"/>
        <v>183</v>
      </c>
      <c r="N10" s="95">
        <f>Sheriff!J521*2</f>
        <v>644</v>
      </c>
    </row>
    <row r="11" spans="1:15" ht="12.75" customHeight="1" x14ac:dyDescent="0.2">
      <c r="A11" s="36" t="s">
        <v>905</v>
      </c>
      <c r="B11" s="91">
        <f t="shared" ref="B11:G11" si="1">SUM(B5:B10)</f>
        <v>665</v>
      </c>
      <c r="C11" s="91">
        <f t="shared" si="1"/>
        <v>1053</v>
      </c>
      <c r="D11" s="91">
        <f t="shared" si="1"/>
        <v>1226</v>
      </c>
      <c r="E11" s="91">
        <f t="shared" si="1"/>
        <v>359</v>
      </c>
      <c r="F11" s="91">
        <f t="shared" si="1"/>
        <v>431</v>
      </c>
      <c r="G11" s="91">
        <f t="shared" si="1"/>
        <v>149</v>
      </c>
      <c r="H11" s="91">
        <f t="shared" ref="H11" si="2">SUM(H5:H10)</f>
        <v>235</v>
      </c>
      <c r="I11" s="91">
        <f t="shared" ref="I11:M11" si="3">SUM(I5:I10)</f>
        <v>21</v>
      </c>
      <c r="J11" s="91">
        <f t="shared" si="3"/>
        <v>32</v>
      </c>
      <c r="K11" s="91">
        <f t="shared" si="3"/>
        <v>1</v>
      </c>
      <c r="L11" s="91">
        <f t="shared" si="3"/>
        <v>12</v>
      </c>
      <c r="M11" s="91">
        <f t="shared" si="3"/>
        <v>1436</v>
      </c>
      <c r="N11" s="91">
        <f>SUM(N5:N10)</f>
        <v>5620</v>
      </c>
    </row>
    <row r="12" spans="1:15" ht="12.75" customHeight="1" x14ac:dyDescent="0.2">
      <c r="A12" s="18"/>
      <c r="B12" s="29"/>
      <c r="C12" s="29"/>
      <c r="D12" s="29"/>
      <c r="E12" s="29"/>
      <c r="F12" s="29"/>
      <c r="G12" s="29"/>
      <c r="H12" s="29"/>
      <c r="I12" s="29"/>
      <c r="J12" s="29"/>
      <c r="K12" s="29"/>
      <c r="L12" s="29"/>
      <c r="M12" s="29"/>
    </row>
    <row r="25" spans="15:15" x14ac:dyDescent="0.2">
      <c r="O25" s="23"/>
    </row>
    <row r="26" spans="15:15" x14ac:dyDescent="0.2">
      <c r="O26" s="23"/>
    </row>
    <row r="27" spans="15:15" x14ac:dyDescent="0.2">
      <c r="O27" s="23"/>
    </row>
    <row r="28" spans="15:15" x14ac:dyDescent="0.2">
      <c r="O28" s="23"/>
    </row>
    <row r="29" spans="15:15" x14ac:dyDescent="0.2">
      <c r="O29" s="23"/>
    </row>
    <row r="30" spans="15:15" x14ac:dyDescent="0.2">
      <c r="O30" s="23"/>
    </row>
    <row r="31" spans="15:15" x14ac:dyDescent="0.2">
      <c r="O31" s="23"/>
    </row>
    <row r="32" spans="15:15" x14ac:dyDescent="0.2">
      <c r="O32" s="23"/>
    </row>
    <row r="33" spans="15:15" x14ac:dyDescent="0.2">
      <c r="O33" s="23"/>
    </row>
    <row r="34" spans="15:15" x14ac:dyDescent="0.2">
      <c r="O34" s="23"/>
    </row>
    <row r="35" spans="15:15" x14ac:dyDescent="0.2">
      <c r="O35" s="23"/>
    </row>
    <row r="36" spans="15:15" x14ac:dyDescent="0.2">
      <c r="O36" s="23"/>
    </row>
    <row r="37" spans="15:15" x14ac:dyDescent="0.2">
      <c r="O37" s="23"/>
    </row>
    <row r="38" spans="15:15" x14ac:dyDescent="0.2">
      <c r="O38" s="23"/>
    </row>
    <row r="39" spans="15:15" x14ac:dyDescent="0.2">
      <c r="O39" s="23"/>
    </row>
    <row r="40" spans="15:15" x14ac:dyDescent="0.2">
      <c r="O40" s="23"/>
    </row>
    <row r="41" spans="15:15" x14ac:dyDescent="0.2">
      <c r="O41" s="23"/>
    </row>
    <row r="42" spans="15:15" x14ac:dyDescent="0.2">
      <c r="O42" s="23"/>
    </row>
    <row r="43" spans="15:15" x14ac:dyDescent="0.2">
      <c r="O43" s="23"/>
    </row>
    <row r="44" spans="15:15" x14ac:dyDescent="0.2">
      <c r="O44" s="23"/>
    </row>
    <row r="45" spans="15:15" x14ac:dyDescent="0.2">
      <c r="O45" s="23"/>
    </row>
    <row r="46" spans="15:15" x14ac:dyDescent="0.2">
      <c r="O46" s="23"/>
    </row>
    <row r="47" spans="15:15" x14ac:dyDescent="0.2">
      <c r="O47" s="23"/>
    </row>
    <row r="48" spans="15:15" x14ac:dyDescent="0.2">
      <c r="O48" s="23"/>
    </row>
    <row r="49" spans="15:15" x14ac:dyDescent="0.2">
      <c r="O49" s="23"/>
    </row>
    <row r="50" spans="15:15" x14ac:dyDescent="0.2">
      <c r="O50" s="23"/>
    </row>
    <row r="51" spans="15:15" x14ac:dyDescent="0.2">
      <c r="O51" s="23"/>
    </row>
    <row r="52" spans="15:15" x14ac:dyDescent="0.2">
      <c r="O52" s="23"/>
    </row>
    <row r="53" spans="15:15" x14ac:dyDescent="0.2">
      <c r="O53" s="23"/>
    </row>
    <row r="54" spans="15:15" x14ac:dyDescent="0.2">
      <c r="O54" s="23"/>
    </row>
    <row r="55" spans="15:15" x14ac:dyDescent="0.2">
      <c r="O55" s="23"/>
    </row>
    <row r="56" spans="15:15" x14ac:dyDescent="0.2">
      <c r="O56" s="23"/>
    </row>
    <row r="57" spans="15:15" x14ac:dyDescent="0.2">
      <c r="O57" s="23"/>
    </row>
    <row r="58" spans="15:15" x14ac:dyDescent="0.2">
      <c r="O58" s="23"/>
    </row>
    <row r="59" spans="15:15" x14ac:dyDescent="0.2">
      <c r="O59" s="23"/>
    </row>
    <row r="60" spans="15:15" x14ac:dyDescent="0.2">
      <c r="O60" s="23"/>
    </row>
    <row r="61" spans="15:15" x14ac:dyDescent="0.2">
      <c r="O61" s="23"/>
    </row>
    <row r="62" spans="15:15" x14ac:dyDescent="0.2">
      <c r="O62" s="23"/>
    </row>
    <row r="63" spans="15:15" x14ac:dyDescent="0.2">
      <c r="O63" s="23"/>
    </row>
    <row r="64" spans="15:15" x14ac:dyDescent="0.2">
      <c r="O64" s="23"/>
    </row>
    <row r="65" spans="15:15" x14ac:dyDescent="0.2">
      <c r="O65" s="23"/>
    </row>
    <row r="66" spans="15:15" x14ac:dyDescent="0.2">
      <c r="O66" s="23"/>
    </row>
    <row r="67" spans="15:15" x14ac:dyDescent="0.2">
      <c r="O67" s="23"/>
    </row>
    <row r="68" spans="15:15" x14ac:dyDescent="0.2">
      <c r="O68" s="23"/>
    </row>
    <row r="69" spans="15:15" x14ac:dyDescent="0.2">
      <c r="O69" s="23"/>
    </row>
    <row r="70" spans="15:15" x14ac:dyDescent="0.2">
      <c r="O70" s="23"/>
    </row>
    <row r="71" spans="15:15" x14ac:dyDescent="0.2">
      <c r="O71" s="23"/>
    </row>
    <row r="72" spans="15:15" x14ac:dyDescent="0.2">
      <c r="O72" s="23"/>
    </row>
    <row r="73" spans="15:15" x14ac:dyDescent="0.2">
      <c r="O73" s="23"/>
    </row>
    <row r="74" spans="15:15" x14ac:dyDescent="0.2">
      <c r="O74" s="23"/>
    </row>
    <row r="75" spans="15:15" x14ac:dyDescent="0.2">
      <c r="O75" s="23"/>
    </row>
    <row r="76" spans="15:15" x14ac:dyDescent="0.2">
      <c r="O76" s="23"/>
    </row>
    <row r="77" spans="15:15" x14ac:dyDescent="0.2">
      <c r="O77" s="23"/>
    </row>
    <row r="78" spans="15:15" x14ac:dyDescent="0.2">
      <c r="O78" s="23"/>
    </row>
    <row r="79" spans="15:15" x14ac:dyDescent="0.2">
      <c r="O79" s="23"/>
    </row>
    <row r="80" spans="15:15" x14ac:dyDescent="0.2">
      <c r="O80" s="23"/>
    </row>
    <row r="81" spans="15:15" x14ac:dyDescent="0.2">
      <c r="O81" s="23"/>
    </row>
    <row r="82" spans="15:15" x14ac:dyDescent="0.2">
      <c r="O82" s="23"/>
    </row>
    <row r="83" spans="15:15" x14ac:dyDescent="0.2">
      <c r="O83" s="23"/>
    </row>
    <row r="84" spans="15:15" x14ac:dyDescent="0.2">
      <c r="O84" s="23"/>
    </row>
    <row r="85" spans="15:15" x14ac:dyDescent="0.2">
      <c r="O85" s="23"/>
    </row>
    <row r="86" spans="15:15" x14ac:dyDescent="0.2">
      <c r="O86" s="23"/>
    </row>
    <row r="87" spans="15:15" x14ac:dyDescent="0.2">
      <c r="O87" s="23"/>
    </row>
    <row r="88" spans="15:15" x14ac:dyDescent="0.2">
      <c r="O88" s="23"/>
    </row>
    <row r="89" spans="15:15" x14ac:dyDescent="0.2">
      <c r="O89" s="23"/>
    </row>
    <row r="90" spans="15:15" x14ac:dyDescent="0.2">
      <c r="O90" s="23"/>
    </row>
    <row r="91" spans="15:15" x14ac:dyDescent="0.2">
      <c r="O91" s="23"/>
    </row>
    <row r="92" spans="15:15" x14ac:dyDescent="0.2">
      <c r="O92" s="23"/>
    </row>
    <row r="93" spans="15:15" x14ac:dyDescent="0.2">
      <c r="O93" s="23"/>
    </row>
    <row r="94" spans="15:15" x14ac:dyDescent="0.2">
      <c r="O94" s="23"/>
    </row>
    <row r="95" spans="15:15" x14ac:dyDescent="0.2">
      <c r="O95" s="23"/>
    </row>
    <row r="96" spans="15:15" x14ac:dyDescent="0.2">
      <c r="O96" s="23"/>
    </row>
    <row r="97" spans="15:15" x14ac:dyDescent="0.2">
      <c r="O97" s="23"/>
    </row>
    <row r="98" spans="15:15" x14ac:dyDescent="0.2">
      <c r="O98" s="23"/>
    </row>
    <row r="99" spans="15:15" x14ac:dyDescent="0.2">
      <c r="O99" s="23"/>
    </row>
    <row r="100" spans="15:15" x14ac:dyDescent="0.2">
      <c r="O100" s="23"/>
    </row>
    <row r="101" spans="15:15" x14ac:dyDescent="0.2">
      <c r="O101" s="23"/>
    </row>
    <row r="102" spans="15:15" x14ac:dyDescent="0.2">
      <c r="O102" s="23"/>
    </row>
    <row r="103" spans="15:15" x14ac:dyDescent="0.2">
      <c r="O103" s="23"/>
    </row>
    <row r="104" spans="15:15" x14ac:dyDescent="0.2">
      <c r="O104" s="23"/>
    </row>
    <row r="105" spans="15:15" x14ac:dyDescent="0.2">
      <c r="O105" s="23"/>
    </row>
    <row r="106" spans="15:15" x14ac:dyDescent="0.2">
      <c r="O106" s="23"/>
    </row>
    <row r="107" spans="15:15" x14ac:dyDescent="0.2">
      <c r="O107" s="23"/>
    </row>
    <row r="108" spans="15:15" x14ac:dyDescent="0.2">
      <c r="O108" s="23"/>
    </row>
    <row r="109" spans="15:15" x14ac:dyDescent="0.2">
      <c r="O109" s="23"/>
    </row>
    <row r="110" spans="15:15" x14ac:dyDescent="0.2">
      <c r="O110" s="23"/>
    </row>
    <row r="111" spans="15:15" x14ac:dyDescent="0.2">
      <c r="O111" s="23"/>
    </row>
    <row r="112" spans="15:15" x14ac:dyDescent="0.2">
      <c r="O112" s="23"/>
    </row>
    <row r="113" spans="15:15" x14ac:dyDescent="0.2">
      <c r="O113" s="23"/>
    </row>
    <row r="114" spans="15:15" x14ac:dyDescent="0.2">
      <c r="O114" s="23"/>
    </row>
    <row r="115" spans="15:15" x14ac:dyDescent="0.2">
      <c r="O115" s="23"/>
    </row>
    <row r="116" spans="15:15" x14ac:dyDescent="0.2">
      <c r="O116" s="23"/>
    </row>
    <row r="117" spans="15:15" x14ac:dyDescent="0.2">
      <c r="O117" s="23"/>
    </row>
    <row r="118" spans="15:15" x14ac:dyDescent="0.2">
      <c r="O118" s="23"/>
    </row>
    <row r="119" spans="15:15" x14ac:dyDescent="0.2">
      <c r="O119" s="23"/>
    </row>
    <row r="120" spans="15:15" x14ac:dyDescent="0.2">
      <c r="O120" s="23"/>
    </row>
    <row r="121" spans="15:15" x14ac:dyDescent="0.2">
      <c r="O121" s="23"/>
    </row>
    <row r="122" spans="15:15" x14ac:dyDescent="0.2">
      <c r="O122" s="23"/>
    </row>
    <row r="123" spans="15:15" x14ac:dyDescent="0.2">
      <c r="O123" s="23"/>
    </row>
    <row r="124" spans="15:15" x14ac:dyDescent="0.2">
      <c r="O124" s="23"/>
    </row>
    <row r="125" spans="15:15" x14ac:dyDescent="0.2">
      <c r="O125" s="23"/>
    </row>
    <row r="126" spans="15:15" x14ac:dyDescent="0.2">
      <c r="O126" s="23"/>
    </row>
    <row r="127" spans="15:15" x14ac:dyDescent="0.2">
      <c r="O127" s="23"/>
    </row>
    <row r="128" spans="15:15" x14ac:dyDescent="0.2">
      <c r="O128" s="23"/>
    </row>
    <row r="129" spans="15:15" x14ac:dyDescent="0.2">
      <c r="O129" s="23"/>
    </row>
    <row r="130" spans="15:15" x14ac:dyDescent="0.2">
      <c r="O130" s="23"/>
    </row>
    <row r="131" spans="15:15" x14ac:dyDescent="0.2">
      <c r="O131" s="23"/>
    </row>
    <row r="132" spans="15:15" x14ac:dyDescent="0.2">
      <c r="O132" s="23"/>
    </row>
    <row r="133" spans="15:15" x14ac:dyDescent="0.2">
      <c r="O133" s="23"/>
    </row>
    <row r="134" spans="15:15" x14ac:dyDescent="0.2">
      <c r="O134" s="23"/>
    </row>
    <row r="135" spans="15:15" x14ac:dyDescent="0.2">
      <c r="O135" s="23"/>
    </row>
    <row r="136" spans="15:15" x14ac:dyDescent="0.2">
      <c r="O136" s="23"/>
    </row>
    <row r="137" spans="15:15" x14ac:dyDescent="0.2">
      <c r="O137" s="23"/>
    </row>
    <row r="138" spans="15:15" x14ac:dyDescent="0.2">
      <c r="O138" s="23"/>
    </row>
    <row r="139" spans="15:15" x14ac:dyDescent="0.2">
      <c r="O139" s="23"/>
    </row>
    <row r="140" spans="15:15" x14ac:dyDescent="0.2">
      <c r="O140" s="23"/>
    </row>
    <row r="141" spans="15:15" x14ac:dyDescent="0.2">
      <c r="O141" s="23"/>
    </row>
    <row r="142" spans="15:15" x14ac:dyDescent="0.2">
      <c r="O142" s="23"/>
    </row>
    <row r="143" spans="15:15" x14ac:dyDescent="0.2">
      <c r="O143" s="23"/>
    </row>
    <row r="144" spans="15:15" x14ac:dyDescent="0.2">
      <c r="O144" s="23"/>
    </row>
    <row r="145" spans="15:15" x14ac:dyDescent="0.2">
      <c r="O145" s="23"/>
    </row>
    <row r="146" spans="15:15" x14ac:dyDescent="0.2">
      <c r="O146" s="23"/>
    </row>
    <row r="147" spans="15:15" x14ac:dyDescent="0.2">
      <c r="O147" s="23"/>
    </row>
    <row r="148" spans="15:15" x14ac:dyDescent="0.2">
      <c r="O148" s="23"/>
    </row>
    <row r="149" spans="15:15" x14ac:dyDescent="0.2">
      <c r="O149" s="23"/>
    </row>
    <row r="150" spans="15:15" x14ac:dyDescent="0.2">
      <c r="O150" s="23"/>
    </row>
    <row r="151" spans="15:15" x14ac:dyDescent="0.2">
      <c r="O151" s="23"/>
    </row>
    <row r="152" spans="15:15" x14ac:dyDescent="0.2">
      <c r="O152" s="23"/>
    </row>
    <row r="153" spans="15:15" x14ac:dyDescent="0.2">
      <c r="O153" s="23"/>
    </row>
    <row r="154" spans="15:15" x14ac:dyDescent="0.2">
      <c r="O154" s="23"/>
    </row>
    <row r="155" spans="15:15" x14ac:dyDescent="0.2">
      <c r="O155" s="23"/>
    </row>
    <row r="156" spans="15:15" x14ac:dyDescent="0.2">
      <c r="O156" s="23"/>
    </row>
    <row r="157" spans="15:15" x14ac:dyDescent="0.2">
      <c r="O157" s="23"/>
    </row>
    <row r="158" spans="15:15" x14ac:dyDescent="0.2">
      <c r="O158" s="23"/>
    </row>
    <row r="159" spans="15:15" x14ac:dyDescent="0.2">
      <c r="O159" s="23"/>
    </row>
    <row r="160" spans="15:15" x14ac:dyDescent="0.2">
      <c r="O160" s="23"/>
    </row>
    <row r="161" spans="15:15" x14ac:dyDescent="0.2">
      <c r="O161" s="23"/>
    </row>
    <row r="162" spans="15:15" x14ac:dyDescent="0.2">
      <c r="O162" s="23"/>
    </row>
    <row r="163" spans="15:15" x14ac:dyDescent="0.2">
      <c r="O163" s="23"/>
    </row>
    <row r="164" spans="15:15" x14ac:dyDescent="0.2">
      <c r="O164" s="23"/>
    </row>
    <row r="165" spans="15:15" x14ac:dyDescent="0.2">
      <c r="O165" s="23"/>
    </row>
    <row r="166" spans="15:15" x14ac:dyDescent="0.2">
      <c r="O166" s="23"/>
    </row>
    <row r="167" spans="15:15" x14ac:dyDescent="0.2">
      <c r="O167" s="23"/>
    </row>
    <row r="168" spans="15:15" x14ac:dyDescent="0.2">
      <c r="O168" s="23"/>
    </row>
    <row r="169" spans="15:15" x14ac:dyDescent="0.2">
      <c r="O169" s="23"/>
    </row>
    <row r="170" spans="15:15" x14ac:dyDescent="0.2">
      <c r="O170" s="23"/>
    </row>
    <row r="171" spans="15:15" x14ac:dyDescent="0.2">
      <c r="O171" s="23"/>
    </row>
    <row r="172" spans="15:15" x14ac:dyDescent="0.2">
      <c r="O172" s="23"/>
    </row>
    <row r="173" spans="15:15" x14ac:dyDescent="0.2">
      <c r="O173" s="23"/>
    </row>
    <row r="174" spans="15:15" x14ac:dyDescent="0.2">
      <c r="O174" s="23"/>
    </row>
    <row r="175" spans="15:15" x14ac:dyDescent="0.2">
      <c r="O175" s="23"/>
    </row>
    <row r="176" spans="15:15" x14ac:dyDescent="0.2">
      <c r="O176" s="23"/>
    </row>
    <row r="177" spans="15:15" x14ac:dyDescent="0.2">
      <c r="O177" s="23"/>
    </row>
    <row r="178" spans="15:15" x14ac:dyDescent="0.2">
      <c r="O178" s="23"/>
    </row>
    <row r="179" spans="15:15" x14ac:dyDescent="0.2">
      <c r="O179" s="23"/>
    </row>
    <row r="180" spans="15:15" x14ac:dyDescent="0.2">
      <c r="O180" s="23"/>
    </row>
    <row r="181" spans="15:15" x14ac:dyDescent="0.2">
      <c r="O181" s="23"/>
    </row>
    <row r="182" spans="15:15" x14ac:dyDescent="0.2">
      <c r="O182" s="23"/>
    </row>
    <row r="183" spans="15:15" x14ac:dyDescent="0.2">
      <c r="O183" s="23"/>
    </row>
    <row r="184" spans="15:15" x14ac:dyDescent="0.2">
      <c r="O184" s="23"/>
    </row>
    <row r="185" spans="15:15" x14ac:dyDescent="0.2">
      <c r="O185" s="23"/>
    </row>
    <row r="186" spans="15:15" x14ac:dyDescent="0.2">
      <c r="O186" s="23"/>
    </row>
    <row r="187" spans="15:15" x14ac:dyDescent="0.2">
      <c r="O187" s="23"/>
    </row>
    <row r="188" spans="15:15" x14ac:dyDescent="0.2">
      <c r="O188" s="23"/>
    </row>
    <row r="189" spans="15:15" x14ac:dyDescent="0.2">
      <c r="O189" s="23"/>
    </row>
    <row r="190" spans="15:15" x14ac:dyDescent="0.2">
      <c r="O190" s="23"/>
    </row>
    <row r="191" spans="15:15" x14ac:dyDescent="0.2">
      <c r="O191" s="23"/>
    </row>
    <row r="192" spans="15:15" x14ac:dyDescent="0.2">
      <c r="O192" s="23"/>
    </row>
    <row r="193" spans="15:15" x14ac:dyDescent="0.2">
      <c r="O193" s="23"/>
    </row>
    <row r="194" spans="15:15" x14ac:dyDescent="0.2">
      <c r="O194" s="23"/>
    </row>
    <row r="195" spans="15:15" x14ac:dyDescent="0.2">
      <c r="O195" s="23"/>
    </row>
    <row r="196" spans="15:15" x14ac:dyDescent="0.2">
      <c r="O196" s="23"/>
    </row>
    <row r="197" spans="15:15" x14ac:dyDescent="0.2">
      <c r="O197" s="23"/>
    </row>
    <row r="198" spans="15:15" x14ac:dyDescent="0.2">
      <c r="O198" s="23"/>
    </row>
    <row r="199" spans="15:15" x14ac:dyDescent="0.2">
      <c r="O199" s="23"/>
    </row>
    <row r="200" spans="15:15" x14ac:dyDescent="0.2">
      <c r="O200" s="23"/>
    </row>
    <row r="201" spans="15:15" x14ac:dyDescent="0.2">
      <c r="O201" s="23"/>
    </row>
    <row r="202" spans="15:15" x14ac:dyDescent="0.2">
      <c r="O202" s="23"/>
    </row>
    <row r="203" spans="15:15" x14ac:dyDescent="0.2">
      <c r="O203" s="23"/>
    </row>
    <row r="204" spans="15:15" x14ac:dyDescent="0.2">
      <c r="O204" s="23"/>
    </row>
    <row r="205" spans="15:15" x14ac:dyDescent="0.2">
      <c r="O205" s="23"/>
    </row>
    <row r="206" spans="15:15" x14ac:dyDescent="0.2">
      <c r="O206" s="23"/>
    </row>
    <row r="207" spans="15:15" x14ac:dyDescent="0.2">
      <c r="O207" s="23"/>
    </row>
    <row r="208" spans="15:15" x14ac:dyDescent="0.2">
      <c r="O208" s="23"/>
    </row>
    <row r="209" spans="15:15" x14ac:dyDescent="0.2">
      <c r="O209" s="23"/>
    </row>
    <row r="210" spans="15:15" x14ac:dyDescent="0.2">
      <c r="O210" s="23"/>
    </row>
    <row r="211" spans="15:15" x14ac:dyDescent="0.2">
      <c r="O211" s="23"/>
    </row>
    <row r="212" spans="15:15" x14ac:dyDescent="0.2">
      <c r="O212" s="23"/>
    </row>
    <row r="213" spans="15:15" x14ac:dyDescent="0.2">
      <c r="O213" s="23"/>
    </row>
    <row r="214" spans="15:15" x14ac:dyDescent="0.2">
      <c r="O214" s="23"/>
    </row>
    <row r="215" spans="15:15" x14ac:dyDescent="0.2">
      <c r="O215" s="23"/>
    </row>
    <row r="216" spans="15:15" x14ac:dyDescent="0.2">
      <c r="O216" s="23"/>
    </row>
    <row r="217" spans="15:15" x14ac:dyDescent="0.2">
      <c r="O217" s="23"/>
    </row>
    <row r="218" spans="15:15" x14ac:dyDescent="0.2">
      <c r="O218" s="23"/>
    </row>
    <row r="219" spans="15:15" x14ac:dyDescent="0.2">
      <c r="O219" s="23"/>
    </row>
    <row r="220" spans="15:15" x14ac:dyDescent="0.2">
      <c r="O220" s="23"/>
    </row>
    <row r="221" spans="15:15" x14ac:dyDescent="0.2">
      <c r="O221" s="23"/>
    </row>
    <row r="222" spans="15:15" x14ac:dyDescent="0.2">
      <c r="O222" s="23"/>
    </row>
    <row r="223" spans="15:15" x14ac:dyDescent="0.2">
      <c r="O223" s="23"/>
    </row>
    <row r="224" spans="15:15" x14ac:dyDescent="0.2">
      <c r="O224" s="23"/>
    </row>
    <row r="225" spans="15:15" x14ac:dyDescent="0.2">
      <c r="O225" s="23"/>
    </row>
    <row r="226" spans="15:15" x14ac:dyDescent="0.2">
      <c r="O226" s="23"/>
    </row>
    <row r="227" spans="15:15" x14ac:dyDescent="0.2">
      <c r="O227" s="23"/>
    </row>
    <row r="228" spans="15:15" x14ac:dyDescent="0.2">
      <c r="O228" s="23"/>
    </row>
    <row r="229" spans="15:15" x14ac:dyDescent="0.2">
      <c r="O229" s="23"/>
    </row>
    <row r="230" spans="15:15" x14ac:dyDescent="0.2">
      <c r="O230" s="23"/>
    </row>
    <row r="231" spans="15:15" x14ac:dyDescent="0.2">
      <c r="O231" s="23"/>
    </row>
    <row r="232" spans="15:15" x14ac:dyDescent="0.2">
      <c r="O232" s="23"/>
    </row>
    <row r="233" spans="15:15" x14ac:dyDescent="0.2">
      <c r="O233" s="23"/>
    </row>
    <row r="234" spans="15:15" x14ac:dyDescent="0.2">
      <c r="O234" s="23"/>
    </row>
    <row r="235" spans="15:15" x14ac:dyDescent="0.2">
      <c r="O235" s="23"/>
    </row>
    <row r="236" spans="15:15" x14ac:dyDescent="0.2">
      <c r="O236" s="23"/>
    </row>
    <row r="237" spans="15:15" x14ac:dyDescent="0.2">
      <c r="O237" s="23"/>
    </row>
    <row r="238" spans="15:15" x14ac:dyDescent="0.2">
      <c r="O238" s="23"/>
    </row>
    <row r="239" spans="15:15" x14ac:dyDescent="0.2">
      <c r="O239" s="23"/>
    </row>
    <row r="240" spans="15:15" x14ac:dyDescent="0.2">
      <c r="O240" s="23"/>
    </row>
    <row r="241" spans="15:15" x14ac:dyDescent="0.2">
      <c r="O241" s="23"/>
    </row>
    <row r="242" spans="15:15" x14ac:dyDescent="0.2">
      <c r="O242" s="23"/>
    </row>
    <row r="243" spans="15:15" x14ac:dyDescent="0.2">
      <c r="O243" s="23"/>
    </row>
    <row r="244" spans="15:15" x14ac:dyDescent="0.2">
      <c r="O244" s="23"/>
    </row>
    <row r="245" spans="15:15" x14ac:dyDescent="0.2">
      <c r="O245" s="23"/>
    </row>
    <row r="246" spans="15:15" x14ac:dyDescent="0.2">
      <c r="O246" s="23"/>
    </row>
    <row r="247" spans="15:15" x14ac:dyDescent="0.2">
      <c r="O247" s="23"/>
    </row>
    <row r="248" spans="15:15" x14ac:dyDescent="0.2">
      <c r="O248" s="23"/>
    </row>
    <row r="249" spans="15:15" x14ac:dyDescent="0.2">
      <c r="O249" s="23"/>
    </row>
    <row r="250" spans="15:15" x14ac:dyDescent="0.2">
      <c r="O250" s="23"/>
    </row>
    <row r="251" spans="15:15" x14ac:dyDescent="0.2">
      <c r="O251" s="23"/>
    </row>
    <row r="252" spans="15:15" x14ac:dyDescent="0.2">
      <c r="O252" s="23"/>
    </row>
    <row r="253" spans="15:15" x14ac:dyDescent="0.2">
      <c r="O253" s="23"/>
    </row>
    <row r="254" spans="15:15" x14ac:dyDescent="0.2">
      <c r="O254" s="23"/>
    </row>
    <row r="255" spans="15:15" x14ac:dyDescent="0.2">
      <c r="O255" s="23"/>
    </row>
    <row r="256" spans="15:15" x14ac:dyDescent="0.2">
      <c r="O256" s="23"/>
    </row>
    <row r="257" spans="15:15" x14ac:dyDescent="0.2">
      <c r="O257" s="23"/>
    </row>
    <row r="258" spans="15:15" x14ac:dyDescent="0.2">
      <c r="O258" s="23"/>
    </row>
    <row r="259" spans="15:15" x14ac:dyDescent="0.2">
      <c r="O259" s="23"/>
    </row>
    <row r="260" spans="15:15" x14ac:dyDescent="0.2">
      <c r="O260" s="23"/>
    </row>
    <row r="261" spans="15:15" x14ac:dyDescent="0.2">
      <c r="O261" s="23"/>
    </row>
    <row r="262" spans="15:15" x14ac:dyDescent="0.2">
      <c r="O262" s="23"/>
    </row>
    <row r="263" spans="15:15" x14ac:dyDescent="0.2">
      <c r="O263" s="23"/>
    </row>
    <row r="264" spans="15:15" x14ac:dyDescent="0.2">
      <c r="O264" s="23"/>
    </row>
    <row r="265" spans="15:15" x14ac:dyDescent="0.2">
      <c r="O265" s="23"/>
    </row>
    <row r="266" spans="15:15" x14ac:dyDescent="0.2">
      <c r="O266" s="23"/>
    </row>
    <row r="267" spans="15:15" x14ac:dyDescent="0.2">
      <c r="O267" s="23"/>
    </row>
    <row r="268" spans="15:15" x14ac:dyDescent="0.2">
      <c r="O268" s="23"/>
    </row>
    <row r="269" spans="15:15" x14ac:dyDescent="0.2">
      <c r="O269" s="23"/>
    </row>
    <row r="270" spans="15:15" x14ac:dyDescent="0.2">
      <c r="O270" s="23"/>
    </row>
    <row r="271" spans="15:15" x14ac:dyDescent="0.2">
      <c r="O271" s="23"/>
    </row>
    <row r="272" spans="15:15" x14ac:dyDescent="0.2">
      <c r="O272" s="23"/>
    </row>
    <row r="273" spans="15:15" x14ac:dyDescent="0.2">
      <c r="O273" s="23"/>
    </row>
    <row r="274" spans="15:15" x14ac:dyDescent="0.2">
      <c r="O274" s="23"/>
    </row>
    <row r="275" spans="15:15" x14ac:dyDescent="0.2">
      <c r="O275" s="23"/>
    </row>
    <row r="276" spans="15:15" x14ac:dyDescent="0.2">
      <c r="O276" s="23"/>
    </row>
    <row r="277" spans="15:15" x14ac:dyDescent="0.2">
      <c r="O277" s="23"/>
    </row>
    <row r="278" spans="15:15" x14ac:dyDescent="0.2">
      <c r="O278" s="23"/>
    </row>
    <row r="279" spans="15:15" x14ac:dyDescent="0.2">
      <c r="O279" s="23"/>
    </row>
    <row r="280" spans="15:15" x14ac:dyDescent="0.2">
      <c r="O280" s="23"/>
    </row>
    <row r="281" spans="15:15" x14ac:dyDescent="0.2">
      <c r="O281" s="23"/>
    </row>
    <row r="282" spans="15:15" x14ac:dyDescent="0.2">
      <c r="O282" s="23"/>
    </row>
    <row r="283" spans="15:15" x14ac:dyDescent="0.2">
      <c r="O283" s="23"/>
    </row>
    <row r="284" spans="15:15" x14ac:dyDescent="0.2">
      <c r="O284" s="23"/>
    </row>
    <row r="285" spans="15:15" x14ac:dyDescent="0.2">
      <c r="O285" s="23"/>
    </row>
    <row r="286" spans="15:15" x14ac:dyDescent="0.2">
      <c r="O286" s="23"/>
    </row>
    <row r="287" spans="15:15" x14ac:dyDescent="0.2">
      <c r="O287" s="23"/>
    </row>
    <row r="288" spans="15:15" x14ac:dyDescent="0.2">
      <c r="O288" s="23"/>
    </row>
    <row r="289" spans="15:15" x14ac:dyDescent="0.2">
      <c r="O289" s="23"/>
    </row>
    <row r="290" spans="15:15" x14ac:dyDescent="0.2">
      <c r="O290" s="23"/>
    </row>
    <row r="291" spans="15:15" x14ac:dyDescent="0.2">
      <c r="O291" s="23"/>
    </row>
    <row r="292" spans="15:15" x14ac:dyDescent="0.2">
      <c r="O292" s="23"/>
    </row>
    <row r="293" spans="15:15" x14ac:dyDescent="0.2">
      <c r="O293" s="23"/>
    </row>
    <row r="294" spans="15:15" x14ac:dyDescent="0.2">
      <c r="O294" s="23"/>
    </row>
    <row r="295" spans="15:15" x14ac:dyDescent="0.2">
      <c r="O295" s="23"/>
    </row>
    <row r="296" spans="15:15" x14ac:dyDescent="0.2">
      <c r="O296" s="23"/>
    </row>
    <row r="297" spans="15:15" x14ac:dyDescent="0.2">
      <c r="O297" s="23"/>
    </row>
    <row r="298" spans="15:15" x14ac:dyDescent="0.2">
      <c r="O298" s="23"/>
    </row>
    <row r="299" spans="15:15" x14ac:dyDescent="0.2">
      <c r="O299" s="23"/>
    </row>
    <row r="300" spans="15:15" x14ac:dyDescent="0.2">
      <c r="O300" s="23"/>
    </row>
    <row r="301" spans="15:15" x14ac:dyDescent="0.2">
      <c r="O301" s="23"/>
    </row>
    <row r="302" spans="15:15" x14ac:dyDescent="0.2">
      <c r="O302" s="23"/>
    </row>
    <row r="303" spans="15:15" x14ac:dyDescent="0.2">
      <c r="O303" s="23"/>
    </row>
    <row r="304" spans="15:15" x14ac:dyDescent="0.2">
      <c r="O304" s="23"/>
    </row>
    <row r="305" spans="15:15" x14ac:dyDescent="0.2">
      <c r="O305" s="23"/>
    </row>
    <row r="306" spans="15:15" x14ac:dyDescent="0.2">
      <c r="O306" s="23"/>
    </row>
    <row r="307" spans="15:15" x14ac:dyDescent="0.2">
      <c r="O307" s="23"/>
    </row>
    <row r="308" spans="15:15" x14ac:dyDescent="0.2">
      <c r="O308" s="23"/>
    </row>
    <row r="309" spans="15:15" x14ac:dyDescent="0.2">
      <c r="O309" s="23"/>
    </row>
    <row r="310" spans="15:15" x14ac:dyDescent="0.2">
      <c r="O310" s="23"/>
    </row>
    <row r="311" spans="15:15" x14ac:dyDescent="0.2">
      <c r="O311" s="23"/>
    </row>
    <row r="312" spans="15:15" x14ac:dyDescent="0.2">
      <c r="O312" s="23"/>
    </row>
    <row r="313" spans="15:15" x14ac:dyDescent="0.2">
      <c r="O313" s="23"/>
    </row>
    <row r="314" spans="15:15" x14ac:dyDescent="0.2">
      <c r="O314" s="23"/>
    </row>
    <row r="315" spans="15:15" x14ac:dyDescent="0.2">
      <c r="O315" s="23"/>
    </row>
    <row r="316" spans="15:15" x14ac:dyDescent="0.2">
      <c r="O316" s="23"/>
    </row>
    <row r="317" spans="15:15" x14ac:dyDescent="0.2">
      <c r="O317" s="23"/>
    </row>
    <row r="318" spans="15:15" x14ac:dyDescent="0.2">
      <c r="O318" s="23"/>
    </row>
    <row r="319" spans="15:15" x14ac:dyDescent="0.2">
      <c r="O319" s="23"/>
    </row>
    <row r="320" spans="15:15" x14ac:dyDescent="0.2">
      <c r="O320" s="23"/>
    </row>
    <row r="321" spans="15:15" x14ac:dyDescent="0.2">
      <c r="O321" s="23"/>
    </row>
    <row r="322" spans="15:15" x14ac:dyDescent="0.2">
      <c r="O322" s="23"/>
    </row>
    <row r="323" spans="15:15" x14ac:dyDescent="0.2">
      <c r="O323" s="23"/>
    </row>
    <row r="324" spans="15:15" x14ac:dyDescent="0.2">
      <c r="O324" s="23"/>
    </row>
    <row r="325" spans="15:15" x14ac:dyDescent="0.2">
      <c r="O325" s="23"/>
    </row>
    <row r="326" spans="15:15" x14ac:dyDescent="0.2">
      <c r="O326" s="23"/>
    </row>
    <row r="327" spans="15:15" x14ac:dyDescent="0.2">
      <c r="O327" s="23"/>
    </row>
    <row r="328" spans="15:15" x14ac:dyDescent="0.2">
      <c r="O328" s="23"/>
    </row>
    <row r="329" spans="15:15" x14ac:dyDescent="0.2">
      <c r="O329" s="23"/>
    </row>
    <row r="330" spans="15:15" x14ac:dyDescent="0.2">
      <c r="O330" s="23"/>
    </row>
    <row r="331" spans="15:15" x14ac:dyDescent="0.2">
      <c r="O331" s="23"/>
    </row>
    <row r="332" spans="15:15" x14ac:dyDescent="0.2">
      <c r="O332" s="23"/>
    </row>
    <row r="333" spans="15:15" x14ac:dyDescent="0.2">
      <c r="O333" s="23"/>
    </row>
    <row r="334" spans="15:15" x14ac:dyDescent="0.2">
      <c r="O334" s="23"/>
    </row>
    <row r="335" spans="15:15" x14ac:dyDescent="0.2">
      <c r="O335" s="23"/>
    </row>
    <row r="336" spans="15:15" x14ac:dyDescent="0.2">
      <c r="O336" s="23"/>
    </row>
    <row r="337" spans="15:15" x14ac:dyDescent="0.2">
      <c r="O337" s="23"/>
    </row>
    <row r="338" spans="15:15" x14ac:dyDescent="0.2">
      <c r="O338" s="23"/>
    </row>
    <row r="339" spans="15:15" x14ac:dyDescent="0.2">
      <c r="O339" s="23"/>
    </row>
    <row r="340" spans="15:15" x14ac:dyDescent="0.2">
      <c r="O340" s="23"/>
    </row>
    <row r="341" spans="15:15" x14ac:dyDescent="0.2">
      <c r="O341" s="23"/>
    </row>
    <row r="342" spans="15:15" x14ac:dyDescent="0.2">
      <c r="O342" s="23"/>
    </row>
    <row r="343" spans="15:15" x14ac:dyDescent="0.2">
      <c r="O343" s="23"/>
    </row>
    <row r="344" spans="15:15" x14ac:dyDescent="0.2">
      <c r="O344" s="23"/>
    </row>
    <row r="345" spans="15:15" x14ac:dyDescent="0.2">
      <c r="O345" s="23"/>
    </row>
    <row r="346" spans="15:15" x14ac:dyDescent="0.2">
      <c r="O346" s="23"/>
    </row>
    <row r="347" spans="15:15" x14ac:dyDescent="0.2">
      <c r="O347" s="23"/>
    </row>
    <row r="348" spans="15:15" x14ac:dyDescent="0.2">
      <c r="O348" s="23"/>
    </row>
    <row r="349" spans="15:15" x14ac:dyDescent="0.2">
      <c r="O349" s="23"/>
    </row>
    <row r="350" spans="15:15" x14ac:dyDescent="0.2">
      <c r="O350" s="23"/>
    </row>
    <row r="351" spans="15:15" x14ac:dyDescent="0.2">
      <c r="O351" s="23"/>
    </row>
    <row r="352" spans="15:15" x14ac:dyDescent="0.2">
      <c r="O352" s="23"/>
    </row>
    <row r="353" spans="15:15" x14ac:dyDescent="0.2">
      <c r="O353" s="23"/>
    </row>
    <row r="354" spans="15:15" x14ac:dyDescent="0.2">
      <c r="O354" s="23"/>
    </row>
    <row r="355" spans="15:15" x14ac:dyDescent="0.2">
      <c r="O355" s="23"/>
    </row>
    <row r="356" spans="15:15" x14ac:dyDescent="0.2">
      <c r="O356" s="23"/>
    </row>
    <row r="357" spans="15:15" x14ac:dyDescent="0.2">
      <c r="O357" s="23"/>
    </row>
    <row r="358" spans="15:15" x14ac:dyDescent="0.2">
      <c r="O358" s="23"/>
    </row>
    <row r="359" spans="15:15" x14ac:dyDescent="0.2">
      <c r="O359" s="23"/>
    </row>
    <row r="360" spans="15:15" x14ac:dyDescent="0.2">
      <c r="O360" s="23"/>
    </row>
    <row r="361" spans="15:15" x14ac:dyDescent="0.2">
      <c r="O361" s="23"/>
    </row>
    <row r="362" spans="15:15" x14ac:dyDescent="0.2">
      <c r="O362" s="23"/>
    </row>
    <row r="363" spans="15:15" x14ac:dyDescent="0.2">
      <c r="O363" s="23"/>
    </row>
    <row r="364" spans="15:15" x14ac:dyDescent="0.2">
      <c r="O364" s="23"/>
    </row>
    <row r="365" spans="15:15" x14ac:dyDescent="0.2">
      <c r="O365" s="23"/>
    </row>
    <row r="366" spans="15:15" x14ac:dyDescent="0.2">
      <c r="O366" s="23"/>
    </row>
    <row r="367" spans="15:15" x14ac:dyDescent="0.2">
      <c r="O367" s="23"/>
    </row>
    <row r="368" spans="15:15" x14ac:dyDescent="0.2">
      <c r="O368" s="23"/>
    </row>
    <row r="369" spans="15:15" x14ac:dyDescent="0.2">
      <c r="O369" s="23"/>
    </row>
    <row r="370" spans="15:15" x14ac:dyDescent="0.2">
      <c r="O370" s="23"/>
    </row>
    <row r="371" spans="15:15" x14ac:dyDescent="0.2">
      <c r="O371" s="23"/>
    </row>
    <row r="372" spans="15:15" x14ac:dyDescent="0.2">
      <c r="O372" s="23"/>
    </row>
    <row r="373" spans="15:15" x14ac:dyDescent="0.2">
      <c r="O373" s="23"/>
    </row>
    <row r="374" spans="15:15" x14ac:dyDescent="0.2">
      <c r="O374" s="23"/>
    </row>
    <row r="375" spans="15:15" x14ac:dyDescent="0.2">
      <c r="O375" s="23"/>
    </row>
    <row r="376" spans="15:15" x14ac:dyDescent="0.2">
      <c r="O376" s="23"/>
    </row>
    <row r="377" spans="15:15" x14ac:dyDescent="0.2">
      <c r="O377" s="23"/>
    </row>
    <row r="378" spans="15:15" x14ac:dyDescent="0.2">
      <c r="O378" s="23"/>
    </row>
    <row r="379" spans="15:15" x14ac:dyDescent="0.2">
      <c r="O379" s="23"/>
    </row>
    <row r="380" spans="15:15" x14ac:dyDescent="0.2">
      <c r="O380" s="23"/>
    </row>
    <row r="381" spans="15:15" x14ac:dyDescent="0.2">
      <c r="O381" s="23"/>
    </row>
    <row r="382" spans="15:15" x14ac:dyDescent="0.2">
      <c r="O382" s="23"/>
    </row>
    <row r="383" spans="15:15" x14ac:dyDescent="0.2">
      <c r="O383" s="23"/>
    </row>
    <row r="384" spans="15:15" x14ac:dyDescent="0.2">
      <c r="O384" s="23"/>
    </row>
    <row r="385" spans="15:15" x14ac:dyDescent="0.2">
      <c r="O385" s="23"/>
    </row>
    <row r="386" spans="15:15" x14ac:dyDescent="0.2">
      <c r="O386" s="23"/>
    </row>
    <row r="387" spans="15:15" x14ac:dyDescent="0.2">
      <c r="O387" s="23"/>
    </row>
    <row r="388" spans="15:15" x14ac:dyDescent="0.2">
      <c r="O388" s="23"/>
    </row>
    <row r="389" spans="15:15" x14ac:dyDescent="0.2">
      <c r="O389" s="23"/>
    </row>
    <row r="390" spans="15:15" x14ac:dyDescent="0.2">
      <c r="O390" s="23"/>
    </row>
    <row r="391" spans="15:15" x14ac:dyDescent="0.2">
      <c r="O391" s="23"/>
    </row>
    <row r="392" spans="15:15" x14ac:dyDescent="0.2">
      <c r="O392" s="23"/>
    </row>
    <row r="393" spans="15:15" x14ac:dyDescent="0.2">
      <c r="O393" s="23"/>
    </row>
    <row r="394" spans="15:15" x14ac:dyDescent="0.2">
      <c r="O394" s="23"/>
    </row>
    <row r="395" spans="15:15" x14ac:dyDescent="0.2">
      <c r="O395" s="23"/>
    </row>
    <row r="396" spans="15:15" x14ac:dyDescent="0.2">
      <c r="O396" s="23"/>
    </row>
    <row r="397" spans="15:15" x14ac:dyDescent="0.2">
      <c r="O397" s="23"/>
    </row>
    <row r="398" spans="15:15" x14ac:dyDescent="0.2">
      <c r="O398" s="23"/>
    </row>
    <row r="399" spans="15:15" x14ac:dyDescent="0.2">
      <c r="O399" s="23"/>
    </row>
    <row r="400" spans="15:15" x14ac:dyDescent="0.2">
      <c r="O400" s="23"/>
    </row>
    <row r="401" spans="15:15" x14ac:dyDescent="0.2">
      <c r="O401" s="23"/>
    </row>
    <row r="402" spans="15:15" x14ac:dyDescent="0.2">
      <c r="O402" s="23"/>
    </row>
    <row r="403" spans="15:15" x14ac:dyDescent="0.2">
      <c r="O403" s="23"/>
    </row>
    <row r="404" spans="15:15" x14ac:dyDescent="0.2">
      <c r="O404" s="23"/>
    </row>
    <row r="405" spans="15:15" x14ac:dyDescent="0.2">
      <c r="O405" s="23"/>
    </row>
    <row r="406" spans="15:15" x14ac:dyDescent="0.2">
      <c r="O406" s="23"/>
    </row>
    <row r="407" spans="15:15" x14ac:dyDescent="0.2">
      <c r="O407" s="23"/>
    </row>
    <row r="408" spans="15:15" x14ac:dyDescent="0.2">
      <c r="O408" s="23"/>
    </row>
    <row r="409" spans="15:15" x14ac:dyDescent="0.2">
      <c r="O409" s="23"/>
    </row>
    <row r="410" spans="15:15" x14ac:dyDescent="0.2">
      <c r="O410" s="23"/>
    </row>
    <row r="411" spans="15:15" x14ac:dyDescent="0.2">
      <c r="O411" s="23"/>
    </row>
    <row r="412" spans="15:15" x14ac:dyDescent="0.2">
      <c r="O412" s="23"/>
    </row>
    <row r="413" spans="15:15" x14ac:dyDescent="0.2">
      <c r="O413" s="23"/>
    </row>
    <row r="414" spans="15:15" x14ac:dyDescent="0.2">
      <c r="O414" s="23"/>
    </row>
    <row r="415" spans="15:15" x14ac:dyDescent="0.2">
      <c r="O415" s="23"/>
    </row>
    <row r="416" spans="15:15" x14ac:dyDescent="0.2">
      <c r="O416" s="23"/>
    </row>
    <row r="417" spans="15:15" x14ac:dyDescent="0.2">
      <c r="O417" s="23"/>
    </row>
    <row r="418" spans="15:15" x14ac:dyDescent="0.2">
      <c r="O418" s="23"/>
    </row>
    <row r="419" spans="15:15" x14ac:dyDescent="0.2">
      <c r="O419" s="23"/>
    </row>
    <row r="420" spans="15:15" x14ac:dyDescent="0.2">
      <c r="O420" s="23"/>
    </row>
    <row r="421" spans="15:15" x14ac:dyDescent="0.2">
      <c r="O421" s="23"/>
    </row>
    <row r="422" spans="15:15" x14ac:dyDescent="0.2">
      <c r="O422" s="23"/>
    </row>
    <row r="423" spans="15:15" x14ac:dyDescent="0.2">
      <c r="O423" s="23"/>
    </row>
    <row r="424" spans="15:15" x14ac:dyDescent="0.2">
      <c r="O424" s="23"/>
    </row>
    <row r="425" spans="15:15" x14ac:dyDescent="0.2">
      <c r="O425" s="23"/>
    </row>
    <row r="426" spans="15:15" x14ac:dyDescent="0.2">
      <c r="O426" s="23"/>
    </row>
    <row r="427" spans="15:15" x14ac:dyDescent="0.2">
      <c r="O427" s="23"/>
    </row>
    <row r="428" spans="15:15" x14ac:dyDescent="0.2">
      <c r="O428" s="23"/>
    </row>
    <row r="429" spans="15:15" x14ac:dyDescent="0.2">
      <c r="O429" s="23"/>
    </row>
    <row r="430" spans="15:15" x14ac:dyDescent="0.2">
      <c r="O430" s="23"/>
    </row>
    <row r="431" spans="15:15" x14ac:dyDescent="0.2">
      <c r="O431" s="23"/>
    </row>
    <row r="432" spans="15:15" x14ac:dyDescent="0.2">
      <c r="O432" s="23"/>
    </row>
    <row r="433" spans="15:15" x14ac:dyDescent="0.2">
      <c r="O433" s="23"/>
    </row>
    <row r="434" spans="15:15" x14ac:dyDescent="0.2">
      <c r="O434" s="23"/>
    </row>
    <row r="435" spans="15:15" x14ac:dyDescent="0.2">
      <c r="O435" s="23"/>
    </row>
    <row r="436" spans="15:15" x14ac:dyDescent="0.2">
      <c r="O436" s="23"/>
    </row>
    <row r="437" spans="15:15" x14ac:dyDescent="0.2">
      <c r="O437" s="23"/>
    </row>
    <row r="438" spans="15:15" x14ac:dyDescent="0.2">
      <c r="O438" s="23"/>
    </row>
    <row r="439" spans="15:15" x14ac:dyDescent="0.2">
      <c r="O439" s="23"/>
    </row>
    <row r="440" spans="15:15" x14ac:dyDescent="0.2">
      <c r="O440" s="23"/>
    </row>
    <row r="441" spans="15:15" x14ac:dyDescent="0.2">
      <c r="O441" s="23"/>
    </row>
    <row r="442" spans="15:15" x14ac:dyDescent="0.2">
      <c r="O442" s="23"/>
    </row>
    <row r="443" spans="15:15" x14ac:dyDescent="0.2">
      <c r="O443" s="23"/>
    </row>
    <row r="444" spans="15:15" x14ac:dyDescent="0.2">
      <c r="O444" s="23"/>
    </row>
    <row r="445" spans="15:15" x14ac:dyDescent="0.2">
      <c r="O445" s="23"/>
    </row>
    <row r="446" spans="15:15" x14ac:dyDescent="0.2">
      <c r="O446" s="23"/>
    </row>
    <row r="447" spans="15:15" x14ac:dyDescent="0.2">
      <c r="O447" s="23"/>
    </row>
    <row r="448" spans="15:15" x14ac:dyDescent="0.2">
      <c r="O448" s="23"/>
    </row>
    <row r="449" spans="15:15" x14ac:dyDescent="0.2">
      <c r="O449" s="23"/>
    </row>
    <row r="450" spans="15:15" x14ac:dyDescent="0.2">
      <c r="O450" s="23"/>
    </row>
    <row r="451" spans="15:15" x14ac:dyDescent="0.2">
      <c r="O451" s="23"/>
    </row>
    <row r="452" spans="15:15" x14ac:dyDescent="0.2">
      <c r="O452" s="23"/>
    </row>
    <row r="453" spans="15:15" x14ac:dyDescent="0.2">
      <c r="O453" s="23"/>
    </row>
    <row r="454" spans="15:15" x14ac:dyDescent="0.2">
      <c r="O454" s="23"/>
    </row>
    <row r="455" spans="15:15" x14ac:dyDescent="0.2">
      <c r="O455" s="23"/>
    </row>
    <row r="456" spans="15:15" x14ac:dyDescent="0.2">
      <c r="O456" s="23"/>
    </row>
    <row r="457" spans="15:15" x14ac:dyDescent="0.2">
      <c r="O457" s="23"/>
    </row>
    <row r="458" spans="15:15" x14ac:dyDescent="0.2">
      <c r="O458" s="23"/>
    </row>
    <row r="459" spans="15:15" x14ac:dyDescent="0.2">
      <c r="O459" s="23"/>
    </row>
    <row r="460" spans="15:15" x14ac:dyDescent="0.2">
      <c r="O460" s="23"/>
    </row>
    <row r="461" spans="15:15" x14ac:dyDescent="0.2">
      <c r="O461" s="23"/>
    </row>
    <row r="462" spans="15:15" x14ac:dyDescent="0.2">
      <c r="O462" s="23"/>
    </row>
    <row r="463" spans="15:15" x14ac:dyDescent="0.2">
      <c r="O463" s="23"/>
    </row>
    <row r="464" spans="15:15" x14ac:dyDescent="0.2">
      <c r="O464" s="23"/>
    </row>
    <row r="465" spans="15:15" x14ac:dyDescent="0.2">
      <c r="O465" s="23"/>
    </row>
    <row r="466" spans="15:15" x14ac:dyDescent="0.2">
      <c r="O466" s="23"/>
    </row>
    <row r="467" spans="15:15" x14ac:dyDescent="0.2">
      <c r="O467" s="23"/>
    </row>
    <row r="468" spans="15:15" x14ac:dyDescent="0.2">
      <c r="O468" s="23"/>
    </row>
    <row r="469" spans="15:15" x14ac:dyDescent="0.2">
      <c r="O469" s="23"/>
    </row>
    <row r="470" spans="15:15" x14ac:dyDescent="0.2">
      <c r="O470" s="23"/>
    </row>
    <row r="471" spans="15:15" x14ac:dyDescent="0.2">
      <c r="O471" s="23"/>
    </row>
    <row r="472" spans="15:15" x14ac:dyDescent="0.2">
      <c r="O472" s="23"/>
    </row>
    <row r="473" spans="15:15" x14ac:dyDescent="0.2">
      <c r="O473" s="23"/>
    </row>
    <row r="474" spans="15:15" x14ac:dyDescent="0.2">
      <c r="O474" s="23"/>
    </row>
    <row r="475" spans="15:15" x14ac:dyDescent="0.2">
      <c r="O475" s="23"/>
    </row>
    <row r="476" spans="15:15" x14ac:dyDescent="0.2">
      <c r="O476" s="23"/>
    </row>
    <row r="477" spans="15:15" x14ac:dyDescent="0.2">
      <c r="O477" s="23"/>
    </row>
    <row r="478" spans="15:15" x14ac:dyDescent="0.2">
      <c r="O478" s="23"/>
    </row>
    <row r="479" spans="15:15" x14ac:dyDescent="0.2">
      <c r="O479" s="23"/>
    </row>
    <row r="480" spans="15:15" x14ac:dyDescent="0.2">
      <c r="O480" s="23"/>
    </row>
    <row r="481" spans="15:15" x14ac:dyDescent="0.2">
      <c r="O481" s="23"/>
    </row>
    <row r="482" spans="15:15" x14ac:dyDescent="0.2">
      <c r="O482" s="23"/>
    </row>
    <row r="483" spans="15:15" x14ac:dyDescent="0.2">
      <c r="O483" s="23"/>
    </row>
    <row r="484" spans="15:15" x14ac:dyDescent="0.2">
      <c r="O484" s="23"/>
    </row>
    <row r="485" spans="15:15" x14ac:dyDescent="0.2">
      <c r="O485" s="23"/>
    </row>
    <row r="486" spans="15:15" x14ac:dyDescent="0.2">
      <c r="O486" s="23"/>
    </row>
    <row r="487" spans="15:15" x14ac:dyDescent="0.2">
      <c r="O487" s="23"/>
    </row>
    <row r="488" spans="15:15" x14ac:dyDescent="0.2">
      <c r="O488" s="23"/>
    </row>
    <row r="489" spans="15:15" x14ac:dyDescent="0.2">
      <c r="O489" s="23"/>
    </row>
    <row r="490" spans="15:15" x14ac:dyDescent="0.2">
      <c r="O490" s="23"/>
    </row>
    <row r="491" spans="15:15" x14ac:dyDescent="0.2">
      <c r="O491" s="23"/>
    </row>
    <row r="492" spans="15:15" x14ac:dyDescent="0.2">
      <c r="O492" s="23"/>
    </row>
    <row r="493" spans="15:15" x14ac:dyDescent="0.2">
      <c r="O493" s="23"/>
    </row>
    <row r="494" spans="15:15" x14ac:dyDescent="0.2">
      <c r="O494" s="23"/>
    </row>
    <row r="495" spans="15:15" x14ac:dyDescent="0.2">
      <c r="O495" s="23"/>
    </row>
    <row r="496" spans="15:15" x14ac:dyDescent="0.2">
      <c r="O496" s="23"/>
    </row>
    <row r="497" spans="15:15" x14ac:dyDescent="0.2">
      <c r="O497" s="23"/>
    </row>
    <row r="498" spans="15:15" x14ac:dyDescent="0.2">
      <c r="O498" s="23"/>
    </row>
    <row r="499" spans="15:15" x14ac:dyDescent="0.2">
      <c r="O499" s="23"/>
    </row>
    <row r="500" spans="15:15" x14ac:dyDescent="0.2">
      <c r="O500" s="23"/>
    </row>
    <row r="501" spans="15:15" x14ac:dyDescent="0.2">
      <c r="O501" s="23"/>
    </row>
    <row r="502" spans="15:15" x14ac:dyDescent="0.2">
      <c r="O502" s="23"/>
    </row>
    <row r="503" spans="15:15" x14ac:dyDescent="0.2">
      <c r="O503" s="23"/>
    </row>
    <row r="504" spans="15:15" x14ac:dyDescent="0.2">
      <c r="O504" s="23"/>
    </row>
    <row r="505" spans="15:15" x14ac:dyDescent="0.2">
      <c r="O505" s="23"/>
    </row>
    <row r="506" spans="15:15" x14ac:dyDescent="0.2">
      <c r="O506" s="23"/>
    </row>
    <row r="507" spans="15:15" x14ac:dyDescent="0.2">
      <c r="O507" s="23"/>
    </row>
    <row r="508" spans="15:15" x14ac:dyDescent="0.2">
      <c r="O508" s="23"/>
    </row>
    <row r="509" spans="15:15" x14ac:dyDescent="0.2">
      <c r="O509" s="23"/>
    </row>
    <row r="510" spans="15:15" x14ac:dyDescent="0.2">
      <c r="O510" s="23"/>
    </row>
    <row r="511" spans="15:15" x14ac:dyDescent="0.2">
      <c r="O511" s="23"/>
    </row>
    <row r="512" spans="15:15" x14ac:dyDescent="0.2">
      <c r="O512" s="23"/>
    </row>
    <row r="513" spans="15:15" x14ac:dyDescent="0.2">
      <c r="O513" s="23"/>
    </row>
    <row r="514" spans="15:15" x14ac:dyDescent="0.2">
      <c r="O514" s="23"/>
    </row>
    <row r="515" spans="15:15" x14ac:dyDescent="0.2">
      <c r="O515" s="23"/>
    </row>
    <row r="516" spans="15:15" x14ac:dyDescent="0.2">
      <c r="O516" s="23"/>
    </row>
    <row r="517" spans="15:15" x14ac:dyDescent="0.2">
      <c r="O517" s="23"/>
    </row>
    <row r="518" spans="15:15" x14ac:dyDescent="0.2">
      <c r="O518" s="23"/>
    </row>
    <row r="519" spans="15:15" x14ac:dyDescent="0.2">
      <c r="O519" s="23"/>
    </row>
    <row r="520" spans="15:15" x14ac:dyDescent="0.2">
      <c r="O520" s="23"/>
    </row>
    <row r="521" spans="15:15" x14ac:dyDescent="0.2">
      <c r="O521" s="23"/>
    </row>
    <row r="522" spans="15:15" x14ac:dyDescent="0.2">
      <c r="O522" s="23"/>
    </row>
    <row r="523" spans="15:15" x14ac:dyDescent="0.2">
      <c r="O523" s="23"/>
    </row>
    <row r="524" spans="15:15" x14ac:dyDescent="0.2">
      <c r="O524" s="23"/>
    </row>
    <row r="525" spans="15:15" x14ac:dyDescent="0.2">
      <c r="O525" s="23"/>
    </row>
    <row r="526" spans="15:15" x14ac:dyDescent="0.2">
      <c r="O526" s="23"/>
    </row>
    <row r="527" spans="15:15" x14ac:dyDescent="0.2">
      <c r="O527" s="23"/>
    </row>
    <row r="528" spans="15:15" x14ac:dyDescent="0.2">
      <c r="O528" s="23"/>
    </row>
    <row r="529" spans="15:15" x14ac:dyDescent="0.2">
      <c r="O529" s="23"/>
    </row>
    <row r="530" spans="15:15" x14ac:dyDescent="0.2">
      <c r="O530" s="23"/>
    </row>
    <row r="531" spans="15:15" x14ac:dyDescent="0.2">
      <c r="O531" s="23"/>
    </row>
    <row r="532" spans="15:15" x14ac:dyDescent="0.2">
      <c r="O532" s="23"/>
    </row>
    <row r="533" spans="15:15" x14ac:dyDescent="0.2">
      <c r="O533" s="23"/>
    </row>
    <row r="534" spans="15:15" x14ac:dyDescent="0.2">
      <c r="O534" s="23"/>
    </row>
    <row r="535" spans="15:15" x14ac:dyDescent="0.2">
      <c r="O535" s="23"/>
    </row>
    <row r="536" spans="15:15" x14ac:dyDescent="0.2">
      <c r="O536" s="23"/>
    </row>
    <row r="537" spans="15:15" x14ac:dyDescent="0.2">
      <c r="O537" s="23"/>
    </row>
    <row r="538" spans="15:15" x14ac:dyDescent="0.2">
      <c r="O538" s="23"/>
    </row>
    <row r="539" spans="15:15" x14ac:dyDescent="0.2">
      <c r="O539" s="23"/>
    </row>
    <row r="540" spans="15:15" x14ac:dyDescent="0.2">
      <c r="O540" s="23"/>
    </row>
    <row r="541" spans="15:15" x14ac:dyDescent="0.2">
      <c r="O541" s="23"/>
    </row>
    <row r="542" spans="15:15" x14ac:dyDescent="0.2">
      <c r="O542" s="23"/>
    </row>
    <row r="543" spans="15:15" x14ac:dyDescent="0.2">
      <c r="O543" s="23"/>
    </row>
    <row r="544" spans="15:15" x14ac:dyDescent="0.2">
      <c r="O544" s="23"/>
    </row>
    <row r="545" spans="15:15" x14ac:dyDescent="0.2">
      <c r="O545" s="23"/>
    </row>
    <row r="546" spans="15:15" x14ac:dyDescent="0.2">
      <c r="O546" s="23"/>
    </row>
    <row r="547" spans="15:15" x14ac:dyDescent="0.2">
      <c r="O547" s="23"/>
    </row>
    <row r="548" spans="15:15" x14ac:dyDescent="0.2">
      <c r="O548" s="23"/>
    </row>
    <row r="549" spans="15:15" x14ac:dyDescent="0.2">
      <c r="O549" s="23"/>
    </row>
    <row r="550" spans="15:15" x14ac:dyDescent="0.2">
      <c r="O550" s="23"/>
    </row>
    <row r="551" spans="15:15" x14ac:dyDescent="0.2">
      <c r="O551" s="23"/>
    </row>
    <row r="552" spans="15:15" x14ac:dyDescent="0.2">
      <c r="O552" s="23"/>
    </row>
    <row r="553" spans="15:15" x14ac:dyDescent="0.2">
      <c r="O553" s="23"/>
    </row>
    <row r="554" spans="15:15" x14ac:dyDescent="0.2">
      <c r="O554" s="23"/>
    </row>
    <row r="555" spans="15:15" x14ac:dyDescent="0.2">
      <c r="O555" s="23"/>
    </row>
    <row r="556" spans="15:15" x14ac:dyDescent="0.2">
      <c r="O556" s="23"/>
    </row>
    <row r="557" spans="15:15" x14ac:dyDescent="0.2">
      <c r="O557" s="23"/>
    </row>
    <row r="558" spans="15:15" x14ac:dyDescent="0.2">
      <c r="O558" s="23"/>
    </row>
    <row r="559" spans="15:15" x14ac:dyDescent="0.2">
      <c r="O559" s="23"/>
    </row>
    <row r="560" spans="15:15" x14ac:dyDescent="0.2">
      <c r="O560" s="23"/>
    </row>
    <row r="561" spans="15:15" x14ac:dyDescent="0.2">
      <c r="O561" s="23"/>
    </row>
    <row r="562" spans="15:15" x14ac:dyDescent="0.2">
      <c r="O562" s="23"/>
    </row>
    <row r="563" spans="15:15" x14ac:dyDescent="0.2">
      <c r="O563" s="23"/>
    </row>
    <row r="564" spans="15:15" x14ac:dyDescent="0.2">
      <c r="O564" s="23"/>
    </row>
    <row r="565" spans="15:15" x14ac:dyDescent="0.2">
      <c r="O565" s="23"/>
    </row>
    <row r="566" spans="15:15" x14ac:dyDescent="0.2">
      <c r="O566" s="23"/>
    </row>
    <row r="567" spans="15:15" x14ac:dyDescent="0.2">
      <c r="O567" s="23"/>
    </row>
    <row r="568" spans="15:15" x14ac:dyDescent="0.2">
      <c r="O568" s="23"/>
    </row>
    <row r="569" spans="15:15" x14ac:dyDescent="0.2">
      <c r="O569" s="23"/>
    </row>
    <row r="570" spans="15:15" x14ac:dyDescent="0.2">
      <c r="O570" s="23"/>
    </row>
    <row r="571" spans="15:15" x14ac:dyDescent="0.2">
      <c r="O571" s="23"/>
    </row>
    <row r="572" spans="15:15" x14ac:dyDescent="0.2">
      <c r="O572" s="23"/>
    </row>
    <row r="573" spans="15:15" x14ac:dyDescent="0.2">
      <c r="O573" s="23"/>
    </row>
    <row r="574" spans="15:15" x14ac:dyDescent="0.2">
      <c r="O574" s="23"/>
    </row>
    <row r="575" spans="15:15" x14ac:dyDescent="0.2">
      <c r="O575" s="23"/>
    </row>
    <row r="576" spans="15:15" x14ac:dyDescent="0.2">
      <c r="O576" s="23"/>
    </row>
    <row r="577" spans="15:15" x14ac:dyDescent="0.2">
      <c r="O577" s="23"/>
    </row>
    <row r="578" spans="15:15" x14ac:dyDescent="0.2">
      <c r="O578" s="23"/>
    </row>
    <row r="579" spans="15:15" x14ac:dyDescent="0.2">
      <c r="O579" s="23"/>
    </row>
    <row r="580" spans="15:15" x14ac:dyDescent="0.2">
      <c r="O580" s="23"/>
    </row>
    <row r="581" spans="15:15" x14ac:dyDescent="0.2">
      <c r="O581" s="23"/>
    </row>
    <row r="582" spans="15:15" x14ac:dyDescent="0.2">
      <c r="O582" s="23"/>
    </row>
    <row r="583" spans="15:15" x14ac:dyDescent="0.2">
      <c r="O583" s="23"/>
    </row>
    <row r="584" spans="15:15" x14ac:dyDescent="0.2">
      <c r="O584" s="23"/>
    </row>
    <row r="585" spans="15:15" x14ac:dyDescent="0.2">
      <c r="O585" s="23"/>
    </row>
    <row r="586" spans="15:15" x14ac:dyDescent="0.2">
      <c r="O586" s="23"/>
    </row>
    <row r="587" spans="15:15" x14ac:dyDescent="0.2">
      <c r="O587" s="23"/>
    </row>
    <row r="588" spans="15:15" x14ac:dyDescent="0.2">
      <c r="O588" s="23"/>
    </row>
    <row r="589" spans="15:15" x14ac:dyDescent="0.2">
      <c r="O589" s="23"/>
    </row>
    <row r="590" spans="15:15" x14ac:dyDescent="0.2">
      <c r="O590" s="23"/>
    </row>
    <row r="591" spans="15:15" x14ac:dyDescent="0.2">
      <c r="O591" s="23"/>
    </row>
    <row r="592" spans="15:15" x14ac:dyDescent="0.2">
      <c r="O592" s="23"/>
    </row>
    <row r="593" spans="15:15" x14ac:dyDescent="0.2">
      <c r="O593" s="23"/>
    </row>
    <row r="594" spans="15:15" x14ac:dyDescent="0.2">
      <c r="O594" s="23"/>
    </row>
    <row r="595" spans="15:15" x14ac:dyDescent="0.2">
      <c r="O595" s="23"/>
    </row>
    <row r="596" spans="15:15" x14ac:dyDescent="0.2">
      <c r="O596" s="23"/>
    </row>
    <row r="597" spans="15:15" x14ac:dyDescent="0.2">
      <c r="O597" s="23"/>
    </row>
    <row r="598" spans="15:15" x14ac:dyDescent="0.2">
      <c r="O598" s="23"/>
    </row>
    <row r="599" spans="15:15" x14ac:dyDescent="0.2">
      <c r="O599" s="23"/>
    </row>
    <row r="600" spans="15:15" x14ac:dyDescent="0.2">
      <c r="O600" s="23"/>
    </row>
    <row r="601" spans="15:15" x14ac:dyDescent="0.2">
      <c r="O601" s="23"/>
    </row>
    <row r="602" spans="15:15" x14ac:dyDescent="0.2">
      <c r="O602" s="23"/>
    </row>
    <row r="603" spans="15:15" x14ac:dyDescent="0.2">
      <c r="O603" s="23"/>
    </row>
    <row r="604" spans="15:15" x14ac:dyDescent="0.2">
      <c r="O604" s="23"/>
    </row>
    <row r="605" spans="15:15" x14ac:dyDescent="0.2">
      <c r="O605" s="23"/>
    </row>
    <row r="606" spans="15:15" x14ac:dyDescent="0.2">
      <c r="O606" s="23"/>
    </row>
    <row r="607" spans="15:15" x14ac:dyDescent="0.2">
      <c r="O607" s="23"/>
    </row>
    <row r="608" spans="15:15" x14ac:dyDescent="0.2">
      <c r="O608" s="23"/>
    </row>
    <row r="609" spans="15:15" x14ac:dyDescent="0.2">
      <c r="O609" s="23"/>
    </row>
    <row r="610" spans="15:15" x14ac:dyDescent="0.2">
      <c r="O610" s="23"/>
    </row>
    <row r="611" spans="15:15" x14ac:dyDescent="0.2">
      <c r="O611" s="23"/>
    </row>
    <row r="612" spans="15:15" x14ac:dyDescent="0.2">
      <c r="O612" s="23"/>
    </row>
    <row r="613" spans="15:15" x14ac:dyDescent="0.2">
      <c r="O613" s="23"/>
    </row>
    <row r="614" spans="15:15" x14ac:dyDescent="0.2">
      <c r="O614" s="23"/>
    </row>
    <row r="615" spans="15:15" x14ac:dyDescent="0.2">
      <c r="O615" s="23"/>
    </row>
    <row r="616" spans="15:15" x14ac:dyDescent="0.2">
      <c r="O616" s="23"/>
    </row>
    <row r="617" spans="15:15" x14ac:dyDescent="0.2">
      <c r="O617" s="23"/>
    </row>
    <row r="618" spans="15:15" x14ac:dyDescent="0.2">
      <c r="O618" s="23"/>
    </row>
    <row r="619" spans="15:15" x14ac:dyDescent="0.2">
      <c r="O619" s="23"/>
    </row>
    <row r="620" spans="15:15" x14ac:dyDescent="0.2">
      <c r="O620" s="23"/>
    </row>
    <row r="621" spans="15:15" x14ac:dyDescent="0.2">
      <c r="O621" s="23"/>
    </row>
    <row r="622" spans="15:15" x14ac:dyDescent="0.2">
      <c r="O622" s="23"/>
    </row>
    <row r="623" spans="15:15" x14ac:dyDescent="0.2">
      <c r="O623" s="23"/>
    </row>
    <row r="624" spans="15:15" x14ac:dyDescent="0.2">
      <c r="O624" s="23"/>
    </row>
    <row r="625" spans="15:15" x14ac:dyDescent="0.2">
      <c r="O625" s="23"/>
    </row>
    <row r="626" spans="15:15" x14ac:dyDescent="0.2">
      <c r="O626" s="23"/>
    </row>
    <row r="627" spans="15:15" x14ac:dyDescent="0.2">
      <c r="O627" s="23"/>
    </row>
    <row r="628" spans="15:15" x14ac:dyDescent="0.2">
      <c r="O628" s="23"/>
    </row>
    <row r="629" spans="15:15" x14ac:dyDescent="0.2">
      <c r="O629" s="23"/>
    </row>
    <row r="630" spans="15:15" x14ac:dyDescent="0.2">
      <c r="O630" s="23"/>
    </row>
    <row r="631" spans="15:15" x14ac:dyDescent="0.2">
      <c r="O631" s="23"/>
    </row>
    <row r="632" spans="15:15" x14ac:dyDescent="0.2">
      <c r="O632" s="23"/>
    </row>
    <row r="633" spans="15:15" x14ac:dyDescent="0.2">
      <c r="O633" s="23"/>
    </row>
    <row r="634" spans="15:15" x14ac:dyDescent="0.2">
      <c r="O634" s="23"/>
    </row>
    <row r="635" spans="15:15" x14ac:dyDescent="0.2">
      <c r="O635" s="23"/>
    </row>
    <row r="636" spans="15:15" x14ac:dyDescent="0.2">
      <c r="O636" s="23"/>
    </row>
    <row r="637" spans="15:15" x14ac:dyDescent="0.2">
      <c r="O637" s="23"/>
    </row>
    <row r="638" spans="15:15" x14ac:dyDescent="0.2">
      <c r="O638" s="23"/>
    </row>
    <row r="639" spans="15:15" x14ac:dyDescent="0.2">
      <c r="O639" s="23"/>
    </row>
    <row r="640" spans="15:15" x14ac:dyDescent="0.2">
      <c r="O640" s="23"/>
    </row>
    <row r="641" spans="15:15" x14ac:dyDescent="0.2">
      <c r="O641" s="23"/>
    </row>
    <row r="642" spans="15:15" x14ac:dyDescent="0.2">
      <c r="O642" s="23"/>
    </row>
    <row r="643" spans="15:15" x14ac:dyDescent="0.2">
      <c r="O643" s="23"/>
    </row>
    <row r="644" spans="15:15" x14ac:dyDescent="0.2">
      <c r="O644" s="23"/>
    </row>
    <row r="645" spans="15:15" x14ac:dyDescent="0.2">
      <c r="O645" s="23"/>
    </row>
    <row r="646" spans="15:15" x14ac:dyDescent="0.2">
      <c r="O646" s="23"/>
    </row>
    <row r="647" spans="15:15" x14ac:dyDescent="0.2">
      <c r="O647" s="23"/>
    </row>
    <row r="648" spans="15:15" x14ac:dyDescent="0.2">
      <c r="O648" s="23"/>
    </row>
    <row r="649" spans="15:15" x14ac:dyDescent="0.2">
      <c r="O649" s="23"/>
    </row>
    <row r="650" spans="15:15" x14ac:dyDescent="0.2">
      <c r="O650" s="23"/>
    </row>
    <row r="651" spans="15:15" x14ac:dyDescent="0.2">
      <c r="O651" s="23"/>
    </row>
    <row r="652" spans="15:15" x14ac:dyDescent="0.2">
      <c r="O652" s="23"/>
    </row>
    <row r="653" spans="15:15" x14ac:dyDescent="0.2">
      <c r="O653" s="23"/>
    </row>
    <row r="654" spans="15:15" x14ac:dyDescent="0.2">
      <c r="O654" s="23"/>
    </row>
    <row r="655" spans="15:15" x14ac:dyDescent="0.2">
      <c r="O655" s="23"/>
    </row>
    <row r="656" spans="15:15" x14ac:dyDescent="0.2">
      <c r="O656" s="23"/>
    </row>
    <row r="657" spans="15:15" x14ac:dyDescent="0.2">
      <c r="O657" s="23"/>
    </row>
    <row r="658" spans="15:15" x14ac:dyDescent="0.2">
      <c r="O658" s="23"/>
    </row>
    <row r="659" spans="15:15" x14ac:dyDescent="0.2">
      <c r="O659" s="23"/>
    </row>
    <row r="660" spans="15:15" x14ac:dyDescent="0.2">
      <c r="O660" s="23"/>
    </row>
    <row r="661" spans="15:15" x14ac:dyDescent="0.2">
      <c r="O661" s="23"/>
    </row>
    <row r="662" spans="15:15" x14ac:dyDescent="0.2">
      <c r="O662" s="23"/>
    </row>
    <row r="663" spans="15:15" x14ac:dyDescent="0.2">
      <c r="O663" s="23"/>
    </row>
    <row r="664" spans="15:15" x14ac:dyDescent="0.2">
      <c r="O664" s="23"/>
    </row>
    <row r="665" spans="15:15" x14ac:dyDescent="0.2">
      <c r="O665" s="23"/>
    </row>
    <row r="666" spans="15:15" x14ac:dyDescent="0.2">
      <c r="O666" s="23"/>
    </row>
    <row r="667" spans="15:15" x14ac:dyDescent="0.2">
      <c r="O667" s="23"/>
    </row>
    <row r="668" spans="15:15" x14ac:dyDescent="0.2">
      <c r="O668" s="23"/>
    </row>
    <row r="669" spans="15:15" x14ac:dyDescent="0.2">
      <c r="O669" s="23"/>
    </row>
    <row r="670" spans="15:15" x14ac:dyDescent="0.2">
      <c r="O670" s="23"/>
    </row>
    <row r="671" spans="15:15" x14ac:dyDescent="0.2">
      <c r="O671" s="23"/>
    </row>
    <row r="672" spans="15:15" x14ac:dyDescent="0.2">
      <c r="O672" s="23"/>
    </row>
    <row r="673" spans="15:15" x14ac:dyDescent="0.2">
      <c r="O673" s="23"/>
    </row>
    <row r="674" spans="15:15" x14ac:dyDescent="0.2">
      <c r="O674" s="23"/>
    </row>
    <row r="675" spans="15:15" x14ac:dyDescent="0.2">
      <c r="O675" s="23"/>
    </row>
    <row r="676" spans="15:15" x14ac:dyDescent="0.2">
      <c r="O676" s="23"/>
    </row>
    <row r="677" spans="15:15" x14ac:dyDescent="0.2">
      <c r="O677" s="23"/>
    </row>
    <row r="678" spans="15:15" x14ac:dyDescent="0.2">
      <c r="O678" s="23"/>
    </row>
    <row r="679" spans="15:15" x14ac:dyDescent="0.2">
      <c r="O679" s="23"/>
    </row>
    <row r="680" spans="15:15" x14ac:dyDescent="0.2">
      <c r="O680" s="23"/>
    </row>
    <row r="681" spans="15:15" x14ac:dyDescent="0.2">
      <c r="O681" s="23"/>
    </row>
    <row r="682" spans="15:15" x14ac:dyDescent="0.2">
      <c r="O682" s="23"/>
    </row>
    <row r="683" spans="15:15" x14ac:dyDescent="0.2">
      <c r="O683" s="23"/>
    </row>
    <row r="684" spans="15:15" x14ac:dyDescent="0.2">
      <c r="O684" s="23"/>
    </row>
    <row r="685" spans="15:15" x14ac:dyDescent="0.2">
      <c r="O685" s="23"/>
    </row>
    <row r="686" spans="15:15" x14ac:dyDescent="0.2">
      <c r="O686" s="23"/>
    </row>
    <row r="687" spans="15:15" x14ac:dyDescent="0.2">
      <c r="O687" s="23"/>
    </row>
    <row r="688" spans="15:15" x14ac:dyDescent="0.2">
      <c r="O688" s="23"/>
    </row>
    <row r="689" spans="15:15" x14ac:dyDescent="0.2">
      <c r="O689" s="23"/>
    </row>
    <row r="690" spans="15:15" x14ac:dyDescent="0.2">
      <c r="O690" s="23"/>
    </row>
    <row r="691" spans="15:15" x14ac:dyDescent="0.2">
      <c r="O691" s="23"/>
    </row>
    <row r="692" spans="15:15" x14ac:dyDescent="0.2">
      <c r="O692" s="23"/>
    </row>
    <row r="693" spans="15:15" x14ac:dyDescent="0.2">
      <c r="O693" s="23"/>
    </row>
    <row r="694" spans="15:15" x14ac:dyDescent="0.2">
      <c r="O694" s="23"/>
    </row>
    <row r="695" spans="15:15" x14ac:dyDescent="0.2">
      <c r="O695" s="23"/>
    </row>
    <row r="696" spans="15:15" x14ac:dyDescent="0.2">
      <c r="O696" s="23"/>
    </row>
    <row r="697" spans="15:15" x14ac:dyDescent="0.2">
      <c r="O697" s="23"/>
    </row>
    <row r="698" spans="15:15" x14ac:dyDescent="0.2">
      <c r="O698" s="23"/>
    </row>
    <row r="699" spans="15:15" x14ac:dyDescent="0.2">
      <c r="O699" s="23"/>
    </row>
    <row r="700" spans="15:15" x14ac:dyDescent="0.2">
      <c r="O700" s="23"/>
    </row>
    <row r="701" spans="15:15" x14ac:dyDescent="0.2">
      <c r="O701" s="23"/>
    </row>
    <row r="702" spans="15:15" x14ac:dyDescent="0.2">
      <c r="O702" s="23"/>
    </row>
    <row r="703" spans="15:15" x14ac:dyDescent="0.2">
      <c r="O703" s="23"/>
    </row>
    <row r="704" spans="15:15" x14ac:dyDescent="0.2">
      <c r="O704" s="23"/>
    </row>
    <row r="705" spans="15:15" x14ac:dyDescent="0.2">
      <c r="O705" s="23"/>
    </row>
    <row r="706" spans="15:15" x14ac:dyDescent="0.2">
      <c r="O706" s="23"/>
    </row>
    <row r="707" spans="15:15" x14ac:dyDescent="0.2">
      <c r="O707" s="23"/>
    </row>
    <row r="708" spans="15:15" x14ac:dyDescent="0.2">
      <c r="O708" s="23"/>
    </row>
    <row r="709" spans="15:15" x14ac:dyDescent="0.2">
      <c r="O709" s="23"/>
    </row>
    <row r="710" spans="15:15" x14ac:dyDescent="0.2">
      <c r="O710" s="23"/>
    </row>
    <row r="711" spans="15:15" x14ac:dyDescent="0.2">
      <c r="O711" s="23"/>
    </row>
    <row r="712" spans="15:15" x14ac:dyDescent="0.2">
      <c r="O712" s="23"/>
    </row>
    <row r="713" spans="15:15" x14ac:dyDescent="0.2">
      <c r="O713" s="23"/>
    </row>
    <row r="714" spans="15:15" x14ac:dyDescent="0.2">
      <c r="O714" s="23"/>
    </row>
    <row r="715" spans="15:15" x14ac:dyDescent="0.2">
      <c r="O715" s="23"/>
    </row>
    <row r="716" spans="15:15" x14ac:dyDescent="0.2">
      <c r="O716" s="23"/>
    </row>
    <row r="717" spans="15:15" x14ac:dyDescent="0.2">
      <c r="O717" s="23"/>
    </row>
    <row r="718" spans="15:15" x14ac:dyDescent="0.2">
      <c r="O718" s="23"/>
    </row>
    <row r="719" spans="15:15" x14ac:dyDescent="0.2">
      <c r="O719" s="23"/>
    </row>
    <row r="720" spans="15:15" x14ac:dyDescent="0.2">
      <c r="O720" s="23"/>
    </row>
    <row r="721" spans="15:15" x14ac:dyDescent="0.2">
      <c r="O721" s="23"/>
    </row>
    <row r="722" spans="15:15" x14ac:dyDescent="0.2">
      <c r="O722" s="23"/>
    </row>
    <row r="723" spans="15:15" x14ac:dyDescent="0.2">
      <c r="O723" s="23"/>
    </row>
    <row r="724" spans="15:15" x14ac:dyDescent="0.2">
      <c r="O724" s="23"/>
    </row>
    <row r="725" spans="15:15" x14ac:dyDescent="0.2">
      <c r="O725" s="23"/>
    </row>
    <row r="726" spans="15:15" x14ac:dyDescent="0.2">
      <c r="O726" s="23"/>
    </row>
    <row r="727" spans="15:15" x14ac:dyDescent="0.2">
      <c r="O727" s="23"/>
    </row>
    <row r="728" spans="15:15" x14ac:dyDescent="0.2">
      <c r="O728" s="23"/>
    </row>
    <row r="729" spans="15:15" x14ac:dyDescent="0.2">
      <c r="O729" s="23"/>
    </row>
    <row r="730" spans="15:15" x14ac:dyDescent="0.2">
      <c r="O730" s="23"/>
    </row>
    <row r="731" spans="15:15" x14ac:dyDescent="0.2">
      <c r="O731" s="23"/>
    </row>
    <row r="732" spans="15:15" x14ac:dyDescent="0.2">
      <c r="O732" s="23"/>
    </row>
    <row r="733" spans="15:15" x14ac:dyDescent="0.2">
      <c r="O733" s="23"/>
    </row>
    <row r="734" spans="15:15" x14ac:dyDescent="0.2">
      <c r="O734" s="23"/>
    </row>
    <row r="735" spans="15:15" x14ac:dyDescent="0.2">
      <c r="O735" s="23"/>
    </row>
    <row r="736" spans="15:15" x14ac:dyDescent="0.2">
      <c r="O736" s="23"/>
    </row>
    <row r="737" spans="15:15" x14ac:dyDescent="0.2">
      <c r="O737" s="23"/>
    </row>
    <row r="738" spans="15:15" x14ac:dyDescent="0.2">
      <c r="O738" s="23"/>
    </row>
    <row r="739" spans="15:15" x14ac:dyDescent="0.2">
      <c r="O739" s="23"/>
    </row>
    <row r="740" spans="15:15" x14ac:dyDescent="0.2">
      <c r="O740" s="23"/>
    </row>
    <row r="741" spans="15:15" x14ac:dyDescent="0.2">
      <c r="O741" s="23"/>
    </row>
    <row r="742" spans="15:15" x14ac:dyDescent="0.2">
      <c r="O742" s="23"/>
    </row>
    <row r="743" spans="15:15" x14ac:dyDescent="0.2">
      <c r="O743" s="23"/>
    </row>
    <row r="744" spans="15:15" x14ac:dyDescent="0.2">
      <c r="O744" s="23"/>
    </row>
    <row r="745" spans="15:15" x14ac:dyDescent="0.2">
      <c r="O745" s="23"/>
    </row>
    <row r="746" spans="15:15" x14ac:dyDescent="0.2">
      <c r="O746" s="23"/>
    </row>
    <row r="747" spans="15:15" x14ac:dyDescent="0.2">
      <c r="O747" s="23"/>
    </row>
    <row r="748" spans="15:15" x14ac:dyDescent="0.2">
      <c r="O748" s="23"/>
    </row>
    <row r="749" spans="15:15" x14ac:dyDescent="0.2">
      <c r="O749" s="23"/>
    </row>
    <row r="750" spans="15:15" x14ac:dyDescent="0.2">
      <c r="O750" s="23"/>
    </row>
    <row r="751" spans="15:15" x14ac:dyDescent="0.2">
      <c r="O751" s="23"/>
    </row>
    <row r="752" spans="15:15" x14ac:dyDescent="0.2">
      <c r="O752" s="23"/>
    </row>
    <row r="753" spans="15:15" x14ac:dyDescent="0.2">
      <c r="O753" s="23"/>
    </row>
    <row r="754" spans="15:15" x14ac:dyDescent="0.2">
      <c r="O754" s="23"/>
    </row>
    <row r="755" spans="15:15" x14ac:dyDescent="0.2">
      <c r="O755" s="23"/>
    </row>
    <row r="756" spans="15:15" x14ac:dyDescent="0.2">
      <c r="O756" s="23"/>
    </row>
    <row r="757" spans="15:15" x14ac:dyDescent="0.2">
      <c r="O757" s="23"/>
    </row>
    <row r="758" spans="15:15" x14ac:dyDescent="0.2">
      <c r="O758" s="23"/>
    </row>
    <row r="759" spans="15:15" x14ac:dyDescent="0.2">
      <c r="O759" s="23"/>
    </row>
    <row r="760" spans="15:15" x14ac:dyDescent="0.2">
      <c r="O760" s="23"/>
    </row>
    <row r="761" spans="15:15" x14ac:dyDescent="0.2">
      <c r="O761" s="23"/>
    </row>
    <row r="762" spans="15:15" x14ac:dyDescent="0.2">
      <c r="O762" s="23"/>
    </row>
    <row r="763" spans="15:15" x14ac:dyDescent="0.2">
      <c r="O763" s="23"/>
    </row>
    <row r="764" spans="15:15" x14ac:dyDescent="0.2">
      <c r="O764" s="23"/>
    </row>
    <row r="765" spans="15:15" x14ac:dyDescent="0.2">
      <c r="O765" s="23"/>
    </row>
    <row r="766" spans="15:15" x14ac:dyDescent="0.2">
      <c r="O766" s="23"/>
    </row>
    <row r="767" spans="15:15" x14ac:dyDescent="0.2">
      <c r="O767" s="23"/>
    </row>
    <row r="768" spans="15:15" x14ac:dyDescent="0.2">
      <c r="O768" s="23"/>
    </row>
    <row r="769" spans="15:15" x14ac:dyDescent="0.2">
      <c r="O769" s="23"/>
    </row>
    <row r="770" spans="15:15" x14ac:dyDescent="0.2">
      <c r="O770" s="23"/>
    </row>
    <row r="771" spans="15:15" x14ac:dyDescent="0.2">
      <c r="O771" s="23"/>
    </row>
    <row r="772" spans="15:15" x14ac:dyDescent="0.2">
      <c r="O772" s="23"/>
    </row>
    <row r="773" spans="15:15" x14ac:dyDescent="0.2">
      <c r="O773" s="23"/>
    </row>
    <row r="774" spans="15:15" x14ac:dyDescent="0.2">
      <c r="O774" s="23"/>
    </row>
    <row r="775" spans="15:15" x14ac:dyDescent="0.2">
      <c r="O775" s="23"/>
    </row>
    <row r="776" spans="15:15" x14ac:dyDescent="0.2">
      <c r="O776" s="23"/>
    </row>
    <row r="777" spans="15:15" x14ac:dyDescent="0.2">
      <c r="O777" s="23"/>
    </row>
    <row r="778" spans="15:15" x14ac:dyDescent="0.2">
      <c r="O778" s="23"/>
    </row>
    <row r="779" spans="15:15" x14ac:dyDescent="0.2">
      <c r="O779" s="23"/>
    </row>
    <row r="780" spans="15:15" x14ac:dyDescent="0.2">
      <c r="O780" s="23"/>
    </row>
    <row r="781" spans="15:15" x14ac:dyDescent="0.2">
      <c r="O781" s="23"/>
    </row>
    <row r="782" spans="15:15" x14ac:dyDescent="0.2">
      <c r="O782" s="23"/>
    </row>
    <row r="783" spans="15:15" x14ac:dyDescent="0.2">
      <c r="O783" s="23"/>
    </row>
    <row r="784" spans="15:15" x14ac:dyDescent="0.2">
      <c r="O784" s="23"/>
    </row>
    <row r="785" spans="15:15" x14ac:dyDescent="0.2">
      <c r="O785" s="23"/>
    </row>
    <row r="786" spans="15:15" x14ac:dyDescent="0.2">
      <c r="O786" s="23"/>
    </row>
    <row r="787" spans="15:15" x14ac:dyDescent="0.2">
      <c r="O787" s="23"/>
    </row>
    <row r="788" spans="15:15" x14ac:dyDescent="0.2">
      <c r="O788" s="23"/>
    </row>
    <row r="789" spans="15:15" x14ac:dyDescent="0.2">
      <c r="O789" s="23"/>
    </row>
    <row r="790" spans="15:15" x14ac:dyDescent="0.2">
      <c r="O790" s="23"/>
    </row>
    <row r="791" spans="15:15" x14ac:dyDescent="0.2">
      <c r="O791" s="23"/>
    </row>
    <row r="792" spans="15:15" x14ac:dyDescent="0.2">
      <c r="O792" s="23"/>
    </row>
    <row r="793" spans="15:15" x14ac:dyDescent="0.2">
      <c r="O793" s="23"/>
    </row>
    <row r="794" spans="15:15" x14ac:dyDescent="0.2">
      <c r="O794" s="23"/>
    </row>
    <row r="795" spans="15:15" x14ac:dyDescent="0.2">
      <c r="O795" s="23"/>
    </row>
    <row r="796" spans="15:15" x14ac:dyDescent="0.2">
      <c r="O796" s="23"/>
    </row>
    <row r="797" spans="15:15" x14ac:dyDescent="0.2">
      <c r="O797" s="23"/>
    </row>
    <row r="798" spans="15:15" x14ac:dyDescent="0.2">
      <c r="O798" s="23"/>
    </row>
    <row r="799" spans="15:15" x14ac:dyDescent="0.2">
      <c r="O799" s="23"/>
    </row>
    <row r="800" spans="15:15" x14ac:dyDescent="0.2">
      <c r="O800" s="23"/>
    </row>
    <row r="801" spans="15:15" x14ac:dyDescent="0.2">
      <c r="O801" s="23"/>
    </row>
    <row r="802" spans="15:15" x14ac:dyDescent="0.2">
      <c r="O802" s="23"/>
    </row>
    <row r="803" spans="15:15" x14ac:dyDescent="0.2">
      <c r="O803" s="23"/>
    </row>
    <row r="804" spans="15:15" x14ac:dyDescent="0.2">
      <c r="O804" s="23"/>
    </row>
    <row r="805" spans="15:15" x14ac:dyDescent="0.2">
      <c r="O805" s="23"/>
    </row>
    <row r="806" spans="15:15" x14ac:dyDescent="0.2">
      <c r="O806" s="23"/>
    </row>
    <row r="807" spans="15:15" x14ac:dyDescent="0.2">
      <c r="O807" s="23"/>
    </row>
    <row r="808" spans="15:15" x14ac:dyDescent="0.2">
      <c r="O808" s="23"/>
    </row>
    <row r="809" spans="15:15" x14ac:dyDescent="0.2">
      <c r="O809" s="23"/>
    </row>
    <row r="810" spans="15:15" x14ac:dyDescent="0.2">
      <c r="O810" s="23"/>
    </row>
    <row r="811" spans="15:15" x14ac:dyDescent="0.2">
      <c r="O811" s="23"/>
    </row>
    <row r="812" spans="15:15" x14ac:dyDescent="0.2">
      <c r="O812" s="23"/>
    </row>
    <row r="813" spans="15:15" x14ac:dyDescent="0.2">
      <c r="O813" s="23"/>
    </row>
    <row r="814" spans="15:15" x14ac:dyDescent="0.2">
      <c r="O814" s="23"/>
    </row>
    <row r="815" spans="15:15" x14ac:dyDescent="0.2">
      <c r="O815" s="23"/>
    </row>
    <row r="816" spans="15:15" x14ac:dyDescent="0.2">
      <c r="O816" s="23"/>
    </row>
    <row r="817" spans="15:15" x14ac:dyDescent="0.2">
      <c r="O817" s="23"/>
    </row>
    <row r="818" spans="15:15" x14ac:dyDescent="0.2">
      <c r="O818" s="23"/>
    </row>
    <row r="819" spans="15:15" x14ac:dyDescent="0.2">
      <c r="O819" s="23"/>
    </row>
    <row r="820" spans="15:15" x14ac:dyDescent="0.2">
      <c r="O820" s="23"/>
    </row>
    <row r="821" spans="15:15" x14ac:dyDescent="0.2">
      <c r="O821" s="23"/>
    </row>
    <row r="822" spans="15:15" x14ac:dyDescent="0.2">
      <c r="O822" s="23"/>
    </row>
    <row r="823" spans="15:15" x14ac:dyDescent="0.2">
      <c r="O823" s="23"/>
    </row>
    <row r="824" spans="15:15" x14ac:dyDescent="0.2">
      <c r="O824" s="23"/>
    </row>
    <row r="825" spans="15:15" x14ac:dyDescent="0.2">
      <c r="O825" s="23"/>
    </row>
    <row r="826" spans="15:15" x14ac:dyDescent="0.2">
      <c r="O826" s="23"/>
    </row>
    <row r="827" spans="15:15" x14ac:dyDescent="0.2">
      <c r="O827" s="23"/>
    </row>
    <row r="828" spans="15:15" x14ac:dyDescent="0.2">
      <c r="O828" s="23"/>
    </row>
    <row r="829" spans="15:15" x14ac:dyDescent="0.2">
      <c r="O829" s="23"/>
    </row>
    <row r="830" spans="15:15" x14ac:dyDescent="0.2">
      <c r="O830" s="23"/>
    </row>
    <row r="831" spans="15:15" x14ac:dyDescent="0.2">
      <c r="O831" s="23"/>
    </row>
    <row r="832" spans="15:15" x14ac:dyDescent="0.2">
      <c r="O832" s="23"/>
    </row>
    <row r="833" spans="15:15" x14ac:dyDescent="0.2">
      <c r="O833" s="23"/>
    </row>
    <row r="834" spans="15:15" x14ac:dyDescent="0.2">
      <c r="O834" s="23"/>
    </row>
    <row r="835" spans="15:15" x14ac:dyDescent="0.2">
      <c r="O835" s="23"/>
    </row>
    <row r="836" spans="15:15" x14ac:dyDescent="0.2">
      <c r="O836" s="23"/>
    </row>
    <row r="837" spans="15:15" x14ac:dyDescent="0.2">
      <c r="O837" s="23"/>
    </row>
    <row r="838" spans="15:15" x14ac:dyDescent="0.2">
      <c r="O838" s="23"/>
    </row>
    <row r="839" spans="15:15" x14ac:dyDescent="0.2">
      <c r="O839" s="23"/>
    </row>
    <row r="840" spans="15:15" x14ac:dyDescent="0.2">
      <c r="O840" s="23"/>
    </row>
    <row r="841" spans="15:15" x14ac:dyDescent="0.2">
      <c r="O841" s="23"/>
    </row>
    <row r="842" spans="15:15" x14ac:dyDescent="0.2">
      <c r="O842" s="23"/>
    </row>
    <row r="843" spans="15:15" x14ac:dyDescent="0.2">
      <c r="O843" s="23"/>
    </row>
    <row r="844" spans="15:15" x14ac:dyDescent="0.2">
      <c r="O844" s="23"/>
    </row>
    <row r="845" spans="15:15" x14ac:dyDescent="0.2">
      <c r="O845" s="23"/>
    </row>
    <row r="846" spans="15:15" x14ac:dyDescent="0.2">
      <c r="O846" s="23"/>
    </row>
    <row r="847" spans="15:15" x14ac:dyDescent="0.2">
      <c r="O847" s="23"/>
    </row>
    <row r="848" spans="15:15" x14ac:dyDescent="0.2">
      <c r="O848" s="23"/>
    </row>
    <row r="849" spans="15:15" x14ac:dyDescent="0.2">
      <c r="O849" s="23"/>
    </row>
    <row r="850" spans="15:15" x14ac:dyDescent="0.2">
      <c r="O850" s="23"/>
    </row>
    <row r="851" spans="15:15" x14ac:dyDescent="0.2">
      <c r="O851" s="23"/>
    </row>
    <row r="852" spans="15:15" x14ac:dyDescent="0.2">
      <c r="O852" s="23"/>
    </row>
    <row r="853" spans="15:15" x14ac:dyDescent="0.2">
      <c r="O853" s="23"/>
    </row>
    <row r="854" spans="15:15" x14ac:dyDescent="0.2">
      <c r="O854" s="23"/>
    </row>
    <row r="855" spans="15:15" x14ac:dyDescent="0.2">
      <c r="O855" s="23"/>
    </row>
    <row r="856" spans="15:15" x14ac:dyDescent="0.2">
      <c r="O856" s="23"/>
    </row>
    <row r="857" spans="15:15" x14ac:dyDescent="0.2">
      <c r="O857" s="23"/>
    </row>
    <row r="858" spans="15:15" x14ac:dyDescent="0.2">
      <c r="O858" s="23"/>
    </row>
    <row r="859" spans="15:15" x14ac:dyDescent="0.2">
      <c r="O859" s="23"/>
    </row>
    <row r="860" spans="15:15" x14ac:dyDescent="0.2">
      <c r="O860" s="23"/>
    </row>
    <row r="861" spans="15:15" x14ac:dyDescent="0.2">
      <c r="O861" s="23"/>
    </row>
    <row r="862" spans="15:15" x14ac:dyDescent="0.2">
      <c r="O862" s="23"/>
    </row>
    <row r="863" spans="15:15" x14ac:dyDescent="0.2">
      <c r="O863" s="23"/>
    </row>
    <row r="864" spans="15:15" x14ac:dyDescent="0.2">
      <c r="O864" s="23"/>
    </row>
    <row r="865" spans="15:15" x14ac:dyDescent="0.2">
      <c r="O865" s="23"/>
    </row>
    <row r="866" spans="15:15" x14ac:dyDescent="0.2">
      <c r="O866" s="23"/>
    </row>
    <row r="867" spans="15:15" x14ac:dyDescent="0.2">
      <c r="O867" s="23"/>
    </row>
    <row r="868" spans="15:15" x14ac:dyDescent="0.2">
      <c r="O868" s="23"/>
    </row>
    <row r="869" spans="15:15" x14ac:dyDescent="0.2">
      <c r="O869" s="23"/>
    </row>
    <row r="870" spans="15:15" x14ac:dyDescent="0.2">
      <c r="O870" s="23"/>
    </row>
    <row r="871" spans="15:15" x14ac:dyDescent="0.2">
      <c r="O871" s="23"/>
    </row>
    <row r="872" spans="15:15" x14ac:dyDescent="0.2">
      <c r="O872" s="23"/>
    </row>
    <row r="873" spans="15:15" x14ac:dyDescent="0.2">
      <c r="O873" s="23"/>
    </row>
    <row r="874" spans="15:15" x14ac:dyDescent="0.2">
      <c r="O874" s="23"/>
    </row>
    <row r="875" spans="15:15" x14ac:dyDescent="0.2">
      <c r="O875" s="23"/>
    </row>
    <row r="876" spans="15:15" x14ac:dyDescent="0.2">
      <c r="O876" s="23"/>
    </row>
    <row r="877" spans="15:15" x14ac:dyDescent="0.2">
      <c r="O877" s="23"/>
    </row>
    <row r="878" spans="15:15" x14ac:dyDescent="0.2">
      <c r="O878" s="23"/>
    </row>
    <row r="879" spans="15:15" x14ac:dyDescent="0.2">
      <c r="O879" s="23"/>
    </row>
    <row r="880" spans="15:15" x14ac:dyDescent="0.2">
      <c r="O880" s="23"/>
    </row>
    <row r="881" spans="15:15" x14ac:dyDescent="0.2">
      <c r="O881" s="23"/>
    </row>
    <row r="882" spans="15:15" x14ac:dyDescent="0.2">
      <c r="O882" s="23"/>
    </row>
    <row r="883" spans="15:15" x14ac:dyDescent="0.2">
      <c r="O883" s="23"/>
    </row>
    <row r="884" spans="15:15" x14ac:dyDescent="0.2">
      <c r="O884" s="23"/>
    </row>
    <row r="885" spans="15:15" x14ac:dyDescent="0.2">
      <c r="O885" s="23"/>
    </row>
    <row r="886" spans="15:15" x14ac:dyDescent="0.2">
      <c r="O886" s="23"/>
    </row>
    <row r="887" spans="15:15" x14ac:dyDescent="0.2">
      <c r="O887" s="23"/>
    </row>
    <row r="888" spans="15:15" x14ac:dyDescent="0.2">
      <c r="O888" s="23"/>
    </row>
    <row r="889" spans="15:15" x14ac:dyDescent="0.2">
      <c r="O889" s="23"/>
    </row>
    <row r="890" spans="15:15" x14ac:dyDescent="0.2">
      <c r="O890" s="23"/>
    </row>
    <row r="891" spans="15:15" x14ac:dyDescent="0.2">
      <c r="O891" s="23"/>
    </row>
    <row r="892" spans="15:15" x14ac:dyDescent="0.2">
      <c r="O892" s="23"/>
    </row>
    <row r="893" spans="15:15" x14ac:dyDescent="0.2">
      <c r="O893" s="23"/>
    </row>
    <row r="894" spans="15:15" x14ac:dyDescent="0.2">
      <c r="O894" s="23"/>
    </row>
    <row r="895" spans="15:15" x14ac:dyDescent="0.2">
      <c r="O895" s="23"/>
    </row>
    <row r="896" spans="15:15" x14ac:dyDescent="0.2">
      <c r="O896" s="23"/>
    </row>
    <row r="897" spans="15:15" x14ac:dyDescent="0.2">
      <c r="O897" s="23"/>
    </row>
    <row r="898" spans="15:15" x14ac:dyDescent="0.2">
      <c r="O898" s="23"/>
    </row>
    <row r="899" spans="15:15" x14ac:dyDescent="0.2">
      <c r="O899" s="23"/>
    </row>
    <row r="900" spans="15:15" x14ac:dyDescent="0.2">
      <c r="O900" s="23"/>
    </row>
    <row r="901" spans="15:15" x14ac:dyDescent="0.2">
      <c r="O901" s="23"/>
    </row>
    <row r="902" spans="15:15" x14ac:dyDescent="0.2">
      <c r="O902" s="23"/>
    </row>
    <row r="903" spans="15:15" x14ac:dyDescent="0.2">
      <c r="O903" s="23"/>
    </row>
    <row r="904" spans="15:15" x14ac:dyDescent="0.2">
      <c r="O904" s="23"/>
    </row>
    <row r="905" spans="15:15" x14ac:dyDescent="0.2">
      <c r="O905" s="23"/>
    </row>
    <row r="906" spans="15:15" x14ac:dyDescent="0.2">
      <c r="O906" s="23"/>
    </row>
    <row r="907" spans="15:15" x14ac:dyDescent="0.2">
      <c r="O907" s="23"/>
    </row>
    <row r="908" spans="15:15" x14ac:dyDescent="0.2">
      <c r="O908" s="23"/>
    </row>
    <row r="909" spans="15:15" x14ac:dyDescent="0.2">
      <c r="O909" s="23"/>
    </row>
    <row r="910" spans="15:15" x14ac:dyDescent="0.2">
      <c r="O910" s="23"/>
    </row>
    <row r="911" spans="15:15" x14ac:dyDescent="0.2">
      <c r="O911" s="23"/>
    </row>
    <row r="912" spans="15:15" x14ac:dyDescent="0.2">
      <c r="O912" s="23"/>
    </row>
    <row r="913" spans="15:15" x14ac:dyDescent="0.2">
      <c r="O913" s="23"/>
    </row>
    <row r="914" spans="15:15" x14ac:dyDescent="0.2">
      <c r="O914" s="23"/>
    </row>
    <row r="915" spans="15:15" x14ac:dyDescent="0.2">
      <c r="O915" s="23"/>
    </row>
    <row r="916" spans="15:15" x14ac:dyDescent="0.2">
      <c r="O916" s="23"/>
    </row>
    <row r="917" spans="15:15" x14ac:dyDescent="0.2">
      <c r="O917" s="23"/>
    </row>
    <row r="918" spans="15:15" x14ac:dyDescent="0.2">
      <c r="O918" s="23"/>
    </row>
    <row r="919" spans="15:15" x14ac:dyDescent="0.2">
      <c r="O919" s="23"/>
    </row>
    <row r="920" spans="15:15" x14ac:dyDescent="0.2">
      <c r="O920" s="23"/>
    </row>
    <row r="921" spans="15:15" x14ac:dyDescent="0.2">
      <c r="O921" s="23"/>
    </row>
    <row r="922" spans="15:15" x14ac:dyDescent="0.2">
      <c r="O922" s="23"/>
    </row>
    <row r="923" spans="15:15" x14ac:dyDescent="0.2">
      <c r="O923" s="23"/>
    </row>
    <row r="924" spans="15:15" x14ac:dyDescent="0.2">
      <c r="O924" s="23"/>
    </row>
    <row r="925" spans="15:15" x14ac:dyDescent="0.2">
      <c r="O925" s="23"/>
    </row>
    <row r="926" spans="15:15" x14ac:dyDescent="0.2">
      <c r="O926" s="23"/>
    </row>
    <row r="927" spans="15:15" x14ac:dyDescent="0.2">
      <c r="O927" s="23"/>
    </row>
    <row r="928" spans="15:15" x14ac:dyDescent="0.2">
      <c r="O928" s="23"/>
    </row>
    <row r="929" spans="15:15" x14ac:dyDescent="0.2">
      <c r="O929" s="23"/>
    </row>
    <row r="930" spans="15:15" x14ac:dyDescent="0.2">
      <c r="O930" s="23"/>
    </row>
    <row r="931" spans="15:15" x14ac:dyDescent="0.2">
      <c r="O931" s="23"/>
    </row>
    <row r="932" spans="15:15" x14ac:dyDescent="0.2">
      <c r="O932" s="23"/>
    </row>
    <row r="933" spans="15:15" x14ac:dyDescent="0.2">
      <c r="O933" s="23"/>
    </row>
    <row r="934" spans="15:15" x14ac:dyDescent="0.2">
      <c r="O934" s="23"/>
    </row>
    <row r="935" spans="15:15" x14ac:dyDescent="0.2">
      <c r="O935" s="23"/>
    </row>
    <row r="936" spans="15:15" x14ac:dyDescent="0.2">
      <c r="O936" s="23"/>
    </row>
    <row r="937" spans="15:15" x14ac:dyDescent="0.2">
      <c r="O937" s="23"/>
    </row>
    <row r="938" spans="15:15" x14ac:dyDescent="0.2">
      <c r="O938" s="23"/>
    </row>
    <row r="939" spans="15:15" x14ac:dyDescent="0.2">
      <c r="O939" s="23"/>
    </row>
    <row r="940" spans="15:15" x14ac:dyDescent="0.2">
      <c r="O940" s="23"/>
    </row>
    <row r="941" spans="15:15" x14ac:dyDescent="0.2">
      <c r="O941" s="23"/>
    </row>
    <row r="942" spans="15:15" x14ac:dyDescent="0.2">
      <c r="O942" s="23"/>
    </row>
    <row r="943" spans="15:15" x14ac:dyDescent="0.2">
      <c r="O943" s="23"/>
    </row>
    <row r="944" spans="15:15" x14ac:dyDescent="0.2">
      <c r="O944" s="23"/>
    </row>
    <row r="945" spans="15:15" x14ac:dyDescent="0.2">
      <c r="O945" s="23"/>
    </row>
    <row r="946" spans="15:15" x14ac:dyDescent="0.2">
      <c r="O946" s="23"/>
    </row>
    <row r="947" spans="15:15" x14ac:dyDescent="0.2">
      <c r="O947" s="23"/>
    </row>
    <row r="948" spans="15:15" x14ac:dyDescent="0.2">
      <c r="O948" s="23"/>
    </row>
    <row r="949" spans="15:15" x14ac:dyDescent="0.2">
      <c r="O949" s="23"/>
    </row>
    <row r="950" spans="15:15" x14ac:dyDescent="0.2">
      <c r="O950" s="23"/>
    </row>
    <row r="951" spans="15:15" x14ac:dyDescent="0.2">
      <c r="O951" s="23"/>
    </row>
    <row r="952" spans="15:15" x14ac:dyDescent="0.2">
      <c r="O952" s="23"/>
    </row>
    <row r="953" spans="15:15" x14ac:dyDescent="0.2">
      <c r="O953" s="23"/>
    </row>
    <row r="954" spans="15:15" x14ac:dyDescent="0.2">
      <c r="O954" s="23"/>
    </row>
    <row r="955" spans="15:15" x14ac:dyDescent="0.2">
      <c r="O955" s="23"/>
    </row>
    <row r="956" spans="15:15" x14ac:dyDescent="0.2">
      <c r="O956" s="23"/>
    </row>
    <row r="957" spans="15:15" x14ac:dyDescent="0.2">
      <c r="O957" s="23"/>
    </row>
    <row r="958" spans="15:15" x14ac:dyDescent="0.2">
      <c r="O958" s="23"/>
    </row>
    <row r="959" spans="15:15" x14ac:dyDescent="0.2">
      <c r="O959" s="23"/>
    </row>
    <row r="960" spans="15:15" x14ac:dyDescent="0.2">
      <c r="O960" s="23"/>
    </row>
    <row r="961" spans="15:15" x14ac:dyDescent="0.2">
      <c r="O961" s="23"/>
    </row>
    <row r="962" spans="15:15" x14ac:dyDescent="0.2">
      <c r="O962" s="23"/>
    </row>
    <row r="963" spans="15:15" x14ac:dyDescent="0.2">
      <c r="O963" s="23"/>
    </row>
    <row r="964" spans="15:15" x14ac:dyDescent="0.2">
      <c r="O964" s="23"/>
    </row>
    <row r="965" spans="15:15" x14ac:dyDescent="0.2">
      <c r="O965" s="23"/>
    </row>
    <row r="966" spans="15:15" x14ac:dyDescent="0.2">
      <c r="O966" s="23"/>
    </row>
    <row r="967" spans="15:15" x14ac:dyDescent="0.2">
      <c r="O967" s="23"/>
    </row>
    <row r="968" spans="15:15" x14ac:dyDescent="0.2">
      <c r="O968" s="23"/>
    </row>
    <row r="969" spans="15:15" x14ac:dyDescent="0.2">
      <c r="O969" s="23"/>
    </row>
    <row r="970" spans="15:15" x14ac:dyDescent="0.2">
      <c r="O970" s="23"/>
    </row>
    <row r="971" spans="15:15" x14ac:dyDescent="0.2">
      <c r="O971" s="23"/>
    </row>
    <row r="972" spans="15:15" x14ac:dyDescent="0.2">
      <c r="O972" s="23"/>
    </row>
    <row r="973" spans="15:15" x14ac:dyDescent="0.2">
      <c r="O973" s="23"/>
    </row>
    <row r="974" spans="15:15" x14ac:dyDescent="0.2">
      <c r="O974" s="23"/>
    </row>
    <row r="975" spans="15:15" x14ac:dyDescent="0.2">
      <c r="O975" s="23"/>
    </row>
    <row r="976" spans="15:15" x14ac:dyDescent="0.2">
      <c r="O976" s="23"/>
    </row>
    <row r="977" spans="15:15" x14ac:dyDescent="0.2">
      <c r="O977" s="23"/>
    </row>
    <row r="978" spans="15:15" x14ac:dyDescent="0.2">
      <c r="O978" s="23"/>
    </row>
    <row r="979" spans="15:15" x14ac:dyDescent="0.2">
      <c r="O979" s="23"/>
    </row>
    <row r="980" spans="15:15" x14ac:dyDescent="0.2">
      <c r="O980" s="23"/>
    </row>
    <row r="981" spans="15:15" x14ac:dyDescent="0.2">
      <c r="O981" s="23"/>
    </row>
    <row r="982" spans="15:15" x14ac:dyDescent="0.2">
      <c r="O982" s="23"/>
    </row>
    <row r="983" spans="15:15" x14ac:dyDescent="0.2">
      <c r="O983" s="23"/>
    </row>
    <row r="984" spans="15:15" x14ac:dyDescent="0.2">
      <c r="O984" s="23"/>
    </row>
    <row r="985" spans="15:15" x14ac:dyDescent="0.2">
      <c r="O985" s="23"/>
    </row>
    <row r="986" spans="15:15" x14ac:dyDescent="0.2">
      <c r="O986" s="23"/>
    </row>
    <row r="987" spans="15:15" x14ac:dyDescent="0.2">
      <c r="O987" s="23"/>
    </row>
    <row r="988" spans="15:15" x14ac:dyDescent="0.2">
      <c r="O988" s="23"/>
    </row>
    <row r="989" spans="15:15" x14ac:dyDescent="0.2">
      <c r="O989" s="23"/>
    </row>
    <row r="990" spans="15:15" x14ac:dyDescent="0.2">
      <c r="O990" s="23"/>
    </row>
    <row r="991" spans="15:15" x14ac:dyDescent="0.2">
      <c r="O991" s="23"/>
    </row>
    <row r="992" spans="15:15" x14ac:dyDescent="0.2">
      <c r="O992" s="23"/>
    </row>
    <row r="993" spans="15:15" x14ac:dyDescent="0.2">
      <c r="O993" s="23"/>
    </row>
    <row r="994" spans="15:15" x14ac:dyDescent="0.2">
      <c r="O994" s="23"/>
    </row>
    <row r="995" spans="15:15" x14ac:dyDescent="0.2">
      <c r="O995" s="23"/>
    </row>
    <row r="996" spans="15:15" x14ac:dyDescent="0.2">
      <c r="O996" s="23"/>
    </row>
    <row r="997" spans="15:15" x14ac:dyDescent="0.2">
      <c r="O997" s="23"/>
    </row>
    <row r="998" spans="15:15" x14ac:dyDescent="0.2">
      <c r="O998" s="23"/>
    </row>
    <row r="999" spans="15:15" x14ac:dyDescent="0.2">
      <c r="O999" s="23"/>
    </row>
    <row r="1000" spans="15:15" x14ac:dyDescent="0.2">
      <c r="O1000" s="23"/>
    </row>
    <row r="1001" spans="15:15" x14ac:dyDescent="0.2">
      <c r="O1001" s="23"/>
    </row>
    <row r="1002" spans="15:15" x14ac:dyDescent="0.2">
      <c r="O1002" s="23"/>
    </row>
    <row r="1003" spans="15:15" x14ac:dyDescent="0.2">
      <c r="O1003" s="23"/>
    </row>
    <row r="1004" spans="15:15" x14ac:dyDescent="0.2">
      <c r="O1004" s="23"/>
    </row>
    <row r="1005" spans="15:15" x14ac:dyDescent="0.2">
      <c r="O1005" s="23"/>
    </row>
    <row r="1006" spans="15:15" x14ac:dyDescent="0.2">
      <c r="O1006" s="23"/>
    </row>
    <row r="1007" spans="15:15" x14ac:dyDescent="0.2">
      <c r="O1007" s="23"/>
    </row>
    <row r="1008" spans="15:15" x14ac:dyDescent="0.2">
      <c r="O1008" s="23"/>
    </row>
    <row r="1009" spans="15:15" x14ac:dyDescent="0.2">
      <c r="O1009" s="23"/>
    </row>
    <row r="1010" spans="15:15" x14ac:dyDescent="0.2">
      <c r="O1010" s="23"/>
    </row>
    <row r="1011" spans="15:15" x14ac:dyDescent="0.2">
      <c r="O1011" s="23"/>
    </row>
    <row r="1012" spans="15:15" x14ac:dyDescent="0.2">
      <c r="O1012" s="23"/>
    </row>
    <row r="1013" spans="15:15" x14ac:dyDescent="0.2">
      <c r="O1013" s="23"/>
    </row>
    <row r="1014" spans="15:15" x14ac:dyDescent="0.2">
      <c r="O1014" s="23"/>
    </row>
    <row r="1015" spans="15:15" x14ac:dyDescent="0.2">
      <c r="O1015" s="23"/>
    </row>
    <row r="1016" spans="15:15" x14ac:dyDescent="0.2">
      <c r="O1016" s="23"/>
    </row>
    <row r="1017" spans="15:15" x14ac:dyDescent="0.2">
      <c r="O1017" s="23"/>
    </row>
    <row r="1018" spans="15:15" x14ac:dyDescent="0.2">
      <c r="O1018" s="23"/>
    </row>
    <row r="1019" spans="15:15" x14ac:dyDescent="0.2">
      <c r="O1019" s="23"/>
    </row>
    <row r="1020" spans="15:15" x14ac:dyDescent="0.2">
      <c r="O1020" s="23"/>
    </row>
    <row r="1021" spans="15:15" x14ac:dyDescent="0.2">
      <c r="O1021" s="23"/>
    </row>
    <row r="1022" spans="15:15" x14ac:dyDescent="0.2">
      <c r="O1022" s="23"/>
    </row>
    <row r="1023" spans="15:15" x14ac:dyDescent="0.2">
      <c r="O1023" s="23"/>
    </row>
    <row r="1024" spans="15:15" x14ac:dyDescent="0.2">
      <c r="O1024" s="23"/>
    </row>
    <row r="1025" spans="15:15" x14ac:dyDescent="0.2">
      <c r="O1025" s="23"/>
    </row>
    <row r="1026" spans="15:15" x14ac:dyDescent="0.2">
      <c r="O1026" s="23"/>
    </row>
    <row r="1027" spans="15:15" x14ac:dyDescent="0.2">
      <c r="O1027" s="23"/>
    </row>
    <row r="1028" spans="15:15" x14ac:dyDescent="0.2">
      <c r="O1028" s="23"/>
    </row>
    <row r="1029" spans="15:15" x14ac:dyDescent="0.2">
      <c r="O1029" s="23"/>
    </row>
    <row r="1030" spans="15:15" x14ac:dyDescent="0.2">
      <c r="O1030" s="23"/>
    </row>
    <row r="1031" spans="15:15" x14ac:dyDescent="0.2">
      <c r="O1031" s="23"/>
    </row>
    <row r="1032" spans="15:15" x14ac:dyDescent="0.2">
      <c r="O1032" s="23"/>
    </row>
    <row r="1033" spans="15:15" x14ac:dyDescent="0.2">
      <c r="O1033" s="23"/>
    </row>
    <row r="1034" spans="15:15" x14ac:dyDescent="0.2">
      <c r="O1034" s="23"/>
    </row>
    <row r="1035" spans="15:15" x14ac:dyDescent="0.2">
      <c r="O1035" s="23"/>
    </row>
    <row r="1036" spans="15:15" x14ac:dyDescent="0.2">
      <c r="O1036" s="23"/>
    </row>
    <row r="1037" spans="15:15" x14ac:dyDescent="0.2">
      <c r="O1037" s="23"/>
    </row>
    <row r="1038" spans="15:15" x14ac:dyDescent="0.2">
      <c r="O1038" s="23"/>
    </row>
    <row r="1039" spans="15:15" x14ac:dyDescent="0.2">
      <c r="O1039" s="23"/>
    </row>
    <row r="1040" spans="15:15" x14ac:dyDescent="0.2">
      <c r="O1040" s="23"/>
    </row>
    <row r="1041" spans="15:15" x14ac:dyDescent="0.2">
      <c r="O1041" s="23"/>
    </row>
    <row r="1042" spans="15:15" x14ac:dyDescent="0.2">
      <c r="O1042" s="23"/>
    </row>
    <row r="1043" spans="15:15" x14ac:dyDescent="0.2">
      <c r="O1043" s="23"/>
    </row>
    <row r="1044" spans="15:15" x14ac:dyDescent="0.2">
      <c r="O1044" s="23"/>
    </row>
    <row r="1045" spans="15:15" x14ac:dyDescent="0.2">
      <c r="O1045" s="23"/>
    </row>
    <row r="1046" spans="15:15" x14ac:dyDescent="0.2">
      <c r="O1046" s="23"/>
    </row>
    <row r="1047" spans="15:15" x14ac:dyDescent="0.2">
      <c r="O1047" s="23"/>
    </row>
    <row r="1048" spans="15:15" x14ac:dyDescent="0.2">
      <c r="O1048" s="23"/>
    </row>
    <row r="1049" spans="15:15" x14ac:dyDescent="0.2">
      <c r="O1049" s="23"/>
    </row>
    <row r="1050" spans="15:15" x14ac:dyDescent="0.2">
      <c r="O1050" s="23"/>
    </row>
    <row r="1051" spans="15:15" x14ac:dyDescent="0.2">
      <c r="O1051" s="23"/>
    </row>
    <row r="1052" spans="15:15" x14ac:dyDescent="0.2">
      <c r="O1052" s="23"/>
    </row>
    <row r="1053" spans="15:15" x14ac:dyDescent="0.2">
      <c r="O1053" s="23"/>
    </row>
    <row r="1054" spans="15:15" x14ac:dyDescent="0.2">
      <c r="O1054" s="23"/>
    </row>
    <row r="1055" spans="15:15" x14ac:dyDescent="0.2">
      <c r="O1055" s="23"/>
    </row>
    <row r="1056" spans="15:15" x14ac:dyDescent="0.2">
      <c r="O1056" s="23"/>
    </row>
    <row r="1057" spans="15:15" x14ac:dyDescent="0.2">
      <c r="O1057" s="23"/>
    </row>
    <row r="1058" spans="15:15" x14ac:dyDescent="0.2">
      <c r="O1058" s="23"/>
    </row>
    <row r="1059" spans="15:15" x14ac:dyDescent="0.2">
      <c r="O1059" s="23"/>
    </row>
    <row r="1060" spans="15:15" x14ac:dyDescent="0.2">
      <c r="O1060" s="23"/>
    </row>
    <row r="1061" spans="15:15" x14ac:dyDescent="0.2">
      <c r="O1061" s="23"/>
    </row>
    <row r="1062" spans="15:15" x14ac:dyDescent="0.2">
      <c r="O1062" s="23"/>
    </row>
    <row r="1063" spans="15:15" x14ac:dyDescent="0.2">
      <c r="O1063" s="23"/>
    </row>
    <row r="1064" spans="15:15" x14ac:dyDescent="0.2">
      <c r="O1064" s="23"/>
    </row>
    <row r="1065" spans="15:15" x14ac:dyDescent="0.2">
      <c r="O1065" s="23"/>
    </row>
    <row r="1066" spans="15:15" x14ac:dyDescent="0.2">
      <c r="O1066" s="23"/>
    </row>
    <row r="1067" spans="15:15" x14ac:dyDescent="0.2">
      <c r="O1067" s="23"/>
    </row>
    <row r="1068" spans="15:15" x14ac:dyDescent="0.2">
      <c r="O1068" s="23"/>
    </row>
    <row r="1069" spans="15:15" x14ac:dyDescent="0.2">
      <c r="O1069" s="23"/>
    </row>
    <row r="1070" spans="15:15" x14ac:dyDescent="0.2">
      <c r="O1070" s="23"/>
    </row>
    <row r="1071" spans="15:15" x14ac:dyDescent="0.2">
      <c r="O1071" s="23"/>
    </row>
    <row r="1072" spans="15:15" x14ac:dyDescent="0.2">
      <c r="O1072" s="23"/>
    </row>
    <row r="1073" spans="15:15" x14ac:dyDescent="0.2">
      <c r="O1073" s="23"/>
    </row>
    <row r="1074" spans="15:15" x14ac:dyDescent="0.2">
      <c r="O1074" s="23"/>
    </row>
    <row r="1075" spans="15:15" x14ac:dyDescent="0.2">
      <c r="O1075" s="23"/>
    </row>
    <row r="1076" spans="15:15" x14ac:dyDescent="0.2">
      <c r="O1076" s="23"/>
    </row>
    <row r="1077" spans="15:15" x14ac:dyDescent="0.2">
      <c r="O1077" s="23"/>
    </row>
    <row r="1078" spans="15:15" x14ac:dyDescent="0.2">
      <c r="O1078" s="23"/>
    </row>
    <row r="1079" spans="15:15" x14ac:dyDescent="0.2">
      <c r="O1079" s="23"/>
    </row>
    <row r="1080" spans="15:15" x14ac:dyDescent="0.2">
      <c r="O1080" s="23"/>
    </row>
    <row r="1081" spans="15:15" x14ac:dyDescent="0.2">
      <c r="O1081" s="23"/>
    </row>
    <row r="1082" spans="15:15" x14ac:dyDescent="0.2">
      <c r="O1082" s="23"/>
    </row>
    <row r="1083" spans="15:15" x14ac:dyDescent="0.2">
      <c r="O1083" s="23"/>
    </row>
    <row r="1084" spans="15:15" x14ac:dyDescent="0.2">
      <c r="O1084" s="23"/>
    </row>
    <row r="1085" spans="15:15" x14ac:dyDescent="0.2">
      <c r="O1085" s="23"/>
    </row>
    <row r="1086" spans="15:15" x14ac:dyDescent="0.2">
      <c r="O1086" s="23"/>
    </row>
    <row r="1087" spans="15:15" x14ac:dyDescent="0.2">
      <c r="O1087" s="23"/>
    </row>
    <row r="1088" spans="15:15" x14ac:dyDescent="0.2">
      <c r="O1088" s="23"/>
    </row>
    <row r="1089" spans="15:15" x14ac:dyDescent="0.2">
      <c r="O1089" s="23"/>
    </row>
    <row r="1090" spans="15:15" x14ac:dyDescent="0.2">
      <c r="O1090" s="23"/>
    </row>
    <row r="1091" spans="15:15" x14ac:dyDescent="0.2">
      <c r="O1091" s="23"/>
    </row>
    <row r="1092" spans="15:15" x14ac:dyDescent="0.2">
      <c r="O1092" s="23"/>
    </row>
    <row r="1093" spans="15:15" x14ac:dyDescent="0.2">
      <c r="O1093" s="23"/>
    </row>
    <row r="1094" spans="15:15" x14ac:dyDescent="0.2">
      <c r="O1094" s="23"/>
    </row>
    <row r="1095" spans="15:15" x14ac:dyDescent="0.2">
      <c r="O1095" s="23"/>
    </row>
    <row r="1096" spans="15:15" x14ac:dyDescent="0.2">
      <c r="O1096" s="23"/>
    </row>
    <row r="1097" spans="15:15" x14ac:dyDescent="0.2">
      <c r="O1097" s="23"/>
    </row>
    <row r="1098" spans="15:15" x14ac:dyDescent="0.2">
      <c r="O1098" s="23"/>
    </row>
    <row r="1099" spans="15:15" x14ac:dyDescent="0.2">
      <c r="O1099" s="23"/>
    </row>
    <row r="1100" spans="15:15" x14ac:dyDescent="0.2">
      <c r="O1100" s="23"/>
    </row>
    <row r="1101" spans="15:15" x14ac:dyDescent="0.2">
      <c r="O1101" s="23"/>
    </row>
    <row r="1102" spans="15:15" x14ac:dyDescent="0.2">
      <c r="O1102" s="23"/>
    </row>
    <row r="1103" spans="15:15" x14ac:dyDescent="0.2">
      <c r="O1103" s="23"/>
    </row>
    <row r="1104" spans="15:15" x14ac:dyDescent="0.2">
      <c r="O1104" s="23"/>
    </row>
    <row r="1105" spans="15:15" x14ac:dyDescent="0.2">
      <c r="O1105" s="23"/>
    </row>
    <row r="1106" spans="15:15" x14ac:dyDescent="0.2">
      <c r="O1106" s="23"/>
    </row>
    <row r="1107" spans="15:15" x14ac:dyDescent="0.2">
      <c r="O1107" s="23"/>
    </row>
    <row r="1108" spans="15:15" x14ac:dyDescent="0.2">
      <c r="O1108" s="23"/>
    </row>
    <row r="1109" spans="15:15" x14ac:dyDescent="0.2">
      <c r="O1109" s="23"/>
    </row>
    <row r="1110" spans="15:15" x14ac:dyDescent="0.2">
      <c r="O1110" s="23"/>
    </row>
    <row r="1111" spans="15:15" x14ac:dyDescent="0.2">
      <c r="O1111" s="23"/>
    </row>
    <row r="1112" spans="15:15" x14ac:dyDescent="0.2">
      <c r="O1112" s="23"/>
    </row>
    <row r="1113" spans="15:15" x14ac:dyDescent="0.2">
      <c r="O1113" s="23"/>
    </row>
    <row r="1114" spans="15:15" x14ac:dyDescent="0.2">
      <c r="O1114" s="23"/>
    </row>
    <row r="1115" spans="15:15" x14ac:dyDescent="0.2">
      <c r="O1115" s="23"/>
    </row>
    <row r="1116" spans="15:15" x14ac:dyDescent="0.2">
      <c r="O1116" s="23"/>
    </row>
    <row r="1117" spans="15:15" x14ac:dyDescent="0.2">
      <c r="O1117" s="23"/>
    </row>
    <row r="1118" spans="15:15" x14ac:dyDescent="0.2">
      <c r="O1118" s="23"/>
    </row>
    <row r="1119" spans="15:15" x14ac:dyDescent="0.2">
      <c r="O1119" s="23"/>
    </row>
    <row r="1120" spans="15:15" x14ac:dyDescent="0.2">
      <c r="O1120" s="23"/>
    </row>
    <row r="1121" spans="15:15" x14ac:dyDescent="0.2">
      <c r="O1121" s="23"/>
    </row>
    <row r="1122" spans="15:15" x14ac:dyDescent="0.2">
      <c r="O1122" s="23"/>
    </row>
    <row r="1123" spans="15:15" x14ac:dyDescent="0.2">
      <c r="O1123" s="23"/>
    </row>
    <row r="1124" spans="15:15" x14ac:dyDescent="0.2">
      <c r="O1124" s="23"/>
    </row>
    <row r="1125" spans="15:15" x14ac:dyDescent="0.2">
      <c r="O1125" s="23"/>
    </row>
    <row r="1126" spans="15:15" x14ac:dyDescent="0.2">
      <c r="O1126" s="23"/>
    </row>
    <row r="1127" spans="15:15" x14ac:dyDescent="0.2">
      <c r="O1127" s="23"/>
    </row>
    <row r="1128" spans="15:15" x14ac:dyDescent="0.2">
      <c r="O1128" s="23"/>
    </row>
    <row r="1129" spans="15:15" x14ac:dyDescent="0.2">
      <c r="O1129" s="23"/>
    </row>
    <row r="1130" spans="15:15" x14ac:dyDescent="0.2">
      <c r="O1130" s="23"/>
    </row>
    <row r="1131" spans="15:15" x14ac:dyDescent="0.2">
      <c r="O1131" s="23"/>
    </row>
    <row r="1132" spans="15:15" x14ac:dyDescent="0.2">
      <c r="O1132" s="23"/>
    </row>
    <row r="1133" spans="15:15" x14ac:dyDescent="0.2">
      <c r="O1133" s="23"/>
    </row>
    <row r="1134" spans="15:15" x14ac:dyDescent="0.2">
      <c r="O1134" s="23"/>
    </row>
    <row r="1135" spans="15:15" x14ac:dyDescent="0.2">
      <c r="O1135" s="23"/>
    </row>
    <row r="1136" spans="15:15" x14ac:dyDescent="0.2">
      <c r="O1136" s="23"/>
    </row>
    <row r="1137" spans="15:15" x14ac:dyDescent="0.2">
      <c r="O1137" s="23"/>
    </row>
    <row r="1138" spans="15:15" x14ac:dyDescent="0.2">
      <c r="O1138" s="23"/>
    </row>
    <row r="1139" spans="15:15" x14ac:dyDescent="0.2">
      <c r="O1139" s="23"/>
    </row>
    <row r="1140" spans="15:15" x14ac:dyDescent="0.2">
      <c r="O1140" s="23"/>
    </row>
    <row r="1141" spans="15:15" x14ac:dyDescent="0.2">
      <c r="O1141" s="23"/>
    </row>
    <row r="1142" spans="15:15" x14ac:dyDescent="0.2">
      <c r="O1142" s="23"/>
    </row>
    <row r="1143" spans="15:15" x14ac:dyDescent="0.2">
      <c r="O1143" s="23"/>
    </row>
    <row r="1144" spans="15:15" x14ac:dyDescent="0.2">
      <c r="O1144" s="23"/>
    </row>
    <row r="1145" spans="15:15" x14ac:dyDescent="0.2">
      <c r="O1145" s="23"/>
    </row>
    <row r="1146" spans="15:15" x14ac:dyDescent="0.2">
      <c r="O1146" s="23"/>
    </row>
    <row r="1147" spans="15:15" x14ac:dyDescent="0.2">
      <c r="O1147" s="23"/>
    </row>
    <row r="1148" spans="15:15" x14ac:dyDescent="0.2">
      <c r="O1148" s="23"/>
    </row>
    <row r="1149" spans="15:15" x14ac:dyDescent="0.2">
      <c r="O1149" s="23"/>
    </row>
    <row r="1150" spans="15:15" x14ac:dyDescent="0.2">
      <c r="O1150" s="23"/>
    </row>
    <row r="1151" spans="15:15" x14ac:dyDescent="0.2">
      <c r="O1151" s="23"/>
    </row>
    <row r="1152" spans="15:15" x14ac:dyDescent="0.2">
      <c r="O1152" s="23"/>
    </row>
    <row r="1153" spans="15:15" x14ac:dyDescent="0.2">
      <c r="O1153" s="23"/>
    </row>
    <row r="1154" spans="15:15" x14ac:dyDescent="0.2">
      <c r="O1154" s="23"/>
    </row>
    <row r="1155" spans="15:15" x14ac:dyDescent="0.2">
      <c r="O1155" s="23"/>
    </row>
    <row r="1156" spans="15:15" x14ac:dyDescent="0.2">
      <c r="O1156" s="23"/>
    </row>
    <row r="1157" spans="15:15" x14ac:dyDescent="0.2">
      <c r="O1157" s="23"/>
    </row>
    <row r="1158" spans="15:15" x14ac:dyDescent="0.2">
      <c r="O1158" s="23"/>
    </row>
    <row r="1159" spans="15:15" x14ac:dyDescent="0.2">
      <c r="O1159" s="23"/>
    </row>
    <row r="1160" spans="15:15" x14ac:dyDescent="0.2">
      <c r="O1160" s="23"/>
    </row>
    <row r="1161" spans="15:15" x14ac:dyDescent="0.2">
      <c r="O1161" s="23"/>
    </row>
    <row r="1162" spans="15:15" x14ac:dyDescent="0.2">
      <c r="O1162" s="23"/>
    </row>
    <row r="1163" spans="15:15" x14ac:dyDescent="0.2">
      <c r="O1163" s="23"/>
    </row>
    <row r="1164" spans="15:15" x14ac:dyDescent="0.2">
      <c r="O1164" s="23"/>
    </row>
    <row r="1165" spans="15:15" x14ac:dyDescent="0.2">
      <c r="O1165" s="23"/>
    </row>
    <row r="1166" spans="15:15" x14ac:dyDescent="0.2">
      <c r="O1166" s="23"/>
    </row>
    <row r="1167" spans="15:15" x14ac:dyDescent="0.2">
      <c r="O1167" s="23"/>
    </row>
    <row r="1168" spans="15:15" x14ac:dyDescent="0.2">
      <c r="O1168" s="23"/>
    </row>
    <row r="1169" spans="15:15" x14ac:dyDescent="0.2">
      <c r="O1169" s="23"/>
    </row>
    <row r="1170" spans="15:15" x14ac:dyDescent="0.2">
      <c r="O1170" s="23"/>
    </row>
    <row r="1171" spans="15:15" x14ac:dyDescent="0.2">
      <c r="O1171" s="23"/>
    </row>
    <row r="1172" spans="15:15" x14ac:dyDescent="0.2">
      <c r="O1172" s="23"/>
    </row>
    <row r="1173" spans="15:15" x14ac:dyDescent="0.2">
      <c r="O1173" s="23"/>
    </row>
    <row r="1174" spans="15:15" x14ac:dyDescent="0.2">
      <c r="O1174" s="23"/>
    </row>
    <row r="1175" spans="15:15" x14ac:dyDescent="0.2">
      <c r="O1175" s="23"/>
    </row>
    <row r="1176" spans="15:15" x14ac:dyDescent="0.2">
      <c r="O1176" s="23"/>
    </row>
    <row r="1177" spans="15:15" x14ac:dyDescent="0.2">
      <c r="O1177" s="23"/>
    </row>
    <row r="1178" spans="15:15" x14ac:dyDescent="0.2">
      <c r="O1178" s="23"/>
    </row>
    <row r="1179" spans="15:15" x14ac:dyDescent="0.2">
      <c r="O1179" s="23"/>
    </row>
    <row r="1180" spans="15:15" x14ac:dyDescent="0.2">
      <c r="O1180" s="23"/>
    </row>
    <row r="1181" spans="15:15" x14ac:dyDescent="0.2">
      <c r="O1181" s="23"/>
    </row>
    <row r="1182" spans="15:15" x14ac:dyDescent="0.2">
      <c r="O1182" s="23"/>
    </row>
    <row r="1183" spans="15:15" x14ac:dyDescent="0.2">
      <c r="O1183" s="23"/>
    </row>
    <row r="1184" spans="15:15" x14ac:dyDescent="0.2">
      <c r="O1184" s="23"/>
    </row>
    <row r="1185" spans="15:15" x14ac:dyDescent="0.2">
      <c r="O1185" s="23"/>
    </row>
    <row r="1186" spans="15:15" x14ac:dyDescent="0.2">
      <c r="O1186" s="23"/>
    </row>
    <row r="1187" spans="15:15" x14ac:dyDescent="0.2">
      <c r="O1187" s="23"/>
    </row>
    <row r="1188" spans="15:15" x14ac:dyDescent="0.2">
      <c r="O1188" s="23"/>
    </row>
    <row r="1189" spans="15:15" x14ac:dyDescent="0.2">
      <c r="O1189" s="23"/>
    </row>
    <row r="1190" spans="15:15" x14ac:dyDescent="0.2">
      <c r="O1190" s="23"/>
    </row>
    <row r="1191" spans="15:15" x14ac:dyDescent="0.2">
      <c r="O1191" s="23"/>
    </row>
    <row r="1192" spans="15:15" x14ac:dyDescent="0.2">
      <c r="O1192" s="23"/>
    </row>
    <row r="1193" spans="15:15" x14ac:dyDescent="0.2">
      <c r="O1193" s="23"/>
    </row>
    <row r="1194" spans="15:15" x14ac:dyDescent="0.2">
      <c r="O1194" s="23"/>
    </row>
    <row r="1195" spans="15:15" x14ac:dyDescent="0.2">
      <c r="O1195" s="23"/>
    </row>
    <row r="1196" spans="15:15" x14ac:dyDescent="0.2">
      <c r="O1196" s="23"/>
    </row>
    <row r="1197" spans="15:15" x14ac:dyDescent="0.2">
      <c r="O1197" s="23"/>
    </row>
    <row r="1198" spans="15:15" x14ac:dyDescent="0.2">
      <c r="O1198" s="23"/>
    </row>
    <row r="1199" spans="15:15" x14ac:dyDescent="0.2">
      <c r="O1199" s="23"/>
    </row>
    <row r="1200" spans="15:15" x14ac:dyDescent="0.2">
      <c r="O1200" s="23"/>
    </row>
    <row r="1201" spans="15:15" x14ac:dyDescent="0.2">
      <c r="O1201" s="23"/>
    </row>
    <row r="1202" spans="15:15" x14ac:dyDescent="0.2">
      <c r="O1202" s="23"/>
    </row>
    <row r="1203" spans="15:15" x14ac:dyDescent="0.2">
      <c r="O1203" s="23"/>
    </row>
    <row r="1204" spans="15:15" x14ac:dyDescent="0.2">
      <c r="O1204" s="23"/>
    </row>
    <row r="1205" spans="15:15" x14ac:dyDescent="0.2">
      <c r="O1205" s="23"/>
    </row>
    <row r="1206" spans="15:15" x14ac:dyDescent="0.2">
      <c r="O1206" s="23"/>
    </row>
    <row r="1207" spans="15:15" x14ac:dyDescent="0.2">
      <c r="O1207" s="23"/>
    </row>
    <row r="1208" spans="15:15" x14ac:dyDescent="0.2">
      <c r="O1208" s="23"/>
    </row>
    <row r="1209" spans="15:15" x14ac:dyDescent="0.2">
      <c r="O1209" s="23"/>
    </row>
    <row r="1210" spans="15:15" x14ac:dyDescent="0.2">
      <c r="O1210" s="23"/>
    </row>
    <row r="1211" spans="15:15" x14ac:dyDescent="0.2">
      <c r="O1211" s="23"/>
    </row>
    <row r="1212" spans="15:15" x14ac:dyDescent="0.2">
      <c r="O1212" s="23"/>
    </row>
    <row r="1213" spans="15:15" x14ac:dyDescent="0.2">
      <c r="O1213" s="23"/>
    </row>
    <row r="1214" spans="15:15" x14ac:dyDescent="0.2">
      <c r="O1214" s="23"/>
    </row>
    <row r="1215" spans="15:15" x14ac:dyDescent="0.2">
      <c r="O1215" s="23"/>
    </row>
    <row r="1216" spans="15:15" x14ac:dyDescent="0.2">
      <c r="O1216" s="23"/>
    </row>
    <row r="1217" spans="15:15" x14ac:dyDescent="0.2">
      <c r="O1217" s="23"/>
    </row>
    <row r="1218" spans="15:15" x14ac:dyDescent="0.2">
      <c r="O1218" s="23"/>
    </row>
    <row r="1219" spans="15:15" x14ac:dyDescent="0.2">
      <c r="O1219" s="23"/>
    </row>
    <row r="1220" spans="15:15" x14ac:dyDescent="0.2">
      <c r="O1220" s="23"/>
    </row>
    <row r="1221" spans="15:15" x14ac:dyDescent="0.2">
      <c r="O1221" s="23"/>
    </row>
    <row r="1222" spans="15:15" x14ac:dyDescent="0.2">
      <c r="O1222" s="23"/>
    </row>
    <row r="1223" spans="15:15" x14ac:dyDescent="0.2">
      <c r="O1223" s="23"/>
    </row>
    <row r="1224" spans="15:15" x14ac:dyDescent="0.2">
      <c r="O1224" s="23"/>
    </row>
    <row r="1225" spans="15:15" x14ac:dyDescent="0.2">
      <c r="O1225" s="23"/>
    </row>
    <row r="1226" spans="15:15" x14ac:dyDescent="0.2">
      <c r="O1226" s="23"/>
    </row>
    <row r="1227" spans="15:15" x14ac:dyDescent="0.2">
      <c r="O1227" s="23"/>
    </row>
    <row r="1228" spans="15:15" x14ac:dyDescent="0.2">
      <c r="O1228" s="23"/>
    </row>
    <row r="1229" spans="15:15" x14ac:dyDescent="0.2">
      <c r="O1229" s="23"/>
    </row>
    <row r="1230" spans="15:15" x14ac:dyDescent="0.2">
      <c r="O1230" s="23"/>
    </row>
    <row r="1231" spans="15:15" x14ac:dyDescent="0.2">
      <c r="O1231" s="23"/>
    </row>
    <row r="1232" spans="15:15" x14ac:dyDescent="0.2">
      <c r="O1232" s="23"/>
    </row>
    <row r="1233" spans="15:15" x14ac:dyDescent="0.2">
      <c r="O1233" s="23"/>
    </row>
    <row r="1234" spans="15:15" x14ac:dyDescent="0.2">
      <c r="O1234" s="23"/>
    </row>
    <row r="1235" spans="15:15" x14ac:dyDescent="0.2">
      <c r="O1235" s="23"/>
    </row>
    <row r="1236" spans="15:15" x14ac:dyDescent="0.2">
      <c r="O1236" s="23"/>
    </row>
    <row r="1237" spans="15:15" x14ac:dyDescent="0.2">
      <c r="O1237" s="23"/>
    </row>
    <row r="1238" spans="15:15" x14ac:dyDescent="0.2">
      <c r="O1238" s="23"/>
    </row>
    <row r="1239" spans="15:15" x14ac:dyDescent="0.2">
      <c r="O1239" s="23"/>
    </row>
    <row r="1240" spans="15:15" x14ac:dyDescent="0.2">
      <c r="O1240" s="23"/>
    </row>
    <row r="1241" spans="15:15" x14ac:dyDescent="0.2">
      <c r="O1241" s="23"/>
    </row>
    <row r="1242" spans="15:15" x14ac:dyDescent="0.2">
      <c r="O1242" s="23"/>
    </row>
    <row r="1243" spans="15:15" x14ac:dyDescent="0.2">
      <c r="O1243" s="23"/>
    </row>
    <row r="1244" spans="15:15" x14ac:dyDescent="0.2">
      <c r="O1244" s="23"/>
    </row>
    <row r="1245" spans="15:15" x14ac:dyDescent="0.2">
      <c r="O1245" s="23"/>
    </row>
    <row r="1246" spans="15:15" x14ac:dyDescent="0.2">
      <c r="O1246" s="23"/>
    </row>
    <row r="1247" spans="15:15" x14ac:dyDescent="0.2">
      <c r="O1247" s="23"/>
    </row>
    <row r="1248" spans="15:15" x14ac:dyDescent="0.2">
      <c r="O1248" s="23"/>
    </row>
    <row r="1249" spans="15:15" x14ac:dyDescent="0.2">
      <c r="O1249" s="23"/>
    </row>
    <row r="1250" spans="15:15" x14ac:dyDescent="0.2">
      <c r="O1250" s="23"/>
    </row>
    <row r="1251" spans="15:15" x14ac:dyDescent="0.2">
      <c r="O1251" s="23"/>
    </row>
    <row r="1252" spans="15:15" x14ac:dyDescent="0.2">
      <c r="O1252" s="23"/>
    </row>
    <row r="1253" spans="15:15" x14ac:dyDescent="0.2">
      <c r="O1253" s="23"/>
    </row>
    <row r="1254" spans="15:15" x14ac:dyDescent="0.2">
      <c r="O1254" s="23"/>
    </row>
    <row r="1255" spans="15:15" x14ac:dyDescent="0.2">
      <c r="O1255" s="23"/>
    </row>
    <row r="1256" spans="15:15" x14ac:dyDescent="0.2">
      <c r="O1256" s="23"/>
    </row>
    <row r="1257" spans="15:15" x14ac:dyDescent="0.2">
      <c r="O1257" s="23"/>
    </row>
    <row r="1258" spans="15:15" x14ac:dyDescent="0.2">
      <c r="O1258" s="23"/>
    </row>
    <row r="1259" spans="15:15" x14ac:dyDescent="0.2">
      <c r="O1259" s="23"/>
    </row>
    <row r="1260" spans="15:15" x14ac:dyDescent="0.2">
      <c r="O1260" s="23"/>
    </row>
    <row r="1261" spans="15:15" x14ac:dyDescent="0.2">
      <c r="O1261" s="23"/>
    </row>
    <row r="1262" spans="15:15" x14ac:dyDescent="0.2">
      <c r="O1262" s="23"/>
    </row>
    <row r="1263" spans="15:15" x14ac:dyDescent="0.2">
      <c r="O1263" s="23"/>
    </row>
    <row r="1264" spans="15:15" x14ac:dyDescent="0.2">
      <c r="O1264" s="23"/>
    </row>
    <row r="1265" spans="15:15" x14ac:dyDescent="0.2">
      <c r="O1265" s="23"/>
    </row>
    <row r="1266" spans="15:15" x14ac:dyDescent="0.2">
      <c r="O1266" s="23"/>
    </row>
    <row r="1267" spans="15:15" x14ac:dyDescent="0.2">
      <c r="O1267" s="23"/>
    </row>
    <row r="1268" spans="15:15" x14ac:dyDescent="0.2">
      <c r="O1268" s="23"/>
    </row>
    <row r="1269" spans="15:15" x14ac:dyDescent="0.2">
      <c r="O1269" s="23"/>
    </row>
    <row r="1270" spans="15:15" x14ac:dyDescent="0.2">
      <c r="O1270" s="23"/>
    </row>
    <row r="1271" spans="15:15" x14ac:dyDescent="0.2">
      <c r="O1271" s="23"/>
    </row>
    <row r="1272" spans="15:15" x14ac:dyDescent="0.2">
      <c r="O1272" s="23"/>
    </row>
    <row r="1273" spans="15:15" x14ac:dyDescent="0.2">
      <c r="O1273" s="23"/>
    </row>
    <row r="1274" spans="15:15" x14ac:dyDescent="0.2">
      <c r="O1274" s="23"/>
    </row>
    <row r="1275" spans="15:15" x14ac:dyDescent="0.2">
      <c r="O1275" s="23"/>
    </row>
    <row r="1276" spans="15:15" x14ac:dyDescent="0.2">
      <c r="O1276" s="23"/>
    </row>
    <row r="1277" spans="15:15" x14ac:dyDescent="0.2">
      <c r="O1277" s="23"/>
    </row>
    <row r="1278" spans="15:15" x14ac:dyDescent="0.2">
      <c r="O1278" s="23"/>
    </row>
    <row r="1279" spans="15:15" x14ac:dyDescent="0.2">
      <c r="O1279" s="23"/>
    </row>
    <row r="1280" spans="15:15" x14ac:dyDescent="0.2">
      <c r="O1280" s="23"/>
    </row>
    <row r="1281" spans="15:15" x14ac:dyDescent="0.2">
      <c r="O1281" s="23"/>
    </row>
    <row r="1282" spans="15:15" x14ac:dyDescent="0.2">
      <c r="O1282" s="23"/>
    </row>
    <row r="1283" spans="15:15" x14ac:dyDescent="0.2">
      <c r="O1283" s="23"/>
    </row>
    <row r="1284" spans="15:15" x14ac:dyDescent="0.2">
      <c r="O1284" s="23"/>
    </row>
    <row r="1285" spans="15:15" x14ac:dyDescent="0.2">
      <c r="O1285" s="23"/>
    </row>
    <row r="1286" spans="15:15" x14ac:dyDescent="0.2">
      <c r="O1286" s="23"/>
    </row>
    <row r="1287" spans="15:15" x14ac:dyDescent="0.2">
      <c r="O1287" s="23"/>
    </row>
    <row r="1288" spans="15:15" x14ac:dyDescent="0.2">
      <c r="O1288" s="23"/>
    </row>
    <row r="1289" spans="15:15" x14ac:dyDescent="0.2">
      <c r="O1289" s="23"/>
    </row>
    <row r="1290" spans="15:15" x14ac:dyDescent="0.2">
      <c r="O1290" s="23"/>
    </row>
    <row r="1291" spans="15:15" x14ac:dyDescent="0.2">
      <c r="O1291" s="23"/>
    </row>
    <row r="1292" spans="15:15" x14ac:dyDescent="0.2">
      <c r="O1292" s="23"/>
    </row>
    <row r="1293" spans="15:15" x14ac:dyDescent="0.2">
      <c r="O1293" s="23"/>
    </row>
    <row r="1294" spans="15:15" x14ac:dyDescent="0.2">
      <c r="O1294" s="23"/>
    </row>
    <row r="1295" spans="15:15" x14ac:dyDescent="0.2">
      <c r="O1295" s="23"/>
    </row>
    <row r="1296" spans="15:15" x14ac:dyDescent="0.2">
      <c r="O1296" s="23"/>
    </row>
    <row r="1297" spans="15:15" x14ac:dyDescent="0.2">
      <c r="O1297" s="23"/>
    </row>
    <row r="1298" spans="15:15" x14ac:dyDescent="0.2">
      <c r="O1298" s="23"/>
    </row>
    <row r="1299" spans="15:15" x14ac:dyDescent="0.2">
      <c r="O1299" s="23"/>
    </row>
    <row r="1300" spans="15:15" x14ac:dyDescent="0.2">
      <c r="O1300" s="23"/>
    </row>
    <row r="1301" spans="15:15" x14ac:dyDescent="0.2">
      <c r="O1301" s="23"/>
    </row>
    <row r="1302" spans="15:15" x14ac:dyDescent="0.2">
      <c r="O1302" s="23"/>
    </row>
    <row r="1303" spans="15:15" x14ac:dyDescent="0.2">
      <c r="O1303" s="23"/>
    </row>
    <row r="1304" spans="15:15" x14ac:dyDescent="0.2">
      <c r="O1304" s="23"/>
    </row>
    <row r="1305" spans="15:15" x14ac:dyDescent="0.2">
      <c r="O1305" s="23"/>
    </row>
    <row r="1306" spans="15:15" x14ac:dyDescent="0.2">
      <c r="O1306" s="23"/>
    </row>
    <row r="1307" spans="15:15" x14ac:dyDescent="0.2">
      <c r="O1307" s="23"/>
    </row>
    <row r="1308" spans="15:15" x14ac:dyDescent="0.2">
      <c r="O1308" s="23"/>
    </row>
    <row r="1309" spans="15:15" x14ac:dyDescent="0.2">
      <c r="O1309" s="23"/>
    </row>
    <row r="1310" spans="15:15" x14ac:dyDescent="0.2">
      <c r="O1310" s="23"/>
    </row>
    <row r="1311" spans="15:15" x14ac:dyDescent="0.2">
      <c r="O1311" s="23"/>
    </row>
    <row r="1312" spans="15:15" x14ac:dyDescent="0.2">
      <c r="O1312" s="23"/>
    </row>
    <row r="1313" spans="15:15" x14ac:dyDescent="0.2">
      <c r="O1313" s="23"/>
    </row>
    <row r="1314" spans="15:15" x14ac:dyDescent="0.2">
      <c r="O1314" s="23"/>
    </row>
    <row r="1315" spans="15:15" x14ac:dyDescent="0.2">
      <c r="O1315" s="23"/>
    </row>
    <row r="1316" spans="15:15" x14ac:dyDescent="0.2">
      <c r="O1316" s="23"/>
    </row>
    <row r="1317" spans="15:15" x14ac:dyDescent="0.2">
      <c r="O1317" s="23"/>
    </row>
    <row r="1318" spans="15:15" x14ac:dyDescent="0.2">
      <c r="O1318" s="23"/>
    </row>
    <row r="1319" spans="15:15" x14ac:dyDescent="0.2">
      <c r="O1319" s="23"/>
    </row>
    <row r="1320" spans="15:15" x14ac:dyDescent="0.2">
      <c r="O1320" s="23"/>
    </row>
    <row r="1321" spans="15:15" x14ac:dyDescent="0.2">
      <c r="O1321" s="23"/>
    </row>
    <row r="1322" spans="15:15" x14ac:dyDescent="0.2">
      <c r="O1322" s="23"/>
    </row>
    <row r="1323" spans="15:15" x14ac:dyDescent="0.2">
      <c r="O1323" s="23"/>
    </row>
    <row r="1324" spans="15:15" x14ac:dyDescent="0.2">
      <c r="O1324" s="23"/>
    </row>
    <row r="1325" spans="15:15" x14ac:dyDescent="0.2">
      <c r="O1325" s="23"/>
    </row>
    <row r="1326" spans="15:15" x14ac:dyDescent="0.2">
      <c r="O1326" s="23"/>
    </row>
    <row r="1327" spans="15:15" x14ac:dyDescent="0.2">
      <c r="O1327" s="23"/>
    </row>
    <row r="1328" spans="15:15" x14ac:dyDescent="0.2">
      <c r="O1328" s="23"/>
    </row>
    <row r="1329" spans="15:15" x14ac:dyDescent="0.2">
      <c r="O1329" s="23"/>
    </row>
    <row r="1330" spans="15:15" x14ac:dyDescent="0.2">
      <c r="O1330" s="23"/>
    </row>
    <row r="1331" spans="15:15" x14ac:dyDescent="0.2">
      <c r="O1331" s="23"/>
    </row>
    <row r="1332" spans="15:15" x14ac:dyDescent="0.2">
      <c r="O1332" s="23"/>
    </row>
    <row r="1333" spans="15:15" x14ac:dyDescent="0.2">
      <c r="O1333" s="23"/>
    </row>
    <row r="1334" spans="15:15" x14ac:dyDescent="0.2">
      <c r="O1334" s="23"/>
    </row>
    <row r="1335" spans="15:15" x14ac:dyDescent="0.2">
      <c r="O1335" s="23"/>
    </row>
    <row r="1336" spans="15:15" x14ac:dyDescent="0.2">
      <c r="O1336" s="23"/>
    </row>
    <row r="1337" spans="15:15" x14ac:dyDescent="0.2">
      <c r="O1337" s="23"/>
    </row>
    <row r="1338" spans="15:15" x14ac:dyDescent="0.2">
      <c r="O1338" s="23"/>
    </row>
    <row r="1339" spans="15:15" x14ac:dyDescent="0.2">
      <c r="O1339" s="23"/>
    </row>
    <row r="1340" spans="15:15" x14ac:dyDescent="0.2">
      <c r="O1340" s="23"/>
    </row>
    <row r="1341" spans="15:15" x14ac:dyDescent="0.2">
      <c r="O1341" s="23"/>
    </row>
    <row r="1342" spans="15:15" x14ac:dyDescent="0.2">
      <c r="O1342" s="23"/>
    </row>
    <row r="1343" spans="15:15" x14ac:dyDescent="0.2">
      <c r="O1343" s="23"/>
    </row>
    <row r="1344" spans="15:15" x14ac:dyDescent="0.2">
      <c r="O1344" s="23"/>
    </row>
    <row r="1345" spans="15:15" x14ac:dyDescent="0.2">
      <c r="O1345" s="23"/>
    </row>
    <row r="1346" spans="15:15" x14ac:dyDescent="0.2">
      <c r="O1346" s="23"/>
    </row>
    <row r="1347" spans="15:15" x14ac:dyDescent="0.2">
      <c r="O1347" s="23"/>
    </row>
    <row r="1348" spans="15:15" x14ac:dyDescent="0.2">
      <c r="O1348" s="23"/>
    </row>
    <row r="1349" spans="15:15" x14ac:dyDescent="0.2">
      <c r="O1349" s="23"/>
    </row>
    <row r="1350" spans="15:15" x14ac:dyDescent="0.2">
      <c r="O1350" s="23"/>
    </row>
    <row r="1351" spans="15:15" x14ac:dyDescent="0.2">
      <c r="O1351" s="23"/>
    </row>
    <row r="1352" spans="15:15" x14ac:dyDescent="0.2">
      <c r="O1352" s="23"/>
    </row>
    <row r="1353" spans="15:15" x14ac:dyDescent="0.2">
      <c r="O1353" s="23"/>
    </row>
    <row r="1354" spans="15:15" x14ac:dyDescent="0.2">
      <c r="O1354" s="23"/>
    </row>
    <row r="1355" spans="15:15" x14ac:dyDescent="0.2">
      <c r="O1355" s="23"/>
    </row>
    <row r="1356" spans="15:15" x14ac:dyDescent="0.2">
      <c r="O1356" s="23"/>
    </row>
    <row r="1357" spans="15:15" x14ac:dyDescent="0.2">
      <c r="O1357" s="23"/>
    </row>
    <row r="1358" spans="15:15" x14ac:dyDescent="0.2">
      <c r="O1358" s="23"/>
    </row>
    <row r="1359" spans="15:15" x14ac:dyDescent="0.2">
      <c r="O1359" s="23"/>
    </row>
    <row r="1360" spans="15:15" x14ac:dyDescent="0.2">
      <c r="O1360" s="23"/>
    </row>
    <row r="1361" spans="15:15" x14ac:dyDescent="0.2">
      <c r="O1361" s="23"/>
    </row>
    <row r="1362" spans="15:15" x14ac:dyDescent="0.2">
      <c r="O1362" s="23"/>
    </row>
    <row r="1363" spans="15:15" x14ac:dyDescent="0.2">
      <c r="O1363" s="23"/>
    </row>
    <row r="1364" spans="15:15" x14ac:dyDescent="0.2">
      <c r="O1364" s="23"/>
    </row>
    <row r="1365" spans="15:15" x14ac:dyDescent="0.2">
      <c r="O1365" s="23"/>
    </row>
    <row r="1366" spans="15:15" x14ac:dyDescent="0.2">
      <c r="O1366" s="23"/>
    </row>
    <row r="1367" spans="15:15" x14ac:dyDescent="0.2">
      <c r="O1367" s="23"/>
    </row>
    <row r="1368" spans="15:15" x14ac:dyDescent="0.2">
      <c r="O1368" s="23"/>
    </row>
    <row r="1369" spans="15:15" x14ac:dyDescent="0.2">
      <c r="O1369" s="23"/>
    </row>
    <row r="1370" spans="15:15" x14ac:dyDescent="0.2">
      <c r="O1370" s="23"/>
    </row>
    <row r="1371" spans="15:15" x14ac:dyDescent="0.2">
      <c r="O1371" s="23"/>
    </row>
    <row r="1372" spans="15:15" x14ac:dyDescent="0.2">
      <c r="O1372" s="23"/>
    </row>
    <row r="1373" spans="15:15" x14ac:dyDescent="0.2">
      <c r="O1373" s="23"/>
    </row>
    <row r="1374" spans="15:15" x14ac:dyDescent="0.2">
      <c r="O1374" s="23"/>
    </row>
    <row r="1375" spans="15:15" x14ac:dyDescent="0.2">
      <c r="O1375" s="23"/>
    </row>
    <row r="1376" spans="15:15" x14ac:dyDescent="0.2">
      <c r="O1376" s="23"/>
    </row>
    <row r="1377" spans="15:15" x14ac:dyDescent="0.2">
      <c r="O1377" s="23"/>
    </row>
    <row r="1378" spans="15:15" x14ac:dyDescent="0.2">
      <c r="O1378" s="23"/>
    </row>
    <row r="1379" spans="15:15" x14ac:dyDescent="0.2">
      <c r="O1379" s="23"/>
    </row>
    <row r="1380" spans="15:15" x14ac:dyDescent="0.2">
      <c r="O1380" s="23"/>
    </row>
    <row r="1381" spans="15:15" x14ac:dyDescent="0.2">
      <c r="O1381" s="23"/>
    </row>
    <row r="1382" spans="15:15" x14ac:dyDescent="0.2">
      <c r="O1382" s="23"/>
    </row>
    <row r="1383" spans="15:15" x14ac:dyDescent="0.2">
      <c r="O1383" s="23"/>
    </row>
    <row r="1384" spans="15:15" x14ac:dyDescent="0.2">
      <c r="O1384" s="23"/>
    </row>
    <row r="1385" spans="15:15" x14ac:dyDescent="0.2">
      <c r="O1385" s="23"/>
    </row>
    <row r="1386" spans="15:15" x14ac:dyDescent="0.2">
      <c r="O1386" s="23"/>
    </row>
    <row r="1387" spans="15:15" x14ac:dyDescent="0.2">
      <c r="O1387" s="23"/>
    </row>
    <row r="1388" spans="15:15" x14ac:dyDescent="0.2">
      <c r="O1388" s="23"/>
    </row>
    <row r="1389" spans="15:15" x14ac:dyDescent="0.2">
      <c r="O1389" s="23"/>
    </row>
    <row r="1390" spans="15:15" x14ac:dyDescent="0.2">
      <c r="O1390" s="23"/>
    </row>
    <row r="1391" spans="15:15" x14ac:dyDescent="0.2">
      <c r="O1391" s="23"/>
    </row>
    <row r="1392" spans="15:15" x14ac:dyDescent="0.2">
      <c r="O1392" s="23"/>
    </row>
    <row r="1393" spans="15:15" x14ac:dyDescent="0.2">
      <c r="O1393" s="23"/>
    </row>
    <row r="1394" spans="15:15" x14ac:dyDescent="0.2">
      <c r="O1394" s="23"/>
    </row>
    <row r="1395" spans="15:15" x14ac:dyDescent="0.2">
      <c r="O1395" s="23"/>
    </row>
    <row r="1396" spans="15:15" x14ac:dyDescent="0.2">
      <c r="O1396" s="23"/>
    </row>
    <row r="1397" spans="15:15" x14ac:dyDescent="0.2">
      <c r="O1397" s="23"/>
    </row>
    <row r="1398" spans="15:15" x14ac:dyDescent="0.2">
      <c r="O1398" s="23"/>
    </row>
    <row r="1399" spans="15:15" x14ac:dyDescent="0.2">
      <c r="O1399" s="23"/>
    </row>
    <row r="1400" spans="15:15" x14ac:dyDescent="0.2">
      <c r="O1400" s="23"/>
    </row>
    <row r="1401" spans="15:15" x14ac:dyDescent="0.2">
      <c r="O1401" s="23"/>
    </row>
    <row r="1402" spans="15:15" x14ac:dyDescent="0.2">
      <c r="O1402" s="23"/>
    </row>
    <row r="1403" spans="15:15" x14ac:dyDescent="0.2">
      <c r="O1403" s="23"/>
    </row>
    <row r="1404" spans="15:15" x14ac:dyDescent="0.2">
      <c r="O1404" s="23"/>
    </row>
    <row r="1405" spans="15:15" x14ac:dyDescent="0.2">
      <c r="O1405" s="23"/>
    </row>
    <row r="1406" spans="15:15" x14ac:dyDescent="0.2">
      <c r="O1406" s="23"/>
    </row>
    <row r="1407" spans="15:15" x14ac:dyDescent="0.2">
      <c r="O1407" s="23"/>
    </row>
    <row r="1408" spans="15:15" x14ac:dyDescent="0.2">
      <c r="O1408" s="23"/>
    </row>
    <row r="1409" spans="15:15" x14ac:dyDescent="0.2">
      <c r="O1409" s="23"/>
    </row>
    <row r="1410" spans="15:15" x14ac:dyDescent="0.2">
      <c r="O1410" s="23"/>
    </row>
    <row r="1411" spans="15:15" x14ac:dyDescent="0.2">
      <c r="O1411" s="23"/>
    </row>
    <row r="1412" spans="15:15" x14ac:dyDescent="0.2">
      <c r="O1412" s="23"/>
    </row>
    <row r="1413" spans="15:15" x14ac:dyDescent="0.2">
      <c r="O1413" s="23"/>
    </row>
    <row r="1414" spans="15:15" x14ac:dyDescent="0.2">
      <c r="O1414" s="23"/>
    </row>
    <row r="1415" spans="15:15" x14ac:dyDescent="0.2">
      <c r="O1415" s="23"/>
    </row>
    <row r="1416" spans="15:15" x14ac:dyDescent="0.2">
      <c r="O1416" s="23"/>
    </row>
    <row r="1417" spans="15:15" x14ac:dyDescent="0.2">
      <c r="O1417" s="23"/>
    </row>
    <row r="1418" spans="15:15" x14ac:dyDescent="0.2">
      <c r="O1418" s="23"/>
    </row>
    <row r="1419" spans="15:15" x14ac:dyDescent="0.2">
      <c r="O1419" s="23"/>
    </row>
    <row r="1420" spans="15:15" x14ac:dyDescent="0.2">
      <c r="O1420" s="23"/>
    </row>
    <row r="1421" spans="15:15" x14ac:dyDescent="0.2">
      <c r="O1421" s="23"/>
    </row>
    <row r="1422" spans="15:15" x14ac:dyDescent="0.2">
      <c r="O1422" s="23"/>
    </row>
    <row r="1423" spans="15:15" x14ac:dyDescent="0.2">
      <c r="O1423" s="23"/>
    </row>
    <row r="1424" spans="15:15" x14ac:dyDescent="0.2">
      <c r="O1424" s="23"/>
    </row>
    <row r="1425" spans="15:15" x14ac:dyDescent="0.2">
      <c r="O1425" s="23"/>
    </row>
    <row r="1426" spans="15:15" x14ac:dyDescent="0.2">
      <c r="O1426" s="23"/>
    </row>
    <row r="1427" spans="15:15" x14ac:dyDescent="0.2">
      <c r="O1427" s="23"/>
    </row>
    <row r="1428" spans="15:15" x14ac:dyDescent="0.2">
      <c r="O1428" s="23"/>
    </row>
    <row r="1429" spans="15:15" x14ac:dyDescent="0.2">
      <c r="O1429" s="23"/>
    </row>
    <row r="1430" spans="15:15" x14ac:dyDescent="0.2">
      <c r="O1430" s="23"/>
    </row>
    <row r="1431" spans="15:15" x14ac:dyDescent="0.2">
      <c r="O1431" s="23"/>
    </row>
    <row r="1432" spans="15:15" x14ac:dyDescent="0.2">
      <c r="O1432" s="23"/>
    </row>
    <row r="1433" spans="15:15" x14ac:dyDescent="0.2">
      <c r="O1433" s="23"/>
    </row>
    <row r="1434" spans="15:15" x14ac:dyDescent="0.2">
      <c r="O1434" s="23"/>
    </row>
    <row r="1435" spans="15:15" x14ac:dyDescent="0.2">
      <c r="O1435" s="23"/>
    </row>
    <row r="1436" spans="15:15" x14ac:dyDescent="0.2">
      <c r="O1436" s="23"/>
    </row>
    <row r="1437" spans="15:15" x14ac:dyDescent="0.2">
      <c r="O1437" s="23"/>
    </row>
    <row r="1438" spans="15:15" x14ac:dyDescent="0.2">
      <c r="O1438" s="23"/>
    </row>
    <row r="1439" spans="15:15" x14ac:dyDescent="0.2">
      <c r="O1439" s="23"/>
    </row>
    <row r="1440" spans="15:15" x14ac:dyDescent="0.2">
      <c r="O1440" s="23"/>
    </row>
    <row r="1441" spans="15:15" x14ac:dyDescent="0.2">
      <c r="O1441" s="23"/>
    </row>
    <row r="1442" spans="15:15" x14ac:dyDescent="0.2">
      <c r="O1442" s="23"/>
    </row>
    <row r="1443" spans="15:15" x14ac:dyDescent="0.2">
      <c r="O1443" s="23"/>
    </row>
    <row r="1444" spans="15:15" x14ac:dyDescent="0.2">
      <c r="O1444" s="23"/>
    </row>
    <row r="1445" spans="15:15" x14ac:dyDescent="0.2">
      <c r="O1445" s="23"/>
    </row>
    <row r="1446" spans="15:15" x14ac:dyDescent="0.2">
      <c r="O1446" s="23"/>
    </row>
    <row r="1447" spans="15:15" x14ac:dyDescent="0.2">
      <c r="O1447" s="23"/>
    </row>
    <row r="1448" spans="15:15" x14ac:dyDescent="0.2">
      <c r="O1448" s="23"/>
    </row>
    <row r="1449" spans="15:15" x14ac:dyDescent="0.2">
      <c r="O1449" s="23"/>
    </row>
    <row r="1450" spans="15:15" x14ac:dyDescent="0.2">
      <c r="O1450" s="23"/>
    </row>
    <row r="1451" spans="15:15" x14ac:dyDescent="0.2">
      <c r="O1451" s="23"/>
    </row>
    <row r="1452" spans="15:15" x14ac:dyDescent="0.2">
      <c r="O1452" s="23"/>
    </row>
    <row r="1453" spans="15:15" x14ac:dyDescent="0.2">
      <c r="O1453" s="23"/>
    </row>
    <row r="1454" spans="15:15" x14ac:dyDescent="0.2">
      <c r="O1454" s="23"/>
    </row>
    <row r="1455" spans="15:15" x14ac:dyDescent="0.2">
      <c r="O1455" s="23"/>
    </row>
    <row r="1456" spans="15:15" x14ac:dyDescent="0.2">
      <c r="O1456" s="23"/>
    </row>
    <row r="1457" spans="15:15" x14ac:dyDescent="0.2">
      <c r="O1457" s="23"/>
    </row>
    <row r="1458" spans="15:15" x14ac:dyDescent="0.2">
      <c r="O1458" s="23"/>
    </row>
    <row r="1459" spans="15:15" x14ac:dyDescent="0.2">
      <c r="O1459" s="23"/>
    </row>
    <row r="1460" spans="15:15" x14ac:dyDescent="0.2">
      <c r="O1460" s="23"/>
    </row>
    <row r="1461" spans="15:15" x14ac:dyDescent="0.2">
      <c r="O1461" s="23"/>
    </row>
    <row r="1462" spans="15:15" x14ac:dyDescent="0.2">
      <c r="O1462" s="23"/>
    </row>
    <row r="1463" spans="15:15" x14ac:dyDescent="0.2">
      <c r="O1463" s="23"/>
    </row>
    <row r="1464" spans="15:15" x14ac:dyDescent="0.2">
      <c r="O1464" s="23"/>
    </row>
    <row r="1465" spans="15:15" x14ac:dyDescent="0.2">
      <c r="O1465" s="23"/>
    </row>
    <row r="1466" spans="15:15" x14ac:dyDescent="0.2">
      <c r="O1466" s="23"/>
    </row>
    <row r="1467" spans="15:15" x14ac:dyDescent="0.2">
      <c r="O1467" s="23"/>
    </row>
    <row r="1468" spans="15:15" x14ac:dyDescent="0.2">
      <c r="O1468" s="23"/>
    </row>
    <row r="1469" spans="15:15" x14ac:dyDescent="0.2">
      <c r="O1469" s="23"/>
    </row>
    <row r="1470" spans="15:15" x14ac:dyDescent="0.2">
      <c r="O1470" s="23"/>
    </row>
    <row r="1471" spans="15:15" x14ac:dyDescent="0.2">
      <c r="O1471" s="23"/>
    </row>
    <row r="1472" spans="15:15" x14ac:dyDescent="0.2">
      <c r="O1472" s="23"/>
    </row>
    <row r="1473" spans="15:15" x14ac:dyDescent="0.2">
      <c r="O1473" s="23"/>
    </row>
    <row r="1474" spans="15:15" x14ac:dyDescent="0.2">
      <c r="O1474" s="23"/>
    </row>
    <row r="1475" spans="15:15" x14ac:dyDescent="0.2">
      <c r="O1475" s="23"/>
    </row>
    <row r="1476" spans="15:15" x14ac:dyDescent="0.2">
      <c r="O1476" s="23"/>
    </row>
    <row r="1477" spans="15:15" x14ac:dyDescent="0.2">
      <c r="O1477" s="23"/>
    </row>
    <row r="1478" spans="15:15" x14ac:dyDescent="0.2">
      <c r="O1478" s="23"/>
    </row>
    <row r="1479" spans="15:15" x14ac:dyDescent="0.2">
      <c r="O1479" s="23"/>
    </row>
    <row r="1480" spans="15:15" x14ac:dyDescent="0.2">
      <c r="O1480" s="23"/>
    </row>
    <row r="1481" spans="15:15" x14ac:dyDescent="0.2">
      <c r="O1481" s="23"/>
    </row>
    <row r="1482" spans="15:15" x14ac:dyDescent="0.2">
      <c r="O1482" s="23"/>
    </row>
    <row r="1483" spans="15:15" x14ac:dyDescent="0.2">
      <c r="O1483" s="23"/>
    </row>
    <row r="1484" spans="15:15" x14ac:dyDescent="0.2">
      <c r="O1484" s="23"/>
    </row>
    <row r="1485" spans="15:15" x14ac:dyDescent="0.2">
      <c r="O1485" s="23"/>
    </row>
    <row r="1486" spans="15:15" x14ac:dyDescent="0.2">
      <c r="O1486" s="23"/>
    </row>
    <row r="1487" spans="15:15" x14ac:dyDescent="0.2">
      <c r="O1487" s="23"/>
    </row>
    <row r="1488" spans="15:15" x14ac:dyDescent="0.2">
      <c r="O1488" s="23"/>
    </row>
    <row r="1489" spans="15:15" x14ac:dyDescent="0.2">
      <c r="O1489" s="23"/>
    </row>
    <row r="1490" spans="15:15" x14ac:dyDescent="0.2">
      <c r="O1490" s="23"/>
    </row>
    <row r="1491" spans="15:15" x14ac:dyDescent="0.2">
      <c r="O1491" s="23"/>
    </row>
    <row r="1492" spans="15:15" x14ac:dyDescent="0.2">
      <c r="O1492" s="23"/>
    </row>
    <row r="1493" spans="15:15" x14ac:dyDescent="0.2">
      <c r="O1493" s="23"/>
    </row>
    <row r="1494" spans="15:15" x14ac:dyDescent="0.2">
      <c r="O1494" s="23"/>
    </row>
    <row r="1495" spans="15:15" x14ac:dyDescent="0.2">
      <c r="O1495" s="23"/>
    </row>
    <row r="1496" spans="15:15" x14ac:dyDescent="0.2">
      <c r="O1496" s="23"/>
    </row>
    <row r="1497" spans="15:15" x14ac:dyDescent="0.2">
      <c r="O1497" s="23"/>
    </row>
    <row r="1498" spans="15:15" x14ac:dyDescent="0.2">
      <c r="O1498" s="23"/>
    </row>
    <row r="1499" spans="15:15" x14ac:dyDescent="0.2">
      <c r="O1499" s="23"/>
    </row>
    <row r="1500" spans="15:15" x14ac:dyDescent="0.2">
      <c r="O1500" s="23"/>
    </row>
    <row r="1501" spans="15:15" x14ac:dyDescent="0.2">
      <c r="O1501" s="23"/>
    </row>
    <row r="1502" spans="15:15" x14ac:dyDescent="0.2">
      <c r="O1502" s="23"/>
    </row>
    <row r="1503" spans="15:15" x14ac:dyDescent="0.2">
      <c r="O1503" s="23"/>
    </row>
    <row r="1504" spans="15:15" x14ac:dyDescent="0.2">
      <c r="O1504" s="23"/>
    </row>
    <row r="1505" spans="15:15" x14ac:dyDescent="0.2">
      <c r="O1505" s="23"/>
    </row>
    <row r="1506" spans="15:15" x14ac:dyDescent="0.2">
      <c r="O1506" s="23"/>
    </row>
    <row r="1507" spans="15:15" x14ac:dyDescent="0.2">
      <c r="O1507" s="23"/>
    </row>
    <row r="1508" spans="15:15" x14ac:dyDescent="0.2">
      <c r="O1508" s="23"/>
    </row>
    <row r="1509" spans="15:15" x14ac:dyDescent="0.2">
      <c r="O1509" s="23"/>
    </row>
    <row r="1510" spans="15:15" x14ac:dyDescent="0.2">
      <c r="O1510" s="23"/>
    </row>
    <row r="1511" spans="15:15" x14ac:dyDescent="0.2">
      <c r="O1511" s="23"/>
    </row>
    <row r="1512" spans="15:15" x14ac:dyDescent="0.2">
      <c r="O1512" s="23"/>
    </row>
    <row r="1513" spans="15:15" x14ac:dyDescent="0.2">
      <c r="O1513" s="23"/>
    </row>
    <row r="1514" spans="15:15" x14ac:dyDescent="0.2">
      <c r="O1514" s="23"/>
    </row>
    <row r="1515" spans="15:15" x14ac:dyDescent="0.2">
      <c r="O1515" s="23"/>
    </row>
    <row r="1516" spans="15:15" x14ac:dyDescent="0.2">
      <c r="O1516" s="23"/>
    </row>
    <row r="1517" spans="15:15" x14ac:dyDescent="0.2">
      <c r="O1517" s="23"/>
    </row>
    <row r="1518" spans="15:15" x14ac:dyDescent="0.2">
      <c r="O1518" s="23"/>
    </row>
    <row r="1519" spans="15:15" x14ac:dyDescent="0.2">
      <c r="O1519" s="23"/>
    </row>
    <row r="1520" spans="15:15" x14ac:dyDescent="0.2">
      <c r="O1520" s="23"/>
    </row>
    <row r="1521" spans="15:15" x14ac:dyDescent="0.2">
      <c r="O1521" s="23"/>
    </row>
    <row r="1522" spans="15:15" x14ac:dyDescent="0.2">
      <c r="O1522" s="23"/>
    </row>
    <row r="1523" spans="15:15" x14ac:dyDescent="0.2">
      <c r="O1523" s="23"/>
    </row>
    <row r="1524" spans="15:15" x14ac:dyDescent="0.2">
      <c r="O1524" s="23"/>
    </row>
    <row r="1525" spans="15:15" x14ac:dyDescent="0.2">
      <c r="O1525" s="23"/>
    </row>
    <row r="1526" spans="15:15" x14ac:dyDescent="0.2">
      <c r="O1526" s="23"/>
    </row>
    <row r="1527" spans="15:15" x14ac:dyDescent="0.2">
      <c r="O1527" s="23"/>
    </row>
    <row r="1528" spans="15:15" x14ac:dyDescent="0.2">
      <c r="O1528" s="23"/>
    </row>
    <row r="1529" spans="15:15" x14ac:dyDescent="0.2">
      <c r="O1529" s="23"/>
    </row>
    <row r="1530" spans="15:15" x14ac:dyDescent="0.2">
      <c r="O1530" s="23"/>
    </row>
    <row r="1531" spans="15:15" x14ac:dyDescent="0.2">
      <c r="O1531" s="23"/>
    </row>
    <row r="1532" spans="15:15" x14ac:dyDescent="0.2">
      <c r="O1532" s="23"/>
    </row>
    <row r="1533" spans="15:15" x14ac:dyDescent="0.2">
      <c r="O1533" s="23"/>
    </row>
    <row r="1534" spans="15:15" x14ac:dyDescent="0.2">
      <c r="O1534" s="23"/>
    </row>
    <row r="1535" spans="15:15" x14ac:dyDescent="0.2">
      <c r="O1535" s="23"/>
    </row>
    <row r="1536" spans="15:15" x14ac:dyDescent="0.2">
      <c r="O1536" s="23"/>
    </row>
    <row r="1537" spans="15:15" x14ac:dyDescent="0.2">
      <c r="O1537" s="23"/>
    </row>
    <row r="1538" spans="15:15" x14ac:dyDescent="0.2">
      <c r="O1538" s="23"/>
    </row>
    <row r="1539" spans="15:15" x14ac:dyDescent="0.2">
      <c r="O1539" s="23"/>
    </row>
    <row r="1540" spans="15:15" x14ac:dyDescent="0.2">
      <c r="O1540" s="23"/>
    </row>
    <row r="1541" spans="15:15" x14ac:dyDescent="0.2">
      <c r="O1541" s="23"/>
    </row>
    <row r="1542" spans="15:15" x14ac:dyDescent="0.2">
      <c r="O1542" s="23"/>
    </row>
    <row r="1543" spans="15:15" x14ac:dyDescent="0.2">
      <c r="O1543" s="23"/>
    </row>
    <row r="1544" spans="15:15" x14ac:dyDescent="0.2">
      <c r="O1544" s="23"/>
    </row>
    <row r="1545" spans="15:15" x14ac:dyDescent="0.2">
      <c r="O1545" s="23"/>
    </row>
    <row r="1546" spans="15:15" x14ac:dyDescent="0.2">
      <c r="O1546" s="23"/>
    </row>
    <row r="1547" spans="15:15" x14ac:dyDescent="0.2">
      <c r="O1547" s="23"/>
    </row>
    <row r="1548" spans="15:15" x14ac:dyDescent="0.2">
      <c r="O1548" s="23"/>
    </row>
    <row r="1549" spans="15:15" x14ac:dyDescent="0.2">
      <c r="O1549" s="23"/>
    </row>
    <row r="1550" spans="15:15" x14ac:dyDescent="0.2">
      <c r="O1550" s="23"/>
    </row>
    <row r="1551" spans="15:15" x14ac:dyDescent="0.2">
      <c r="O1551" s="23"/>
    </row>
    <row r="1552" spans="15:15" x14ac:dyDescent="0.2">
      <c r="O1552" s="23"/>
    </row>
    <row r="1553" spans="15:15" x14ac:dyDescent="0.2">
      <c r="O1553" s="23"/>
    </row>
    <row r="1554" spans="15:15" x14ac:dyDescent="0.2">
      <c r="O1554" s="23"/>
    </row>
    <row r="1555" spans="15:15" x14ac:dyDescent="0.2">
      <c r="O1555" s="23"/>
    </row>
    <row r="1556" spans="15:15" x14ac:dyDescent="0.2">
      <c r="O1556" s="23"/>
    </row>
    <row r="1557" spans="15:15" x14ac:dyDescent="0.2">
      <c r="O1557" s="23"/>
    </row>
  </sheetData>
  <printOptions horizontalCentered="1"/>
  <pageMargins left="0.7" right="0.7" top="0.75" bottom="0.75" header="0.3" footer="0.3"/>
  <pageSetup scale="94"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0.5703125" style="23" customWidth="1"/>
    <col min="2" max="7" width="6.7109375" style="94" customWidth="1"/>
    <col min="8" max="26" width="6.7109375" style="23" customWidth="1"/>
    <col min="27" max="16384" width="9.140625" style="23"/>
  </cols>
  <sheetData>
    <row r="1" spans="1:8" s="24" customFormat="1" ht="128.25" customHeight="1" thickBot="1" x14ac:dyDescent="0.25">
      <c r="A1" s="119" t="s">
        <v>1391</v>
      </c>
      <c r="B1" s="126" t="s">
        <v>1392</v>
      </c>
      <c r="C1" s="126" t="s">
        <v>1393</v>
      </c>
      <c r="D1" s="126" t="s">
        <v>1394</v>
      </c>
      <c r="E1" s="126" t="s">
        <v>1882</v>
      </c>
      <c r="F1" s="84" t="s">
        <v>81</v>
      </c>
      <c r="G1" s="81" t="s">
        <v>0</v>
      </c>
    </row>
    <row r="2" spans="1:8" ht="12.75" customHeight="1" thickBot="1" x14ac:dyDescent="0.25">
      <c r="A2" s="78">
        <v>2017</v>
      </c>
      <c r="B2" s="81" t="s">
        <v>1303</v>
      </c>
      <c r="C2" s="81" t="s">
        <v>1305</v>
      </c>
      <c r="D2" s="81" t="s">
        <v>1306</v>
      </c>
      <c r="E2" s="81"/>
      <c r="F2" s="103"/>
      <c r="G2" s="103"/>
    </row>
    <row r="3" spans="1:8" ht="3.95" customHeight="1" x14ac:dyDescent="0.2"/>
    <row r="4" spans="1:8" ht="14.1" customHeight="1" x14ac:dyDescent="0.2">
      <c r="A4" s="25" t="s">
        <v>12</v>
      </c>
    </row>
    <row r="5" spans="1:8" ht="12.75" customHeight="1" x14ac:dyDescent="0.2">
      <c r="A5" s="32" t="s">
        <v>899</v>
      </c>
      <c r="B5" s="95">
        <v>232</v>
      </c>
      <c r="C5" s="95">
        <v>52</v>
      </c>
      <c r="D5" s="95">
        <v>7</v>
      </c>
      <c r="E5" s="95">
        <v>64</v>
      </c>
      <c r="F5" s="95">
        <f t="shared" ref="F5:F10" si="0">G5-SUM(B5:E5)</f>
        <v>130</v>
      </c>
      <c r="G5" s="95">
        <f>Sheriff!J516</f>
        <v>485</v>
      </c>
    </row>
    <row r="6" spans="1:8" ht="12.75" customHeight="1" x14ac:dyDescent="0.2">
      <c r="A6" s="32" t="s">
        <v>900</v>
      </c>
      <c r="B6" s="95">
        <v>251</v>
      </c>
      <c r="C6" s="95">
        <v>54</v>
      </c>
      <c r="D6" s="95">
        <v>5</v>
      </c>
      <c r="E6" s="95">
        <v>45</v>
      </c>
      <c r="F6" s="95">
        <f t="shared" si="0"/>
        <v>116</v>
      </c>
      <c r="G6" s="95">
        <f>Sheriff!J517</f>
        <v>471</v>
      </c>
    </row>
    <row r="7" spans="1:8" ht="12.75" customHeight="1" x14ac:dyDescent="0.2">
      <c r="A7" s="32" t="s">
        <v>901</v>
      </c>
      <c r="B7" s="95">
        <v>181</v>
      </c>
      <c r="C7" s="95">
        <v>37</v>
      </c>
      <c r="D7" s="95">
        <v>10</v>
      </c>
      <c r="E7" s="95">
        <v>39</v>
      </c>
      <c r="F7" s="95">
        <f t="shared" si="0"/>
        <v>67</v>
      </c>
      <c r="G7" s="95">
        <f>Sheriff!J518</f>
        <v>334</v>
      </c>
    </row>
    <row r="8" spans="1:8" ht="12.75" customHeight="1" x14ac:dyDescent="0.2">
      <c r="A8" s="32" t="s">
        <v>902</v>
      </c>
      <c r="B8" s="95">
        <v>381</v>
      </c>
      <c r="C8" s="95">
        <v>71</v>
      </c>
      <c r="D8" s="95">
        <v>9</v>
      </c>
      <c r="E8" s="95">
        <v>104</v>
      </c>
      <c r="F8" s="95">
        <f t="shared" si="0"/>
        <v>152</v>
      </c>
      <c r="G8" s="95">
        <f>Sheriff!J519</f>
        <v>717</v>
      </c>
    </row>
    <row r="9" spans="1:8" ht="12.75" customHeight="1" x14ac:dyDescent="0.2">
      <c r="A9" s="32" t="s">
        <v>903</v>
      </c>
      <c r="B9" s="95">
        <v>251</v>
      </c>
      <c r="C9" s="95">
        <v>40</v>
      </c>
      <c r="D9" s="95">
        <v>3</v>
      </c>
      <c r="E9" s="95">
        <v>85</v>
      </c>
      <c r="F9" s="95">
        <f t="shared" si="0"/>
        <v>102</v>
      </c>
      <c r="G9" s="95">
        <f>Sheriff!J520</f>
        <v>481</v>
      </c>
    </row>
    <row r="10" spans="1:8" ht="12.75" customHeight="1" x14ac:dyDescent="0.2">
      <c r="A10" s="32" t="s">
        <v>904</v>
      </c>
      <c r="B10" s="95">
        <v>161</v>
      </c>
      <c r="C10" s="95">
        <v>23</v>
      </c>
      <c r="D10" s="95">
        <v>3</v>
      </c>
      <c r="E10" s="95">
        <v>53</v>
      </c>
      <c r="F10" s="95">
        <f t="shared" si="0"/>
        <v>82</v>
      </c>
      <c r="G10" s="95">
        <f>Sheriff!J521</f>
        <v>322</v>
      </c>
    </row>
    <row r="11" spans="1:8" s="24" customFormat="1" x14ac:dyDescent="0.2">
      <c r="A11" s="36" t="s">
        <v>905</v>
      </c>
      <c r="B11" s="91">
        <f t="shared" ref="B11:F11" si="1">SUM(B5:B10)</f>
        <v>1457</v>
      </c>
      <c r="C11" s="91">
        <f t="shared" si="1"/>
        <v>277</v>
      </c>
      <c r="D11" s="91">
        <f t="shared" si="1"/>
        <v>37</v>
      </c>
      <c r="E11" s="91">
        <f t="shared" si="1"/>
        <v>390</v>
      </c>
      <c r="F11" s="91">
        <f t="shared" si="1"/>
        <v>649</v>
      </c>
      <c r="G11" s="91">
        <f>SUM(G5:G10)</f>
        <v>2810</v>
      </c>
      <c r="H11" s="28"/>
    </row>
  </sheetData>
  <printOptions horizontalCentered="1"/>
  <pageMargins left="0.7" right="0.7" top="0.75" bottom="0.75" header="0.3" footer="0.3"/>
  <pageSetup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2"/>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8" ht="150" customHeight="1" thickBot="1" x14ac:dyDescent="0.25">
      <c r="A1" s="119" t="s">
        <v>1395</v>
      </c>
      <c r="B1" s="84" t="s">
        <v>1396</v>
      </c>
      <c r="C1" s="84" t="s">
        <v>1397</v>
      </c>
      <c r="D1" s="84" t="s">
        <v>1398</v>
      </c>
      <c r="E1" s="84" t="s">
        <v>1399</v>
      </c>
      <c r="F1" s="84" t="s">
        <v>1400</v>
      </c>
      <c r="G1" s="84" t="s">
        <v>79</v>
      </c>
      <c r="H1" s="118" t="s">
        <v>85</v>
      </c>
    </row>
    <row r="2" spans="1:8" ht="12.75" customHeight="1" thickBot="1" x14ac:dyDescent="0.25">
      <c r="A2" s="78">
        <v>2017</v>
      </c>
      <c r="B2" s="81" t="s">
        <v>1362</v>
      </c>
      <c r="C2" s="81" t="s">
        <v>1363</v>
      </c>
      <c r="D2" s="81" t="s">
        <v>1364</v>
      </c>
      <c r="E2" s="81" t="s">
        <v>1366</v>
      </c>
      <c r="F2" s="81" t="s">
        <v>1401</v>
      </c>
      <c r="G2" s="81"/>
      <c r="H2" s="103"/>
    </row>
    <row r="3" spans="1:8" ht="3.95" customHeight="1" x14ac:dyDescent="0.2"/>
    <row r="4" spans="1:8" x14ac:dyDescent="0.2">
      <c r="A4" s="25" t="s">
        <v>12</v>
      </c>
    </row>
    <row r="5" spans="1:8" ht="12.75" customHeight="1" x14ac:dyDescent="0.2">
      <c r="A5" s="32" t="s">
        <v>899</v>
      </c>
      <c r="B5" s="139">
        <v>123</v>
      </c>
      <c r="C5" s="139">
        <v>164</v>
      </c>
      <c r="D5" s="139">
        <v>76</v>
      </c>
      <c r="E5" s="139">
        <v>30</v>
      </c>
      <c r="F5" s="139">
        <v>1</v>
      </c>
      <c r="G5" s="95">
        <f t="shared" ref="G5:G10" si="0">H5-SUM(B5:F5)</f>
        <v>91</v>
      </c>
      <c r="H5" s="95">
        <f>Sheriff!J516</f>
        <v>485</v>
      </c>
    </row>
    <row r="6" spans="1:8" ht="12.75" customHeight="1" x14ac:dyDescent="0.2">
      <c r="A6" s="32" t="s">
        <v>900</v>
      </c>
      <c r="B6" s="139">
        <v>136</v>
      </c>
      <c r="C6" s="139">
        <v>177</v>
      </c>
      <c r="D6" s="139">
        <v>47</v>
      </c>
      <c r="E6" s="139">
        <v>30</v>
      </c>
      <c r="F6" s="139">
        <v>4</v>
      </c>
      <c r="G6" s="95">
        <f t="shared" si="0"/>
        <v>77</v>
      </c>
      <c r="H6" s="95">
        <f>Sheriff!J517</f>
        <v>471</v>
      </c>
    </row>
    <row r="7" spans="1:8" ht="12.75" customHeight="1" x14ac:dyDescent="0.2">
      <c r="A7" s="32" t="s">
        <v>901</v>
      </c>
      <c r="B7" s="139">
        <v>81</v>
      </c>
      <c r="C7" s="139">
        <v>138</v>
      </c>
      <c r="D7" s="139">
        <v>36</v>
      </c>
      <c r="E7" s="139">
        <v>21</v>
      </c>
      <c r="F7" s="139">
        <v>9</v>
      </c>
      <c r="G7" s="95">
        <f t="shared" si="0"/>
        <v>49</v>
      </c>
      <c r="H7" s="95">
        <f>Sheriff!J518</f>
        <v>334</v>
      </c>
    </row>
    <row r="8" spans="1:8" ht="12.75" customHeight="1" x14ac:dyDescent="0.2">
      <c r="A8" s="32" t="s">
        <v>902</v>
      </c>
      <c r="B8" s="139">
        <v>189</v>
      </c>
      <c r="C8" s="139">
        <v>289</v>
      </c>
      <c r="D8" s="139">
        <v>89</v>
      </c>
      <c r="E8" s="139">
        <v>36</v>
      </c>
      <c r="F8" s="139">
        <v>10</v>
      </c>
      <c r="G8" s="95">
        <f t="shared" si="0"/>
        <v>104</v>
      </c>
      <c r="H8" s="95">
        <f>Sheriff!J519</f>
        <v>717</v>
      </c>
    </row>
    <row r="9" spans="1:8" ht="12.75" customHeight="1" x14ac:dyDescent="0.2">
      <c r="A9" s="32" t="s">
        <v>903</v>
      </c>
      <c r="B9" s="139">
        <v>120</v>
      </c>
      <c r="C9" s="139">
        <v>206</v>
      </c>
      <c r="D9" s="139">
        <v>55</v>
      </c>
      <c r="E9" s="139">
        <v>30</v>
      </c>
      <c r="F9" s="139">
        <v>2</v>
      </c>
      <c r="G9" s="95">
        <f t="shared" si="0"/>
        <v>68</v>
      </c>
      <c r="H9" s="95">
        <f>Sheriff!J520</f>
        <v>481</v>
      </c>
    </row>
    <row r="10" spans="1:8" ht="12.75" customHeight="1" x14ac:dyDescent="0.2">
      <c r="A10" s="32" t="s">
        <v>904</v>
      </c>
      <c r="B10" s="139">
        <v>70</v>
      </c>
      <c r="C10" s="139">
        <v>126</v>
      </c>
      <c r="D10" s="139">
        <v>53</v>
      </c>
      <c r="E10" s="139">
        <v>13</v>
      </c>
      <c r="F10" s="139">
        <v>2</v>
      </c>
      <c r="G10" s="95">
        <f t="shared" si="0"/>
        <v>58</v>
      </c>
      <c r="H10" s="95">
        <f>Sheriff!J521</f>
        <v>322</v>
      </c>
    </row>
    <row r="11" spans="1:8" ht="12.75" customHeight="1" x14ac:dyDescent="0.2">
      <c r="A11" s="36" t="s">
        <v>905</v>
      </c>
      <c r="B11" s="91">
        <f t="shared" ref="B11:F11" si="1">SUM(B5:B10)</f>
        <v>719</v>
      </c>
      <c r="C11" s="91">
        <f t="shared" si="1"/>
        <v>1100</v>
      </c>
      <c r="D11" s="91">
        <f t="shared" si="1"/>
        <v>356</v>
      </c>
      <c r="E11" s="91">
        <f t="shared" si="1"/>
        <v>160</v>
      </c>
      <c r="F11" s="91">
        <f t="shared" si="1"/>
        <v>28</v>
      </c>
      <c r="G11" s="91">
        <f>SUM(G5:G10)</f>
        <v>447</v>
      </c>
      <c r="H11" s="91">
        <f>SUM(H5:H10)</f>
        <v>2810</v>
      </c>
    </row>
    <row r="12" spans="1:8" ht="12.75" customHeight="1" x14ac:dyDescent="0.2">
      <c r="A12" s="18"/>
      <c r="B12" s="29"/>
      <c r="C12" s="29"/>
      <c r="D12" s="29"/>
      <c r="E12" s="29"/>
      <c r="F12" s="29"/>
      <c r="G12" s="29"/>
      <c r="H12" s="29"/>
    </row>
  </sheetData>
  <printOptions horizontalCentered="1"/>
  <pageMargins left="0.7" right="0.7" top="0.75" bottom="0.75" header="0.3" footer="0.3"/>
  <pageSetup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1402</v>
      </c>
      <c r="B1" s="84" t="s">
        <v>1404</v>
      </c>
      <c r="C1" s="84" t="s">
        <v>1403</v>
      </c>
      <c r="D1" s="84" t="s">
        <v>1405</v>
      </c>
      <c r="E1" s="84" t="s">
        <v>79</v>
      </c>
      <c r="F1" s="118" t="s">
        <v>85</v>
      </c>
    </row>
    <row r="2" spans="1:6" ht="12.75" customHeight="1" thickBot="1" x14ac:dyDescent="0.25">
      <c r="A2" s="78">
        <v>2017</v>
      </c>
      <c r="B2" s="81" t="s">
        <v>1189</v>
      </c>
      <c r="C2" s="81" t="s">
        <v>1191</v>
      </c>
      <c r="D2" s="81" t="s">
        <v>1160</v>
      </c>
      <c r="E2" s="81"/>
      <c r="F2" s="103"/>
    </row>
    <row r="3" spans="1:6" ht="3.95" customHeight="1" x14ac:dyDescent="0.2"/>
    <row r="4" spans="1:6" x14ac:dyDescent="0.2">
      <c r="A4" s="25" t="s">
        <v>13</v>
      </c>
    </row>
    <row r="5" spans="1:6" ht="12.75" customHeight="1" x14ac:dyDescent="0.2">
      <c r="A5" s="32" t="s">
        <v>894</v>
      </c>
      <c r="B5" s="139">
        <v>124</v>
      </c>
      <c r="C5" s="139">
        <v>30</v>
      </c>
      <c r="D5" s="139">
        <v>13</v>
      </c>
      <c r="E5" s="95">
        <f>F5-SUM(B5:D5)</f>
        <v>50</v>
      </c>
      <c r="F5" s="95">
        <f>Sheriff!J525</f>
        <v>217</v>
      </c>
    </row>
    <row r="6" spans="1:6" ht="12.75" customHeight="1" x14ac:dyDescent="0.2">
      <c r="A6" s="32" t="s">
        <v>895</v>
      </c>
      <c r="B6" s="139">
        <v>71</v>
      </c>
      <c r="C6" s="139">
        <v>19</v>
      </c>
      <c r="D6" s="139">
        <v>23</v>
      </c>
      <c r="E6" s="95">
        <f>F6-SUM(B6:D6)</f>
        <v>44</v>
      </c>
      <c r="F6" s="95">
        <f>Sheriff!J526</f>
        <v>157</v>
      </c>
    </row>
    <row r="7" spans="1:6" ht="12.75" customHeight="1" x14ac:dyDescent="0.2">
      <c r="A7" s="32" t="s">
        <v>896</v>
      </c>
      <c r="B7" s="139">
        <v>49</v>
      </c>
      <c r="C7" s="139">
        <v>13</v>
      </c>
      <c r="D7" s="139">
        <v>5</v>
      </c>
      <c r="E7" s="95">
        <f>F7-SUM(B7:D7)</f>
        <v>21</v>
      </c>
      <c r="F7" s="95">
        <f>Sheriff!J527</f>
        <v>88</v>
      </c>
    </row>
    <row r="8" spans="1:6" ht="12.75" customHeight="1" x14ac:dyDescent="0.2">
      <c r="A8" s="32" t="s">
        <v>897</v>
      </c>
      <c r="B8" s="139">
        <v>131</v>
      </c>
      <c r="C8" s="139">
        <v>21</v>
      </c>
      <c r="D8" s="139">
        <v>24</v>
      </c>
      <c r="E8" s="95">
        <f>F8-SUM(B8:D8)</f>
        <v>52</v>
      </c>
      <c r="F8" s="95">
        <f>Sheriff!J528</f>
        <v>228</v>
      </c>
    </row>
    <row r="9" spans="1:6" ht="12.75" customHeight="1" x14ac:dyDescent="0.2">
      <c r="A9" s="36" t="s">
        <v>898</v>
      </c>
      <c r="B9" s="91">
        <f t="shared" ref="B9:D9" si="0">SUM(B5:B8)</f>
        <v>375</v>
      </c>
      <c r="C9" s="91">
        <f t="shared" si="0"/>
        <v>83</v>
      </c>
      <c r="D9" s="91">
        <f t="shared" si="0"/>
        <v>65</v>
      </c>
      <c r="E9" s="91">
        <f>SUM(E5:E8)</f>
        <v>167</v>
      </c>
      <c r="F9" s="91">
        <f>SUM(F5:F8)</f>
        <v>690</v>
      </c>
    </row>
    <row r="10" spans="1:6" ht="12.75" customHeight="1" x14ac:dyDescent="0.2">
      <c r="A10" s="18"/>
      <c r="B10" s="29"/>
      <c r="C10" s="29"/>
      <c r="D10" s="29"/>
      <c r="E10" s="29"/>
      <c r="F10" s="29"/>
    </row>
  </sheetData>
  <printOptions horizontalCentered="1"/>
  <pageMargins left="0.7" right="0.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57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75" x14ac:dyDescent="0.2"/>
  <cols>
    <col min="1" max="1" width="27.5703125" style="13" customWidth="1"/>
    <col min="2" max="2" width="7" style="55" bestFit="1" customWidth="1"/>
    <col min="3" max="8" width="5.7109375" style="55" customWidth="1"/>
    <col min="9" max="10" width="7" style="55" bestFit="1" customWidth="1"/>
    <col min="11" max="15" width="7.28515625" style="13" customWidth="1"/>
    <col min="16" max="16384" width="9.140625" style="13"/>
  </cols>
  <sheetData>
    <row r="1" spans="1:11" ht="110.25" thickBot="1" x14ac:dyDescent="0.25">
      <c r="A1" s="40" t="s">
        <v>1006</v>
      </c>
      <c r="B1" s="37" t="s">
        <v>1024</v>
      </c>
      <c r="C1" s="37" t="s">
        <v>1025</v>
      </c>
      <c r="D1" s="38" t="s">
        <v>1026</v>
      </c>
      <c r="E1" s="37" t="s">
        <v>1027</v>
      </c>
      <c r="F1" s="37" t="s">
        <v>1028</v>
      </c>
      <c r="G1" s="37" t="s">
        <v>1029</v>
      </c>
      <c r="H1" s="37" t="s">
        <v>1030</v>
      </c>
      <c r="I1" s="37" t="s">
        <v>81</v>
      </c>
      <c r="J1" s="134" t="s">
        <v>80</v>
      </c>
      <c r="K1" s="6"/>
    </row>
    <row r="2" spans="1:11" ht="13.5" thickBot="1" x14ac:dyDescent="0.25">
      <c r="A2" s="41">
        <v>2017</v>
      </c>
      <c r="B2" s="42" t="s">
        <v>1572</v>
      </c>
      <c r="C2" s="42" t="s">
        <v>1031</v>
      </c>
      <c r="D2" s="42" t="s">
        <v>1032</v>
      </c>
      <c r="E2" s="42" t="s">
        <v>1033</v>
      </c>
      <c r="F2" s="42" t="s">
        <v>1034</v>
      </c>
      <c r="G2" s="42" t="s">
        <v>1035</v>
      </c>
      <c r="H2" s="42" t="s">
        <v>1036</v>
      </c>
      <c r="I2" s="42"/>
      <c r="J2" s="48"/>
      <c r="K2" s="6"/>
    </row>
    <row r="3" spans="1:11" x14ac:dyDescent="0.2">
      <c r="A3" s="6"/>
      <c r="B3" s="49"/>
      <c r="C3" s="49"/>
      <c r="D3" s="49"/>
      <c r="E3" s="49"/>
      <c r="F3" s="49"/>
      <c r="G3" s="49"/>
      <c r="H3" s="49"/>
      <c r="I3" s="49"/>
      <c r="J3" s="49"/>
      <c r="K3" s="6"/>
    </row>
    <row r="4" spans="1:11" x14ac:dyDescent="0.2">
      <c r="A4" s="34" t="s">
        <v>447</v>
      </c>
      <c r="B4" s="49"/>
      <c r="C4" s="49"/>
      <c r="D4" s="49"/>
      <c r="E4" s="49"/>
      <c r="F4" s="49"/>
      <c r="G4" s="49"/>
      <c r="H4" s="49"/>
      <c r="I4" s="49"/>
      <c r="J4" s="49"/>
      <c r="K4" s="6"/>
    </row>
    <row r="5" spans="1:11" x14ac:dyDescent="0.2">
      <c r="A5" s="34" t="s">
        <v>38</v>
      </c>
      <c r="B5" s="49"/>
      <c r="C5" s="49"/>
      <c r="D5" s="49"/>
      <c r="E5" s="49"/>
      <c r="F5" s="49"/>
      <c r="G5" s="49"/>
      <c r="H5" s="49"/>
      <c r="I5" s="49"/>
      <c r="J5" s="49"/>
      <c r="K5" s="6"/>
    </row>
    <row r="6" spans="1:11" x14ac:dyDescent="0.2">
      <c r="A6" s="32" t="s">
        <v>111</v>
      </c>
      <c r="B6" s="44">
        <v>5</v>
      </c>
      <c r="C6" s="44">
        <v>0</v>
      </c>
      <c r="D6" s="44">
        <v>0</v>
      </c>
      <c r="E6" s="44">
        <v>0</v>
      </c>
      <c r="F6" s="44">
        <v>0</v>
      </c>
      <c r="G6" s="44">
        <v>0</v>
      </c>
      <c r="H6" s="44">
        <v>0</v>
      </c>
      <c r="I6" s="50">
        <f t="shared" ref="I6:I39" si="0">J6-(SUM(B6:H6))</f>
        <v>0</v>
      </c>
      <c r="J6" s="50">
        <f>Sheriff!J6</f>
        <v>5</v>
      </c>
      <c r="K6" s="6"/>
    </row>
    <row r="7" spans="1:11" x14ac:dyDescent="0.2">
      <c r="A7" s="32" t="s">
        <v>112</v>
      </c>
      <c r="B7" s="44">
        <v>287</v>
      </c>
      <c r="C7" s="44">
        <v>57</v>
      </c>
      <c r="D7" s="44">
        <v>22</v>
      </c>
      <c r="E7" s="44">
        <v>7</v>
      </c>
      <c r="F7" s="44">
        <v>30</v>
      </c>
      <c r="G7" s="44">
        <v>6</v>
      </c>
      <c r="H7" s="44">
        <v>0</v>
      </c>
      <c r="I7" s="50">
        <f t="shared" si="0"/>
        <v>85</v>
      </c>
      <c r="J7" s="50">
        <f>Sheriff!J7</f>
        <v>494</v>
      </c>
      <c r="K7" s="6"/>
    </row>
    <row r="8" spans="1:11" x14ac:dyDescent="0.2">
      <c r="A8" s="32" t="s">
        <v>113</v>
      </c>
      <c r="B8" s="44">
        <v>138</v>
      </c>
      <c r="C8" s="44">
        <v>33</v>
      </c>
      <c r="D8" s="44">
        <v>7</v>
      </c>
      <c r="E8" s="44">
        <v>3</v>
      </c>
      <c r="F8" s="44">
        <v>12</v>
      </c>
      <c r="G8" s="44">
        <v>6</v>
      </c>
      <c r="H8" s="44">
        <v>0</v>
      </c>
      <c r="I8" s="50">
        <f t="shared" si="0"/>
        <v>46</v>
      </c>
      <c r="J8" s="50">
        <f>Sheriff!J8</f>
        <v>245</v>
      </c>
      <c r="K8" s="6"/>
    </row>
    <row r="9" spans="1:11" x14ac:dyDescent="0.2">
      <c r="A9" s="32" t="s">
        <v>114</v>
      </c>
      <c r="B9" s="44">
        <v>110</v>
      </c>
      <c r="C9" s="44">
        <v>21</v>
      </c>
      <c r="D9" s="44">
        <v>7</v>
      </c>
      <c r="E9" s="44">
        <v>3</v>
      </c>
      <c r="F9" s="44">
        <v>4</v>
      </c>
      <c r="G9" s="44">
        <v>2</v>
      </c>
      <c r="H9" s="44">
        <v>1</v>
      </c>
      <c r="I9" s="50">
        <f t="shared" si="0"/>
        <v>33</v>
      </c>
      <c r="J9" s="50">
        <f>Sheriff!J9</f>
        <v>181</v>
      </c>
      <c r="K9" s="6"/>
    </row>
    <row r="10" spans="1:11" x14ac:dyDescent="0.2">
      <c r="A10" s="32" t="s">
        <v>115</v>
      </c>
      <c r="B10" s="44">
        <v>117</v>
      </c>
      <c r="C10" s="44">
        <v>23</v>
      </c>
      <c r="D10" s="44">
        <v>7</v>
      </c>
      <c r="E10" s="44">
        <v>8</v>
      </c>
      <c r="F10" s="44">
        <v>8</v>
      </c>
      <c r="G10" s="44">
        <v>6</v>
      </c>
      <c r="H10" s="44">
        <v>0</v>
      </c>
      <c r="I10" s="50">
        <f t="shared" si="0"/>
        <v>34</v>
      </c>
      <c r="J10" s="50">
        <f>Sheriff!J10</f>
        <v>203</v>
      </c>
      <c r="K10" s="6"/>
    </row>
    <row r="11" spans="1:11" x14ac:dyDescent="0.2">
      <c r="A11" s="32" t="s">
        <v>116</v>
      </c>
      <c r="B11" s="44">
        <v>96</v>
      </c>
      <c r="C11" s="44">
        <v>20</v>
      </c>
      <c r="D11" s="44">
        <v>10</v>
      </c>
      <c r="E11" s="44">
        <v>3</v>
      </c>
      <c r="F11" s="44">
        <v>11</v>
      </c>
      <c r="G11" s="44">
        <v>3</v>
      </c>
      <c r="H11" s="44">
        <v>1</v>
      </c>
      <c r="I11" s="50">
        <f t="shared" si="0"/>
        <v>22</v>
      </c>
      <c r="J11" s="50">
        <f>Sheriff!J11</f>
        <v>166</v>
      </c>
      <c r="K11" s="6"/>
    </row>
    <row r="12" spans="1:11" x14ac:dyDescent="0.2">
      <c r="A12" s="32" t="s">
        <v>117</v>
      </c>
      <c r="B12" s="44">
        <v>172</v>
      </c>
      <c r="C12" s="44">
        <v>24</v>
      </c>
      <c r="D12" s="44">
        <v>4</v>
      </c>
      <c r="E12" s="44">
        <v>6</v>
      </c>
      <c r="F12" s="44">
        <v>17</v>
      </c>
      <c r="G12" s="44">
        <v>7</v>
      </c>
      <c r="H12" s="44">
        <v>0</v>
      </c>
      <c r="I12" s="50">
        <f t="shared" si="0"/>
        <v>48</v>
      </c>
      <c r="J12" s="50">
        <f>Sheriff!J12</f>
        <v>278</v>
      </c>
      <c r="K12" s="6"/>
    </row>
    <row r="13" spans="1:11" x14ac:dyDescent="0.2">
      <c r="A13" s="32" t="s">
        <v>118</v>
      </c>
      <c r="B13" s="44">
        <v>202</v>
      </c>
      <c r="C13" s="44">
        <v>41</v>
      </c>
      <c r="D13" s="44">
        <v>17</v>
      </c>
      <c r="E13" s="44">
        <v>8</v>
      </c>
      <c r="F13" s="44">
        <v>14</v>
      </c>
      <c r="G13" s="44">
        <v>6</v>
      </c>
      <c r="H13" s="44">
        <v>3</v>
      </c>
      <c r="I13" s="50">
        <f t="shared" si="0"/>
        <v>58</v>
      </c>
      <c r="J13" s="50">
        <f>Sheriff!J13</f>
        <v>349</v>
      </c>
      <c r="K13" s="6"/>
    </row>
    <row r="14" spans="1:11" x14ac:dyDescent="0.2">
      <c r="A14" s="32" t="s">
        <v>119</v>
      </c>
      <c r="B14" s="44">
        <v>270</v>
      </c>
      <c r="C14" s="44">
        <v>44</v>
      </c>
      <c r="D14" s="44">
        <v>14</v>
      </c>
      <c r="E14" s="44">
        <v>9</v>
      </c>
      <c r="F14" s="44">
        <v>27</v>
      </c>
      <c r="G14" s="44">
        <v>11</v>
      </c>
      <c r="H14" s="44">
        <v>3</v>
      </c>
      <c r="I14" s="50">
        <f t="shared" si="0"/>
        <v>64</v>
      </c>
      <c r="J14" s="50">
        <f>Sheriff!J14</f>
        <v>442</v>
      </c>
      <c r="K14" s="6"/>
    </row>
    <row r="15" spans="1:11" x14ac:dyDescent="0.2">
      <c r="A15" s="32" t="s">
        <v>120</v>
      </c>
      <c r="B15" s="44">
        <v>90</v>
      </c>
      <c r="C15" s="44">
        <v>19</v>
      </c>
      <c r="D15" s="44">
        <v>6</v>
      </c>
      <c r="E15" s="44">
        <v>4</v>
      </c>
      <c r="F15" s="44">
        <v>6</v>
      </c>
      <c r="G15" s="44">
        <v>3</v>
      </c>
      <c r="H15" s="44">
        <v>1</v>
      </c>
      <c r="I15" s="50">
        <f t="shared" si="0"/>
        <v>17</v>
      </c>
      <c r="J15" s="50">
        <f>Sheriff!J15</f>
        <v>146</v>
      </c>
      <c r="K15" s="6"/>
    </row>
    <row r="16" spans="1:11" x14ac:dyDescent="0.2">
      <c r="A16" s="32" t="s">
        <v>121</v>
      </c>
      <c r="B16" s="44">
        <v>184</v>
      </c>
      <c r="C16" s="44">
        <v>28</v>
      </c>
      <c r="D16" s="44">
        <v>13</v>
      </c>
      <c r="E16" s="44">
        <v>6</v>
      </c>
      <c r="F16" s="44">
        <v>19</v>
      </c>
      <c r="G16" s="44">
        <v>6</v>
      </c>
      <c r="H16" s="44">
        <v>1</v>
      </c>
      <c r="I16" s="50">
        <f t="shared" si="0"/>
        <v>48</v>
      </c>
      <c r="J16" s="50">
        <f>Sheriff!J16</f>
        <v>305</v>
      </c>
      <c r="K16" s="6"/>
    </row>
    <row r="17" spans="1:15" x14ac:dyDescent="0.2">
      <c r="A17" s="32" t="s">
        <v>122</v>
      </c>
      <c r="B17" s="44">
        <v>143</v>
      </c>
      <c r="C17" s="44">
        <v>20</v>
      </c>
      <c r="D17" s="44">
        <v>12</v>
      </c>
      <c r="E17" s="44">
        <v>7</v>
      </c>
      <c r="F17" s="44">
        <v>13</v>
      </c>
      <c r="G17" s="44">
        <v>3</v>
      </c>
      <c r="H17" s="44">
        <v>2</v>
      </c>
      <c r="I17" s="50">
        <f t="shared" si="0"/>
        <v>57</v>
      </c>
      <c r="J17" s="50">
        <f>Sheriff!J17</f>
        <v>257</v>
      </c>
      <c r="K17" s="6"/>
    </row>
    <row r="18" spans="1:15" x14ac:dyDescent="0.2">
      <c r="A18" s="32" t="s">
        <v>123</v>
      </c>
      <c r="B18" s="44">
        <v>100</v>
      </c>
      <c r="C18" s="44">
        <v>12</v>
      </c>
      <c r="D18" s="44">
        <v>3</v>
      </c>
      <c r="E18" s="44">
        <v>4</v>
      </c>
      <c r="F18" s="44">
        <v>10</v>
      </c>
      <c r="G18" s="44">
        <v>3</v>
      </c>
      <c r="H18" s="44">
        <v>0</v>
      </c>
      <c r="I18" s="50">
        <f t="shared" si="0"/>
        <v>18</v>
      </c>
      <c r="J18" s="50">
        <f>Sheriff!J18</f>
        <v>150</v>
      </c>
      <c r="K18" s="6"/>
    </row>
    <row r="19" spans="1:15" x14ac:dyDescent="0.2">
      <c r="A19" s="32" t="s">
        <v>124</v>
      </c>
      <c r="B19" s="44">
        <v>135</v>
      </c>
      <c r="C19" s="44">
        <v>20</v>
      </c>
      <c r="D19" s="44">
        <v>6</v>
      </c>
      <c r="E19" s="44">
        <v>7</v>
      </c>
      <c r="F19" s="44">
        <v>8</v>
      </c>
      <c r="G19" s="44">
        <v>7</v>
      </c>
      <c r="H19" s="44">
        <v>0</v>
      </c>
      <c r="I19" s="50">
        <f t="shared" si="0"/>
        <v>53</v>
      </c>
      <c r="J19" s="50">
        <f>Sheriff!J19</f>
        <v>236</v>
      </c>
      <c r="K19" s="6"/>
    </row>
    <row r="20" spans="1:15" x14ac:dyDescent="0.2">
      <c r="A20" s="32" t="s">
        <v>125</v>
      </c>
      <c r="B20" s="44">
        <v>94</v>
      </c>
      <c r="C20" s="44">
        <v>23</v>
      </c>
      <c r="D20" s="44">
        <v>6</v>
      </c>
      <c r="E20" s="44">
        <v>1</v>
      </c>
      <c r="F20" s="44">
        <v>4</v>
      </c>
      <c r="G20" s="44">
        <v>1</v>
      </c>
      <c r="H20" s="44">
        <v>1</v>
      </c>
      <c r="I20" s="50">
        <f t="shared" si="0"/>
        <v>26</v>
      </c>
      <c r="J20" s="50">
        <f>Sheriff!J20</f>
        <v>156</v>
      </c>
      <c r="K20" s="6"/>
    </row>
    <row r="21" spans="1:15" x14ac:dyDescent="0.2">
      <c r="A21" s="32" t="s">
        <v>126</v>
      </c>
      <c r="B21" s="44">
        <v>210</v>
      </c>
      <c r="C21" s="44">
        <v>26</v>
      </c>
      <c r="D21" s="44">
        <v>12</v>
      </c>
      <c r="E21" s="44">
        <v>13</v>
      </c>
      <c r="F21" s="44">
        <v>30</v>
      </c>
      <c r="G21" s="44">
        <v>4</v>
      </c>
      <c r="H21" s="44">
        <v>0</v>
      </c>
      <c r="I21" s="50">
        <f t="shared" si="0"/>
        <v>71</v>
      </c>
      <c r="J21" s="50">
        <f>Sheriff!J21</f>
        <v>366</v>
      </c>
      <c r="K21" s="6"/>
    </row>
    <row r="22" spans="1:15" x14ac:dyDescent="0.2">
      <c r="A22" s="32" t="s">
        <v>127</v>
      </c>
      <c r="B22" s="44">
        <v>165</v>
      </c>
      <c r="C22" s="44">
        <v>22</v>
      </c>
      <c r="D22" s="44">
        <v>10</v>
      </c>
      <c r="E22" s="44">
        <v>8</v>
      </c>
      <c r="F22" s="44">
        <v>19</v>
      </c>
      <c r="G22" s="44">
        <v>7</v>
      </c>
      <c r="H22" s="44">
        <v>1</v>
      </c>
      <c r="I22" s="50">
        <f t="shared" si="0"/>
        <v>33</v>
      </c>
      <c r="J22" s="50">
        <f>Sheriff!J22</f>
        <v>265</v>
      </c>
      <c r="K22" s="6"/>
    </row>
    <row r="23" spans="1:15" x14ac:dyDescent="0.2">
      <c r="A23" s="32" t="s">
        <v>128</v>
      </c>
      <c r="B23" s="44">
        <v>86</v>
      </c>
      <c r="C23" s="44">
        <v>14</v>
      </c>
      <c r="D23" s="44">
        <v>2</v>
      </c>
      <c r="E23" s="44">
        <v>2</v>
      </c>
      <c r="F23" s="44">
        <v>7</v>
      </c>
      <c r="G23" s="44">
        <v>0</v>
      </c>
      <c r="H23" s="44">
        <v>0</v>
      </c>
      <c r="I23" s="50">
        <f t="shared" si="0"/>
        <v>15</v>
      </c>
      <c r="J23" s="50">
        <f>Sheriff!J23</f>
        <v>126</v>
      </c>
      <c r="K23" s="6"/>
      <c r="O23" s="6"/>
    </row>
    <row r="24" spans="1:15" x14ac:dyDescent="0.2">
      <c r="A24" s="32" t="s">
        <v>129</v>
      </c>
      <c r="B24" s="44">
        <v>133</v>
      </c>
      <c r="C24" s="44">
        <v>15</v>
      </c>
      <c r="D24" s="44">
        <v>12</v>
      </c>
      <c r="E24" s="44">
        <v>7</v>
      </c>
      <c r="F24" s="44">
        <v>16</v>
      </c>
      <c r="G24" s="44">
        <v>5</v>
      </c>
      <c r="H24" s="44">
        <v>0</v>
      </c>
      <c r="I24" s="50">
        <f t="shared" si="0"/>
        <v>37</v>
      </c>
      <c r="J24" s="50">
        <f>Sheriff!J24</f>
        <v>225</v>
      </c>
      <c r="K24" s="6"/>
    </row>
    <row r="25" spans="1:15" x14ac:dyDescent="0.2">
      <c r="A25" s="32" t="s">
        <v>130</v>
      </c>
      <c r="B25" s="44">
        <v>118</v>
      </c>
      <c r="C25" s="44">
        <v>22</v>
      </c>
      <c r="D25" s="44">
        <v>6</v>
      </c>
      <c r="E25" s="44">
        <v>4</v>
      </c>
      <c r="F25" s="44">
        <v>11</v>
      </c>
      <c r="G25" s="44">
        <v>3</v>
      </c>
      <c r="H25" s="44">
        <v>0</v>
      </c>
      <c r="I25" s="50">
        <f t="shared" si="0"/>
        <v>41</v>
      </c>
      <c r="J25" s="50">
        <f>Sheriff!J25</f>
        <v>205</v>
      </c>
      <c r="K25" s="6"/>
    </row>
    <row r="26" spans="1:15" x14ac:dyDescent="0.2">
      <c r="A26" s="32" t="s">
        <v>131</v>
      </c>
      <c r="B26" s="44">
        <v>166</v>
      </c>
      <c r="C26" s="44">
        <v>43</v>
      </c>
      <c r="D26" s="44">
        <v>12</v>
      </c>
      <c r="E26" s="44">
        <v>2</v>
      </c>
      <c r="F26" s="44">
        <v>12</v>
      </c>
      <c r="G26" s="44">
        <v>6</v>
      </c>
      <c r="H26" s="44">
        <v>0</v>
      </c>
      <c r="I26" s="50">
        <f t="shared" si="0"/>
        <v>53</v>
      </c>
      <c r="J26" s="50">
        <f>Sheriff!J26</f>
        <v>294</v>
      </c>
      <c r="K26" s="6"/>
    </row>
    <row r="27" spans="1:15" x14ac:dyDescent="0.2">
      <c r="A27" s="32" t="s">
        <v>132</v>
      </c>
      <c r="B27" s="44">
        <v>95</v>
      </c>
      <c r="C27" s="44">
        <v>31</v>
      </c>
      <c r="D27" s="44">
        <v>4</v>
      </c>
      <c r="E27" s="44">
        <v>3</v>
      </c>
      <c r="F27" s="44">
        <v>5</v>
      </c>
      <c r="G27" s="44">
        <v>2</v>
      </c>
      <c r="H27" s="44">
        <v>1</v>
      </c>
      <c r="I27" s="50">
        <f t="shared" si="0"/>
        <v>17</v>
      </c>
      <c r="J27" s="50">
        <f>Sheriff!J27</f>
        <v>158</v>
      </c>
      <c r="K27" s="6"/>
    </row>
    <row r="28" spans="1:15" x14ac:dyDescent="0.2">
      <c r="A28" s="32" t="s">
        <v>133</v>
      </c>
      <c r="B28" s="44">
        <v>183</v>
      </c>
      <c r="C28" s="44">
        <v>29</v>
      </c>
      <c r="D28" s="44">
        <v>10</v>
      </c>
      <c r="E28" s="44">
        <v>9</v>
      </c>
      <c r="F28" s="44">
        <v>30</v>
      </c>
      <c r="G28" s="44">
        <v>3</v>
      </c>
      <c r="H28" s="44">
        <v>2</v>
      </c>
      <c r="I28" s="50">
        <f t="shared" si="0"/>
        <v>64</v>
      </c>
      <c r="J28" s="50">
        <f>Sheriff!J28</f>
        <v>330</v>
      </c>
      <c r="K28" s="6"/>
    </row>
    <row r="29" spans="1:15" x14ac:dyDescent="0.2">
      <c r="A29" s="32" t="s">
        <v>134</v>
      </c>
      <c r="B29" s="44">
        <v>150</v>
      </c>
      <c r="C29" s="44">
        <v>11</v>
      </c>
      <c r="D29" s="44">
        <v>0</v>
      </c>
      <c r="E29" s="44">
        <v>5</v>
      </c>
      <c r="F29" s="44">
        <v>22</v>
      </c>
      <c r="G29" s="44">
        <v>2</v>
      </c>
      <c r="H29" s="44">
        <v>0</v>
      </c>
      <c r="I29" s="50">
        <f t="shared" si="0"/>
        <v>31</v>
      </c>
      <c r="J29" s="50">
        <f>Sheriff!J29</f>
        <v>221</v>
      </c>
      <c r="K29" s="6"/>
    </row>
    <row r="30" spans="1:15" x14ac:dyDescent="0.2">
      <c r="A30" s="32" t="s">
        <v>135</v>
      </c>
      <c r="B30" s="44">
        <v>176</v>
      </c>
      <c r="C30" s="44">
        <v>26</v>
      </c>
      <c r="D30" s="44">
        <v>10</v>
      </c>
      <c r="E30" s="44">
        <v>11</v>
      </c>
      <c r="F30" s="44">
        <v>28</v>
      </c>
      <c r="G30" s="44">
        <v>6</v>
      </c>
      <c r="H30" s="44">
        <v>2</v>
      </c>
      <c r="I30" s="50">
        <f t="shared" si="0"/>
        <v>40</v>
      </c>
      <c r="J30" s="50">
        <f>Sheriff!J30</f>
        <v>299</v>
      </c>
      <c r="K30" s="6"/>
    </row>
    <row r="31" spans="1:15" x14ac:dyDescent="0.2">
      <c r="A31" s="32" t="s">
        <v>136</v>
      </c>
      <c r="B31" s="44">
        <v>158</v>
      </c>
      <c r="C31" s="44">
        <v>52</v>
      </c>
      <c r="D31" s="44">
        <v>8</v>
      </c>
      <c r="E31" s="44">
        <v>0</v>
      </c>
      <c r="F31" s="44">
        <v>17</v>
      </c>
      <c r="G31" s="44">
        <v>7</v>
      </c>
      <c r="H31" s="44">
        <v>0</v>
      </c>
      <c r="I31" s="50">
        <f t="shared" si="0"/>
        <v>32</v>
      </c>
      <c r="J31" s="50">
        <f>Sheriff!J31</f>
        <v>274</v>
      </c>
      <c r="K31" s="6"/>
    </row>
    <row r="32" spans="1:15" x14ac:dyDescent="0.2">
      <c r="A32" s="32" t="s">
        <v>137</v>
      </c>
      <c r="B32" s="44">
        <v>62</v>
      </c>
      <c r="C32" s="44">
        <v>4</v>
      </c>
      <c r="D32" s="44">
        <v>1</v>
      </c>
      <c r="E32" s="44">
        <v>2</v>
      </c>
      <c r="F32" s="44">
        <v>5</v>
      </c>
      <c r="G32" s="44">
        <v>2</v>
      </c>
      <c r="H32" s="44">
        <v>0</v>
      </c>
      <c r="I32" s="50">
        <f t="shared" si="0"/>
        <v>27</v>
      </c>
      <c r="J32" s="50">
        <f>Sheriff!J32</f>
        <v>103</v>
      </c>
      <c r="K32" s="6"/>
    </row>
    <row r="33" spans="1:13" x14ac:dyDescent="0.2">
      <c r="A33" s="32" t="s">
        <v>138</v>
      </c>
      <c r="B33" s="44">
        <v>124</v>
      </c>
      <c r="C33" s="44">
        <v>17</v>
      </c>
      <c r="D33" s="44">
        <v>4</v>
      </c>
      <c r="E33" s="44">
        <v>2</v>
      </c>
      <c r="F33" s="44">
        <v>18</v>
      </c>
      <c r="G33" s="44">
        <v>6</v>
      </c>
      <c r="H33" s="44">
        <v>0</v>
      </c>
      <c r="I33" s="50">
        <f t="shared" si="0"/>
        <v>31</v>
      </c>
      <c r="J33" s="50">
        <f>Sheriff!J33</f>
        <v>202</v>
      </c>
      <c r="K33" s="6"/>
    </row>
    <row r="34" spans="1:13" x14ac:dyDescent="0.2">
      <c r="A34" s="32" t="s">
        <v>139</v>
      </c>
      <c r="B34" s="44">
        <v>198</v>
      </c>
      <c r="C34" s="44">
        <v>27</v>
      </c>
      <c r="D34" s="44">
        <v>8</v>
      </c>
      <c r="E34" s="44">
        <v>14</v>
      </c>
      <c r="F34" s="44">
        <v>19</v>
      </c>
      <c r="G34" s="44">
        <v>6</v>
      </c>
      <c r="H34" s="44">
        <v>0</v>
      </c>
      <c r="I34" s="50">
        <f t="shared" si="0"/>
        <v>36</v>
      </c>
      <c r="J34" s="50">
        <f>Sheriff!J34</f>
        <v>308</v>
      </c>
      <c r="K34" s="6"/>
    </row>
    <row r="35" spans="1:13" x14ac:dyDescent="0.2">
      <c r="A35" s="32" t="s">
        <v>140</v>
      </c>
      <c r="B35" s="44">
        <v>190</v>
      </c>
      <c r="C35" s="44">
        <v>42</v>
      </c>
      <c r="D35" s="44">
        <v>10</v>
      </c>
      <c r="E35" s="44">
        <v>6</v>
      </c>
      <c r="F35" s="44">
        <v>32</v>
      </c>
      <c r="G35" s="44">
        <v>3</v>
      </c>
      <c r="H35" s="44">
        <v>1</v>
      </c>
      <c r="I35" s="50">
        <f t="shared" si="0"/>
        <v>59</v>
      </c>
      <c r="J35" s="50">
        <f>Sheriff!J35</f>
        <v>343</v>
      </c>
      <c r="K35" s="6"/>
    </row>
    <row r="36" spans="1:13" x14ac:dyDescent="0.2">
      <c r="A36" s="32" t="s">
        <v>141</v>
      </c>
      <c r="B36" s="44">
        <v>282</v>
      </c>
      <c r="C36" s="44">
        <v>17</v>
      </c>
      <c r="D36" s="44">
        <v>9</v>
      </c>
      <c r="E36" s="44">
        <v>9</v>
      </c>
      <c r="F36" s="44">
        <v>34</v>
      </c>
      <c r="G36" s="44">
        <v>6</v>
      </c>
      <c r="H36" s="44">
        <v>0</v>
      </c>
      <c r="I36" s="50">
        <f t="shared" si="0"/>
        <v>43</v>
      </c>
      <c r="J36" s="50">
        <f>Sheriff!J36</f>
        <v>400</v>
      </c>
      <c r="K36" s="6"/>
    </row>
    <row r="37" spans="1:13" x14ac:dyDescent="0.2">
      <c r="A37" s="32" t="s">
        <v>142</v>
      </c>
      <c r="B37" s="44">
        <v>289</v>
      </c>
      <c r="C37" s="44">
        <v>45</v>
      </c>
      <c r="D37" s="44">
        <v>7</v>
      </c>
      <c r="E37" s="44">
        <v>6</v>
      </c>
      <c r="F37" s="44">
        <v>28</v>
      </c>
      <c r="G37" s="44">
        <v>1</v>
      </c>
      <c r="H37" s="44">
        <v>2</v>
      </c>
      <c r="I37" s="50">
        <f t="shared" si="0"/>
        <v>53</v>
      </c>
      <c r="J37" s="50">
        <f>Sheriff!J37</f>
        <v>431</v>
      </c>
      <c r="K37" s="6"/>
    </row>
    <row r="38" spans="1:13" x14ac:dyDescent="0.2">
      <c r="A38" s="32" t="s">
        <v>143</v>
      </c>
      <c r="B38" s="44">
        <v>143</v>
      </c>
      <c r="C38" s="44">
        <v>18</v>
      </c>
      <c r="D38" s="44">
        <v>2</v>
      </c>
      <c r="E38" s="44">
        <v>4</v>
      </c>
      <c r="F38" s="44">
        <v>11</v>
      </c>
      <c r="G38" s="44">
        <v>3</v>
      </c>
      <c r="H38" s="44">
        <v>1</v>
      </c>
      <c r="I38" s="50">
        <f t="shared" si="0"/>
        <v>47</v>
      </c>
      <c r="J38" s="50">
        <f>Sheriff!J38</f>
        <v>229</v>
      </c>
      <c r="K38" s="6"/>
    </row>
    <row r="39" spans="1:13" x14ac:dyDescent="0.2">
      <c r="A39" s="33" t="s">
        <v>144</v>
      </c>
      <c r="B39" s="44">
        <v>185</v>
      </c>
      <c r="C39" s="44">
        <v>54</v>
      </c>
      <c r="D39" s="44">
        <v>7</v>
      </c>
      <c r="E39" s="44">
        <v>1</v>
      </c>
      <c r="F39" s="44">
        <v>6</v>
      </c>
      <c r="G39" s="44">
        <v>5</v>
      </c>
      <c r="H39" s="44">
        <v>2</v>
      </c>
      <c r="I39" s="50">
        <f t="shared" si="0"/>
        <v>49</v>
      </c>
      <c r="J39" s="50">
        <f>Sheriff!J39</f>
        <v>309</v>
      </c>
      <c r="K39" s="6"/>
    </row>
    <row r="40" spans="1:13" x14ac:dyDescent="0.2">
      <c r="A40" s="35" t="s">
        <v>438</v>
      </c>
      <c r="B40" s="51">
        <f>SUM(B6:B39)</f>
        <v>5256</v>
      </c>
      <c r="C40" s="51">
        <f t="shared" ref="C40:H40" si="1">SUM(C6:C39)</f>
        <v>900</v>
      </c>
      <c r="D40" s="51">
        <f t="shared" si="1"/>
        <v>268</v>
      </c>
      <c r="E40" s="51">
        <f t="shared" si="1"/>
        <v>184</v>
      </c>
      <c r="F40" s="51">
        <f t="shared" si="1"/>
        <v>533</v>
      </c>
      <c r="G40" s="51">
        <f t="shared" si="1"/>
        <v>147</v>
      </c>
      <c r="H40" s="51">
        <f t="shared" si="1"/>
        <v>25</v>
      </c>
      <c r="I40" s="51">
        <f>SUM(I6:I39)</f>
        <v>1388</v>
      </c>
      <c r="J40" s="51">
        <f>SUM(J6:J39)</f>
        <v>8701</v>
      </c>
      <c r="K40" s="11"/>
      <c r="L40" s="14"/>
      <c r="M40" s="14"/>
    </row>
    <row r="41" spans="1:13" x14ac:dyDescent="0.2">
      <c r="A41" s="34"/>
      <c r="B41" s="10"/>
      <c r="C41" s="10"/>
      <c r="D41" s="10"/>
      <c r="E41" s="10"/>
      <c r="F41" s="10"/>
      <c r="G41" s="10"/>
      <c r="H41" s="10"/>
      <c r="I41" s="10"/>
      <c r="J41" s="10"/>
      <c r="K41" s="11"/>
      <c r="L41" s="14"/>
      <c r="M41" s="14"/>
    </row>
    <row r="42" spans="1:13" x14ac:dyDescent="0.2">
      <c r="A42" s="34" t="s">
        <v>39</v>
      </c>
      <c r="B42" s="49"/>
      <c r="C42" s="49"/>
      <c r="D42" s="49"/>
      <c r="E42" s="49"/>
      <c r="F42" s="49"/>
      <c r="G42" s="49"/>
      <c r="H42" s="49"/>
      <c r="I42" s="49"/>
      <c r="J42" s="49"/>
      <c r="K42" s="6"/>
    </row>
    <row r="43" spans="1:13" x14ac:dyDescent="0.2">
      <c r="A43" s="32" t="s">
        <v>145</v>
      </c>
      <c r="B43" s="44">
        <v>278</v>
      </c>
      <c r="C43" s="44">
        <v>34</v>
      </c>
      <c r="D43" s="44">
        <v>7</v>
      </c>
      <c r="E43" s="44">
        <v>15</v>
      </c>
      <c r="F43" s="44">
        <v>22</v>
      </c>
      <c r="G43" s="44">
        <v>8</v>
      </c>
      <c r="H43" s="44">
        <v>2</v>
      </c>
      <c r="I43" s="50">
        <f t="shared" ref="I43:I78" si="2">J43-(SUM(B43:H43))</f>
        <v>55</v>
      </c>
      <c r="J43" s="50">
        <f>Sheriff!J43</f>
        <v>421</v>
      </c>
      <c r="K43" s="6"/>
    </row>
    <row r="44" spans="1:13" x14ac:dyDescent="0.2">
      <c r="A44" s="32" t="s">
        <v>146</v>
      </c>
      <c r="B44" s="44">
        <v>74</v>
      </c>
      <c r="C44" s="44">
        <v>4</v>
      </c>
      <c r="D44" s="44">
        <v>2</v>
      </c>
      <c r="E44" s="44">
        <v>5</v>
      </c>
      <c r="F44" s="44">
        <v>9</v>
      </c>
      <c r="G44" s="44">
        <v>3</v>
      </c>
      <c r="H44" s="44">
        <v>0</v>
      </c>
      <c r="I44" s="50">
        <f t="shared" si="2"/>
        <v>26</v>
      </c>
      <c r="J44" s="50">
        <f>Sheriff!J44</f>
        <v>123</v>
      </c>
      <c r="K44" s="6"/>
    </row>
    <row r="45" spans="1:13" x14ac:dyDescent="0.2">
      <c r="A45" s="32" t="s">
        <v>147</v>
      </c>
      <c r="B45" s="44">
        <v>133</v>
      </c>
      <c r="C45" s="44">
        <v>20</v>
      </c>
      <c r="D45" s="44">
        <v>4</v>
      </c>
      <c r="E45" s="44">
        <v>3</v>
      </c>
      <c r="F45" s="44">
        <v>2</v>
      </c>
      <c r="G45" s="44">
        <v>6</v>
      </c>
      <c r="H45" s="44">
        <v>0</v>
      </c>
      <c r="I45" s="50">
        <f t="shared" si="2"/>
        <v>53</v>
      </c>
      <c r="J45" s="50">
        <f>Sheriff!J45</f>
        <v>221</v>
      </c>
      <c r="K45" s="6"/>
    </row>
    <row r="46" spans="1:13" x14ac:dyDescent="0.2">
      <c r="A46" s="32" t="s">
        <v>148</v>
      </c>
      <c r="B46" s="44">
        <v>62</v>
      </c>
      <c r="C46" s="44">
        <v>0</v>
      </c>
      <c r="D46" s="44">
        <v>0</v>
      </c>
      <c r="E46" s="44">
        <v>2</v>
      </c>
      <c r="F46" s="44">
        <v>1</v>
      </c>
      <c r="G46" s="44">
        <v>0</v>
      </c>
      <c r="H46" s="44">
        <v>0</v>
      </c>
      <c r="I46" s="50">
        <f t="shared" si="2"/>
        <v>16</v>
      </c>
      <c r="J46" s="50">
        <f>Sheriff!J46</f>
        <v>81</v>
      </c>
      <c r="K46" s="6"/>
    </row>
    <row r="47" spans="1:13" x14ac:dyDescent="0.2">
      <c r="A47" s="32" t="s">
        <v>149</v>
      </c>
      <c r="B47" s="44">
        <v>29</v>
      </c>
      <c r="C47" s="44">
        <v>3</v>
      </c>
      <c r="D47" s="44">
        <v>0</v>
      </c>
      <c r="E47" s="44">
        <v>0</v>
      </c>
      <c r="F47" s="44">
        <v>2</v>
      </c>
      <c r="G47" s="44">
        <v>0</v>
      </c>
      <c r="H47" s="44">
        <v>0</v>
      </c>
      <c r="I47" s="50">
        <f t="shared" si="2"/>
        <v>18</v>
      </c>
      <c r="J47" s="50">
        <f>Sheriff!J47</f>
        <v>52</v>
      </c>
      <c r="K47" s="6"/>
    </row>
    <row r="48" spans="1:13" x14ac:dyDescent="0.2">
      <c r="A48" s="32" t="s">
        <v>150</v>
      </c>
      <c r="B48" s="44">
        <v>76</v>
      </c>
      <c r="C48" s="44">
        <v>2</v>
      </c>
      <c r="D48" s="44">
        <v>0</v>
      </c>
      <c r="E48" s="44">
        <v>3</v>
      </c>
      <c r="F48" s="44">
        <v>1</v>
      </c>
      <c r="G48" s="44">
        <v>0</v>
      </c>
      <c r="H48" s="44">
        <v>0</v>
      </c>
      <c r="I48" s="50">
        <f t="shared" si="2"/>
        <v>19</v>
      </c>
      <c r="J48" s="50">
        <f>Sheriff!J48</f>
        <v>101</v>
      </c>
      <c r="K48" s="6"/>
    </row>
    <row r="49" spans="1:11" x14ac:dyDescent="0.2">
      <c r="A49" s="32" t="s">
        <v>151</v>
      </c>
      <c r="B49" s="44">
        <v>81</v>
      </c>
      <c r="C49" s="44">
        <v>2</v>
      </c>
      <c r="D49" s="44">
        <v>0</v>
      </c>
      <c r="E49" s="44">
        <v>0</v>
      </c>
      <c r="F49" s="44">
        <v>0</v>
      </c>
      <c r="G49" s="44">
        <v>1</v>
      </c>
      <c r="H49" s="44">
        <v>0</v>
      </c>
      <c r="I49" s="50">
        <f t="shared" si="2"/>
        <v>25</v>
      </c>
      <c r="J49" s="50">
        <f>Sheriff!J49</f>
        <v>109</v>
      </c>
      <c r="K49" s="6"/>
    </row>
    <row r="50" spans="1:11" x14ac:dyDescent="0.2">
      <c r="A50" s="32" t="s">
        <v>152</v>
      </c>
      <c r="B50" s="44">
        <v>33</v>
      </c>
      <c r="C50" s="44">
        <v>1</v>
      </c>
      <c r="D50" s="44">
        <v>2</v>
      </c>
      <c r="E50" s="44">
        <v>2</v>
      </c>
      <c r="F50" s="44">
        <v>4</v>
      </c>
      <c r="G50" s="44">
        <v>1</v>
      </c>
      <c r="H50" s="44">
        <v>1</v>
      </c>
      <c r="I50" s="50">
        <f t="shared" si="2"/>
        <v>10</v>
      </c>
      <c r="J50" s="50">
        <f>Sheriff!J50</f>
        <v>54</v>
      </c>
      <c r="K50" s="6"/>
    </row>
    <row r="51" spans="1:11" x14ac:dyDescent="0.2">
      <c r="A51" s="32" t="s">
        <v>153</v>
      </c>
      <c r="B51" s="44">
        <v>42</v>
      </c>
      <c r="C51" s="44">
        <v>3</v>
      </c>
      <c r="D51" s="44">
        <v>1</v>
      </c>
      <c r="E51" s="44">
        <v>0</v>
      </c>
      <c r="F51" s="44">
        <v>5</v>
      </c>
      <c r="G51" s="44">
        <v>1</v>
      </c>
      <c r="H51" s="44">
        <v>0</v>
      </c>
      <c r="I51" s="50">
        <f t="shared" si="2"/>
        <v>3</v>
      </c>
      <c r="J51" s="50">
        <f>Sheriff!J51</f>
        <v>55</v>
      </c>
      <c r="K51" s="6"/>
    </row>
    <row r="52" spans="1:11" x14ac:dyDescent="0.2">
      <c r="A52" s="32" t="s">
        <v>154</v>
      </c>
      <c r="B52" s="44">
        <v>72</v>
      </c>
      <c r="C52" s="44">
        <v>1</v>
      </c>
      <c r="D52" s="44">
        <v>3</v>
      </c>
      <c r="E52" s="44">
        <v>0</v>
      </c>
      <c r="F52" s="44">
        <v>3</v>
      </c>
      <c r="G52" s="44">
        <v>0</v>
      </c>
      <c r="H52" s="44">
        <v>0</v>
      </c>
      <c r="I52" s="50">
        <f t="shared" si="2"/>
        <v>17</v>
      </c>
      <c r="J52" s="50">
        <f>Sheriff!J52</f>
        <v>96</v>
      </c>
      <c r="K52" s="6"/>
    </row>
    <row r="53" spans="1:11" x14ac:dyDescent="0.2">
      <c r="A53" s="32" t="s">
        <v>155</v>
      </c>
      <c r="B53" s="44">
        <v>65</v>
      </c>
      <c r="C53" s="44">
        <v>3</v>
      </c>
      <c r="D53" s="44">
        <v>1</v>
      </c>
      <c r="E53" s="44">
        <v>2</v>
      </c>
      <c r="F53" s="44">
        <v>4</v>
      </c>
      <c r="G53" s="44">
        <v>0</v>
      </c>
      <c r="H53" s="44">
        <v>1</v>
      </c>
      <c r="I53" s="50">
        <f t="shared" si="2"/>
        <v>22</v>
      </c>
      <c r="J53" s="50">
        <f>Sheriff!J53</f>
        <v>98</v>
      </c>
      <c r="K53" s="6"/>
    </row>
    <row r="54" spans="1:11" x14ac:dyDescent="0.2">
      <c r="A54" s="32" t="s">
        <v>156</v>
      </c>
      <c r="B54" s="44">
        <v>122</v>
      </c>
      <c r="C54" s="44">
        <v>0</v>
      </c>
      <c r="D54" s="44">
        <v>1</v>
      </c>
      <c r="E54" s="44">
        <v>2</v>
      </c>
      <c r="F54" s="44">
        <v>2</v>
      </c>
      <c r="G54" s="44">
        <v>1</v>
      </c>
      <c r="H54" s="44">
        <v>0</v>
      </c>
      <c r="I54" s="50">
        <f t="shared" si="2"/>
        <v>39</v>
      </c>
      <c r="J54" s="50">
        <f>Sheriff!J54</f>
        <v>167</v>
      </c>
      <c r="K54" s="6"/>
    </row>
    <row r="55" spans="1:11" x14ac:dyDescent="0.2">
      <c r="A55" s="32" t="s">
        <v>157</v>
      </c>
      <c r="B55" s="44">
        <v>123</v>
      </c>
      <c r="C55" s="44">
        <v>1</v>
      </c>
      <c r="D55" s="44">
        <v>0</v>
      </c>
      <c r="E55" s="44">
        <v>0</v>
      </c>
      <c r="F55" s="44">
        <v>2</v>
      </c>
      <c r="G55" s="44">
        <v>2</v>
      </c>
      <c r="H55" s="44">
        <v>0</v>
      </c>
      <c r="I55" s="50">
        <f t="shared" si="2"/>
        <v>40</v>
      </c>
      <c r="J55" s="50">
        <f>Sheriff!J55</f>
        <v>168</v>
      </c>
      <c r="K55" s="6"/>
    </row>
    <row r="56" spans="1:11" x14ac:dyDescent="0.2">
      <c r="A56" s="32" t="s">
        <v>158</v>
      </c>
      <c r="B56" s="44">
        <v>42</v>
      </c>
      <c r="C56" s="44">
        <v>6</v>
      </c>
      <c r="D56" s="44">
        <v>4</v>
      </c>
      <c r="E56" s="44">
        <v>3</v>
      </c>
      <c r="F56" s="44">
        <v>4</v>
      </c>
      <c r="G56" s="44">
        <v>1</v>
      </c>
      <c r="H56" s="44">
        <v>1</v>
      </c>
      <c r="I56" s="50">
        <f t="shared" si="2"/>
        <v>11</v>
      </c>
      <c r="J56" s="50">
        <f>Sheriff!J56</f>
        <v>72</v>
      </c>
      <c r="K56" s="6"/>
    </row>
    <row r="57" spans="1:11" x14ac:dyDescent="0.2">
      <c r="A57" s="32" t="s">
        <v>159</v>
      </c>
      <c r="B57" s="44">
        <v>55</v>
      </c>
      <c r="C57" s="44">
        <v>9</v>
      </c>
      <c r="D57" s="44">
        <v>5</v>
      </c>
      <c r="E57" s="44">
        <v>0</v>
      </c>
      <c r="F57" s="44">
        <v>6</v>
      </c>
      <c r="G57" s="44">
        <v>2</v>
      </c>
      <c r="H57" s="44">
        <v>0</v>
      </c>
      <c r="I57" s="50">
        <f t="shared" si="2"/>
        <v>25</v>
      </c>
      <c r="J57" s="50">
        <f>Sheriff!J57</f>
        <v>102</v>
      </c>
      <c r="K57" s="6"/>
    </row>
    <row r="58" spans="1:11" x14ac:dyDescent="0.2">
      <c r="A58" s="32" t="s">
        <v>160</v>
      </c>
      <c r="B58" s="44">
        <v>90</v>
      </c>
      <c r="C58" s="44">
        <v>19</v>
      </c>
      <c r="D58" s="44">
        <v>7</v>
      </c>
      <c r="E58" s="44">
        <v>5</v>
      </c>
      <c r="F58" s="44">
        <v>6</v>
      </c>
      <c r="G58" s="44">
        <v>2</v>
      </c>
      <c r="H58" s="44">
        <v>1</v>
      </c>
      <c r="I58" s="50">
        <f t="shared" si="2"/>
        <v>37</v>
      </c>
      <c r="J58" s="50">
        <f>Sheriff!J58</f>
        <v>167</v>
      </c>
      <c r="K58" s="6"/>
    </row>
    <row r="59" spans="1:11" x14ac:dyDescent="0.2">
      <c r="A59" s="32" t="s">
        <v>161</v>
      </c>
      <c r="B59" s="44">
        <v>58</v>
      </c>
      <c r="C59" s="44">
        <v>8</v>
      </c>
      <c r="D59" s="44">
        <v>1</v>
      </c>
      <c r="E59" s="44">
        <v>0</v>
      </c>
      <c r="F59" s="44">
        <v>2</v>
      </c>
      <c r="G59" s="44">
        <v>0</v>
      </c>
      <c r="H59" s="44">
        <v>0</v>
      </c>
      <c r="I59" s="50">
        <f t="shared" si="2"/>
        <v>15</v>
      </c>
      <c r="J59" s="50">
        <f>Sheriff!J59</f>
        <v>84</v>
      </c>
      <c r="K59" s="6"/>
    </row>
    <row r="60" spans="1:11" x14ac:dyDescent="0.2">
      <c r="A60" s="32" t="s">
        <v>162</v>
      </c>
      <c r="B60" s="44">
        <v>43</v>
      </c>
      <c r="C60" s="44">
        <v>1</v>
      </c>
      <c r="D60" s="44">
        <v>0</v>
      </c>
      <c r="E60" s="44">
        <v>2</v>
      </c>
      <c r="F60" s="44">
        <v>0</v>
      </c>
      <c r="G60" s="44">
        <v>0</v>
      </c>
      <c r="H60" s="44">
        <v>0</v>
      </c>
      <c r="I60" s="50">
        <f t="shared" si="2"/>
        <v>18</v>
      </c>
      <c r="J60" s="50">
        <f>Sheriff!J60</f>
        <v>64</v>
      </c>
      <c r="K60" s="6"/>
    </row>
    <row r="61" spans="1:11" x14ac:dyDescent="0.2">
      <c r="A61" s="32" t="s">
        <v>163</v>
      </c>
      <c r="B61" s="44">
        <v>147</v>
      </c>
      <c r="C61" s="44">
        <v>2</v>
      </c>
      <c r="D61" s="44">
        <v>1</v>
      </c>
      <c r="E61" s="44">
        <v>0</v>
      </c>
      <c r="F61" s="44">
        <v>2</v>
      </c>
      <c r="G61" s="44">
        <v>0</v>
      </c>
      <c r="H61" s="44">
        <v>0</v>
      </c>
      <c r="I61" s="50">
        <f t="shared" si="2"/>
        <v>52</v>
      </c>
      <c r="J61" s="50">
        <f>Sheriff!J61</f>
        <v>204</v>
      </c>
      <c r="K61" s="6"/>
    </row>
    <row r="62" spans="1:11" x14ac:dyDescent="0.2">
      <c r="A62" s="32" t="s">
        <v>164</v>
      </c>
      <c r="B62" s="44">
        <v>77</v>
      </c>
      <c r="C62" s="44">
        <v>2</v>
      </c>
      <c r="D62" s="44">
        <v>0</v>
      </c>
      <c r="E62" s="44">
        <v>1</v>
      </c>
      <c r="F62" s="44">
        <v>0</v>
      </c>
      <c r="G62" s="44">
        <v>0</v>
      </c>
      <c r="H62" s="44">
        <v>0</v>
      </c>
      <c r="I62" s="50">
        <f t="shared" si="2"/>
        <v>26</v>
      </c>
      <c r="J62" s="50">
        <f>Sheriff!J62</f>
        <v>106</v>
      </c>
      <c r="K62" s="6"/>
    </row>
    <row r="63" spans="1:11" x14ac:dyDescent="0.2">
      <c r="A63" s="32" t="s">
        <v>165</v>
      </c>
      <c r="B63" s="44">
        <v>105</v>
      </c>
      <c r="C63" s="44">
        <v>2</v>
      </c>
      <c r="D63" s="44">
        <v>1</v>
      </c>
      <c r="E63" s="44">
        <v>0</v>
      </c>
      <c r="F63" s="44">
        <v>3</v>
      </c>
      <c r="G63" s="44">
        <v>0</v>
      </c>
      <c r="H63" s="44">
        <v>0</v>
      </c>
      <c r="I63" s="50">
        <f t="shared" si="2"/>
        <v>42</v>
      </c>
      <c r="J63" s="50">
        <f>Sheriff!J63</f>
        <v>153</v>
      </c>
      <c r="K63" s="6"/>
    </row>
    <row r="64" spans="1:11" x14ac:dyDescent="0.2">
      <c r="A64" s="32" t="s">
        <v>166</v>
      </c>
      <c r="B64" s="44">
        <v>139</v>
      </c>
      <c r="C64" s="44">
        <v>2</v>
      </c>
      <c r="D64" s="44">
        <v>0</v>
      </c>
      <c r="E64" s="44">
        <v>0</v>
      </c>
      <c r="F64" s="44">
        <v>5</v>
      </c>
      <c r="G64" s="44">
        <v>0</v>
      </c>
      <c r="H64" s="44">
        <v>0</v>
      </c>
      <c r="I64" s="50">
        <f t="shared" si="2"/>
        <v>34</v>
      </c>
      <c r="J64" s="50">
        <f>Sheriff!J64</f>
        <v>180</v>
      </c>
      <c r="K64" s="6"/>
    </row>
    <row r="65" spans="1:11" x14ac:dyDescent="0.2">
      <c r="A65" s="32" t="s">
        <v>167</v>
      </c>
      <c r="B65" s="44">
        <v>84</v>
      </c>
      <c r="C65" s="44">
        <v>2</v>
      </c>
      <c r="D65" s="44">
        <v>2</v>
      </c>
      <c r="E65" s="44">
        <v>0</v>
      </c>
      <c r="F65" s="44">
        <v>0</v>
      </c>
      <c r="G65" s="44">
        <v>1</v>
      </c>
      <c r="H65" s="44">
        <v>0</v>
      </c>
      <c r="I65" s="50">
        <f t="shared" si="2"/>
        <v>17</v>
      </c>
      <c r="J65" s="50">
        <f>Sheriff!J65</f>
        <v>106</v>
      </c>
      <c r="K65" s="6"/>
    </row>
    <row r="66" spans="1:11" x14ac:dyDescent="0.2">
      <c r="A66" s="32" t="s">
        <v>168</v>
      </c>
      <c r="B66" s="44">
        <v>21</v>
      </c>
      <c r="C66" s="44">
        <v>10</v>
      </c>
      <c r="D66" s="44">
        <v>0</v>
      </c>
      <c r="E66" s="44">
        <v>0</v>
      </c>
      <c r="F66" s="44">
        <v>0</v>
      </c>
      <c r="G66" s="44">
        <v>0</v>
      </c>
      <c r="H66" s="44">
        <v>0</v>
      </c>
      <c r="I66" s="50">
        <f t="shared" si="2"/>
        <v>7</v>
      </c>
      <c r="J66" s="50">
        <f>Sheriff!J66</f>
        <v>38</v>
      </c>
      <c r="K66" s="6"/>
    </row>
    <row r="67" spans="1:11" x14ac:dyDescent="0.2">
      <c r="A67" s="32" t="s">
        <v>169</v>
      </c>
      <c r="B67" s="44">
        <v>48</v>
      </c>
      <c r="C67" s="44">
        <v>13</v>
      </c>
      <c r="D67" s="44">
        <v>5</v>
      </c>
      <c r="E67" s="44">
        <v>3</v>
      </c>
      <c r="F67" s="44">
        <v>5</v>
      </c>
      <c r="G67" s="44">
        <v>3</v>
      </c>
      <c r="H67" s="44">
        <v>1</v>
      </c>
      <c r="I67" s="50">
        <f t="shared" si="2"/>
        <v>9</v>
      </c>
      <c r="J67" s="50">
        <f>Sheriff!J67</f>
        <v>87</v>
      </c>
      <c r="K67" s="6"/>
    </row>
    <row r="68" spans="1:11" x14ac:dyDescent="0.2">
      <c r="A68" s="32" t="s">
        <v>170</v>
      </c>
      <c r="B68" s="44">
        <v>214</v>
      </c>
      <c r="C68" s="44">
        <v>3</v>
      </c>
      <c r="D68" s="44">
        <v>1</v>
      </c>
      <c r="E68" s="44">
        <v>0</v>
      </c>
      <c r="F68" s="44">
        <v>1</v>
      </c>
      <c r="G68" s="44">
        <v>2</v>
      </c>
      <c r="H68" s="44">
        <v>0</v>
      </c>
      <c r="I68" s="50">
        <f t="shared" si="2"/>
        <v>58</v>
      </c>
      <c r="J68" s="50">
        <f>Sheriff!J68</f>
        <v>279</v>
      </c>
      <c r="K68" s="6"/>
    </row>
    <row r="69" spans="1:11" x14ac:dyDescent="0.2">
      <c r="A69" s="32" t="s">
        <v>171</v>
      </c>
      <c r="B69" s="44">
        <v>90</v>
      </c>
      <c r="C69" s="44">
        <v>1</v>
      </c>
      <c r="D69" s="44">
        <v>0</v>
      </c>
      <c r="E69" s="44">
        <v>0</v>
      </c>
      <c r="F69" s="44">
        <v>1</v>
      </c>
      <c r="G69" s="44">
        <v>0</v>
      </c>
      <c r="H69" s="44">
        <v>0</v>
      </c>
      <c r="I69" s="50">
        <f t="shared" si="2"/>
        <v>26</v>
      </c>
      <c r="J69" s="50">
        <f>Sheriff!J69</f>
        <v>118</v>
      </c>
      <c r="K69" s="6"/>
    </row>
    <row r="70" spans="1:11" x14ac:dyDescent="0.2">
      <c r="A70" s="32" t="s">
        <v>172</v>
      </c>
      <c r="B70" s="44">
        <v>89</v>
      </c>
      <c r="C70" s="44">
        <v>2</v>
      </c>
      <c r="D70" s="44">
        <v>0</v>
      </c>
      <c r="E70" s="44">
        <v>1</v>
      </c>
      <c r="F70" s="44">
        <v>1</v>
      </c>
      <c r="G70" s="44">
        <v>0</v>
      </c>
      <c r="H70" s="44">
        <v>1</v>
      </c>
      <c r="I70" s="50">
        <f t="shared" si="2"/>
        <v>22</v>
      </c>
      <c r="J70" s="50">
        <f>Sheriff!J70</f>
        <v>116</v>
      </c>
      <c r="K70" s="6"/>
    </row>
    <row r="71" spans="1:11" x14ac:dyDescent="0.2">
      <c r="A71" s="32" t="s">
        <v>173</v>
      </c>
      <c r="B71" s="44">
        <v>210</v>
      </c>
      <c r="C71" s="44">
        <v>2</v>
      </c>
      <c r="D71" s="44">
        <v>0</v>
      </c>
      <c r="E71" s="44">
        <v>0</v>
      </c>
      <c r="F71" s="44">
        <v>1</v>
      </c>
      <c r="G71" s="44">
        <v>0</v>
      </c>
      <c r="H71" s="44">
        <v>1</v>
      </c>
      <c r="I71" s="50">
        <f t="shared" si="2"/>
        <v>43</v>
      </c>
      <c r="J71" s="50">
        <f>Sheriff!J71</f>
        <v>257</v>
      </c>
      <c r="K71" s="6"/>
    </row>
    <row r="72" spans="1:11" x14ac:dyDescent="0.2">
      <c r="A72" s="32" t="s">
        <v>174</v>
      </c>
      <c r="B72" s="44">
        <v>65</v>
      </c>
      <c r="C72" s="44">
        <v>0</v>
      </c>
      <c r="D72" s="44">
        <v>0</v>
      </c>
      <c r="E72" s="44">
        <v>0</v>
      </c>
      <c r="F72" s="44">
        <v>1</v>
      </c>
      <c r="G72" s="44">
        <v>0</v>
      </c>
      <c r="H72" s="44">
        <v>0</v>
      </c>
      <c r="I72" s="50">
        <f t="shared" si="2"/>
        <v>18</v>
      </c>
      <c r="J72" s="50">
        <f>Sheriff!J72</f>
        <v>84</v>
      </c>
      <c r="K72" s="6"/>
    </row>
    <row r="73" spans="1:11" x14ac:dyDescent="0.2">
      <c r="A73" s="32" t="s">
        <v>175</v>
      </c>
      <c r="B73" s="44">
        <v>184</v>
      </c>
      <c r="C73" s="44">
        <v>0</v>
      </c>
      <c r="D73" s="44">
        <v>1</v>
      </c>
      <c r="E73" s="44">
        <v>0</v>
      </c>
      <c r="F73" s="44">
        <v>2</v>
      </c>
      <c r="G73" s="44">
        <v>1</v>
      </c>
      <c r="H73" s="44">
        <v>0</v>
      </c>
      <c r="I73" s="50">
        <f t="shared" si="2"/>
        <v>54</v>
      </c>
      <c r="J73" s="50">
        <f>Sheriff!J73</f>
        <v>242</v>
      </c>
      <c r="K73" s="6"/>
    </row>
    <row r="74" spans="1:11" x14ac:dyDescent="0.2">
      <c r="A74" s="32" t="s">
        <v>176</v>
      </c>
      <c r="B74" s="44">
        <v>51</v>
      </c>
      <c r="C74" s="44">
        <v>2</v>
      </c>
      <c r="D74" s="44">
        <v>0</v>
      </c>
      <c r="E74" s="44">
        <v>0</v>
      </c>
      <c r="F74" s="44">
        <v>1</v>
      </c>
      <c r="G74" s="44">
        <v>0</v>
      </c>
      <c r="H74" s="44">
        <v>0</v>
      </c>
      <c r="I74" s="50">
        <f t="shared" si="2"/>
        <v>20</v>
      </c>
      <c r="J74" s="50">
        <f>Sheriff!J74</f>
        <v>74</v>
      </c>
      <c r="K74" s="6"/>
    </row>
    <row r="75" spans="1:11" x14ac:dyDescent="0.2">
      <c r="A75" s="32" t="s">
        <v>177</v>
      </c>
      <c r="B75" s="44">
        <v>57</v>
      </c>
      <c r="C75" s="44">
        <v>30</v>
      </c>
      <c r="D75" s="44">
        <v>4</v>
      </c>
      <c r="E75" s="44">
        <v>0</v>
      </c>
      <c r="F75" s="44">
        <v>4</v>
      </c>
      <c r="G75" s="44">
        <v>1</v>
      </c>
      <c r="H75" s="44">
        <v>0</v>
      </c>
      <c r="I75" s="50">
        <f t="shared" si="2"/>
        <v>19</v>
      </c>
      <c r="J75" s="50">
        <f>Sheriff!J75</f>
        <v>115</v>
      </c>
      <c r="K75" s="6"/>
    </row>
    <row r="76" spans="1:11" x14ac:dyDescent="0.2">
      <c r="A76" s="32" t="s">
        <v>178</v>
      </c>
      <c r="B76" s="44">
        <v>43</v>
      </c>
      <c r="C76" s="44">
        <v>2</v>
      </c>
      <c r="D76" s="44">
        <v>0</v>
      </c>
      <c r="E76" s="44">
        <v>1</v>
      </c>
      <c r="F76" s="44">
        <v>2</v>
      </c>
      <c r="G76" s="44">
        <v>1</v>
      </c>
      <c r="H76" s="44">
        <v>0</v>
      </c>
      <c r="I76" s="50">
        <f t="shared" si="2"/>
        <v>12</v>
      </c>
      <c r="J76" s="50">
        <f>Sheriff!J76</f>
        <v>61</v>
      </c>
      <c r="K76" s="6"/>
    </row>
    <row r="77" spans="1:11" x14ac:dyDescent="0.2">
      <c r="A77" s="32" t="s">
        <v>179</v>
      </c>
      <c r="B77" s="44">
        <v>106</v>
      </c>
      <c r="C77" s="44">
        <v>8</v>
      </c>
      <c r="D77" s="44">
        <v>1</v>
      </c>
      <c r="E77" s="44">
        <v>1</v>
      </c>
      <c r="F77" s="44">
        <v>5</v>
      </c>
      <c r="G77" s="44">
        <v>0</v>
      </c>
      <c r="H77" s="44">
        <v>2</v>
      </c>
      <c r="I77" s="50">
        <f t="shared" si="2"/>
        <v>53</v>
      </c>
      <c r="J77" s="50">
        <f>Sheriff!J77</f>
        <v>176</v>
      </c>
      <c r="K77" s="6"/>
    </row>
    <row r="78" spans="1:11" x14ac:dyDescent="0.2">
      <c r="A78" s="32" t="s">
        <v>180</v>
      </c>
      <c r="B78" s="44">
        <v>45</v>
      </c>
      <c r="C78" s="44">
        <v>0</v>
      </c>
      <c r="D78" s="44">
        <v>1</v>
      </c>
      <c r="E78" s="44">
        <v>4</v>
      </c>
      <c r="F78" s="44">
        <v>4</v>
      </c>
      <c r="G78" s="44">
        <v>1</v>
      </c>
      <c r="H78" s="44">
        <v>1</v>
      </c>
      <c r="I78" s="50">
        <f t="shared" si="2"/>
        <v>11</v>
      </c>
      <c r="J78" s="50">
        <f>Sheriff!J78</f>
        <v>67</v>
      </c>
      <c r="K78" s="6"/>
    </row>
    <row r="79" spans="1:11" x14ac:dyDescent="0.2">
      <c r="A79" s="36" t="s">
        <v>439</v>
      </c>
      <c r="B79" s="47">
        <f>SUM(B43:B78)</f>
        <v>3253</v>
      </c>
      <c r="C79" s="47">
        <f t="shared" ref="C79:H79" si="3">SUM(C43:C78)</f>
        <v>200</v>
      </c>
      <c r="D79" s="47">
        <f t="shared" si="3"/>
        <v>55</v>
      </c>
      <c r="E79" s="47">
        <f t="shared" si="3"/>
        <v>55</v>
      </c>
      <c r="F79" s="47">
        <f t="shared" si="3"/>
        <v>113</v>
      </c>
      <c r="G79" s="47">
        <f t="shared" si="3"/>
        <v>38</v>
      </c>
      <c r="H79" s="47">
        <f t="shared" si="3"/>
        <v>12</v>
      </c>
      <c r="I79" s="47">
        <f>SUM(I43:I78)</f>
        <v>972</v>
      </c>
      <c r="J79" s="47">
        <f>SUM(J43:J78)</f>
        <v>4698</v>
      </c>
      <c r="K79" s="6"/>
    </row>
    <row r="80" spans="1:11" x14ac:dyDescent="0.2">
      <c r="A80" s="3"/>
      <c r="B80" s="10"/>
      <c r="C80" s="10"/>
      <c r="D80" s="10"/>
      <c r="E80" s="10"/>
      <c r="F80" s="10"/>
      <c r="G80" s="10"/>
      <c r="H80" s="10"/>
      <c r="I80" s="10"/>
      <c r="J80" s="10"/>
      <c r="K80" s="6"/>
    </row>
    <row r="81" spans="1:13" x14ac:dyDescent="0.2">
      <c r="A81" s="34" t="s">
        <v>40</v>
      </c>
      <c r="B81" s="43"/>
      <c r="C81" s="43"/>
      <c r="D81" s="43"/>
      <c r="E81" s="43"/>
      <c r="F81" s="43"/>
      <c r="G81" s="43"/>
      <c r="H81" s="43"/>
      <c r="I81" s="43"/>
      <c r="J81" s="43"/>
      <c r="K81" s="11"/>
      <c r="L81" s="14"/>
      <c r="M81" s="14"/>
    </row>
    <row r="82" spans="1:13" x14ac:dyDescent="0.2">
      <c r="A82" s="32" t="s">
        <v>181</v>
      </c>
      <c r="B82" s="44">
        <v>152</v>
      </c>
      <c r="C82" s="44">
        <v>15</v>
      </c>
      <c r="D82" s="44">
        <v>2</v>
      </c>
      <c r="E82" s="44">
        <v>7</v>
      </c>
      <c r="F82" s="44">
        <v>18</v>
      </c>
      <c r="G82" s="44">
        <v>1</v>
      </c>
      <c r="H82" s="44">
        <v>3</v>
      </c>
      <c r="I82" s="44">
        <f t="shared" ref="I82:I116" si="4">J82-(SUM(B82:H82))</f>
        <v>29</v>
      </c>
      <c r="J82" s="44">
        <f>Sheriff!J82</f>
        <v>227</v>
      </c>
      <c r="K82" s="11"/>
      <c r="L82" s="14"/>
      <c r="M82" s="14"/>
    </row>
    <row r="83" spans="1:13" x14ac:dyDescent="0.2">
      <c r="A83" s="32" t="s">
        <v>182</v>
      </c>
      <c r="B83" s="44">
        <v>123</v>
      </c>
      <c r="C83" s="44">
        <v>12</v>
      </c>
      <c r="D83" s="44">
        <v>5</v>
      </c>
      <c r="E83" s="44">
        <v>7</v>
      </c>
      <c r="F83" s="44">
        <v>16</v>
      </c>
      <c r="G83" s="44">
        <v>8</v>
      </c>
      <c r="H83" s="44">
        <v>1</v>
      </c>
      <c r="I83" s="44">
        <f t="shared" si="4"/>
        <v>26</v>
      </c>
      <c r="J83" s="44">
        <f>Sheriff!J83</f>
        <v>198</v>
      </c>
      <c r="K83" s="6"/>
    </row>
    <row r="84" spans="1:13" x14ac:dyDescent="0.2">
      <c r="A84" s="32" t="s">
        <v>183</v>
      </c>
      <c r="B84" s="44">
        <v>99</v>
      </c>
      <c r="C84" s="44">
        <v>12</v>
      </c>
      <c r="D84" s="44">
        <v>3</v>
      </c>
      <c r="E84" s="44">
        <v>7</v>
      </c>
      <c r="F84" s="44">
        <v>14</v>
      </c>
      <c r="G84" s="44">
        <v>6</v>
      </c>
      <c r="H84" s="44">
        <v>2</v>
      </c>
      <c r="I84" s="44">
        <f t="shared" si="4"/>
        <v>20</v>
      </c>
      <c r="J84" s="44">
        <f>Sheriff!J84</f>
        <v>163</v>
      </c>
      <c r="K84" s="6"/>
    </row>
    <row r="85" spans="1:13" x14ac:dyDescent="0.2">
      <c r="A85" s="32" t="s">
        <v>184</v>
      </c>
      <c r="B85" s="44">
        <v>68</v>
      </c>
      <c r="C85" s="44">
        <v>5</v>
      </c>
      <c r="D85" s="44">
        <v>3</v>
      </c>
      <c r="E85" s="44">
        <v>4</v>
      </c>
      <c r="F85" s="44">
        <v>8</v>
      </c>
      <c r="G85" s="44">
        <v>0</v>
      </c>
      <c r="H85" s="44">
        <v>1</v>
      </c>
      <c r="I85" s="44">
        <f t="shared" si="4"/>
        <v>14</v>
      </c>
      <c r="J85" s="44">
        <f>Sheriff!J85</f>
        <v>103</v>
      </c>
      <c r="K85" s="6"/>
    </row>
    <row r="86" spans="1:13" x14ac:dyDescent="0.2">
      <c r="A86" s="32" t="s">
        <v>185</v>
      </c>
      <c r="B86" s="44">
        <v>110</v>
      </c>
      <c r="C86" s="44">
        <v>13</v>
      </c>
      <c r="D86" s="44">
        <v>2</v>
      </c>
      <c r="E86" s="44">
        <v>6</v>
      </c>
      <c r="F86" s="44">
        <v>15</v>
      </c>
      <c r="G86" s="44">
        <v>1</v>
      </c>
      <c r="H86" s="44">
        <v>1</v>
      </c>
      <c r="I86" s="44">
        <f t="shared" si="4"/>
        <v>38</v>
      </c>
      <c r="J86" s="44">
        <f>Sheriff!J86</f>
        <v>186</v>
      </c>
      <c r="K86" s="6"/>
    </row>
    <row r="87" spans="1:13" x14ac:dyDescent="0.2">
      <c r="A87" s="32" t="s">
        <v>186</v>
      </c>
      <c r="B87" s="44">
        <v>30</v>
      </c>
      <c r="C87" s="44">
        <v>0</v>
      </c>
      <c r="D87" s="44">
        <v>1</v>
      </c>
      <c r="E87" s="44">
        <v>1</v>
      </c>
      <c r="F87" s="44">
        <v>5</v>
      </c>
      <c r="G87" s="44">
        <v>0</v>
      </c>
      <c r="H87" s="44">
        <v>0</v>
      </c>
      <c r="I87" s="44">
        <f t="shared" si="4"/>
        <v>6</v>
      </c>
      <c r="J87" s="44">
        <f>Sheriff!J87</f>
        <v>43</v>
      </c>
      <c r="K87" s="6"/>
    </row>
    <row r="88" spans="1:13" x14ac:dyDescent="0.2">
      <c r="A88" s="32" t="s">
        <v>187</v>
      </c>
      <c r="B88" s="44">
        <v>77</v>
      </c>
      <c r="C88" s="44">
        <v>8</v>
      </c>
      <c r="D88" s="44">
        <v>4</v>
      </c>
      <c r="E88" s="44">
        <v>2</v>
      </c>
      <c r="F88" s="44">
        <v>3</v>
      </c>
      <c r="G88" s="44">
        <v>4</v>
      </c>
      <c r="H88" s="44">
        <v>0</v>
      </c>
      <c r="I88" s="44">
        <f t="shared" si="4"/>
        <v>20</v>
      </c>
      <c r="J88" s="44">
        <f>Sheriff!J88</f>
        <v>118</v>
      </c>
      <c r="K88" s="6"/>
    </row>
    <row r="89" spans="1:13" x14ac:dyDescent="0.2">
      <c r="A89" s="32" t="s">
        <v>188</v>
      </c>
      <c r="B89" s="44">
        <v>168</v>
      </c>
      <c r="C89" s="44">
        <v>42</v>
      </c>
      <c r="D89" s="44">
        <v>16</v>
      </c>
      <c r="E89" s="44">
        <v>3</v>
      </c>
      <c r="F89" s="44">
        <v>9</v>
      </c>
      <c r="G89" s="44">
        <v>8</v>
      </c>
      <c r="H89" s="44">
        <v>2</v>
      </c>
      <c r="I89" s="44">
        <f t="shared" si="4"/>
        <v>64</v>
      </c>
      <c r="J89" s="44">
        <f>Sheriff!J89</f>
        <v>312</v>
      </c>
      <c r="K89" s="6"/>
    </row>
    <row r="90" spans="1:13" x14ac:dyDescent="0.2">
      <c r="A90" s="32" t="s">
        <v>189</v>
      </c>
      <c r="B90" s="44">
        <v>40</v>
      </c>
      <c r="C90" s="44">
        <v>3</v>
      </c>
      <c r="D90" s="44">
        <v>0</v>
      </c>
      <c r="E90" s="44">
        <v>0</v>
      </c>
      <c r="F90" s="44">
        <v>0</v>
      </c>
      <c r="G90" s="44">
        <v>0</v>
      </c>
      <c r="H90" s="44">
        <v>0</v>
      </c>
      <c r="I90" s="44">
        <f t="shared" si="4"/>
        <v>12</v>
      </c>
      <c r="J90" s="44">
        <f>Sheriff!J90</f>
        <v>55</v>
      </c>
      <c r="K90" s="6"/>
    </row>
    <row r="91" spans="1:13" x14ac:dyDescent="0.2">
      <c r="A91" s="32" t="s">
        <v>190</v>
      </c>
      <c r="B91" s="44">
        <v>144</v>
      </c>
      <c r="C91" s="44">
        <v>9</v>
      </c>
      <c r="D91" s="44">
        <v>2</v>
      </c>
      <c r="E91" s="44">
        <v>0</v>
      </c>
      <c r="F91" s="44">
        <v>1</v>
      </c>
      <c r="G91" s="44">
        <v>2</v>
      </c>
      <c r="H91" s="44">
        <v>0</v>
      </c>
      <c r="I91" s="44">
        <f t="shared" si="4"/>
        <v>39</v>
      </c>
      <c r="J91" s="44">
        <f>Sheriff!J91</f>
        <v>197</v>
      </c>
      <c r="K91" s="6"/>
    </row>
    <row r="92" spans="1:13" x14ac:dyDescent="0.2">
      <c r="A92" s="32" t="s">
        <v>191</v>
      </c>
      <c r="B92" s="44">
        <v>184</v>
      </c>
      <c r="C92" s="44">
        <v>6</v>
      </c>
      <c r="D92" s="44">
        <v>2</v>
      </c>
      <c r="E92" s="44">
        <v>0</v>
      </c>
      <c r="F92" s="44">
        <v>2</v>
      </c>
      <c r="G92" s="44">
        <v>0</v>
      </c>
      <c r="H92" s="44">
        <v>0</v>
      </c>
      <c r="I92" s="44">
        <f t="shared" si="4"/>
        <v>51</v>
      </c>
      <c r="J92" s="44">
        <f>Sheriff!J92</f>
        <v>245</v>
      </c>
      <c r="K92" s="6"/>
    </row>
    <row r="93" spans="1:13" x14ac:dyDescent="0.2">
      <c r="A93" s="32" t="s">
        <v>192</v>
      </c>
      <c r="B93" s="44">
        <v>5</v>
      </c>
      <c r="C93" s="44">
        <v>3</v>
      </c>
      <c r="D93" s="44">
        <v>1</v>
      </c>
      <c r="E93" s="44">
        <v>0</v>
      </c>
      <c r="F93" s="44">
        <v>0</v>
      </c>
      <c r="G93" s="44">
        <v>0</v>
      </c>
      <c r="H93" s="44">
        <v>1</v>
      </c>
      <c r="I93" s="44">
        <f t="shared" si="4"/>
        <v>2</v>
      </c>
      <c r="J93" s="44">
        <f>Sheriff!J93</f>
        <v>12</v>
      </c>
      <c r="K93" s="6"/>
    </row>
    <row r="94" spans="1:13" x14ac:dyDescent="0.2">
      <c r="A94" s="32" t="s">
        <v>193</v>
      </c>
      <c r="B94" s="44">
        <v>151</v>
      </c>
      <c r="C94" s="44">
        <v>55</v>
      </c>
      <c r="D94" s="44">
        <v>13</v>
      </c>
      <c r="E94" s="44">
        <v>0</v>
      </c>
      <c r="F94" s="44">
        <v>9</v>
      </c>
      <c r="G94" s="44">
        <v>7</v>
      </c>
      <c r="H94" s="44">
        <v>1</v>
      </c>
      <c r="I94" s="44">
        <f t="shared" si="4"/>
        <v>75</v>
      </c>
      <c r="J94" s="44">
        <f>Sheriff!J94</f>
        <v>311</v>
      </c>
      <c r="K94" s="6"/>
    </row>
    <row r="95" spans="1:13" x14ac:dyDescent="0.2">
      <c r="A95" s="32" t="s">
        <v>194</v>
      </c>
      <c r="B95" s="44">
        <v>105</v>
      </c>
      <c r="C95" s="44">
        <v>18</v>
      </c>
      <c r="D95" s="44">
        <v>11</v>
      </c>
      <c r="E95" s="44">
        <v>0</v>
      </c>
      <c r="F95" s="44">
        <v>4</v>
      </c>
      <c r="G95" s="44">
        <v>2</v>
      </c>
      <c r="H95" s="44">
        <v>0</v>
      </c>
      <c r="I95" s="44">
        <f t="shared" si="4"/>
        <v>29</v>
      </c>
      <c r="J95" s="44">
        <f>Sheriff!J95</f>
        <v>169</v>
      </c>
      <c r="K95" s="6"/>
    </row>
    <row r="96" spans="1:13" x14ac:dyDescent="0.2">
      <c r="A96" s="32" t="s">
        <v>195</v>
      </c>
      <c r="B96" s="44">
        <v>51</v>
      </c>
      <c r="C96" s="44">
        <v>11</v>
      </c>
      <c r="D96" s="44">
        <v>1</v>
      </c>
      <c r="E96" s="44">
        <v>0</v>
      </c>
      <c r="F96" s="44">
        <v>1</v>
      </c>
      <c r="G96" s="44">
        <v>1</v>
      </c>
      <c r="H96" s="44">
        <v>1</v>
      </c>
      <c r="I96" s="44">
        <f t="shared" si="4"/>
        <v>16</v>
      </c>
      <c r="J96" s="44">
        <f>Sheriff!J96</f>
        <v>82</v>
      </c>
      <c r="K96" s="6"/>
    </row>
    <row r="97" spans="1:11" x14ac:dyDescent="0.2">
      <c r="A97" s="32" t="s">
        <v>196</v>
      </c>
      <c r="B97" s="44">
        <v>14</v>
      </c>
      <c r="C97" s="44">
        <v>5</v>
      </c>
      <c r="D97" s="44">
        <v>0</v>
      </c>
      <c r="E97" s="44">
        <v>0</v>
      </c>
      <c r="F97" s="44">
        <v>3</v>
      </c>
      <c r="G97" s="44">
        <v>0</v>
      </c>
      <c r="H97" s="44">
        <v>0</v>
      </c>
      <c r="I97" s="44">
        <f t="shared" si="4"/>
        <v>8</v>
      </c>
      <c r="J97" s="44">
        <f>Sheriff!J97</f>
        <v>30</v>
      </c>
      <c r="K97" s="6"/>
    </row>
    <row r="98" spans="1:11" x14ac:dyDescent="0.2">
      <c r="A98" s="32" t="s">
        <v>197</v>
      </c>
      <c r="B98" s="44">
        <v>13</v>
      </c>
      <c r="C98" s="44">
        <v>4</v>
      </c>
      <c r="D98" s="44">
        <v>3</v>
      </c>
      <c r="E98" s="44">
        <v>1</v>
      </c>
      <c r="F98" s="44">
        <v>1</v>
      </c>
      <c r="G98" s="44">
        <v>1</v>
      </c>
      <c r="H98" s="44">
        <v>2</v>
      </c>
      <c r="I98" s="44">
        <f t="shared" si="4"/>
        <v>3</v>
      </c>
      <c r="J98" s="44">
        <f>Sheriff!J98</f>
        <v>28</v>
      </c>
      <c r="K98" s="6"/>
    </row>
    <row r="99" spans="1:11" x14ac:dyDescent="0.2">
      <c r="A99" s="32" t="s">
        <v>198</v>
      </c>
      <c r="B99" s="44">
        <v>103</v>
      </c>
      <c r="C99" s="44">
        <v>10</v>
      </c>
      <c r="D99" s="44">
        <v>3</v>
      </c>
      <c r="E99" s="44">
        <v>2</v>
      </c>
      <c r="F99" s="44">
        <v>4</v>
      </c>
      <c r="G99" s="44">
        <v>3</v>
      </c>
      <c r="H99" s="44">
        <v>0</v>
      </c>
      <c r="I99" s="44">
        <f t="shared" si="4"/>
        <v>30</v>
      </c>
      <c r="J99" s="44">
        <f>Sheriff!J99</f>
        <v>155</v>
      </c>
      <c r="K99" s="6"/>
    </row>
    <row r="100" spans="1:11" x14ac:dyDescent="0.2">
      <c r="A100" s="32" t="s">
        <v>199</v>
      </c>
      <c r="B100" s="44">
        <v>92</v>
      </c>
      <c r="C100" s="44">
        <v>27</v>
      </c>
      <c r="D100" s="44">
        <v>7</v>
      </c>
      <c r="E100" s="44">
        <v>1</v>
      </c>
      <c r="F100" s="44">
        <v>6</v>
      </c>
      <c r="G100" s="44">
        <v>3</v>
      </c>
      <c r="H100" s="44">
        <v>0</v>
      </c>
      <c r="I100" s="44">
        <f t="shared" si="4"/>
        <v>33</v>
      </c>
      <c r="J100" s="44">
        <f>Sheriff!J100</f>
        <v>169</v>
      </c>
      <c r="K100" s="6"/>
    </row>
    <row r="101" spans="1:11" x14ac:dyDescent="0.2">
      <c r="A101" s="32" t="s">
        <v>200</v>
      </c>
      <c r="B101" s="44">
        <v>101</v>
      </c>
      <c r="C101" s="44">
        <v>0</v>
      </c>
      <c r="D101" s="44">
        <v>1</v>
      </c>
      <c r="E101" s="44">
        <v>0</v>
      </c>
      <c r="F101" s="44">
        <v>0</v>
      </c>
      <c r="G101" s="44">
        <v>0</v>
      </c>
      <c r="H101" s="44">
        <v>0</v>
      </c>
      <c r="I101" s="44">
        <f t="shared" si="4"/>
        <v>32</v>
      </c>
      <c r="J101" s="44">
        <f>Sheriff!J101</f>
        <v>134</v>
      </c>
      <c r="K101" s="6"/>
    </row>
    <row r="102" spans="1:11" x14ac:dyDescent="0.2">
      <c r="A102" s="32" t="s">
        <v>201</v>
      </c>
      <c r="B102" s="44">
        <v>31</v>
      </c>
      <c r="C102" s="44">
        <v>6</v>
      </c>
      <c r="D102" s="44">
        <v>3</v>
      </c>
      <c r="E102" s="44">
        <v>1</v>
      </c>
      <c r="F102" s="44">
        <v>1</v>
      </c>
      <c r="G102" s="44">
        <v>0</v>
      </c>
      <c r="H102" s="44">
        <v>0</v>
      </c>
      <c r="I102" s="44">
        <f t="shared" si="4"/>
        <v>15</v>
      </c>
      <c r="J102" s="44">
        <f>Sheriff!J102</f>
        <v>57</v>
      </c>
      <c r="K102" s="6"/>
    </row>
    <row r="103" spans="1:11" x14ac:dyDescent="0.2">
      <c r="A103" s="32" t="s">
        <v>202</v>
      </c>
      <c r="B103" s="44">
        <v>26</v>
      </c>
      <c r="C103" s="44">
        <v>1</v>
      </c>
      <c r="D103" s="44">
        <v>0</v>
      </c>
      <c r="E103" s="44">
        <v>0</v>
      </c>
      <c r="F103" s="44">
        <v>1</v>
      </c>
      <c r="G103" s="44">
        <v>0</v>
      </c>
      <c r="H103" s="44">
        <v>0</v>
      </c>
      <c r="I103" s="44">
        <f t="shared" si="4"/>
        <v>3</v>
      </c>
      <c r="J103" s="44">
        <f>Sheriff!J103</f>
        <v>31</v>
      </c>
      <c r="K103" s="6"/>
    </row>
    <row r="104" spans="1:11" x14ac:dyDescent="0.2">
      <c r="A104" s="32" t="s">
        <v>203</v>
      </c>
      <c r="B104" s="44">
        <v>22</v>
      </c>
      <c r="C104" s="44">
        <v>2</v>
      </c>
      <c r="D104" s="44">
        <v>1</v>
      </c>
      <c r="E104" s="44">
        <v>1</v>
      </c>
      <c r="F104" s="44">
        <v>0</v>
      </c>
      <c r="G104" s="44">
        <v>0</v>
      </c>
      <c r="H104" s="44">
        <v>0</v>
      </c>
      <c r="I104" s="44">
        <f t="shared" si="4"/>
        <v>12</v>
      </c>
      <c r="J104" s="44">
        <f>Sheriff!J104</f>
        <v>38</v>
      </c>
      <c r="K104" s="6"/>
    </row>
    <row r="105" spans="1:11" x14ac:dyDescent="0.2">
      <c r="A105" s="32" t="s">
        <v>204</v>
      </c>
      <c r="B105" s="44">
        <v>37</v>
      </c>
      <c r="C105" s="44">
        <v>1</v>
      </c>
      <c r="D105" s="44">
        <v>0</v>
      </c>
      <c r="E105" s="44">
        <v>0</v>
      </c>
      <c r="F105" s="44">
        <v>2</v>
      </c>
      <c r="G105" s="44">
        <v>0</v>
      </c>
      <c r="H105" s="44">
        <v>0</v>
      </c>
      <c r="I105" s="44">
        <f t="shared" si="4"/>
        <v>13</v>
      </c>
      <c r="J105" s="44">
        <f>Sheriff!J105</f>
        <v>53</v>
      </c>
      <c r="K105" s="6"/>
    </row>
    <row r="106" spans="1:11" x14ac:dyDescent="0.2">
      <c r="A106" s="32" t="s">
        <v>205</v>
      </c>
      <c r="B106" s="44">
        <v>61</v>
      </c>
      <c r="C106" s="44">
        <v>11</v>
      </c>
      <c r="D106" s="44">
        <v>2</v>
      </c>
      <c r="E106" s="44">
        <v>1</v>
      </c>
      <c r="F106" s="44">
        <v>2</v>
      </c>
      <c r="G106" s="44">
        <v>2</v>
      </c>
      <c r="H106" s="44">
        <v>1</v>
      </c>
      <c r="I106" s="44">
        <f t="shared" si="4"/>
        <v>8</v>
      </c>
      <c r="J106" s="44">
        <f>Sheriff!J106</f>
        <v>88</v>
      </c>
      <c r="K106" s="6"/>
    </row>
    <row r="107" spans="1:11" x14ac:dyDescent="0.2">
      <c r="A107" s="32" t="s">
        <v>206</v>
      </c>
      <c r="B107" s="44">
        <v>44</v>
      </c>
      <c r="C107" s="44">
        <v>5</v>
      </c>
      <c r="D107" s="44">
        <v>0</v>
      </c>
      <c r="E107" s="44">
        <v>0</v>
      </c>
      <c r="F107" s="44">
        <v>1</v>
      </c>
      <c r="G107" s="44">
        <v>1</v>
      </c>
      <c r="H107" s="44">
        <v>1</v>
      </c>
      <c r="I107" s="44">
        <f t="shared" si="4"/>
        <v>10</v>
      </c>
      <c r="J107" s="44">
        <f>Sheriff!J107</f>
        <v>62</v>
      </c>
      <c r="K107" s="6"/>
    </row>
    <row r="108" spans="1:11" x14ac:dyDescent="0.2">
      <c r="A108" s="32" t="s">
        <v>207</v>
      </c>
      <c r="B108" s="44">
        <v>53</v>
      </c>
      <c r="C108" s="44">
        <v>5</v>
      </c>
      <c r="D108" s="44">
        <v>2</v>
      </c>
      <c r="E108" s="44">
        <v>0</v>
      </c>
      <c r="F108" s="44">
        <v>1</v>
      </c>
      <c r="G108" s="44">
        <v>0</v>
      </c>
      <c r="H108" s="44">
        <v>0</v>
      </c>
      <c r="I108" s="44">
        <f t="shared" si="4"/>
        <v>14</v>
      </c>
      <c r="J108" s="44">
        <f>Sheriff!J108</f>
        <v>75</v>
      </c>
      <c r="K108" s="6"/>
    </row>
    <row r="109" spans="1:11" x14ac:dyDescent="0.2">
      <c r="A109" s="32" t="s">
        <v>208</v>
      </c>
      <c r="B109" s="44">
        <v>45</v>
      </c>
      <c r="C109" s="44">
        <v>11</v>
      </c>
      <c r="D109" s="44">
        <v>4</v>
      </c>
      <c r="E109" s="44">
        <v>0</v>
      </c>
      <c r="F109" s="44">
        <v>1</v>
      </c>
      <c r="G109" s="44">
        <v>2</v>
      </c>
      <c r="H109" s="44">
        <v>0</v>
      </c>
      <c r="I109" s="44">
        <f t="shared" si="4"/>
        <v>14</v>
      </c>
      <c r="J109" s="44">
        <f>Sheriff!J109</f>
        <v>77</v>
      </c>
      <c r="K109" s="6"/>
    </row>
    <row r="110" spans="1:11" x14ac:dyDescent="0.2">
      <c r="A110" s="32" t="s">
        <v>209</v>
      </c>
      <c r="B110" s="44">
        <v>89</v>
      </c>
      <c r="C110" s="44">
        <v>0</v>
      </c>
      <c r="D110" s="44">
        <v>0</v>
      </c>
      <c r="E110" s="44">
        <v>0</v>
      </c>
      <c r="F110" s="44">
        <v>2</v>
      </c>
      <c r="G110" s="44">
        <v>0</v>
      </c>
      <c r="H110" s="44">
        <v>0</v>
      </c>
      <c r="I110" s="44">
        <f t="shared" si="4"/>
        <v>20</v>
      </c>
      <c r="J110" s="44">
        <f>Sheriff!J110</f>
        <v>111</v>
      </c>
      <c r="K110" s="6"/>
    </row>
    <row r="111" spans="1:11" x14ac:dyDescent="0.2">
      <c r="A111" s="32" t="s">
        <v>210</v>
      </c>
      <c r="B111" s="44">
        <v>78</v>
      </c>
      <c r="C111" s="44">
        <v>2</v>
      </c>
      <c r="D111" s="44">
        <v>1</v>
      </c>
      <c r="E111" s="44">
        <v>1</v>
      </c>
      <c r="F111" s="44">
        <v>1</v>
      </c>
      <c r="G111" s="44">
        <v>1</v>
      </c>
      <c r="H111" s="44">
        <v>0</v>
      </c>
      <c r="I111" s="44">
        <f t="shared" si="4"/>
        <v>25</v>
      </c>
      <c r="J111" s="44">
        <f>Sheriff!J111</f>
        <v>109</v>
      </c>
      <c r="K111" s="6"/>
    </row>
    <row r="112" spans="1:11" x14ac:dyDescent="0.2">
      <c r="A112" s="32" t="s">
        <v>211</v>
      </c>
      <c r="B112" s="44">
        <v>50</v>
      </c>
      <c r="C112" s="44">
        <v>2</v>
      </c>
      <c r="D112" s="44">
        <v>0</v>
      </c>
      <c r="E112" s="44">
        <v>1</v>
      </c>
      <c r="F112" s="44">
        <v>1</v>
      </c>
      <c r="G112" s="44">
        <v>1</v>
      </c>
      <c r="H112" s="44">
        <v>0</v>
      </c>
      <c r="I112" s="44">
        <f t="shared" si="4"/>
        <v>9</v>
      </c>
      <c r="J112" s="44">
        <f>Sheriff!J112</f>
        <v>64</v>
      </c>
      <c r="K112" s="6"/>
    </row>
    <row r="113" spans="1:11" x14ac:dyDescent="0.2">
      <c r="A113" s="32" t="s">
        <v>212</v>
      </c>
      <c r="B113" s="44">
        <v>45</v>
      </c>
      <c r="C113" s="44">
        <v>8</v>
      </c>
      <c r="D113" s="44">
        <v>0</v>
      </c>
      <c r="E113" s="44">
        <v>0</v>
      </c>
      <c r="F113" s="44">
        <v>2</v>
      </c>
      <c r="G113" s="44">
        <v>2</v>
      </c>
      <c r="H113" s="44">
        <v>0</v>
      </c>
      <c r="I113" s="44">
        <f t="shared" si="4"/>
        <v>5</v>
      </c>
      <c r="J113" s="44">
        <f>Sheriff!J113</f>
        <v>62</v>
      </c>
      <c r="K113" s="6"/>
    </row>
    <row r="114" spans="1:11" x14ac:dyDescent="0.2">
      <c r="A114" s="32" t="s">
        <v>213</v>
      </c>
      <c r="B114" s="44">
        <v>50</v>
      </c>
      <c r="C114" s="44">
        <v>1</v>
      </c>
      <c r="D114" s="44">
        <v>0</v>
      </c>
      <c r="E114" s="44">
        <v>0</v>
      </c>
      <c r="F114" s="44">
        <v>0</v>
      </c>
      <c r="G114" s="44">
        <v>0</v>
      </c>
      <c r="H114" s="44">
        <v>0</v>
      </c>
      <c r="I114" s="44">
        <f t="shared" si="4"/>
        <v>17</v>
      </c>
      <c r="J114" s="44">
        <f>Sheriff!J114</f>
        <v>68</v>
      </c>
      <c r="K114" s="6"/>
    </row>
    <row r="115" spans="1:11" x14ac:dyDescent="0.2">
      <c r="A115" s="32" t="s">
        <v>214</v>
      </c>
      <c r="B115" s="44">
        <v>37</v>
      </c>
      <c r="C115" s="44">
        <v>0</v>
      </c>
      <c r="D115" s="44">
        <v>0</v>
      </c>
      <c r="E115" s="44">
        <v>0</v>
      </c>
      <c r="F115" s="44">
        <v>1</v>
      </c>
      <c r="G115" s="44">
        <v>0</v>
      </c>
      <c r="H115" s="44">
        <v>0</v>
      </c>
      <c r="I115" s="44">
        <f t="shared" si="4"/>
        <v>15</v>
      </c>
      <c r="J115" s="44">
        <f>Sheriff!J115</f>
        <v>53</v>
      </c>
      <c r="K115" s="6"/>
    </row>
    <row r="116" spans="1:11" x14ac:dyDescent="0.2">
      <c r="A116" s="32" t="s">
        <v>215</v>
      </c>
      <c r="B116" s="44">
        <v>58</v>
      </c>
      <c r="C116" s="44">
        <v>2</v>
      </c>
      <c r="D116" s="44">
        <v>0</v>
      </c>
      <c r="E116" s="44">
        <v>0</v>
      </c>
      <c r="F116" s="44">
        <v>0</v>
      </c>
      <c r="G116" s="44">
        <v>1</v>
      </c>
      <c r="H116" s="44">
        <v>0</v>
      </c>
      <c r="I116" s="44">
        <f t="shared" si="4"/>
        <v>14</v>
      </c>
      <c r="J116" s="44">
        <f>Sheriff!J116</f>
        <v>75</v>
      </c>
      <c r="K116" s="6"/>
    </row>
    <row r="117" spans="1:11" x14ac:dyDescent="0.2">
      <c r="A117" s="36" t="s">
        <v>440</v>
      </c>
      <c r="B117" s="45">
        <f>SUM(B82:B116)</f>
        <v>2556</v>
      </c>
      <c r="C117" s="45">
        <f t="shared" ref="C117:H117" si="5">SUM(C82:C116)</f>
        <v>315</v>
      </c>
      <c r="D117" s="45">
        <f t="shared" si="5"/>
        <v>93</v>
      </c>
      <c r="E117" s="45">
        <f t="shared" si="5"/>
        <v>46</v>
      </c>
      <c r="F117" s="45">
        <f t="shared" si="5"/>
        <v>135</v>
      </c>
      <c r="G117" s="45">
        <f t="shared" si="5"/>
        <v>57</v>
      </c>
      <c r="H117" s="45">
        <f t="shared" si="5"/>
        <v>17</v>
      </c>
      <c r="I117" s="45">
        <f>SUM(I82:I116)</f>
        <v>741</v>
      </c>
      <c r="J117" s="45">
        <f>SUM(J82:J116)</f>
        <v>3960</v>
      </c>
      <c r="K117" s="6"/>
    </row>
    <row r="118" spans="1:11" x14ac:dyDescent="0.2">
      <c r="A118" s="34"/>
      <c r="B118" s="10"/>
      <c r="C118" s="10"/>
      <c r="D118" s="10"/>
      <c r="E118" s="10"/>
      <c r="F118" s="10"/>
      <c r="G118" s="10"/>
      <c r="H118" s="10"/>
      <c r="I118" s="10"/>
      <c r="J118" s="10"/>
      <c r="K118" s="6"/>
    </row>
    <row r="119" spans="1:11" x14ac:dyDescent="0.2">
      <c r="A119" s="34" t="s">
        <v>41</v>
      </c>
      <c r="B119" s="49"/>
      <c r="C119" s="49"/>
      <c r="D119" s="49"/>
      <c r="E119" s="49"/>
      <c r="F119" s="49"/>
      <c r="G119" s="49"/>
      <c r="H119" s="49"/>
      <c r="I119" s="49"/>
      <c r="J119" s="49"/>
      <c r="K119" s="6"/>
    </row>
    <row r="120" spans="1:11" x14ac:dyDescent="0.2">
      <c r="A120" s="32" t="s">
        <v>216</v>
      </c>
      <c r="B120" s="44">
        <v>44</v>
      </c>
      <c r="C120" s="44">
        <v>1</v>
      </c>
      <c r="D120" s="44">
        <v>0</v>
      </c>
      <c r="E120" s="44">
        <v>0</v>
      </c>
      <c r="F120" s="44">
        <v>1</v>
      </c>
      <c r="G120" s="44">
        <v>0</v>
      </c>
      <c r="H120" s="44">
        <v>0</v>
      </c>
      <c r="I120" s="50">
        <f t="shared" ref="I120:I151" si="6">J120-(SUM(B120:H120))</f>
        <v>11</v>
      </c>
      <c r="J120" s="50">
        <f>Sheriff!J120</f>
        <v>57</v>
      </c>
      <c r="K120" s="6"/>
    </row>
    <row r="121" spans="1:11" x14ac:dyDescent="0.2">
      <c r="A121" s="32" t="s">
        <v>217</v>
      </c>
      <c r="B121" s="44">
        <v>16</v>
      </c>
      <c r="C121" s="44">
        <v>0</v>
      </c>
      <c r="D121" s="44">
        <v>0</v>
      </c>
      <c r="E121" s="44">
        <v>0</v>
      </c>
      <c r="F121" s="44">
        <v>0</v>
      </c>
      <c r="G121" s="44">
        <v>0</v>
      </c>
      <c r="H121" s="44">
        <v>0</v>
      </c>
      <c r="I121" s="50">
        <f t="shared" si="6"/>
        <v>1</v>
      </c>
      <c r="J121" s="50">
        <f>Sheriff!J121</f>
        <v>17</v>
      </c>
      <c r="K121" s="6"/>
    </row>
    <row r="122" spans="1:11" x14ac:dyDescent="0.2">
      <c r="A122" s="32" t="s">
        <v>218</v>
      </c>
      <c r="B122" s="44">
        <v>109</v>
      </c>
      <c r="C122" s="44">
        <v>4</v>
      </c>
      <c r="D122" s="44">
        <v>1</v>
      </c>
      <c r="E122" s="44">
        <v>0</v>
      </c>
      <c r="F122" s="44">
        <v>0</v>
      </c>
      <c r="G122" s="44">
        <v>0</v>
      </c>
      <c r="H122" s="44">
        <v>0</v>
      </c>
      <c r="I122" s="50">
        <f t="shared" si="6"/>
        <v>32</v>
      </c>
      <c r="J122" s="50">
        <f>Sheriff!J122</f>
        <v>146</v>
      </c>
      <c r="K122" s="6"/>
    </row>
    <row r="123" spans="1:11" x14ac:dyDescent="0.2">
      <c r="A123" s="32" t="s">
        <v>219</v>
      </c>
      <c r="B123" s="44">
        <v>90</v>
      </c>
      <c r="C123" s="44">
        <v>3</v>
      </c>
      <c r="D123" s="44">
        <v>0</v>
      </c>
      <c r="E123" s="44">
        <v>0</v>
      </c>
      <c r="F123" s="44">
        <v>2</v>
      </c>
      <c r="G123" s="44">
        <v>2</v>
      </c>
      <c r="H123" s="44">
        <v>1</v>
      </c>
      <c r="I123" s="50">
        <f t="shared" si="6"/>
        <v>20</v>
      </c>
      <c r="J123" s="50">
        <f>Sheriff!J123</f>
        <v>118</v>
      </c>
      <c r="K123" s="6"/>
    </row>
    <row r="124" spans="1:11" x14ac:dyDescent="0.2">
      <c r="A124" s="32" t="s">
        <v>220</v>
      </c>
      <c r="B124" s="44">
        <v>82</v>
      </c>
      <c r="C124" s="44">
        <v>1</v>
      </c>
      <c r="D124" s="44">
        <v>0</v>
      </c>
      <c r="E124" s="44">
        <v>0</v>
      </c>
      <c r="F124" s="44">
        <v>1</v>
      </c>
      <c r="G124" s="44">
        <v>0</v>
      </c>
      <c r="H124" s="44">
        <v>0</v>
      </c>
      <c r="I124" s="50">
        <f t="shared" si="6"/>
        <v>13</v>
      </c>
      <c r="J124" s="50">
        <f>Sheriff!J124</f>
        <v>97</v>
      </c>
      <c r="K124" s="6"/>
    </row>
    <row r="125" spans="1:11" x14ac:dyDescent="0.2">
      <c r="A125" s="32" t="s">
        <v>221</v>
      </c>
      <c r="B125" s="44">
        <v>110</v>
      </c>
      <c r="C125" s="44">
        <v>3</v>
      </c>
      <c r="D125" s="44">
        <v>3</v>
      </c>
      <c r="E125" s="44">
        <v>2</v>
      </c>
      <c r="F125" s="44">
        <v>3</v>
      </c>
      <c r="G125" s="44">
        <v>1</v>
      </c>
      <c r="H125" s="44">
        <v>0</v>
      </c>
      <c r="I125" s="50">
        <f t="shared" si="6"/>
        <v>20</v>
      </c>
      <c r="J125" s="50">
        <f>Sheriff!J125</f>
        <v>142</v>
      </c>
      <c r="K125" s="6"/>
    </row>
    <row r="126" spans="1:11" x14ac:dyDescent="0.2">
      <c r="A126" s="32" t="s">
        <v>222</v>
      </c>
      <c r="B126" s="44">
        <v>45</v>
      </c>
      <c r="C126" s="44">
        <v>0</v>
      </c>
      <c r="D126" s="44">
        <v>1</v>
      </c>
      <c r="E126" s="44">
        <v>0</v>
      </c>
      <c r="F126" s="44">
        <v>1</v>
      </c>
      <c r="G126" s="44">
        <v>0</v>
      </c>
      <c r="H126" s="44">
        <v>0</v>
      </c>
      <c r="I126" s="50">
        <f t="shared" si="6"/>
        <v>10</v>
      </c>
      <c r="J126" s="50">
        <f>Sheriff!J126</f>
        <v>57</v>
      </c>
      <c r="K126" s="6"/>
    </row>
    <row r="127" spans="1:11" x14ac:dyDescent="0.2">
      <c r="A127" s="32" t="s">
        <v>223</v>
      </c>
      <c r="B127" s="44">
        <v>29</v>
      </c>
      <c r="C127" s="44">
        <v>2</v>
      </c>
      <c r="D127" s="44">
        <v>0</v>
      </c>
      <c r="E127" s="44">
        <v>0</v>
      </c>
      <c r="F127" s="44">
        <v>0</v>
      </c>
      <c r="G127" s="44">
        <v>0</v>
      </c>
      <c r="H127" s="44">
        <v>0</v>
      </c>
      <c r="I127" s="50">
        <f t="shared" si="6"/>
        <v>6</v>
      </c>
      <c r="J127" s="50">
        <f>Sheriff!J127</f>
        <v>37</v>
      </c>
      <c r="K127" s="6"/>
    </row>
    <row r="128" spans="1:11" x14ac:dyDescent="0.2">
      <c r="A128" s="32" t="s">
        <v>224</v>
      </c>
      <c r="B128" s="44">
        <v>67</v>
      </c>
      <c r="C128" s="44">
        <v>4</v>
      </c>
      <c r="D128" s="44">
        <v>1</v>
      </c>
      <c r="E128" s="44">
        <v>0</v>
      </c>
      <c r="F128" s="44">
        <v>2</v>
      </c>
      <c r="G128" s="44">
        <v>2</v>
      </c>
      <c r="H128" s="44">
        <v>0</v>
      </c>
      <c r="I128" s="50">
        <f t="shared" si="6"/>
        <v>22</v>
      </c>
      <c r="J128" s="50">
        <f>Sheriff!J128</f>
        <v>98</v>
      </c>
      <c r="K128" s="6"/>
    </row>
    <row r="129" spans="1:11" x14ac:dyDescent="0.2">
      <c r="A129" s="32" t="s">
        <v>225</v>
      </c>
      <c r="B129" s="44">
        <v>95</v>
      </c>
      <c r="C129" s="44">
        <v>3</v>
      </c>
      <c r="D129" s="44">
        <v>1</v>
      </c>
      <c r="E129" s="44">
        <v>0</v>
      </c>
      <c r="F129" s="44">
        <v>1</v>
      </c>
      <c r="G129" s="44">
        <v>1</v>
      </c>
      <c r="H129" s="44">
        <v>0</v>
      </c>
      <c r="I129" s="50">
        <f t="shared" si="6"/>
        <v>15</v>
      </c>
      <c r="J129" s="50">
        <f>Sheriff!J129</f>
        <v>116</v>
      </c>
      <c r="K129" s="6"/>
    </row>
    <row r="130" spans="1:11" x14ac:dyDescent="0.2">
      <c r="A130" s="32" t="s">
        <v>226</v>
      </c>
      <c r="B130" s="44">
        <v>40</v>
      </c>
      <c r="C130" s="44">
        <v>5</v>
      </c>
      <c r="D130" s="44">
        <v>0</v>
      </c>
      <c r="E130" s="44">
        <v>1</v>
      </c>
      <c r="F130" s="44">
        <v>0</v>
      </c>
      <c r="G130" s="44">
        <v>1</v>
      </c>
      <c r="H130" s="44">
        <v>0</v>
      </c>
      <c r="I130" s="50">
        <f t="shared" si="6"/>
        <v>6</v>
      </c>
      <c r="J130" s="50">
        <f>Sheriff!J130</f>
        <v>53</v>
      </c>
      <c r="K130" s="6"/>
    </row>
    <row r="131" spans="1:11" x14ac:dyDescent="0.2">
      <c r="A131" s="32" t="s">
        <v>227</v>
      </c>
      <c r="B131" s="44">
        <v>81</v>
      </c>
      <c r="C131" s="44">
        <v>9</v>
      </c>
      <c r="D131" s="44">
        <v>2</v>
      </c>
      <c r="E131" s="44">
        <v>0</v>
      </c>
      <c r="F131" s="44">
        <v>1</v>
      </c>
      <c r="G131" s="44">
        <v>1</v>
      </c>
      <c r="H131" s="44">
        <v>1</v>
      </c>
      <c r="I131" s="50">
        <f t="shared" si="6"/>
        <v>21</v>
      </c>
      <c r="J131" s="50">
        <f>Sheriff!J131</f>
        <v>116</v>
      </c>
      <c r="K131" s="6"/>
    </row>
    <row r="132" spans="1:11" x14ac:dyDescent="0.2">
      <c r="A132" s="32" t="s">
        <v>228</v>
      </c>
      <c r="B132" s="44">
        <v>81</v>
      </c>
      <c r="C132" s="44">
        <v>7</v>
      </c>
      <c r="D132" s="44">
        <v>1</v>
      </c>
      <c r="E132" s="44">
        <v>1</v>
      </c>
      <c r="F132" s="44">
        <v>1</v>
      </c>
      <c r="G132" s="44">
        <v>0</v>
      </c>
      <c r="H132" s="44">
        <v>0</v>
      </c>
      <c r="I132" s="50">
        <f t="shared" si="6"/>
        <v>25</v>
      </c>
      <c r="J132" s="50">
        <f>Sheriff!J132</f>
        <v>116</v>
      </c>
      <c r="K132" s="6"/>
    </row>
    <row r="133" spans="1:11" x14ac:dyDescent="0.2">
      <c r="A133" s="32" t="s">
        <v>229</v>
      </c>
      <c r="B133" s="44">
        <v>155</v>
      </c>
      <c r="C133" s="44">
        <v>14</v>
      </c>
      <c r="D133" s="44">
        <v>1</v>
      </c>
      <c r="E133" s="44">
        <v>0</v>
      </c>
      <c r="F133" s="44">
        <v>1</v>
      </c>
      <c r="G133" s="44">
        <v>2</v>
      </c>
      <c r="H133" s="44">
        <v>1</v>
      </c>
      <c r="I133" s="50">
        <f t="shared" si="6"/>
        <v>42</v>
      </c>
      <c r="J133" s="50">
        <f>Sheriff!J133</f>
        <v>216</v>
      </c>
      <c r="K133" s="6"/>
    </row>
    <row r="134" spans="1:11" x14ac:dyDescent="0.2">
      <c r="A134" s="32" t="s">
        <v>230</v>
      </c>
      <c r="B134" s="44">
        <v>42</v>
      </c>
      <c r="C134" s="44">
        <v>14</v>
      </c>
      <c r="D134" s="44">
        <v>2</v>
      </c>
      <c r="E134" s="44">
        <v>1</v>
      </c>
      <c r="F134" s="44">
        <v>6</v>
      </c>
      <c r="G134" s="44">
        <v>2</v>
      </c>
      <c r="H134" s="44">
        <v>1</v>
      </c>
      <c r="I134" s="50">
        <f t="shared" si="6"/>
        <v>14</v>
      </c>
      <c r="J134" s="50">
        <f>Sheriff!J134</f>
        <v>82</v>
      </c>
      <c r="K134" s="6"/>
    </row>
    <row r="135" spans="1:11" x14ac:dyDescent="0.2">
      <c r="A135" s="32" t="s">
        <v>231</v>
      </c>
      <c r="B135" s="44">
        <v>98</v>
      </c>
      <c r="C135" s="44">
        <v>20</v>
      </c>
      <c r="D135" s="44">
        <v>7</v>
      </c>
      <c r="E135" s="44">
        <v>0</v>
      </c>
      <c r="F135" s="44">
        <v>2</v>
      </c>
      <c r="G135" s="44">
        <v>3</v>
      </c>
      <c r="H135" s="44">
        <v>0</v>
      </c>
      <c r="I135" s="50">
        <f t="shared" si="6"/>
        <v>29</v>
      </c>
      <c r="J135" s="50">
        <f>Sheriff!J135</f>
        <v>159</v>
      </c>
      <c r="K135" s="6"/>
    </row>
    <row r="136" spans="1:11" x14ac:dyDescent="0.2">
      <c r="A136" s="32" t="s">
        <v>232</v>
      </c>
      <c r="B136" s="44">
        <v>86</v>
      </c>
      <c r="C136" s="44">
        <v>27</v>
      </c>
      <c r="D136" s="44">
        <v>13</v>
      </c>
      <c r="E136" s="44">
        <v>1</v>
      </c>
      <c r="F136" s="44">
        <v>9</v>
      </c>
      <c r="G136" s="44">
        <v>2</v>
      </c>
      <c r="H136" s="44">
        <v>1</v>
      </c>
      <c r="I136" s="50">
        <f t="shared" si="6"/>
        <v>20</v>
      </c>
      <c r="J136" s="50">
        <f>Sheriff!J136</f>
        <v>159</v>
      </c>
      <c r="K136" s="6"/>
    </row>
    <row r="137" spans="1:11" x14ac:dyDescent="0.2">
      <c r="A137" s="32" t="s">
        <v>233</v>
      </c>
      <c r="B137" s="44">
        <v>57</v>
      </c>
      <c r="C137" s="44">
        <v>22</v>
      </c>
      <c r="D137" s="44">
        <v>7</v>
      </c>
      <c r="E137" s="44">
        <v>0</v>
      </c>
      <c r="F137" s="44">
        <v>4</v>
      </c>
      <c r="G137" s="44">
        <v>4</v>
      </c>
      <c r="H137" s="44">
        <v>2</v>
      </c>
      <c r="I137" s="50">
        <f t="shared" si="6"/>
        <v>24</v>
      </c>
      <c r="J137" s="50">
        <f>Sheriff!J137</f>
        <v>120</v>
      </c>
      <c r="K137" s="6"/>
    </row>
    <row r="138" spans="1:11" x14ac:dyDescent="0.2">
      <c r="A138" s="32" t="s">
        <v>234</v>
      </c>
      <c r="B138" s="44">
        <v>34</v>
      </c>
      <c r="C138" s="44">
        <v>13</v>
      </c>
      <c r="D138" s="44">
        <v>3</v>
      </c>
      <c r="E138" s="44">
        <v>0</v>
      </c>
      <c r="F138" s="44">
        <v>3</v>
      </c>
      <c r="G138" s="44">
        <v>2</v>
      </c>
      <c r="H138" s="44">
        <v>0</v>
      </c>
      <c r="I138" s="50">
        <f t="shared" si="6"/>
        <v>24</v>
      </c>
      <c r="J138" s="50">
        <f>Sheriff!J138</f>
        <v>79</v>
      </c>
      <c r="K138" s="6"/>
    </row>
    <row r="139" spans="1:11" x14ac:dyDescent="0.2">
      <c r="A139" s="32" t="s">
        <v>235</v>
      </c>
      <c r="B139" s="44">
        <v>49</v>
      </c>
      <c r="C139" s="44">
        <v>14</v>
      </c>
      <c r="D139" s="44">
        <v>6</v>
      </c>
      <c r="E139" s="44">
        <v>1</v>
      </c>
      <c r="F139" s="44">
        <v>4</v>
      </c>
      <c r="G139" s="44">
        <v>4</v>
      </c>
      <c r="H139" s="44">
        <v>1</v>
      </c>
      <c r="I139" s="50">
        <f t="shared" si="6"/>
        <v>8</v>
      </c>
      <c r="J139" s="50">
        <f>Sheriff!J139</f>
        <v>87</v>
      </c>
      <c r="K139" s="6"/>
    </row>
    <row r="140" spans="1:11" x14ac:dyDescent="0.2">
      <c r="A140" s="32" t="s">
        <v>236</v>
      </c>
      <c r="B140" s="44">
        <v>29</v>
      </c>
      <c r="C140" s="44">
        <v>12</v>
      </c>
      <c r="D140" s="44">
        <v>3</v>
      </c>
      <c r="E140" s="44">
        <v>1</v>
      </c>
      <c r="F140" s="44">
        <v>0</v>
      </c>
      <c r="G140" s="44">
        <v>0</v>
      </c>
      <c r="H140" s="44">
        <v>1</v>
      </c>
      <c r="I140" s="50">
        <f t="shared" si="6"/>
        <v>7</v>
      </c>
      <c r="J140" s="50">
        <f>Sheriff!J140</f>
        <v>53</v>
      </c>
      <c r="K140" s="6"/>
    </row>
    <row r="141" spans="1:11" x14ac:dyDescent="0.2">
      <c r="A141" s="32" t="s">
        <v>237</v>
      </c>
      <c r="B141" s="44">
        <v>6</v>
      </c>
      <c r="C141" s="44">
        <v>11</v>
      </c>
      <c r="D141" s="44">
        <v>4</v>
      </c>
      <c r="E141" s="44">
        <v>1</v>
      </c>
      <c r="F141" s="44">
        <v>0</v>
      </c>
      <c r="G141" s="44">
        <v>0</v>
      </c>
      <c r="H141" s="44">
        <v>0</v>
      </c>
      <c r="I141" s="50">
        <f t="shared" si="6"/>
        <v>5</v>
      </c>
      <c r="J141" s="50">
        <f>Sheriff!J141</f>
        <v>27</v>
      </c>
      <c r="K141" s="6"/>
    </row>
    <row r="142" spans="1:11" x14ac:dyDescent="0.2">
      <c r="A142" s="32" t="s">
        <v>238</v>
      </c>
      <c r="B142" s="44">
        <v>40</v>
      </c>
      <c r="C142" s="44">
        <v>10</v>
      </c>
      <c r="D142" s="44">
        <v>3</v>
      </c>
      <c r="E142" s="44">
        <v>1</v>
      </c>
      <c r="F142" s="44">
        <v>4</v>
      </c>
      <c r="G142" s="44">
        <v>2</v>
      </c>
      <c r="H142" s="44">
        <v>2</v>
      </c>
      <c r="I142" s="50">
        <f t="shared" si="6"/>
        <v>25</v>
      </c>
      <c r="J142" s="50">
        <f>Sheriff!J142</f>
        <v>87</v>
      </c>
      <c r="K142" s="6"/>
    </row>
    <row r="143" spans="1:11" x14ac:dyDescent="0.2">
      <c r="A143" s="32" t="s">
        <v>239</v>
      </c>
      <c r="B143" s="44">
        <v>106</v>
      </c>
      <c r="C143" s="44">
        <v>21</v>
      </c>
      <c r="D143" s="44">
        <v>16</v>
      </c>
      <c r="E143" s="44">
        <v>3</v>
      </c>
      <c r="F143" s="44">
        <v>4</v>
      </c>
      <c r="G143" s="44">
        <v>5</v>
      </c>
      <c r="H143" s="44">
        <v>2</v>
      </c>
      <c r="I143" s="50">
        <f t="shared" si="6"/>
        <v>34</v>
      </c>
      <c r="J143" s="50">
        <f>Sheriff!J143</f>
        <v>191</v>
      </c>
      <c r="K143" s="6"/>
    </row>
    <row r="144" spans="1:11" x14ac:dyDescent="0.2">
      <c r="A144" s="32" t="s">
        <v>240</v>
      </c>
      <c r="B144" s="44">
        <v>1</v>
      </c>
      <c r="C144" s="44">
        <v>0</v>
      </c>
      <c r="D144" s="44">
        <v>0</v>
      </c>
      <c r="E144" s="44">
        <v>0</v>
      </c>
      <c r="F144" s="44">
        <v>0</v>
      </c>
      <c r="G144" s="44">
        <v>0</v>
      </c>
      <c r="H144" s="44">
        <v>0</v>
      </c>
      <c r="I144" s="50">
        <f t="shared" si="6"/>
        <v>1</v>
      </c>
      <c r="J144" s="50">
        <f>Sheriff!J144</f>
        <v>2</v>
      </c>
      <c r="K144" s="6"/>
    </row>
    <row r="145" spans="1:11" x14ac:dyDescent="0.2">
      <c r="A145" s="32" t="s">
        <v>241</v>
      </c>
      <c r="B145" s="44">
        <v>29</v>
      </c>
      <c r="C145" s="44">
        <v>20</v>
      </c>
      <c r="D145" s="44">
        <v>6</v>
      </c>
      <c r="E145" s="44">
        <v>0</v>
      </c>
      <c r="F145" s="44">
        <v>4</v>
      </c>
      <c r="G145" s="44">
        <v>0</v>
      </c>
      <c r="H145" s="44">
        <v>0</v>
      </c>
      <c r="I145" s="50">
        <f t="shared" si="6"/>
        <v>10</v>
      </c>
      <c r="J145" s="50">
        <f>Sheriff!J145</f>
        <v>69</v>
      </c>
      <c r="K145" s="6"/>
    </row>
    <row r="146" spans="1:11" x14ac:dyDescent="0.2">
      <c r="A146" s="32" t="s">
        <v>242</v>
      </c>
      <c r="B146" s="44">
        <v>5</v>
      </c>
      <c r="C146" s="44">
        <v>3</v>
      </c>
      <c r="D146" s="44">
        <v>0</v>
      </c>
      <c r="E146" s="44">
        <v>0</v>
      </c>
      <c r="F146" s="44">
        <v>1</v>
      </c>
      <c r="G146" s="44">
        <v>0</v>
      </c>
      <c r="H146" s="44">
        <v>0</v>
      </c>
      <c r="I146" s="50">
        <f t="shared" si="6"/>
        <v>2</v>
      </c>
      <c r="J146" s="50">
        <f>Sheriff!J146</f>
        <v>11</v>
      </c>
      <c r="K146" s="6"/>
    </row>
    <row r="147" spans="1:11" x14ac:dyDescent="0.2">
      <c r="A147" s="32" t="s">
        <v>243</v>
      </c>
      <c r="B147" s="44">
        <v>102</v>
      </c>
      <c r="C147" s="44">
        <v>41</v>
      </c>
      <c r="D147" s="44">
        <v>8</v>
      </c>
      <c r="E147" s="44">
        <v>3</v>
      </c>
      <c r="F147" s="44">
        <v>11</v>
      </c>
      <c r="G147" s="44">
        <v>7</v>
      </c>
      <c r="H147" s="44">
        <v>2</v>
      </c>
      <c r="I147" s="50">
        <f t="shared" si="6"/>
        <v>32</v>
      </c>
      <c r="J147" s="50">
        <f>Sheriff!J147</f>
        <v>206</v>
      </c>
      <c r="K147" s="6"/>
    </row>
    <row r="148" spans="1:11" x14ac:dyDescent="0.2">
      <c r="A148" s="32" t="s">
        <v>244</v>
      </c>
      <c r="B148" s="44">
        <v>118</v>
      </c>
      <c r="C148" s="44">
        <v>30</v>
      </c>
      <c r="D148" s="44">
        <v>13</v>
      </c>
      <c r="E148" s="44">
        <v>4</v>
      </c>
      <c r="F148" s="44">
        <v>8</v>
      </c>
      <c r="G148" s="44">
        <v>5</v>
      </c>
      <c r="H148" s="44">
        <v>1</v>
      </c>
      <c r="I148" s="50">
        <f t="shared" si="6"/>
        <v>38</v>
      </c>
      <c r="J148" s="50">
        <f>Sheriff!J148</f>
        <v>217</v>
      </c>
      <c r="K148" s="6"/>
    </row>
    <row r="149" spans="1:11" x14ac:dyDescent="0.2">
      <c r="A149" s="32" t="s">
        <v>245</v>
      </c>
      <c r="B149" s="44">
        <v>121</v>
      </c>
      <c r="C149" s="44">
        <v>41</v>
      </c>
      <c r="D149" s="44">
        <v>10</v>
      </c>
      <c r="E149" s="44">
        <v>4</v>
      </c>
      <c r="F149" s="44">
        <v>4</v>
      </c>
      <c r="G149" s="44">
        <v>4</v>
      </c>
      <c r="H149" s="44">
        <v>2</v>
      </c>
      <c r="I149" s="50">
        <f t="shared" si="6"/>
        <v>35</v>
      </c>
      <c r="J149" s="50">
        <f>Sheriff!J149</f>
        <v>221</v>
      </c>
      <c r="K149" s="6"/>
    </row>
    <row r="150" spans="1:11" x14ac:dyDescent="0.2">
      <c r="A150" s="32" t="s">
        <v>246</v>
      </c>
      <c r="B150" s="44">
        <v>130</v>
      </c>
      <c r="C150" s="44">
        <v>24</v>
      </c>
      <c r="D150" s="44">
        <v>7</v>
      </c>
      <c r="E150" s="44">
        <v>4</v>
      </c>
      <c r="F150" s="44">
        <v>13</v>
      </c>
      <c r="G150" s="44">
        <v>8</v>
      </c>
      <c r="H150" s="44">
        <v>1</v>
      </c>
      <c r="I150" s="50">
        <f t="shared" si="6"/>
        <v>46</v>
      </c>
      <c r="J150" s="50">
        <f>Sheriff!J150</f>
        <v>233</v>
      </c>
      <c r="K150" s="6"/>
    </row>
    <row r="151" spans="1:11" x14ac:dyDescent="0.2">
      <c r="A151" s="32" t="s">
        <v>247</v>
      </c>
      <c r="B151" s="44">
        <v>25</v>
      </c>
      <c r="C151" s="44">
        <v>6</v>
      </c>
      <c r="D151" s="44">
        <v>2</v>
      </c>
      <c r="E151" s="44">
        <v>0</v>
      </c>
      <c r="F151" s="44">
        <v>4</v>
      </c>
      <c r="G151" s="44">
        <v>2</v>
      </c>
      <c r="H151" s="44">
        <v>0</v>
      </c>
      <c r="I151" s="50">
        <f t="shared" si="6"/>
        <v>6</v>
      </c>
      <c r="J151" s="50">
        <f>Sheriff!J151</f>
        <v>45</v>
      </c>
      <c r="K151" s="6"/>
    </row>
    <row r="152" spans="1:11" x14ac:dyDescent="0.2">
      <c r="A152" s="36" t="s">
        <v>441</v>
      </c>
      <c r="B152" s="47">
        <f>SUM(B120:B151)</f>
        <v>2122</v>
      </c>
      <c r="C152" s="47">
        <f t="shared" ref="C152:H152" si="7">SUM(C120:C151)</f>
        <v>385</v>
      </c>
      <c r="D152" s="47">
        <f t="shared" si="7"/>
        <v>121</v>
      </c>
      <c r="E152" s="47">
        <f t="shared" si="7"/>
        <v>28</v>
      </c>
      <c r="F152" s="47">
        <f t="shared" si="7"/>
        <v>95</v>
      </c>
      <c r="G152" s="47">
        <f t="shared" si="7"/>
        <v>60</v>
      </c>
      <c r="H152" s="47">
        <f t="shared" si="7"/>
        <v>19</v>
      </c>
      <c r="I152" s="47">
        <f>SUM(I120:I151)</f>
        <v>604</v>
      </c>
      <c r="J152" s="47">
        <f>SUM(J120:J151)</f>
        <v>3434</v>
      </c>
      <c r="K152" s="6"/>
    </row>
    <row r="153" spans="1:11" x14ac:dyDescent="0.2">
      <c r="A153" s="34"/>
      <c r="B153" s="49"/>
      <c r="C153" s="49"/>
      <c r="D153" s="49"/>
      <c r="E153" s="49"/>
      <c r="F153" s="49"/>
      <c r="G153" s="49"/>
      <c r="H153" s="49"/>
      <c r="I153" s="49"/>
      <c r="J153" s="49"/>
      <c r="K153" s="6"/>
    </row>
    <row r="154" spans="1:11" x14ac:dyDescent="0.2">
      <c r="A154" s="34" t="s">
        <v>42</v>
      </c>
      <c r="B154" s="49"/>
      <c r="C154" s="49"/>
      <c r="D154" s="49"/>
      <c r="E154" s="49"/>
      <c r="F154" s="49"/>
      <c r="G154" s="49"/>
      <c r="H154" s="49"/>
      <c r="I154" s="49"/>
      <c r="J154" s="49"/>
      <c r="K154" s="6"/>
    </row>
    <row r="155" spans="1:11" x14ac:dyDescent="0.2">
      <c r="A155" s="32" t="s">
        <v>248</v>
      </c>
      <c r="B155" s="44">
        <v>133</v>
      </c>
      <c r="C155" s="44">
        <v>5</v>
      </c>
      <c r="D155" s="44">
        <v>0</v>
      </c>
      <c r="E155" s="44">
        <v>3</v>
      </c>
      <c r="F155" s="44">
        <v>7</v>
      </c>
      <c r="G155" s="44">
        <v>1</v>
      </c>
      <c r="H155" s="44">
        <v>0</v>
      </c>
      <c r="I155" s="50">
        <f t="shared" ref="I155:I196" si="8">J155-(SUM(B155:H155))</f>
        <v>34</v>
      </c>
      <c r="J155" s="50">
        <f>Sheriff!J155</f>
        <v>183</v>
      </c>
      <c r="K155" s="6"/>
    </row>
    <row r="156" spans="1:11" x14ac:dyDescent="0.2">
      <c r="A156" s="32" t="s">
        <v>249</v>
      </c>
      <c r="B156" s="44">
        <v>51</v>
      </c>
      <c r="C156" s="44">
        <v>6</v>
      </c>
      <c r="D156" s="44">
        <v>1</v>
      </c>
      <c r="E156" s="44">
        <v>3</v>
      </c>
      <c r="F156" s="44">
        <v>13</v>
      </c>
      <c r="G156" s="44">
        <v>6</v>
      </c>
      <c r="H156" s="44">
        <v>0</v>
      </c>
      <c r="I156" s="50">
        <f t="shared" si="8"/>
        <v>17</v>
      </c>
      <c r="J156" s="50">
        <f>Sheriff!J156</f>
        <v>97</v>
      </c>
      <c r="K156" s="6"/>
    </row>
    <row r="157" spans="1:11" x14ac:dyDescent="0.2">
      <c r="A157" s="32" t="s">
        <v>250</v>
      </c>
      <c r="B157" s="44">
        <v>149</v>
      </c>
      <c r="C157" s="44">
        <v>1</v>
      </c>
      <c r="D157" s="44">
        <v>3</v>
      </c>
      <c r="E157" s="44">
        <v>2</v>
      </c>
      <c r="F157" s="44">
        <v>1</v>
      </c>
      <c r="G157" s="44">
        <v>0</v>
      </c>
      <c r="H157" s="44">
        <v>0</v>
      </c>
      <c r="I157" s="50">
        <f t="shared" si="8"/>
        <v>28</v>
      </c>
      <c r="J157" s="50">
        <f>Sheriff!J157</f>
        <v>184</v>
      </c>
      <c r="K157" s="6"/>
    </row>
    <row r="158" spans="1:11" x14ac:dyDescent="0.2">
      <c r="A158" s="32" t="s">
        <v>251</v>
      </c>
      <c r="B158" s="44">
        <v>101</v>
      </c>
      <c r="C158" s="44">
        <v>1</v>
      </c>
      <c r="D158" s="44">
        <v>0</v>
      </c>
      <c r="E158" s="44">
        <v>0</v>
      </c>
      <c r="F158" s="44">
        <v>0</v>
      </c>
      <c r="G158" s="44">
        <v>2</v>
      </c>
      <c r="H158" s="44">
        <v>1</v>
      </c>
      <c r="I158" s="50">
        <f t="shared" si="8"/>
        <v>30</v>
      </c>
      <c r="J158" s="50">
        <f>Sheriff!J158</f>
        <v>135</v>
      </c>
      <c r="K158" s="6"/>
    </row>
    <row r="159" spans="1:11" x14ac:dyDescent="0.2">
      <c r="A159" s="32" t="s">
        <v>252</v>
      </c>
      <c r="B159" s="44">
        <v>10</v>
      </c>
      <c r="C159" s="44">
        <v>0</v>
      </c>
      <c r="D159" s="44">
        <v>0</v>
      </c>
      <c r="E159" s="44">
        <v>0</v>
      </c>
      <c r="F159" s="44">
        <v>1</v>
      </c>
      <c r="G159" s="44">
        <v>0</v>
      </c>
      <c r="H159" s="44">
        <v>0</v>
      </c>
      <c r="I159" s="50">
        <f t="shared" si="8"/>
        <v>1</v>
      </c>
      <c r="J159" s="50">
        <f>Sheriff!J159</f>
        <v>12</v>
      </c>
      <c r="K159" s="6"/>
    </row>
    <row r="160" spans="1:11" s="4" customFormat="1" ht="14.25" x14ac:dyDescent="0.2">
      <c r="A160" s="32" t="s">
        <v>253</v>
      </c>
      <c r="B160" s="44">
        <v>50</v>
      </c>
      <c r="C160" s="44">
        <v>0</v>
      </c>
      <c r="D160" s="44">
        <v>0</v>
      </c>
      <c r="E160" s="44">
        <v>0</v>
      </c>
      <c r="F160" s="44">
        <v>0</v>
      </c>
      <c r="G160" s="44">
        <v>0</v>
      </c>
      <c r="H160" s="44">
        <v>0</v>
      </c>
      <c r="I160" s="50">
        <f t="shared" si="8"/>
        <v>15</v>
      </c>
      <c r="J160" s="50">
        <f>Sheriff!J160</f>
        <v>65</v>
      </c>
      <c r="K160" s="6"/>
    </row>
    <row r="161" spans="1:11" x14ac:dyDescent="0.2">
      <c r="A161" s="32" t="s">
        <v>254</v>
      </c>
      <c r="B161" s="44">
        <v>148</v>
      </c>
      <c r="C161" s="44">
        <v>1</v>
      </c>
      <c r="D161" s="44">
        <v>0</v>
      </c>
      <c r="E161" s="44">
        <v>0</v>
      </c>
      <c r="F161" s="44">
        <v>2</v>
      </c>
      <c r="G161" s="44">
        <v>0</v>
      </c>
      <c r="H161" s="44">
        <v>0</v>
      </c>
      <c r="I161" s="50">
        <f t="shared" si="8"/>
        <v>36</v>
      </c>
      <c r="J161" s="50">
        <f>Sheriff!J161</f>
        <v>187</v>
      </c>
      <c r="K161" s="6"/>
    </row>
    <row r="162" spans="1:11" x14ac:dyDescent="0.2">
      <c r="A162" s="32" t="s">
        <v>255</v>
      </c>
      <c r="B162" s="44">
        <v>78</v>
      </c>
      <c r="C162" s="44">
        <v>4</v>
      </c>
      <c r="D162" s="44">
        <v>1</v>
      </c>
      <c r="E162" s="44">
        <v>1</v>
      </c>
      <c r="F162" s="44">
        <v>2</v>
      </c>
      <c r="G162" s="44">
        <v>1</v>
      </c>
      <c r="H162" s="44">
        <v>0</v>
      </c>
      <c r="I162" s="50">
        <f t="shared" si="8"/>
        <v>20</v>
      </c>
      <c r="J162" s="50">
        <f>Sheriff!J162</f>
        <v>107</v>
      </c>
      <c r="K162" s="6"/>
    </row>
    <row r="163" spans="1:11" x14ac:dyDescent="0.2">
      <c r="A163" s="32" t="s">
        <v>256</v>
      </c>
      <c r="B163" s="44">
        <v>62</v>
      </c>
      <c r="C163" s="44">
        <v>3</v>
      </c>
      <c r="D163" s="44">
        <v>0</v>
      </c>
      <c r="E163" s="44">
        <v>0</v>
      </c>
      <c r="F163" s="44">
        <v>2</v>
      </c>
      <c r="G163" s="44">
        <v>0</v>
      </c>
      <c r="H163" s="44">
        <v>0</v>
      </c>
      <c r="I163" s="50">
        <f t="shared" si="8"/>
        <v>20</v>
      </c>
      <c r="J163" s="50">
        <f>Sheriff!J163</f>
        <v>87</v>
      </c>
      <c r="K163" s="6"/>
    </row>
    <row r="164" spans="1:11" x14ac:dyDescent="0.2">
      <c r="A164" s="32" t="s">
        <v>257</v>
      </c>
      <c r="B164" s="44">
        <v>50</v>
      </c>
      <c r="C164" s="44">
        <v>4</v>
      </c>
      <c r="D164" s="44">
        <v>0</v>
      </c>
      <c r="E164" s="44">
        <v>1</v>
      </c>
      <c r="F164" s="44">
        <v>2</v>
      </c>
      <c r="G164" s="44">
        <v>1</v>
      </c>
      <c r="H164" s="44">
        <v>0</v>
      </c>
      <c r="I164" s="50">
        <f t="shared" si="8"/>
        <v>29</v>
      </c>
      <c r="J164" s="50">
        <f>Sheriff!J164</f>
        <v>87</v>
      </c>
      <c r="K164" s="6"/>
    </row>
    <row r="165" spans="1:11" x14ac:dyDescent="0.2">
      <c r="A165" s="32" t="s">
        <v>258</v>
      </c>
      <c r="B165" s="44">
        <v>151</v>
      </c>
      <c r="C165" s="44">
        <v>4</v>
      </c>
      <c r="D165" s="44">
        <v>0</v>
      </c>
      <c r="E165" s="44">
        <v>1</v>
      </c>
      <c r="F165" s="44">
        <v>1</v>
      </c>
      <c r="G165" s="44">
        <v>2</v>
      </c>
      <c r="H165" s="44">
        <v>0</v>
      </c>
      <c r="I165" s="50">
        <f t="shared" si="8"/>
        <v>37</v>
      </c>
      <c r="J165" s="50">
        <f>Sheriff!J165</f>
        <v>196</v>
      </c>
      <c r="K165" s="6"/>
    </row>
    <row r="166" spans="1:11" x14ac:dyDescent="0.2">
      <c r="A166" s="32" t="s">
        <v>259</v>
      </c>
      <c r="B166" s="44">
        <v>138</v>
      </c>
      <c r="C166" s="44">
        <v>2</v>
      </c>
      <c r="D166" s="44">
        <v>2</v>
      </c>
      <c r="E166" s="44">
        <v>0</v>
      </c>
      <c r="F166" s="44">
        <v>1</v>
      </c>
      <c r="G166" s="44">
        <v>1</v>
      </c>
      <c r="H166" s="44">
        <v>0</v>
      </c>
      <c r="I166" s="50">
        <f t="shared" si="8"/>
        <v>29</v>
      </c>
      <c r="J166" s="50">
        <f>Sheriff!J166</f>
        <v>173</v>
      </c>
      <c r="K166" s="6"/>
    </row>
    <row r="167" spans="1:11" x14ac:dyDescent="0.2">
      <c r="A167" s="32" t="s">
        <v>260</v>
      </c>
      <c r="B167" s="44">
        <v>117</v>
      </c>
      <c r="C167" s="44">
        <v>1</v>
      </c>
      <c r="D167" s="44">
        <v>0</v>
      </c>
      <c r="E167" s="44">
        <v>0</v>
      </c>
      <c r="F167" s="44">
        <v>1</v>
      </c>
      <c r="G167" s="44">
        <v>0</v>
      </c>
      <c r="H167" s="44">
        <v>0</v>
      </c>
      <c r="I167" s="50">
        <f t="shared" si="8"/>
        <v>14</v>
      </c>
      <c r="J167" s="50">
        <f>Sheriff!J167</f>
        <v>133</v>
      </c>
      <c r="K167" s="6"/>
    </row>
    <row r="168" spans="1:11" x14ac:dyDescent="0.2">
      <c r="A168" s="32" t="s">
        <v>261</v>
      </c>
      <c r="B168" s="44">
        <v>88</v>
      </c>
      <c r="C168" s="44">
        <v>0</v>
      </c>
      <c r="D168" s="44">
        <v>1</v>
      </c>
      <c r="E168" s="44">
        <v>2</v>
      </c>
      <c r="F168" s="44">
        <v>0</v>
      </c>
      <c r="G168" s="44">
        <v>2</v>
      </c>
      <c r="H168" s="44">
        <v>0</v>
      </c>
      <c r="I168" s="50">
        <f t="shared" si="8"/>
        <v>15</v>
      </c>
      <c r="J168" s="50">
        <f>Sheriff!J168</f>
        <v>108</v>
      </c>
      <c r="K168" s="6"/>
    </row>
    <row r="169" spans="1:11" x14ac:dyDescent="0.2">
      <c r="A169" s="32" t="s">
        <v>262</v>
      </c>
      <c r="B169" s="44">
        <v>74</v>
      </c>
      <c r="C169" s="44">
        <v>1</v>
      </c>
      <c r="D169" s="44">
        <v>0</v>
      </c>
      <c r="E169" s="44">
        <v>1</v>
      </c>
      <c r="F169" s="44">
        <v>3</v>
      </c>
      <c r="G169" s="44">
        <v>0</v>
      </c>
      <c r="H169" s="44">
        <v>0</v>
      </c>
      <c r="I169" s="50">
        <f t="shared" si="8"/>
        <v>16</v>
      </c>
      <c r="J169" s="50">
        <f>Sheriff!J169</f>
        <v>95</v>
      </c>
      <c r="K169" s="6"/>
    </row>
    <row r="170" spans="1:11" x14ac:dyDescent="0.2">
      <c r="A170" s="32" t="s">
        <v>263</v>
      </c>
      <c r="B170" s="44">
        <v>53</v>
      </c>
      <c r="C170" s="44">
        <v>2</v>
      </c>
      <c r="D170" s="44">
        <v>1</v>
      </c>
      <c r="E170" s="44">
        <v>0</v>
      </c>
      <c r="F170" s="44">
        <v>0</v>
      </c>
      <c r="G170" s="44">
        <v>1</v>
      </c>
      <c r="H170" s="44">
        <v>0</v>
      </c>
      <c r="I170" s="50">
        <f t="shared" si="8"/>
        <v>19</v>
      </c>
      <c r="J170" s="50">
        <f>Sheriff!J170</f>
        <v>76</v>
      </c>
      <c r="K170" s="6"/>
    </row>
    <row r="171" spans="1:11" x14ac:dyDescent="0.2">
      <c r="A171" s="32" t="s">
        <v>264</v>
      </c>
      <c r="B171" s="44">
        <v>76</v>
      </c>
      <c r="C171" s="44">
        <v>11</v>
      </c>
      <c r="D171" s="44">
        <v>5</v>
      </c>
      <c r="E171" s="44">
        <v>0</v>
      </c>
      <c r="F171" s="44">
        <v>2</v>
      </c>
      <c r="G171" s="44">
        <v>1</v>
      </c>
      <c r="H171" s="44">
        <v>0</v>
      </c>
      <c r="I171" s="50">
        <f t="shared" si="8"/>
        <v>33</v>
      </c>
      <c r="J171" s="50">
        <f>Sheriff!J171</f>
        <v>128</v>
      </c>
      <c r="K171" s="6"/>
    </row>
    <row r="172" spans="1:11" x14ac:dyDescent="0.2">
      <c r="A172" s="32" t="s">
        <v>265</v>
      </c>
      <c r="B172" s="44">
        <v>78</v>
      </c>
      <c r="C172" s="44">
        <v>1</v>
      </c>
      <c r="D172" s="44">
        <v>1</v>
      </c>
      <c r="E172" s="44">
        <v>0</v>
      </c>
      <c r="F172" s="44">
        <v>3</v>
      </c>
      <c r="G172" s="44">
        <v>1</v>
      </c>
      <c r="H172" s="44">
        <v>0</v>
      </c>
      <c r="I172" s="50">
        <f t="shared" si="8"/>
        <v>24</v>
      </c>
      <c r="J172" s="50">
        <f>Sheriff!J172</f>
        <v>108</v>
      </c>
      <c r="K172" s="6"/>
    </row>
    <row r="173" spans="1:11" x14ac:dyDescent="0.2">
      <c r="A173" s="32" t="s">
        <v>266</v>
      </c>
      <c r="B173" s="44">
        <v>100</v>
      </c>
      <c r="C173" s="44">
        <v>0</v>
      </c>
      <c r="D173" s="44">
        <v>1</v>
      </c>
      <c r="E173" s="44">
        <v>0</v>
      </c>
      <c r="F173" s="44">
        <v>0</v>
      </c>
      <c r="G173" s="44">
        <v>1</v>
      </c>
      <c r="H173" s="44">
        <v>0</v>
      </c>
      <c r="I173" s="50">
        <f t="shared" si="8"/>
        <v>27</v>
      </c>
      <c r="J173" s="50">
        <f>Sheriff!J173</f>
        <v>129</v>
      </c>
      <c r="K173" s="6"/>
    </row>
    <row r="174" spans="1:11" x14ac:dyDescent="0.2">
      <c r="A174" s="32" t="s">
        <v>267</v>
      </c>
      <c r="B174" s="44">
        <v>145</v>
      </c>
      <c r="C174" s="44">
        <v>1</v>
      </c>
      <c r="D174" s="44">
        <v>1</v>
      </c>
      <c r="E174" s="44">
        <v>2</v>
      </c>
      <c r="F174" s="44">
        <v>2</v>
      </c>
      <c r="G174" s="44">
        <v>1</v>
      </c>
      <c r="H174" s="44">
        <v>1</v>
      </c>
      <c r="I174" s="50">
        <f t="shared" si="8"/>
        <v>28</v>
      </c>
      <c r="J174" s="50">
        <f>Sheriff!J174</f>
        <v>181</v>
      </c>
      <c r="K174" s="6"/>
    </row>
    <row r="175" spans="1:11" x14ac:dyDescent="0.2">
      <c r="A175" s="32" t="s">
        <v>268</v>
      </c>
      <c r="B175" s="44">
        <v>87</v>
      </c>
      <c r="C175" s="44">
        <v>2</v>
      </c>
      <c r="D175" s="44">
        <v>0</v>
      </c>
      <c r="E175" s="44">
        <v>0</v>
      </c>
      <c r="F175" s="44">
        <v>0</v>
      </c>
      <c r="G175" s="44">
        <v>0</v>
      </c>
      <c r="H175" s="44">
        <v>0</v>
      </c>
      <c r="I175" s="50">
        <f t="shared" si="8"/>
        <v>32</v>
      </c>
      <c r="J175" s="50">
        <f>Sheriff!J175</f>
        <v>121</v>
      </c>
      <c r="K175" s="6"/>
    </row>
    <row r="176" spans="1:11" x14ac:dyDescent="0.2">
      <c r="A176" s="32" t="s">
        <v>269</v>
      </c>
      <c r="B176" s="44">
        <v>86</v>
      </c>
      <c r="C176" s="44">
        <v>0</v>
      </c>
      <c r="D176" s="44">
        <v>0</v>
      </c>
      <c r="E176" s="44">
        <v>1</v>
      </c>
      <c r="F176" s="44">
        <v>1</v>
      </c>
      <c r="G176" s="44">
        <v>1</v>
      </c>
      <c r="H176" s="44">
        <v>1</v>
      </c>
      <c r="I176" s="50">
        <f t="shared" si="8"/>
        <v>15</v>
      </c>
      <c r="J176" s="50">
        <f>Sheriff!J176</f>
        <v>105</v>
      </c>
      <c r="K176" s="6"/>
    </row>
    <row r="177" spans="1:11" x14ac:dyDescent="0.2">
      <c r="A177" s="32" t="s">
        <v>270</v>
      </c>
      <c r="B177" s="44">
        <v>190</v>
      </c>
      <c r="C177" s="44">
        <v>1</v>
      </c>
      <c r="D177" s="44">
        <v>0</v>
      </c>
      <c r="E177" s="44">
        <v>0</v>
      </c>
      <c r="F177" s="44">
        <v>1</v>
      </c>
      <c r="G177" s="44">
        <v>1</v>
      </c>
      <c r="H177" s="44">
        <v>0</v>
      </c>
      <c r="I177" s="50">
        <f t="shared" si="8"/>
        <v>46</v>
      </c>
      <c r="J177" s="50">
        <f>Sheriff!J177</f>
        <v>239</v>
      </c>
      <c r="K177" s="6"/>
    </row>
    <row r="178" spans="1:11" x14ac:dyDescent="0.2">
      <c r="A178" s="32" t="s">
        <v>271</v>
      </c>
      <c r="B178" s="44">
        <v>183</v>
      </c>
      <c r="C178" s="44">
        <v>4</v>
      </c>
      <c r="D178" s="44">
        <v>2</v>
      </c>
      <c r="E178" s="44">
        <v>1</v>
      </c>
      <c r="F178" s="44">
        <v>5</v>
      </c>
      <c r="G178" s="44">
        <v>1</v>
      </c>
      <c r="H178" s="44">
        <v>0</v>
      </c>
      <c r="I178" s="50">
        <f t="shared" si="8"/>
        <v>37</v>
      </c>
      <c r="J178" s="50">
        <f>Sheriff!J178</f>
        <v>233</v>
      </c>
      <c r="K178" s="6"/>
    </row>
    <row r="179" spans="1:11" x14ac:dyDescent="0.2">
      <c r="A179" s="32" t="s">
        <v>272</v>
      </c>
      <c r="B179" s="44">
        <v>84</v>
      </c>
      <c r="C179" s="44">
        <v>1</v>
      </c>
      <c r="D179" s="44">
        <v>0</v>
      </c>
      <c r="E179" s="44">
        <v>0</v>
      </c>
      <c r="F179" s="44">
        <v>4</v>
      </c>
      <c r="G179" s="44">
        <v>1</v>
      </c>
      <c r="H179" s="44">
        <v>0</v>
      </c>
      <c r="I179" s="50">
        <f t="shared" si="8"/>
        <v>13</v>
      </c>
      <c r="J179" s="50">
        <f>Sheriff!J179</f>
        <v>103</v>
      </c>
      <c r="K179" s="6"/>
    </row>
    <row r="180" spans="1:11" x14ac:dyDescent="0.2">
      <c r="A180" s="32" t="s">
        <v>273</v>
      </c>
      <c r="B180" s="44">
        <v>52</v>
      </c>
      <c r="C180" s="44">
        <v>1</v>
      </c>
      <c r="D180" s="44">
        <v>0</v>
      </c>
      <c r="E180" s="44">
        <v>0</v>
      </c>
      <c r="F180" s="44">
        <v>3</v>
      </c>
      <c r="G180" s="44">
        <v>0</v>
      </c>
      <c r="H180" s="44">
        <v>0</v>
      </c>
      <c r="I180" s="50">
        <f t="shared" si="8"/>
        <v>22</v>
      </c>
      <c r="J180" s="50">
        <f>Sheriff!J180</f>
        <v>78</v>
      </c>
      <c r="K180" s="6"/>
    </row>
    <row r="181" spans="1:11" x14ac:dyDescent="0.2">
      <c r="A181" s="32" t="s">
        <v>274</v>
      </c>
      <c r="B181" s="44">
        <v>171</v>
      </c>
      <c r="C181" s="44">
        <v>2</v>
      </c>
      <c r="D181" s="44">
        <v>2</v>
      </c>
      <c r="E181" s="44">
        <v>0</v>
      </c>
      <c r="F181" s="44">
        <v>5</v>
      </c>
      <c r="G181" s="44">
        <v>2</v>
      </c>
      <c r="H181" s="44">
        <v>0</v>
      </c>
      <c r="I181" s="50">
        <f t="shared" si="8"/>
        <v>49</v>
      </c>
      <c r="J181" s="50">
        <f>Sheriff!J181</f>
        <v>231</v>
      </c>
      <c r="K181" s="6"/>
    </row>
    <row r="182" spans="1:11" x14ac:dyDescent="0.2">
      <c r="A182" s="32" t="s">
        <v>275</v>
      </c>
      <c r="B182" s="44">
        <v>129</v>
      </c>
      <c r="C182" s="44">
        <v>2</v>
      </c>
      <c r="D182" s="44">
        <v>0</v>
      </c>
      <c r="E182" s="44">
        <v>0</v>
      </c>
      <c r="F182" s="44">
        <v>0</v>
      </c>
      <c r="G182" s="44">
        <v>0</v>
      </c>
      <c r="H182" s="44">
        <v>0</v>
      </c>
      <c r="I182" s="50">
        <f t="shared" si="8"/>
        <v>31</v>
      </c>
      <c r="J182" s="50">
        <f>Sheriff!J182</f>
        <v>162</v>
      </c>
      <c r="K182" s="6"/>
    </row>
    <row r="183" spans="1:11" x14ac:dyDescent="0.2">
      <c r="A183" s="32" t="s">
        <v>276</v>
      </c>
      <c r="B183" s="44">
        <v>105</v>
      </c>
      <c r="C183" s="44">
        <v>3</v>
      </c>
      <c r="D183" s="44">
        <v>1</v>
      </c>
      <c r="E183" s="44">
        <v>2</v>
      </c>
      <c r="F183" s="44">
        <v>3</v>
      </c>
      <c r="G183" s="44">
        <v>0</v>
      </c>
      <c r="H183" s="44">
        <v>0</v>
      </c>
      <c r="I183" s="50">
        <f t="shared" si="8"/>
        <v>14</v>
      </c>
      <c r="J183" s="50">
        <f>Sheriff!J183</f>
        <v>128</v>
      </c>
      <c r="K183" s="6"/>
    </row>
    <row r="184" spans="1:11" x14ac:dyDescent="0.2">
      <c r="A184" s="32" t="s">
        <v>277</v>
      </c>
      <c r="B184" s="44">
        <v>88</v>
      </c>
      <c r="C184" s="44">
        <v>6</v>
      </c>
      <c r="D184" s="44">
        <v>0</v>
      </c>
      <c r="E184" s="44">
        <v>1</v>
      </c>
      <c r="F184" s="44">
        <v>0</v>
      </c>
      <c r="G184" s="44">
        <v>0</v>
      </c>
      <c r="H184" s="44">
        <v>0</v>
      </c>
      <c r="I184" s="50">
        <f t="shared" si="8"/>
        <v>22</v>
      </c>
      <c r="J184" s="50">
        <f>Sheriff!J184</f>
        <v>117</v>
      </c>
      <c r="K184" s="6"/>
    </row>
    <row r="185" spans="1:11" x14ac:dyDescent="0.2">
      <c r="A185" s="32" t="s">
        <v>278</v>
      </c>
      <c r="B185" s="44">
        <v>36</v>
      </c>
      <c r="C185" s="44">
        <v>0</v>
      </c>
      <c r="D185" s="44">
        <v>0</v>
      </c>
      <c r="E185" s="44">
        <v>0</v>
      </c>
      <c r="F185" s="44">
        <v>0</v>
      </c>
      <c r="G185" s="44">
        <v>0</v>
      </c>
      <c r="H185" s="44">
        <v>0</v>
      </c>
      <c r="I185" s="50">
        <f t="shared" si="8"/>
        <v>9</v>
      </c>
      <c r="J185" s="50">
        <f>Sheriff!J185</f>
        <v>45</v>
      </c>
      <c r="K185" s="6"/>
    </row>
    <row r="186" spans="1:11" x14ac:dyDescent="0.2">
      <c r="A186" s="32" t="s">
        <v>279</v>
      </c>
      <c r="B186" s="44">
        <v>116</v>
      </c>
      <c r="C186" s="44">
        <v>1</v>
      </c>
      <c r="D186" s="44">
        <v>1</v>
      </c>
      <c r="E186" s="44">
        <v>0</v>
      </c>
      <c r="F186" s="44">
        <v>3</v>
      </c>
      <c r="G186" s="44">
        <v>0</v>
      </c>
      <c r="H186" s="44">
        <v>0</v>
      </c>
      <c r="I186" s="50">
        <f t="shared" si="8"/>
        <v>39</v>
      </c>
      <c r="J186" s="50">
        <f>Sheriff!J186</f>
        <v>160</v>
      </c>
      <c r="K186" s="6"/>
    </row>
    <row r="187" spans="1:11" x14ac:dyDescent="0.2">
      <c r="A187" s="32" t="s">
        <v>280</v>
      </c>
      <c r="B187" s="44">
        <v>106</v>
      </c>
      <c r="C187" s="44">
        <v>5</v>
      </c>
      <c r="D187" s="44">
        <v>1</v>
      </c>
      <c r="E187" s="44">
        <v>1</v>
      </c>
      <c r="F187" s="44">
        <v>0</v>
      </c>
      <c r="G187" s="44">
        <v>1</v>
      </c>
      <c r="H187" s="44">
        <v>0</v>
      </c>
      <c r="I187" s="50">
        <f t="shared" si="8"/>
        <v>43</v>
      </c>
      <c r="J187" s="50">
        <f>Sheriff!J187</f>
        <v>157</v>
      </c>
      <c r="K187" s="6"/>
    </row>
    <row r="188" spans="1:11" x14ac:dyDescent="0.2">
      <c r="A188" s="32" t="s">
        <v>281</v>
      </c>
      <c r="B188" s="44">
        <v>38</v>
      </c>
      <c r="C188" s="44">
        <v>2</v>
      </c>
      <c r="D188" s="44">
        <v>1</v>
      </c>
      <c r="E188" s="44">
        <v>0</v>
      </c>
      <c r="F188" s="44">
        <v>2</v>
      </c>
      <c r="G188" s="44">
        <v>0</v>
      </c>
      <c r="H188" s="44">
        <v>0</v>
      </c>
      <c r="I188" s="50">
        <f t="shared" si="8"/>
        <v>8</v>
      </c>
      <c r="J188" s="50">
        <f>Sheriff!J188</f>
        <v>51</v>
      </c>
      <c r="K188" s="6"/>
    </row>
    <row r="189" spans="1:11" x14ac:dyDescent="0.2">
      <c r="A189" s="32" t="s">
        <v>282</v>
      </c>
      <c r="B189" s="44">
        <v>81</v>
      </c>
      <c r="C189" s="44">
        <v>1</v>
      </c>
      <c r="D189" s="44">
        <v>2</v>
      </c>
      <c r="E189" s="44">
        <v>1</v>
      </c>
      <c r="F189" s="44">
        <v>1</v>
      </c>
      <c r="G189" s="44">
        <v>0</v>
      </c>
      <c r="H189" s="44">
        <v>0</v>
      </c>
      <c r="I189" s="50">
        <f t="shared" si="8"/>
        <v>24</v>
      </c>
      <c r="J189" s="50">
        <f>Sheriff!J189</f>
        <v>110</v>
      </c>
      <c r="K189" s="6"/>
    </row>
    <row r="190" spans="1:11" x14ac:dyDescent="0.2">
      <c r="A190" s="32" t="s">
        <v>283</v>
      </c>
      <c r="B190" s="44">
        <v>79</v>
      </c>
      <c r="C190" s="44">
        <v>2</v>
      </c>
      <c r="D190" s="44">
        <v>0</v>
      </c>
      <c r="E190" s="44">
        <v>0</v>
      </c>
      <c r="F190" s="44">
        <v>0</v>
      </c>
      <c r="G190" s="44">
        <v>0</v>
      </c>
      <c r="H190" s="44">
        <v>0</v>
      </c>
      <c r="I190" s="50">
        <f t="shared" si="8"/>
        <v>12</v>
      </c>
      <c r="J190" s="50">
        <f>Sheriff!J190</f>
        <v>93</v>
      </c>
      <c r="K190" s="6"/>
    </row>
    <row r="191" spans="1:11" x14ac:dyDescent="0.2">
      <c r="A191" s="32" t="s">
        <v>284</v>
      </c>
      <c r="B191" s="44">
        <v>14</v>
      </c>
      <c r="C191" s="44">
        <v>0</v>
      </c>
      <c r="D191" s="44">
        <v>0</v>
      </c>
      <c r="E191" s="44">
        <v>0</v>
      </c>
      <c r="F191" s="44">
        <v>0</v>
      </c>
      <c r="G191" s="44">
        <v>0</v>
      </c>
      <c r="H191" s="44">
        <v>0</v>
      </c>
      <c r="I191" s="50">
        <f t="shared" si="8"/>
        <v>4</v>
      </c>
      <c r="J191" s="50">
        <f>Sheriff!J191</f>
        <v>18</v>
      </c>
      <c r="K191" s="6"/>
    </row>
    <row r="192" spans="1:11" x14ac:dyDescent="0.2">
      <c r="A192" s="32" t="s">
        <v>285</v>
      </c>
      <c r="B192" s="44">
        <v>106</v>
      </c>
      <c r="C192" s="44">
        <v>0</v>
      </c>
      <c r="D192" s="44">
        <v>0</v>
      </c>
      <c r="E192" s="44">
        <v>0</v>
      </c>
      <c r="F192" s="44">
        <v>0</v>
      </c>
      <c r="G192" s="44">
        <v>0</v>
      </c>
      <c r="H192" s="44">
        <v>0</v>
      </c>
      <c r="I192" s="50">
        <f t="shared" si="8"/>
        <v>18</v>
      </c>
      <c r="J192" s="50">
        <f>Sheriff!J192</f>
        <v>124</v>
      </c>
      <c r="K192" s="6"/>
    </row>
    <row r="193" spans="1:11" x14ac:dyDescent="0.2">
      <c r="A193" s="32" t="s">
        <v>286</v>
      </c>
      <c r="B193" s="44">
        <v>9</v>
      </c>
      <c r="C193" s="44">
        <v>0</v>
      </c>
      <c r="D193" s="44">
        <v>0</v>
      </c>
      <c r="E193" s="44">
        <v>1</v>
      </c>
      <c r="F193" s="44">
        <v>0</v>
      </c>
      <c r="G193" s="44">
        <v>1</v>
      </c>
      <c r="H193" s="44">
        <v>0</v>
      </c>
      <c r="I193" s="50">
        <f t="shared" si="8"/>
        <v>9</v>
      </c>
      <c r="J193" s="50">
        <f>Sheriff!J193</f>
        <v>20</v>
      </c>
      <c r="K193" s="6"/>
    </row>
    <row r="194" spans="1:11" x14ac:dyDescent="0.2">
      <c r="A194" s="32" t="s">
        <v>287</v>
      </c>
      <c r="B194" s="44">
        <v>58</v>
      </c>
      <c r="C194" s="44">
        <v>0</v>
      </c>
      <c r="D194" s="44">
        <v>0</v>
      </c>
      <c r="E194" s="44">
        <v>1</v>
      </c>
      <c r="F194" s="44">
        <v>2</v>
      </c>
      <c r="G194" s="44">
        <v>0</v>
      </c>
      <c r="H194" s="44">
        <v>0</v>
      </c>
      <c r="I194" s="50">
        <f t="shared" si="8"/>
        <v>12</v>
      </c>
      <c r="J194" s="50">
        <f>Sheriff!J194</f>
        <v>73</v>
      </c>
      <c r="K194" s="6"/>
    </row>
    <row r="195" spans="1:11" x14ac:dyDescent="0.2">
      <c r="A195" s="32" t="s">
        <v>288</v>
      </c>
      <c r="B195" s="44">
        <v>42</v>
      </c>
      <c r="C195" s="44">
        <v>0</v>
      </c>
      <c r="D195" s="44">
        <v>0</v>
      </c>
      <c r="E195" s="44">
        <v>0</v>
      </c>
      <c r="F195" s="44">
        <v>1</v>
      </c>
      <c r="G195" s="44">
        <v>0</v>
      </c>
      <c r="H195" s="44">
        <v>3</v>
      </c>
      <c r="I195" s="50">
        <f t="shared" si="8"/>
        <v>5</v>
      </c>
      <c r="J195" s="50">
        <f>Sheriff!J195</f>
        <v>51</v>
      </c>
      <c r="K195" s="6"/>
    </row>
    <row r="196" spans="1:11" x14ac:dyDescent="0.2">
      <c r="A196" s="32" t="s">
        <v>289</v>
      </c>
      <c r="B196" s="44">
        <v>108</v>
      </c>
      <c r="C196" s="44">
        <v>1</v>
      </c>
      <c r="D196" s="44">
        <v>1</v>
      </c>
      <c r="E196" s="44">
        <v>0</v>
      </c>
      <c r="F196" s="44">
        <v>2</v>
      </c>
      <c r="G196" s="44">
        <v>1</v>
      </c>
      <c r="H196" s="44">
        <v>0</v>
      </c>
      <c r="I196" s="50">
        <f t="shared" si="8"/>
        <v>19</v>
      </c>
      <c r="J196" s="50">
        <f>Sheriff!J196</f>
        <v>132</v>
      </c>
      <c r="K196" s="6"/>
    </row>
    <row r="197" spans="1:11" x14ac:dyDescent="0.2">
      <c r="A197" s="36" t="s">
        <v>442</v>
      </c>
      <c r="B197" s="47">
        <f>SUM(B155:B196)</f>
        <v>3820</v>
      </c>
      <c r="C197" s="47">
        <f t="shared" ref="C197:H197" si="9">SUM(C155:C196)</f>
        <v>82</v>
      </c>
      <c r="D197" s="47">
        <f t="shared" si="9"/>
        <v>28</v>
      </c>
      <c r="E197" s="47">
        <f t="shared" si="9"/>
        <v>25</v>
      </c>
      <c r="F197" s="47">
        <f t="shared" si="9"/>
        <v>76</v>
      </c>
      <c r="G197" s="47">
        <f t="shared" si="9"/>
        <v>30</v>
      </c>
      <c r="H197" s="47">
        <f t="shared" si="9"/>
        <v>6</v>
      </c>
      <c r="I197" s="47">
        <f>SUM(I155:I196)</f>
        <v>955</v>
      </c>
      <c r="J197" s="47">
        <f>SUM(J155:J196)</f>
        <v>5022</v>
      </c>
      <c r="K197" s="6"/>
    </row>
    <row r="198" spans="1:11" x14ac:dyDescent="0.2">
      <c r="A198" s="34"/>
      <c r="B198" s="10"/>
      <c r="C198" s="10"/>
      <c r="D198" s="10"/>
      <c r="E198" s="10"/>
      <c r="F198" s="10"/>
      <c r="G198" s="10"/>
      <c r="H198" s="10"/>
      <c r="I198" s="10"/>
      <c r="J198" s="10"/>
      <c r="K198" s="6"/>
    </row>
    <row r="199" spans="1:11" x14ac:dyDescent="0.2">
      <c r="A199" s="34" t="s">
        <v>43</v>
      </c>
      <c r="B199" s="49"/>
      <c r="C199" s="49"/>
      <c r="D199" s="49"/>
      <c r="E199" s="49"/>
      <c r="F199" s="49"/>
      <c r="G199" s="49"/>
      <c r="H199" s="49"/>
      <c r="I199" s="49"/>
      <c r="J199" s="49"/>
      <c r="K199" s="6"/>
    </row>
    <row r="200" spans="1:11" x14ac:dyDescent="0.2">
      <c r="A200" s="32" t="s">
        <v>290</v>
      </c>
      <c r="B200" s="44">
        <v>43</v>
      </c>
      <c r="C200" s="44">
        <v>13</v>
      </c>
      <c r="D200" s="44">
        <v>3</v>
      </c>
      <c r="E200" s="44">
        <v>2</v>
      </c>
      <c r="F200" s="44">
        <v>4</v>
      </c>
      <c r="G200" s="44">
        <v>3</v>
      </c>
      <c r="H200" s="44">
        <v>0</v>
      </c>
      <c r="I200" s="50">
        <f t="shared" ref="I200:I227" si="10">J200-(SUM(B200:H200))</f>
        <v>15</v>
      </c>
      <c r="J200" s="50">
        <f>Sheriff!J200</f>
        <v>83</v>
      </c>
      <c r="K200" s="6"/>
    </row>
    <row r="201" spans="1:11" x14ac:dyDescent="0.2">
      <c r="A201" s="32" t="s">
        <v>291</v>
      </c>
      <c r="B201" s="44">
        <v>109</v>
      </c>
      <c r="C201" s="44">
        <v>19</v>
      </c>
      <c r="D201" s="44">
        <v>7</v>
      </c>
      <c r="E201" s="44">
        <v>8</v>
      </c>
      <c r="F201" s="44">
        <v>23</v>
      </c>
      <c r="G201" s="44">
        <v>3</v>
      </c>
      <c r="H201" s="44">
        <v>2</v>
      </c>
      <c r="I201" s="50">
        <f t="shared" si="10"/>
        <v>31</v>
      </c>
      <c r="J201" s="50">
        <f>Sheriff!J201</f>
        <v>202</v>
      </c>
      <c r="K201" s="6"/>
    </row>
    <row r="202" spans="1:11" x14ac:dyDescent="0.2">
      <c r="A202" s="32" t="s">
        <v>292</v>
      </c>
      <c r="B202" s="44">
        <v>44</v>
      </c>
      <c r="C202" s="44">
        <v>5</v>
      </c>
      <c r="D202" s="44">
        <v>1</v>
      </c>
      <c r="E202" s="44">
        <v>1</v>
      </c>
      <c r="F202" s="44">
        <v>3</v>
      </c>
      <c r="G202" s="44">
        <v>0</v>
      </c>
      <c r="H202" s="44">
        <v>1</v>
      </c>
      <c r="I202" s="50">
        <f t="shared" si="10"/>
        <v>5</v>
      </c>
      <c r="J202" s="50">
        <f>Sheriff!J202</f>
        <v>60</v>
      </c>
      <c r="K202" s="6"/>
    </row>
    <row r="203" spans="1:11" x14ac:dyDescent="0.2">
      <c r="A203" s="32" t="s">
        <v>293</v>
      </c>
      <c r="B203" s="44">
        <v>20</v>
      </c>
      <c r="C203" s="44">
        <v>3</v>
      </c>
      <c r="D203" s="44">
        <v>0</v>
      </c>
      <c r="E203" s="44">
        <v>1</v>
      </c>
      <c r="F203" s="44">
        <v>4</v>
      </c>
      <c r="G203" s="44">
        <v>0</v>
      </c>
      <c r="H203" s="44">
        <v>0</v>
      </c>
      <c r="I203" s="50">
        <f t="shared" si="10"/>
        <v>3</v>
      </c>
      <c r="J203" s="50">
        <f>Sheriff!J203</f>
        <v>31</v>
      </c>
      <c r="K203" s="6"/>
    </row>
    <row r="204" spans="1:11" x14ac:dyDescent="0.2">
      <c r="A204" s="32" t="s">
        <v>294</v>
      </c>
      <c r="B204" s="44">
        <v>128</v>
      </c>
      <c r="C204" s="44">
        <v>12</v>
      </c>
      <c r="D204" s="44">
        <v>0</v>
      </c>
      <c r="E204" s="44">
        <v>12</v>
      </c>
      <c r="F204" s="44">
        <v>17</v>
      </c>
      <c r="G204" s="44">
        <v>3</v>
      </c>
      <c r="H204" s="44">
        <v>1</v>
      </c>
      <c r="I204" s="50">
        <f t="shared" si="10"/>
        <v>38</v>
      </c>
      <c r="J204" s="50">
        <f>Sheriff!J204</f>
        <v>211</v>
      </c>
      <c r="K204" s="6"/>
    </row>
    <row r="205" spans="1:11" x14ac:dyDescent="0.2">
      <c r="A205" s="32" t="s">
        <v>295</v>
      </c>
      <c r="B205" s="44">
        <v>127</v>
      </c>
      <c r="C205" s="44">
        <v>16</v>
      </c>
      <c r="D205" s="44">
        <v>3</v>
      </c>
      <c r="E205" s="44">
        <v>4</v>
      </c>
      <c r="F205" s="44">
        <v>23</v>
      </c>
      <c r="G205" s="44">
        <v>1</v>
      </c>
      <c r="H205" s="44">
        <v>0</v>
      </c>
      <c r="I205" s="50">
        <f t="shared" si="10"/>
        <v>27</v>
      </c>
      <c r="J205" s="50">
        <f>Sheriff!J205</f>
        <v>201</v>
      </c>
      <c r="K205" s="6"/>
    </row>
    <row r="206" spans="1:11" x14ac:dyDescent="0.2">
      <c r="A206" s="32" t="s">
        <v>296</v>
      </c>
      <c r="B206" s="44">
        <v>68</v>
      </c>
      <c r="C206" s="44">
        <v>5</v>
      </c>
      <c r="D206" s="44">
        <v>2</v>
      </c>
      <c r="E206" s="44">
        <v>3</v>
      </c>
      <c r="F206" s="44">
        <v>7</v>
      </c>
      <c r="G206" s="44">
        <v>1</v>
      </c>
      <c r="H206" s="44">
        <v>0</v>
      </c>
      <c r="I206" s="50">
        <f t="shared" si="10"/>
        <v>20</v>
      </c>
      <c r="J206" s="50">
        <f>Sheriff!J206</f>
        <v>106</v>
      </c>
      <c r="K206" s="6"/>
    </row>
    <row r="207" spans="1:11" x14ac:dyDescent="0.2">
      <c r="A207" s="32" t="s">
        <v>297</v>
      </c>
      <c r="B207" s="44">
        <v>89</v>
      </c>
      <c r="C207" s="44">
        <v>7</v>
      </c>
      <c r="D207" s="44">
        <v>0</v>
      </c>
      <c r="E207" s="44">
        <v>5</v>
      </c>
      <c r="F207" s="44">
        <v>9</v>
      </c>
      <c r="G207" s="44">
        <v>4</v>
      </c>
      <c r="H207" s="44">
        <v>0</v>
      </c>
      <c r="I207" s="50">
        <f t="shared" si="10"/>
        <v>17</v>
      </c>
      <c r="J207" s="50">
        <f>Sheriff!J207</f>
        <v>131</v>
      </c>
      <c r="K207" s="6"/>
    </row>
    <row r="208" spans="1:11" x14ac:dyDescent="0.2">
      <c r="A208" s="32" t="s">
        <v>298</v>
      </c>
      <c r="B208" s="44">
        <v>188</v>
      </c>
      <c r="C208" s="44">
        <v>18</v>
      </c>
      <c r="D208" s="44">
        <v>6</v>
      </c>
      <c r="E208" s="44">
        <v>3</v>
      </c>
      <c r="F208" s="44">
        <v>39</v>
      </c>
      <c r="G208" s="44">
        <v>4</v>
      </c>
      <c r="H208" s="44">
        <v>2</v>
      </c>
      <c r="I208" s="50">
        <f t="shared" si="10"/>
        <v>39</v>
      </c>
      <c r="J208" s="50">
        <f>Sheriff!J208</f>
        <v>299</v>
      </c>
      <c r="K208" s="6"/>
    </row>
    <row r="209" spans="1:11" x14ac:dyDescent="0.2">
      <c r="A209" s="32" t="s">
        <v>299</v>
      </c>
      <c r="B209" s="44">
        <v>47</v>
      </c>
      <c r="C209" s="44">
        <v>5</v>
      </c>
      <c r="D209" s="44">
        <v>1</v>
      </c>
      <c r="E209" s="44">
        <v>2</v>
      </c>
      <c r="F209" s="44">
        <v>1</v>
      </c>
      <c r="G209" s="44">
        <v>1</v>
      </c>
      <c r="H209" s="44">
        <v>0</v>
      </c>
      <c r="I209" s="50">
        <f t="shared" si="10"/>
        <v>13</v>
      </c>
      <c r="J209" s="50">
        <f>Sheriff!J209</f>
        <v>70</v>
      </c>
      <c r="K209" s="6"/>
    </row>
    <row r="210" spans="1:11" x14ac:dyDescent="0.2">
      <c r="A210" s="32" t="s">
        <v>300</v>
      </c>
      <c r="B210" s="44">
        <v>58</v>
      </c>
      <c r="C210" s="44">
        <v>7</v>
      </c>
      <c r="D210" s="44">
        <v>1</v>
      </c>
      <c r="E210" s="44">
        <v>3</v>
      </c>
      <c r="F210" s="44">
        <v>8</v>
      </c>
      <c r="G210" s="44">
        <v>1</v>
      </c>
      <c r="H210" s="44">
        <v>2</v>
      </c>
      <c r="I210" s="50">
        <f t="shared" si="10"/>
        <v>16</v>
      </c>
      <c r="J210" s="50">
        <f>Sheriff!J210</f>
        <v>96</v>
      </c>
      <c r="K210" s="6"/>
    </row>
    <row r="211" spans="1:11" x14ac:dyDescent="0.2">
      <c r="A211" s="32" t="s">
        <v>301</v>
      </c>
      <c r="B211" s="44">
        <v>75</v>
      </c>
      <c r="C211" s="44">
        <v>11</v>
      </c>
      <c r="D211" s="44">
        <v>3</v>
      </c>
      <c r="E211" s="44">
        <v>0</v>
      </c>
      <c r="F211" s="44">
        <v>2</v>
      </c>
      <c r="G211" s="44">
        <v>3</v>
      </c>
      <c r="H211" s="44">
        <v>0</v>
      </c>
      <c r="I211" s="50">
        <f t="shared" si="10"/>
        <v>23</v>
      </c>
      <c r="J211" s="50">
        <f>Sheriff!J211</f>
        <v>117</v>
      </c>
      <c r="K211" s="6"/>
    </row>
    <row r="212" spans="1:11" x14ac:dyDescent="0.2">
      <c r="A212" s="32" t="s">
        <v>302</v>
      </c>
      <c r="B212" s="44">
        <v>51</v>
      </c>
      <c r="C212" s="44">
        <v>6</v>
      </c>
      <c r="D212" s="44">
        <v>0</v>
      </c>
      <c r="E212" s="44">
        <v>5</v>
      </c>
      <c r="F212" s="44">
        <v>6</v>
      </c>
      <c r="G212" s="44">
        <v>1</v>
      </c>
      <c r="H212" s="44">
        <v>1</v>
      </c>
      <c r="I212" s="50">
        <f t="shared" si="10"/>
        <v>9</v>
      </c>
      <c r="J212" s="50">
        <f>Sheriff!J212</f>
        <v>79</v>
      </c>
      <c r="K212" s="6"/>
    </row>
    <row r="213" spans="1:11" x14ac:dyDescent="0.2">
      <c r="A213" s="32" t="s">
        <v>303</v>
      </c>
      <c r="B213" s="44">
        <v>128</v>
      </c>
      <c r="C213" s="44">
        <v>10</v>
      </c>
      <c r="D213" s="44">
        <v>4</v>
      </c>
      <c r="E213" s="44">
        <v>13</v>
      </c>
      <c r="F213" s="44">
        <v>18</v>
      </c>
      <c r="G213" s="44">
        <v>3</v>
      </c>
      <c r="H213" s="44">
        <v>1</v>
      </c>
      <c r="I213" s="50">
        <f t="shared" si="10"/>
        <v>23</v>
      </c>
      <c r="J213" s="50">
        <f>Sheriff!J213</f>
        <v>200</v>
      </c>
      <c r="K213" s="6"/>
    </row>
    <row r="214" spans="1:11" x14ac:dyDescent="0.2">
      <c r="A214" s="32" t="s">
        <v>304</v>
      </c>
      <c r="B214" s="44">
        <v>37</v>
      </c>
      <c r="C214" s="44">
        <v>7</v>
      </c>
      <c r="D214" s="44">
        <v>0</v>
      </c>
      <c r="E214" s="44">
        <v>6</v>
      </c>
      <c r="F214" s="44">
        <v>10</v>
      </c>
      <c r="G214" s="44">
        <v>1</v>
      </c>
      <c r="H214" s="44">
        <v>1</v>
      </c>
      <c r="I214" s="50">
        <f t="shared" si="10"/>
        <v>16</v>
      </c>
      <c r="J214" s="50">
        <f>Sheriff!J214</f>
        <v>78</v>
      </c>
      <c r="K214" s="6"/>
    </row>
    <row r="215" spans="1:11" x14ac:dyDescent="0.2">
      <c r="A215" s="32" t="s">
        <v>305</v>
      </c>
      <c r="B215" s="44">
        <v>87</v>
      </c>
      <c r="C215" s="44">
        <v>16</v>
      </c>
      <c r="D215" s="44">
        <v>3</v>
      </c>
      <c r="E215" s="44">
        <v>4</v>
      </c>
      <c r="F215" s="44">
        <v>6</v>
      </c>
      <c r="G215" s="44">
        <v>1</v>
      </c>
      <c r="H215" s="44">
        <v>0</v>
      </c>
      <c r="I215" s="50">
        <f t="shared" si="10"/>
        <v>27</v>
      </c>
      <c r="J215" s="50">
        <f>Sheriff!J215</f>
        <v>144</v>
      </c>
      <c r="K215" s="6"/>
    </row>
    <row r="216" spans="1:11" x14ac:dyDescent="0.2">
      <c r="A216" s="32" t="s">
        <v>306</v>
      </c>
      <c r="B216" s="44">
        <v>28</v>
      </c>
      <c r="C216" s="44">
        <v>1</v>
      </c>
      <c r="D216" s="44">
        <v>0</v>
      </c>
      <c r="E216" s="44">
        <v>1</v>
      </c>
      <c r="F216" s="44">
        <v>2</v>
      </c>
      <c r="G216" s="44">
        <v>0</v>
      </c>
      <c r="H216" s="44">
        <v>0</v>
      </c>
      <c r="I216" s="50">
        <f t="shared" si="10"/>
        <v>7</v>
      </c>
      <c r="J216" s="50">
        <f>Sheriff!J216</f>
        <v>39</v>
      </c>
      <c r="K216" s="6"/>
    </row>
    <row r="217" spans="1:11" x14ac:dyDescent="0.2">
      <c r="A217" s="32" t="s">
        <v>307</v>
      </c>
      <c r="B217" s="44">
        <v>240</v>
      </c>
      <c r="C217" s="44">
        <v>10</v>
      </c>
      <c r="D217" s="44">
        <v>5</v>
      </c>
      <c r="E217" s="44">
        <v>11</v>
      </c>
      <c r="F217" s="44">
        <v>46</v>
      </c>
      <c r="G217" s="44">
        <v>6</v>
      </c>
      <c r="H217" s="44">
        <v>3</v>
      </c>
      <c r="I217" s="50">
        <f t="shared" si="10"/>
        <v>51</v>
      </c>
      <c r="J217" s="50">
        <f>Sheriff!J217</f>
        <v>372</v>
      </c>
      <c r="K217" s="6"/>
    </row>
    <row r="218" spans="1:11" x14ac:dyDescent="0.2">
      <c r="A218" s="32" t="s">
        <v>308</v>
      </c>
      <c r="B218" s="44">
        <v>274</v>
      </c>
      <c r="C218" s="44">
        <v>51</v>
      </c>
      <c r="D218" s="44">
        <v>13</v>
      </c>
      <c r="E218" s="44">
        <v>9</v>
      </c>
      <c r="F218" s="44">
        <v>31</v>
      </c>
      <c r="G218" s="44">
        <v>13</v>
      </c>
      <c r="H218" s="44">
        <v>2</v>
      </c>
      <c r="I218" s="50">
        <f t="shared" si="10"/>
        <v>64</v>
      </c>
      <c r="J218" s="50">
        <f>Sheriff!J218</f>
        <v>457</v>
      </c>
      <c r="K218" s="6"/>
    </row>
    <row r="219" spans="1:11" x14ac:dyDescent="0.2">
      <c r="A219" s="32" t="s">
        <v>309</v>
      </c>
      <c r="B219" s="44">
        <v>14</v>
      </c>
      <c r="C219" s="44">
        <v>3</v>
      </c>
      <c r="D219" s="44">
        <v>1</v>
      </c>
      <c r="E219" s="44">
        <v>1</v>
      </c>
      <c r="F219" s="44">
        <v>4</v>
      </c>
      <c r="G219" s="44">
        <v>0</v>
      </c>
      <c r="H219" s="44">
        <v>0</v>
      </c>
      <c r="I219" s="50">
        <f t="shared" si="10"/>
        <v>5</v>
      </c>
      <c r="J219" s="50">
        <f>Sheriff!J219</f>
        <v>28</v>
      </c>
      <c r="K219" s="6"/>
    </row>
    <row r="220" spans="1:11" x14ac:dyDescent="0.2">
      <c r="A220" s="32" t="s">
        <v>310</v>
      </c>
      <c r="B220" s="44">
        <v>113</v>
      </c>
      <c r="C220" s="44">
        <v>14</v>
      </c>
      <c r="D220" s="44">
        <v>4</v>
      </c>
      <c r="E220" s="44">
        <v>11</v>
      </c>
      <c r="F220" s="44">
        <v>21</v>
      </c>
      <c r="G220" s="44">
        <v>3</v>
      </c>
      <c r="H220" s="44">
        <v>3</v>
      </c>
      <c r="I220" s="50">
        <f t="shared" si="10"/>
        <v>42</v>
      </c>
      <c r="J220" s="50">
        <f>Sheriff!J220</f>
        <v>211</v>
      </c>
      <c r="K220" s="6"/>
    </row>
    <row r="221" spans="1:11" x14ac:dyDescent="0.2">
      <c r="A221" s="32" t="s">
        <v>311</v>
      </c>
      <c r="B221" s="44">
        <v>40</v>
      </c>
      <c r="C221" s="44">
        <v>8</v>
      </c>
      <c r="D221" s="44">
        <v>2</v>
      </c>
      <c r="E221" s="44">
        <v>1</v>
      </c>
      <c r="F221" s="44">
        <v>1</v>
      </c>
      <c r="G221" s="44">
        <v>0</v>
      </c>
      <c r="H221" s="44">
        <v>0</v>
      </c>
      <c r="I221" s="50">
        <f t="shared" si="10"/>
        <v>10</v>
      </c>
      <c r="J221" s="50">
        <f>Sheriff!J221</f>
        <v>62</v>
      </c>
      <c r="K221" s="6"/>
    </row>
    <row r="222" spans="1:11" x14ac:dyDescent="0.2">
      <c r="A222" s="32" t="s">
        <v>312</v>
      </c>
      <c r="B222" s="44">
        <v>55</v>
      </c>
      <c r="C222" s="44">
        <v>11</v>
      </c>
      <c r="D222" s="44">
        <v>2</v>
      </c>
      <c r="E222" s="44">
        <v>1</v>
      </c>
      <c r="F222" s="44">
        <v>12</v>
      </c>
      <c r="G222" s="44">
        <v>0</v>
      </c>
      <c r="H222" s="44">
        <v>0</v>
      </c>
      <c r="I222" s="50">
        <f t="shared" si="10"/>
        <v>18</v>
      </c>
      <c r="J222" s="50">
        <f>Sheriff!J222</f>
        <v>99</v>
      </c>
      <c r="K222" s="6"/>
    </row>
    <row r="223" spans="1:11" x14ac:dyDescent="0.2">
      <c r="A223" s="32" t="s">
        <v>313</v>
      </c>
      <c r="B223" s="44">
        <v>142</v>
      </c>
      <c r="C223" s="44">
        <v>8</v>
      </c>
      <c r="D223" s="44">
        <v>4</v>
      </c>
      <c r="E223" s="44">
        <v>10</v>
      </c>
      <c r="F223" s="44">
        <v>13</v>
      </c>
      <c r="G223" s="44">
        <v>5</v>
      </c>
      <c r="H223" s="44">
        <v>1</v>
      </c>
      <c r="I223" s="50">
        <f t="shared" si="10"/>
        <v>33</v>
      </c>
      <c r="J223" s="50">
        <f>Sheriff!J223</f>
        <v>216</v>
      </c>
      <c r="K223" s="6"/>
    </row>
    <row r="224" spans="1:11" x14ac:dyDescent="0.2">
      <c r="A224" s="32" t="s">
        <v>314</v>
      </c>
      <c r="B224" s="44">
        <v>189</v>
      </c>
      <c r="C224" s="44">
        <v>17</v>
      </c>
      <c r="D224" s="44">
        <v>4</v>
      </c>
      <c r="E224" s="44">
        <v>8</v>
      </c>
      <c r="F224" s="44">
        <v>27</v>
      </c>
      <c r="G224" s="44">
        <v>9</v>
      </c>
      <c r="H224" s="44">
        <v>0</v>
      </c>
      <c r="I224" s="50">
        <f t="shared" si="10"/>
        <v>57</v>
      </c>
      <c r="J224" s="50">
        <f>Sheriff!J224</f>
        <v>311</v>
      </c>
      <c r="K224" s="6"/>
    </row>
    <row r="225" spans="1:11" x14ac:dyDescent="0.2">
      <c r="A225" s="32" t="s">
        <v>315</v>
      </c>
      <c r="B225" s="44">
        <v>71</v>
      </c>
      <c r="C225" s="44">
        <v>17</v>
      </c>
      <c r="D225" s="44">
        <v>4</v>
      </c>
      <c r="E225" s="44">
        <v>3</v>
      </c>
      <c r="F225" s="44">
        <v>6</v>
      </c>
      <c r="G225" s="44">
        <v>0</v>
      </c>
      <c r="H225" s="44">
        <v>0</v>
      </c>
      <c r="I225" s="50">
        <f t="shared" si="10"/>
        <v>27</v>
      </c>
      <c r="J225" s="50">
        <f>Sheriff!J225</f>
        <v>128</v>
      </c>
      <c r="K225" s="6"/>
    </row>
    <row r="226" spans="1:11" x14ac:dyDescent="0.2">
      <c r="A226" s="32" t="s">
        <v>316</v>
      </c>
      <c r="B226" s="44">
        <v>28</v>
      </c>
      <c r="C226" s="44">
        <v>6</v>
      </c>
      <c r="D226" s="44">
        <v>3</v>
      </c>
      <c r="E226" s="44">
        <v>3</v>
      </c>
      <c r="F226" s="44">
        <v>8</v>
      </c>
      <c r="G226" s="44">
        <v>0</v>
      </c>
      <c r="H226" s="44">
        <v>1</v>
      </c>
      <c r="I226" s="50">
        <f t="shared" si="10"/>
        <v>20</v>
      </c>
      <c r="J226" s="50">
        <f>Sheriff!J226</f>
        <v>69</v>
      </c>
      <c r="K226" s="6"/>
    </row>
    <row r="227" spans="1:11" x14ac:dyDescent="0.2">
      <c r="A227" s="32" t="s">
        <v>317</v>
      </c>
      <c r="B227" s="44">
        <v>107</v>
      </c>
      <c r="C227" s="44">
        <v>10</v>
      </c>
      <c r="D227" s="44">
        <v>3</v>
      </c>
      <c r="E227" s="44">
        <v>8</v>
      </c>
      <c r="F227" s="44">
        <v>21</v>
      </c>
      <c r="G227" s="44">
        <v>0</v>
      </c>
      <c r="H227" s="44">
        <v>0</v>
      </c>
      <c r="I227" s="50">
        <f t="shared" si="10"/>
        <v>27</v>
      </c>
      <c r="J227" s="50">
        <f>Sheriff!J227</f>
        <v>176</v>
      </c>
      <c r="K227" s="6"/>
    </row>
    <row r="228" spans="1:11" x14ac:dyDescent="0.2">
      <c r="A228" s="36" t="s">
        <v>443</v>
      </c>
      <c r="B228" s="47">
        <f>SUM(B200:B227)</f>
        <v>2600</v>
      </c>
      <c r="C228" s="47">
        <f t="shared" ref="C228:H228" si="11">SUM(C200:C227)</f>
        <v>316</v>
      </c>
      <c r="D228" s="47">
        <f t="shared" si="11"/>
        <v>79</v>
      </c>
      <c r="E228" s="47">
        <f t="shared" si="11"/>
        <v>139</v>
      </c>
      <c r="F228" s="47">
        <f t="shared" si="11"/>
        <v>372</v>
      </c>
      <c r="G228" s="47">
        <f t="shared" si="11"/>
        <v>66</v>
      </c>
      <c r="H228" s="47">
        <f t="shared" si="11"/>
        <v>21</v>
      </c>
      <c r="I228" s="47">
        <f>SUM(I200:I227)</f>
        <v>683</v>
      </c>
      <c r="J228" s="47">
        <f>SUM(J200:J227)</f>
        <v>4276</v>
      </c>
      <c r="K228" s="6"/>
    </row>
    <row r="229" spans="1:11" x14ac:dyDescent="0.2">
      <c r="A229" s="34"/>
      <c r="B229" s="49"/>
      <c r="C229" s="49"/>
      <c r="D229" s="49"/>
      <c r="E229" s="49"/>
      <c r="F229" s="49"/>
      <c r="G229" s="49"/>
      <c r="H229" s="49"/>
      <c r="I229" s="49"/>
      <c r="J229" s="49"/>
      <c r="K229" s="6"/>
    </row>
    <row r="230" spans="1:11" x14ac:dyDescent="0.2">
      <c r="A230" s="34" t="s">
        <v>44</v>
      </c>
      <c r="B230" s="49"/>
      <c r="C230" s="49"/>
      <c r="D230" s="49"/>
      <c r="E230" s="49"/>
      <c r="F230" s="49"/>
      <c r="G230" s="49"/>
      <c r="H230" s="49"/>
      <c r="I230" s="49"/>
      <c r="J230" s="49"/>
      <c r="K230" s="6"/>
    </row>
    <row r="231" spans="1:11" x14ac:dyDescent="0.2">
      <c r="A231" s="32" t="s">
        <v>318</v>
      </c>
      <c r="B231" s="44">
        <v>85</v>
      </c>
      <c r="C231" s="44">
        <v>24</v>
      </c>
      <c r="D231" s="44">
        <v>10</v>
      </c>
      <c r="E231" s="44">
        <v>3</v>
      </c>
      <c r="F231" s="44">
        <v>8</v>
      </c>
      <c r="G231" s="44">
        <v>3</v>
      </c>
      <c r="H231" s="44">
        <v>0</v>
      </c>
      <c r="I231" s="50">
        <f t="shared" ref="I231:I257" si="12">J231-(SUM(B231:H231))</f>
        <v>32</v>
      </c>
      <c r="J231" s="50">
        <f>Sheriff!J231</f>
        <v>165</v>
      </c>
      <c r="K231" s="6"/>
    </row>
    <row r="232" spans="1:11" x14ac:dyDescent="0.2">
      <c r="A232" s="32" t="s">
        <v>319</v>
      </c>
      <c r="B232" s="44">
        <v>87</v>
      </c>
      <c r="C232" s="44">
        <v>25</v>
      </c>
      <c r="D232" s="44">
        <v>15</v>
      </c>
      <c r="E232" s="44">
        <v>1</v>
      </c>
      <c r="F232" s="44">
        <v>7</v>
      </c>
      <c r="G232" s="44">
        <v>3</v>
      </c>
      <c r="H232" s="44">
        <v>1</v>
      </c>
      <c r="I232" s="50">
        <f t="shared" si="12"/>
        <v>24</v>
      </c>
      <c r="J232" s="50">
        <f>Sheriff!J232</f>
        <v>163</v>
      </c>
      <c r="K232" s="6"/>
    </row>
    <row r="233" spans="1:11" x14ac:dyDescent="0.2">
      <c r="A233" s="32" t="s">
        <v>320</v>
      </c>
      <c r="B233" s="44">
        <v>37</v>
      </c>
      <c r="C233" s="44">
        <v>2</v>
      </c>
      <c r="D233" s="44">
        <v>3</v>
      </c>
      <c r="E233" s="44">
        <v>0</v>
      </c>
      <c r="F233" s="44">
        <v>5</v>
      </c>
      <c r="G233" s="44">
        <v>1</v>
      </c>
      <c r="H233" s="44">
        <v>0</v>
      </c>
      <c r="I233" s="50">
        <f t="shared" si="12"/>
        <v>11</v>
      </c>
      <c r="J233" s="50">
        <f>Sheriff!J233</f>
        <v>59</v>
      </c>
      <c r="K233" s="6"/>
    </row>
    <row r="234" spans="1:11" x14ac:dyDescent="0.2">
      <c r="A234" s="32" t="s">
        <v>321</v>
      </c>
      <c r="B234" s="44">
        <v>79</v>
      </c>
      <c r="C234" s="44">
        <v>19</v>
      </c>
      <c r="D234" s="44">
        <v>8</v>
      </c>
      <c r="E234" s="44">
        <v>3</v>
      </c>
      <c r="F234" s="44">
        <v>4</v>
      </c>
      <c r="G234" s="44">
        <v>3</v>
      </c>
      <c r="H234" s="44">
        <v>0</v>
      </c>
      <c r="I234" s="50">
        <f t="shared" si="12"/>
        <v>25</v>
      </c>
      <c r="J234" s="50">
        <f>Sheriff!J234</f>
        <v>141</v>
      </c>
      <c r="K234" s="6"/>
    </row>
    <row r="235" spans="1:11" x14ac:dyDescent="0.2">
      <c r="A235" s="32" t="s">
        <v>322</v>
      </c>
      <c r="B235" s="44">
        <v>68</v>
      </c>
      <c r="C235" s="44">
        <v>9</v>
      </c>
      <c r="D235" s="44">
        <v>8</v>
      </c>
      <c r="E235" s="44">
        <v>1</v>
      </c>
      <c r="F235" s="44">
        <v>5</v>
      </c>
      <c r="G235" s="44">
        <v>3</v>
      </c>
      <c r="H235" s="44">
        <v>0</v>
      </c>
      <c r="I235" s="50">
        <f t="shared" si="12"/>
        <v>27</v>
      </c>
      <c r="J235" s="50">
        <f>Sheriff!J235</f>
        <v>121</v>
      </c>
      <c r="K235" s="6"/>
    </row>
    <row r="236" spans="1:11" x14ac:dyDescent="0.2">
      <c r="A236" s="32" t="s">
        <v>323</v>
      </c>
      <c r="B236" s="44">
        <v>52</v>
      </c>
      <c r="C236" s="44">
        <v>15</v>
      </c>
      <c r="D236" s="44">
        <v>14</v>
      </c>
      <c r="E236" s="44">
        <v>1</v>
      </c>
      <c r="F236" s="44">
        <v>7</v>
      </c>
      <c r="G236" s="44">
        <v>2</v>
      </c>
      <c r="H236" s="44">
        <v>0</v>
      </c>
      <c r="I236" s="50">
        <f t="shared" si="12"/>
        <v>14</v>
      </c>
      <c r="J236" s="50">
        <f>Sheriff!J236</f>
        <v>105</v>
      </c>
      <c r="K236" s="6"/>
    </row>
    <row r="237" spans="1:11" x14ac:dyDescent="0.2">
      <c r="A237" s="32" t="s">
        <v>324</v>
      </c>
      <c r="B237" s="44">
        <v>48</v>
      </c>
      <c r="C237" s="44">
        <v>10</v>
      </c>
      <c r="D237" s="44">
        <v>10</v>
      </c>
      <c r="E237" s="44">
        <v>0</v>
      </c>
      <c r="F237" s="44">
        <v>2</v>
      </c>
      <c r="G237" s="44">
        <v>4</v>
      </c>
      <c r="H237" s="44">
        <v>0</v>
      </c>
      <c r="I237" s="50">
        <f t="shared" si="12"/>
        <v>14</v>
      </c>
      <c r="J237" s="50">
        <f>Sheriff!J237</f>
        <v>88</v>
      </c>
      <c r="K237" s="6"/>
    </row>
    <row r="238" spans="1:11" x14ac:dyDescent="0.2">
      <c r="A238" s="32" t="s">
        <v>325</v>
      </c>
      <c r="B238" s="44">
        <v>9</v>
      </c>
      <c r="C238" s="44">
        <v>2</v>
      </c>
      <c r="D238" s="44">
        <v>4</v>
      </c>
      <c r="E238" s="44">
        <v>1</v>
      </c>
      <c r="F238" s="44">
        <v>1</v>
      </c>
      <c r="G238" s="44">
        <v>0</v>
      </c>
      <c r="H238" s="44">
        <v>0</v>
      </c>
      <c r="I238" s="50">
        <f t="shared" si="12"/>
        <v>2</v>
      </c>
      <c r="J238" s="50">
        <f>Sheriff!J238</f>
        <v>19</v>
      </c>
      <c r="K238" s="6"/>
    </row>
    <row r="239" spans="1:11" x14ac:dyDescent="0.2">
      <c r="A239" s="32" t="s">
        <v>326</v>
      </c>
      <c r="B239" s="44">
        <v>89</v>
      </c>
      <c r="C239" s="44">
        <v>16</v>
      </c>
      <c r="D239" s="44">
        <v>8</v>
      </c>
      <c r="E239" s="44">
        <v>0</v>
      </c>
      <c r="F239" s="44">
        <v>6</v>
      </c>
      <c r="G239" s="44">
        <v>2</v>
      </c>
      <c r="H239" s="44">
        <v>1</v>
      </c>
      <c r="I239" s="50">
        <f t="shared" si="12"/>
        <v>32</v>
      </c>
      <c r="J239" s="50">
        <f>Sheriff!J239</f>
        <v>154</v>
      </c>
      <c r="K239" s="6"/>
    </row>
    <row r="240" spans="1:11" x14ac:dyDescent="0.2">
      <c r="A240" s="32" t="s">
        <v>327</v>
      </c>
      <c r="B240" s="44">
        <v>84</v>
      </c>
      <c r="C240" s="44">
        <v>12</v>
      </c>
      <c r="D240" s="44">
        <v>2</v>
      </c>
      <c r="E240" s="44">
        <v>1</v>
      </c>
      <c r="F240" s="44">
        <v>5</v>
      </c>
      <c r="G240" s="44">
        <v>1</v>
      </c>
      <c r="H240" s="44">
        <v>2</v>
      </c>
      <c r="I240" s="50">
        <f t="shared" si="12"/>
        <v>18</v>
      </c>
      <c r="J240" s="50">
        <f>Sheriff!J240</f>
        <v>125</v>
      </c>
      <c r="K240" s="6"/>
    </row>
    <row r="241" spans="1:11" x14ac:dyDescent="0.2">
      <c r="A241" s="32" t="s">
        <v>328</v>
      </c>
      <c r="B241" s="44">
        <v>93</v>
      </c>
      <c r="C241" s="44">
        <v>21</v>
      </c>
      <c r="D241" s="44">
        <v>5</v>
      </c>
      <c r="E241" s="44">
        <v>7</v>
      </c>
      <c r="F241" s="44">
        <v>10</v>
      </c>
      <c r="G241" s="44">
        <v>6</v>
      </c>
      <c r="H241" s="44">
        <v>0</v>
      </c>
      <c r="I241" s="50">
        <f t="shared" si="12"/>
        <v>35</v>
      </c>
      <c r="J241" s="50">
        <f>Sheriff!J241</f>
        <v>177</v>
      </c>
      <c r="K241" s="6"/>
    </row>
    <row r="242" spans="1:11" x14ac:dyDescent="0.2">
      <c r="A242" s="32" t="s">
        <v>329</v>
      </c>
      <c r="B242" s="44">
        <v>80</v>
      </c>
      <c r="C242" s="44">
        <v>16</v>
      </c>
      <c r="D242" s="44">
        <v>9</v>
      </c>
      <c r="E242" s="44">
        <v>2</v>
      </c>
      <c r="F242" s="44">
        <v>13</v>
      </c>
      <c r="G242" s="44">
        <v>7</v>
      </c>
      <c r="H242" s="44">
        <v>2</v>
      </c>
      <c r="I242" s="50">
        <f t="shared" si="12"/>
        <v>31</v>
      </c>
      <c r="J242" s="50">
        <f>Sheriff!J242</f>
        <v>160</v>
      </c>
      <c r="K242" s="6"/>
    </row>
    <row r="243" spans="1:11" x14ac:dyDescent="0.2">
      <c r="A243" s="32" t="s">
        <v>330</v>
      </c>
      <c r="B243" s="44">
        <v>75</v>
      </c>
      <c r="C243" s="44">
        <v>16</v>
      </c>
      <c r="D243" s="44">
        <v>4</v>
      </c>
      <c r="E243" s="44">
        <v>2</v>
      </c>
      <c r="F243" s="44">
        <v>4</v>
      </c>
      <c r="G243" s="44">
        <v>2</v>
      </c>
      <c r="H243" s="44">
        <v>0</v>
      </c>
      <c r="I243" s="50">
        <f t="shared" si="12"/>
        <v>15</v>
      </c>
      <c r="J243" s="50">
        <f>Sheriff!J243</f>
        <v>118</v>
      </c>
      <c r="K243" s="6"/>
    </row>
    <row r="244" spans="1:11" x14ac:dyDescent="0.2">
      <c r="A244" s="32" t="s">
        <v>331</v>
      </c>
      <c r="B244" s="44">
        <v>43</v>
      </c>
      <c r="C244" s="44">
        <v>8</v>
      </c>
      <c r="D244" s="44">
        <v>3</v>
      </c>
      <c r="E244" s="44">
        <v>0</v>
      </c>
      <c r="F244" s="44">
        <v>5</v>
      </c>
      <c r="G244" s="44">
        <v>2</v>
      </c>
      <c r="H244" s="44">
        <v>0</v>
      </c>
      <c r="I244" s="50">
        <f t="shared" si="12"/>
        <v>7</v>
      </c>
      <c r="J244" s="50">
        <f>Sheriff!J244</f>
        <v>68</v>
      </c>
      <c r="K244" s="6"/>
    </row>
    <row r="245" spans="1:11" x14ac:dyDescent="0.2">
      <c r="A245" s="32" t="s">
        <v>332</v>
      </c>
      <c r="B245" s="44">
        <v>19</v>
      </c>
      <c r="C245" s="44">
        <v>4</v>
      </c>
      <c r="D245" s="44">
        <v>4</v>
      </c>
      <c r="E245" s="44">
        <v>0</v>
      </c>
      <c r="F245" s="44">
        <v>0</v>
      </c>
      <c r="G245" s="44">
        <v>1</v>
      </c>
      <c r="H245" s="44">
        <v>0</v>
      </c>
      <c r="I245" s="50">
        <f t="shared" si="12"/>
        <v>5</v>
      </c>
      <c r="J245" s="50">
        <f>Sheriff!J245</f>
        <v>33</v>
      </c>
      <c r="K245" s="6"/>
    </row>
    <row r="246" spans="1:11" x14ac:dyDescent="0.2">
      <c r="A246" s="32" t="s">
        <v>333</v>
      </c>
      <c r="B246" s="44">
        <v>81</v>
      </c>
      <c r="C246" s="44">
        <v>22</v>
      </c>
      <c r="D246" s="44">
        <v>4</v>
      </c>
      <c r="E246" s="44">
        <v>1</v>
      </c>
      <c r="F246" s="44">
        <v>6</v>
      </c>
      <c r="G246" s="44">
        <v>2</v>
      </c>
      <c r="H246" s="44">
        <v>0</v>
      </c>
      <c r="I246" s="50">
        <f t="shared" si="12"/>
        <v>19</v>
      </c>
      <c r="J246" s="50">
        <f>Sheriff!J246</f>
        <v>135</v>
      </c>
      <c r="K246" s="6"/>
    </row>
    <row r="247" spans="1:11" x14ac:dyDescent="0.2">
      <c r="A247" s="32" t="s">
        <v>334</v>
      </c>
      <c r="B247" s="44">
        <v>67</v>
      </c>
      <c r="C247" s="44">
        <v>11</v>
      </c>
      <c r="D247" s="44">
        <v>2</v>
      </c>
      <c r="E247" s="44">
        <v>2</v>
      </c>
      <c r="F247" s="44">
        <v>5</v>
      </c>
      <c r="G247" s="44">
        <v>0</v>
      </c>
      <c r="H247" s="44">
        <v>1</v>
      </c>
      <c r="I247" s="50">
        <f t="shared" si="12"/>
        <v>23</v>
      </c>
      <c r="J247" s="50">
        <f>Sheriff!J247</f>
        <v>111</v>
      </c>
      <c r="K247" s="6"/>
    </row>
    <row r="248" spans="1:11" x14ac:dyDescent="0.2">
      <c r="A248" s="32" t="s">
        <v>335</v>
      </c>
      <c r="B248" s="44">
        <v>97</v>
      </c>
      <c r="C248" s="44">
        <v>16</v>
      </c>
      <c r="D248" s="44">
        <v>7</v>
      </c>
      <c r="E248" s="44">
        <v>3</v>
      </c>
      <c r="F248" s="44">
        <v>5</v>
      </c>
      <c r="G248" s="44">
        <v>5</v>
      </c>
      <c r="H248" s="44">
        <v>0</v>
      </c>
      <c r="I248" s="50">
        <f t="shared" si="12"/>
        <v>15</v>
      </c>
      <c r="J248" s="50">
        <f>Sheriff!J248</f>
        <v>148</v>
      </c>
      <c r="K248" s="6"/>
    </row>
    <row r="249" spans="1:11" x14ac:dyDescent="0.2">
      <c r="A249" s="32" t="s">
        <v>336</v>
      </c>
      <c r="B249" s="44">
        <v>64</v>
      </c>
      <c r="C249" s="44">
        <v>11</v>
      </c>
      <c r="D249" s="44">
        <v>6</v>
      </c>
      <c r="E249" s="44">
        <v>1</v>
      </c>
      <c r="F249" s="44">
        <v>3</v>
      </c>
      <c r="G249" s="44">
        <v>1</v>
      </c>
      <c r="H249" s="44">
        <v>0</v>
      </c>
      <c r="I249" s="50">
        <f t="shared" si="12"/>
        <v>23</v>
      </c>
      <c r="J249" s="50">
        <f>Sheriff!J249</f>
        <v>109</v>
      </c>
      <c r="K249" s="6"/>
    </row>
    <row r="250" spans="1:11" x14ac:dyDescent="0.2">
      <c r="A250" s="32" t="s">
        <v>337</v>
      </c>
      <c r="B250" s="44">
        <v>197</v>
      </c>
      <c r="C250" s="44">
        <v>48</v>
      </c>
      <c r="D250" s="44">
        <v>11</v>
      </c>
      <c r="E250" s="44">
        <v>4</v>
      </c>
      <c r="F250" s="44">
        <v>17</v>
      </c>
      <c r="G250" s="44">
        <v>7</v>
      </c>
      <c r="H250" s="44">
        <v>2</v>
      </c>
      <c r="I250" s="50">
        <f t="shared" si="12"/>
        <v>51</v>
      </c>
      <c r="J250" s="50">
        <f>Sheriff!J250</f>
        <v>337</v>
      </c>
      <c r="K250" s="6"/>
    </row>
    <row r="251" spans="1:11" x14ac:dyDescent="0.2">
      <c r="A251" s="32" t="s">
        <v>338</v>
      </c>
      <c r="B251" s="44">
        <v>67</v>
      </c>
      <c r="C251" s="44">
        <v>17</v>
      </c>
      <c r="D251" s="44">
        <v>3</v>
      </c>
      <c r="E251" s="44">
        <v>1</v>
      </c>
      <c r="F251" s="44">
        <v>8</v>
      </c>
      <c r="G251" s="44">
        <v>1</v>
      </c>
      <c r="H251" s="44">
        <v>0</v>
      </c>
      <c r="I251" s="50">
        <f t="shared" si="12"/>
        <v>20</v>
      </c>
      <c r="J251" s="50">
        <f>Sheriff!J251</f>
        <v>117</v>
      </c>
      <c r="K251" s="6"/>
    </row>
    <row r="252" spans="1:11" x14ac:dyDescent="0.2">
      <c r="A252" s="32" t="s">
        <v>339</v>
      </c>
      <c r="B252" s="44">
        <v>32</v>
      </c>
      <c r="C252" s="44">
        <v>7</v>
      </c>
      <c r="D252" s="44">
        <v>1</v>
      </c>
      <c r="E252" s="44">
        <v>0</v>
      </c>
      <c r="F252" s="44">
        <v>3</v>
      </c>
      <c r="G252" s="44">
        <v>0</v>
      </c>
      <c r="H252" s="44">
        <v>0</v>
      </c>
      <c r="I252" s="50">
        <f t="shared" si="12"/>
        <v>11</v>
      </c>
      <c r="J252" s="50">
        <f>Sheriff!J252</f>
        <v>54</v>
      </c>
      <c r="K252" s="6"/>
    </row>
    <row r="253" spans="1:11" x14ac:dyDescent="0.2">
      <c r="A253" s="32" t="s">
        <v>340</v>
      </c>
      <c r="B253" s="44">
        <v>180</v>
      </c>
      <c r="C253" s="44">
        <v>33</v>
      </c>
      <c r="D253" s="44">
        <v>9</v>
      </c>
      <c r="E253" s="44">
        <v>5</v>
      </c>
      <c r="F253" s="44">
        <v>20</v>
      </c>
      <c r="G253" s="44">
        <v>13</v>
      </c>
      <c r="H253" s="44">
        <v>1</v>
      </c>
      <c r="I253" s="50">
        <f t="shared" si="12"/>
        <v>43</v>
      </c>
      <c r="J253" s="50">
        <f>Sheriff!J253</f>
        <v>304</v>
      </c>
      <c r="K253" s="6"/>
    </row>
    <row r="254" spans="1:11" x14ac:dyDescent="0.2">
      <c r="A254" s="32" t="s">
        <v>341</v>
      </c>
      <c r="B254" s="44">
        <v>125</v>
      </c>
      <c r="C254" s="44">
        <v>32</v>
      </c>
      <c r="D254" s="44">
        <v>8</v>
      </c>
      <c r="E254" s="44">
        <v>3</v>
      </c>
      <c r="F254" s="44">
        <v>14</v>
      </c>
      <c r="G254" s="44">
        <v>4</v>
      </c>
      <c r="H254" s="44">
        <v>0</v>
      </c>
      <c r="I254" s="50">
        <f t="shared" si="12"/>
        <v>38</v>
      </c>
      <c r="J254" s="50">
        <f>Sheriff!J254</f>
        <v>224</v>
      </c>
      <c r="K254" s="6"/>
    </row>
    <row r="255" spans="1:11" x14ac:dyDescent="0.2">
      <c r="A255" s="32" t="s">
        <v>342</v>
      </c>
      <c r="B255" s="44">
        <v>24</v>
      </c>
      <c r="C255" s="44">
        <v>7</v>
      </c>
      <c r="D255" s="44">
        <v>3</v>
      </c>
      <c r="E255" s="44">
        <v>3</v>
      </c>
      <c r="F255" s="44">
        <v>1</v>
      </c>
      <c r="G255" s="44">
        <v>0</v>
      </c>
      <c r="H255" s="44">
        <v>0</v>
      </c>
      <c r="I255" s="50">
        <f t="shared" si="12"/>
        <v>5</v>
      </c>
      <c r="J255" s="50">
        <f>Sheriff!J255</f>
        <v>43</v>
      </c>
      <c r="K255" s="6"/>
    </row>
    <row r="256" spans="1:11" x14ac:dyDescent="0.2">
      <c r="A256" s="32" t="s">
        <v>343</v>
      </c>
      <c r="B256" s="44">
        <v>21</v>
      </c>
      <c r="C256" s="44">
        <v>2</v>
      </c>
      <c r="D256" s="44">
        <v>1</v>
      </c>
      <c r="E256" s="44">
        <v>2</v>
      </c>
      <c r="F256" s="44">
        <v>0</v>
      </c>
      <c r="G256" s="44">
        <v>0</v>
      </c>
      <c r="H256" s="44">
        <v>0</v>
      </c>
      <c r="I256" s="50">
        <f t="shared" si="12"/>
        <v>6</v>
      </c>
      <c r="J256" s="50">
        <f>Sheriff!J256</f>
        <v>32</v>
      </c>
      <c r="K256" s="6"/>
    </row>
    <row r="257" spans="1:11" x14ac:dyDescent="0.2">
      <c r="A257" s="32" t="s">
        <v>344</v>
      </c>
      <c r="B257" s="44">
        <v>21</v>
      </c>
      <c r="C257" s="44">
        <v>4</v>
      </c>
      <c r="D257" s="44">
        <v>0</v>
      </c>
      <c r="E257" s="44">
        <v>2</v>
      </c>
      <c r="F257" s="44">
        <v>1</v>
      </c>
      <c r="G257" s="44">
        <v>2</v>
      </c>
      <c r="H257" s="44">
        <v>0</v>
      </c>
      <c r="I257" s="50">
        <f t="shared" si="12"/>
        <v>5</v>
      </c>
      <c r="J257" s="50">
        <f>Sheriff!J257</f>
        <v>35</v>
      </c>
      <c r="K257" s="6"/>
    </row>
    <row r="258" spans="1:11" x14ac:dyDescent="0.2">
      <c r="A258" s="36" t="s">
        <v>444</v>
      </c>
      <c r="B258" s="47">
        <f>SUM(B231:B257)</f>
        <v>1924</v>
      </c>
      <c r="C258" s="47">
        <f t="shared" ref="C258:H258" si="13">SUM(C231:C257)</f>
        <v>409</v>
      </c>
      <c r="D258" s="47">
        <f t="shared" si="13"/>
        <v>162</v>
      </c>
      <c r="E258" s="47">
        <f t="shared" si="13"/>
        <v>49</v>
      </c>
      <c r="F258" s="47">
        <f t="shared" si="13"/>
        <v>165</v>
      </c>
      <c r="G258" s="47">
        <f t="shared" si="13"/>
        <v>75</v>
      </c>
      <c r="H258" s="47">
        <f t="shared" si="13"/>
        <v>10</v>
      </c>
      <c r="I258" s="47">
        <f>SUM(I231:I257)</f>
        <v>551</v>
      </c>
      <c r="J258" s="47">
        <f>SUM(J231:J257)</f>
        <v>3345</v>
      </c>
      <c r="K258" s="6"/>
    </row>
    <row r="259" spans="1:11" x14ac:dyDescent="0.2">
      <c r="A259" s="34"/>
      <c r="B259" s="49"/>
      <c r="C259" s="49"/>
      <c r="D259" s="49"/>
      <c r="E259" s="49"/>
      <c r="F259" s="49"/>
      <c r="G259" s="49"/>
      <c r="H259" s="49"/>
      <c r="I259" s="49"/>
      <c r="J259" s="49"/>
      <c r="K259" s="6"/>
    </row>
    <row r="260" spans="1:11" x14ac:dyDescent="0.2">
      <c r="A260" s="34" t="s">
        <v>45</v>
      </c>
      <c r="B260" s="49"/>
      <c r="C260" s="49"/>
      <c r="D260" s="49"/>
      <c r="E260" s="49"/>
      <c r="F260" s="49"/>
      <c r="G260" s="49"/>
      <c r="H260" s="49"/>
      <c r="I260" s="49"/>
      <c r="J260" s="49"/>
      <c r="K260" s="6"/>
    </row>
    <row r="261" spans="1:11" x14ac:dyDescent="0.2">
      <c r="A261" s="32" t="s">
        <v>345</v>
      </c>
      <c r="B261" s="44">
        <v>46</v>
      </c>
      <c r="C261" s="44">
        <v>12</v>
      </c>
      <c r="D261" s="44">
        <v>3</v>
      </c>
      <c r="E261" s="44">
        <v>0</v>
      </c>
      <c r="F261" s="44">
        <v>2</v>
      </c>
      <c r="G261" s="44">
        <v>1</v>
      </c>
      <c r="H261" s="44">
        <v>1</v>
      </c>
      <c r="I261" s="50">
        <f t="shared" ref="I261:I290" si="14">J261-(SUM(B261:H261))</f>
        <v>14</v>
      </c>
      <c r="J261" s="50">
        <f>Sheriff!J261</f>
        <v>79</v>
      </c>
      <c r="K261" s="6"/>
    </row>
    <row r="262" spans="1:11" x14ac:dyDescent="0.2">
      <c r="A262" s="32" t="s">
        <v>346</v>
      </c>
      <c r="B262" s="44">
        <v>179</v>
      </c>
      <c r="C262" s="44">
        <v>41</v>
      </c>
      <c r="D262" s="44">
        <v>19</v>
      </c>
      <c r="E262" s="44">
        <v>3</v>
      </c>
      <c r="F262" s="44">
        <v>11</v>
      </c>
      <c r="G262" s="44">
        <v>8</v>
      </c>
      <c r="H262" s="44">
        <v>5</v>
      </c>
      <c r="I262" s="50">
        <f t="shared" si="14"/>
        <v>53</v>
      </c>
      <c r="J262" s="50">
        <f>Sheriff!J262</f>
        <v>319</v>
      </c>
      <c r="K262" s="6"/>
    </row>
    <row r="263" spans="1:11" x14ac:dyDescent="0.2">
      <c r="A263" s="32" t="s">
        <v>347</v>
      </c>
      <c r="B263" s="44">
        <v>97</v>
      </c>
      <c r="C263" s="44">
        <v>23</v>
      </c>
      <c r="D263" s="44">
        <v>10</v>
      </c>
      <c r="E263" s="44">
        <v>1</v>
      </c>
      <c r="F263" s="44">
        <v>10</v>
      </c>
      <c r="G263" s="44">
        <v>8</v>
      </c>
      <c r="H263" s="44">
        <v>2</v>
      </c>
      <c r="I263" s="50">
        <f t="shared" si="14"/>
        <v>22</v>
      </c>
      <c r="J263" s="50">
        <f>Sheriff!J263</f>
        <v>173</v>
      </c>
      <c r="K263" s="6"/>
    </row>
    <row r="264" spans="1:11" x14ac:dyDescent="0.2">
      <c r="A264" s="32" t="s">
        <v>348</v>
      </c>
      <c r="B264" s="44">
        <v>97</v>
      </c>
      <c r="C264" s="44">
        <v>31</v>
      </c>
      <c r="D264" s="44">
        <v>12</v>
      </c>
      <c r="E264" s="44">
        <v>4</v>
      </c>
      <c r="F264" s="44">
        <v>8</v>
      </c>
      <c r="G264" s="44">
        <v>3</v>
      </c>
      <c r="H264" s="44">
        <v>1</v>
      </c>
      <c r="I264" s="50">
        <f t="shared" si="14"/>
        <v>27</v>
      </c>
      <c r="J264" s="50">
        <f>Sheriff!J264</f>
        <v>183</v>
      </c>
      <c r="K264" s="6"/>
    </row>
    <row r="265" spans="1:11" x14ac:dyDescent="0.2">
      <c r="A265" s="32" t="s">
        <v>349</v>
      </c>
      <c r="B265" s="44">
        <v>167</v>
      </c>
      <c r="C265" s="44">
        <v>46</v>
      </c>
      <c r="D265" s="44">
        <v>20</v>
      </c>
      <c r="E265" s="44">
        <v>3</v>
      </c>
      <c r="F265" s="44">
        <v>12</v>
      </c>
      <c r="G265" s="44">
        <v>6</v>
      </c>
      <c r="H265" s="44">
        <v>0</v>
      </c>
      <c r="I265" s="50">
        <f t="shared" si="14"/>
        <v>56</v>
      </c>
      <c r="J265" s="50">
        <f>Sheriff!J265</f>
        <v>310</v>
      </c>
      <c r="K265" s="6"/>
    </row>
    <row r="266" spans="1:11" x14ac:dyDescent="0.2">
      <c r="A266" s="32" t="s">
        <v>350</v>
      </c>
      <c r="B266" s="44">
        <v>116</v>
      </c>
      <c r="C266" s="44">
        <v>20</v>
      </c>
      <c r="D266" s="44">
        <v>10</v>
      </c>
      <c r="E266" s="44">
        <v>3</v>
      </c>
      <c r="F266" s="44">
        <v>8</v>
      </c>
      <c r="G266" s="44">
        <v>4</v>
      </c>
      <c r="H266" s="44">
        <v>2</v>
      </c>
      <c r="I266" s="50">
        <f t="shared" si="14"/>
        <v>20</v>
      </c>
      <c r="J266" s="50">
        <f>Sheriff!J266</f>
        <v>183</v>
      </c>
      <c r="K266" s="6"/>
    </row>
    <row r="267" spans="1:11" x14ac:dyDescent="0.2">
      <c r="A267" s="32" t="s">
        <v>351</v>
      </c>
      <c r="B267" s="44">
        <v>89</v>
      </c>
      <c r="C267" s="44">
        <v>15</v>
      </c>
      <c r="D267" s="44">
        <v>8</v>
      </c>
      <c r="E267" s="44">
        <v>2</v>
      </c>
      <c r="F267" s="44">
        <v>4</v>
      </c>
      <c r="G267" s="44">
        <v>5</v>
      </c>
      <c r="H267" s="44">
        <v>0</v>
      </c>
      <c r="I267" s="50">
        <f t="shared" si="14"/>
        <v>21</v>
      </c>
      <c r="J267" s="50">
        <f>Sheriff!J267</f>
        <v>144</v>
      </c>
      <c r="K267" s="6"/>
    </row>
    <row r="268" spans="1:11" x14ac:dyDescent="0.2">
      <c r="A268" s="32" t="s">
        <v>352</v>
      </c>
      <c r="B268" s="44">
        <v>100</v>
      </c>
      <c r="C268" s="44">
        <v>34</v>
      </c>
      <c r="D268" s="44">
        <v>6</v>
      </c>
      <c r="E268" s="44">
        <v>1</v>
      </c>
      <c r="F268" s="44">
        <v>3</v>
      </c>
      <c r="G268" s="44">
        <v>3</v>
      </c>
      <c r="H268" s="44">
        <v>1</v>
      </c>
      <c r="I268" s="50">
        <f t="shared" si="14"/>
        <v>31</v>
      </c>
      <c r="J268" s="50">
        <f>Sheriff!J268</f>
        <v>179</v>
      </c>
      <c r="K268" s="6"/>
    </row>
    <row r="269" spans="1:11" x14ac:dyDescent="0.2">
      <c r="A269" s="32" t="s">
        <v>353</v>
      </c>
      <c r="B269" s="44">
        <v>130</v>
      </c>
      <c r="C269" s="44">
        <v>29</v>
      </c>
      <c r="D269" s="44">
        <v>11</v>
      </c>
      <c r="E269" s="44">
        <v>2</v>
      </c>
      <c r="F269" s="44">
        <v>5</v>
      </c>
      <c r="G269" s="44">
        <v>3</v>
      </c>
      <c r="H269" s="44">
        <v>1</v>
      </c>
      <c r="I269" s="50">
        <f t="shared" si="14"/>
        <v>47</v>
      </c>
      <c r="J269" s="50">
        <f>Sheriff!J269</f>
        <v>228</v>
      </c>
      <c r="K269" s="6"/>
    </row>
    <row r="270" spans="1:11" x14ac:dyDescent="0.2">
      <c r="A270" s="32" t="s">
        <v>354</v>
      </c>
      <c r="B270" s="44">
        <v>102</v>
      </c>
      <c r="C270" s="44">
        <v>16</v>
      </c>
      <c r="D270" s="44">
        <v>5</v>
      </c>
      <c r="E270" s="44">
        <v>0</v>
      </c>
      <c r="F270" s="44">
        <v>8</v>
      </c>
      <c r="G270" s="44">
        <v>2</v>
      </c>
      <c r="H270" s="44">
        <v>0</v>
      </c>
      <c r="I270" s="50">
        <f t="shared" si="14"/>
        <v>20</v>
      </c>
      <c r="J270" s="50">
        <f>Sheriff!J270</f>
        <v>153</v>
      </c>
      <c r="K270" s="6"/>
    </row>
    <row r="271" spans="1:11" x14ac:dyDescent="0.2">
      <c r="A271" s="32" t="s">
        <v>355</v>
      </c>
      <c r="B271" s="44">
        <v>243</v>
      </c>
      <c r="C271" s="44">
        <v>50</v>
      </c>
      <c r="D271" s="44">
        <v>12</v>
      </c>
      <c r="E271" s="44">
        <v>4</v>
      </c>
      <c r="F271" s="44">
        <v>14</v>
      </c>
      <c r="G271" s="44">
        <v>6</v>
      </c>
      <c r="H271" s="44">
        <v>2</v>
      </c>
      <c r="I271" s="50">
        <f t="shared" si="14"/>
        <v>58</v>
      </c>
      <c r="J271" s="50">
        <f>Sheriff!J271</f>
        <v>389</v>
      </c>
      <c r="K271" s="6"/>
    </row>
    <row r="272" spans="1:11" x14ac:dyDescent="0.2">
      <c r="A272" s="32" t="s">
        <v>356</v>
      </c>
      <c r="B272" s="44">
        <v>137</v>
      </c>
      <c r="C272" s="44">
        <v>31</v>
      </c>
      <c r="D272" s="44">
        <v>8</v>
      </c>
      <c r="E272" s="44">
        <v>2</v>
      </c>
      <c r="F272" s="44">
        <v>9</v>
      </c>
      <c r="G272" s="44">
        <v>11</v>
      </c>
      <c r="H272" s="44">
        <v>2</v>
      </c>
      <c r="I272" s="50">
        <f t="shared" si="14"/>
        <v>32</v>
      </c>
      <c r="J272" s="50">
        <f>Sheriff!J272</f>
        <v>232</v>
      </c>
      <c r="K272" s="6"/>
    </row>
    <row r="273" spans="1:11" x14ac:dyDescent="0.2">
      <c r="A273" s="32" t="s">
        <v>357</v>
      </c>
      <c r="B273" s="44">
        <v>111</v>
      </c>
      <c r="C273" s="44">
        <v>28</v>
      </c>
      <c r="D273" s="44">
        <v>6</v>
      </c>
      <c r="E273" s="44">
        <v>2</v>
      </c>
      <c r="F273" s="44">
        <v>3</v>
      </c>
      <c r="G273" s="44">
        <v>1</v>
      </c>
      <c r="H273" s="44">
        <v>1</v>
      </c>
      <c r="I273" s="50">
        <f t="shared" si="14"/>
        <v>27</v>
      </c>
      <c r="J273" s="50">
        <f>Sheriff!J273</f>
        <v>179</v>
      </c>
      <c r="K273" s="6"/>
    </row>
    <row r="274" spans="1:11" x14ac:dyDescent="0.2">
      <c r="A274" s="32" t="s">
        <v>358</v>
      </c>
      <c r="B274" s="44">
        <v>115</v>
      </c>
      <c r="C274" s="44">
        <v>18</v>
      </c>
      <c r="D274" s="44">
        <v>6</v>
      </c>
      <c r="E274" s="44">
        <v>2</v>
      </c>
      <c r="F274" s="44">
        <v>7</v>
      </c>
      <c r="G274" s="44">
        <v>3</v>
      </c>
      <c r="H274" s="44">
        <v>4</v>
      </c>
      <c r="I274" s="50">
        <f t="shared" si="14"/>
        <v>29</v>
      </c>
      <c r="J274" s="50">
        <f>Sheriff!J274</f>
        <v>184</v>
      </c>
      <c r="K274" s="8"/>
    </row>
    <row r="275" spans="1:11" x14ac:dyDescent="0.2">
      <c r="A275" s="32" t="s">
        <v>359</v>
      </c>
      <c r="B275" s="44">
        <v>91</v>
      </c>
      <c r="C275" s="44">
        <v>17</v>
      </c>
      <c r="D275" s="44">
        <v>7</v>
      </c>
      <c r="E275" s="44">
        <v>2</v>
      </c>
      <c r="F275" s="44">
        <v>8</v>
      </c>
      <c r="G275" s="44">
        <v>6</v>
      </c>
      <c r="H275" s="44">
        <v>1</v>
      </c>
      <c r="I275" s="50">
        <f t="shared" si="14"/>
        <v>36</v>
      </c>
      <c r="J275" s="50">
        <f>Sheriff!J275</f>
        <v>168</v>
      </c>
      <c r="K275" s="6"/>
    </row>
    <row r="276" spans="1:11" x14ac:dyDescent="0.2">
      <c r="A276" s="32" t="s">
        <v>360</v>
      </c>
      <c r="B276" s="44">
        <v>141</v>
      </c>
      <c r="C276" s="44">
        <v>41</v>
      </c>
      <c r="D276" s="44">
        <v>18</v>
      </c>
      <c r="E276" s="44">
        <v>2</v>
      </c>
      <c r="F276" s="44">
        <v>12</v>
      </c>
      <c r="G276" s="44">
        <v>4</v>
      </c>
      <c r="H276" s="44">
        <v>1</v>
      </c>
      <c r="I276" s="50">
        <f t="shared" si="14"/>
        <v>47</v>
      </c>
      <c r="J276" s="50">
        <f>Sheriff!J276</f>
        <v>266</v>
      </c>
      <c r="K276" s="6"/>
    </row>
    <row r="277" spans="1:11" x14ac:dyDescent="0.2">
      <c r="A277" s="32" t="s">
        <v>361</v>
      </c>
      <c r="B277" s="44">
        <v>207</v>
      </c>
      <c r="C277" s="44">
        <v>43</v>
      </c>
      <c r="D277" s="44">
        <v>9</v>
      </c>
      <c r="E277" s="44">
        <v>0</v>
      </c>
      <c r="F277" s="44">
        <v>13</v>
      </c>
      <c r="G277" s="44">
        <v>6</v>
      </c>
      <c r="H277" s="44">
        <v>0</v>
      </c>
      <c r="I277" s="50">
        <f t="shared" si="14"/>
        <v>61</v>
      </c>
      <c r="J277" s="50">
        <f>Sheriff!J277</f>
        <v>339</v>
      </c>
      <c r="K277" s="6"/>
    </row>
    <row r="278" spans="1:11" x14ac:dyDescent="0.2">
      <c r="A278" s="32" t="s">
        <v>362</v>
      </c>
      <c r="B278" s="44">
        <v>192</v>
      </c>
      <c r="C278" s="44">
        <v>50</v>
      </c>
      <c r="D278" s="44">
        <v>24</v>
      </c>
      <c r="E278" s="44">
        <v>3</v>
      </c>
      <c r="F278" s="44">
        <v>12</v>
      </c>
      <c r="G278" s="44">
        <v>6</v>
      </c>
      <c r="H278" s="44">
        <v>3</v>
      </c>
      <c r="I278" s="50">
        <f t="shared" si="14"/>
        <v>68</v>
      </c>
      <c r="J278" s="50">
        <f>Sheriff!J278</f>
        <v>358</v>
      </c>
      <c r="K278" s="6"/>
    </row>
    <row r="279" spans="1:11" x14ac:dyDescent="0.2">
      <c r="A279" s="32" t="s">
        <v>363</v>
      </c>
      <c r="B279" s="44">
        <v>45</v>
      </c>
      <c r="C279" s="44">
        <v>10</v>
      </c>
      <c r="D279" s="44">
        <v>6</v>
      </c>
      <c r="E279" s="44">
        <v>0</v>
      </c>
      <c r="F279" s="44">
        <v>5</v>
      </c>
      <c r="G279" s="44">
        <v>2</v>
      </c>
      <c r="H279" s="44">
        <v>0</v>
      </c>
      <c r="I279" s="50">
        <f t="shared" si="14"/>
        <v>15</v>
      </c>
      <c r="J279" s="50">
        <f>Sheriff!J279</f>
        <v>83</v>
      </c>
      <c r="K279" s="6"/>
    </row>
    <row r="280" spans="1:11" x14ac:dyDescent="0.2">
      <c r="A280" s="32" t="s">
        <v>364</v>
      </c>
      <c r="B280" s="44">
        <v>70</v>
      </c>
      <c r="C280" s="44">
        <v>14</v>
      </c>
      <c r="D280" s="44">
        <v>6</v>
      </c>
      <c r="E280" s="44">
        <v>3</v>
      </c>
      <c r="F280" s="44">
        <v>4</v>
      </c>
      <c r="G280" s="44">
        <v>4</v>
      </c>
      <c r="H280" s="44">
        <v>1</v>
      </c>
      <c r="I280" s="50">
        <f t="shared" si="14"/>
        <v>22</v>
      </c>
      <c r="J280" s="50">
        <f>Sheriff!J280</f>
        <v>124</v>
      </c>
      <c r="K280" s="6"/>
    </row>
    <row r="281" spans="1:11" x14ac:dyDescent="0.2">
      <c r="A281" s="32" t="s">
        <v>365</v>
      </c>
      <c r="B281" s="44">
        <v>76</v>
      </c>
      <c r="C281" s="44">
        <v>17</v>
      </c>
      <c r="D281" s="44">
        <v>4</v>
      </c>
      <c r="E281" s="44">
        <v>0</v>
      </c>
      <c r="F281" s="44">
        <v>2</v>
      </c>
      <c r="G281" s="44">
        <v>2</v>
      </c>
      <c r="H281" s="44">
        <v>0</v>
      </c>
      <c r="I281" s="50">
        <f t="shared" si="14"/>
        <v>24</v>
      </c>
      <c r="J281" s="50">
        <f>Sheriff!J281</f>
        <v>125</v>
      </c>
      <c r="K281" s="6"/>
    </row>
    <row r="282" spans="1:11" x14ac:dyDescent="0.2">
      <c r="A282" s="32" t="s">
        <v>366</v>
      </c>
      <c r="B282" s="44">
        <v>103</v>
      </c>
      <c r="C282" s="44">
        <v>36</v>
      </c>
      <c r="D282" s="44">
        <v>11</v>
      </c>
      <c r="E282" s="44">
        <v>1</v>
      </c>
      <c r="F282" s="44">
        <v>9</v>
      </c>
      <c r="G282" s="44">
        <v>4</v>
      </c>
      <c r="H282" s="44">
        <v>1</v>
      </c>
      <c r="I282" s="50">
        <f t="shared" si="14"/>
        <v>28</v>
      </c>
      <c r="J282" s="50">
        <f>Sheriff!J282</f>
        <v>193</v>
      </c>
      <c r="K282" s="6"/>
    </row>
    <row r="283" spans="1:11" x14ac:dyDescent="0.2">
      <c r="A283" s="32" t="s">
        <v>367</v>
      </c>
      <c r="B283" s="44">
        <v>163</v>
      </c>
      <c r="C283" s="44">
        <v>30</v>
      </c>
      <c r="D283" s="44">
        <v>11</v>
      </c>
      <c r="E283" s="44">
        <v>1</v>
      </c>
      <c r="F283" s="44">
        <v>7</v>
      </c>
      <c r="G283" s="44">
        <v>5</v>
      </c>
      <c r="H283" s="44">
        <v>0</v>
      </c>
      <c r="I283" s="50">
        <f t="shared" si="14"/>
        <v>44</v>
      </c>
      <c r="J283" s="50">
        <f>Sheriff!J283</f>
        <v>261</v>
      </c>
      <c r="K283" s="6"/>
    </row>
    <row r="284" spans="1:11" x14ac:dyDescent="0.2">
      <c r="A284" s="32" t="s">
        <v>368</v>
      </c>
      <c r="B284" s="44">
        <v>187</v>
      </c>
      <c r="C284" s="44">
        <v>39</v>
      </c>
      <c r="D284" s="44">
        <v>9</v>
      </c>
      <c r="E284" s="44">
        <v>0</v>
      </c>
      <c r="F284" s="44">
        <v>17</v>
      </c>
      <c r="G284" s="44">
        <v>5</v>
      </c>
      <c r="H284" s="44">
        <v>1</v>
      </c>
      <c r="I284" s="50">
        <f t="shared" si="14"/>
        <v>79</v>
      </c>
      <c r="J284" s="50">
        <f>Sheriff!J284</f>
        <v>337</v>
      </c>
      <c r="K284" s="6"/>
    </row>
    <row r="285" spans="1:11" x14ac:dyDescent="0.2">
      <c r="A285" s="32" t="s">
        <v>369</v>
      </c>
      <c r="B285" s="44">
        <v>282</v>
      </c>
      <c r="C285" s="44">
        <v>61</v>
      </c>
      <c r="D285" s="44">
        <v>38</v>
      </c>
      <c r="E285" s="44">
        <v>4</v>
      </c>
      <c r="F285" s="44">
        <v>11</v>
      </c>
      <c r="G285" s="44">
        <v>9</v>
      </c>
      <c r="H285" s="44">
        <v>2</v>
      </c>
      <c r="I285" s="50">
        <f t="shared" si="14"/>
        <v>90</v>
      </c>
      <c r="J285" s="50">
        <f>Sheriff!J285</f>
        <v>497</v>
      </c>
      <c r="K285" s="6"/>
    </row>
    <row r="286" spans="1:11" x14ac:dyDescent="0.2">
      <c r="A286" s="32" t="s">
        <v>370</v>
      </c>
      <c r="B286" s="44">
        <v>114</v>
      </c>
      <c r="C286" s="44">
        <v>34</v>
      </c>
      <c r="D286" s="44">
        <v>13</v>
      </c>
      <c r="E286" s="44">
        <v>1</v>
      </c>
      <c r="F286" s="44">
        <v>1</v>
      </c>
      <c r="G286" s="44">
        <v>5</v>
      </c>
      <c r="H286" s="44">
        <v>0</v>
      </c>
      <c r="I286" s="50">
        <f t="shared" si="14"/>
        <v>36</v>
      </c>
      <c r="J286" s="50">
        <f>Sheriff!J286</f>
        <v>204</v>
      </c>
      <c r="K286" s="6"/>
    </row>
    <row r="287" spans="1:11" x14ac:dyDescent="0.2">
      <c r="A287" s="32" t="s">
        <v>371</v>
      </c>
      <c r="B287" s="44">
        <v>127</v>
      </c>
      <c r="C287" s="44">
        <v>45</v>
      </c>
      <c r="D287" s="44">
        <v>17</v>
      </c>
      <c r="E287" s="44">
        <v>2</v>
      </c>
      <c r="F287" s="44">
        <v>9</v>
      </c>
      <c r="G287" s="44">
        <v>6</v>
      </c>
      <c r="H287" s="44">
        <v>0</v>
      </c>
      <c r="I287" s="50">
        <f t="shared" si="14"/>
        <v>48</v>
      </c>
      <c r="J287" s="50">
        <f>Sheriff!J287</f>
        <v>254</v>
      </c>
      <c r="K287" s="6"/>
    </row>
    <row r="288" spans="1:11" x14ac:dyDescent="0.2">
      <c r="A288" s="32" t="s">
        <v>372</v>
      </c>
      <c r="B288" s="44">
        <v>260</v>
      </c>
      <c r="C288" s="44">
        <v>56</v>
      </c>
      <c r="D288" s="44">
        <v>26</v>
      </c>
      <c r="E288" s="44">
        <v>4</v>
      </c>
      <c r="F288" s="44">
        <v>9</v>
      </c>
      <c r="G288" s="44">
        <v>9</v>
      </c>
      <c r="H288" s="44">
        <v>0</v>
      </c>
      <c r="I288" s="50">
        <f t="shared" si="14"/>
        <v>102</v>
      </c>
      <c r="J288" s="50">
        <f>Sheriff!J288</f>
        <v>466</v>
      </c>
      <c r="K288" s="6"/>
    </row>
    <row r="289" spans="1:11" x14ac:dyDescent="0.2">
      <c r="A289" s="32" t="s">
        <v>373</v>
      </c>
      <c r="B289" s="44">
        <v>89</v>
      </c>
      <c r="C289" s="44">
        <v>25</v>
      </c>
      <c r="D289" s="44">
        <v>14</v>
      </c>
      <c r="E289" s="44">
        <v>0</v>
      </c>
      <c r="F289" s="44">
        <v>4</v>
      </c>
      <c r="G289" s="44">
        <v>5</v>
      </c>
      <c r="H289" s="44">
        <v>1</v>
      </c>
      <c r="I289" s="50">
        <f t="shared" si="14"/>
        <v>23</v>
      </c>
      <c r="J289" s="50">
        <f>Sheriff!J289</f>
        <v>161</v>
      </c>
      <c r="K289" s="6"/>
    </row>
    <row r="290" spans="1:11" x14ac:dyDescent="0.2">
      <c r="A290" s="32" t="s">
        <v>374</v>
      </c>
      <c r="B290" s="44">
        <v>193</v>
      </c>
      <c r="C290" s="44">
        <v>40</v>
      </c>
      <c r="D290" s="44">
        <v>25</v>
      </c>
      <c r="E290" s="44">
        <v>1</v>
      </c>
      <c r="F290" s="44">
        <v>15</v>
      </c>
      <c r="G290" s="44">
        <v>5</v>
      </c>
      <c r="H290" s="44">
        <v>2</v>
      </c>
      <c r="I290" s="50">
        <f t="shared" si="14"/>
        <v>62</v>
      </c>
      <c r="J290" s="50">
        <f>Sheriff!J290</f>
        <v>343</v>
      </c>
      <c r="K290" s="6"/>
    </row>
    <row r="291" spans="1:11" x14ac:dyDescent="0.2">
      <c r="A291" s="36" t="s">
        <v>445</v>
      </c>
      <c r="B291" s="47">
        <f>SUM(B261:B290)</f>
        <v>4069</v>
      </c>
      <c r="C291" s="47">
        <f t="shared" ref="C291:H291" si="15">SUM(C261:C290)</f>
        <v>952</v>
      </c>
      <c r="D291" s="47">
        <f t="shared" si="15"/>
        <v>374</v>
      </c>
      <c r="E291" s="47">
        <f t="shared" si="15"/>
        <v>53</v>
      </c>
      <c r="F291" s="47">
        <f t="shared" si="15"/>
        <v>242</v>
      </c>
      <c r="G291" s="47">
        <f t="shared" si="15"/>
        <v>147</v>
      </c>
      <c r="H291" s="47">
        <f t="shared" si="15"/>
        <v>35</v>
      </c>
      <c r="I291" s="47">
        <f>SUM(I261:I290)</f>
        <v>1242</v>
      </c>
      <c r="J291" s="47">
        <f>SUM(J261:J290)</f>
        <v>7114</v>
      </c>
      <c r="K291" s="6"/>
    </row>
    <row r="292" spans="1:11" x14ac:dyDescent="0.2">
      <c r="A292" s="34"/>
      <c r="B292" s="10"/>
      <c r="C292" s="10"/>
      <c r="D292" s="10"/>
      <c r="E292" s="10"/>
      <c r="F292" s="10"/>
      <c r="G292" s="10"/>
      <c r="H292" s="10"/>
      <c r="I292" s="10"/>
      <c r="J292" s="10"/>
      <c r="K292" s="6"/>
    </row>
    <row r="293" spans="1:11" x14ac:dyDescent="0.2">
      <c r="A293" s="34" t="s">
        <v>46</v>
      </c>
      <c r="B293" s="49"/>
      <c r="C293" s="49"/>
      <c r="D293" s="49"/>
      <c r="E293" s="49"/>
      <c r="F293" s="49"/>
      <c r="G293" s="49"/>
      <c r="H293" s="49"/>
      <c r="I293" s="49"/>
      <c r="J293" s="49"/>
      <c r="K293" s="6"/>
    </row>
    <row r="294" spans="1:11" x14ac:dyDescent="0.2">
      <c r="A294" s="32" t="s">
        <v>375</v>
      </c>
      <c r="B294" s="44">
        <v>74</v>
      </c>
      <c r="C294" s="44">
        <v>11</v>
      </c>
      <c r="D294" s="44">
        <v>11</v>
      </c>
      <c r="E294" s="44">
        <v>3</v>
      </c>
      <c r="F294" s="44">
        <v>2</v>
      </c>
      <c r="G294" s="44">
        <v>2</v>
      </c>
      <c r="H294" s="44">
        <v>0</v>
      </c>
      <c r="I294" s="50">
        <f t="shared" ref="I294:I320" si="16">J294-(SUM(B294:H294))</f>
        <v>24</v>
      </c>
      <c r="J294" s="50">
        <f>Sheriff!J294</f>
        <v>127</v>
      </c>
      <c r="K294" s="6"/>
    </row>
    <row r="295" spans="1:11" x14ac:dyDescent="0.2">
      <c r="A295" s="32" t="s">
        <v>376</v>
      </c>
      <c r="B295" s="44">
        <v>157</v>
      </c>
      <c r="C295" s="44">
        <v>25</v>
      </c>
      <c r="D295" s="44">
        <v>7</v>
      </c>
      <c r="E295" s="44">
        <v>10</v>
      </c>
      <c r="F295" s="44">
        <v>17</v>
      </c>
      <c r="G295" s="44">
        <v>6</v>
      </c>
      <c r="H295" s="44">
        <v>0</v>
      </c>
      <c r="I295" s="50">
        <f t="shared" si="16"/>
        <v>35</v>
      </c>
      <c r="J295" s="50">
        <f>Sheriff!J295</f>
        <v>257</v>
      </c>
      <c r="K295" s="6"/>
    </row>
    <row r="296" spans="1:11" x14ac:dyDescent="0.2">
      <c r="A296" s="32" t="s">
        <v>377</v>
      </c>
      <c r="B296" s="44">
        <v>193</v>
      </c>
      <c r="C296" s="44">
        <v>39</v>
      </c>
      <c r="D296" s="44">
        <v>17</v>
      </c>
      <c r="E296" s="44">
        <v>3</v>
      </c>
      <c r="F296" s="44">
        <v>15</v>
      </c>
      <c r="G296" s="44">
        <v>8</v>
      </c>
      <c r="H296" s="44">
        <v>3</v>
      </c>
      <c r="I296" s="50">
        <f t="shared" si="16"/>
        <v>49</v>
      </c>
      <c r="J296" s="50">
        <f>Sheriff!J296</f>
        <v>327</v>
      </c>
      <c r="K296" s="6"/>
    </row>
    <row r="297" spans="1:11" x14ac:dyDescent="0.2">
      <c r="A297" s="32" t="s">
        <v>378</v>
      </c>
      <c r="B297" s="44">
        <v>119</v>
      </c>
      <c r="C297" s="44">
        <v>8</v>
      </c>
      <c r="D297" s="44">
        <v>5</v>
      </c>
      <c r="E297" s="44">
        <v>7</v>
      </c>
      <c r="F297" s="44">
        <v>9</v>
      </c>
      <c r="G297" s="44">
        <v>1</v>
      </c>
      <c r="H297" s="44">
        <v>2</v>
      </c>
      <c r="I297" s="50">
        <f t="shared" si="16"/>
        <v>34</v>
      </c>
      <c r="J297" s="50">
        <f>Sheriff!J297</f>
        <v>185</v>
      </c>
      <c r="K297" s="6"/>
    </row>
    <row r="298" spans="1:11" x14ac:dyDescent="0.2">
      <c r="A298" s="32" t="s">
        <v>379</v>
      </c>
      <c r="B298" s="44">
        <v>149</v>
      </c>
      <c r="C298" s="44">
        <v>32</v>
      </c>
      <c r="D298" s="44">
        <v>6</v>
      </c>
      <c r="E298" s="44">
        <v>7</v>
      </c>
      <c r="F298" s="44">
        <v>9</v>
      </c>
      <c r="G298" s="44">
        <v>2</v>
      </c>
      <c r="H298" s="44">
        <v>2</v>
      </c>
      <c r="I298" s="50">
        <f t="shared" si="16"/>
        <v>33</v>
      </c>
      <c r="J298" s="50">
        <f>Sheriff!J298</f>
        <v>240</v>
      </c>
      <c r="K298" s="6"/>
    </row>
    <row r="299" spans="1:11" x14ac:dyDescent="0.2">
      <c r="A299" s="32" t="s">
        <v>380</v>
      </c>
      <c r="B299" s="44">
        <v>45</v>
      </c>
      <c r="C299" s="44">
        <v>6</v>
      </c>
      <c r="D299" s="44">
        <v>5</v>
      </c>
      <c r="E299" s="44">
        <v>2</v>
      </c>
      <c r="F299" s="44">
        <v>13</v>
      </c>
      <c r="G299" s="44">
        <v>2</v>
      </c>
      <c r="H299" s="44">
        <v>0</v>
      </c>
      <c r="I299" s="50">
        <f t="shared" si="16"/>
        <v>17</v>
      </c>
      <c r="J299" s="50">
        <f>Sheriff!J299</f>
        <v>90</v>
      </c>
      <c r="K299" s="6"/>
    </row>
    <row r="300" spans="1:11" x14ac:dyDescent="0.2">
      <c r="A300" s="32" t="s">
        <v>381</v>
      </c>
      <c r="B300" s="44">
        <v>244</v>
      </c>
      <c r="C300" s="44">
        <v>35</v>
      </c>
      <c r="D300" s="44">
        <v>29</v>
      </c>
      <c r="E300" s="44">
        <v>11</v>
      </c>
      <c r="F300" s="44">
        <v>24</v>
      </c>
      <c r="G300" s="44">
        <v>7</v>
      </c>
      <c r="H300" s="44">
        <v>2</v>
      </c>
      <c r="I300" s="50">
        <f t="shared" si="16"/>
        <v>73</v>
      </c>
      <c r="J300" s="50">
        <f>Sheriff!J300</f>
        <v>425</v>
      </c>
      <c r="K300" s="6"/>
    </row>
    <row r="301" spans="1:11" x14ac:dyDescent="0.2">
      <c r="A301" s="32" t="s">
        <v>382</v>
      </c>
      <c r="B301" s="44">
        <v>47</v>
      </c>
      <c r="C301" s="44">
        <v>2</v>
      </c>
      <c r="D301" s="44">
        <v>3</v>
      </c>
      <c r="E301" s="44">
        <v>4</v>
      </c>
      <c r="F301" s="44">
        <v>3</v>
      </c>
      <c r="G301" s="44">
        <v>1</v>
      </c>
      <c r="H301" s="44">
        <v>0</v>
      </c>
      <c r="I301" s="50">
        <f t="shared" si="16"/>
        <v>16</v>
      </c>
      <c r="J301" s="50">
        <f>Sheriff!J301</f>
        <v>76</v>
      </c>
      <c r="K301" s="6"/>
    </row>
    <row r="302" spans="1:11" x14ac:dyDescent="0.2">
      <c r="A302" s="32" t="s">
        <v>383</v>
      </c>
      <c r="B302" s="44">
        <v>32</v>
      </c>
      <c r="C302" s="44">
        <v>3</v>
      </c>
      <c r="D302" s="44">
        <v>1</v>
      </c>
      <c r="E302" s="44">
        <v>0</v>
      </c>
      <c r="F302" s="44">
        <v>4</v>
      </c>
      <c r="G302" s="44">
        <v>1</v>
      </c>
      <c r="H302" s="44">
        <v>1</v>
      </c>
      <c r="I302" s="50">
        <f t="shared" si="16"/>
        <v>5</v>
      </c>
      <c r="J302" s="50">
        <f>Sheriff!J302</f>
        <v>47</v>
      </c>
      <c r="K302" s="6"/>
    </row>
    <row r="303" spans="1:11" x14ac:dyDescent="0.2">
      <c r="A303" s="32" t="s">
        <v>384</v>
      </c>
      <c r="B303" s="44">
        <v>216</v>
      </c>
      <c r="C303" s="44">
        <v>18</v>
      </c>
      <c r="D303" s="44">
        <v>2</v>
      </c>
      <c r="E303" s="44">
        <v>1</v>
      </c>
      <c r="F303" s="44">
        <v>6</v>
      </c>
      <c r="G303" s="44">
        <v>4</v>
      </c>
      <c r="H303" s="44">
        <v>1</v>
      </c>
      <c r="I303" s="50">
        <f t="shared" si="16"/>
        <v>47</v>
      </c>
      <c r="J303" s="50">
        <f>Sheriff!J303</f>
        <v>295</v>
      </c>
      <c r="K303" s="6"/>
    </row>
    <row r="304" spans="1:11" x14ac:dyDescent="0.2">
      <c r="A304" s="32" t="s">
        <v>385</v>
      </c>
      <c r="B304" s="44">
        <v>124</v>
      </c>
      <c r="C304" s="44">
        <v>9</v>
      </c>
      <c r="D304" s="44">
        <v>2</v>
      </c>
      <c r="E304" s="44">
        <v>2</v>
      </c>
      <c r="F304" s="44">
        <v>4</v>
      </c>
      <c r="G304" s="44">
        <v>2</v>
      </c>
      <c r="H304" s="44">
        <v>1</v>
      </c>
      <c r="I304" s="50">
        <f t="shared" si="16"/>
        <v>25</v>
      </c>
      <c r="J304" s="50">
        <f>Sheriff!J304</f>
        <v>169</v>
      </c>
      <c r="K304" s="6"/>
    </row>
    <row r="305" spans="1:11" x14ac:dyDescent="0.2">
      <c r="A305" s="32" t="s">
        <v>386</v>
      </c>
      <c r="B305" s="44">
        <v>220</v>
      </c>
      <c r="C305" s="44">
        <v>17</v>
      </c>
      <c r="D305" s="44">
        <v>8</v>
      </c>
      <c r="E305" s="44">
        <v>1</v>
      </c>
      <c r="F305" s="44">
        <v>16</v>
      </c>
      <c r="G305" s="44">
        <v>2</v>
      </c>
      <c r="H305" s="44">
        <v>0</v>
      </c>
      <c r="I305" s="50">
        <f t="shared" si="16"/>
        <v>68</v>
      </c>
      <c r="J305" s="50">
        <f>Sheriff!J305</f>
        <v>332</v>
      </c>
      <c r="K305" s="6"/>
    </row>
    <row r="306" spans="1:11" x14ac:dyDescent="0.2">
      <c r="A306" s="32" t="s">
        <v>387</v>
      </c>
      <c r="B306" s="44">
        <v>201</v>
      </c>
      <c r="C306" s="44">
        <v>8</v>
      </c>
      <c r="D306" s="44">
        <v>3</v>
      </c>
      <c r="E306" s="44">
        <v>2</v>
      </c>
      <c r="F306" s="44">
        <v>2</v>
      </c>
      <c r="G306" s="44">
        <v>2</v>
      </c>
      <c r="H306" s="44">
        <v>0</v>
      </c>
      <c r="I306" s="50">
        <f t="shared" si="16"/>
        <v>46</v>
      </c>
      <c r="J306" s="50">
        <f>Sheriff!J306</f>
        <v>264</v>
      </c>
      <c r="K306" s="6"/>
    </row>
    <row r="307" spans="1:11" x14ac:dyDescent="0.2">
      <c r="A307" s="32" t="s">
        <v>388</v>
      </c>
      <c r="B307" s="44">
        <v>131</v>
      </c>
      <c r="C307" s="44">
        <v>8</v>
      </c>
      <c r="D307" s="44">
        <v>4</v>
      </c>
      <c r="E307" s="44">
        <v>1</v>
      </c>
      <c r="F307" s="44">
        <v>6</v>
      </c>
      <c r="G307" s="44">
        <v>2</v>
      </c>
      <c r="H307" s="44">
        <v>0</v>
      </c>
      <c r="I307" s="50">
        <f t="shared" si="16"/>
        <v>24</v>
      </c>
      <c r="J307" s="50">
        <f>Sheriff!J307</f>
        <v>176</v>
      </c>
      <c r="K307" s="6"/>
    </row>
    <row r="308" spans="1:11" x14ac:dyDescent="0.2">
      <c r="A308" s="32" t="s">
        <v>389</v>
      </c>
      <c r="B308" s="44">
        <v>132</v>
      </c>
      <c r="C308" s="44">
        <v>2</v>
      </c>
      <c r="D308" s="44">
        <v>0</v>
      </c>
      <c r="E308" s="44">
        <v>1</v>
      </c>
      <c r="F308" s="44">
        <v>2</v>
      </c>
      <c r="G308" s="44">
        <v>0</v>
      </c>
      <c r="H308" s="44">
        <v>0</v>
      </c>
      <c r="I308" s="50">
        <f t="shared" si="16"/>
        <v>35</v>
      </c>
      <c r="J308" s="50">
        <f>Sheriff!J308</f>
        <v>172</v>
      </c>
      <c r="K308" s="6"/>
    </row>
    <row r="309" spans="1:11" x14ac:dyDescent="0.2">
      <c r="A309" s="32" t="s">
        <v>390</v>
      </c>
      <c r="B309" s="44">
        <v>163</v>
      </c>
      <c r="C309" s="44">
        <v>4</v>
      </c>
      <c r="D309" s="44">
        <v>2</v>
      </c>
      <c r="E309" s="44">
        <v>2</v>
      </c>
      <c r="F309" s="44">
        <v>1</v>
      </c>
      <c r="G309" s="44">
        <v>2</v>
      </c>
      <c r="H309" s="44">
        <v>0</v>
      </c>
      <c r="I309" s="50">
        <f t="shared" si="16"/>
        <v>26</v>
      </c>
      <c r="J309" s="50">
        <f>Sheriff!J309</f>
        <v>200</v>
      </c>
      <c r="K309" s="6"/>
    </row>
    <row r="310" spans="1:11" x14ac:dyDescent="0.2">
      <c r="A310" s="32" t="s">
        <v>391</v>
      </c>
      <c r="B310" s="44">
        <v>114</v>
      </c>
      <c r="C310" s="44">
        <v>6</v>
      </c>
      <c r="D310" s="44">
        <v>2</v>
      </c>
      <c r="E310" s="44">
        <v>2</v>
      </c>
      <c r="F310" s="44">
        <v>4</v>
      </c>
      <c r="G310" s="44">
        <v>1</v>
      </c>
      <c r="H310" s="44">
        <v>0</v>
      </c>
      <c r="I310" s="50">
        <f t="shared" si="16"/>
        <v>43</v>
      </c>
      <c r="J310" s="50">
        <f>Sheriff!J310</f>
        <v>172</v>
      </c>
      <c r="K310" s="6"/>
    </row>
    <row r="311" spans="1:11" x14ac:dyDescent="0.2">
      <c r="A311" s="32" t="s">
        <v>392</v>
      </c>
      <c r="B311" s="44">
        <v>60</v>
      </c>
      <c r="C311" s="44">
        <v>2</v>
      </c>
      <c r="D311" s="44">
        <v>1</v>
      </c>
      <c r="E311" s="44">
        <v>1</v>
      </c>
      <c r="F311" s="44">
        <v>0</v>
      </c>
      <c r="G311" s="44">
        <v>0</v>
      </c>
      <c r="H311" s="44">
        <v>0</v>
      </c>
      <c r="I311" s="50">
        <f t="shared" si="16"/>
        <v>12</v>
      </c>
      <c r="J311" s="50">
        <f>Sheriff!J311</f>
        <v>76</v>
      </c>
      <c r="K311" s="6"/>
    </row>
    <row r="312" spans="1:11" x14ac:dyDescent="0.2">
      <c r="A312" s="32" t="s">
        <v>393</v>
      </c>
      <c r="B312" s="44">
        <v>131</v>
      </c>
      <c r="C312" s="44">
        <v>3</v>
      </c>
      <c r="D312" s="44">
        <v>2</v>
      </c>
      <c r="E312" s="44">
        <v>2</v>
      </c>
      <c r="F312" s="44">
        <v>3</v>
      </c>
      <c r="G312" s="44">
        <v>0</v>
      </c>
      <c r="H312" s="44">
        <v>0</v>
      </c>
      <c r="I312" s="50">
        <f t="shared" si="16"/>
        <v>32</v>
      </c>
      <c r="J312" s="50">
        <f>Sheriff!J312</f>
        <v>173</v>
      </c>
      <c r="K312" s="6"/>
    </row>
    <row r="313" spans="1:11" x14ac:dyDescent="0.2">
      <c r="A313" s="32" t="s">
        <v>394</v>
      </c>
      <c r="B313" s="44">
        <v>115</v>
      </c>
      <c r="C313" s="44">
        <v>5</v>
      </c>
      <c r="D313" s="44">
        <v>1</v>
      </c>
      <c r="E313" s="44">
        <v>0</v>
      </c>
      <c r="F313" s="44">
        <v>1</v>
      </c>
      <c r="G313" s="44">
        <v>0</v>
      </c>
      <c r="H313" s="44">
        <v>1</v>
      </c>
      <c r="I313" s="50">
        <f t="shared" si="16"/>
        <v>40</v>
      </c>
      <c r="J313" s="50">
        <f>Sheriff!J313</f>
        <v>163</v>
      </c>
      <c r="K313" s="6"/>
    </row>
    <row r="314" spans="1:11" x14ac:dyDescent="0.2">
      <c r="A314" s="32" t="s">
        <v>395</v>
      </c>
      <c r="B314" s="44">
        <v>165</v>
      </c>
      <c r="C314" s="44">
        <v>5</v>
      </c>
      <c r="D314" s="44">
        <v>2</v>
      </c>
      <c r="E314" s="44">
        <v>1</v>
      </c>
      <c r="F314" s="44">
        <v>2</v>
      </c>
      <c r="G314" s="44">
        <v>2</v>
      </c>
      <c r="H314" s="44">
        <v>0</v>
      </c>
      <c r="I314" s="50">
        <f t="shared" si="16"/>
        <v>34</v>
      </c>
      <c r="J314" s="50">
        <f>Sheriff!J314</f>
        <v>211</v>
      </c>
      <c r="K314" s="6"/>
    </row>
    <row r="315" spans="1:11" x14ac:dyDescent="0.2">
      <c r="A315" s="32" t="s">
        <v>396</v>
      </c>
      <c r="B315" s="44">
        <v>127</v>
      </c>
      <c r="C315" s="44">
        <v>3</v>
      </c>
      <c r="D315" s="44">
        <v>0</v>
      </c>
      <c r="E315" s="44">
        <v>0</v>
      </c>
      <c r="F315" s="44">
        <v>0</v>
      </c>
      <c r="G315" s="44">
        <v>1</v>
      </c>
      <c r="H315" s="44">
        <v>1</v>
      </c>
      <c r="I315" s="50">
        <f t="shared" si="16"/>
        <v>30</v>
      </c>
      <c r="J315" s="50">
        <f>Sheriff!J315</f>
        <v>162</v>
      </c>
      <c r="K315" s="6"/>
    </row>
    <row r="316" spans="1:11" x14ac:dyDescent="0.2">
      <c r="A316" s="32" t="s">
        <v>397</v>
      </c>
      <c r="B316" s="44">
        <v>116</v>
      </c>
      <c r="C316" s="44">
        <v>2</v>
      </c>
      <c r="D316" s="44">
        <v>1</v>
      </c>
      <c r="E316" s="44">
        <v>0</v>
      </c>
      <c r="F316" s="44">
        <v>2</v>
      </c>
      <c r="G316" s="44">
        <v>1</v>
      </c>
      <c r="H316" s="44">
        <v>0</v>
      </c>
      <c r="I316" s="50">
        <f t="shared" si="16"/>
        <v>34</v>
      </c>
      <c r="J316" s="50">
        <f>Sheriff!J316</f>
        <v>156</v>
      </c>
      <c r="K316" s="6"/>
    </row>
    <row r="317" spans="1:11" x14ac:dyDescent="0.2">
      <c r="A317" s="32" t="s">
        <v>398</v>
      </c>
      <c r="B317" s="44">
        <v>164</v>
      </c>
      <c r="C317" s="44">
        <v>4</v>
      </c>
      <c r="D317" s="44">
        <v>1</v>
      </c>
      <c r="E317" s="44">
        <v>0</v>
      </c>
      <c r="F317" s="44">
        <v>1</v>
      </c>
      <c r="G317" s="44">
        <v>0</v>
      </c>
      <c r="H317" s="44">
        <v>0</v>
      </c>
      <c r="I317" s="50">
        <f t="shared" si="16"/>
        <v>33</v>
      </c>
      <c r="J317" s="50">
        <f>Sheriff!J317</f>
        <v>203</v>
      </c>
      <c r="K317" s="6"/>
    </row>
    <row r="318" spans="1:11" x14ac:dyDescent="0.2">
      <c r="A318" s="32" t="s">
        <v>399</v>
      </c>
      <c r="B318" s="44">
        <v>190</v>
      </c>
      <c r="C318" s="44">
        <v>9</v>
      </c>
      <c r="D318" s="44">
        <v>2</v>
      </c>
      <c r="E318" s="44">
        <v>0</v>
      </c>
      <c r="F318" s="44">
        <v>4</v>
      </c>
      <c r="G318" s="44">
        <v>0</v>
      </c>
      <c r="H318" s="44">
        <v>1</v>
      </c>
      <c r="I318" s="50">
        <f t="shared" si="16"/>
        <v>49</v>
      </c>
      <c r="J318" s="50">
        <f>Sheriff!J318</f>
        <v>255</v>
      </c>
      <c r="K318" s="6"/>
    </row>
    <row r="319" spans="1:11" x14ac:dyDescent="0.2">
      <c r="A319" s="32" t="s">
        <v>400</v>
      </c>
      <c r="B319" s="44">
        <v>127</v>
      </c>
      <c r="C319" s="44">
        <v>1</v>
      </c>
      <c r="D319" s="44">
        <v>3</v>
      </c>
      <c r="E319" s="44">
        <v>1</v>
      </c>
      <c r="F319" s="44">
        <v>1</v>
      </c>
      <c r="G319" s="44">
        <v>2</v>
      </c>
      <c r="H319" s="44">
        <v>0</v>
      </c>
      <c r="I319" s="50">
        <f t="shared" si="16"/>
        <v>25</v>
      </c>
      <c r="J319" s="50">
        <f>Sheriff!J319</f>
        <v>160</v>
      </c>
      <c r="K319" s="6"/>
    </row>
    <row r="320" spans="1:11" x14ac:dyDescent="0.2">
      <c r="A320" s="32" t="s">
        <v>401</v>
      </c>
      <c r="B320" s="44">
        <v>65</v>
      </c>
      <c r="C320" s="44">
        <v>1</v>
      </c>
      <c r="D320" s="44">
        <v>1</v>
      </c>
      <c r="E320" s="44">
        <v>1</v>
      </c>
      <c r="F320" s="44">
        <v>1</v>
      </c>
      <c r="G320" s="44">
        <v>0</v>
      </c>
      <c r="H320" s="44">
        <v>0</v>
      </c>
      <c r="I320" s="50">
        <f t="shared" si="16"/>
        <v>14</v>
      </c>
      <c r="J320" s="50">
        <f>Sheriff!J320</f>
        <v>83</v>
      </c>
      <c r="K320" s="6"/>
    </row>
    <row r="321" spans="1:11" x14ac:dyDescent="0.2">
      <c r="A321" s="36" t="s">
        <v>446</v>
      </c>
      <c r="B321" s="47">
        <f>SUM(B294:B320)</f>
        <v>3621</v>
      </c>
      <c r="C321" s="47">
        <f t="shared" ref="C321:H321" si="17">SUM(C294:C320)</f>
        <v>268</v>
      </c>
      <c r="D321" s="47">
        <f t="shared" si="17"/>
        <v>121</v>
      </c>
      <c r="E321" s="47">
        <f t="shared" si="17"/>
        <v>65</v>
      </c>
      <c r="F321" s="47">
        <f t="shared" si="17"/>
        <v>152</v>
      </c>
      <c r="G321" s="47">
        <f t="shared" si="17"/>
        <v>51</v>
      </c>
      <c r="H321" s="47">
        <f t="shared" si="17"/>
        <v>15</v>
      </c>
      <c r="I321" s="47">
        <f>SUM(I294:I320)</f>
        <v>903</v>
      </c>
      <c r="J321" s="47">
        <f>SUM(J294:J320)</f>
        <v>5196</v>
      </c>
      <c r="K321" s="6"/>
    </row>
    <row r="322" spans="1:11" x14ac:dyDescent="0.2">
      <c r="A322" s="3"/>
      <c r="B322" s="10"/>
      <c r="C322" s="10"/>
      <c r="D322" s="10"/>
      <c r="E322" s="10"/>
      <c r="F322" s="10"/>
      <c r="G322" s="10"/>
      <c r="H322" s="10"/>
      <c r="I322" s="10"/>
      <c r="J322" s="10"/>
      <c r="K322" s="6"/>
    </row>
    <row r="323" spans="1:11" x14ac:dyDescent="0.2">
      <c r="A323" s="34" t="s">
        <v>452</v>
      </c>
      <c r="B323" s="52"/>
      <c r="C323" s="52"/>
      <c r="D323" s="52"/>
      <c r="E323" s="52"/>
      <c r="F323" s="52"/>
      <c r="G323" s="52"/>
      <c r="H323" s="52"/>
      <c r="I323" s="52"/>
      <c r="J323" s="52"/>
      <c r="K323" s="6"/>
    </row>
    <row r="324" spans="1:11" x14ac:dyDescent="0.2">
      <c r="A324" s="36" t="s">
        <v>448</v>
      </c>
      <c r="B324" s="47">
        <f>B40</f>
        <v>5256</v>
      </c>
      <c r="C324" s="47">
        <f t="shared" ref="C324:H324" si="18">C40</f>
        <v>900</v>
      </c>
      <c r="D324" s="47">
        <f t="shared" si="18"/>
        <v>268</v>
      </c>
      <c r="E324" s="47">
        <f t="shared" si="18"/>
        <v>184</v>
      </c>
      <c r="F324" s="47">
        <f t="shared" si="18"/>
        <v>533</v>
      </c>
      <c r="G324" s="47">
        <f t="shared" si="18"/>
        <v>147</v>
      </c>
      <c r="H324" s="47">
        <f t="shared" si="18"/>
        <v>25</v>
      </c>
      <c r="I324" s="47">
        <f t="shared" ref="I324:I332" si="19">J324-(SUM(B324:H324))</f>
        <v>1388</v>
      </c>
      <c r="J324" s="47">
        <f>J40</f>
        <v>8701</v>
      </c>
      <c r="K324" s="6"/>
    </row>
    <row r="325" spans="1:11" x14ac:dyDescent="0.2">
      <c r="A325" s="36" t="s">
        <v>449</v>
      </c>
      <c r="B325" s="47">
        <f>B79</f>
        <v>3253</v>
      </c>
      <c r="C325" s="47">
        <f t="shared" ref="C325:H325" si="20">C79</f>
        <v>200</v>
      </c>
      <c r="D325" s="47">
        <f t="shared" si="20"/>
        <v>55</v>
      </c>
      <c r="E325" s="47">
        <f t="shared" si="20"/>
        <v>55</v>
      </c>
      <c r="F325" s="47">
        <f t="shared" si="20"/>
        <v>113</v>
      </c>
      <c r="G325" s="47">
        <f t="shared" si="20"/>
        <v>38</v>
      </c>
      <c r="H325" s="47">
        <f t="shared" si="20"/>
        <v>12</v>
      </c>
      <c r="I325" s="47">
        <f t="shared" si="19"/>
        <v>972</v>
      </c>
      <c r="J325" s="47">
        <f>J79</f>
        <v>4698</v>
      </c>
      <c r="K325" s="6"/>
    </row>
    <row r="326" spans="1:11" x14ac:dyDescent="0.2">
      <c r="A326" s="36" t="s">
        <v>450</v>
      </c>
      <c r="B326" s="47">
        <f>B117</f>
        <v>2556</v>
      </c>
      <c r="C326" s="47">
        <f t="shared" ref="C326:H326" si="21">C117</f>
        <v>315</v>
      </c>
      <c r="D326" s="47">
        <f t="shared" si="21"/>
        <v>93</v>
      </c>
      <c r="E326" s="47">
        <f t="shared" si="21"/>
        <v>46</v>
      </c>
      <c r="F326" s="47">
        <f t="shared" si="21"/>
        <v>135</v>
      </c>
      <c r="G326" s="47">
        <f t="shared" si="21"/>
        <v>57</v>
      </c>
      <c r="H326" s="47">
        <f t="shared" si="21"/>
        <v>17</v>
      </c>
      <c r="I326" s="47">
        <f t="shared" si="19"/>
        <v>741</v>
      </c>
      <c r="J326" s="47">
        <f>J117</f>
        <v>3960</v>
      </c>
      <c r="K326" s="6"/>
    </row>
    <row r="327" spans="1:11" x14ac:dyDescent="0.2">
      <c r="A327" s="36" t="s">
        <v>451</v>
      </c>
      <c r="B327" s="47">
        <f>B152</f>
        <v>2122</v>
      </c>
      <c r="C327" s="47">
        <f t="shared" ref="C327:H327" si="22">C152</f>
        <v>385</v>
      </c>
      <c r="D327" s="47">
        <f t="shared" si="22"/>
        <v>121</v>
      </c>
      <c r="E327" s="47">
        <f t="shared" si="22"/>
        <v>28</v>
      </c>
      <c r="F327" s="47">
        <f t="shared" si="22"/>
        <v>95</v>
      </c>
      <c r="G327" s="47">
        <f t="shared" si="22"/>
        <v>60</v>
      </c>
      <c r="H327" s="47">
        <f t="shared" si="22"/>
        <v>19</v>
      </c>
      <c r="I327" s="47">
        <f t="shared" si="19"/>
        <v>604</v>
      </c>
      <c r="J327" s="47">
        <f>J152</f>
        <v>3434</v>
      </c>
      <c r="K327" s="6"/>
    </row>
    <row r="328" spans="1:11" x14ac:dyDescent="0.2">
      <c r="A328" s="36" t="s">
        <v>442</v>
      </c>
      <c r="B328" s="47">
        <f>B197</f>
        <v>3820</v>
      </c>
      <c r="C328" s="47">
        <f t="shared" ref="C328:H328" si="23">C197</f>
        <v>82</v>
      </c>
      <c r="D328" s="47">
        <f t="shared" si="23"/>
        <v>28</v>
      </c>
      <c r="E328" s="47">
        <f t="shared" si="23"/>
        <v>25</v>
      </c>
      <c r="F328" s="47">
        <f t="shared" si="23"/>
        <v>76</v>
      </c>
      <c r="G328" s="47">
        <f t="shared" si="23"/>
        <v>30</v>
      </c>
      <c r="H328" s="47">
        <f t="shared" si="23"/>
        <v>6</v>
      </c>
      <c r="I328" s="47">
        <f t="shared" si="19"/>
        <v>955</v>
      </c>
      <c r="J328" s="47">
        <f>J197</f>
        <v>5022</v>
      </c>
      <c r="K328" s="6"/>
    </row>
    <row r="329" spans="1:11" x14ac:dyDescent="0.2">
      <c r="A329" s="36" t="s">
        <v>443</v>
      </c>
      <c r="B329" s="47">
        <f>B228</f>
        <v>2600</v>
      </c>
      <c r="C329" s="47">
        <f t="shared" ref="C329:H329" si="24">C228</f>
        <v>316</v>
      </c>
      <c r="D329" s="47">
        <f t="shared" si="24"/>
        <v>79</v>
      </c>
      <c r="E329" s="47">
        <f t="shared" si="24"/>
        <v>139</v>
      </c>
      <c r="F329" s="47">
        <f t="shared" si="24"/>
        <v>372</v>
      </c>
      <c r="G329" s="47">
        <f t="shared" si="24"/>
        <v>66</v>
      </c>
      <c r="H329" s="47">
        <f t="shared" si="24"/>
        <v>21</v>
      </c>
      <c r="I329" s="47">
        <f t="shared" si="19"/>
        <v>683</v>
      </c>
      <c r="J329" s="47">
        <f>J228</f>
        <v>4276</v>
      </c>
      <c r="K329" s="6"/>
    </row>
    <row r="330" spans="1:11" x14ac:dyDescent="0.2">
      <c r="A330" s="36" t="s">
        <v>444</v>
      </c>
      <c r="B330" s="47">
        <f>B258</f>
        <v>1924</v>
      </c>
      <c r="C330" s="47">
        <f t="shared" ref="C330:H330" si="25">C258</f>
        <v>409</v>
      </c>
      <c r="D330" s="47">
        <f t="shared" si="25"/>
        <v>162</v>
      </c>
      <c r="E330" s="47">
        <f t="shared" si="25"/>
        <v>49</v>
      </c>
      <c r="F330" s="47">
        <f t="shared" si="25"/>
        <v>165</v>
      </c>
      <c r="G330" s="47">
        <f t="shared" si="25"/>
        <v>75</v>
      </c>
      <c r="H330" s="47">
        <f t="shared" si="25"/>
        <v>10</v>
      </c>
      <c r="I330" s="47">
        <f t="shared" si="19"/>
        <v>551</v>
      </c>
      <c r="J330" s="47">
        <f>J258</f>
        <v>3345</v>
      </c>
      <c r="K330" s="6"/>
    </row>
    <row r="331" spans="1:11" x14ac:dyDescent="0.2">
      <c r="A331" s="36" t="s">
        <v>445</v>
      </c>
      <c r="B331" s="47">
        <f>B291</f>
        <v>4069</v>
      </c>
      <c r="C331" s="47">
        <f t="shared" ref="C331:H331" si="26">C291</f>
        <v>952</v>
      </c>
      <c r="D331" s="47">
        <f t="shared" si="26"/>
        <v>374</v>
      </c>
      <c r="E331" s="47">
        <f t="shared" si="26"/>
        <v>53</v>
      </c>
      <c r="F331" s="47">
        <f t="shared" si="26"/>
        <v>242</v>
      </c>
      <c r="G331" s="47">
        <f t="shared" si="26"/>
        <v>147</v>
      </c>
      <c r="H331" s="47">
        <f t="shared" si="26"/>
        <v>35</v>
      </c>
      <c r="I331" s="47">
        <f t="shared" si="19"/>
        <v>1242</v>
      </c>
      <c r="J331" s="47">
        <f>J291</f>
        <v>7114</v>
      </c>
      <c r="K331" s="6"/>
    </row>
    <row r="332" spans="1:11" x14ac:dyDescent="0.2">
      <c r="A332" s="35" t="s">
        <v>446</v>
      </c>
      <c r="B332" s="47">
        <f>B321</f>
        <v>3621</v>
      </c>
      <c r="C332" s="47">
        <f t="shared" ref="C332:H332" si="27">C321</f>
        <v>268</v>
      </c>
      <c r="D332" s="47">
        <f t="shared" si="27"/>
        <v>121</v>
      </c>
      <c r="E332" s="47">
        <f t="shared" si="27"/>
        <v>65</v>
      </c>
      <c r="F332" s="47">
        <f t="shared" si="27"/>
        <v>152</v>
      </c>
      <c r="G332" s="47">
        <f t="shared" si="27"/>
        <v>51</v>
      </c>
      <c r="H332" s="47">
        <f t="shared" si="27"/>
        <v>15</v>
      </c>
      <c r="I332" s="47">
        <f t="shared" si="19"/>
        <v>903</v>
      </c>
      <c r="J332" s="47">
        <f>J321</f>
        <v>5196</v>
      </c>
      <c r="K332" s="6"/>
    </row>
    <row r="333" spans="1:11" x14ac:dyDescent="0.2">
      <c r="A333" s="34"/>
      <c r="B333" s="53"/>
      <c r="C333" s="53"/>
      <c r="D333" s="53"/>
      <c r="E333" s="53"/>
      <c r="F333" s="53"/>
      <c r="G333" s="53"/>
      <c r="H333" s="53"/>
      <c r="I333" s="53"/>
      <c r="J333" s="53"/>
      <c r="K333" s="6"/>
    </row>
    <row r="334" spans="1:11" x14ac:dyDescent="0.2">
      <c r="A334" s="36" t="s">
        <v>78</v>
      </c>
      <c r="B334" s="51">
        <f>SUM(B324:B332)</f>
        <v>29221</v>
      </c>
      <c r="C334" s="51">
        <f t="shared" ref="C334:H334" si="28">SUM(C324:C332)</f>
        <v>3827</v>
      </c>
      <c r="D334" s="51">
        <f t="shared" si="28"/>
        <v>1301</v>
      </c>
      <c r="E334" s="51">
        <f t="shared" si="28"/>
        <v>644</v>
      </c>
      <c r="F334" s="51">
        <f t="shared" si="28"/>
        <v>1883</v>
      </c>
      <c r="G334" s="51">
        <f t="shared" si="28"/>
        <v>671</v>
      </c>
      <c r="H334" s="51">
        <f t="shared" si="28"/>
        <v>160</v>
      </c>
      <c r="I334" s="51">
        <f>SUM(I324:I332)</f>
        <v>8039</v>
      </c>
      <c r="J334" s="51">
        <f>SUM(J324:J332)</f>
        <v>45746</v>
      </c>
      <c r="K334" s="6"/>
    </row>
    <row r="335" spans="1:11" x14ac:dyDescent="0.2">
      <c r="A335" s="3"/>
      <c r="B335" s="10"/>
      <c r="C335" s="10"/>
      <c r="D335" s="10"/>
      <c r="E335" s="10"/>
      <c r="F335" s="10"/>
      <c r="G335" s="10"/>
      <c r="H335" s="10"/>
      <c r="I335" s="10"/>
      <c r="J335" s="10"/>
      <c r="K335" s="6"/>
    </row>
    <row r="336" spans="1:11" x14ac:dyDescent="0.2">
      <c r="A336" s="34" t="s">
        <v>52</v>
      </c>
      <c r="B336" s="49"/>
      <c r="C336" s="49"/>
      <c r="D336" s="49"/>
      <c r="E336" s="49"/>
      <c r="F336" s="49"/>
      <c r="G336" s="49"/>
      <c r="H336" s="49"/>
      <c r="I336" s="49"/>
      <c r="J336" s="49"/>
      <c r="K336" s="6"/>
    </row>
    <row r="337" spans="1:11" x14ac:dyDescent="0.2">
      <c r="A337" s="34" t="s">
        <v>402</v>
      </c>
      <c r="B337" s="54"/>
      <c r="C337" s="54"/>
      <c r="D337" s="54"/>
      <c r="E337" s="54"/>
      <c r="F337" s="54"/>
      <c r="G337" s="54"/>
      <c r="H337" s="54"/>
      <c r="I337" s="49"/>
      <c r="J337" s="49"/>
      <c r="K337" s="6"/>
    </row>
    <row r="338" spans="1:11" x14ac:dyDescent="0.2">
      <c r="A338" s="32" t="s">
        <v>403</v>
      </c>
      <c r="B338" s="44">
        <v>83</v>
      </c>
      <c r="C338" s="44">
        <v>30</v>
      </c>
      <c r="D338" s="44">
        <v>24</v>
      </c>
      <c r="E338" s="44">
        <v>0</v>
      </c>
      <c r="F338" s="44">
        <v>3</v>
      </c>
      <c r="G338" s="44">
        <v>1</v>
      </c>
      <c r="H338" s="44">
        <v>2</v>
      </c>
      <c r="I338" s="50">
        <f>J338-(SUM(B338:H338))</f>
        <v>47</v>
      </c>
      <c r="J338" s="50">
        <f>Sheriff!J338</f>
        <v>190</v>
      </c>
      <c r="K338" s="6"/>
    </row>
    <row r="339" spans="1:11" x14ac:dyDescent="0.2">
      <c r="A339" s="32" t="s">
        <v>404</v>
      </c>
      <c r="B339" s="44">
        <v>254</v>
      </c>
      <c r="C339" s="44">
        <v>7</v>
      </c>
      <c r="D339" s="44">
        <v>6</v>
      </c>
      <c r="E339" s="44">
        <v>3</v>
      </c>
      <c r="F339" s="44">
        <v>7</v>
      </c>
      <c r="G339" s="44">
        <v>1</v>
      </c>
      <c r="H339" s="44">
        <v>0</v>
      </c>
      <c r="I339" s="50">
        <f>J339-(SUM(B339:H339))</f>
        <v>149</v>
      </c>
      <c r="J339" s="50">
        <f>Sheriff!J339</f>
        <v>427</v>
      </c>
      <c r="K339" s="6"/>
    </row>
    <row r="340" spans="1:11" x14ac:dyDescent="0.2">
      <c r="A340" s="32" t="s">
        <v>405</v>
      </c>
      <c r="B340" s="44">
        <v>190</v>
      </c>
      <c r="C340" s="44">
        <v>7</v>
      </c>
      <c r="D340" s="44">
        <v>4</v>
      </c>
      <c r="E340" s="44">
        <v>1</v>
      </c>
      <c r="F340" s="44">
        <v>1</v>
      </c>
      <c r="G340" s="44">
        <v>0</v>
      </c>
      <c r="H340" s="44">
        <v>1</v>
      </c>
      <c r="I340" s="50">
        <f>J340-(SUM(B340:H340))</f>
        <v>142</v>
      </c>
      <c r="J340" s="50">
        <f>Sheriff!J340</f>
        <v>346</v>
      </c>
      <c r="K340" s="6"/>
    </row>
    <row r="341" spans="1:11" x14ac:dyDescent="0.2">
      <c r="A341" s="32" t="s">
        <v>406</v>
      </c>
      <c r="B341" s="44">
        <v>159</v>
      </c>
      <c r="C341" s="44">
        <v>5</v>
      </c>
      <c r="D341" s="44">
        <v>7</v>
      </c>
      <c r="E341" s="44">
        <v>0</v>
      </c>
      <c r="F341" s="44">
        <v>0</v>
      </c>
      <c r="G341" s="44">
        <v>2</v>
      </c>
      <c r="H341" s="44">
        <v>0</v>
      </c>
      <c r="I341" s="50">
        <f>J341-(SUM(B341:H341))</f>
        <v>83</v>
      </c>
      <c r="J341" s="50">
        <f>Sheriff!J341</f>
        <v>256</v>
      </c>
      <c r="K341" s="6"/>
    </row>
    <row r="342" spans="1:11" x14ac:dyDescent="0.2">
      <c r="A342" s="32" t="s">
        <v>407</v>
      </c>
      <c r="B342" s="44">
        <v>50</v>
      </c>
      <c r="C342" s="44">
        <v>6</v>
      </c>
      <c r="D342" s="44">
        <v>7</v>
      </c>
      <c r="E342" s="44">
        <v>0</v>
      </c>
      <c r="F342" s="44">
        <v>3</v>
      </c>
      <c r="G342" s="44">
        <v>1</v>
      </c>
      <c r="H342" s="44">
        <v>0</v>
      </c>
      <c r="I342" s="50">
        <f>J342-(SUM(B342:H342))</f>
        <v>30</v>
      </c>
      <c r="J342" s="50">
        <f>Sheriff!J342</f>
        <v>97</v>
      </c>
      <c r="K342" s="6"/>
    </row>
    <row r="343" spans="1:11" x14ac:dyDescent="0.2">
      <c r="A343" s="36" t="s">
        <v>453</v>
      </c>
      <c r="B343" s="47">
        <f>SUM(B338:B342)</f>
        <v>736</v>
      </c>
      <c r="C343" s="47">
        <f t="shared" ref="C343:H343" si="29">SUM(C338:C342)</f>
        <v>55</v>
      </c>
      <c r="D343" s="47">
        <f t="shared" si="29"/>
        <v>48</v>
      </c>
      <c r="E343" s="47">
        <f t="shared" si="29"/>
        <v>4</v>
      </c>
      <c r="F343" s="47">
        <f t="shared" si="29"/>
        <v>14</v>
      </c>
      <c r="G343" s="47">
        <f t="shared" si="29"/>
        <v>5</v>
      </c>
      <c r="H343" s="47">
        <f t="shared" si="29"/>
        <v>3</v>
      </c>
      <c r="I343" s="47">
        <f>SUM(I338:I342)</f>
        <v>451</v>
      </c>
      <c r="J343" s="47">
        <f>SUM(J338:J342)</f>
        <v>1316</v>
      </c>
      <c r="K343" s="6"/>
    </row>
    <row r="344" spans="1:11" x14ac:dyDescent="0.2">
      <c r="A344" s="34"/>
      <c r="B344" s="10"/>
      <c r="C344" s="10"/>
      <c r="D344" s="10"/>
      <c r="E344" s="10"/>
      <c r="F344" s="10"/>
      <c r="G344" s="10"/>
      <c r="H344" s="10"/>
      <c r="I344" s="10"/>
      <c r="J344" s="10"/>
      <c r="K344" s="6"/>
    </row>
    <row r="345" spans="1:11" x14ac:dyDescent="0.2">
      <c r="A345" s="34" t="s">
        <v>408</v>
      </c>
      <c r="B345" s="54"/>
      <c r="C345" s="54"/>
      <c r="D345" s="54"/>
      <c r="E345" s="54"/>
      <c r="F345" s="54"/>
      <c r="G345" s="54"/>
      <c r="H345" s="54"/>
      <c r="I345" s="49"/>
      <c r="J345" s="49"/>
      <c r="K345" s="6"/>
    </row>
    <row r="346" spans="1:11" x14ac:dyDescent="0.2">
      <c r="A346" s="32" t="s">
        <v>409</v>
      </c>
      <c r="B346" s="44">
        <v>125</v>
      </c>
      <c r="C346" s="44">
        <v>26</v>
      </c>
      <c r="D346" s="44">
        <v>14</v>
      </c>
      <c r="E346" s="44">
        <v>1</v>
      </c>
      <c r="F346" s="44">
        <v>1</v>
      </c>
      <c r="G346" s="44">
        <v>3</v>
      </c>
      <c r="H346" s="44">
        <v>1</v>
      </c>
      <c r="I346" s="50">
        <f>J346-(SUM(B346:H346))</f>
        <v>29</v>
      </c>
      <c r="J346" s="50">
        <f>Sheriff!J346</f>
        <v>200</v>
      </c>
      <c r="K346" s="6"/>
    </row>
    <row r="347" spans="1:11" x14ac:dyDescent="0.2">
      <c r="A347" s="32" t="s">
        <v>410</v>
      </c>
      <c r="B347" s="44">
        <v>49</v>
      </c>
      <c r="C347" s="44">
        <v>20</v>
      </c>
      <c r="D347" s="44">
        <v>4</v>
      </c>
      <c r="E347" s="44">
        <v>0</v>
      </c>
      <c r="F347" s="44">
        <v>1</v>
      </c>
      <c r="G347" s="44">
        <v>3</v>
      </c>
      <c r="H347" s="44">
        <v>0</v>
      </c>
      <c r="I347" s="50">
        <f>J347-(SUM(B347:H347))</f>
        <v>20</v>
      </c>
      <c r="J347" s="50">
        <f>Sheriff!J347</f>
        <v>97</v>
      </c>
      <c r="K347" s="6"/>
    </row>
    <row r="348" spans="1:11" x14ac:dyDescent="0.2">
      <c r="A348" s="32" t="s">
        <v>411</v>
      </c>
      <c r="B348" s="44">
        <v>64</v>
      </c>
      <c r="C348" s="44">
        <v>19</v>
      </c>
      <c r="D348" s="44">
        <v>13</v>
      </c>
      <c r="E348" s="44">
        <v>2</v>
      </c>
      <c r="F348" s="44">
        <v>2</v>
      </c>
      <c r="G348" s="44">
        <v>4</v>
      </c>
      <c r="H348" s="44">
        <v>0</v>
      </c>
      <c r="I348" s="50">
        <f>J348-(SUM(B348:H348))</f>
        <v>28</v>
      </c>
      <c r="J348" s="50">
        <f>Sheriff!J348</f>
        <v>132</v>
      </c>
      <c r="K348" s="6"/>
    </row>
    <row r="349" spans="1:11" x14ac:dyDescent="0.2">
      <c r="A349" s="32" t="s">
        <v>412</v>
      </c>
      <c r="B349" s="44">
        <v>75</v>
      </c>
      <c r="C349" s="44">
        <v>18</v>
      </c>
      <c r="D349" s="44">
        <v>9</v>
      </c>
      <c r="E349" s="44">
        <v>2</v>
      </c>
      <c r="F349" s="44">
        <v>4</v>
      </c>
      <c r="G349" s="44">
        <v>3</v>
      </c>
      <c r="H349" s="44">
        <v>2</v>
      </c>
      <c r="I349" s="50">
        <f>J349-(SUM(B349:H349))</f>
        <v>25</v>
      </c>
      <c r="J349" s="50">
        <f>Sheriff!J349</f>
        <v>138</v>
      </c>
      <c r="K349" s="6"/>
    </row>
    <row r="350" spans="1:11" x14ac:dyDescent="0.2">
      <c r="A350" s="32" t="s">
        <v>413</v>
      </c>
      <c r="B350" s="44">
        <v>102</v>
      </c>
      <c r="C350" s="44">
        <v>26</v>
      </c>
      <c r="D350" s="44">
        <v>16</v>
      </c>
      <c r="E350" s="44">
        <v>1</v>
      </c>
      <c r="F350" s="44">
        <v>12</v>
      </c>
      <c r="G350" s="44">
        <v>4</v>
      </c>
      <c r="H350" s="44">
        <v>0</v>
      </c>
      <c r="I350" s="50">
        <f>J350-(SUM(B350:H350))</f>
        <v>54</v>
      </c>
      <c r="J350" s="50">
        <f>Sheriff!J350</f>
        <v>215</v>
      </c>
      <c r="K350" s="6"/>
    </row>
    <row r="351" spans="1:11" x14ac:dyDescent="0.2">
      <c r="A351" s="36" t="s">
        <v>454</v>
      </c>
      <c r="B351" s="47">
        <f>SUM(B346:B350)</f>
        <v>415</v>
      </c>
      <c r="C351" s="47">
        <f t="shared" ref="C351:H351" si="30">SUM(C346:C350)</f>
        <v>109</v>
      </c>
      <c r="D351" s="47">
        <f t="shared" si="30"/>
        <v>56</v>
      </c>
      <c r="E351" s="47">
        <f t="shared" si="30"/>
        <v>6</v>
      </c>
      <c r="F351" s="47">
        <f t="shared" si="30"/>
        <v>20</v>
      </c>
      <c r="G351" s="47">
        <f t="shared" si="30"/>
        <v>17</v>
      </c>
      <c r="H351" s="47">
        <f t="shared" si="30"/>
        <v>3</v>
      </c>
      <c r="I351" s="47">
        <f>SUM(I346:I350)</f>
        <v>156</v>
      </c>
      <c r="J351" s="47">
        <f>SUM(J346:J350)</f>
        <v>782</v>
      </c>
      <c r="K351" s="6"/>
    </row>
    <row r="352" spans="1:11" x14ac:dyDescent="0.2">
      <c r="A352" s="34"/>
      <c r="B352" s="10"/>
      <c r="C352" s="10"/>
      <c r="D352" s="10"/>
      <c r="E352" s="10"/>
      <c r="F352" s="10"/>
      <c r="G352" s="10"/>
      <c r="H352" s="10"/>
      <c r="I352" s="10"/>
      <c r="J352" s="10"/>
      <c r="K352" s="6"/>
    </row>
    <row r="353" spans="1:11" x14ac:dyDescent="0.2">
      <c r="A353" s="34" t="s">
        <v>414</v>
      </c>
      <c r="B353" s="54"/>
      <c r="C353" s="54"/>
      <c r="D353" s="54"/>
      <c r="E353" s="54"/>
      <c r="F353" s="54"/>
      <c r="G353" s="54"/>
      <c r="H353" s="54"/>
      <c r="K353" s="6"/>
    </row>
    <row r="354" spans="1:11" x14ac:dyDescent="0.2">
      <c r="A354" s="32" t="s">
        <v>415</v>
      </c>
      <c r="B354" s="44">
        <v>116</v>
      </c>
      <c r="C354" s="44">
        <v>30</v>
      </c>
      <c r="D354" s="44">
        <v>21</v>
      </c>
      <c r="E354" s="44">
        <v>2</v>
      </c>
      <c r="F354" s="44">
        <v>7</v>
      </c>
      <c r="G354" s="44">
        <v>3</v>
      </c>
      <c r="H354" s="44">
        <v>1</v>
      </c>
      <c r="I354" s="50">
        <f>J354-(SUM(B354:H354))</f>
        <v>43</v>
      </c>
      <c r="J354" s="50">
        <f>Sheriff!J354</f>
        <v>223</v>
      </c>
      <c r="K354" s="6"/>
    </row>
    <row r="355" spans="1:11" x14ac:dyDescent="0.2">
      <c r="A355" s="32" t="s">
        <v>416</v>
      </c>
      <c r="B355" s="44">
        <v>183</v>
      </c>
      <c r="C355" s="44">
        <v>45</v>
      </c>
      <c r="D355" s="44">
        <v>20</v>
      </c>
      <c r="E355" s="44">
        <v>0</v>
      </c>
      <c r="F355" s="44">
        <v>7</v>
      </c>
      <c r="G355" s="44">
        <v>6</v>
      </c>
      <c r="H355" s="44">
        <v>2</v>
      </c>
      <c r="I355" s="50">
        <f>J355-(SUM(B355:H355))</f>
        <v>53</v>
      </c>
      <c r="J355" s="50">
        <f>Sheriff!J355</f>
        <v>316</v>
      </c>
      <c r="K355" s="6"/>
    </row>
    <row r="356" spans="1:11" x14ac:dyDescent="0.2">
      <c r="A356" s="32" t="s">
        <v>417</v>
      </c>
      <c r="B356" s="44">
        <v>145</v>
      </c>
      <c r="C356" s="44">
        <v>31</v>
      </c>
      <c r="D356" s="44">
        <v>30</v>
      </c>
      <c r="E356" s="44">
        <v>4</v>
      </c>
      <c r="F356" s="44">
        <v>11</v>
      </c>
      <c r="G356" s="44">
        <v>7</v>
      </c>
      <c r="H356" s="44">
        <v>3</v>
      </c>
      <c r="I356" s="50">
        <f>J356-(SUM(B356:H356))</f>
        <v>43</v>
      </c>
      <c r="J356" s="50">
        <f>Sheriff!J356</f>
        <v>274</v>
      </c>
      <c r="K356" s="6"/>
    </row>
    <row r="357" spans="1:11" x14ac:dyDescent="0.2">
      <c r="A357" s="32" t="s">
        <v>418</v>
      </c>
      <c r="B357" s="44">
        <v>170</v>
      </c>
      <c r="C357" s="44">
        <v>41</v>
      </c>
      <c r="D357" s="44">
        <v>25</v>
      </c>
      <c r="E357" s="44">
        <v>2</v>
      </c>
      <c r="F357" s="44">
        <v>8</v>
      </c>
      <c r="G357" s="44">
        <v>3</v>
      </c>
      <c r="H357" s="44">
        <v>1</v>
      </c>
      <c r="I357" s="50">
        <f>J357-(SUM(B357:H357))</f>
        <v>45</v>
      </c>
      <c r="J357" s="50">
        <f>Sheriff!J357</f>
        <v>295</v>
      </c>
      <c r="K357" s="6"/>
    </row>
    <row r="358" spans="1:11" x14ac:dyDescent="0.2">
      <c r="A358" s="32" t="s">
        <v>419</v>
      </c>
      <c r="B358" s="44">
        <v>62</v>
      </c>
      <c r="C358" s="44">
        <v>24</v>
      </c>
      <c r="D358" s="44">
        <v>11</v>
      </c>
      <c r="E358" s="44">
        <v>1</v>
      </c>
      <c r="F358" s="44">
        <v>4</v>
      </c>
      <c r="G358" s="44">
        <v>3</v>
      </c>
      <c r="H358" s="44">
        <v>0</v>
      </c>
      <c r="I358" s="50">
        <f>J358-(SUM(B358:H358))</f>
        <v>35</v>
      </c>
      <c r="J358" s="50">
        <f>Sheriff!J358</f>
        <v>140</v>
      </c>
      <c r="K358" s="6"/>
    </row>
    <row r="359" spans="1:11" x14ac:dyDescent="0.2">
      <c r="A359" s="36" t="s">
        <v>455</v>
      </c>
      <c r="B359" s="47">
        <f>SUM(B354:B358)</f>
        <v>676</v>
      </c>
      <c r="C359" s="47">
        <f t="shared" ref="C359:H359" si="31">SUM(C354:C358)</f>
        <v>171</v>
      </c>
      <c r="D359" s="47">
        <f t="shared" si="31"/>
        <v>107</v>
      </c>
      <c r="E359" s="47">
        <f t="shared" si="31"/>
        <v>9</v>
      </c>
      <c r="F359" s="47">
        <f t="shared" si="31"/>
        <v>37</v>
      </c>
      <c r="G359" s="47">
        <f t="shared" si="31"/>
        <v>22</v>
      </c>
      <c r="H359" s="47">
        <f t="shared" si="31"/>
        <v>7</v>
      </c>
      <c r="I359" s="47">
        <f>SUM(I354:I358)</f>
        <v>219</v>
      </c>
      <c r="J359" s="47">
        <f>SUM(J354:J358)</f>
        <v>1248</v>
      </c>
      <c r="K359" s="6"/>
    </row>
    <row r="360" spans="1:11" x14ac:dyDescent="0.2">
      <c r="A360" s="34"/>
      <c r="B360" s="10"/>
      <c r="C360" s="10"/>
      <c r="D360" s="10"/>
      <c r="E360" s="10"/>
      <c r="F360" s="10"/>
      <c r="G360" s="10"/>
      <c r="H360" s="10"/>
      <c r="I360" s="10"/>
      <c r="J360" s="10"/>
      <c r="K360" s="6"/>
    </row>
    <row r="361" spans="1:11" x14ac:dyDescent="0.2">
      <c r="A361" s="34" t="s">
        <v>420</v>
      </c>
      <c r="B361" s="54"/>
      <c r="C361" s="54"/>
      <c r="D361" s="54"/>
      <c r="E361" s="54"/>
      <c r="F361" s="54"/>
      <c r="G361" s="54"/>
      <c r="H361" s="54"/>
      <c r="I361" s="49"/>
      <c r="J361" s="49"/>
      <c r="K361" s="6"/>
    </row>
    <row r="362" spans="1:11" x14ac:dyDescent="0.2">
      <c r="A362" s="32" t="s">
        <v>421</v>
      </c>
      <c r="B362" s="44">
        <v>160</v>
      </c>
      <c r="C362" s="44">
        <v>50</v>
      </c>
      <c r="D362" s="44">
        <v>33</v>
      </c>
      <c r="E362" s="44">
        <v>1</v>
      </c>
      <c r="F362" s="44">
        <v>5</v>
      </c>
      <c r="G362" s="44">
        <v>8</v>
      </c>
      <c r="H362" s="44">
        <v>0</v>
      </c>
      <c r="I362" s="50">
        <f>J362-(SUM(B362:H362))</f>
        <v>57</v>
      </c>
      <c r="J362" s="50">
        <f>Sheriff!J362</f>
        <v>314</v>
      </c>
      <c r="K362" s="6"/>
    </row>
    <row r="363" spans="1:11" x14ac:dyDescent="0.2">
      <c r="A363" s="32" t="s">
        <v>422</v>
      </c>
      <c r="B363" s="44">
        <v>165</v>
      </c>
      <c r="C363" s="44">
        <v>44</v>
      </c>
      <c r="D363" s="44">
        <v>14</v>
      </c>
      <c r="E363" s="44">
        <v>1</v>
      </c>
      <c r="F363" s="44">
        <v>8</v>
      </c>
      <c r="G363" s="44">
        <v>5</v>
      </c>
      <c r="H363" s="44">
        <v>1</v>
      </c>
      <c r="I363" s="50">
        <f>J363-(SUM(B363:H363))</f>
        <v>46</v>
      </c>
      <c r="J363" s="50">
        <f>Sheriff!J363</f>
        <v>284</v>
      </c>
      <c r="K363" s="6"/>
    </row>
    <row r="364" spans="1:11" x14ac:dyDescent="0.2">
      <c r="A364" s="32" t="s">
        <v>423</v>
      </c>
      <c r="B364" s="44">
        <v>137</v>
      </c>
      <c r="C364" s="44">
        <v>22</v>
      </c>
      <c r="D364" s="44">
        <v>19</v>
      </c>
      <c r="E364" s="44">
        <v>0</v>
      </c>
      <c r="F364" s="44">
        <v>4</v>
      </c>
      <c r="G364" s="44">
        <v>1</v>
      </c>
      <c r="H364" s="44">
        <v>1</v>
      </c>
      <c r="I364" s="50">
        <f>J364-(SUM(B364:H364))</f>
        <v>51</v>
      </c>
      <c r="J364" s="50">
        <f>Sheriff!J364</f>
        <v>235</v>
      </c>
      <c r="K364" s="6"/>
    </row>
    <row r="365" spans="1:11" x14ac:dyDescent="0.2">
      <c r="A365" s="32" t="s">
        <v>424</v>
      </c>
      <c r="B365" s="44">
        <v>128</v>
      </c>
      <c r="C365" s="44">
        <v>43</v>
      </c>
      <c r="D365" s="44">
        <v>28</v>
      </c>
      <c r="E365" s="44">
        <v>2</v>
      </c>
      <c r="F365" s="44">
        <v>2</v>
      </c>
      <c r="G365" s="44">
        <v>8</v>
      </c>
      <c r="H365" s="44">
        <v>1</v>
      </c>
      <c r="I365" s="50">
        <f>J365-(SUM(B365:H365))</f>
        <v>36</v>
      </c>
      <c r="J365" s="50">
        <f>Sheriff!J365</f>
        <v>248</v>
      </c>
      <c r="K365" s="6"/>
    </row>
    <row r="366" spans="1:11" x14ac:dyDescent="0.2">
      <c r="A366" s="32" t="s">
        <v>425</v>
      </c>
      <c r="B366" s="44">
        <v>121</v>
      </c>
      <c r="C366" s="44">
        <v>25</v>
      </c>
      <c r="D366" s="44">
        <v>30</v>
      </c>
      <c r="E366" s="44">
        <v>2</v>
      </c>
      <c r="F366" s="44">
        <v>2</v>
      </c>
      <c r="G366" s="44">
        <v>5</v>
      </c>
      <c r="H366" s="44">
        <v>0</v>
      </c>
      <c r="I366" s="49">
        <f>J366-(SUM(B366:H366))</f>
        <v>46</v>
      </c>
      <c r="J366" s="50">
        <f>Sheriff!J366</f>
        <v>231</v>
      </c>
      <c r="K366" s="6"/>
    </row>
    <row r="367" spans="1:11" x14ac:dyDescent="0.2">
      <c r="A367" s="36" t="s">
        <v>456</v>
      </c>
      <c r="B367" s="47">
        <f>SUM(B362:B366)</f>
        <v>711</v>
      </c>
      <c r="C367" s="47">
        <f t="shared" ref="C367:H367" si="32">SUM(C362:C366)</f>
        <v>184</v>
      </c>
      <c r="D367" s="47">
        <f t="shared" si="32"/>
        <v>124</v>
      </c>
      <c r="E367" s="47">
        <f t="shared" si="32"/>
        <v>6</v>
      </c>
      <c r="F367" s="47">
        <f t="shared" si="32"/>
        <v>21</v>
      </c>
      <c r="G367" s="47">
        <f t="shared" si="32"/>
        <v>27</v>
      </c>
      <c r="H367" s="47">
        <f t="shared" si="32"/>
        <v>3</v>
      </c>
      <c r="I367" s="47">
        <f>SUM(I362:I366)</f>
        <v>236</v>
      </c>
      <c r="J367" s="47">
        <f>SUM(J362:J366)</f>
        <v>1312</v>
      </c>
      <c r="K367" s="6"/>
    </row>
    <row r="368" spans="1:11" x14ac:dyDescent="0.2">
      <c r="A368" s="3"/>
      <c r="B368" s="10"/>
      <c r="C368" s="10"/>
      <c r="D368" s="10"/>
      <c r="E368" s="10"/>
      <c r="F368" s="10"/>
      <c r="G368" s="10"/>
      <c r="H368" s="10"/>
      <c r="I368" s="10"/>
      <c r="J368" s="10"/>
      <c r="K368" s="6"/>
    </row>
    <row r="369" spans="1:11" x14ac:dyDescent="0.2">
      <c r="A369" s="34" t="s">
        <v>457</v>
      </c>
      <c r="B369" s="49"/>
      <c r="C369" s="49"/>
      <c r="D369" s="49"/>
      <c r="E369" s="49"/>
      <c r="F369" s="49"/>
      <c r="G369" s="49"/>
      <c r="H369" s="49"/>
      <c r="I369" s="49"/>
      <c r="J369" s="49"/>
      <c r="K369" s="6"/>
    </row>
    <row r="370" spans="1:11" x14ac:dyDescent="0.2">
      <c r="A370" s="36" t="s">
        <v>402</v>
      </c>
      <c r="B370" s="47">
        <f>B343</f>
        <v>736</v>
      </c>
      <c r="C370" s="47">
        <f t="shared" ref="C370:H370" si="33">C343</f>
        <v>55</v>
      </c>
      <c r="D370" s="47">
        <f t="shared" si="33"/>
        <v>48</v>
      </c>
      <c r="E370" s="47">
        <f t="shared" si="33"/>
        <v>4</v>
      </c>
      <c r="F370" s="47">
        <f t="shared" si="33"/>
        <v>14</v>
      </c>
      <c r="G370" s="47">
        <f t="shared" si="33"/>
        <v>5</v>
      </c>
      <c r="H370" s="47">
        <f t="shared" si="33"/>
        <v>3</v>
      </c>
      <c r="I370" s="47">
        <f>J370-(SUM(B370:H370))</f>
        <v>451</v>
      </c>
      <c r="J370" s="47">
        <f>J343</f>
        <v>1316</v>
      </c>
      <c r="K370" s="6"/>
    </row>
    <row r="371" spans="1:11" x14ac:dyDescent="0.2">
      <c r="A371" s="36" t="s">
        <v>408</v>
      </c>
      <c r="B371" s="47">
        <f>B351</f>
        <v>415</v>
      </c>
      <c r="C371" s="47">
        <f t="shared" ref="C371:H371" si="34">C351</f>
        <v>109</v>
      </c>
      <c r="D371" s="47">
        <f t="shared" si="34"/>
        <v>56</v>
      </c>
      <c r="E371" s="47">
        <f t="shared" si="34"/>
        <v>6</v>
      </c>
      <c r="F371" s="47">
        <f t="shared" si="34"/>
        <v>20</v>
      </c>
      <c r="G371" s="47">
        <f t="shared" si="34"/>
        <v>17</v>
      </c>
      <c r="H371" s="47">
        <f t="shared" si="34"/>
        <v>3</v>
      </c>
      <c r="I371" s="47">
        <f>J371-(SUM(B371:H371))</f>
        <v>156</v>
      </c>
      <c r="J371" s="47">
        <f>J351</f>
        <v>782</v>
      </c>
      <c r="K371" s="6"/>
    </row>
    <row r="372" spans="1:11" x14ac:dyDescent="0.2">
      <c r="A372" s="36" t="s">
        <v>414</v>
      </c>
      <c r="B372" s="47">
        <f>B359</f>
        <v>676</v>
      </c>
      <c r="C372" s="47">
        <f t="shared" ref="C372:H372" si="35">C359</f>
        <v>171</v>
      </c>
      <c r="D372" s="47">
        <f t="shared" si="35"/>
        <v>107</v>
      </c>
      <c r="E372" s="47">
        <f t="shared" si="35"/>
        <v>9</v>
      </c>
      <c r="F372" s="47">
        <f t="shared" si="35"/>
        <v>37</v>
      </c>
      <c r="G372" s="47">
        <f t="shared" si="35"/>
        <v>22</v>
      </c>
      <c r="H372" s="47">
        <f t="shared" si="35"/>
        <v>7</v>
      </c>
      <c r="I372" s="47">
        <f>J372-(SUM(B372:H372))</f>
        <v>219</v>
      </c>
      <c r="J372" s="47">
        <f>J359</f>
        <v>1248</v>
      </c>
      <c r="K372" s="6"/>
    </row>
    <row r="373" spans="1:11" x14ac:dyDescent="0.2">
      <c r="A373" s="36" t="s">
        <v>420</v>
      </c>
      <c r="B373" s="56">
        <f>B367</f>
        <v>711</v>
      </c>
      <c r="C373" s="56">
        <f t="shared" ref="C373:H373" si="36">C367</f>
        <v>184</v>
      </c>
      <c r="D373" s="56">
        <f t="shared" si="36"/>
        <v>124</v>
      </c>
      <c r="E373" s="56">
        <f t="shared" si="36"/>
        <v>6</v>
      </c>
      <c r="F373" s="56">
        <f t="shared" si="36"/>
        <v>21</v>
      </c>
      <c r="G373" s="56">
        <f t="shared" si="36"/>
        <v>27</v>
      </c>
      <c r="H373" s="56">
        <f t="shared" si="36"/>
        <v>3</v>
      </c>
      <c r="I373" s="56">
        <f>J373-(SUM(B373:H373))</f>
        <v>236</v>
      </c>
      <c r="J373" s="56">
        <f>J367</f>
        <v>1312</v>
      </c>
      <c r="K373" s="6"/>
    </row>
    <row r="374" spans="1:11" x14ac:dyDescent="0.2">
      <c r="A374" s="34"/>
      <c r="B374" s="53"/>
      <c r="C374" s="53"/>
      <c r="D374" s="53"/>
      <c r="E374" s="53"/>
      <c r="F374" s="53"/>
      <c r="G374" s="53"/>
      <c r="H374" s="53"/>
      <c r="I374" s="53"/>
      <c r="J374" s="53"/>
      <c r="K374" s="6"/>
    </row>
    <row r="375" spans="1:11" x14ac:dyDescent="0.2">
      <c r="A375" s="36" t="s">
        <v>458</v>
      </c>
      <c r="B375" s="51">
        <f>SUM(B370:B373)</f>
        <v>2538</v>
      </c>
      <c r="C375" s="51">
        <f t="shared" ref="C375:H375" si="37">SUM(C370:C373)</f>
        <v>519</v>
      </c>
      <c r="D375" s="51">
        <f t="shared" si="37"/>
        <v>335</v>
      </c>
      <c r="E375" s="51">
        <f t="shared" si="37"/>
        <v>25</v>
      </c>
      <c r="F375" s="51">
        <f t="shared" si="37"/>
        <v>92</v>
      </c>
      <c r="G375" s="51">
        <f t="shared" si="37"/>
        <v>71</v>
      </c>
      <c r="H375" s="51">
        <f t="shared" si="37"/>
        <v>16</v>
      </c>
      <c r="I375" s="51">
        <f>SUM(I370:I373)</f>
        <v>1062</v>
      </c>
      <c r="J375" s="51">
        <f>SUM(J370:J373)</f>
        <v>4658</v>
      </c>
      <c r="K375" s="6"/>
    </row>
    <row r="376" spans="1:11" x14ac:dyDescent="0.2">
      <c r="A376" s="3"/>
      <c r="B376" s="10"/>
      <c r="C376" s="10"/>
      <c r="D376" s="10"/>
      <c r="E376" s="10"/>
      <c r="F376" s="10"/>
      <c r="G376" s="10"/>
      <c r="H376" s="10"/>
      <c r="I376" s="10"/>
      <c r="J376" s="10"/>
      <c r="K376" s="6"/>
    </row>
    <row r="377" spans="1:11" x14ac:dyDescent="0.2">
      <c r="A377" s="34" t="s">
        <v>71</v>
      </c>
      <c r="B377" s="49"/>
      <c r="C377" s="49"/>
      <c r="D377" s="49"/>
      <c r="E377" s="49"/>
      <c r="F377" s="49"/>
      <c r="G377" s="49"/>
      <c r="H377" s="49"/>
      <c r="I377" s="49"/>
      <c r="J377" s="49"/>
      <c r="K377" s="6"/>
    </row>
    <row r="378" spans="1:11" x14ac:dyDescent="0.2">
      <c r="A378" s="34" t="s">
        <v>402</v>
      </c>
      <c r="B378" s="57"/>
      <c r="C378" s="57"/>
      <c r="D378" s="57"/>
      <c r="E378" s="57"/>
      <c r="F378" s="57"/>
      <c r="G378" s="57"/>
      <c r="H378" s="57"/>
      <c r="I378" s="58"/>
      <c r="J378" s="58"/>
      <c r="K378" s="6"/>
    </row>
    <row r="379" spans="1:11" x14ac:dyDescent="0.2">
      <c r="A379" s="32" t="s">
        <v>426</v>
      </c>
      <c r="B379" s="59">
        <v>73</v>
      </c>
      <c r="C379" s="59">
        <v>76</v>
      </c>
      <c r="D379" s="59">
        <v>15</v>
      </c>
      <c r="E379" s="59">
        <v>4</v>
      </c>
      <c r="F379" s="59">
        <v>12</v>
      </c>
      <c r="G379" s="59">
        <v>6</v>
      </c>
      <c r="H379" s="59">
        <v>1</v>
      </c>
      <c r="I379" s="60">
        <f>J379-(SUM(B379:H379))</f>
        <v>45</v>
      </c>
      <c r="J379" s="60">
        <f>Sheriff!J379</f>
        <v>232</v>
      </c>
      <c r="K379" s="6"/>
    </row>
    <row r="380" spans="1:11" x14ac:dyDescent="0.2">
      <c r="A380" s="32" t="s">
        <v>427</v>
      </c>
      <c r="B380" s="44">
        <v>169</v>
      </c>
      <c r="C380" s="44">
        <v>141</v>
      </c>
      <c r="D380" s="44">
        <v>33</v>
      </c>
      <c r="E380" s="44">
        <v>7</v>
      </c>
      <c r="F380" s="44">
        <v>18</v>
      </c>
      <c r="G380" s="44">
        <v>16</v>
      </c>
      <c r="H380" s="44">
        <v>0</v>
      </c>
      <c r="I380" s="50">
        <f>J380-(SUM(B380:H380))</f>
        <v>87</v>
      </c>
      <c r="J380" s="60">
        <f>Sheriff!J380</f>
        <v>471</v>
      </c>
      <c r="K380" s="6"/>
    </row>
    <row r="381" spans="1:11" x14ac:dyDescent="0.2">
      <c r="A381" s="32" t="s">
        <v>428</v>
      </c>
      <c r="B381" s="44">
        <v>167</v>
      </c>
      <c r="C381" s="44">
        <v>112</v>
      </c>
      <c r="D381" s="44">
        <v>32</v>
      </c>
      <c r="E381" s="44">
        <v>7</v>
      </c>
      <c r="F381" s="44">
        <v>18</v>
      </c>
      <c r="G381" s="44">
        <v>16</v>
      </c>
      <c r="H381" s="44">
        <v>2</v>
      </c>
      <c r="I381" s="50">
        <f>J381-(SUM(B381:H381))</f>
        <v>77</v>
      </c>
      <c r="J381" s="50">
        <f>Sheriff!J381</f>
        <v>431</v>
      </c>
      <c r="K381" s="6"/>
    </row>
    <row r="382" spans="1:11" x14ac:dyDescent="0.2">
      <c r="A382" s="36" t="s">
        <v>453</v>
      </c>
      <c r="B382" s="47">
        <f>SUM(B379:B381)</f>
        <v>409</v>
      </c>
      <c r="C382" s="47">
        <f t="shared" ref="C382:H382" si="38">SUM(C379:C381)</f>
        <v>329</v>
      </c>
      <c r="D382" s="47">
        <f t="shared" si="38"/>
        <v>80</v>
      </c>
      <c r="E382" s="47">
        <f t="shared" si="38"/>
        <v>18</v>
      </c>
      <c r="F382" s="47">
        <f t="shared" si="38"/>
        <v>48</v>
      </c>
      <c r="G382" s="47">
        <f t="shared" si="38"/>
        <v>38</v>
      </c>
      <c r="H382" s="47">
        <f t="shared" si="38"/>
        <v>3</v>
      </c>
      <c r="I382" s="47">
        <f>SUM(I379:I381)</f>
        <v>209</v>
      </c>
      <c r="J382" s="47">
        <f>SUM(J379:J381)</f>
        <v>1134</v>
      </c>
      <c r="K382" s="6"/>
    </row>
    <row r="383" spans="1:11" x14ac:dyDescent="0.2">
      <c r="A383" s="34"/>
      <c r="B383" s="10"/>
      <c r="C383" s="10"/>
      <c r="D383" s="10"/>
      <c r="E383" s="10"/>
      <c r="F383" s="10"/>
      <c r="G383" s="10"/>
      <c r="H383" s="10"/>
      <c r="I383" s="10"/>
      <c r="J383" s="10"/>
      <c r="K383" s="6"/>
    </row>
    <row r="384" spans="1:11" x14ac:dyDescent="0.2">
      <c r="A384" s="34" t="s">
        <v>408</v>
      </c>
      <c r="B384" s="54"/>
      <c r="C384" s="54"/>
      <c r="D384" s="54"/>
      <c r="E384" s="54"/>
      <c r="F384" s="54"/>
      <c r="G384" s="54"/>
      <c r="H384" s="54"/>
      <c r="I384" s="49"/>
      <c r="J384" s="49"/>
      <c r="K384" s="6"/>
    </row>
    <row r="385" spans="1:11" x14ac:dyDescent="0.2">
      <c r="A385" s="32" t="s">
        <v>429</v>
      </c>
      <c r="B385" s="44">
        <v>124</v>
      </c>
      <c r="C385" s="44">
        <v>68</v>
      </c>
      <c r="D385" s="44">
        <v>20</v>
      </c>
      <c r="E385" s="44">
        <v>2</v>
      </c>
      <c r="F385" s="44">
        <v>13</v>
      </c>
      <c r="G385" s="44">
        <v>10</v>
      </c>
      <c r="H385" s="44">
        <v>1</v>
      </c>
      <c r="I385" s="50">
        <f>J385-(SUM(B385:H385))</f>
        <v>42</v>
      </c>
      <c r="J385" s="50">
        <f>Sheriff!J385</f>
        <v>280</v>
      </c>
      <c r="K385" s="6"/>
    </row>
    <row r="386" spans="1:11" x14ac:dyDescent="0.2">
      <c r="A386" s="32" t="s">
        <v>430</v>
      </c>
      <c r="B386" s="44">
        <v>129</v>
      </c>
      <c r="C386" s="44">
        <v>79</v>
      </c>
      <c r="D386" s="44">
        <v>20</v>
      </c>
      <c r="E386" s="44">
        <v>4</v>
      </c>
      <c r="F386" s="44">
        <v>12</v>
      </c>
      <c r="G386" s="44">
        <v>15</v>
      </c>
      <c r="H386" s="44">
        <v>0</v>
      </c>
      <c r="I386" s="50">
        <f>J386-(SUM(B386:H386))</f>
        <v>35</v>
      </c>
      <c r="J386" s="50">
        <f>Sheriff!J386</f>
        <v>294</v>
      </c>
      <c r="K386" s="6"/>
    </row>
    <row r="387" spans="1:11" x14ac:dyDescent="0.2">
      <c r="A387" s="32" t="s">
        <v>431</v>
      </c>
      <c r="B387" s="44">
        <v>168</v>
      </c>
      <c r="C387" s="44">
        <v>98</v>
      </c>
      <c r="D387" s="44">
        <v>28</v>
      </c>
      <c r="E387" s="44">
        <v>3</v>
      </c>
      <c r="F387" s="44">
        <v>19</v>
      </c>
      <c r="G387" s="44">
        <v>17</v>
      </c>
      <c r="H387" s="44">
        <v>1</v>
      </c>
      <c r="I387" s="49">
        <f>J387-(SUM(B387:H387))</f>
        <v>51</v>
      </c>
      <c r="J387" s="50">
        <f>Sheriff!J387</f>
        <v>385</v>
      </c>
      <c r="K387" s="6"/>
    </row>
    <row r="388" spans="1:11" x14ac:dyDescent="0.2">
      <c r="A388" s="36" t="s">
        <v>454</v>
      </c>
      <c r="B388" s="47">
        <f>SUM(B385:B387)</f>
        <v>421</v>
      </c>
      <c r="C388" s="47">
        <f t="shared" ref="C388:H388" si="39">SUM(C385:C387)</f>
        <v>245</v>
      </c>
      <c r="D388" s="47">
        <f t="shared" si="39"/>
        <v>68</v>
      </c>
      <c r="E388" s="47">
        <f t="shared" si="39"/>
        <v>9</v>
      </c>
      <c r="F388" s="47">
        <f t="shared" si="39"/>
        <v>44</v>
      </c>
      <c r="G388" s="47">
        <f t="shared" si="39"/>
        <v>42</v>
      </c>
      <c r="H388" s="47">
        <f t="shared" si="39"/>
        <v>2</v>
      </c>
      <c r="I388" s="47">
        <f>SUM(I385:I387)</f>
        <v>128</v>
      </c>
      <c r="J388" s="47">
        <f>SUM(J385:J387)</f>
        <v>959</v>
      </c>
      <c r="K388" s="6"/>
    </row>
    <row r="389" spans="1:11" x14ac:dyDescent="0.2">
      <c r="A389" s="34"/>
      <c r="B389" s="10"/>
      <c r="C389" s="10"/>
      <c r="D389" s="10"/>
      <c r="E389" s="10"/>
      <c r="F389" s="10"/>
      <c r="G389" s="10"/>
      <c r="H389" s="10"/>
      <c r="I389" s="10"/>
      <c r="J389" s="10"/>
      <c r="K389" s="6"/>
    </row>
    <row r="390" spans="1:11" x14ac:dyDescent="0.2">
      <c r="A390" s="34" t="s">
        <v>414</v>
      </c>
      <c r="B390" s="54"/>
      <c r="C390" s="54"/>
      <c r="D390" s="54"/>
      <c r="E390" s="54"/>
      <c r="F390" s="54"/>
      <c r="G390" s="54"/>
      <c r="H390" s="54"/>
      <c r="I390" s="49"/>
      <c r="J390" s="49"/>
      <c r="K390" s="6"/>
    </row>
    <row r="391" spans="1:11" x14ac:dyDescent="0.2">
      <c r="A391" s="32" t="s">
        <v>432</v>
      </c>
      <c r="B391" s="44">
        <v>153</v>
      </c>
      <c r="C391" s="44">
        <v>115</v>
      </c>
      <c r="D391" s="44">
        <v>28</v>
      </c>
      <c r="E391" s="44">
        <v>5</v>
      </c>
      <c r="F391" s="44">
        <v>7</v>
      </c>
      <c r="G391" s="44">
        <v>18</v>
      </c>
      <c r="H391" s="44">
        <v>2</v>
      </c>
      <c r="I391" s="50">
        <f>J391-(SUM(B391:H391))</f>
        <v>73</v>
      </c>
      <c r="J391" s="50">
        <f>Sheriff!J391</f>
        <v>401</v>
      </c>
      <c r="K391" s="6"/>
    </row>
    <row r="392" spans="1:11" x14ac:dyDescent="0.2">
      <c r="A392" s="32" t="s">
        <v>433</v>
      </c>
      <c r="B392" s="44">
        <v>129</v>
      </c>
      <c r="C392" s="44">
        <v>104</v>
      </c>
      <c r="D392" s="44">
        <v>31</v>
      </c>
      <c r="E392" s="44">
        <v>8</v>
      </c>
      <c r="F392" s="44">
        <v>10</v>
      </c>
      <c r="G392" s="44">
        <v>12</v>
      </c>
      <c r="H392" s="44">
        <v>1</v>
      </c>
      <c r="I392" s="50">
        <f>J392-(SUM(B392:H392))</f>
        <v>47</v>
      </c>
      <c r="J392" s="50">
        <f>Sheriff!J392</f>
        <v>342</v>
      </c>
      <c r="K392" s="6"/>
    </row>
    <row r="393" spans="1:11" x14ac:dyDescent="0.2">
      <c r="A393" s="32" t="s">
        <v>434</v>
      </c>
      <c r="B393" s="44">
        <v>173</v>
      </c>
      <c r="C393" s="44">
        <v>98</v>
      </c>
      <c r="D393" s="44">
        <v>29</v>
      </c>
      <c r="E393" s="44">
        <v>4</v>
      </c>
      <c r="F393" s="44">
        <v>11</v>
      </c>
      <c r="G393" s="44">
        <v>9</v>
      </c>
      <c r="H393" s="44">
        <v>3</v>
      </c>
      <c r="I393" s="49">
        <f>J393-(SUM(B393:H393))</f>
        <v>50</v>
      </c>
      <c r="J393" s="50">
        <f>Sheriff!J393</f>
        <v>377</v>
      </c>
      <c r="K393" s="6"/>
    </row>
    <row r="394" spans="1:11" x14ac:dyDescent="0.2">
      <c r="A394" s="36" t="s">
        <v>455</v>
      </c>
      <c r="B394" s="47">
        <f>SUM(B391:B393)</f>
        <v>455</v>
      </c>
      <c r="C394" s="47">
        <f t="shared" ref="C394:H394" si="40">SUM(C391:C393)</f>
        <v>317</v>
      </c>
      <c r="D394" s="47">
        <f t="shared" si="40"/>
        <v>88</v>
      </c>
      <c r="E394" s="47">
        <f t="shared" si="40"/>
        <v>17</v>
      </c>
      <c r="F394" s="47">
        <f t="shared" si="40"/>
        <v>28</v>
      </c>
      <c r="G394" s="47">
        <f t="shared" si="40"/>
        <v>39</v>
      </c>
      <c r="H394" s="47">
        <f t="shared" si="40"/>
        <v>6</v>
      </c>
      <c r="I394" s="47">
        <f>SUM(I391:I393)</f>
        <v>170</v>
      </c>
      <c r="J394" s="47">
        <f>SUM(J391:J393)</f>
        <v>1120</v>
      </c>
      <c r="K394" s="6"/>
    </row>
    <row r="395" spans="1:11" x14ac:dyDescent="0.2">
      <c r="A395" s="3"/>
      <c r="B395" s="10"/>
      <c r="C395" s="10"/>
      <c r="D395" s="10"/>
      <c r="E395" s="10"/>
      <c r="F395" s="10"/>
      <c r="G395" s="10"/>
      <c r="H395" s="10"/>
      <c r="I395" s="10"/>
      <c r="J395" s="10"/>
      <c r="K395" s="6"/>
    </row>
    <row r="396" spans="1:11" x14ac:dyDescent="0.2">
      <c r="A396" s="34" t="s">
        <v>420</v>
      </c>
      <c r="B396" s="54"/>
      <c r="C396" s="54"/>
      <c r="D396" s="54"/>
      <c r="E396" s="54"/>
      <c r="F396" s="54"/>
      <c r="G396" s="54"/>
      <c r="H396" s="54"/>
      <c r="I396" s="49"/>
      <c r="J396" s="49"/>
      <c r="K396" s="6"/>
    </row>
    <row r="397" spans="1:11" x14ac:dyDescent="0.2">
      <c r="A397" s="32" t="s">
        <v>435</v>
      </c>
      <c r="B397" s="44">
        <v>178</v>
      </c>
      <c r="C397" s="44">
        <v>125</v>
      </c>
      <c r="D397" s="44">
        <v>42</v>
      </c>
      <c r="E397" s="44">
        <v>4</v>
      </c>
      <c r="F397" s="44">
        <v>18</v>
      </c>
      <c r="G397" s="44">
        <v>12</v>
      </c>
      <c r="H397" s="44">
        <v>2</v>
      </c>
      <c r="I397" s="50">
        <f>J397-(SUM(B397:H397))</f>
        <v>75</v>
      </c>
      <c r="J397" s="50">
        <f>Sheriff!J397</f>
        <v>456</v>
      </c>
      <c r="K397" s="6"/>
    </row>
    <row r="398" spans="1:11" x14ac:dyDescent="0.2">
      <c r="A398" s="32" t="s">
        <v>436</v>
      </c>
      <c r="B398" s="44">
        <v>139</v>
      </c>
      <c r="C398" s="44">
        <v>90</v>
      </c>
      <c r="D398" s="44">
        <v>29</v>
      </c>
      <c r="E398" s="44">
        <v>7</v>
      </c>
      <c r="F398" s="44">
        <v>16</v>
      </c>
      <c r="G398" s="44">
        <v>19</v>
      </c>
      <c r="H398" s="44">
        <v>2</v>
      </c>
      <c r="I398" s="50">
        <f>J398-(SUM(B398:H398))</f>
        <v>50</v>
      </c>
      <c r="J398" s="50">
        <f>Sheriff!J398</f>
        <v>352</v>
      </c>
      <c r="K398" s="6"/>
    </row>
    <row r="399" spans="1:11" x14ac:dyDescent="0.2">
      <c r="A399" s="32" t="s">
        <v>437</v>
      </c>
      <c r="B399" s="44">
        <v>205</v>
      </c>
      <c r="C399" s="44">
        <v>124</v>
      </c>
      <c r="D399" s="44">
        <v>36</v>
      </c>
      <c r="E399" s="44">
        <v>1</v>
      </c>
      <c r="F399" s="44">
        <v>14</v>
      </c>
      <c r="G399" s="44">
        <v>19</v>
      </c>
      <c r="H399" s="44">
        <v>1</v>
      </c>
      <c r="I399" s="50">
        <f>J399-(SUM(B399:H399))</f>
        <v>76</v>
      </c>
      <c r="J399" s="50">
        <f>Sheriff!J399</f>
        <v>476</v>
      </c>
      <c r="K399" s="6"/>
    </row>
    <row r="400" spans="1:11" x14ac:dyDescent="0.2">
      <c r="A400" s="36" t="s">
        <v>456</v>
      </c>
      <c r="B400" s="47">
        <f>SUM(B397:B399)</f>
        <v>522</v>
      </c>
      <c r="C400" s="47">
        <f t="shared" ref="C400:H400" si="41">SUM(C397:C399)</f>
        <v>339</v>
      </c>
      <c r="D400" s="47">
        <f t="shared" si="41"/>
        <v>107</v>
      </c>
      <c r="E400" s="47">
        <f t="shared" si="41"/>
        <v>12</v>
      </c>
      <c r="F400" s="47">
        <f t="shared" si="41"/>
        <v>48</v>
      </c>
      <c r="G400" s="47">
        <f t="shared" si="41"/>
        <v>50</v>
      </c>
      <c r="H400" s="47">
        <f t="shared" si="41"/>
        <v>5</v>
      </c>
      <c r="I400" s="47">
        <f>SUM(I397:I399)</f>
        <v>201</v>
      </c>
      <c r="J400" s="47">
        <f>SUM(J397:J399)</f>
        <v>1284</v>
      </c>
      <c r="K400" s="6"/>
    </row>
    <row r="401" spans="1:11" x14ac:dyDescent="0.2">
      <c r="A401" s="3"/>
      <c r="B401" s="10"/>
      <c r="C401" s="10"/>
      <c r="D401" s="10"/>
      <c r="E401" s="10"/>
      <c r="F401" s="10"/>
      <c r="G401" s="10"/>
      <c r="H401" s="10"/>
      <c r="I401" s="10"/>
      <c r="J401" s="10"/>
      <c r="K401" s="6"/>
    </row>
    <row r="402" spans="1:11" x14ac:dyDescent="0.2">
      <c r="A402" s="34" t="s">
        <v>459</v>
      </c>
      <c r="B402" s="49"/>
      <c r="C402" s="49"/>
      <c r="D402" s="49"/>
      <c r="E402" s="49"/>
      <c r="F402" s="49"/>
      <c r="G402" s="49"/>
      <c r="H402" s="49"/>
      <c r="I402" s="49"/>
      <c r="J402" s="49"/>
      <c r="K402" s="6"/>
    </row>
    <row r="403" spans="1:11" x14ac:dyDescent="0.2">
      <c r="A403" s="36" t="s">
        <v>402</v>
      </c>
      <c r="B403" s="47">
        <f>B382</f>
        <v>409</v>
      </c>
      <c r="C403" s="47">
        <f t="shared" ref="C403:H403" si="42">C382</f>
        <v>329</v>
      </c>
      <c r="D403" s="47">
        <f t="shared" si="42"/>
        <v>80</v>
      </c>
      <c r="E403" s="47">
        <f t="shared" si="42"/>
        <v>18</v>
      </c>
      <c r="F403" s="47">
        <f t="shared" si="42"/>
        <v>48</v>
      </c>
      <c r="G403" s="47">
        <f t="shared" si="42"/>
        <v>38</v>
      </c>
      <c r="H403" s="47">
        <f t="shared" si="42"/>
        <v>3</v>
      </c>
      <c r="I403" s="47">
        <f>J403-(SUM(B403:H403))</f>
        <v>209</v>
      </c>
      <c r="J403" s="47">
        <f>J382</f>
        <v>1134</v>
      </c>
      <c r="K403" s="6"/>
    </row>
    <row r="404" spans="1:11" x14ac:dyDescent="0.2">
      <c r="A404" s="36" t="s">
        <v>408</v>
      </c>
      <c r="B404" s="47">
        <f>B388</f>
        <v>421</v>
      </c>
      <c r="C404" s="47">
        <f t="shared" ref="C404:H404" si="43">C388</f>
        <v>245</v>
      </c>
      <c r="D404" s="47">
        <f t="shared" si="43"/>
        <v>68</v>
      </c>
      <c r="E404" s="47">
        <f t="shared" si="43"/>
        <v>9</v>
      </c>
      <c r="F404" s="47">
        <f t="shared" si="43"/>
        <v>44</v>
      </c>
      <c r="G404" s="47">
        <f t="shared" si="43"/>
        <v>42</v>
      </c>
      <c r="H404" s="47">
        <f t="shared" si="43"/>
        <v>2</v>
      </c>
      <c r="I404" s="47">
        <f>J404-(SUM(B404:H404))</f>
        <v>128</v>
      </c>
      <c r="J404" s="47">
        <f>J388</f>
        <v>959</v>
      </c>
      <c r="K404" s="6"/>
    </row>
    <row r="405" spans="1:11" x14ac:dyDescent="0.2">
      <c r="A405" s="36" t="s">
        <v>414</v>
      </c>
      <c r="B405" s="47">
        <f>B394</f>
        <v>455</v>
      </c>
      <c r="C405" s="47">
        <f t="shared" ref="C405:H405" si="44">C394</f>
        <v>317</v>
      </c>
      <c r="D405" s="47">
        <f t="shared" si="44"/>
        <v>88</v>
      </c>
      <c r="E405" s="47">
        <f t="shared" si="44"/>
        <v>17</v>
      </c>
      <c r="F405" s="47">
        <f t="shared" si="44"/>
        <v>28</v>
      </c>
      <c r="G405" s="47">
        <f t="shared" si="44"/>
        <v>39</v>
      </c>
      <c r="H405" s="47">
        <f t="shared" si="44"/>
        <v>6</v>
      </c>
      <c r="I405" s="47">
        <f>J405-(SUM(B405:H405))</f>
        <v>170</v>
      </c>
      <c r="J405" s="47">
        <f>J394</f>
        <v>1120</v>
      </c>
      <c r="K405" s="6"/>
    </row>
    <row r="406" spans="1:11" x14ac:dyDescent="0.2">
      <c r="A406" s="36" t="s">
        <v>420</v>
      </c>
      <c r="B406" s="47">
        <f>B400</f>
        <v>522</v>
      </c>
      <c r="C406" s="47">
        <f t="shared" ref="C406:H406" si="45">C400</f>
        <v>339</v>
      </c>
      <c r="D406" s="47">
        <f t="shared" si="45"/>
        <v>107</v>
      </c>
      <c r="E406" s="47">
        <f t="shared" si="45"/>
        <v>12</v>
      </c>
      <c r="F406" s="47">
        <f t="shared" si="45"/>
        <v>48</v>
      </c>
      <c r="G406" s="47">
        <f t="shared" si="45"/>
        <v>50</v>
      </c>
      <c r="H406" s="47">
        <f t="shared" si="45"/>
        <v>5</v>
      </c>
      <c r="I406" s="47">
        <f>J406-(SUM(B406:H406))</f>
        <v>201</v>
      </c>
      <c r="J406" s="47">
        <f>J400</f>
        <v>1284</v>
      </c>
      <c r="K406" s="6"/>
    </row>
    <row r="407" spans="1:11" x14ac:dyDescent="0.2">
      <c r="A407" s="36"/>
      <c r="B407" s="52"/>
      <c r="C407" s="52"/>
      <c r="D407" s="52"/>
      <c r="E407" s="52"/>
      <c r="F407" s="52"/>
      <c r="G407" s="52"/>
      <c r="H407" s="52"/>
      <c r="I407" s="52"/>
      <c r="J407" s="52"/>
      <c r="K407" s="6"/>
    </row>
    <row r="408" spans="1:11" x14ac:dyDescent="0.2">
      <c r="A408" s="36" t="s">
        <v>1005</v>
      </c>
      <c r="B408" s="47">
        <f>SUM(B403:B406)</f>
        <v>1807</v>
      </c>
      <c r="C408" s="47">
        <f t="shared" ref="C408:H408" si="46">SUM(C403:C406)</f>
        <v>1230</v>
      </c>
      <c r="D408" s="47">
        <f t="shared" si="46"/>
        <v>343</v>
      </c>
      <c r="E408" s="47">
        <f t="shared" si="46"/>
        <v>56</v>
      </c>
      <c r="F408" s="47">
        <f t="shared" si="46"/>
        <v>168</v>
      </c>
      <c r="G408" s="47">
        <f t="shared" si="46"/>
        <v>169</v>
      </c>
      <c r="H408" s="47">
        <f t="shared" si="46"/>
        <v>16</v>
      </c>
      <c r="I408" s="47">
        <f>SUM(I403:I406)</f>
        <v>708</v>
      </c>
      <c r="J408" s="47">
        <f>SUM(J403:J406)</f>
        <v>4497</v>
      </c>
      <c r="K408" s="6"/>
    </row>
    <row r="409" spans="1:11" x14ac:dyDescent="0.2">
      <c r="A409" s="6"/>
      <c r="B409" s="49"/>
      <c r="C409" s="49"/>
      <c r="D409" s="49"/>
      <c r="E409" s="49"/>
      <c r="F409" s="49"/>
      <c r="G409" s="49"/>
      <c r="H409" s="49"/>
      <c r="I409" s="49"/>
      <c r="J409" s="49"/>
      <c r="K409" s="6"/>
    </row>
    <row r="410" spans="1:11" x14ac:dyDescent="0.2">
      <c r="A410" s="34" t="s">
        <v>47</v>
      </c>
      <c r="B410" s="49"/>
      <c r="C410" s="49"/>
      <c r="D410" s="49"/>
      <c r="E410" s="49"/>
      <c r="F410" s="49"/>
      <c r="G410" s="49"/>
      <c r="H410" s="49"/>
      <c r="I410" s="49"/>
      <c r="J410" s="49"/>
      <c r="K410" s="6"/>
    </row>
    <row r="411" spans="1:11" x14ac:dyDescent="0.2">
      <c r="A411" s="32" t="s">
        <v>997</v>
      </c>
      <c r="B411" s="44">
        <v>113</v>
      </c>
      <c r="C411" s="44">
        <v>144</v>
      </c>
      <c r="D411" s="44">
        <v>39</v>
      </c>
      <c r="E411" s="44">
        <v>2</v>
      </c>
      <c r="F411" s="44">
        <v>12</v>
      </c>
      <c r="G411" s="44">
        <v>14</v>
      </c>
      <c r="H411" s="44">
        <v>4</v>
      </c>
      <c r="I411" s="50">
        <f t="shared" ref="I411:I417" si="47">J411-(SUM(B411:H411))</f>
        <v>94</v>
      </c>
      <c r="J411" s="50">
        <f>Sheriff!J411</f>
        <v>422</v>
      </c>
      <c r="K411" s="6"/>
    </row>
    <row r="412" spans="1:11" x14ac:dyDescent="0.2">
      <c r="A412" s="32" t="s">
        <v>998</v>
      </c>
      <c r="B412" s="44">
        <v>125</v>
      </c>
      <c r="C412" s="44">
        <v>189</v>
      </c>
      <c r="D412" s="44">
        <v>69</v>
      </c>
      <c r="E412" s="44">
        <v>5</v>
      </c>
      <c r="F412" s="44">
        <v>9</v>
      </c>
      <c r="G412" s="44">
        <v>15</v>
      </c>
      <c r="H412" s="44">
        <v>0</v>
      </c>
      <c r="I412" s="50">
        <f t="shared" si="47"/>
        <v>100</v>
      </c>
      <c r="J412" s="50">
        <f>Sheriff!J412</f>
        <v>512</v>
      </c>
      <c r="K412" s="6"/>
    </row>
    <row r="413" spans="1:11" x14ac:dyDescent="0.2">
      <c r="A413" s="32" t="s">
        <v>999</v>
      </c>
      <c r="B413" s="44">
        <v>120</v>
      </c>
      <c r="C413" s="44">
        <v>177</v>
      </c>
      <c r="D413" s="44">
        <v>81</v>
      </c>
      <c r="E413" s="44">
        <v>1</v>
      </c>
      <c r="F413" s="44">
        <v>16</v>
      </c>
      <c r="G413" s="44">
        <v>16</v>
      </c>
      <c r="H413" s="44">
        <v>2</v>
      </c>
      <c r="I413" s="50">
        <f t="shared" si="47"/>
        <v>94</v>
      </c>
      <c r="J413" s="50">
        <f>Sheriff!J413</f>
        <v>507</v>
      </c>
      <c r="K413" s="6"/>
    </row>
    <row r="414" spans="1:11" x14ac:dyDescent="0.2">
      <c r="A414" s="32" t="s">
        <v>1000</v>
      </c>
      <c r="B414" s="44">
        <v>99</v>
      </c>
      <c r="C414" s="44">
        <v>148</v>
      </c>
      <c r="D414" s="44">
        <v>56</v>
      </c>
      <c r="E414" s="44">
        <v>1</v>
      </c>
      <c r="F414" s="44">
        <v>8</v>
      </c>
      <c r="G414" s="44">
        <v>12</v>
      </c>
      <c r="H414" s="44">
        <v>1</v>
      </c>
      <c r="I414" s="50">
        <f t="shared" si="47"/>
        <v>71</v>
      </c>
      <c r="J414" s="50">
        <f>Sheriff!J414</f>
        <v>396</v>
      </c>
      <c r="K414" s="6"/>
    </row>
    <row r="415" spans="1:11" x14ac:dyDescent="0.2">
      <c r="A415" s="32" t="s">
        <v>1001</v>
      </c>
      <c r="B415" s="44">
        <v>66</v>
      </c>
      <c r="C415" s="44">
        <v>129</v>
      </c>
      <c r="D415" s="44">
        <v>41</v>
      </c>
      <c r="E415" s="44">
        <v>0</v>
      </c>
      <c r="F415" s="44">
        <v>6</v>
      </c>
      <c r="G415" s="44">
        <v>8</v>
      </c>
      <c r="H415" s="44">
        <v>0</v>
      </c>
      <c r="I415" s="50">
        <f t="shared" si="47"/>
        <v>50</v>
      </c>
      <c r="J415" s="50">
        <f>Sheriff!J415</f>
        <v>300</v>
      </c>
      <c r="K415" s="6"/>
    </row>
    <row r="416" spans="1:11" x14ac:dyDescent="0.2">
      <c r="A416" s="32" t="s">
        <v>1002</v>
      </c>
      <c r="B416" s="44">
        <v>97</v>
      </c>
      <c r="C416" s="44">
        <v>129</v>
      </c>
      <c r="D416" s="44">
        <v>39</v>
      </c>
      <c r="E416" s="44">
        <v>3</v>
      </c>
      <c r="F416" s="44">
        <v>9</v>
      </c>
      <c r="G416" s="44">
        <v>10</v>
      </c>
      <c r="H416" s="44">
        <v>0</v>
      </c>
      <c r="I416" s="50">
        <f t="shared" si="47"/>
        <v>69</v>
      </c>
      <c r="J416" s="50">
        <f>Sheriff!J416</f>
        <v>356</v>
      </c>
      <c r="K416" s="6"/>
    </row>
    <row r="417" spans="1:11" x14ac:dyDescent="0.2">
      <c r="A417" s="32" t="s">
        <v>1003</v>
      </c>
      <c r="B417" s="44">
        <v>78</v>
      </c>
      <c r="C417" s="44">
        <v>151</v>
      </c>
      <c r="D417" s="44">
        <v>44</v>
      </c>
      <c r="E417" s="44">
        <v>4</v>
      </c>
      <c r="F417" s="44">
        <v>10</v>
      </c>
      <c r="G417" s="44">
        <v>10</v>
      </c>
      <c r="H417" s="44">
        <v>0</v>
      </c>
      <c r="I417" s="50">
        <f t="shared" si="47"/>
        <v>84</v>
      </c>
      <c r="J417" s="50">
        <f>Sheriff!J417</f>
        <v>381</v>
      </c>
      <c r="K417" s="6"/>
    </row>
    <row r="418" spans="1:11" x14ac:dyDescent="0.2">
      <c r="A418" s="36" t="s">
        <v>1004</v>
      </c>
      <c r="B418" s="47">
        <f>SUM(B411:B417)</f>
        <v>698</v>
      </c>
      <c r="C418" s="47">
        <f t="shared" ref="C418:H418" si="48">SUM(C411:C417)</f>
        <v>1067</v>
      </c>
      <c r="D418" s="47">
        <f t="shared" si="48"/>
        <v>369</v>
      </c>
      <c r="E418" s="47">
        <f t="shared" si="48"/>
        <v>16</v>
      </c>
      <c r="F418" s="47">
        <f t="shared" si="48"/>
        <v>70</v>
      </c>
      <c r="G418" s="47">
        <f t="shared" si="48"/>
        <v>85</v>
      </c>
      <c r="H418" s="47">
        <f t="shared" si="48"/>
        <v>7</v>
      </c>
      <c r="I418" s="47">
        <f>SUM(I411:I417)</f>
        <v>562</v>
      </c>
      <c r="J418" s="47">
        <f>SUM(J411:J417)</f>
        <v>2874</v>
      </c>
      <c r="K418" s="6"/>
    </row>
    <row r="419" spans="1:11" x14ac:dyDescent="0.2">
      <c r="A419" s="3"/>
      <c r="B419" s="10"/>
      <c r="C419" s="10"/>
      <c r="D419" s="10"/>
      <c r="E419" s="10"/>
      <c r="F419" s="10"/>
      <c r="G419" s="10"/>
      <c r="H419" s="10"/>
      <c r="I419" s="10"/>
      <c r="J419" s="10"/>
      <c r="K419" s="6"/>
    </row>
    <row r="420" spans="1:11" x14ac:dyDescent="0.2">
      <c r="A420" s="34" t="s">
        <v>48</v>
      </c>
      <c r="B420" s="49"/>
      <c r="C420" s="49"/>
      <c r="D420" s="49"/>
      <c r="E420" s="49"/>
      <c r="F420" s="49"/>
      <c r="G420" s="49"/>
      <c r="H420" s="49"/>
      <c r="I420" s="49"/>
      <c r="J420" s="49"/>
      <c r="K420" s="6"/>
    </row>
    <row r="421" spans="1:11" x14ac:dyDescent="0.2">
      <c r="A421" s="32" t="s">
        <v>917</v>
      </c>
      <c r="B421" s="44">
        <v>295</v>
      </c>
      <c r="C421" s="44">
        <v>144</v>
      </c>
      <c r="D421" s="44">
        <v>40</v>
      </c>
      <c r="E421" s="44">
        <v>3</v>
      </c>
      <c r="F421" s="44">
        <v>18</v>
      </c>
      <c r="G421" s="44">
        <v>11</v>
      </c>
      <c r="H421" s="44">
        <v>2</v>
      </c>
      <c r="I421" s="50">
        <f t="shared" ref="I421:I452" si="49">J421-(SUM(B421:H421))</f>
        <v>65</v>
      </c>
      <c r="J421" s="50">
        <f>Sheriff!J421</f>
        <v>578</v>
      </c>
      <c r="K421" s="6"/>
    </row>
    <row r="422" spans="1:11" x14ac:dyDescent="0.2">
      <c r="A422" s="32" t="s">
        <v>918</v>
      </c>
      <c r="B422" s="44">
        <v>124</v>
      </c>
      <c r="C422" s="44">
        <v>104</v>
      </c>
      <c r="D422" s="44">
        <v>25</v>
      </c>
      <c r="E422" s="44">
        <v>7</v>
      </c>
      <c r="F422" s="44">
        <v>5</v>
      </c>
      <c r="G422" s="44">
        <v>8</v>
      </c>
      <c r="H422" s="44">
        <v>0</v>
      </c>
      <c r="I422" s="50">
        <f t="shared" si="49"/>
        <v>50</v>
      </c>
      <c r="J422" s="50">
        <f>Sheriff!J422</f>
        <v>323</v>
      </c>
      <c r="K422" s="6"/>
    </row>
    <row r="423" spans="1:11" x14ac:dyDescent="0.2">
      <c r="A423" s="32" t="s">
        <v>919</v>
      </c>
      <c r="B423" s="44">
        <v>161</v>
      </c>
      <c r="C423" s="44">
        <v>71</v>
      </c>
      <c r="D423" s="44">
        <v>21</v>
      </c>
      <c r="E423" s="44">
        <v>4</v>
      </c>
      <c r="F423" s="44">
        <v>10</v>
      </c>
      <c r="G423" s="44">
        <v>7</v>
      </c>
      <c r="H423" s="44">
        <v>4</v>
      </c>
      <c r="I423" s="50">
        <f t="shared" si="49"/>
        <v>43</v>
      </c>
      <c r="J423" s="50">
        <f>Sheriff!J423</f>
        <v>321</v>
      </c>
      <c r="K423" s="6"/>
    </row>
    <row r="424" spans="1:11" x14ac:dyDescent="0.2">
      <c r="A424" s="32" t="s">
        <v>920</v>
      </c>
      <c r="B424" s="44">
        <v>164</v>
      </c>
      <c r="C424" s="44">
        <v>109</v>
      </c>
      <c r="D424" s="44">
        <v>30</v>
      </c>
      <c r="E424" s="44">
        <v>6</v>
      </c>
      <c r="F424" s="44">
        <v>5</v>
      </c>
      <c r="G424" s="44">
        <v>7</v>
      </c>
      <c r="H424" s="44">
        <v>0</v>
      </c>
      <c r="I424" s="50">
        <f t="shared" si="49"/>
        <v>65</v>
      </c>
      <c r="J424" s="50">
        <f>Sheriff!J424</f>
        <v>386</v>
      </c>
      <c r="K424" s="6"/>
    </row>
    <row r="425" spans="1:11" x14ac:dyDescent="0.2">
      <c r="A425" s="32" t="s">
        <v>921</v>
      </c>
      <c r="B425" s="44">
        <v>167</v>
      </c>
      <c r="C425" s="44">
        <v>153</v>
      </c>
      <c r="D425" s="44">
        <v>46</v>
      </c>
      <c r="E425" s="44">
        <v>6</v>
      </c>
      <c r="F425" s="44">
        <v>16</v>
      </c>
      <c r="G425" s="44">
        <v>11</v>
      </c>
      <c r="H425" s="44">
        <v>1</v>
      </c>
      <c r="I425" s="50">
        <f t="shared" si="49"/>
        <v>56</v>
      </c>
      <c r="J425" s="50">
        <f>Sheriff!J425</f>
        <v>456</v>
      </c>
      <c r="K425" s="6"/>
    </row>
    <row r="426" spans="1:11" x14ac:dyDescent="0.2">
      <c r="A426" s="32" t="s">
        <v>922</v>
      </c>
      <c r="B426" s="44">
        <v>187</v>
      </c>
      <c r="C426" s="44">
        <v>121</v>
      </c>
      <c r="D426" s="44">
        <v>48</v>
      </c>
      <c r="E426" s="44">
        <v>4</v>
      </c>
      <c r="F426" s="44">
        <v>11</v>
      </c>
      <c r="G426" s="44">
        <v>13</v>
      </c>
      <c r="H426" s="44">
        <v>0</v>
      </c>
      <c r="I426" s="50">
        <f t="shared" si="49"/>
        <v>39</v>
      </c>
      <c r="J426" s="50">
        <f>Sheriff!J426</f>
        <v>423</v>
      </c>
      <c r="K426" s="6"/>
    </row>
    <row r="427" spans="1:11" x14ac:dyDescent="0.2">
      <c r="A427" s="32" t="s">
        <v>923</v>
      </c>
      <c r="B427" s="44">
        <v>146</v>
      </c>
      <c r="C427" s="44">
        <v>94</v>
      </c>
      <c r="D427" s="44">
        <v>29</v>
      </c>
      <c r="E427" s="44">
        <v>2</v>
      </c>
      <c r="F427" s="44">
        <v>17</v>
      </c>
      <c r="G427" s="44">
        <v>9</v>
      </c>
      <c r="H427" s="44">
        <v>1</v>
      </c>
      <c r="I427" s="50">
        <f t="shared" si="49"/>
        <v>35</v>
      </c>
      <c r="J427" s="50">
        <f>Sheriff!J427</f>
        <v>333</v>
      </c>
      <c r="K427" s="6"/>
    </row>
    <row r="428" spans="1:11" x14ac:dyDescent="0.2">
      <c r="A428" s="32" t="s">
        <v>924</v>
      </c>
      <c r="B428" s="44">
        <v>211</v>
      </c>
      <c r="C428" s="44">
        <v>89</v>
      </c>
      <c r="D428" s="44">
        <v>51</v>
      </c>
      <c r="E428" s="44">
        <v>2</v>
      </c>
      <c r="F428" s="44">
        <v>18</v>
      </c>
      <c r="G428" s="44">
        <v>12</v>
      </c>
      <c r="H428" s="44">
        <v>3</v>
      </c>
      <c r="I428" s="50">
        <f t="shared" si="49"/>
        <v>41</v>
      </c>
      <c r="J428" s="50">
        <f>Sheriff!J428</f>
        <v>427</v>
      </c>
      <c r="K428" s="6"/>
    </row>
    <row r="429" spans="1:11" x14ac:dyDescent="0.2">
      <c r="A429" s="32" t="s">
        <v>925</v>
      </c>
      <c r="B429" s="44">
        <v>244</v>
      </c>
      <c r="C429" s="44">
        <v>96</v>
      </c>
      <c r="D429" s="44">
        <v>29</v>
      </c>
      <c r="E429" s="44">
        <v>7</v>
      </c>
      <c r="F429" s="44">
        <v>15</v>
      </c>
      <c r="G429" s="44">
        <v>13</v>
      </c>
      <c r="H429" s="44">
        <v>0</v>
      </c>
      <c r="I429" s="50">
        <f t="shared" si="49"/>
        <v>53</v>
      </c>
      <c r="J429" s="50">
        <f>Sheriff!J429</f>
        <v>457</v>
      </c>
      <c r="K429" s="6"/>
    </row>
    <row r="430" spans="1:11" x14ac:dyDescent="0.2">
      <c r="A430" s="32" t="s">
        <v>926</v>
      </c>
      <c r="B430" s="44">
        <v>288</v>
      </c>
      <c r="C430" s="44">
        <v>153</v>
      </c>
      <c r="D430" s="44">
        <v>37</v>
      </c>
      <c r="E430" s="44">
        <v>11</v>
      </c>
      <c r="F430" s="44">
        <v>15</v>
      </c>
      <c r="G430" s="44">
        <v>15</v>
      </c>
      <c r="H430" s="44">
        <v>0</v>
      </c>
      <c r="I430" s="50">
        <f t="shared" si="49"/>
        <v>62</v>
      </c>
      <c r="J430" s="50">
        <f>Sheriff!J430</f>
        <v>581</v>
      </c>
      <c r="K430" s="6"/>
    </row>
    <row r="431" spans="1:11" x14ac:dyDescent="0.2">
      <c r="A431" s="32" t="s">
        <v>927</v>
      </c>
      <c r="B431" s="44">
        <v>254</v>
      </c>
      <c r="C431" s="44">
        <v>71</v>
      </c>
      <c r="D431" s="44">
        <v>26</v>
      </c>
      <c r="E431" s="44">
        <v>8</v>
      </c>
      <c r="F431" s="44">
        <v>19</v>
      </c>
      <c r="G431" s="44">
        <v>11</v>
      </c>
      <c r="H431" s="44">
        <v>1</v>
      </c>
      <c r="I431" s="50">
        <f t="shared" si="49"/>
        <v>60</v>
      </c>
      <c r="J431" s="50">
        <f>Sheriff!J431</f>
        <v>450</v>
      </c>
      <c r="K431" s="6"/>
    </row>
    <row r="432" spans="1:11" x14ac:dyDescent="0.2">
      <c r="A432" s="32" t="s">
        <v>928</v>
      </c>
      <c r="B432" s="44">
        <v>187</v>
      </c>
      <c r="C432" s="44">
        <v>124</v>
      </c>
      <c r="D432" s="44">
        <v>28</v>
      </c>
      <c r="E432" s="44">
        <v>5</v>
      </c>
      <c r="F432" s="44">
        <v>15</v>
      </c>
      <c r="G432" s="44">
        <v>6</v>
      </c>
      <c r="H432" s="44">
        <v>0</v>
      </c>
      <c r="I432" s="50">
        <f t="shared" si="49"/>
        <v>41</v>
      </c>
      <c r="J432" s="50">
        <f>Sheriff!J432</f>
        <v>406</v>
      </c>
      <c r="K432" s="6"/>
    </row>
    <row r="433" spans="1:11" x14ac:dyDescent="0.2">
      <c r="A433" s="32" t="s">
        <v>929</v>
      </c>
      <c r="B433" s="44">
        <v>280</v>
      </c>
      <c r="C433" s="44">
        <v>117</v>
      </c>
      <c r="D433" s="44">
        <v>37</v>
      </c>
      <c r="E433" s="44">
        <v>7</v>
      </c>
      <c r="F433" s="44">
        <v>21</v>
      </c>
      <c r="G433" s="44">
        <v>11</v>
      </c>
      <c r="H433" s="44">
        <v>2</v>
      </c>
      <c r="I433" s="50">
        <f t="shared" si="49"/>
        <v>65</v>
      </c>
      <c r="J433" s="50">
        <f>Sheriff!J433</f>
        <v>540</v>
      </c>
      <c r="K433" s="6"/>
    </row>
    <row r="434" spans="1:11" x14ac:dyDescent="0.2">
      <c r="A434" s="32" t="s">
        <v>930</v>
      </c>
      <c r="B434" s="44">
        <v>167</v>
      </c>
      <c r="C434" s="44">
        <v>48</v>
      </c>
      <c r="D434" s="44">
        <v>17</v>
      </c>
      <c r="E434" s="44">
        <v>5</v>
      </c>
      <c r="F434" s="44">
        <v>17</v>
      </c>
      <c r="G434" s="44">
        <v>7</v>
      </c>
      <c r="H434" s="44">
        <v>2</v>
      </c>
      <c r="I434" s="50">
        <f t="shared" si="49"/>
        <v>44</v>
      </c>
      <c r="J434" s="50">
        <f>Sheriff!J434</f>
        <v>307</v>
      </c>
      <c r="K434" s="6"/>
    </row>
    <row r="435" spans="1:11" x14ac:dyDescent="0.2">
      <c r="A435" s="32" t="s">
        <v>931</v>
      </c>
      <c r="B435" s="44">
        <v>280</v>
      </c>
      <c r="C435" s="44">
        <v>109</v>
      </c>
      <c r="D435" s="44">
        <v>29</v>
      </c>
      <c r="E435" s="44">
        <v>4</v>
      </c>
      <c r="F435" s="44">
        <v>14</v>
      </c>
      <c r="G435" s="44">
        <v>10</v>
      </c>
      <c r="H435" s="44">
        <v>1</v>
      </c>
      <c r="I435" s="50">
        <f t="shared" si="49"/>
        <v>71</v>
      </c>
      <c r="J435" s="50">
        <f>Sheriff!J435</f>
        <v>518</v>
      </c>
      <c r="K435" s="6"/>
    </row>
    <row r="436" spans="1:11" x14ac:dyDescent="0.2">
      <c r="A436" s="32" t="s">
        <v>932</v>
      </c>
      <c r="B436" s="44">
        <v>216</v>
      </c>
      <c r="C436" s="44">
        <v>121</v>
      </c>
      <c r="D436" s="44">
        <v>40</v>
      </c>
      <c r="E436" s="44">
        <v>4</v>
      </c>
      <c r="F436" s="44">
        <v>16</v>
      </c>
      <c r="G436" s="44">
        <v>6</v>
      </c>
      <c r="H436" s="44">
        <v>2</v>
      </c>
      <c r="I436" s="50">
        <f t="shared" si="49"/>
        <v>60</v>
      </c>
      <c r="J436" s="50">
        <f>Sheriff!J436</f>
        <v>465</v>
      </c>
      <c r="K436" s="6"/>
    </row>
    <row r="437" spans="1:11" x14ac:dyDescent="0.2">
      <c r="A437" s="32" t="s">
        <v>933</v>
      </c>
      <c r="B437" s="44">
        <v>147</v>
      </c>
      <c r="C437" s="44">
        <v>99</v>
      </c>
      <c r="D437" s="44">
        <v>29</v>
      </c>
      <c r="E437" s="44">
        <v>4</v>
      </c>
      <c r="F437" s="44">
        <v>15</v>
      </c>
      <c r="G437" s="44">
        <v>9</v>
      </c>
      <c r="H437" s="44">
        <v>0</v>
      </c>
      <c r="I437" s="50">
        <f t="shared" si="49"/>
        <v>37</v>
      </c>
      <c r="J437" s="50">
        <f>Sheriff!J437</f>
        <v>340</v>
      </c>
      <c r="K437" s="6"/>
    </row>
    <row r="438" spans="1:11" x14ac:dyDescent="0.2">
      <c r="A438" s="32" t="s">
        <v>934</v>
      </c>
      <c r="B438" s="44">
        <v>236</v>
      </c>
      <c r="C438" s="44">
        <v>120</v>
      </c>
      <c r="D438" s="44">
        <v>53</v>
      </c>
      <c r="E438" s="44">
        <v>9</v>
      </c>
      <c r="F438" s="44">
        <v>25</v>
      </c>
      <c r="G438" s="44">
        <v>13</v>
      </c>
      <c r="H438" s="44">
        <v>4</v>
      </c>
      <c r="I438" s="50">
        <f t="shared" si="49"/>
        <v>55</v>
      </c>
      <c r="J438" s="50">
        <f>Sheriff!J438</f>
        <v>515</v>
      </c>
      <c r="K438" s="6"/>
    </row>
    <row r="439" spans="1:11" x14ac:dyDescent="0.2">
      <c r="A439" s="32" t="s">
        <v>935</v>
      </c>
      <c r="B439" s="44">
        <v>330</v>
      </c>
      <c r="C439" s="44">
        <v>169</v>
      </c>
      <c r="D439" s="44">
        <v>55</v>
      </c>
      <c r="E439" s="44">
        <v>6</v>
      </c>
      <c r="F439" s="44">
        <v>22</v>
      </c>
      <c r="G439" s="44">
        <v>8</v>
      </c>
      <c r="H439" s="44">
        <v>0</v>
      </c>
      <c r="I439" s="50">
        <f t="shared" si="49"/>
        <v>69</v>
      </c>
      <c r="J439" s="50">
        <f>Sheriff!J439</f>
        <v>659</v>
      </c>
      <c r="K439" s="6"/>
    </row>
    <row r="440" spans="1:11" x14ac:dyDescent="0.2">
      <c r="A440" s="32" t="s">
        <v>936</v>
      </c>
      <c r="B440" s="44">
        <v>260</v>
      </c>
      <c r="C440" s="44">
        <v>149</v>
      </c>
      <c r="D440" s="44">
        <v>48</v>
      </c>
      <c r="E440" s="44">
        <v>3</v>
      </c>
      <c r="F440" s="44">
        <v>14</v>
      </c>
      <c r="G440" s="44">
        <v>11</v>
      </c>
      <c r="H440" s="44">
        <v>1</v>
      </c>
      <c r="I440" s="50">
        <f t="shared" si="49"/>
        <v>60</v>
      </c>
      <c r="J440" s="50">
        <f>Sheriff!J440</f>
        <v>546</v>
      </c>
      <c r="K440" s="6"/>
    </row>
    <row r="441" spans="1:11" x14ac:dyDescent="0.2">
      <c r="A441" s="32" t="s">
        <v>937</v>
      </c>
      <c r="B441" s="44">
        <v>185</v>
      </c>
      <c r="C441" s="44">
        <v>114</v>
      </c>
      <c r="D441" s="44">
        <v>40</v>
      </c>
      <c r="E441" s="44">
        <v>5</v>
      </c>
      <c r="F441" s="44">
        <v>13</v>
      </c>
      <c r="G441" s="44">
        <v>9</v>
      </c>
      <c r="H441" s="44">
        <v>0</v>
      </c>
      <c r="I441" s="50">
        <f t="shared" si="49"/>
        <v>45</v>
      </c>
      <c r="J441" s="50">
        <f>Sheriff!J441</f>
        <v>411</v>
      </c>
      <c r="K441" s="6"/>
    </row>
    <row r="442" spans="1:11" x14ac:dyDescent="0.2">
      <c r="A442" s="32" t="s">
        <v>938</v>
      </c>
      <c r="B442" s="44">
        <v>96</v>
      </c>
      <c r="C442" s="44">
        <v>43</v>
      </c>
      <c r="D442" s="44">
        <v>17</v>
      </c>
      <c r="E442" s="44">
        <v>0</v>
      </c>
      <c r="F442" s="44">
        <v>2</v>
      </c>
      <c r="G442" s="44">
        <v>3</v>
      </c>
      <c r="H442" s="44">
        <v>0</v>
      </c>
      <c r="I442" s="50">
        <f t="shared" si="49"/>
        <v>27</v>
      </c>
      <c r="J442" s="50">
        <f>Sheriff!J442</f>
        <v>188</v>
      </c>
      <c r="K442" s="6"/>
    </row>
    <row r="443" spans="1:11" x14ac:dyDescent="0.2">
      <c r="A443" s="32" t="s">
        <v>939</v>
      </c>
      <c r="B443" s="44">
        <v>165</v>
      </c>
      <c r="C443" s="44">
        <v>183</v>
      </c>
      <c r="D443" s="44">
        <v>43</v>
      </c>
      <c r="E443" s="44">
        <v>4</v>
      </c>
      <c r="F443" s="44">
        <v>7</v>
      </c>
      <c r="G443" s="44">
        <v>9</v>
      </c>
      <c r="H443" s="44">
        <v>1</v>
      </c>
      <c r="I443" s="50">
        <f t="shared" si="49"/>
        <v>45</v>
      </c>
      <c r="J443" s="50">
        <f>Sheriff!J443</f>
        <v>457</v>
      </c>
      <c r="K443" s="6"/>
    </row>
    <row r="444" spans="1:11" x14ac:dyDescent="0.2">
      <c r="A444" s="32" t="s">
        <v>940</v>
      </c>
      <c r="B444" s="44">
        <v>139</v>
      </c>
      <c r="C444" s="44">
        <v>84</v>
      </c>
      <c r="D444" s="44">
        <v>29</v>
      </c>
      <c r="E444" s="44">
        <v>5</v>
      </c>
      <c r="F444" s="44">
        <v>9</v>
      </c>
      <c r="G444" s="44">
        <v>4</v>
      </c>
      <c r="H444" s="44">
        <v>1</v>
      </c>
      <c r="I444" s="50">
        <f t="shared" si="49"/>
        <v>31</v>
      </c>
      <c r="J444" s="50">
        <f>Sheriff!J444</f>
        <v>302</v>
      </c>
      <c r="K444" s="6"/>
    </row>
    <row r="445" spans="1:11" x14ac:dyDescent="0.2">
      <c r="A445" s="32" t="s">
        <v>941</v>
      </c>
      <c r="B445" s="44">
        <v>163</v>
      </c>
      <c r="C445" s="44">
        <v>123</v>
      </c>
      <c r="D445" s="44">
        <v>38</v>
      </c>
      <c r="E445" s="44">
        <v>4</v>
      </c>
      <c r="F445" s="44">
        <v>13</v>
      </c>
      <c r="G445" s="44">
        <v>8</v>
      </c>
      <c r="H445" s="44">
        <v>2</v>
      </c>
      <c r="I445" s="50">
        <f t="shared" si="49"/>
        <v>46</v>
      </c>
      <c r="J445" s="50">
        <f>Sheriff!J445</f>
        <v>397</v>
      </c>
      <c r="K445" s="6"/>
    </row>
    <row r="446" spans="1:11" x14ac:dyDescent="0.2">
      <c r="A446" s="32" t="s">
        <v>942</v>
      </c>
      <c r="B446" s="44">
        <v>163</v>
      </c>
      <c r="C446" s="44">
        <v>112</v>
      </c>
      <c r="D446" s="44">
        <v>52</v>
      </c>
      <c r="E446" s="44">
        <v>3</v>
      </c>
      <c r="F446" s="44">
        <v>8</v>
      </c>
      <c r="G446" s="44">
        <v>10</v>
      </c>
      <c r="H446" s="44">
        <v>1</v>
      </c>
      <c r="I446" s="50">
        <f t="shared" si="49"/>
        <v>45</v>
      </c>
      <c r="J446" s="50">
        <f>Sheriff!J446</f>
        <v>394</v>
      </c>
      <c r="K446" s="6"/>
    </row>
    <row r="447" spans="1:11" x14ac:dyDescent="0.2">
      <c r="A447" s="32" t="s">
        <v>943</v>
      </c>
      <c r="B447" s="44">
        <v>198</v>
      </c>
      <c r="C447" s="44">
        <v>153</v>
      </c>
      <c r="D447" s="44">
        <v>29</v>
      </c>
      <c r="E447" s="44">
        <v>3</v>
      </c>
      <c r="F447" s="44">
        <v>12</v>
      </c>
      <c r="G447" s="44">
        <v>8</v>
      </c>
      <c r="H447" s="44">
        <v>0</v>
      </c>
      <c r="I447" s="50">
        <f t="shared" si="49"/>
        <v>47</v>
      </c>
      <c r="J447" s="50">
        <f>Sheriff!J447</f>
        <v>450</v>
      </c>
      <c r="K447" s="6"/>
    </row>
    <row r="448" spans="1:11" x14ac:dyDescent="0.2">
      <c r="A448" s="32" t="s">
        <v>944</v>
      </c>
      <c r="B448" s="44">
        <v>176</v>
      </c>
      <c r="C448" s="44">
        <v>106</v>
      </c>
      <c r="D448" s="44">
        <v>40</v>
      </c>
      <c r="E448" s="44">
        <v>3</v>
      </c>
      <c r="F448" s="44">
        <v>13</v>
      </c>
      <c r="G448" s="44">
        <v>9</v>
      </c>
      <c r="H448" s="44">
        <v>1</v>
      </c>
      <c r="I448" s="50">
        <f t="shared" si="49"/>
        <v>48</v>
      </c>
      <c r="J448" s="50">
        <f>Sheriff!J448</f>
        <v>396</v>
      </c>
      <c r="K448" s="6"/>
    </row>
    <row r="449" spans="1:11" x14ac:dyDescent="0.2">
      <c r="A449" s="32" t="s">
        <v>945</v>
      </c>
      <c r="B449" s="44">
        <v>256</v>
      </c>
      <c r="C449" s="44">
        <v>161</v>
      </c>
      <c r="D449" s="44">
        <v>43</v>
      </c>
      <c r="E449" s="44">
        <v>3</v>
      </c>
      <c r="F449" s="44">
        <v>32</v>
      </c>
      <c r="G449" s="44">
        <v>15</v>
      </c>
      <c r="H449" s="44">
        <v>2</v>
      </c>
      <c r="I449" s="50">
        <f t="shared" si="49"/>
        <v>96</v>
      </c>
      <c r="J449" s="50">
        <f>Sheriff!J449</f>
        <v>608</v>
      </c>
      <c r="K449" s="6"/>
    </row>
    <row r="450" spans="1:11" x14ac:dyDescent="0.2">
      <c r="A450" s="32" t="s">
        <v>946</v>
      </c>
      <c r="B450" s="44">
        <v>265</v>
      </c>
      <c r="C450" s="44">
        <v>167</v>
      </c>
      <c r="D450" s="44">
        <v>54</v>
      </c>
      <c r="E450" s="44">
        <v>9</v>
      </c>
      <c r="F450" s="44">
        <v>13</v>
      </c>
      <c r="G450" s="44">
        <v>10</v>
      </c>
      <c r="H450" s="44">
        <v>0</v>
      </c>
      <c r="I450" s="50">
        <f t="shared" si="49"/>
        <v>81</v>
      </c>
      <c r="J450" s="50">
        <f>Sheriff!J450</f>
        <v>599</v>
      </c>
      <c r="K450" s="6"/>
    </row>
    <row r="451" spans="1:11" x14ac:dyDescent="0.2">
      <c r="A451" s="32" t="s">
        <v>947</v>
      </c>
      <c r="B451" s="44">
        <v>209</v>
      </c>
      <c r="C451" s="44">
        <v>163</v>
      </c>
      <c r="D451" s="44">
        <v>40</v>
      </c>
      <c r="E451" s="44">
        <v>2</v>
      </c>
      <c r="F451" s="44">
        <v>12</v>
      </c>
      <c r="G451" s="44">
        <v>12</v>
      </c>
      <c r="H451" s="44">
        <v>1</v>
      </c>
      <c r="I451" s="50">
        <f t="shared" si="49"/>
        <v>83</v>
      </c>
      <c r="J451" s="50">
        <f>Sheriff!J451</f>
        <v>522</v>
      </c>
      <c r="K451" s="6"/>
    </row>
    <row r="452" spans="1:11" x14ac:dyDescent="0.2">
      <c r="A452" s="32" t="s">
        <v>948</v>
      </c>
      <c r="B452" s="44">
        <v>133</v>
      </c>
      <c r="C452" s="44">
        <v>73</v>
      </c>
      <c r="D452" s="44">
        <v>30</v>
      </c>
      <c r="E452" s="44">
        <v>2</v>
      </c>
      <c r="F452" s="44">
        <v>12</v>
      </c>
      <c r="G452" s="44">
        <v>9</v>
      </c>
      <c r="H452" s="44">
        <v>0</v>
      </c>
      <c r="I452" s="50">
        <f t="shared" si="49"/>
        <v>32</v>
      </c>
      <c r="J452" s="50">
        <f>Sheriff!J452</f>
        <v>291</v>
      </c>
      <c r="K452" s="6"/>
    </row>
    <row r="453" spans="1:11" x14ac:dyDescent="0.2">
      <c r="A453" s="32" t="s">
        <v>949</v>
      </c>
      <c r="B453" s="44">
        <v>196</v>
      </c>
      <c r="C453" s="44">
        <v>105</v>
      </c>
      <c r="D453" s="44">
        <v>39</v>
      </c>
      <c r="E453" s="44">
        <v>3</v>
      </c>
      <c r="F453" s="44">
        <v>22</v>
      </c>
      <c r="G453" s="44">
        <v>8</v>
      </c>
      <c r="H453" s="44">
        <v>1</v>
      </c>
      <c r="I453" s="50">
        <f t="shared" ref="I453:I484" si="50">J453-(SUM(B453:H453))</f>
        <v>63</v>
      </c>
      <c r="J453" s="50">
        <f>Sheriff!J453</f>
        <v>437</v>
      </c>
      <c r="K453" s="6"/>
    </row>
    <row r="454" spans="1:11" x14ac:dyDescent="0.2">
      <c r="A454" s="32" t="s">
        <v>950</v>
      </c>
      <c r="B454" s="44">
        <v>169</v>
      </c>
      <c r="C454" s="44">
        <v>89</v>
      </c>
      <c r="D454" s="44">
        <v>36</v>
      </c>
      <c r="E454" s="44">
        <v>2</v>
      </c>
      <c r="F454" s="44">
        <v>12</v>
      </c>
      <c r="G454" s="44">
        <v>10</v>
      </c>
      <c r="H454" s="44">
        <v>0</v>
      </c>
      <c r="I454" s="50">
        <f t="shared" si="50"/>
        <v>44</v>
      </c>
      <c r="J454" s="50">
        <f>Sheriff!J454</f>
        <v>362</v>
      </c>
      <c r="K454" s="6"/>
    </row>
    <row r="455" spans="1:11" x14ac:dyDescent="0.2">
      <c r="A455" s="32" t="s">
        <v>951</v>
      </c>
      <c r="B455" s="44">
        <v>226</v>
      </c>
      <c r="C455" s="44">
        <v>121</v>
      </c>
      <c r="D455" s="44">
        <v>32</v>
      </c>
      <c r="E455" s="44">
        <v>7</v>
      </c>
      <c r="F455" s="44">
        <v>20</v>
      </c>
      <c r="G455" s="44">
        <v>8</v>
      </c>
      <c r="H455" s="44">
        <v>2</v>
      </c>
      <c r="I455" s="50">
        <f t="shared" si="50"/>
        <v>49</v>
      </c>
      <c r="J455" s="50">
        <f>Sheriff!J455</f>
        <v>465</v>
      </c>
      <c r="K455" s="6"/>
    </row>
    <row r="456" spans="1:11" x14ac:dyDescent="0.2">
      <c r="A456" s="32" t="s">
        <v>952</v>
      </c>
      <c r="B456" s="44">
        <v>210</v>
      </c>
      <c r="C456" s="44">
        <v>74</v>
      </c>
      <c r="D456" s="44">
        <v>17</v>
      </c>
      <c r="E456" s="44">
        <v>2</v>
      </c>
      <c r="F456" s="44">
        <v>11</v>
      </c>
      <c r="G456" s="44">
        <v>2</v>
      </c>
      <c r="H456" s="44">
        <v>0</v>
      </c>
      <c r="I456" s="50">
        <f t="shared" si="50"/>
        <v>17</v>
      </c>
      <c r="J456" s="50">
        <f>Sheriff!J456</f>
        <v>333</v>
      </c>
      <c r="K456" s="6"/>
    </row>
    <row r="457" spans="1:11" x14ac:dyDescent="0.2">
      <c r="A457" s="32" t="s">
        <v>953</v>
      </c>
      <c r="B457" s="44">
        <v>153</v>
      </c>
      <c r="C457" s="44">
        <v>47</v>
      </c>
      <c r="D457" s="44">
        <v>27</v>
      </c>
      <c r="E457" s="44">
        <v>2</v>
      </c>
      <c r="F457" s="44">
        <v>4</v>
      </c>
      <c r="G457" s="44">
        <v>9</v>
      </c>
      <c r="H457" s="44">
        <v>0</v>
      </c>
      <c r="I457" s="50">
        <f t="shared" si="50"/>
        <v>35</v>
      </c>
      <c r="J457" s="50">
        <f>Sheriff!J457</f>
        <v>277</v>
      </c>
      <c r="K457" s="6"/>
    </row>
    <row r="458" spans="1:11" x14ac:dyDescent="0.2">
      <c r="A458" s="32" t="s">
        <v>954</v>
      </c>
      <c r="B458" s="44">
        <v>106</v>
      </c>
      <c r="C458" s="44">
        <v>70</v>
      </c>
      <c r="D458" s="44">
        <v>25</v>
      </c>
      <c r="E458" s="44">
        <v>3</v>
      </c>
      <c r="F458" s="44">
        <v>8</v>
      </c>
      <c r="G458" s="44">
        <v>6</v>
      </c>
      <c r="H458" s="44">
        <v>0</v>
      </c>
      <c r="I458" s="50">
        <f t="shared" si="50"/>
        <v>38</v>
      </c>
      <c r="J458" s="50">
        <f>Sheriff!J458</f>
        <v>256</v>
      </c>
      <c r="K458" s="6"/>
    </row>
    <row r="459" spans="1:11" x14ac:dyDescent="0.2">
      <c r="A459" s="32" t="s">
        <v>955</v>
      </c>
      <c r="B459" s="44">
        <v>124</v>
      </c>
      <c r="C459" s="44">
        <v>40</v>
      </c>
      <c r="D459" s="44">
        <v>16</v>
      </c>
      <c r="E459" s="44">
        <v>2</v>
      </c>
      <c r="F459" s="44">
        <v>4</v>
      </c>
      <c r="G459" s="44">
        <v>1</v>
      </c>
      <c r="H459" s="44">
        <v>1</v>
      </c>
      <c r="I459" s="50">
        <f t="shared" si="50"/>
        <v>32</v>
      </c>
      <c r="J459" s="50">
        <f>Sheriff!J459</f>
        <v>220</v>
      </c>
      <c r="K459" s="6"/>
    </row>
    <row r="460" spans="1:11" x14ac:dyDescent="0.2">
      <c r="A460" s="32" t="s">
        <v>956</v>
      </c>
      <c r="B460" s="44">
        <v>46</v>
      </c>
      <c r="C460" s="44">
        <v>13</v>
      </c>
      <c r="D460" s="44">
        <v>1</v>
      </c>
      <c r="E460" s="44">
        <v>2</v>
      </c>
      <c r="F460" s="44">
        <v>2</v>
      </c>
      <c r="G460" s="44">
        <v>2</v>
      </c>
      <c r="H460" s="44">
        <v>0</v>
      </c>
      <c r="I460" s="50">
        <f t="shared" si="50"/>
        <v>6</v>
      </c>
      <c r="J460" s="50">
        <f>Sheriff!J460</f>
        <v>72</v>
      </c>
      <c r="K460" s="6"/>
    </row>
    <row r="461" spans="1:11" x14ac:dyDescent="0.2">
      <c r="A461" s="32" t="s">
        <v>957</v>
      </c>
      <c r="B461" s="44">
        <v>8</v>
      </c>
      <c r="C461" s="44">
        <v>1</v>
      </c>
      <c r="D461" s="44">
        <v>0</v>
      </c>
      <c r="E461" s="44">
        <v>1</v>
      </c>
      <c r="F461" s="44">
        <v>0</v>
      </c>
      <c r="G461" s="44">
        <v>0</v>
      </c>
      <c r="H461" s="44">
        <v>0</v>
      </c>
      <c r="I461" s="50">
        <f t="shared" si="50"/>
        <v>0</v>
      </c>
      <c r="J461" s="50">
        <f>Sheriff!J461</f>
        <v>10</v>
      </c>
      <c r="K461" s="6"/>
    </row>
    <row r="462" spans="1:11" x14ac:dyDescent="0.2">
      <c r="A462" s="32" t="s">
        <v>958</v>
      </c>
      <c r="B462" s="44">
        <v>194</v>
      </c>
      <c r="C462" s="44">
        <v>149</v>
      </c>
      <c r="D462" s="44">
        <v>49</v>
      </c>
      <c r="E462" s="44">
        <v>5</v>
      </c>
      <c r="F462" s="44">
        <v>11</v>
      </c>
      <c r="G462" s="44">
        <v>9</v>
      </c>
      <c r="H462" s="44">
        <v>0</v>
      </c>
      <c r="I462" s="50">
        <f t="shared" si="50"/>
        <v>49</v>
      </c>
      <c r="J462" s="50">
        <f>Sheriff!J462</f>
        <v>466</v>
      </c>
      <c r="K462" s="6"/>
    </row>
    <row r="463" spans="1:11" x14ac:dyDescent="0.2">
      <c r="A463" s="32" t="s">
        <v>959</v>
      </c>
      <c r="B463" s="44">
        <v>167</v>
      </c>
      <c r="C463" s="44">
        <v>99</v>
      </c>
      <c r="D463" s="44">
        <v>23</v>
      </c>
      <c r="E463" s="44">
        <v>2</v>
      </c>
      <c r="F463" s="44">
        <v>8</v>
      </c>
      <c r="G463" s="44">
        <v>11</v>
      </c>
      <c r="H463" s="44">
        <v>1</v>
      </c>
      <c r="I463" s="50">
        <f t="shared" si="50"/>
        <v>50</v>
      </c>
      <c r="J463" s="50">
        <f>Sheriff!J463</f>
        <v>361</v>
      </c>
      <c r="K463" s="6"/>
    </row>
    <row r="464" spans="1:11" x14ac:dyDescent="0.2">
      <c r="A464" s="32" t="s">
        <v>960</v>
      </c>
      <c r="B464" s="44">
        <v>195</v>
      </c>
      <c r="C464" s="44">
        <v>119</v>
      </c>
      <c r="D464" s="44">
        <v>40</v>
      </c>
      <c r="E464" s="44">
        <v>5</v>
      </c>
      <c r="F464" s="44">
        <v>6</v>
      </c>
      <c r="G464" s="44">
        <v>12</v>
      </c>
      <c r="H464" s="44">
        <v>2</v>
      </c>
      <c r="I464" s="50">
        <f t="shared" si="50"/>
        <v>55</v>
      </c>
      <c r="J464" s="50">
        <f>Sheriff!J464</f>
        <v>434</v>
      </c>
      <c r="K464" s="6"/>
    </row>
    <row r="465" spans="1:11" x14ac:dyDescent="0.2">
      <c r="A465" s="32" t="s">
        <v>961</v>
      </c>
      <c r="B465" s="44">
        <v>154</v>
      </c>
      <c r="C465" s="44">
        <v>105</v>
      </c>
      <c r="D465" s="44">
        <v>44</v>
      </c>
      <c r="E465" s="44">
        <v>3</v>
      </c>
      <c r="F465" s="44">
        <v>4</v>
      </c>
      <c r="G465" s="44">
        <v>5</v>
      </c>
      <c r="H465" s="44">
        <v>0</v>
      </c>
      <c r="I465" s="50">
        <f t="shared" si="50"/>
        <v>30</v>
      </c>
      <c r="J465" s="50">
        <f>Sheriff!J465</f>
        <v>345</v>
      </c>
      <c r="K465" s="6"/>
    </row>
    <row r="466" spans="1:11" x14ac:dyDescent="0.2">
      <c r="A466" s="32" t="s">
        <v>962</v>
      </c>
      <c r="B466" s="44">
        <v>250</v>
      </c>
      <c r="C466" s="44">
        <v>151</v>
      </c>
      <c r="D466" s="44">
        <v>26</v>
      </c>
      <c r="E466" s="44">
        <v>4</v>
      </c>
      <c r="F466" s="44">
        <v>10</v>
      </c>
      <c r="G466" s="44">
        <v>4</v>
      </c>
      <c r="H466" s="44">
        <v>1</v>
      </c>
      <c r="I466" s="50">
        <f t="shared" si="50"/>
        <v>51</v>
      </c>
      <c r="J466" s="50">
        <f>Sheriff!J466</f>
        <v>497</v>
      </c>
      <c r="K466" s="6"/>
    </row>
    <row r="467" spans="1:11" x14ac:dyDescent="0.2">
      <c r="A467" s="32" t="s">
        <v>963</v>
      </c>
      <c r="B467" s="44">
        <v>133</v>
      </c>
      <c r="C467" s="44">
        <v>108</v>
      </c>
      <c r="D467" s="44">
        <v>24</v>
      </c>
      <c r="E467" s="44">
        <v>0</v>
      </c>
      <c r="F467" s="44">
        <v>3</v>
      </c>
      <c r="G467" s="44">
        <v>5</v>
      </c>
      <c r="H467" s="44">
        <v>1</v>
      </c>
      <c r="I467" s="50">
        <f t="shared" si="50"/>
        <v>31</v>
      </c>
      <c r="J467" s="50">
        <f>Sheriff!J467</f>
        <v>305</v>
      </c>
      <c r="K467" s="6"/>
    </row>
    <row r="468" spans="1:11" x14ac:dyDescent="0.2">
      <c r="A468" s="32" t="s">
        <v>964</v>
      </c>
      <c r="B468" s="44">
        <v>105</v>
      </c>
      <c r="C468" s="44">
        <v>79</v>
      </c>
      <c r="D468" s="44">
        <v>20</v>
      </c>
      <c r="E468" s="44">
        <v>1</v>
      </c>
      <c r="F468" s="44">
        <v>11</v>
      </c>
      <c r="G468" s="44">
        <v>4</v>
      </c>
      <c r="H468" s="44">
        <v>0</v>
      </c>
      <c r="I468" s="50">
        <f t="shared" si="50"/>
        <v>42</v>
      </c>
      <c r="J468" s="50">
        <f>Sheriff!J468</f>
        <v>262</v>
      </c>
      <c r="K468" s="6"/>
    </row>
    <row r="469" spans="1:11" x14ac:dyDescent="0.2">
      <c r="A469" s="32" t="s">
        <v>965</v>
      </c>
      <c r="B469" s="44">
        <v>220</v>
      </c>
      <c r="C469" s="44">
        <v>135</v>
      </c>
      <c r="D469" s="44">
        <v>44</v>
      </c>
      <c r="E469" s="44">
        <v>2</v>
      </c>
      <c r="F469" s="44">
        <v>11</v>
      </c>
      <c r="G469" s="44">
        <v>8</v>
      </c>
      <c r="H469" s="44">
        <v>0</v>
      </c>
      <c r="I469" s="50">
        <f t="shared" si="50"/>
        <v>43</v>
      </c>
      <c r="J469" s="50">
        <f>Sheriff!J469</f>
        <v>463</v>
      </c>
      <c r="K469" s="6"/>
    </row>
    <row r="470" spans="1:11" x14ac:dyDescent="0.2">
      <c r="A470" s="32" t="s">
        <v>966</v>
      </c>
      <c r="B470" s="44">
        <v>88</v>
      </c>
      <c r="C470" s="44">
        <v>59</v>
      </c>
      <c r="D470" s="44">
        <v>17</v>
      </c>
      <c r="E470" s="44">
        <v>2</v>
      </c>
      <c r="F470" s="44">
        <v>4</v>
      </c>
      <c r="G470" s="44">
        <v>5</v>
      </c>
      <c r="H470" s="44">
        <v>2</v>
      </c>
      <c r="I470" s="50">
        <f t="shared" si="50"/>
        <v>9</v>
      </c>
      <c r="J470" s="50">
        <f>Sheriff!J470</f>
        <v>186</v>
      </c>
      <c r="K470" s="6"/>
    </row>
    <row r="471" spans="1:11" x14ac:dyDescent="0.2">
      <c r="A471" s="32" t="s">
        <v>967</v>
      </c>
      <c r="B471" s="44">
        <v>153</v>
      </c>
      <c r="C471" s="44">
        <v>99</v>
      </c>
      <c r="D471" s="44">
        <v>30</v>
      </c>
      <c r="E471" s="44">
        <v>4</v>
      </c>
      <c r="F471" s="44">
        <v>7</v>
      </c>
      <c r="G471" s="44">
        <v>4</v>
      </c>
      <c r="H471" s="44">
        <v>2</v>
      </c>
      <c r="I471" s="50">
        <f t="shared" si="50"/>
        <v>39</v>
      </c>
      <c r="J471" s="50">
        <f>Sheriff!J471</f>
        <v>338</v>
      </c>
      <c r="K471" s="6"/>
    </row>
    <row r="472" spans="1:11" x14ac:dyDescent="0.2">
      <c r="A472" s="32" t="s">
        <v>968</v>
      </c>
      <c r="B472" s="44">
        <v>199</v>
      </c>
      <c r="C472" s="44">
        <v>101</v>
      </c>
      <c r="D472" s="44">
        <v>40</v>
      </c>
      <c r="E472" s="44">
        <v>2</v>
      </c>
      <c r="F472" s="44">
        <v>12</v>
      </c>
      <c r="G472" s="44">
        <v>10</v>
      </c>
      <c r="H472" s="44">
        <v>1</v>
      </c>
      <c r="I472" s="50">
        <f t="shared" si="50"/>
        <v>49</v>
      </c>
      <c r="J472" s="50">
        <f>Sheriff!J472</f>
        <v>414</v>
      </c>
      <c r="K472" s="6"/>
    </row>
    <row r="473" spans="1:11" x14ac:dyDescent="0.2">
      <c r="A473" s="32" t="s">
        <v>969</v>
      </c>
      <c r="B473" s="44">
        <v>245</v>
      </c>
      <c r="C473" s="44">
        <v>180</v>
      </c>
      <c r="D473" s="44">
        <v>50</v>
      </c>
      <c r="E473" s="44">
        <v>7</v>
      </c>
      <c r="F473" s="44">
        <v>15</v>
      </c>
      <c r="G473" s="44">
        <v>11</v>
      </c>
      <c r="H473" s="44">
        <v>1</v>
      </c>
      <c r="I473" s="50">
        <f t="shared" si="50"/>
        <v>81</v>
      </c>
      <c r="J473" s="50">
        <f>Sheriff!J473</f>
        <v>590</v>
      </c>
      <c r="K473" s="6"/>
    </row>
    <row r="474" spans="1:11" x14ac:dyDescent="0.2">
      <c r="A474" s="32" t="s">
        <v>970</v>
      </c>
      <c r="B474" s="44">
        <v>232</v>
      </c>
      <c r="C474" s="44">
        <v>141</v>
      </c>
      <c r="D474" s="44">
        <v>39</v>
      </c>
      <c r="E474" s="44">
        <v>3</v>
      </c>
      <c r="F474" s="44">
        <v>7</v>
      </c>
      <c r="G474" s="44">
        <v>8</v>
      </c>
      <c r="H474" s="44">
        <v>0</v>
      </c>
      <c r="I474" s="50">
        <f t="shared" si="50"/>
        <v>57</v>
      </c>
      <c r="J474" s="50">
        <f>Sheriff!J474</f>
        <v>487</v>
      </c>
      <c r="K474" s="6"/>
    </row>
    <row r="475" spans="1:11" x14ac:dyDescent="0.2">
      <c r="A475" s="32" t="s">
        <v>971</v>
      </c>
      <c r="B475" s="44">
        <v>161</v>
      </c>
      <c r="C475" s="44">
        <v>143</v>
      </c>
      <c r="D475" s="44">
        <v>40</v>
      </c>
      <c r="E475" s="44">
        <v>6</v>
      </c>
      <c r="F475" s="44">
        <v>11</v>
      </c>
      <c r="G475" s="44">
        <v>5</v>
      </c>
      <c r="H475" s="44">
        <v>0</v>
      </c>
      <c r="I475" s="50">
        <f t="shared" si="50"/>
        <v>39</v>
      </c>
      <c r="J475" s="50">
        <f>Sheriff!J475</f>
        <v>405</v>
      </c>
      <c r="K475" s="6"/>
    </row>
    <row r="476" spans="1:11" x14ac:dyDescent="0.2">
      <c r="A476" s="32" t="s">
        <v>972</v>
      </c>
      <c r="B476" s="44">
        <v>206</v>
      </c>
      <c r="C476" s="44">
        <v>176</v>
      </c>
      <c r="D476" s="44">
        <v>44</v>
      </c>
      <c r="E476" s="44">
        <v>3</v>
      </c>
      <c r="F476" s="44">
        <v>3</v>
      </c>
      <c r="G476" s="44">
        <v>11</v>
      </c>
      <c r="H476" s="44">
        <v>0</v>
      </c>
      <c r="I476" s="50">
        <f t="shared" si="50"/>
        <v>41</v>
      </c>
      <c r="J476" s="50">
        <f>Sheriff!J476</f>
        <v>484</v>
      </c>
      <c r="K476" s="6"/>
    </row>
    <row r="477" spans="1:11" x14ac:dyDescent="0.2">
      <c r="A477" s="32" t="s">
        <v>973</v>
      </c>
      <c r="B477" s="44">
        <v>227</v>
      </c>
      <c r="C477" s="44">
        <v>156</v>
      </c>
      <c r="D477" s="44">
        <v>43</v>
      </c>
      <c r="E477" s="44">
        <v>6</v>
      </c>
      <c r="F477" s="44">
        <v>6</v>
      </c>
      <c r="G477" s="44">
        <v>7</v>
      </c>
      <c r="H477" s="44">
        <v>1</v>
      </c>
      <c r="I477" s="50">
        <f t="shared" si="50"/>
        <v>52</v>
      </c>
      <c r="J477" s="50">
        <f>Sheriff!J477</f>
        <v>498</v>
      </c>
      <c r="K477" s="6"/>
    </row>
    <row r="478" spans="1:11" x14ac:dyDescent="0.2">
      <c r="A478" s="32" t="s">
        <v>974</v>
      </c>
      <c r="B478" s="44">
        <v>257</v>
      </c>
      <c r="C478" s="44">
        <v>220</v>
      </c>
      <c r="D478" s="44">
        <v>58</v>
      </c>
      <c r="E478" s="44">
        <v>3</v>
      </c>
      <c r="F478" s="44">
        <v>14</v>
      </c>
      <c r="G478" s="44">
        <v>10</v>
      </c>
      <c r="H478" s="44">
        <v>2</v>
      </c>
      <c r="I478" s="50">
        <f t="shared" si="50"/>
        <v>63</v>
      </c>
      <c r="J478" s="50">
        <f>Sheriff!J478</f>
        <v>627</v>
      </c>
      <c r="K478" s="6"/>
    </row>
    <row r="479" spans="1:11" x14ac:dyDescent="0.2">
      <c r="A479" s="32" t="s">
        <v>975</v>
      </c>
      <c r="B479" s="44">
        <v>36</v>
      </c>
      <c r="C479" s="44">
        <v>41</v>
      </c>
      <c r="D479" s="44">
        <v>7</v>
      </c>
      <c r="E479" s="44">
        <v>0</v>
      </c>
      <c r="F479" s="44">
        <v>3</v>
      </c>
      <c r="G479" s="44">
        <v>1</v>
      </c>
      <c r="H479" s="44">
        <v>0</v>
      </c>
      <c r="I479" s="50">
        <f t="shared" si="50"/>
        <v>12</v>
      </c>
      <c r="J479" s="50">
        <f>Sheriff!J479</f>
        <v>100</v>
      </c>
      <c r="K479" s="6"/>
    </row>
    <row r="480" spans="1:11" x14ac:dyDescent="0.2">
      <c r="A480" s="32" t="s">
        <v>976</v>
      </c>
      <c r="B480" s="44">
        <v>167</v>
      </c>
      <c r="C480" s="44">
        <v>158</v>
      </c>
      <c r="D480" s="44">
        <v>42</v>
      </c>
      <c r="E480" s="44">
        <v>2</v>
      </c>
      <c r="F480" s="44">
        <v>18</v>
      </c>
      <c r="G480" s="44">
        <v>7</v>
      </c>
      <c r="H480" s="44">
        <v>2</v>
      </c>
      <c r="I480" s="50">
        <f t="shared" si="50"/>
        <v>54</v>
      </c>
      <c r="J480" s="50">
        <f>Sheriff!J480</f>
        <v>450</v>
      </c>
      <c r="K480" s="6"/>
    </row>
    <row r="481" spans="1:11" x14ac:dyDescent="0.2">
      <c r="A481" s="32" t="s">
        <v>977</v>
      </c>
      <c r="B481" s="44">
        <v>192</v>
      </c>
      <c r="C481" s="44">
        <v>123</v>
      </c>
      <c r="D481" s="44">
        <v>21</v>
      </c>
      <c r="E481" s="44">
        <v>6</v>
      </c>
      <c r="F481" s="44">
        <v>21</v>
      </c>
      <c r="G481" s="44">
        <v>10</v>
      </c>
      <c r="H481" s="44">
        <v>3</v>
      </c>
      <c r="I481" s="50">
        <f t="shared" si="50"/>
        <v>45</v>
      </c>
      <c r="J481" s="50">
        <f>Sheriff!J481</f>
        <v>421</v>
      </c>
      <c r="K481" s="6"/>
    </row>
    <row r="482" spans="1:11" x14ac:dyDescent="0.2">
      <c r="A482" s="32" t="s">
        <v>978</v>
      </c>
      <c r="B482" s="44">
        <v>124</v>
      </c>
      <c r="C482" s="44">
        <v>75</v>
      </c>
      <c r="D482" s="44">
        <v>12</v>
      </c>
      <c r="E482" s="44">
        <v>0</v>
      </c>
      <c r="F482" s="44">
        <v>9</v>
      </c>
      <c r="G482" s="44">
        <v>5</v>
      </c>
      <c r="H482" s="44">
        <v>1</v>
      </c>
      <c r="I482" s="50">
        <f t="shared" si="50"/>
        <v>15</v>
      </c>
      <c r="J482" s="50">
        <f>Sheriff!J482</f>
        <v>241</v>
      </c>
      <c r="K482" s="6"/>
    </row>
    <row r="483" spans="1:11" x14ac:dyDescent="0.2">
      <c r="A483" s="32" t="s">
        <v>979</v>
      </c>
      <c r="B483" s="44">
        <v>221</v>
      </c>
      <c r="C483" s="44">
        <v>156</v>
      </c>
      <c r="D483" s="44">
        <v>47</v>
      </c>
      <c r="E483" s="44">
        <v>3</v>
      </c>
      <c r="F483" s="44">
        <v>19</v>
      </c>
      <c r="G483" s="44">
        <v>14</v>
      </c>
      <c r="H483" s="44">
        <v>1</v>
      </c>
      <c r="I483" s="50">
        <f t="shared" si="50"/>
        <v>68</v>
      </c>
      <c r="J483" s="50">
        <f>Sheriff!J483</f>
        <v>529</v>
      </c>
      <c r="K483" s="6"/>
    </row>
    <row r="484" spans="1:11" x14ac:dyDescent="0.2">
      <c r="A484" s="32" t="s">
        <v>980</v>
      </c>
      <c r="B484" s="44">
        <v>142</v>
      </c>
      <c r="C484" s="44">
        <v>103</v>
      </c>
      <c r="D484" s="44">
        <v>22</v>
      </c>
      <c r="E484" s="44">
        <v>4</v>
      </c>
      <c r="F484" s="44">
        <v>14</v>
      </c>
      <c r="G484" s="44">
        <v>5</v>
      </c>
      <c r="H484" s="44">
        <v>1</v>
      </c>
      <c r="I484" s="50">
        <f t="shared" si="50"/>
        <v>31</v>
      </c>
      <c r="J484" s="50">
        <f>Sheriff!J484</f>
        <v>322</v>
      </c>
      <c r="K484" s="6"/>
    </row>
    <row r="485" spans="1:11" x14ac:dyDescent="0.2">
      <c r="A485" s="32" t="s">
        <v>981</v>
      </c>
      <c r="B485" s="44">
        <v>55</v>
      </c>
      <c r="C485" s="44">
        <v>31</v>
      </c>
      <c r="D485" s="44">
        <v>7</v>
      </c>
      <c r="E485" s="44">
        <v>1</v>
      </c>
      <c r="F485" s="44">
        <v>0</v>
      </c>
      <c r="G485" s="44">
        <v>1</v>
      </c>
      <c r="H485" s="44">
        <v>0</v>
      </c>
      <c r="I485" s="50">
        <f t="shared" ref="I485:I499" si="51">J485-(SUM(B485:H485))</f>
        <v>14</v>
      </c>
      <c r="J485" s="50">
        <f>Sheriff!J485</f>
        <v>109</v>
      </c>
      <c r="K485" s="6"/>
    </row>
    <row r="486" spans="1:11" x14ac:dyDescent="0.2">
      <c r="A486" s="32" t="s">
        <v>982</v>
      </c>
      <c r="B486" s="44">
        <v>125</v>
      </c>
      <c r="C486" s="44">
        <v>72</v>
      </c>
      <c r="D486" s="44">
        <v>30</v>
      </c>
      <c r="E486" s="44">
        <v>6</v>
      </c>
      <c r="F486" s="44">
        <v>14</v>
      </c>
      <c r="G486" s="44">
        <v>4</v>
      </c>
      <c r="H486" s="44">
        <v>2</v>
      </c>
      <c r="I486" s="50">
        <f t="shared" si="51"/>
        <v>30</v>
      </c>
      <c r="J486" s="50">
        <f>Sheriff!J486</f>
        <v>283</v>
      </c>
      <c r="K486" s="6"/>
    </row>
    <row r="487" spans="1:11" x14ac:dyDescent="0.2">
      <c r="A487" s="32" t="s">
        <v>983</v>
      </c>
      <c r="B487" s="44">
        <v>174</v>
      </c>
      <c r="C487" s="44">
        <v>125</v>
      </c>
      <c r="D487" s="44">
        <v>43</v>
      </c>
      <c r="E487" s="44">
        <v>1</v>
      </c>
      <c r="F487" s="44">
        <v>17</v>
      </c>
      <c r="G487" s="44">
        <v>13</v>
      </c>
      <c r="H487" s="44">
        <v>4</v>
      </c>
      <c r="I487" s="50">
        <f t="shared" si="51"/>
        <v>48</v>
      </c>
      <c r="J487" s="50">
        <f>Sheriff!J487</f>
        <v>425</v>
      </c>
      <c r="K487" s="6"/>
    </row>
    <row r="488" spans="1:11" x14ac:dyDescent="0.2">
      <c r="A488" s="32" t="s">
        <v>984</v>
      </c>
      <c r="B488" s="44">
        <v>233</v>
      </c>
      <c r="C488" s="44">
        <v>153</v>
      </c>
      <c r="D488" s="44">
        <v>42</v>
      </c>
      <c r="E488" s="44">
        <v>0</v>
      </c>
      <c r="F488" s="44">
        <v>20</v>
      </c>
      <c r="G488" s="44">
        <v>8</v>
      </c>
      <c r="H488" s="44">
        <v>1</v>
      </c>
      <c r="I488" s="50">
        <f t="shared" si="51"/>
        <v>56</v>
      </c>
      <c r="J488" s="50">
        <f>Sheriff!J488</f>
        <v>513</v>
      </c>
      <c r="K488" s="6"/>
    </row>
    <row r="489" spans="1:11" x14ac:dyDescent="0.2">
      <c r="A489" s="32" t="s">
        <v>985</v>
      </c>
      <c r="B489" s="44">
        <v>196</v>
      </c>
      <c r="C489" s="44">
        <v>137</v>
      </c>
      <c r="D489" s="44">
        <v>36</v>
      </c>
      <c r="E489" s="44">
        <v>2</v>
      </c>
      <c r="F489" s="44">
        <v>12</v>
      </c>
      <c r="G489" s="44">
        <v>7</v>
      </c>
      <c r="H489" s="44">
        <v>0</v>
      </c>
      <c r="I489" s="50">
        <f t="shared" si="51"/>
        <v>62</v>
      </c>
      <c r="J489" s="50">
        <f>Sheriff!J489</f>
        <v>452</v>
      </c>
      <c r="K489" s="6"/>
    </row>
    <row r="490" spans="1:11" x14ac:dyDescent="0.2">
      <c r="A490" s="32" t="s">
        <v>986</v>
      </c>
      <c r="B490" s="44">
        <v>236</v>
      </c>
      <c r="C490" s="44">
        <v>176</v>
      </c>
      <c r="D490" s="44">
        <v>37</v>
      </c>
      <c r="E490" s="44">
        <v>5</v>
      </c>
      <c r="F490" s="44">
        <v>8</v>
      </c>
      <c r="G490" s="44">
        <v>11</v>
      </c>
      <c r="H490" s="44">
        <v>2</v>
      </c>
      <c r="I490" s="50">
        <f t="shared" si="51"/>
        <v>64</v>
      </c>
      <c r="J490" s="50">
        <f>Sheriff!J490</f>
        <v>539</v>
      </c>
      <c r="K490" s="6"/>
    </row>
    <row r="491" spans="1:11" x14ac:dyDescent="0.2">
      <c r="A491" s="32" t="s">
        <v>987</v>
      </c>
      <c r="B491" s="44">
        <v>223</v>
      </c>
      <c r="C491" s="44">
        <v>172</v>
      </c>
      <c r="D491" s="44">
        <v>49</v>
      </c>
      <c r="E491" s="44">
        <v>1</v>
      </c>
      <c r="F491" s="44">
        <v>11</v>
      </c>
      <c r="G491" s="44">
        <v>12</v>
      </c>
      <c r="H491" s="44">
        <v>1</v>
      </c>
      <c r="I491" s="50">
        <f t="shared" si="51"/>
        <v>71</v>
      </c>
      <c r="J491" s="50">
        <f>Sheriff!J491</f>
        <v>540</v>
      </c>
      <c r="K491" s="6"/>
    </row>
    <row r="492" spans="1:11" x14ac:dyDescent="0.2">
      <c r="A492" s="32" t="s">
        <v>988</v>
      </c>
      <c r="B492" s="44">
        <v>169</v>
      </c>
      <c r="C492" s="44">
        <v>110</v>
      </c>
      <c r="D492" s="44">
        <v>35</v>
      </c>
      <c r="E492" s="44">
        <v>7</v>
      </c>
      <c r="F492" s="44">
        <v>8</v>
      </c>
      <c r="G492" s="44">
        <v>9</v>
      </c>
      <c r="H492" s="44">
        <v>1</v>
      </c>
      <c r="I492" s="50">
        <f t="shared" si="51"/>
        <v>50</v>
      </c>
      <c r="J492" s="50">
        <f>Sheriff!J492</f>
        <v>389</v>
      </c>
      <c r="K492" s="6"/>
    </row>
    <row r="493" spans="1:11" x14ac:dyDescent="0.2">
      <c r="A493" s="32" t="s">
        <v>989</v>
      </c>
      <c r="B493" s="44">
        <v>168</v>
      </c>
      <c r="C493" s="44">
        <v>149</v>
      </c>
      <c r="D493" s="44">
        <v>37</v>
      </c>
      <c r="E493" s="44">
        <v>1</v>
      </c>
      <c r="F493" s="44">
        <v>7</v>
      </c>
      <c r="G493" s="44">
        <v>8</v>
      </c>
      <c r="H493" s="44">
        <v>0</v>
      </c>
      <c r="I493" s="50">
        <f t="shared" si="51"/>
        <v>53</v>
      </c>
      <c r="J493" s="50">
        <f>Sheriff!J493</f>
        <v>423</v>
      </c>
      <c r="K493" s="6"/>
    </row>
    <row r="494" spans="1:11" x14ac:dyDescent="0.2">
      <c r="A494" s="32" t="s">
        <v>990</v>
      </c>
      <c r="B494" s="44">
        <v>117</v>
      </c>
      <c r="C494" s="44">
        <v>130</v>
      </c>
      <c r="D494" s="44">
        <v>45</v>
      </c>
      <c r="E494" s="44">
        <v>2</v>
      </c>
      <c r="F494" s="44">
        <v>5</v>
      </c>
      <c r="G494" s="44">
        <v>5</v>
      </c>
      <c r="H494" s="44">
        <v>0</v>
      </c>
      <c r="I494" s="50">
        <f t="shared" si="51"/>
        <v>41</v>
      </c>
      <c r="J494" s="50">
        <f>Sheriff!J494</f>
        <v>345</v>
      </c>
      <c r="K494" s="6"/>
    </row>
    <row r="495" spans="1:11" x14ac:dyDescent="0.2">
      <c r="A495" s="32" t="s">
        <v>991</v>
      </c>
      <c r="B495" s="44">
        <v>187</v>
      </c>
      <c r="C495" s="44">
        <v>185</v>
      </c>
      <c r="D495" s="44">
        <v>45</v>
      </c>
      <c r="E495" s="44">
        <v>8</v>
      </c>
      <c r="F495" s="44">
        <v>13</v>
      </c>
      <c r="G495" s="44">
        <v>14</v>
      </c>
      <c r="H495" s="44">
        <v>0</v>
      </c>
      <c r="I495" s="50">
        <f t="shared" si="51"/>
        <v>84</v>
      </c>
      <c r="J495" s="50">
        <f>Sheriff!J495</f>
        <v>536</v>
      </c>
      <c r="K495" s="6"/>
    </row>
    <row r="496" spans="1:11" x14ac:dyDescent="0.2">
      <c r="A496" s="32" t="s">
        <v>992</v>
      </c>
      <c r="B496" s="44">
        <v>102</v>
      </c>
      <c r="C496" s="44">
        <v>108</v>
      </c>
      <c r="D496" s="44">
        <v>35</v>
      </c>
      <c r="E496" s="44">
        <v>0</v>
      </c>
      <c r="F496" s="44">
        <v>7</v>
      </c>
      <c r="G496" s="44">
        <v>6</v>
      </c>
      <c r="H496" s="44">
        <v>1</v>
      </c>
      <c r="I496" s="50">
        <f t="shared" si="51"/>
        <v>28</v>
      </c>
      <c r="J496" s="50">
        <f>Sheriff!J496</f>
        <v>287</v>
      </c>
      <c r="K496" s="6"/>
    </row>
    <row r="497" spans="1:11" x14ac:dyDescent="0.2">
      <c r="A497" s="32" t="s">
        <v>993</v>
      </c>
      <c r="B497" s="44">
        <v>199</v>
      </c>
      <c r="C497" s="44">
        <v>112</v>
      </c>
      <c r="D497" s="44">
        <v>42</v>
      </c>
      <c r="E497" s="44">
        <v>6</v>
      </c>
      <c r="F497" s="44">
        <v>11</v>
      </c>
      <c r="G497" s="44">
        <v>18</v>
      </c>
      <c r="H497" s="44">
        <v>0</v>
      </c>
      <c r="I497" s="50">
        <f t="shared" si="51"/>
        <v>55</v>
      </c>
      <c r="J497" s="50">
        <f>Sheriff!J497</f>
        <v>443</v>
      </c>
      <c r="K497" s="6"/>
    </row>
    <row r="498" spans="1:11" x14ac:dyDescent="0.2">
      <c r="A498" s="32" t="s">
        <v>994</v>
      </c>
      <c r="B498" s="44">
        <v>172</v>
      </c>
      <c r="C498" s="44">
        <v>102</v>
      </c>
      <c r="D498" s="44">
        <v>32</v>
      </c>
      <c r="E498" s="44">
        <v>3</v>
      </c>
      <c r="F498" s="44">
        <v>8</v>
      </c>
      <c r="G498" s="44">
        <v>5</v>
      </c>
      <c r="H498" s="44">
        <v>0</v>
      </c>
      <c r="I498" s="50">
        <f t="shared" si="51"/>
        <v>45</v>
      </c>
      <c r="J498" s="50">
        <f>Sheriff!J498</f>
        <v>367</v>
      </c>
      <c r="K498" s="6"/>
    </row>
    <row r="499" spans="1:11" x14ac:dyDescent="0.2">
      <c r="A499" s="32" t="s">
        <v>995</v>
      </c>
      <c r="B499" s="44">
        <v>67</v>
      </c>
      <c r="C499" s="44">
        <v>37</v>
      </c>
      <c r="D499" s="44">
        <v>22</v>
      </c>
      <c r="E499" s="44">
        <v>1</v>
      </c>
      <c r="F499" s="44">
        <v>2</v>
      </c>
      <c r="G499" s="44">
        <v>4</v>
      </c>
      <c r="H499" s="44">
        <v>0</v>
      </c>
      <c r="I499" s="50">
        <f t="shared" si="51"/>
        <v>14</v>
      </c>
      <c r="J499" s="50">
        <f>Sheriff!J499</f>
        <v>147</v>
      </c>
      <c r="K499" s="6"/>
    </row>
    <row r="500" spans="1:11" x14ac:dyDescent="0.2">
      <c r="A500" s="36" t="s">
        <v>996</v>
      </c>
      <c r="B500" s="47">
        <f>SUM(B421:B499)</f>
        <v>14221</v>
      </c>
      <c r="C500" s="47">
        <f t="shared" ref="C500:H500" si="52">SUM(C421:C499)</f>
        <v>8978</v>
      </c>
      <c r="D500" s="47">
        <f t="shared" si="52"/>
        <v>2685</v>
      </c>
      <c r="E500" s="47">
        <f t="shared" si="52"/>
        <v>291</v>
      </c>
      <c r="F500" s="47">
        <f t="shared" si="52"/>
        <v>907</v>
      </c>
      <c r="G500" s="47">
        <f t="shared" si="52"/>
        <v>646</v>
      </c>
      <c r="H500" s="47">
        <f t="shared" si="52"/>
        <v>71</v>
      </c>
      <c r="I500" s="47">
        <f>SUM(I421:I499)</f>
        <v>3702</v>
      </c>
      <c r="J500" s="47">
        <f>SUM(J421:J499)</f>
        <v>31501</v>
      </c>
      <c r="K500" s="6"/>
    </row>
    <row r="501" spans="1:11" x14ac:dyDescent="0.2">
      <c r="A501" s="3"/>
      <c r="B501" s="10"/>
      <c r="C501" s="10"/>
      <c r="D501" s="10"/>
      <c r="E501" s="10"/>
      <c r="F501" s="10"/>
      <c r="G501" s="10"/>
      <c r="H501" s="10"/>
      <c r="I501" s="10"/>
      <c r="J501" s="10"/>
      <c r="K501" s="6"/>
    </row>
    <row r="502" spans="1:11" x14ac:dyDescent="0.2">
      <c r="A502" s="34" t="s">
        <v>53</v>
      </c>
      <c r="B502" s="49"/>
      <c r="C502" s="49"/>
      <c r="D502" s="49"/>
      <c r="E502" s="49"/>
      <c r="F502" s="49"/>
      <c r="G502" s="49"/>
      <c r="H502" s="49"/>
      <c r="I502" s="49"/>
      <c r="J502" s="49"/>
      <c r="K502" s="6"/>
    </row>
    <row r="503" spans="1:11" x14ac:dyDescent="0.2">
      <c r="A503" s="32" t="s">
        <v>906</v>
      </c>
      <c r="B503" s="44">
        <v>181</v>
      </c>
      <c r="C503" s="44">
        <v>89</v>
      </c>
      <c r="D503" s="44">
        <v>32</v>
      </c>
      <c r="E503" s="44">
        <v>3</v>
      </c>
      <c r="F503" s="44">
        <v>8</v>
      </c>
      <c r="G503" s="44">
        <v>7</v>
      </c>
      <c r="H503" s="44">
        <v>3</v>
      </c>
      <c r="I503" s="50">
        <f t="shared" ref="I503:I512" si="53">J503-(SUM(B503:H503))</f>
        <v>49</v>
      </c>
      <c r="J503" s="50">
        <f>Sheriff!J503</f>
        <v>372</v>
      </c>
      <c r="K503" s="6"/>
    </row>
    <row r="504" spans="1:11" x14ac:dyDescent="0.2">
      <c r="A504" s="32" t="s">
        <v>907</v>
      </c>
      <c r="B504" s="44">
        <v>215</v>
      </c>
      <c r="C504" s="44">
        <v>119</v>
      </c>
      <c r="D504" s="44">
        <v>28</v>
      </c>
      <c r="E504" s="44">
        <v>8</v>
      </c>
      <c r="F504" s="44">
        <v>16</v>
      </c>
      <c r="G504" s="44">
        <v>13</v>
      </c>
      <c r="H504" s="44">
        <v>2</v>
      </c>
      <c r="I504" s="50">
        <f t="shared" si="53"/>
        <v>68</v>
      </c>
      <c r="J504" s="50">
        <f>Sheriff!J504</f>
        <v>469</v>
      </c>
      <c r="K504" s="6"/>
    </row>
    <row r="505" spans="1:11" x14ac:dyDescent="0.2">
      <c r="A505" s="32" t="s">
        <v>908</v>
      </c>
      <c r="B505" s="44">
        <v>148</v>
      </c>
      <c r="C505" s="44">
        <v>112</v>
      </c>
      <c r="D505" s="44">
        <v>25</v>
      </c>
      <c r="E505" s="44">
        <v>4</v>
      </c>
      <c r="F505" s="44">
        <v>21</v>
      </c>
      <c r="G505" s="44">
        <v>9</v>
      </c>
      <c r="H505" s="44">
        <v>1</v>
      </c>
      <c r="I505" s="50">
        <f t="shared" si="53"/>
        <v>47</v>
      </c>
      <c r="J505" s="50">
        <f>Sheriff!J505</f>
        <v>367</v>
      </c>
      <c r="K505" s="6"/>
    </row>
    <row r="506" spans="1:11" x14ac:dyDescent="0.2">
      <c r="A506" s="32" t="s">
        <v>909</v>
      </c>
      <c r="B506" s="44">
        <v>132</v>
      </c>
      <c r="C506" s="44">
        <v>66</v>
      </c>
      <c r="D506" s="44">
        <v>25</v>
      </c>
      <c r="E506" s="44">
        <v>5</v>
      </c>
      <c r="F506" s="44">
        <v>11</v>
      </c>
      <c r="G506" s="44">
        <v>9</v>
      </c>
      <c r="H506" s="44">
        <v>1</v>
      </c>
      <c r="I506" s="50">
        <f t="shared" si="53"/>
        <v>59</v>
      </c>
      <c r="J506" s="50">
        <f>Sheriff!J506</f>
        <v>308</v>
      </c>
      <c r="K506" s="6"/>
    </row>
    <row r="507" spans="1:11" x14ac:dyDescent="0.2">
      <c r="A507" s="32" t="s">
        <v>910</v>
      </c>
      <c r="B507" s="44">
        <v>198</v>
      </c>
      <c r="C507" s="44">
        <v>109</v>
      </c>
      <c r="D507" s="44">
        <v>31</v>
      </c>
      <c r="E507" s="44">
        <v>8</v>
      </c>
      <c r="F507" s="44">
        <v>17</v>
      </c>
      <c r="G507" s="44">
        <v>16</v>
      </c>
      <c r="H507" s="44">
        <v>2</v>
      </c>
      <c r="I507" s="50">
        <f t="shared" si="53"/>
        <v>66</v>
      </c>
      <c r="J507" s="50">
        <f>Sheriff!J507</f>
        <v>447</v>
      </c>
      <c r="K507" s="6"/>
    </row>
    <row r="508" spans="1:11" x14ac:dyDescent="0.2">
      <c r="A508" s="32" t="s">
        <v>911</v>
      </c>
      <c r="B508" s="44">
        <v>152</v>
      </c>
      <c r="C508" s="44">
        <v>187</v>
      </c>
      <c r="D508" s="44">
        <v>73</v>
      </c>
      <c r="E508" s="44">
        <v>6</v>
      </c>
      <c r="F508" s="44">
        <v>15</v>
      </c>
      <c r="G508" s="44">
        <v>19</v>
      </c>
      <c r="H508" s="44">
        <v>2</v>
      </c>
      <c r="I508" s="50">
        <f t="shared" si="53"/>
        <v>83</v>
      </c>
      <c r="J508" s="50">
        <f>Sheriff!J508</f>
        <v>537</v>
      </c>
      <c r="K508" s="6"/>
    </row>
    <row r="509" spans="1:11" x14ac:dyDescent="0.2">
      <c r="A509" s="32" t="s">
        <v>912</v>
      </c>
      <c r="B509" s="44">
        <v>182</v>
      </c>
      <c r="C509" s="44">
        <v>186</v>
      </c>
      <c r="D509" s="44">
        <v>87</v>
      </c>
      <c r="E509" s="44">
        <v>6</v>
      </c>
      <c r="F509" s="44">
        <v>17</v>
      </c>
      <c r="G509" s="44">
        <v>15</v>
      </c>
      <c r="H509" s="44">
        <v>1</v>
      </c>
      <c r="I509" s="50">
        <f t="shared" si="53"/>
        <v>77</v>
      </c>
      <c r="J509" s="50">
        <f>Sheriff!J509</f>
        <v>571</v>
      </c>
      <c r="K509" s="6"/>
    </row>
    <row r="510" spans="1:11" x14ac:dyDescent="0.2">
      <c r="A510" s="32" t="s">
        <v>913</v>
      </c>
      <c r="B510" s="44">
        <v>168</v>
      </c>
      <c r="C510" s="44">
        <v>213</v>
      </c>
      <c r="D510" s="44">
        <v>60</v>
      </c>
      <c r="E510" s="44">
        <v>2</v>
      </c>
      <c r="F510" s="44">
        <v>18</v>
      </c>
      <c r="G510" s="44">
        <v>8</v>
      </c>
      <c r="H510" s="44">
        <v>0</v>
      </c>
      <c r="I510" s="50">
        <f t="shared" si="53"/>
        <v>76</v>
      </c>
      <c r="J510" s="50">
        <f>Sheriff!J510</f>
        <v>545</v>
      </c>
      <c r="K510" s="6"/>
    </row>
    <row r="511" spans="1:11" x14ac:dyDescent="0.2">
      <c r="A511" s="32" t="s">
        <v>914</v>
      </c>
      <c r="B511" s="44">
        <v>223</v>
      </c>
      <c r="C511" s="44">
        <v>177</v>
      </c>
      <c r="D511" s="44">
        <v>62</v>
      </c>
      <c r="E511" s="44">
        <v>3</v>
      </c>
      <c r="F511" s="44">
        <v>23</v>
      </c>
      <c r="G511" s="44">
        <v>16</v>
      </c>
      <c r="H511" s="44">
        <v>2</v>
      </c>
      <c r="I511" s="50">
        <f t="shared" si="53"/>
        <v>64</v>
      </c>
      <c r="J511" s="50">
        <f>Sheriff!J511</f>
        <v>570</v>
      </c>
      <c r="K511" s="6"/>
    </row>
    <row r="512" spans="1:11" x14ac:dyDescent="0.2">
      <c r="A512" s="32" t="s">
        <v>915</v>
      </c>
      <c r="B512" s="44">
        <v>166</v>
      </c>
      <c r="C512" s="44">
        <v>185</v>
      </c>
      <c r="D512" s="44">
        <v>52</v>
      </c>
      <c r="E512" s="44">
        <v>3</v>
      </c>
      <c r="F512" s="44">
        <v>18</v>
      </c>
      <c r="G512" s="44">
        <v>8</v>
      </c>
      <c r="H512" s="44">
        <v>2</v>
      </c>
      <c r="I512" s="50">
        <f t="shared" si="53"/>
        <v>56</v>
      </c>
      <c r="J512" s="50">
        <f>Sheriff!J512</f>
        <v>490</v>
      </c>
      <c r="K512" s="6"/>
    </row>
    <row r="513" spans="1:11" x14ac:dyDescent="0.2">
      <c r="A513" s="36" t="s">
        <v>916</v>
      </c>
      <c r="B513" s="47">
        <f>SUM(B503:B512)</f>
        <v>1765</v>
      </c>
      <c r="C513" s="47">
        <f t="shared" ref="C513:H513" si="54">SUM(C503:C512)</f>
        <v>1443</v>
      </c>
      <c r="D513" s="47">
        <f t="shared" si="54"/>
        <v>475</v>
      </c>
      <c r="E513" s="47">
        <f t="shared" si="54"/>
        <v>48</v>
      </c>
      <c r="F513" s="47">
        <f t="shared" si="54"/>
        <v>164</v>
      </c>
      <c r="G513" s="47">
        <f t="shared" si="54"/>
        <v>120</v>
      </c>
      <c r="H513" s="47">
        <f t="shared" si="54"/>
        <v>16</v>
      </c>
      <c r="I513" s="47">
        <f>SUM(I503:I512)</f>
        <v>645</v>
      </c>
      <c r="J513" s="47">
        <f>SUM(J503:J512)</f>
        <v>4676</v>
      </c>
      <c r="K513" s="6"/>
    </row>
    <row r="514" spans="1:11" x14ac:dyDescent="0.2">
      <c r="A514" s="3"/>
      <c r="B514" s="10"/>
      <c r="C514" s="10"/>
      <c r="D514" s="10"/>
      <c r="E514" s="10"/>
      <c r="F514" s="10"/>
      <c r="G514" s="10"/>
      <c r="H514" s="10"/>
      <c r="I514" s="10"/>
      <c r="J514" s="10"/>
      <c r="K514" s="6"/>
    </row>
    <row r="515" spans="1:11" x14ac:dyDescent="0.2">
      <c r="A515" s="34" t="s">
        <v>54</v>
      </c>
      <c r="B515" s="49"/>
      <c r="C515" s="49"/>
      <c r="D515" s="49"/>
      <c r="E515" s="49"/>
      <c r="F515" s="49"/>
      <c r="G515" s="49"/>
      <c r="H515" s="49"/>
      <c r="I515" s="49"/>
      <c r="J515" s="49"/>
      <c r="K515" s="6"/>
    </row>
    <row r="516" spans="1:11" x14ac:dyDescent="0.2">
      <c r="A516" s="32" t="s">
        <v>899</v>
      </c>
      <c r="B516" s="44">
        <v>134</v>
      </c>
      <c r="C516" s="44">
        <v>148</v>
      </c>
      <c r="D516" s="44">
        <v>75</v>
      </c>
      <c r="E516" s="44">
        <v>2</v>
      </c>
      <c r="F516" s="44">
        <v>14</v>
      </c>
      <c r="G516" s="44">
        <v>12</v>
      </c>
      <c r="H516" s="44">
        <v>3</v>
      </c>
      <c r="I516" s="50">
        <f t="shared" ref="I516:I521" si="55">J516-(SUM(B516:H516))</f>
        <v>97</v>
      </c>
      <c r="J516" s="50">
        <f>Sheriff!J516</f>
        <v>485</v>
      </c>
      <c r="K516" s="6"/>
    </row>
    <row r="517" spans="1:11" x14ac:dyDescent="0.2">
      <c r="A517" s="32" t="s">
        <v>900</v>
      </c>
      <c r="B517" s="44">
        <v>139</v>
      </c>
      <c r="C517" s="44">
        <v>161</v>
      </c>
      <c r="D517" s="44">
        <v>48</v>
      </c>
      <c r="E517" s="44">
        <v>2</v>
      </c>
      <c r="F517" s="44">
        <v>16</v>
      </c>
      <c r="G517" s="44">
        <v>16</v>
      </c>
      <c r="H517" s="44">
        <v>2</v>
      </c>
      <c r="I517" s="50">
        <f t="shared" si="55"/>
        <v>87</v>
      </c>
      <c r="J517" s="50">
        <f>Sheriff!J517</f>
        <v>471</v>
      </c>
      <c r="K517" s="6"/>
    </row>
    <row r="518" spans="1:11" x14ac:dyDescent="0.2">
      <c r="A518" s="32" t="s">
        <v>901</v>
      </c>
      <c r="B518" s="44">
        <v>83</v>
      </c>
      <c r="C518" s="44">
        <v>129</v>
      </c>
      <c r="D518" s="44">
        <v>46</v>
      </c>
      <c r="E518" s="44">
        <v>4</v>
      </c>
      <c r="F518" s="44">
        <v>8</v>
      </c>
      <c r="G518" s="44">
        <v>13</v>
      </c>
      <c r="H518" s="44">
        <v>5</v>
      </c>
      <c r="I518" s="50">
        <f t="shared" si="55"/>
        <v>46</v>
      </c>
      <c r="J518" s="50">
        <f>Sheriff!J518</f>
        <v>334</v>
      </c>
      <c r="K518" s="6"/>
    </row>
    <row r="519" spans="1:11" x14ac:dyDescent="0.2">
      <c r="A519" s="32" t="s">
        <v>902</v>
      </c>
      <c r="B519" s="44">
        <v>201</v>
      </c>
      <c r="C519" s="44">
        <v>268</v>
      </c>
      <c r="D519" s="44">
        <v>91</v>
      </c>
      <c r="E519" s="44">
        <v>6</v>
      </c>
      <c r="F519" s="44">
        <v>21</v>
      </c>
      <c r="G519" s="44">
        <v>17</v>
      </c>
      <c r="H519" s="44">
        <v>1</v>
      </c>
      <c r="I519" s="50">
        <f t="shared" si="55"/>
        <v>112</v>
      </c>
      <c r="J519" s="50">
        <f>Sheriff!J519</f>
        <v>717</v>
      </c>
      <c r="K519" s="6"/>
    </row>
    <row r="520" spans="1:11" x14ac:dyDescent="0.2">
      <c r="A520" s="32" t="s">
        <v>903</v>
      </c>
      <c r="B520" s="44">
        <v>135</v>
      </c>
      <c r="C520" s="44">
        <v>172</v>
      </c>
      <c r="D520" s="44">
        <v>64</v>
      </c>
      <c r="E520" s="44">
        <v>4</v>
      </c>
      <c r="F520" s="44">
        <v>18</v>
      </c>
      <c r="G520" s="44">
        <v>16</v>
      </c>
      <c r="H520" s="44">
        <v>1</v>
      </c>
      <c r="I520" s="50">
        <f t="shared" si="55"/>
        <v>71</v>
      </c>
      <c r="J520" s="50">
        <f>Sheriff!J520</f>
        <v>481</v>
      </c>
      <c r="K520" s="6"/>
    </row>
    <row r="521" spans="1:11" x14ac:dyDescent="0.2">
      <c r="A521" s="32" t="s">
        <v>904</v>
      </c>
      <c r="B521" s="44">
        <v>72</v>
      </c>
      <c r="C521" s="44">
        <v>121</v>
      </c>
      <c r="D521" s="44">
        <v>50</v>
      </c>
      <c r="E521" s="44">
        <v>2</v>
      </c>
      <c r="F521" s="44">
        <v>5</v>
      </c>
      <c r="G521" s="44">
        <v>8</v>
      </c>
      <c r="H521" s="44">
        <v>0</v>
      </c>
      <c r="I521" s="50">
        <f t="shared" si="55"/>
        <v>64</v>
      </c>
      <c r="J521" s="50">
        <f>Sheriff!J521</f>
        <v>322</v>
      </c>
      <c r="K521" s="6"/>
    </row>
    <row r="522" spans="1:11" x14ac:dyDescent="0.2">
      <c r="A522" s="36" t="s">
        <v>905</v>
      </c>
      <c r="B522" s="47">
        <f>SUM(B516:B521)</f>
        <v>764</v>
      </c>
      <c r="C522" s="47">
        <f t="shared" ref="C522:H522" si="56">SUM(C516:C521)</f>
        <v>999</v>
      </c>
      <c r="D522" s="47">
        <f t="shared" si="56"/>
        <v>374</v>
      </c>
      <c r="E522" s="47">
        <f t="shared" si="56"/>
        <v>20</v>
      </c>
      <c r="F522" s="47">
        <f t="shared" si="56"/>
        <v>82</v>
      </c>
      <c r="G522" s="47">
        <f t="shared" si="56"/>
        <v>82</v>
      </c>
      <c r="H522" s="47">
        <f t="shared" si="56"/>
        <v>12</v>
      </c>
      <c r="I522" s="47">
        <f>SUM(I516:I521)</f>
        <v>477</v>
      </c>
      <c r="J522" s="47">
        <f>SUM(J516:J521)</f>
        <v>2810</v>
      </c>
      <c r="K522" s="6"/>
    </row>
    <row r="523" spans="1:11" x14ac:dyDescent="0.2">
      <c r="A523" s="3"/>
      <c r="B523" s="10"/>
      <c r="C523" s="10"/>
      <c r="D523" s="10"/>
      <c r="E523" s="10"/>
      <c r="F523" s="10"/>
      <c r="G523" s="10"/>
      <c r="H523" s="10"/>
      <c r="I523" s="10"/>
      <c r="J523" s="10"/>
      <c r="K523" s="6"/>
    </row>
    <row r="524" spans="1:11" x14ac:dyDescent="0.2">
      <c r="A524" s="34" t="s">
        <v>55</v>
      </c>
      <c r="B524" s="49"/>
      <c r="C524" s="49"/>
      <c r="D524" s="49"/>
      <c r="E524" s="49"/>
      <c r="F524" s="49"/>
      <c r="G524" s="49"/>
      <c r="H524" s="49"/>
      <c r="I524" s="49"/>
      <c r="J524" s="49"/>
      <c r="K524" s="6"/>
    </row>
    <row r="525" spans="1:11" x14ac:dyDescent="0.2">
      <c r="A525" s="32" t="s">
        <v>894</v>
      </c>
      <c r="B525" s="44">
        <v>56</v>
      </c>
      <c r="C525" s="44">
        <v>86</v>
      </c>
      <c r="D525" s="44">
        <v>23</v>
      </c>
      <c r="E525" s="44">
        <v>0</v>
      </c>
      <c r="F525" s="44">
        <v>7</v>
      </c>
      <c r="G525" s="44">
        <v>4</v>
      </c>
      <c r="H525" s="44">
        <v>0</v>
      </c>
      <c r="I525" s="50">
        <f>J525-(SUM(B525:H525))</f>
        <v>41</v>
      </c>
      <c r="J525" s="50">
        <f>Sheriff!J525</f>
        <v>217</v>
      </c>
      <c r="K525" s="6"/>
    </row>
    <row r="526" spans="1:11" x14ac:dyDescent="0.2">
      <c r="A526" s="32" t="s">
        <v>895</v>
      </c>
      <c r="B526" s="44">
        <v>59</v>
      </c>
      <c r="C526" s="44">
        <v>50</v>
      </c>
      <c r="D526" s="44">
        <v>11</v>
      </c>
      <c r="E526" s="44">
        <v>2</v>
      </c>
      <c r="F526" s="44">
        <v>5</v>
      </c>
      <c r="G526" s="44">
        <v>10</v>
      </c>
      <c r="H526" s="44">
        <v>0</v>
      </c>
      <c r="I526" s="50">
        <f>J526-(SUM(B526:H526))</f>
        <v>20</v>
      </c>
      <c r="J526" s="50">
        <f>Sheriff!J526</f>
        <v>157</v>
      </c>
      <c r="K526" s="6"/>
    </row>
    <row r="527" spans="1:11" x14ac:dyDescent="0.2">
      <c r="A527" s="32" t="s">
        <v>896</v>
      </c>
      <c r="B527" s="44">
        <v>33</v>
      </c>
      <c r="C527" s="44">
        <v>26</v>
      </c>
      <c r="D527" s="44">
        <v>9</v>
      </c>
      <c r="E527" s="44">
        <v>1</v>
      </c>
      <c r="F527" s="44">
        <v>0</v>
      </c>
      <c r="G527" s="44">
        <v>4</v>
      </c>
      <c r="H527" s="44">
        <v>0</v>
      </c>
      <c r="I527" s="50">
        <f>J527-(SUM(B527:H527))</f>
        <v>15</v>
      </c>
      <c r="J527" s="50">
        <f>Sheriff!J527</f>
        <v>88</v>
      </c>
      <c r="K527" s="6"/>
    </row>
    <row r="528" spans="1:11" x14ac:dyDescent="0.2">
      <c r="A528" s="32" t="s">
        <v>897</v>
      </c>
      <c r="B528" s="44">
        <v>50</v>
      </c>
      <c r="C528" s="44">
        <v>100</v>
      </c>
      <c r="D528" s="44">
        <v>19</v>
      </c>
      <c r="E528" s="44">
        <v>1</v>
      </c>
      <c r="F528" s="44">
        <v>5</v>
      </c>
      <c r="G528" s="44">
        <v>7</v>
      </c>
      <c r="H528" s="44">
        <v>0</v>
      </c>
      <c r="I528" s="50">
        <f>J528-(SUM(B528:H528))</f>
        <v>46</v>
      </c>
      <c r="J528" s="50">
        <f>Sheriff!J528</f>
        <v>228</v>
      </c>
      <c r="K528" s="6"/>
    </row>
    <row r="529" spans="1:11" x14ac:dyDescent="0.2">
      <c r="A529" s="36" t="s">
        <v>898</v>
      </c>
      <c r="B529" s="47">
        <f>SUM(B525:B528)</f>
        <v>198</v>
      </c>
      <c r="C529" s="47">
        <f t="shared" ref="C529:H529" si="57">SUM(C525:C528)</f>
        <v>262</v>
      </c>
      <c r="D529" s="47">
        <f t="shared" si="57"/>
        <v>62</v>
      </c>
      <c r="E529" s="47">
        <f t="shared" si="57"/>
        <v>4</v>
      </c>
      <c r="F529" s="47">
        <f t="shared" si="57"/>
        <v>17</v>
      </c>
      <c r="G529" s="47">
        <f t="shared" si="57"/>
        <v>25</v>
      </c>
      <c r="H529" s="47">
        <f t="shared" si="57"/>
        <v>0</v>
      </c>
      <c r="I529" s="47">
        <f>SUM(I525:I528)</f>
        <v>122</v>
      </c>
      <c r="J529" s="47">
        <f>SUM(J525:J528)</f>
        <v>690</v>
      </c>
      <c r="K529" s="6"/>
    </row>
    <row r="530" spans="1:11" x14ac:dyDescent="0.2">
      <c r="A530" s="3"/>
      <c r="B530" s="10"/>
      <c r="C530" s="10"/>
      <c r="D530" s="10"/>
      <c r="E530" s="10"/>
      <c r="F530" s="10"/>
      <c r="G530" s="10"/>
      <c r="H530" s="10"/>
      <c r="I530" s="10"/>
      <c r="J530" s="10"/>
      <c r="K530" s="6"/>
    </row>
    <row r="531" spans="1:11" x14ac:dyDescent="0.2">
      <c r="A531" s="34" t="s">
        <v>56</v>
      </c>
      <c r="B531" s="49"/>
      <c r="C531" s="49"/>
      <c r="D531" s="49"/>
      <c r="E531" s="49"/>
      <c r="F531" s="49"/>
      <c r="G531" s="49"/>
      <c r="H531" s="49"/>
      <c r="I531" s="49"/>
      <c r="J531" s="49"/>
      <c r="K531" s="6"/>
    </row>
    <row r="532" spans="1:11" x14ac:dyDescent="0.2">
      <c r="A532" s="32" t="s">
        <v>798</v>
      </c>
      <c r="B532" s="44">
        <v>173</v>
      </c>
      <c r="C532" s="44">
        <v>89</v>
      </c>
      <c r="D532" s="44">
        <v>28</v>
      </c>
      <c r="E532" s="44">
        <v>2</v>
      </c>
      <c r="F532" s="44">
        <v>8</v>
      </c>
      <c r="G532" s="44">
        <v>3</v>
      </c>
      <c r="H532" s="44">
        <v>2</v>
      </c>
      <c r="I532" s="50">
        <f t="shared" ref="I532:I563" si="58">J532-(SUM(B532:H532))</f>
        <v>63</v>
      </c>
      <c r="J532" s="50">
        <f>Sheriff!J532</f>
        <v>368</v>
      </c>
      <c r="K532" s="6"/>
    </row>
    <row r="533" spans="1:11" x14ac:dyDescent="0.2">
      <c r="A533" s="32" t="s">
        <v>799</v>
      </c>
      <c r="B533" s="44">
        <v>89</v>
      </c>
      <c r="C533" s="44">
        <v>46</v>
      </c>
      <c r="D533" s="44">
        <v>25</v>
      </c>
      <c r="E533" s="44">
        <v>2</v>
      </c>
      <c r="F533" s="44">
        <v>3</v>
      </c>
      <c r="G533" s="44">
        <v>7</v>
      </c>
      <c r="H533" s="44">
        <v>0</v>
      </c>
      <c r="I533" s="50">
        <f t="shared" si="58"/>
        <v>25</v>
      </c>
      <c r="J533" s="50">
        <f>Sheriff!J533</f>
        <v>197</v>
      </c>
      <c r="K533" s="6"/>
    </row>
    <row r="534" spans="1:11" x14ac:dyDescent="0.2">
      <c r="A534" s="32" t="s">
        <v>800</v>
      </c>
      <c r="B534" s="44">
        <v>39</v>
      </c>
      <c r="C534" s="44">
        <v>25</v>
      </c>
      <c r="D534" s="44">
        <v>12</v>
      </c>
      <c r="E534" s="44">
        <v>2</v>
      </c>
      <c r="F534" s="44">
        <v>3</v>
      </c>
      <c r="G534" s="44">
        <v>4</v>
      </c>
      <c r="H534" s="44">
        <v>0</v>
      </c>
      <c r="I534" s="50">
        <f t="shared" si="58"/>
        <v>17</v>
      </c>
      <c r="J534" s="50">
        <f>Sheriff!J534</f>
        <v>102</v>
      </c>
      <c r="K534" s="6"/>
    </row>
    <row r="535" spans="1:11" x14ac:dyDescent="0.2">
      <c r="A535" s="32" t="s">
        <v>801</v>
      </c>
      <c r="B535" s="44">
        <v>66</v>
      </c>
      <c r="C535" s="44">
        <v>38</v>
      </c>
      <c r="D535" s="44">
        <v>13</v>
      </c>
      <c r="E535" s="44">
        <v>0</v>
      </c>
      <c r="F535" s="44">
        <v>6</v>
      </c>
      <c r="G535" s="44">
        <v>6</v>
      </c>
      <c r="H535" s="44">
        <v>0</v>
      </c>
      <c r="I535" s="50">
        <f t="shared" si="58"/>
        <v>17</v>
      </c>
      <c r="J535" s="50">
        <f>Sheriff!J535</f>
        <v>146</v>
      </c>
      <c r="K535" s="6"/>
    </row>
    <row r="536" spans="1:11" x14ac:dyDescent="0.2">
      <c r="A536" s="32" t="s">
        <v>802</v>
      </c>
      <c r="B536" s="44">
        <v>86</v>
      </c>
      <c r="C536" s="44">
        <v>45</v>
      </c>
      <c r="D536" s="44">
        <v>16</v>
      </c>
      <c r="E536" s="44">
        <v>3</v>
      </c>
      <c r="F536" s="44">
        <v>7</v>
      </c>
      <c r="G536" s="44">
        <v>5</v>
      </c>
      <c r="H536" s="44">
        <v>0</v>
      </c>
      <c r="I536" s="50">
        <f t="shared" si="58"/>
        <v>30</v>
      </c>
      <c r="J536" s="50">
        <f>Sheriff!J536</f>
        <v>192</v>
      </c>
      <c r="K536" s="6"/>
    </row>
    <row r="537" spans="1:11" x14ac:dyDescent="0.2">
      <c r="A537" s="32" t="s">
        <v>803</v>
      </c>
      <c r="B537" s="44">
        <v>70</v>
      </c>
      <c r="C537" s="44">
        <v>45</v>
      </c>
      <c r="D537" s="44">
        <v>14</v>
      </c>
      <c r="E537" s="44">
        <v>1</v>
      </c>
      <c r="F537" s="44">
        <v>5</v>
      </c>
      <c r="G537" s="44">
        <v>3</v>
      </c>
      <c r="H537" s="44">
        <v>2</v>
      </c>
      <c r="I537" s="50">
        <f t="shared" si="58"/>
        <v>24</v>
      </c>
      <c r="J537" s="50">
        <f>Sheriff!J537</f>
        <v>164</v>
      </c>
      <c r="K537" s="6"/>
    </row>
    <row r="538" spans="1:11" x14ac:dyDescent="0.2">
      <c r="A538" s="32" t="s">
        <v>804</v>
      </c>
      <c r="B538" s="44">
        <v>108</v>
      </c>
      <c r="C538" s="44">
        <v>77</v>
      </c>
      <c r="D538" s="44">
        <v>37</v>
      </c>
      <c r="E538" s="44">
        <v>1</v>
      </c>
      <c r="F538" s="44">
        <v>6</v>
      </c>
      <c r="G538" s="44">
        <v>7</v>
      </c>
      <c r="H538" s="44">
        <v>0</v>
      </c>
      <c r="I538" s="50">
        <f t="shared" si="58"/>
        <v>46</v>
      </c>
      <c r="J538" s="50">
        <f>Sheriff!J538</f>
        <v>282</v>
      </c>
      <c r="K538" s="6"/>
    </row>
    <row r="539" spans="1:11" x14ac:dyDescent="0.2">
      <c r="A539" s="32" t="s">
        <v>805</v>
      </c>
      <c r="B539" s="44">
        <v>5</v>
      </c>
      <c r="C539" s="44">
        <v>6</v>
      </c>
      <c r="D539" s="44">
        <v>3</v>
      </c>
      <c r="E539" s="44">
        <v>0</v>
      </c>
      <c r="F539" s="44">
        <v>1</v>
      </c>
      <c r="G539" s="44">
        <v>1</v>
      </c>
      <c r="H539" s="44">
        <v>0</v>
      </c>
      <c r="I539" s="50">
        <f t="shared" si="58"/>
        <v>2</v>
      </c>
      <c r="J539" s="50">
        <f>Sheriff!J539</f>
        <v>18</v>
      </c>
      <c r="K539" s="6"/>
    </row>
    <row r="540" spans="1:11" x14ac:dyDescent="0.2">
      <c r="A540" s="32" t="s">
        <v>806</v>
      </c>
      <c r="B540" s="44">
        <v>95</v>
      </c>
      <c r="C540" s="44">
        <v>44</v>
      </c>
      <c r="D540" s="44">
        <v>23</v>
      </c>
      <c r="E540" s="44">
        <v>2</v>
      </c>
      <c r="F540" s="44">
        <v>7</v>
      </c>
      <c r="G540" s="44">
        <v>7</v>
      </c>
      <c r="H540" s="44">
        <v>1</v>
      </c>
      <c r="I540" s="50">
        <f t="shared" si="58"/>
        <v>31</v>
      </c>
      <c r="J540" s="50">
        <f>Sheriff!J540</f>
        <v>210</v>
      </c>
      <c r="K540" s="6"/>
    </row>
    <row r="541" spans="1:11" x14ac:dyDescent="0.2">
      <c r="A541" s="32" t="s">
        <v>807</v>
      </c>
      <c r="B541" s="44">
        <v>81</v>
      </c>
      <c r="C541" s="44">
        <v>48</v>
      </c>
      <c r="D541" s="44">
        <v>21</v>
      </c>
      <c r="E541" s="44">
        <v>0</v>
      </c>
      <c r="F541" s="44">
        <v>1</v>
      </c>
      <c r="G541" s="44">
        <v>3</v>
      </c>
      <c r="H541" s="44">
        <v>0</v>
      </c>
      <c r="I541" s="50">
        <f t="shared" si="58"/>
        <v>28</v>
      </c>
      <c r="J541" s="50">
        <f>Sheriff!J541</f>
        <v>182</v>
      </c>
      <c r="K541" s="6"/>
    </row>
    <row r="542" spans="1:11" x14ac:dyDescent="0.2">
      <c r="A542" s="32" t="s">
        <v>808</v>
      </c>
      <c r="B542" s="44">
        <v>54</v>
      </c>
      <c r="C542" s="44">
        <v>27</v>
      </c>
      <c r="D542" s="44">
        <v>7</v>
      </c>
      <c r="E542" s="44">
        <v>0</v>
      </c>
      <c r="F542" s="44">
        <v>7</v>
      </c>
      <c r="G542" s="44">
        <v>3</v>
      </c>
      <c r="H542" s="44">
        <v>1</v>
      </c>
      <c r="I542" s="50">
        <f t="shared" si="58"/>
        <v>11</v>
      </c>
      <c r="J542" s="50">
        <f>Sheriff!J542</f>
        <v>110</v>
      </c>
      <c r="K542" s="6"/>
    </row>
    <row r="543" spans="1:11" x14ac:dyDescent="0.2">
      <c r="A543" s="32" t="s">
        <v>809</v>
      </c>
      <c r="B543" s="44">
        <v>175</v>
      </c>
      <c r="C543" s="44">
        <v>82</v>
      </c>
      <c r="D543" s="44">
        <v>20</v>
      </c>
      <c r="E543" s="44">
        <v>9</v>
      </c>
      <c r="F543" s="44">
        <v>15</v>
      </c>
      <c r="G543" s="44">
        <v>9</v>
      </c>
      <c r="H543" s="44">
        <v>1</v>
      </c>
      <c r="I543" s="50">
        <f t="shared" si="58"/>
        <v>42</v>
      </c>
      <c r="J543" s="50">
        <f>Sheriff!J543</f>
        <v>353</v>
      </c>
      <c r="K543" s="6"/>
    </row>
    <row r="544" spans="1:11" x14ac:dyDescent="0.2">
      <c r="A544" s="32" t="s">
        <v>810</v>
      </c>
      <c r="B544" s="44">
        <v>152</v>
      </c>
      <c r="C544" s="44">
        <v>57</v>
      </c>
      <c r="D544" s="44">
        <v>22</v>
      </c>
      <c r="E544" s="44">
        <v>1</v>
      </c>
      <c r="F544" s="44">
        <v>12</v>
      </c>
      <c r="G544" s="44">
        <v>2</v>
      </c>
      <c r="H544" s="44">
        <v>0</v>
      </c>
      <c r="I544" s="50">
        <f t="shared" si="58"/>
        <v>38</v>
      </c>
      <c r="J544" s="50">
        <f>Sheriff!J544</f>
        <v>284</v>
      </c>
      <c r="K544" s="6"/>
    </row>
    <row r="545" spans="1:11" x14ac:dyDescent="0.2">
      <c r="A545" s="32" t="s">
        <v>811</v>
      </c>
      <c r="B545" s="44">
        <v>112</v>
      </c>
      <c r="C545" s="44">
        <v>51</v>
      </c>
      <c r="D545" s="44">
        <v>21</v>
      </c>
      <c r="E545" s="44">
        <v>3</v>
      </c>
      <c r="F545" s="44">
        <v>12</v>
      </c>
      <c r="G545" s="44">
        <v>6</v>
      </c>
      <c r="H545" s="44">
        <v>1</v>
      </c>
      <c r="I545" s="50">
        <f t="shared" si="58"/>
        <v>31</v>
      </c>
      <c r="J545" s="50">
        <f>Sheriff!J545</f>
        <v>237</v>
      </c>
      <c r="K545" s="6"/>
    </row>
    <row r="546" spans="1:11" x14ac:dyDescent="0.2">
      <c r="A546" s="32" t="s">
        <v>812</v>
      </c>
      <c r="B546" s="44">
        <v>231</v>
      </c>
      <c r="C546" s="44">
        <v>53</v>
      </c>
      <c r="D546" s="44">
        <v>18</v>
      </c>
      <c r="E546" s="44">
        <v>4</v>
      </c>
      <c r="F546" s="44">
        <v>13</v>
      </c>
      <c r="G546" s="44">
        <v>4</v>
      </c>
      <c r="H546" s="44">
        <v>1</v>
      </c>
      <c r="I546" s="50">
        <f t="shared" si="58"/>
        <v>45</v>
      </c>
      <c r="J546" s="50">
        <f>Sheriff!J546</f>
        <v>369</v>
      </c>
      <c r="K546" s="6"/>
    </row>
    <row r="547" spans="1:11" x14ac:dyDescent="0.2">
      <c r="A547" s="32" t="s">
        <v>813</v>
      </c>
      <c r="B547" s="44">
        <v>178</v>
      </c>
      <c r="C547" s="44">
        <v>36</v>
      </c>
      <c r="D547" s="44">
        <v>10</v>
      </c>
      <c r="E547" s="44">
        <v>0</v>
      </c>
      <c r="F547" s="44">
        <v>9</v>
      </c>
      <c r="G547" s="44">
        <v>2</v>
      </c>
      <c r="H547" s="44">
        <v>0</v>
      </c>
      <c r="I547" s="50">
        <f t="shared" si="58"/>
        <v>37</v>
      </c>
      <c r="J547" s="50">
        <f>Sheriff!J547</f>
        <v>272</v>
      </c>
      <c r="K547" s="6"/>
    </row>
    <row r="548" spans="1:11" x14ac:dyDescent="0.2">
      <c r="A548" s="32" t="s">
        <v>814</v>
      </c>
      <c r="B548" s="44">
        <v>0</v>
      </c>
      <c r="C548" s="44">
        <v>7</v>
      </c>
      <c r="D548" s="44">
        <v>0</v>
      </c>
      <c r="E548" s="44">
        <v>0</v>
      </c>
      <c r="F548" s="44">
        <v>0</v>
      </c>
      <c r="G548" s="44">
        <v>0</v>
      </c>
      <c r="H548" s="44">
        <v>0</v>
      </c>
      <c r="I548" s="50">
        <f t="shared" si="58"/>
        <v>0</v>
      </c>
      <c r="J548" s="50">
        <f>Sheriff!J548</f>
        <v>7</v>
      </c>
      <c r="K548" s="6"/>
    </row>
    <row r="549" spans="1:11" x14ac:dyDescent="0.2">
      <c r="A549" s="32" t="s">
        <v>815</v>
      </c>
      <c r="B549" s="44">
        <v>138</v>
      </c>
      <c r="C549" s="44">
        <v>79</v>
      </c>
      <c r="D549" s="44">
        <v>31</v>
      </c>
      <c r="E549" s="44">
        <v>1</v>
      </c>
      <c r="F549" s="44">
        <v>11</v>
      </c>
      <c r="G549" s="44">
        <v>5</v>
      </c>
      <c r="H549" s="44">
        <v>1</v>
      </c>
      <c r="I549" s="50">
        <f t="shared" si="58"/>
        <v>45</v>
      </c>
      <c r="J549" s="50">
        <f>Sheriff!J549</f>
        <v>311</v>
      </c>
      <c r="K549" s="6"/>
    </row>
    <row r="550" spans="1:11" x14ac:dyDescent="0.2">
      <c r="A550" s="32" t="s">
        <v>816</v>
      </c>
      <c r="B550" s="44">
        <v>121</v>
      </c>
      <c r="C550" s="44">
        <v>53</v>
      </c>
      <c r="D550" s="44">
        <v>20</v>
      </c>
      <c r="E550" s="44">
        <v>1</v>
      </c>
      <c r="F550" s="44">
        <v>7</v>
      </c>
      <c r="G550" s="44">
        <v>2</v>
      </c>
      <c r="H550" s="44">
        <v>1</v>
      </c>
      <c r="I550" s="50">
        <f t="shared" si="58"/>
        <v>38</v>
      </c>
      <c r="J550" s="50">
        <f>Sheriff!J550</f>
        <v>243</v>
      </c>
      <c r="K550" s="6"/>
    </row>
    <row r="551" spans="1:11" x14ac:dyDescent="0.2">
      <c r="A551" s="32" t="s">
        <v>817</v>
      </c>
      <c r="B551" s="44">
        <v>98</v>
      </c>
      <c r="C551" s="44">
        <v>41</v>
      </c>
      <c r="D551" s="44">
        <v>27</v>
      </c>
      <c r="E551" s="44">
        <v>1</v>
      </c>
      <c r="F551" s="44">
        <v>9</v>
      </c>
      <c r="G551" s="44">
        <v>3</v>
      </c>
      <c r="H551" s="44">
        <v>0</v>
      </c>
      <c r="I551" s="50">
        <f t="shared" si="58"/>
        <v>19</v>
      </c>
      <c r="J551" s="50">
        <f>Sheriff!J551</f>
        <v>198</v>
      </c>
      <c r="K551" s="6"/>
    </row>
    <row r="552" spans="1:11" x14ac:dyDescent="0.2">
      <c r="A552" s="32" t="s">
        <v>818</v>
      </c>
      <c r="B552" s="44">
        <v>111</v>
      </c>
      <c r="C552" s="44">
        <v>35</v>
      </c>
      <c r="D552" s="44">
        <v>16</v>
      </c>
      <c r="E552" s="44">
        <v>0</v>
      </c>
      <c r="F552" s="44">
        <v>6</v>
      </c>
      <c r="G552" s="44">
        <v>7</v>
      </c>
      <c r="H552" s="44">
        <v>0</v>
      </c>
      <c r="I552" s="50">
        <f t="shared" si="58"/>
        <v>43</v>
      </c>
      <c r="J552" s="50">
        <f>Sheriff!J552</f>
        <v>218</v>
      </c>
      <c r="K552" s="6"/>
    </row>
    <row r="553" spans="1:11" x14ac:dyDescent="0.2">
      <c r="A553" s="32" t="s">
        <v>819</v>
      </c>
      <c r="B553" s="44">
        <v>134</v>
      </c>
      <c r="C553" s="44">
        <v>50</v>
      </c>
      <c r="D553" s="44">
        <v>14</v>
      </c>
      <c r="E553" s="44">
        <v>3</v>
      </c>
      <c r="F553" s="44">
        <v>10</v>
      </c>
      <c r="G553" s="44">
        <v>2</v>
      </c>
      <c r="H553" s="44">
        <v>0</v>
      </c>
      <c r="I553" s="50">
        <f t="shared" si="58"/>
        <v>39</v>
      </c>
      <c r="J553" s="50">
        <f>Sheriff!J553</f>
        <v>252</v>
      </c>
      <c r="K553" s="6"/>
    </row>
    <row r="554" spans="1:11" x14ac:dyDescent="0.2">
      <c r="A554" s="32" t="s">
        <v>820</v>
      </c>
      <c r="B554" s="44">
        <v>74</v>
      </c>
      <c r="C554" s="44">
        <v>35</v>
      </c>
      <c r="D554" s="44">
        <v>15</v>
      </c>
      <c r="E554" s="44">
        <v>2</v>
      </c>
      <c r="F554" s="44">
        <v>8</v>
      </c>
      <c r="G554" s="44">
        <v>2</v>
      </c>
      <c r="H554" s="44">
        <v>0</v>
      </c>
      <c r="I554" s="50">
        <f t="shared" si="58"/>
        <v>10</v>
      </c>
      <c r="J554" s="50">
        <f>Sheriff!J554</f>
        <v>146</v>
      </c>
      <c r="K554" s="6"/>
    </row>
    <row r="555" spans="1:11" x14ac:dyDescent="0.2">
      <c r="A555" s="32" t="s">
        <v>821</v>
      </c>
      <c r="B555" s="44">
        <v>76</v>
      </c>
      <c r="C555" s="44">
        <v>51</v>
      </c>
      <c r="D555" s="44">
        <v>16</v>
      </c>
      <c r="E555" s="44">
        <v>2</v>
      </c>
      <c r="F555" s="44">
        <v>13</v>
      </c>
      <c r="G555" s="44">
        <v>8</v>
      </c>
      <c r="H555" s="44">
        <v>1</v>
      </c>
      <c r="I555" s="50">
        <f t="shared" si="58"/>
        <v>25</v>
      </c>
      <c r="J555" s="50">
        <f>Sheriff!J555</f>
        <v>192</v>
      </c>
      <c r="K555" s="6"/>
    </row>
    <row r="556" spans="1:11" x14ac:dyDescent="0.2">
      <c r="A556" s="32" t="s">
        <v>822</v>
      </c>
      <c r="B556" s="44">
        <v>68</v>
      </c>
      <c r="C556" s="44">
        <v>42</v>
      </c>
      <c r="D556" s="44">
        <v>8</v>
      </c>
      <c r="E556" s="44">
        <v>1</v>
      </c>
      <c r="F556" s="44">
        <v>11</v>
      </c>
      <c r="G556" s="44">
        <v>4</v>
      </c>
      <c r="H556" s="44">
        <v>0</v>
      </c>
      <c r="I556" s="50">
        <f t="shared" si="58"/>
        <v>20</v>
      </c>
      <c r="J556" s="50">
        <f>Sheriff!J556</f>
        <v>154</v>
      </c>
      <c r="K556" s="6"/>
    </row>
    <row r="557" spans="1:11" x14ac:dyDescent="0.2">
      <c r="A557" s="32" t="s">
        <v>823</v>
      </c>
      <c r="B557" s="44">
        <v>72</v>
      </c>
      <c r="C557" s="44">
        <v>19</v>
      </c>
      <c r="D557" s="44">
        <v>8</v>
      </c>
      <c r="E557" s="44">
        <v>2</v>
      </c>
      <c r="F557" s="44">
        <v>8</v>
      </c>
      <c r="G557" s="44">
        <v>4</v>
      </c>
      <c r="H557" s="44">
        <v>0</v>
      </c>
      <c r="I557" s="50">
        <f t="shared" si="58"/>
        <v>19</v>
      </c>
      <c r="J557" s="50">
        <f>Sheriff!J557</f>
        <v>132</v>
      </c>
      <c r="K557" s="6"/>
    </row>
    <row r="558" spans="1:11" x14ac:dyDescent="0.2">
      <c r="A558" s="32" t="s">
        <v>824</v>
      </c>
      <c r="B558" s="44">
        <v>30</v>
      </c>
      <c r="C558" s="44">
        <v>12</v>
      </c>
      <c r="D558" s="44">
        <v>7</v>
      </c>
      <c r="E558" s="44">
        <v>1</v>
      </c>
      <c r="F558" s="44">
        <v>4</v>
      </c>
      <c r="G558" s="44">
        <v>3</v>
      </c>
      <c r="H558" s="44">
        <v>0</v>
      </c>
      <c r="I558" s="50">
        <f t="shared" si="58"/>
        <v>8</v>
      </c>
      <c r="J558" s="50">
        <f>Sheriff!J558</f>
        <v>65</v>
      </c>
      <c r="K558" s="6"/>
    </row>
    <row r="559" spans="1:11" x14ac:dyDescent="0.2">
      <c r="A559" s="32" t="s">
        <v>825</v>
      </c>
      <c r="B559" s="44">
        <v>122</v>
      </c>
      <c r="C559" s="44">
        <v>74</v>
      </c>
      <c r="D559" s="44">
        <v>22</v>
      </c>
      <c r="E559" s="44">
        <v>1</v>
      </c>
      <c r="F559" s="44">
        <v>13</v>
      </c>
      <c r="G559" s="44">
        <v>7</v>
      </c>
      <c r="H559" s="44">
        <v>0</v>
      </c>
      <c r="I559" s="50">
        <f t="shared" si="58"/>
        <v>47</v>
      </c>
      <c r="J559" s="50">
        <f>Sheriff!J559</f>
        <v>286</v>
      </c>
      <c r="K559" s="6"/>
    </row>
    <row r="560" spans="1:11" x14ac:dyDescent="0.2">
      <c r="A560" s="32" t="s">
        <v>826</v>
      </c>
      <c r="B560" s="44">
        <v>44</v>
      </c>
      <c r="C560" s="44">
        <v>18</v>
      </c>
      <c r="D560" s="44">
        <v>14</v>
      </c>
      <c r="E560" s="44">
        <v>1</v>
      </c>
      <c r="F560" s="44">
        <v>5</v>
      </c>
      <c r="G560" s="44">
        <v>0</v>
      </c>
      <c r="H560" s="44">
        <v>0</v>
      </c>
      <c r="I560" s="50">
        <f t="shared" si="58"/>
        <v>12</v>
      </c>
      <c r="J560" s="50">
        <f>Sheriff!J560</f>
        <v>94</v>
      </c>
      <c r="K560" s="6"/>
    </row>
    <row r="561" spans="1:11" x14ac:dyDescent="0.2">
      <c r="A561" s="32" t="s">
        <v>827</v>
      </c>
      <c r="B561" s="44">
        <v>35</v>
      </c>
      <c r="C561" s="44">
        <v>8</v>
      </c>
      <c r="D561" s="44">
        <v>6</v>
      </c>
      <c r="E561" s="44">
        <v>1</v>
      </c>
      <c r="F561" s="44">
        <v>4</v>
      </c>
      <c r="G561" s="44">
        <v>0</v>
      </c>
      <c r="H561" s="44">
        <v>0</v>
      </c>
      <c r="I561" s="50">
        <f t="shared" si="58"/>
        <v>5</v>
      </c>
      <c r="J561" s="50">
        <f>Sheriff!J561</f>
        <v>59</v>
      </c>
      <c r="K561" s="6"/>
    </row>
    <row r="562" spans="1:11" x14ac:dyDescent="0.2">
      <c r="A562" s="32" t="s">
        <v>828</v>
      </c>
      <c r="B562" s="44">
        <v>125</v>
      </c>
      <c r="C562" s="44">
        <v>20</v>
      </c>
      <c r="D562" s="44">
        <v>12</v>
      </c>
      <c r="E562" s="44">
        <v>0</v>
      </c>
      <c r="F562" s="44">
        <v>3</v>
      </c>
      <c r="G562" s="44">
        <v>0</v>
      </c>
      <c r="H562" s="44">
        <v>0</v>
      </c>
      <c r="I562" s="50">
        <f t="shared" si="58"/>
        <v>24</v>
      </c>
      <c r="J562" s="50">
        <f>Sheriff!J562</f>
        <v>184</v>
      </c>
      <c r="K562" s="6"/>
    </row>
    <row r="563" spans="1:11" x14ac:dyDescent="0.2">
      <c r="A563" s="32" t="s">
        <v>829</v>
      </c>
      <c r="B563" s="44">
        <v>25</v>
      </c>
      <c r="C563" s="44">
        <v>8</v>
      </c>
      <c r="D563" s="44">
        <v>0</v>
      </c>
      <c r="E563" s="44">
        <v>0</v>
      </c>
      <c r="F563" s="44">
        <v>2</v>
      </c>
      <c r="G563" s="44">
        <v>0</v>
      </c>
      <c r="H563" s="44">
        <v>0</v>
      </c>
      <c r="I563" s="50">
        <f t="shared" si="58"/>
        <v>5</v>
      </c>
      <c r="J563" s="50">
        <f>Sheriff!J563</f>
        <v>40</v>
      </c>
      <c r="K563" s="6"/>
    </row>
    <row r="564" spans="1:11" x14ac:dyDescent="0.2">
      <c r="A564" s="32" t="s">
        <v>830</v>
      </c>
      <c r="B564" s="44">
        <v>143</v>
      </c>
      <c r="C564" s="44">
        <v>40</v>
      </c>
      <c r="D564" s="44">
        <v>12</v>
      </c>
      <c r="E564" s="44">
        <v>3</v>
      </c>
      <c r="F564" s="44">
        <v>11</v>
      </c>
      <c r="G564" s="44">
        <v>4</v>
      </c>
      <c r="H564" s="44">
        <v>1</v>
      </c>
      <c r="I564" s="50">
        <f t="shared" ref="I564:I595" si="59">J564-(SUM(B564:H564))</f>
        <v>30</v>
      </c>
      <c r="J564" s="50">
        <f>Sheriff!J564</f>
        <v>244</v>
      </c>
      <c r="K564" s="6"/>
    </row>
    <row r="565" spans="1:11" x14ac:dyDescent="0.2">
      <c r="A565" s="32" t="s">
        <v>831</v>
      </c>
      <c r="B565" s="44">
        <v>102</v>
      </c>
      <c r="C565" s="44">
        <v>26</v>
      </c>
      <c r="D565" s="44">
        <v>12</v>
      </c>
      <c r="E565" s="44">
        <v>2</v>
      </c>
      <c r="F565" s="44">
        <v>4</v>
      </c>
      <c r="G565" s="44">
        <v>6</v>
      </c>
      <c r="H565" s="44">
        <v>0</v>
      </c>
      <c r="I565" s="50">
        <f t="shared" si="59"/>
        <v>18</v>
      </c>
      <c r="J565" s="50">
        <f>Sheriff!J565</f>
        <v>170</v>
      </c>
      <c r="K565" s="6"/>
    </row>
    <row r="566" spans="1:11" x14ac:dyDescent="0.2">
      <c r="A566" s="32" t="s">
        <v>832</v>
      </c>
      <c r="B566" s="44">
        <v>132</v>
      </c>
      <c r="C566" s="44">
        <v>64</v>
      </c>
      <c r="D566" s="44">
        <v>27</v>
      </c>
      <c r="E566" s="44">
        <v>2</v>
      </c>
      <c r="F566" s="44">
        <v>6</v>
      </c>
      <c r="G566" s="44">
        <v>4</v>
      </c>
      <c r="H566" s="44">
        <v>0</v>
      </c>
      <c r="I566" s="50">
        <f t="shared" si="59"/>
        <v>47</v>
      </c>
      <c r="J566" s="50">
        <f>Sheriff!J566</f>
        <v>282</v>
      </c>
      <c r="K566" s="6"/>
    </row>
    <row r="567" spans="1:11" x14ac:dyDescent="0.2">
      <c r="A567" s="32" t="s">
        <v>833</v>
      </c>
      <c r="B567" s="44">
        <v>56</v>
      </c>
      <c r="C567" s="44">
        <v>22</v>
      </c>
      <c r="D567" s="44">
        <v>6</v>
      </c>
      <c r="E567" s="44">
        <v>1</v>
      </c>
      <c r="F567" s="44">
        <v>4</v>
      </c>
      <c r="G567" s="44">
        <v>4</v>
      </c>
      <c r="H567" s="44">
        <v>1</v>
      </c>
      <c r="I567" s="50">
        <f t="shared" si="59"/>
        <v>18</v>
      </c>
      <c r="J567" s="50">
        <f>Sheriff!J567</f>
        <v>112</v>
      </c>
      <c r="K567" s="6"/>
    </row>
    <row r="568" spans="1:11" x14ac:dyDescent="0.2">
      <c r="A568" s="32" t="s">
        <v>834</v>
      </c>
      <c r="B568" s="44">
        <v>58</v>
      </c>
      <c r="C568" s="44">
        <v>37</v>
      </c>
      <c r="D568" s="44">
        <v>12</v>
      </c>
      <c r="E568" s="44">
        <v>3</v>
      </c>
      <c r="F568" s="44">
        <v>1</v>
      </c>
      <c r="G568" s="44">
        <v>6</v>
      </c>
      <c r="H568" s="44">
        <v>0</v>
      </c>
      <c r="I568" s="50">
        <f t="shared" si="59"/>
        <v>10</v>
      </c>
      <c r="J568" s="50">
        <f>Sheriff!J568</f>
        <v>127</v>
      </c>
      <c r="K568" s="6"/>
    </row>
    <row r="569" spans="1:11" x14ac:dyDescent="0.2">
      <c r="A569" s="32" t="s">
        <v>835</v>
      </c>
      <c r="B569" s="44">
        <v>33</v>
      </c>
      <c r="C569" s="44">
        <v>20</v>
      </c>
      <c r="D569" s="44">
        <v>9</v>
      </c>
      <c r="E569" s="44">
        <v>0</v>
      </c>
      <c r="F569" s="44">
        <v>5</v>
      </c>
      <c r="G569" s="44">
        <v>2</v>
      </c>
      <c r="H569" s="44">
        <v>0</v>
      </c>
      <c r="I569" s="50">
        <f t="shared" si="59"/>
        <v>11</v>
      </c>
      <c r="J569" s="50">
        <f>Sheriff!J569</f>
        <v>80</v>
      </c>
      <c r="K569" s="6"/>
    </row>
    <row r="570" spans="1:11" x14ac:dyDescent="0.2">
      <c r="A570" s="32" t="s">
        <v>836</v>
      </c>
      <c r="B570" s="44">
        <v>80</v>
      </c>
      <c r="C570" s="44">
        <v>36</v>
      </c>
      <c r="D570" s="44">
        <v>11</v>
      </c>
      <c r="E570" s="44">
        <v>1</v>
      </c>
      <c r="F570" s="44">
        <v>4</v>
      </c>
      <c r="G570" s="44">
        <v>3</v>
      </c>
      <c r="H570" s="44">
        <v>0</v>
      </c>
      <c r="I570" s="50">
        <f t="shared" si="59"/>
        <v>15</v>
      </c>
      <c r="J570" s="50">
        <f>Sheriff!J570</f>
        <v>150</v>
      </c>
      <c r="K570" s="6"/>
    </row>
    <row r="571" spans="1:11" x14ac:dyDescent="0.2">
      <c r="A571" s="32" t="s">
        <v>837</v>
      </c>
      <c r="B571" s="44">
        <v>122</v>
      </c>
      <c r="C571" s="44">
        <v>65</v>
      </c>
      <c r="D571" s="44">
        <v>14</v>
      </c>
      <c r="E571" s="44">
        <v>2</v>
      </c>
      <c r="F571" s="44">
        <v>9</v>
      </c>
      <c r="G571" s="44">
        <v>2</v>
      </c>
      <c r="H571" s="44">
        <v>0</v>
      </c>
      <c r="I571" s="50">
        <f t="shared" si="59"/>
        <v>30</v>
      </c>
      <c r="J571" s="50">
        <f>Sheriff!J571</f>
        <v>244</v>
      </c>
      <c r="K571" s="6"/>
    </row>
    <row r="572" spans="1:11" x14ac:dyDescent="0.2">
      <c r="A572" s="32" t="s">
        <v>838</v>
      </c>
      <c r="B572" s="44">
        <v>156</v>
      </c>
      <c r="C572" s="44">
        <v>74</v>
      </c>
      <c r="D572" s="44">
        <v>17</v>
      </c>
      <c r="E572" s="44">
        <v>3</v>
      </c>
      <c r="F572" s="44">
        <v>3</v>
      </c>
      <c r="G572" s="44">
        <v>4</v>
      </c>
      <c r="H572" s="44">
        <v>1</v>
      </c>
      <c r="I572" s="50">
        <f t="shared" si="59"/>
        <v>51</v>
      </c>
      <c r="J572" s="50">
        <f>Sheriff!J572</f>
        <v>309</v>
      </c>
      <c r="K572" s="6"/>
    </row>
    <row r="573" spans="1:11" x14ac:dyDescent="0.2">
      <c r="A573" s="32" t="s">
        <v>839</v>
      </c>
      <c r="B573" s="44">
        <v>72</v>
      </c>
      <c r="C573" s="44">
        <v>16</v>
      </c>
      <c r="D573" s="44">
        <v>1</v>
      </c>
      <c r="E573" s="44">
        <v>1</v>
      </c>
      <c r="F573" s="44">
        <v>6</v>
      </c>
      <c r="G573" s="44">
        <v>0</v>
      </c>
      <c r="H573" s="44">
        <v>0</v>
      </c>
      <c r="I573" s="50">
        <f t="shared" si="59"/>
        <v>10</v>
      </c>
      <c r="J573" s="50">
        <f>Sheriff!J573</f>
        <v>106</v>
      </c>
      <c r="K573" s="6"/>
    </row>
    <row r="574" spans="1:11" x14ac:dyDescent="0.2">
      <c r="A574" s="32" t="s">
        <v>840</v>
      </c>
      <c r="B574" s="44">
        <v>189</v>
      </c>
      <c r="C574" s="44">
        <v>61</v>
      </c>
      <c r="D574" s="44">
        <v>19</v>
      </c>
      <c r="E574" s="44">
        <v>2</v>
      </c>
      <c r="F574" s="44">
        <v>9</v>
      </c>
      <c r="G574" s="44">
        <v>7</v>
      </c>
      <c r="H574" s="44">
        <v>0</v>
      </c>
      <c r="I574" s="50">
        <f t="shared" si="59"/>
        <v>52</v>
      </c>
      <c r="J574" s="50">
        <f>Sheriff!J574</f>
        <v>339</v>
      </c>
      <c r="K574" s="6"/>
    </row>
    <row r="575" spans="1:11" x14ac:dyDescent="0.2">
      <c r="A575" s="32" t="s">
        <v>841</v>
      </c>
      <c r="B575" s="44">
        <v>86</v>
      </c>
      <c r="C575" s="44">
        <v>48</v>
      </c>
      <c r="D575" s="44">
        <v>17</v>
      </c>
      <c r="E575" s="44">
        <v>1</v>
      </c>
      <c r="F575" s="44">
        <v>10</v>
      </c>
      <c r="G575" s="44">
        <v>2</v>
      </c>
      <c r="H575" s="44">
        <v>0</v>
      </c>
      <c r="I575" s="50">
        <f t="shared" si="59"/>
        <v>39</v>
      </c>
      <c r="J575" s="50">
        <f>Sheriff!J575</f>
        <v>203</v>
      </c>
      <c r="K575" s="6"/>
    </row>
    <row r="576" spans="1:11" x14ac:dyDescent="0.2">
      <c r="A576" s="32" t="s">
        <v>842</v>
      </c>
      <c r="B576" s="44">
        <v>92</v>
      </c>
      <c r="C576" s="44">
        <v>20</v>
      </c>
      <c r="D576" s="44">
        <v>5</v>
      </c>
      <c r="E576" s="44">
        <v>2</v>
      </c>
      <c r="F576" s="44">
        <v>6</v>
      </c>
      <c r="G576" s="44">
        <v>3</v>
      </c>
      <c r="H576" s="44">
        <v>1</v>
      </c>
      <c r="I576" s="50">
        <f t="shared" si="59"/>
        <v>20</v>
      </c>
      <c r="J576" s="50">
        <f>Sheriff!J576</f>
        <v>149</v>
      </c>
      <c r="K576" s="6"/>
    </row>
    <row r="577" spans="1:11" x14ac:dyDescent="0.2">
      <c r="A577" s="32" t="s">
        <v>843</v>
      </c>
      <c r="B577" s="44">
        <v>104</v>
      </c>
      <c r="C577" s="44">
        <v>55</v>
      </c>
      <c r="D577" s="44">
        <v>9</v>
      </c>
      <c r="E577" s="44">
        <v>2</v>
      </c>
      <c r="F577" s="44">
        <v>9</v>
      </c>
      <c r="G577" s="44">
        <v>2</v>
      </c>
      <c r="H577" s="44">
        <v>0</v>
      </c>
      <c r="I577" s="50">
        <f t="shared" si="59"/>
        <v>43</v>
      </c>
      <c r="J577" s="50">
        <f>Sheriff!J577</f>
        <v>224</v>
      </c>
      <c r="K577" s="6"/>
    </row>
    <row r="578" spans="1:11" x14ac:dyDescent="0.2">
      <c r="A578" s="32" t="s">
        <v>844</v>
      </c>
      <c r="B578" s="44">
        <v>97</v>
      </c>
      <c r="C578" s="44">
        <v>45</v>
      </c>
      <c r="D578" s="44">
        <v>15</v>
      </c>
      <c r="E578" s="44">
        <v>1</v>
      </c>
      <c r="F578" s="44">
        <v>9</v>
      </c>
      <c r="G578" s="44">
        <v>2</v>
      </c>
      <c r="H578" s="44">
        <v>0</v>
      </c>
      <c r="I578" s="50">
        <f t="shared" si="59"/>
        <v>42</v>
      </c>
      <c r="J578" s="50">
        <f>Sheriff!J578</f>
        <v>211</v>
      </c>
      <c r="K578" s="6"/>
    </row>
    <row r="579" spans="1:11" x14ac:dyDescent="0.2">
      <c r="A579" s="32" t="s">
        <v>845</v>
      </c>
      <c r="B579" s="44">
        <v>99</v>
      </c>
      <c r="C579" s="44">
        <v>41</v>
      </c>
      <c r="D579" s="44">
        <v>20</v>
      </c>
      <c r="E579" s="44">
        <v>5</v>
      </c>
      <c r="F579" s="44">
        <v>6</v>
      </c>
      <c r="G579" s="44">
        <v>9</v>
      </c>
      <c r="H579" s="44">
        <v>1</v>
      </c>
      <c r="I579" s="50">
        <f t="shared" si="59"/>
        <v>31</v>
      </c>
      <c r="J579" s="50">
        <f>Sheriff!J579</f>
        <v>212</v>
      </c>
      <c r="K579" s="6"/>
    </row>
    <row r="580" spans="1:11" x14ac:dyDescent="0.2">
      <c r="A580" s="32" t="s">
        <v>846</v>
      </c>
      <c r="B580" s="44">
        <v>97</v>
      </c>
      <c r="C580" s="44">
        <v>46</v>
      </c>
      <c r="D580" s="44">
        <v>16</v>
      </c>
      <c r="E580" s="44">
        <v>1</v>
      </c>
      <c r="F580" s="44">
        <v>8</v>
      </c>
      <c r="G580" s="44">
        <v>4</v>
      </c>
      <c r="H580" s="44">
        <v>2</v>
      </c>
      <c r="I580" s="50">
        <f t="shared" si="59"/>
        <v>35</v>
      </c>
      <c r="J580" s="50">
        <f>Sheriff!J580</f>
        <v>209</v>
      </c>
      <c r="K580" s="6"/>
    </row>
    <row r="581" spans="1:11" x14ac:dyDescent="0.2">
      <c r="A581" s="32" t="s">
        <v>847</v>
      </c>
      <c r="B581" s="44">
        <v>138</v>
      </c>
      <c r="C581" s="44">
        <v>103</v>
      </c>
      <c r="D581" s="44">
        <v>33</v>
      </c>
      <c r="E581" s="44">
        <v>2</v>
      </c>
      <c r="F581" s="44">
        <v>7</v>
      </c>
      <c r="G581" s="44">
        <v>9</v>
      </c>
      <c r="H581" s="44">
        <v>0</v>
      </c>
      <c r="I581" s="50">
        <f t="shared" si="59"/>
        <v>46</v>
      </c>
      <c r="J581" s="50">
        <f>Sheriff!J581</f>
        <v>338</v>
      </c>
      <c r="K581" s="6"/>
    </row>
    <row r="582" spans="1:11" x14ac:dyDescent="0.2">
      <c r="A582" s="32" t="s">
        <v>848</v>
      </c>
      <c r="B582" s="44">
        <v>47</v>
      </c>
      <c r="C582" s="44">
        <v>27</v>
      </c>
      <c r="D582" s="44">
        <v>6</v>
      </c>
      <c r="E582" s="44">
        <v>2</v>
      </c>
      <c r="F582" s="44">
        <v>2</v>
      </c>
      <c r="G582" s="44">
        <v>4</v>
      </c>
      <c r="H582" s="44">
        <v>0</v>
      </c>
      <c r="I582" s="50">
        <f t="shared" si="59"/>
        <v>24</v>
      </c>
      <c r="J582" s="50">
        <f>Sheriff!J582</f>
        <v>112</v>
      </c>
      <c r="K582" s="6"/>
    </row>
    <row r="583" spans="1:11" x14ac:dyDescent="0.2">
      <c r="A583" s="32" t="s">
        <v>849</v>
      </c>
      <c r="B583" s="44">
        <v>58</v>
      </c>
      <c r="C583" s="44">
        <v>31</v>
      </c>
      <c r="D583" s="44">
        <v>7</v>
      </c>
      <c r="E583" s="44">
        <v>0</v>
      </c>
      <c r="F583" s="44">
        <v>7</v>
      </c>
      <c r="G583" s="44">
        <v>2</v>
      </c>
      <c r="H583" s="44">
        <v>1</v>
      </c>
      <c r="I583" s="50">
        <f t="shared" si="59"/>
        <v>19</v>
      </c>
      <c r="J583" s="50">
        <f>Sheriff!J583</f>
        <v>125</v>
      </c>
      <c r="K583" s="6"/>
    </row>
    <row r="584" spans="1:11" x14ac:dyDescent="0.2">
      <c r="A584" s="32" t="s">
        <v>850</v>
      </c>
      <c r="B584" s="44">
        <v>144</v>
      </c>
      <c r="C584" s="44">
        <v>72</v>
      </c>
      <c r="D584" s="44">
        <v>22</v>
      </c>
      <c r="E584" s="44">
        <v>1</v>
      </c>
      <c r="F584" s="44">
        <v>3</v>
      </c>
      <c r="G584" s="44">
        <v>9</v>
      </c>
      <c r="H584" s="44">
        <v>0</v>
      </c>
      <c r="I584" s="50">
        <f t="shared" si="59"/>
        <v>47</v>
      </c>
      <c r="J584" s="50">
        <f>Sheriff!J584</f>
        <v>298</v>
      </c>
      <c r="K584" s="6"/>
    </row>
    <row r="585" spans="1:11" x14ac:dyDescent="0.2">
      <c r="A585" s="32" t="s">
        <v>851</v>
      </c>
      <c r="B585" s="44">
        <v>68</v>
      </c>
      <c r="C585" s="44">
        <v>31</v>
      </c>
      <c r="D585" s="44">
        <v>18</v>
      </c>
      <c r="E585" s="44">
        <v>0</v>
      </c>
      <c r="F585" s="44">
        <v>4</v>
      </c>
      <c r="G585" s="44">
        <v>2</v>
      </c>
      <c r="H585" s="44">
        <v>0</v>
      </c>
      <c r="I585" s="50">
        <f t="shared" si="59"/>
        <v>14</v>
      </c>
      <c r="J585" s="50">
        <f>Sheriff!J585</f>
        <v>137</v>
      </c>
      <c r="K585" s="6"/>
    </row>
    <row r="586" spans="1:11" x14ac:dyDescent="0.2">
      <c r="A586" s="32" t="s">
        <v>852</v>
      </c>
      <c r="B586" s="44">
        <v>95</v>
      </c>
      <c r="C586" s="44">
        <v>34</v>
      </c>
      <c r="D586" s="44">
        <v>14</v>
      </c>
      <c r="E586" s="44">
        <v>2</v>
      </c>
      <c r="F586" s="44">
        <v>3</v>
      </c>
      <c r="G586" s="44">
        <v>1</v>
      </c>
      <c r="H586" s="44">
        <v>1</v>
      </c>
      <c r="I586" s="50">
        <f t="shared" si="59"/>
        <v>20</v>
      </c>
      <c r="J586" s="50">
        <f>Sheriff!J586</f>
        <v>170</v>
      </c>
      <c r="K586" s="6"/>
    </row>
    <row r="587" spans="1:11" x14ac:dyDescent="0.2">
      <c r="A587" s="32" t="s">
        <v>853</v>
      </c>
      <c r="B587" s="44">
        <v>71</v>
      </c>
      <c r="C587" s="44">
        <v>36</v>
      </c>
      <c r="D587" s="44">
        <v>15</v>
      </c>
      <c r="E587" s="44">
        <v>1</v>
      </c>
      <c r="F587" s="44">
        <v>6</v>
      </c>
      <c r="G587" s="44">
        <v>3</v>
      </c>
      <c r="H587" s="44">
        <v>0</v>
      </c>
      <c r="I587" s="50">
        <f t="shared" si="59"/>
        <v>28</v>
      </c>
      <c r="J587" s="50">
        <f>Sheriff!J587</f>
        <v>160</v>
      </c>
      <c r="K587" s="6"/>
    </row>
    <row r="588" spans="1:11" x14ac:dyDescent="0.2">
      <c r="A588" s="32" t="s">
        <v>854</v>
      </c>
      <c r="B588" s="44">
        <v>64</v>
      </c>
      <c r="C588" s="44">
        <v>21</v>
      </c>
      <c r="D588" s="44">
        <v>14</v>
      </c>
      <c r="E588" s="44">
        <v>1</v>
      </c>
      <c r="F588" s="44">
        <v>9</v>
      </c>
      <c r="G588" s="44">
        <v>7</v>
      </c>
      <c r="H588" s="44">
        <v>0</v>
      </c>
      <c r="I588" s="50">
        <f t="shared" si="59"/>
        <v>25</v>
      </c>
      <c r="J588" s="50">
        <f>Sheriff!J588</f>
        <v>141</v>
      </c>
      <c r="K588" s="6"/>
    </row>
    <row r="589" spans="1:11" x14ac:dyDescent="0.2">
      <c r="A589" s="32" t="s">
        <v>855</v>
      </c>
      <c r="B589" s="44">
        <v>49</v>
      </c>
      <c r="C589" s="44">
        <v>22</v>
      </c>
      <c r="D589" s="44">
        <v>8</v>
      </c>
      <c r="E589" s="44">
        <v>0</v>
      </c>
      <c r="F589" s="44">
        <v>9</v>
      </c>
      <c r="G589" s="44">
        <v>4</v>
      </c>
      <c r="H589" s="44">
        <v>0</v>
      </c>
      <c r="I589" s="50">
        <f t="shared" si="59"/>
        <v>24</v>
      </c>
      <c r="J589" s="50">
        <f>Sheriff!J589</f>
        <v>116</v>
      </c>
      <c r="K589" s="6"/>
    </row>
    <row r="590" spans="1:11" x14ac:dyDescent="0.2">
      <c r="A590" s="32" t="s">
        <v>856</v>
      </c>
      <c r="B590" s="44">
        <v>112</v>
      </c>
      <c r="C590" s="44">
        <v>76</v>
      </c>
      <c r="D590" s="44">
        <v>23</v>
      </c>
      <c r="E590" s="44">
        <v>1</v>
      </c>
      <c r="F590" s="44">
        <v>6</v>
      </c>
      <c r="G590" s="44">
        <v>9</v>
      </c>
      <c r="H590" s="44">
        <v>1</v>
      </c>
      <c r="I590" s="50">
        <f t="shared" si="59"/>
        <v>37</v>
      </c>
      <c r="J590" s="50">
        <f>Sheriff!J590</f>
        <v>265</v>
      </c>
      <c r="K590" s="6"/>
    </row>
    <row r="591" spans="1:11" x14ac:dyDescent="0.2">
      <c r="A591" s="32" t="s">
        <v>857</v>
      </c>
      <c r="B591" s="44">
        <v>54</v>
      </c>
      <c r="C591" s="44">
        <v>17</v>
      </c>
      <c r="D591" s="44">
        <v>11</v>
      </c>
      <c r="E591" s="44">
        <v>2</v>
      </c>
      <c r="F591" s="44">
        <v>5</v>
      </c>
      <c r="G591" s="44">
        <v>5</v>
      </c>
      <c r="H591" s="44">
        <v>0</v>
      </c>
      <c r="I591" s="50">
        <f t="shared" si="59"/>
        <v>18</v>
      </c>
      <c r="J591" s="50">
        <f>Sheriff!J591</f>
        <v>112</v>
      </c>
      <c r="K591" s="6"/>
    </row>
    <row r="592" spans="1:11" x14ac:dyDescent="0.2">
      <c r="A592" s="32" t="s">
        <v>858</v>
      </c>
      <c r="B592" s="44">
        <v>80</v>
      </c>
      <c r="C592" s="44">
        <v>45</v>
      </c>
      <c r="D592" s="44">
        <v>9</v>
      </c>
      <c r="E592" s="44">
        <v>2</v>
      </c>
      <c r="F592" s="44">
        <v>3</v>
      </c>
      <c r="G592" s="44">
        <v>1</v>
      </c>
      <c r="H592" s="44">
        <v>0</v>
      </c>
      <c r="I592" s="50">
        <f t="shared" si="59"/>
        <v>27</v>
      </c>
      <c r="J592" s="50">
        <f>Sheriff!J592</f>
        <v>167</v>
      </c>
      <c r="K592" s="6"/>
    </row>
    <row r="593" spans="1:11" x14ac:dyDescent="0.2">
      <c r="A593" s="32" t="s">
        <v>859</v>
      </c>
      <c r="B593" s="44">
        <v>68</v>
      </c>
      <c r="C593" s="44">
        <v>36</v>
      </c>
      <c r="D593" s="44">
        <v>12</v>
      </c>
      <c r="E593" s="44">
        <v>0</v>
      </c>
      <c r="F593" s="44">
        <v>4</v>
      </c>
      <c r="G593" s="44">
        <v>2</v>
      </c>
      <c r="H593" s="44">
        <v>0</v>
      </c>
      <c r="I593" s="50">
        <f t="shared" si="59"/>
        <v>15</v>
      </c>
      <c r="J593" s="50">
        <f>Sheriff!J593</f>
        <v>137</v>
      </c>
      <c r="K593" s="6"/>
    </row>
    <row r="594" spans="1:11" x14ac:dyDescent="0.2">
      <c r="A594" s="32" t="s">
        <v>860</v>
      </c>
      <c r="B594" s="44">
        <v>80</v>
      </c>
      <c r="C594" s="44">
        <v>63</v>
      </c>
      <c r="D594" s="44">
        <v>11</v>
      </c>
      <c r="E594" s="44">
        <v>0</v>
      </c>
      <c r="F594" s="44">
        <v>16</v>
      </c>
      <c r="G594" s="44">
        <v>5</v>
      </c>
      <c r="H594" s="44">
        <v>0</v>
      </c>
      <c r="I594" s="50">
        <f t="shared" si="59"/>
        <v>22</v>
      </c>
      <c r="J594" s="50">
        <f>Sheriff!J594</f>
        <v>197</v>
      </c>
      <c r="K594" s="6"/>
    </row>
    <row r="595" spans="1:11" x14ac:dyDescent="0.2">
      <c r="A595" s="32" t="s">
        <v>861</v>
      </c>
      <c r="B595" s="44">
        <v>47</v>
      </c>
      <c r="C595" s="44">
        <v>13</v>
      </c>
      <c r="D595" s="44">
        <v>7</v>
      </c>
      <c r="E595" s="44">
        <v>0</v>
      </c>
      <c r="F595" s="44">
        <v>3</v>
      </c>
      <c r="G595" s="44">
        <v>0</v>
      </c>
      <c r="H595" s="44">
        <v>0</v>
      </c>
      <c r="I595" s="50">
        <f t="shared" si="59"/>
        <v>21</v>
      </c>
      <c r="J595" s="50">
        <f>Sheriff!J595</f>
        <v>91</v>
      </c>
      <c r="K595" s="6"/>
    </row>
    <row r="596" spans="1:11" x14ac:dyDescent="0.2">
      <c r="A596" s="32" t="s">
        <v>862</v>
      </c>
      <c r="B596" s="44">
        <v>45</v>
      </c>
      <c r="C596" s="44">
        <v>41</v>
      </c>
      <c r="D596" s="44">
        <v>13</v>
      </c>
      <c r="E596" s="44">
        <v>0</v>
      </c>
      <c r="F596" s="44">
        <v>5</v>
      </c>
      <c r="G596" s="44">
        <v>3</v>
      </c>
      <c r="H596" s="44">
        <v>0</v>
      </c>
      <c r="I596" s="50">
        <f t="shared" ref="I596:I626" si="60">J596-(SUM(B596:H596))</f>
        <v>63</v>
      </c>
      <c r="J596" s="50">
        <f>Sheriff!J596</f>
        <v>170</v>
      </c>
      <c r="K596" s="6"/>
    </row>
    <row r="597" spans="1:11" x14ac:dyDescent="0.2">
      <c r="A597" s="32" t="s">
        <v>863</v>
      </c>
      <c r="B597" s="44">
        <v>48</v>
      </c>
      <c r="C597" s="44">
        <v>21</v>
      </c>
      <c r="D597" s="44">
        <v>11</v>
      </c>
      <c r="E597" s="44">
        <v>3</v>
      </c>
      <c r="F597" s="44">
        <v>5</v>
      </c>
      <c r="G597" s="44">
        <v>0</v>
      </c>
      <c r="H597" s="44">
        <v>1</v>
      </c>
      <c r="I597" s="50">
        <f t="shared" si="60"/>
        <v>4</v>
      </c>
      <c r="J597" s="50">
        <f>Sheriff!J597</f>
        <v>93</v>
      </c>
      <c r="K597" s="6"/>
    </row>
    <row r="598" spans="1:11" x14ac:dyDescent="0.2">
      <c r="A598" s="32" t="s">
        <v>864</v>
      </c>
      <c r="B598" s="44">
        <v>68</v>
      </c>
      <c r="C598" s="44">
        <v>36</v>
      </c>
      <c r="D598" s="44">
        <v>14</v>
      </c>
      <c r="E598" s="44">
        <v>2</v>
      </c>
      <c r="F598" s="44">
        <v>5</v>
      </c>
      <c r="G598" s="44">
        <v>3</v>
      </c>
      <c r="H598" s="44">
        <v>0</v>
      </c>
      <c r="I598" s="50">
        <f t="shared" si="60"/>
        <v>22</v>
      </c>
      <c r="J598" s="50">
        <f>Sheriff!J598</f>
        <v>150</v>
      </c>
      <c r="K598" s="6"/>
    </row>
    <row r="599" spans="1:11" x14ac:dyDescent="0.2">
      <c r="A599" s="32" t="s">
        <v>865</v>
      </c>
      <c r="B599" s="44">
        <v>83</v>
      </c>
      <c r="C599" s="44">
        <v>50</v>
      </c>
      <c r="D599" s="44">
        <v>6</v>
      </c>
      <c r="E599" s="44">
        <v>1</v>
      </c>
      <c r="F599" s="44">
        <v>3</v>
      </c>
      <c r="G599" s="44">
        <v>6</v>
      </c>
      <c r="H599" s="44">
        <v>0</v>
      </c>
      <c r="I599" s="50">
        <f t="shared" si="60"/>
        <v>35</v>
      </c>
      <c r="J599" s="50">
        <f>Sheriff!J599</f>
        <v>184</v>
      </c>
      <c r="K599" s="6"/>
    </row>
    <row r="600" spans="1:11" x14ac:dyDescent="0.2">
      <c r="A600" s="32" t="s">
        <v>866</v>
      </c>
      <c r="B600" s="44">
        <v>65</v>
      </c>
      <c r="C600" s="44">
        <v>21</v>
      </c>
      <c r="D600" s="44">
        <v>11</v>
      </c>
      <c r="E600" s="44">
        <v>0</v>
      </c>
      <c r="F600" s="44">
        <v>4</v>
      </c>
      <c r="G600" s="44">
        <v>5</v>
      </c>
      <c r="H600" s="44">
        <v>1</v>
      </c>
      <c r="I600" s="50">
        <f t="shared" si="60"/>
        <v>15</v>
      </c>
      <c r="J600" s="50">
        <f>Sheriff!J600</f>
        <v>122</v>
      </c>
      <c r="K600" s="6"/>
    </row>
    <row r="601" spans="1:11" x14ac:dyDescent="0.2">
      <c r="A601" s="32" t="s">
        <v>867</v>
      </c>
      <c r="B601" s="44">
        <v>288</v>
      </c>
      <c r="C601" s="44">
        <v>173</v>
      </c>
      <c r="D601" s="44">
        <v>54</v>
      </c>
      <c r="E601" s="44">
        <v>2</v>
      </c>
      <c r="F601" s="44">
        <v>19</v>
      </c>
      <c r="G601" s="44">
        <v>18</v>
      </c>
      <c r="H601" s="44">
        <v>2</v>
      </c>
      <c r="I601" s="50">
        <f t="shared" si="60"/>
        <v>105</v>
      </c>
      <c r="J601" s="50">
        <f>Sheriff!J601</f>
        <v>661</v>
      </c>
      <c r="K601" s="6"/>
    </row>
    <row r="602" spans="1:11" x14ac:dyDescent="0.2">
      <c r="A602" s="32" t="s">
        <v>868</v>
      </c>
      <c r="B602" s="44">
        <v>104</v>
      </c>
      <c r="C602" s="44">
        <v>37</v>
      </c>
      <c r="D602" s="44">
        <v>5</v>
      </c>
      <c r="E602" s="44">
        <v>2</v>
      </c>
      <c r="F602" s="44">
        <v>11</v>
      </c>
      <c r="G602" s="44">
        <v>4</v>
      </c>
      <c r="H602" s="44">
        <v>2</v>
      </c>
      <c r="I602" s="50">
        <f t="shared" si="60"/>
        <v>24</v>
      </c>
      <c r="J602" s="50">
        <f>Sheriff!J602</f>
        <v>189</v>
      </c>
      <c r="K602" s="6"/>
    </row>
    <row r="603" spans="1:11" x14ac:dyDescent="0.2">
      <c r="A603" s="32" t="s">
        <v>869</v>
      </c>
      <c r="B603" s="44">
        <v>82</v>
      </c>
      <c r="C603" s="44">
        <v>46</v>
      </c>
      <c r="D603" s="44">
        <v>20</v>
      </c>
      <c r="E603" s="44">
        <v>2</v>
      </c>
      <c r="F603" s="44">
        <v>5</v>
      </c>
      <c r="G603" s="44">
        <v>3</v>
      </c>
      <c r="H603" s="44">
        <v>1</v>
      </c>
      <c r="I603" s="50">
        <f t="shared" si="60"/>
        <v>22</v>
      </c>
      <c r="J603" s="50">
        <f>Sheriff!J603</f>
        <v>181</v>
      </c>
      <c r="K603" s="6"/>
    </row>
    <row r="604" spans="1:11" x14ac:dyDescent="0.2">
      <c r="A604" s="32" t="s">
        <v>870</v>
      </c>
      <c r="B604" s="44">
        <v>73</v>
      </c>
      <c r="C604" s="44">
        <v>37</v>
      </c>
      <c r="D604" s="44">
        <v>15</v>
      </c>
      <c r="E604" s="44">
        <v>3</v>
      </c>
      <c r="F604" s="44">
        <v>6</v>
      </c>
      <c r="G604" s="44">
        <v>6</v>
      </c>
      <c r="H604" s="44">
        <v>0</v>
      </c>
      <c r="I604" s="50">
        <f t="shared" si="60"/>
        <v>14</v>
      </c>
      <c r="J604" s="50">
        <f>Sheriff!J604</f>
        <v>154</v>
      </c>
      <c r="K604" s="6"/>
    </row>
    <row r="605" spans="1:11" x14ac:dyDescent="0.2">
      <c r="A605" s="32" t="s">
        <v>871</v>
      </c>
      <c r="B605" s="44">
        <v>189</v>
      </c>
      <c r="C605" s="44">
        <v>105</v>
      </c>
      <c r="D605" s="44">
        <v>46</v>
      </c>
      <c r="E605" s="44">
        <v>3</v>
      </c>
      <c r="F605" s="44">
        <v>9</v>
      </c>
      <c r="G605" s="44">
        <v>9</v>
      </c>
      <c r="H605" s="44">
        <v>0</v>
      </c>
      <c r="I605" s="50">
        <f t="shared" si="60"/>
        <v>45</v>
      </c>
      <c r="J605" s="50">
        <f>Sheriff!J605</f>
        <v>406</v>
      </c>
      <c r="K605" s="6"/>
    </row>
    <row r="606" spans="1:11" x14ac:dyDescent="0.2">
      <c r="A606" s="32" t="s">
        <v>872</v>
      </c>
      <c r="B606" s="44">
        <v>41</v>
      </c>
      <c r="C606" s="44">
        <v>23</v>
      </c>
      <c r="D606" s="44">
        <v>13</v>
      </c>
      <c r="E606" s="44">
        <v>2</v>
      </c>
      <c r="F606" s="44">
        <v>3</v>
      </c>
      <c r="G606" s="44">
        <v>2</v>
      </c>
      <c r="H606" s="44">
        <v>0</v>
      </c>
      <c r="I606" s="50">
        <f t="shared" si="60"/>
        <v>15</v>
      </c>
      <c r="J606" s="50">
        <f>Sheriff!J606</f>
        <v>99</v>
      </c>
      <c r="K606" s="6"/>
    </row>
    <row r="607" spans="1:11" x14ac:dyDescent="0.2">
      <c r="A607" s="32" t="s">
        <v>873</v>
      </c>
      <c r="B607" s="44">
        <v>88</v>
      </c>
      <c r="C607" s="44">
        <v>52</v>
      </c>
      <c r="D607" s="44">
        <v>20</v>
      </c>
      <c r="E607" s="44">
        <v>1</v>
      </c>
      <c r="F607" s="44">
        <v>9</v>
      </c>
      <c r="G607" s="44">
        <v>5</v>
      </c>
      <c r="H607" s="44">
        <v>0</v>
      </c>
      <c r="I607" s="50">
        <f t="shared" si="60"/>
        <v>43</v>
      </c>
      <c r="J607" s="50">
        <f>Sheriff!J607</f>
        <v>218</v>
      </c>
      <c r="K607" s="6"/>
    </row>
    <row r="608" spans="1:11" x14ac:dyDescent="0.2">
      <c r="A608" s="32" t="s">
        <v>874</v>
      </c>
      <c r="B608" s="44">
        <v>49</v>
      </c>
      <c r="C608" s="44">
        <v>31</v>
      </c>
      <c r="D608" s="44">
        <v>11</v>
      </c>
      <c r="E608" s="44">
        <v>0</v>
      </c>
      <c r="F608" s="44">
        <v>5</v>
      </c>
      <c r="G608" s="44">
        <v>2</v>
      </c>
      <c r="H608" s="44">
        <v>0</v>
      </c>
      <c r="I608" s="50">
        <f t="shared" si="60"/>
        <v>14</v>
      </c>
      <c r="J608" s="50">
        <f>Sheriff!J608</f>
        <v>112</v>
      </c>
      <c r="K608" s="6"/>
    </row>
    <row r="609" spans="1:11" x14ac:dyDescent="0.2">
      <c r="A609" s="32" t="s">
        <v>875</v>
      </c>
      <c r="B609" s="44">
        <v>37</v>
      </c>
      <c r="C609" s="44">
        <v>28</v>
      </c>
      <c r="D609" s="44">
        <v>8</v>
      </c>
      <c r="E609" s="44">
        <v>2</v>
      </c>
      <c r="F609" s="44">
        <v>2</v>
      </c>
      <c r="G609" s="44">
        <v>1</v>
      </c>
      <c r="H609" s="44">
        <v>1</v>
      </c>
      <c r="I609" s="50">
        <f t="shared" si="60"/>
        <v>20</v>
      </c>
      <c r="J609" s="50">
        <f>Sheriff!J609</f>
        <v>99</v>
      </c>
      <c r="K609" s="6"/>
    </row>
    <row r="610" spans="1:11" x14ac:dyDescent="0.2">
      <c r="A610" s="32" t="s">
        <v>876</v>
      </c>
      <c r="B610" s="44">
        <v>158</v>
      </c>
      <c r="C610" s="44">
        <v>79</v>
      </c>
      <c r="D610" s="44">
        <v>34</v>
      </c>
      <c r="E610" s="44">
        <v>4</v>
      </c>
      <c r="F610" s="44">
        <v>10</v>
      </c>
      <c r="G610" s="44">
        <v>11</v>
      </c>
      <c r="H610" s="44">
        <v>0</v>
      </c>
      <c r="I610" s="50">
        <f t="shared" si="60"/>
        <v>55</v>
      </c>
      <c r="J610" s="50">
        <f>Sheriff!J610</f>
        <v>351</v>
      </c>
      <c r="K610" s="6"/>
    </row>
    <row r="611" spans="1:11" x14ac:dyDescent="0.2">
      <c r="A611" s="32" t="s">
        <v>877</v>
      </c>
      <c r="B611" s="44">
        <v>72</v>
      </c>
      <c r="C611" s="44">
        <v>44</v>
      </c>
      <c r="D611" s="44">
        <v>13</v>
      </c>
      <c r="E611" s="44">
        <v>1</v>
      </c>
      <c r="F611" s="44">
        <v>7</v>
      </c>
      <c r="G611" s="44">
        <v>3</v>
      </c>
      <c r="H611" s="44">
        <v>0</v>
      </c>
      <c r="I611" s="50">
        <f t="shared" si="60"/>
        <v>28</v>
      </c>
      <c r="J611" s="50">
        <f>Sheriff!J611</f>
        <v>168</v>
      </c>
      <c r="K611" s="6"/>
    </row>
    <row r="612" spans="1:11" x14ac:dyDescent="0.2">
      <c r="A612" s="32" t="s">
        <v>878</v>
      </c>
      <c r="B612" s="44">
        <v>118</v>
      </c>
      <c r="C612" s="44">
        <v>58</v>
      </c>
      <c r="D612" s="44">
        <v>24</v>
      </c>
      <c r="E612" s="44">
        <v>1</v>
      </c>
      <c r="F612" s="44">
        <v>9</v>
      </c>
      <c r="G612" s="44">
        <v>4</v>
      </c>
      <c r="H612" s="44">
        <v>0</v>
      </c>
      <c r="I612" s="50">
        <f t="shared" si="60"/>
        <v>41</v>
      </c>
      <c r="J612" s="50">
        <f>Sheriff!J612</f>
        <v>255</v>
      </c>
      <c r="K612" s="6"/>
    </row>
    <row r="613" spans="1:11" x14ac:dyDescent="0.2">
      <c r="A613" s="32" t="s">
        <v>879</v>
      </c>
      <c r="B613" s="44">
        <v>92</v>
      </c>
      <c r="C613" s="44">
        <v>43</v>
      </c>
      <c r="D613" s="44">
        <v>29</v>
      </c>
      <c r="E613" s="44">
        <v>2</v>
      </c>
      <c r="F613" s="44">
        <v>7</v>
      </c>
      <c r="G613" s="44">
        <v>5</v>
      </c>
      <c r="H613" s="44">
        <v>1</v>
      </c>
      <c r="I613" s="50">
        <f t="shared" si="60"/>
        <v>30</v>
      </c>
      <c r="J613" s="50">
        <f>Sheriff!J613</f>
        <v>209</v>
      </c>
      <c r="K613" s="6"/>
    </row>
    <row r="614" spans="1:11" x14ac:dyDescent="0.2">
      <c r="A614" s="32" t="s">
        <v>880</v>
      </c>
      <c r="B614" s="44">
        <v>110</v>
      </c>
      <c r="C614" s="44">
        <v>70</v>
      </c>
      <c r="D614" s="44">
        <v>42</v>
      </c>
      <c r="E614" s="44">
        <v>4</v>
      </c>
      <c r="F614" s="44">
        <v>5</v>
      </c>
      <c r="G614" s="44">
        <v>5</v>
      </c>
      <c r="H614" s="44">
        <v>0</v>
      </c>
      <c r="I614" s="50">
        <f t="shared" si="60"/>
        <v>43</v>
      </c>
      <c r="J614" s="50">
        <f>Sheriff!J614</f>
        <v>279</v>
      </c>
      <c r="K614" s="6"/>
    </row>
    <row r="615" spans="1:11" x14ac:dyDescent="0.2">
      <c r="A615" s="32" t="s">
        <v>881</v>
      </c>
      <c r="B615" s="44">
        <v>133</v>
      </c>
      <c r="C615" s="44">
        <v>74</v>
      </c>
      <c r="D615" s="44">
        <v>22</v>
      </c>
      <c r="E615" s="44">
        <v>4</v>
      </c>
      <c r="F615" s="44">
        <v>9</v>
      </c>
      <c r="G615" s="44">
        <v>4</v>
      </c>
      <c r="H615" s="44">
        <v>0</v>
      </c>
      <c r="I615" s="50">
        <f t="shared" si="60"/>
        <v>37</v>
      </c>
      <c r="J615" s="50">
        <f>Sheriff!J615</f>
        <v>283</v>
      </c>
      <c r="K615" s="6"/>
    </row>
    <row r="616" spans="1:11" x14ac:dyDescent="0.2">
      <c r="A616" s="32" t="s">
        <v>882</v>
      </c>
      <c r="B616" s="44">
        <v>143</v>
      </c>
      <c r="C616" s="44">
        <v>68</v>
      </c>
      <c r="D616" s="44">
        <v>27</v>
      </c>
      <c r="E616" s="44">
        <v>2</v>
      </c>
      <c r="F616" s="44">
        <v>10</v>
      </c>
      <c r="G616" s="44">
        <v>3</v>
      </c>
      <c r="H616" s="44">
        <v>2</v>
      </c>
      <c r="I616" s="50">
        <f t="shared" si="60"/>
        <v>48</v>
      </c>
      <c r="J616" s="50">
        <f>Sheriff!J616</f>
        <v>303</v>
      </c>
      <c r="K616" s="6"/>
    </row>
    <row r="617" spans="1:11" x14ac:dyDescent="0.2">
      <c r="A617" s="32" t="s">
        <v>883</v>
      </c>
      <c r="B617" s="44">
        <v>83</v>
      </c>
      <c r="C617" s="44">
        <v>54</v>
      </c>
      <c r="D617" s="44">
        <v>26</v>
      </c>
      <c r="E617" s="44">
        <v>1</v>
      </c>
      <c r="F617" s="44">
        <v>6</v>
      </c>
      <c r="G617" s="44">
        <v>5</v>
      </c>
      <c r="H617" s="44">
        <v>0</v>
      </c>
      <c r="I617" s="50">
        <f t="shared" si="60"/>
        <v>22</v>
      </c>
      <c r="J617" s="50">
        <f>Sheriff!J617</f>
        <v>197</v>
      </c>
      <c r="K617" s="6"/>
    </row>
    <row r="618" spans="1:11" x14ac:dyDescent="0.2">
      <c r="A618" s="32" t="s">
        <v>884</v>
      </c>
      <c r="B618" s="44">
        <v>84</v>
      </c>
      <c r="C618" s="44">
        <v>49</v>
      </c>
      <c r="D618" s="44">
        <v>20</v>
      </c>
      <c r="E618" s="44">
        <v>1</v>
      </c>
      <c r="F618" s="44">
        <v>5</v>
      </c>
      <c r="G618" s="44">
        <v>4</v>
      </c>
      <c r="H618" s="44">
        <v>1</v>
      </c>
      <c r="I618" s="50">
        <f t="shared" si="60"/>
        <v>28</v>
      </c>
      <c r="J618" s="50">
        <f>Sheriff!J618</f>
        <v>192</v>
      </c>
      <c r="K618" s="6"/>
    </row>
    <row r="619" spans="1:11" x14ac:dyDescent="0.2">
      <c r="A619" s="32" t="s">
        <v>885</v>
      </c>
      <c r="B619" s="44">
        <v>44</v>
      </c>
      <c r="C619" s="44">
        <v>43</v>
      </c>
      <c r="D619" s="44">
        <v>6</v>
      </c>
      <c r="E619" s="44">
        <v>1</v>
      </c>
      <c r="F619" s="44">
        <v>6</v>
      </c>
      <c r="G619" s="44">
        <v>4</v>
      </c>
      <c r="H619" s="44">
        <v>0</v>
      </c>
      <c r="I619" s="50">
        <f t="shared" si="60"/>
        <v>18</v>
      </c>
      <c r="J619" s="50">
        <f>Sheriff!J619</f>
        <v>122</v>
      </c>
      <c r="K619" s="6"/>
    </row>
    <row r="620" spans="1:11" x14ac:dyDescent="0.2">
      <c r="A620" s="32" t="s">
        <v>886</v>
      </c>
      <c r="B620" s="44">
        <v>72</v>
      </c>
      <c r="C620" s="44">
        <v>43</v>
      </c>
      <c r="D620" s="44">
        <v>17</v>
      </c>
      <c r="E620" s="44">
        <v>1</v>
      </c>
      <c r="F620" s="44">
        <v>5</v>
      </c>
      <c r="G620" s="44">
        <v>3</v>
      </c>
      <c r="H620" s="44">
        <v>1</v>
      </c>
      <c r="I620" s="50">
        <f t="shared" si="60"/>
        <v>16</v>
      </c>
      <c r="J620" s="50">
        <f>Sheriff!J620</f>
        <v>158</v>
      </c>
      <c r="K620" s="6"/>
    </row>
    <row r="621" spans="1:11" x14ac:dyDescent="0.2">
      <c r="A621" s="32" t="s">
        <v>887</v>
      </c>
      <c r="B621" s="44">
        <v>69</v>
      </c>
      <c r="C621" s="44">
        <v>40</v>
      </c>
      <c r="D621" s="44">
        <v>16</v>
      </c>
      <c r="E621" s="44">
        <v>1</v>
      </c>
      <c r="F621" s="44">
        <v>4</v>
      </c>
      <c r="G621" s="44">
        <v>1</v>
      </c>
      <c r="H621" s="44">
        <v>0</v>
      </c>
      <c r="I621" s="50">
        <f t="shared" si="60"/>
        <v>26</v>
      </c>
      <c r="J621" s="50">
        <f>Sheriff!J621</f>
        <v>157</v>
      </c>
      <c r="K621" s="6"/>
    </row>
    <row r="622" spans="1:11" x14ac:dyDescent="0.2">
      <c r="A622" s="32" t="s">
        <v>888</v>
      </c>
      <c r="B622" s="44">
        <v>128</v>
      </c>
      <c r="C622" s="44">
        <v>69</v>
      </c>
      <c r="D622" s="44">
        <v>21</v>
      </c>
      <c r="E622" s="44">
        <v>3</v>
      </c>
      <c r="F622" s="44">
        <v>8</v>
      </c>
      <c r="G622" s="44">
        <v>4</v>
      </c>
      <c r="H622" s="44">
        <v>0</v>
      </c>
      <c r="I622" s="50">
        <f t="shared" si="60"/>
        <v>36</v>
      </c>
      <c r="J622" s="50">
        <f>Sheriff!J622</f>
        <v>269</v>
      </c>
      <c r="K622" s="6"/>
    </row>
    <row r="623" spans="1:11" x14ac:dyDescent="0.2">
      <c r="A623" s="32" t="s">
        <v>889</v>
      </c>
      <c r="B623" s="44">
        <v>91</v>
      </c>
      <c r="C623" s="44">
        <v>40</v>
      </c>
      <c r="D623" s="44">
        <v>11</v>
      </c>
      <c r="E623" s="44">
        <v>1</v>
      </c>
      <c r="F623" s="44">
        <v>8</v>
      </c>
      <c r="G623" s="44">
        <v>3</v>
      </c>
      <c r="H623" s="44">
        <v>1</v>
      </c>
      <c r="I623" s="50">
        <f t="shared" si="60"/>
        <v>21</v>
      </c>
      <c r="J623" s="50">
        <f>Sheriff!J623</f>
        <v>176</v>
      </c>
      <c r="K623" s="6"/>
    </row>
    <row r="624" spans="1:11" x14ac:dyDescent="0.2">
      <c r="A624" s="32" t="s">
        <v>890</v>
      </c>
      <c r="B624" s="44">
        <v>39</v>
      </c>
      <c r="C624" s="44">
        <v>30</v>
      </c>
      <c r="D624" s="44">
        <v>7</v>
      </c>
      <c r="E624" s="44">
        <v>2</v>
      </c>
      <c r="F624" s="44">
        <v>3</v>
      </c>
      <c r="G624" s="44">
        <v>4</v>
      </c>
      <c r="H624" s="44">
        <v>1</v>
      </c>
      <c r="I624" s="50">
        <f t="shared" si="60"/>
        <v>18</v>
      </c>
      <c r="J624" s="50">
        <f>Sheriff!J624</f>
        <v>104</v>
      </c>
      <c r="K624" s="6"/>
    </row>
    <row r="625" spans="1:11" x14ac:dyDescent="0.2">
      <c r="A625" s="32" t="s">
        <v>891</v>
      </c>
      <c r="B625" s="44">
        <v>64</v>
      </c>
      <c r="C625" s="44">
        <v>22</v>
      </c>
      <c r="D625" s="44">
        <v>10</v>
      </c>
      <c r="E625" s="44">
        <v>3</v>
      </c>
      <c r="F625" s="44">
        <v>4</v>
      </c>
      <c r="G625" s="44">
        <v>0</v>
      </c>
      <c r="H625" s="44">
        <v>0</v>
      </c>
      <c r="I625" s="50">
        <f t="shared" si="60"/>
        <v>28</v>
      </c>
      <c r="J625" s="50">
        <f>Sheriff!J625</f>
        <v>131</v>
      </c>
      <c r="K625" s="6"/>
    </row>
    <row r="626" spans="1:11" x14ac:dyDescent="0.2">
      <c r="A626" s="32" t="s">
        <v>892</v>
      </c>
      <c r="B626" s="44">
        <v>111</v>
      </c>
      <c r="C626" s="44">
        <v>91</v>
      </c>
      <c r="D626" s="44">
        <v>24</v>
      </c>
      <c r="E626" s="44">
        <v>3</v>
      </c>
      <c r="F626" s="44">
        <v>13</v>
      </c>
      <c r="G626" s="44">
        <v>5</v>
      </c>
      <c r="H626" s="44">
        <v>0</v>
      </c>
      <c r="I626" s="50">
        <f t="shared" si="60"/>
        <v>58</v>
      </c>
      <c r="J626" s="50">
        <f>Sheriff!J626</f>
        <v>305</v>
      </c>
      <c r="K626" s="6"/>
    </row>
    <row r="627" spans="1:11" x14ac:dyDescent="0.2">
      <c r="A627" s="36" t="s">
        <v>893</v>
      </c>
      <c r="B627" s="47">
        <f>SUM(B532:B626)</f>
        <v>8751</v>
      </c>
      <c r="C627" s="47">
        <f t="shared" ref="C627:H627" si="61">SUM(C532:C626)</f>
        <v>4282</v>
      </c>
      <c r="D627" s="47">
        <f t="shared" si="61"/>
        <v>1534</v>
      </c>
      <c r="E627" s="47">
        <f t="shared" si="61"/>
        <v>151</v>
      </c>
      <c r="F627" s="47">
        <f t="shared" si="61"/>
        <v>636</v>
      </c>
      <c r="G627" s="47">
        <f t="shared" si="61"/>
        <v>381</v>
      </c>
      <c r="H627" s="47">
        <f t="shared" si="61"/>
        <v>37</v>
      </c>
      <c r="I627" s="47">
        <f>SUM(I532:I626)</f>
        <v>2729</v>
      </c>
      <c r="J627" s="47">
        <f>SUM(J532:J626)</f>
        <v>18501</v>
      </c>
      <c r="K627" s="6"/>
    </row>
    <row r="628" spans="1:11" x14ac:dyDescent="0.2">
      <c r="A628" s="3"/>
      <c r="B628" s="10"/>
      <c r="C628" s="10"/>
      <c r="D628" s="10"/>
      <c r="E628" s="10"/>
      <c r="F628" s="10"/>
      <c r="G628" s="10"/>
      <c r="H628" s="10"/>
      <c r="I628" s="10"/>
      <c r="J628" s="10"/>
      <c r="K628" s="6"/>
    </row>
    <row r="629" spans="1:11" x14ac:dyDescent="0.2">
      <c r="A629" s="34" t="s">
        <v>49</v>
      </c>
      <c r="B629" s="49"/>
      <c r="C629" s="49"/>
      <c r="D629" s="49"/>
      <c r="E629" s="49"/>
      <c r="F629" s="49"/>
      <c r="G629" s="49"/>
      <c r="H629" s="49"/>
      <c r="I629" s="49"/>
      <c r="J629" s="49"/>
      <c r="K629" s="6"/>
    </row>
    <row r="630" spans="1:11" x14ac:dyDescent="0.2">
      <c r="A630" s="32" t="s">
        <v>775</v>
      </c>
      <c r="B630" s="44">
        <v>116</v>
      </c>
      <c r="C630" s="44">
        <v>98</v>
      </c>
      <c r="D630" s="44">
        <v>28</v>
      </c>
      <c r="E630" s="44">
        <v>1</v>
      </c>
      <c r="F630" s="44">
        <v>4</v>
      </c>
      <c r="G630" s="44">
        <v>10</v>
      </c>
      <c r="H630" s="44">
        <v>2</v>
      </c>
      <c r="I630" s="50">
        <f t="shared" ref="I630:I651" si="62">J630-(SUM(B630:H630))</f>
        <v>51</v>
      </c>
      <c r="J630" s="50">
        <f>Sheriff!J630</f>
        <v>310</v>
      </c>
      <c r="K630" s="6"/>
    </row>
    <row r="631" spans="1:11" x14ac:dyDescent="0.2">
      <c r="A631" s="32" t="s">
        <v>776</v>
      </c>
      <c r="B631" s="44">
        <v>111</v>
      </c>
      <c r="C631" s="44">
        <v>187</v>
      </c>
      <c r="D631" s="44">
        <v>49</v>
      </c>
      <c r="E631" s="44">
        <v>1</v>
      </c>
      <c r="F631" s="44">
        <v>6</v>
      </c>
      <c r="G631" s="44">
        <v>10</v>
      </c>
      <c r="H631" s="44">
        <v>2</v>
      </c>
      <c r="I631" s="50">
        <f t="shared" si="62"/>
        <v>62</v>
      </c>
      <c r="J631" s="50">
        <f>Sheriff!J631</f>
        <v>428</v>
      </c>
      <c r="K631" s="6"/>
    </row>
    <row r="632" spans="1:11" x14ac:dyDescent="0.2">
      <c r="A632" s="32" t="s">
        <v>777</v>
      </c>
      <c r="B632" s="44">
        <v>100</v>
      </c>
      <c r="C632" s="44">
        <v>192</v>
      </c>
      <c r="D632" s="44">
        <v>46</v>
      </c>
      <c r="E632" s="44">
        <v>0</v>
      </c>
      <c r="F632" s="44">
        <v>5</v>
      </c>
      <c r="G632" s="44">
        <v>3</v>
      </c>
      <c r="H632" s="44">
        <v>1</v>
      </c>
      <c r="I632" s="50">
        <f t="shared" si="62"/>
        <v>93</v>
      </c>
      <c r="J632" s="50">
        <f>Sheriff!J632</f>
        <v>440</v>
      </c>
      <c r="K632" s="6"/>
    </row>
    <row r="633" spans="1:11" x14ac:dyDescent="0.2">
      <c r="A633" s="32" t="s">
        <v>778</v>
      </c>
      <c r="B633" s="44">
        <v>74</v>
      </c>
      <c r="C633" s="44">
        <v>102</v>
      </c>
      <c r="D633" s="44">
        <v>39</v>
      </c>
      <c r="E633" s="44">
        <v>2</v>
      </c>
      <c r="F633" s="44">
        <v>7</v>
      </c>
      <c r="G633" s="44">
        <v>5</v>
      </c>
      <c r="H633" s="44">
        <v>0</v>
      </c>
      <c r="I633" s="50">
        <f t="shared" si="62"/>
        <v>28</v>
      </c>
      <c r="J633" s="50">
        <f>Sheriff!J633</f>
        <v>257</v>
      </c>
      <c r="K633" s="6"/>
    </row>
    <row r="634" spans="1:11" x14ac:dyDescent="0.2">
      <c r="A634" s="32" t="s">
        <v>779</v>
      </c>
      <c r="B634" s="44">
        <v>115</v>
      </c>
      <c r="C634" s="44">
        <v>146</v>
      </c>
      <c r="D634" s="44">
        <v>44</v>
      </c>
      <c r="E634" s="44">
        <v>1</v>
      </c>
      <c r="F634" s="44">
        <v>5</v>
      </c>
      <c r="G634" s="44">
        <v>11</v>
      </c>
      <c r="H634" s="44">
        <v>1</v>
      </c>
      <c r="I634" s="50">
        <f t="shared" si="62"/>
        <v>40</v>
      </c>
      <c r="J634" s="50">
        <f>Sheriff!J634</f>
        <v>363</v>
      </c>
      <c r="K634" s="6"/>
    </row>
    <row r="635" spans="1:11" x14ac:dyDescent="0.2">
      <c r="A635" s="32" t="s">
        <v>780</v>
      </c>
      <c r="B635" s="44">
        <v>218</v>
      </c>
      <c r="C635" s="44">
        <v>151</v>
      </c>
      <c r="D635" s="44">
        <v>53</v>
      </c>
      <c r="E635" s="44">
        <v>14</v>
      </c>
      <c r="F635" s="44">
        <v>13</v>
      </c>
      <c r="G635" s="44">
        <v>13</v>
      </c>
      <c r="H635" s="44">
        <v>0</v>
      </c>
      <c r="I635" s="50">
        <f t="shared" si="62"/>
        <v>69</v>
      </c>
      <c r="J635" s="50">
        <f>Sheriff!J635</f>
        <v>531</v>
      </c>
      <c r="K635" s="6"/>
    </row>
    <row r="636" spans="1:11" x14ac:dyDescent="0.2">
      <c r="A636" s="32" t="s">
        <v>781</v>
      </c>
      <c r="B636" s="44">
        <v>209</v>
      </c>
      <c r="C636" s="44">
        <v>250</v>
      </c>
      <c r="D636" s="44">
        <v>71</v>
      </c>
      <c r="E636" s="44">
        <v>1</v>
      </c>
      <c r="F636" s="44">
        <v>10</v>
      </c>
      <c r="G636" s="44">
        <v>11</v>
      </c>
      <c r="H636" s="44">
        <v>1</v>
      </c>
      <c r="I636" s="50">
        <f t="shared" si="62"/>
        <v>72</v>
      </c>
      <c r="J636" s="50">
        <f>Sheriff!J636</f>
        <v>625</v>
      </c>
      <c r="K636" s="6"/>
    </row>
    <row r="637" spans="1:11" x14ac:dyDescent="0.2">
      <c r="A637" s="32" t="s">
        <v>782</v>
      </c>
      <c r="B637" s="44">
        <v>124</v>
      </c>
      <c r="C637" s="44">
        <v>199</v>
      </c>
      <c r="D637" s="44">
        <v>75</v>
      </c>
      <c r="E637" s="44">
        <v>2</v>
      </c>
      <c r="F637" s="44">
        <v>11</v>
      </c>
      <c r="G637" s="44">
        <v>23</v>
      </c>
      <c r="H637" s="44">
        <v>1</v>
      </c>
      <c r="I637" s="50">
        <f t="shared" si="62"/>
        <v>46</v>
      </c>
      <c r="J637" s="50">
        <f>Sheriff!J637</f>
        <v>481</v>
      </c>
      <c r="K637" s="6"/>
    </row>
    <row r="638" spans="1:11" x14ac:dyDescent="0.2">
      <c r="A638" s="32" t="s">
        <v>783</v>
      </c>
      <c r="B638" s="44">
        <v>97</v>
      </c>
      <c r="C638" s="44">
        <v>87</v>
      </c>
      <c r="D638" s="44">
        <v>33</v>
      </c>
      <c r="E638" s="44">
        <v>1</v>
      </c>
      <c r="F638" s="44">
        <v>8</v>
      </c>
      <c r="G638" s="44">
        <v>6</v>
      </c>
      <c r="H638" s="44">
        <v>0</v>
      </c>
      <c r="I638" s="50">
        <f t="shared" si="62"/>
        <v>34</v>
      </c>
      <c r="J638" s="50">
        <f>Sheriff!J638</f>
        <v>266</v>
      </c>
      <c r="K638" s="6"/>
    </row>
    <row r="639" spans="1:11" x14ac:dyDescent="0.2">
      <c r="A639" s="32" t="s">
        <v>784</v>
      </c>
      <c r="B639" s="44">
        <v>101</v>
      </c>
      <c r="C639" s="44">
        <v>95</v>
      </c>
      <c r="D639" s="44">
        <v>28</v>
      </c>
      <c r="E639" s="44">
        <v>1</v>
      </c>
      <c r="F639" s="44">
        <v>4</v>
      </c>
      <c r="G639" s="44">
        <v>4</v>
      </c>
      <c r="H639" s="44">
        <v>1</v>
      </c>
      <c r="I639" s="50">
        <f t="shared" si="62"/>
        <v>42</v>
      </c>
      <c r="J639" s="50">
        <f>Sheriff!J639</f>
        <v>276</v>
      </c>
      <c r="K639" s="6"/>
    </row>
    <row r="640" spans="1:11" x14ac:dyDescent="0.2">
      <c r="A640" s="32" t="s">
        <v>785</v>
      </c>
      <c r="B640" s="44">
        <v>134</v>
      </c>
      <c r="C640" s="44">
        <v>156</v>
      </c>
      <c r="D640" s="44">
        <v>52</v>
      </c>
      <c r="E640" s="44">
        <v>0</v>
      </c>
      <c r="F640" s="44">
        <v>7</v>
      </c>
      <c r="G640" s="44">
        <v>7</v>
      </c>
      <c r="H640" s="44">
        <v>1</v>
      </c>
      <c r="I640" s="50">
        <f t="shared" si="62"/>
        <v>47</v>
      </c>
      <c r="J640" s="50">
        <f>Sheriff!J640</f>
        <v>404</v>
      </c>
      <c r="K640" s="8"/>
    </row>
    <row r="641" spans="1:11" x14ac:dyDescent="0.2">
      <c r="A641" s="32" t="s">
        <v>786</v>
      </c>
      <c r="B641" s="44">
        <v>101</v>
      </c>
      <c r="C641" s="44">
        <v>159</v>
      </c>
      <c r="D641" s="44">
        <v>48</v>
      </c>
      <c r="E641" s="44">
        <v>0</v>
      </c>
      <c r="F641" s="44">
        <v>6</v>
      </c>
      <c r="G641" s="44">
        <v>9</v>
      </c>
      <c r="H641" s="44">
        <v>4</v>
      </c>
      <c r="I641" s="50">
        <f t="shared" si="62"/>
        <v>58</v>
      </c>
      <c r="J641" s="50">
        <f>Sheriff!J641</f>
        <v>385</v>
      </c>
      <c r="K641" s="6"/>
    </row>
    <row r="642" spans="1:11" x14ac:dyDescent="0.2">
      <c r="A642" s="32" t="s">
        <v>787</v>
      </c>
      <c r="B642" s="44">
        <v>111</v>
      </c>
      <c r="C642" s="44">
        <v>123</v>
      </c>
      <c r="D642" s="44">
        <v>35</v>
      </c>
      <c r="E642" s="44">
        <v>4</v>
      </c>
      <c r="F642" s="44">
        <v>5</v>
      </c>
      <c r="G642" s="44">
        <v>10</v>
      </c>
      <c r="H642" s="44">
        <v>0</v>
      </c>
      <c r="I642" s="50">
        <f t="shared" si="62"/>
        <v>32</v>
      </c>
      <c r="J642" s="50">
        <f>Sheriff!J642</f>
        <v>320</v>
      </c>
      <c r="K642" s="6"/>
    </row>
    <row r="643" spans="1:11" x14ac:dyDescent="0.2">
      <c r="A643" s="32" t="s">
        <v>788</v>
      </c>
      <c r="B643" s="44">
        <v>79</v>
      </c>
      <c r="C643" s="44">
        <v>131</v>
      </c>
      <c r="D643" s="44">
        <v>27</v>
      </c>
      <c r="E643" s="44">
        <v>2</v>
      </c>
      <c r="F643" s="44">
        <v>2</v>
      </c>
      <c r="G643" s="44">
        <v>7</v>
      </c>
      <c r="H643" s="44">
        <v>1</v>
      </c>
      <c r="I643" s="50">
        <f t="shared" si="62"/>
        <v>35</v>
      </c>
      <c r="J643" s="50">
        <f>Sheriff!J643</f>
        <v>284</v>
      </c>
      <c r="K643" s="6"/>
    </row>
    <row r="644" spans="1:11" x14ac:dyDescent="0.2">
      <c r="A644" s="32" t="s">
        <v>789</v>
      </c>
      <c r="B644" s="44">
        <v>169</v>
      </c>
      <c r="C644" s="44">
        <v>161</v>
      </c>
      <c r="D644" s="44">
        <v>35</v>
      </c>
      <c r="E644" s="44">
        <v>1</v>
      </c>
      <c r="F644" s="44">
        <v>4</v>
      </c>
      <c r="G644" s="44">
        <v>16</v>
      </c>
      <c r="H644" s="44">
        <v>0</v>
      </c>
      <c r="I644" s="50">
        <f t="shared" si="62"/>
        <v>50</v>
      </c>
      <c r="J644" s="50">
        <f>Sheriff!J644</f>
        <v>436</v>
      </c>
      <c r="K644" s="6"/>
    </row>
    <row r="645" spans="1:11" x14ac:dyDescent="0.2">
      <c r="A645" s="32" t="s">
        <v>790</v>
      </c>
      <c r="B645" s="44">
        <v>142</v>
      </c>
      <c r="C645" s="44">
        <v>184</v>
      </c>
      <c r="D645" s="44">
        <v>51</v>
      </c>
      <c r="E645" s="44">
        <v>7</v>
      </c>
      <c r="F645" s="44">
        <v>10</v>
      </c>
      <c r="G645" s="44">
        <v>14</v>
      </c>
      <c r="H645" s="44">
        <v>2</v>
      </c>
      <c r="I645" s="50">
        <f t="shared" si="62"/>
        <v>82</v>
      </c>
      <c r="J645" s="50">
        <f>Sheriff!J645</f>
        <v>492</v>
      </c>
      <c r="K645" s="6"/>
    </row>
    <row r="646" spans="1:11" x14ac:dyDescent="0.2">
      <c r="A646" s="32" t="s">
        <v>791</v>
      </c>
      <c r="B646" s="44">
        <v>96</v>
      </c>
      <c r="C646" s="44">
        <v>127</v>
      </c>
      <c r="D646" s="44">
        <v>42</v>
      </c>
      <c r="E646" s="44">
        <v>1</v>
      </c>
      <c r="F646" s="44">
        <v>2</v>
      </c>
      <c r="G646" s="44">
        <v>8</v>
      </c>
      <c r="H646" s="44">
        <v>2</v>
      </c>
      <c r="I646" s="50">
        <f t="shared" si="62"/>
        <v>42</v>
      </c>
      <c r="J646" s="50">
        <f>Sheriff!J646</f>
        <v>320</v>
      </c>
      <c r="K646" s="6"/>
    </row>
    <row r="647" spans="1:11" x14ac:dyDescent="0.2">
      <c r="A647" s="32" t="s">
        <v>792</v>
      </c>
      <c r="B647" s="44">
        <v>99</v>
      </c>
      <c r="C647" s="44">
        <v>91</v>
      </c>
      <c r="D647" s="44">
        <v>27</v>
      </c>
      <c r="E647" s="44">
        <v>1</v>
      </c>
      <c r="F647" s="44">
        <v>6</v>
      </c>
      <c r="G647" s="44">
        <v>6</v>
      </c>
      <c r="H647" s="44">
        <v>0</v>
      </c>
      <c r="I647" s="50">
        <f t="shared" si="62"/>
        <v>34</v>
      </c>
      <c r="J647" s="50">
        <f>Sheriff!J647</f>
        <v>264</v>
      </c>
      <c r="K647" s="6"/>
    </row>
    <row r="648" spans="1:11" x14ac:dyDescent="0.2">
      <c r="A648" s="32" t="s">
        <v>793</v>
      </c>
      <c r="B648" s="44">
        <v>81</v>
      </c>
      <c r="C648" s="44">
        <v>136</v>
      </c>
      <c r="D648" s="44">
        <v>55</v>
      </c>
      <c r="E648" s="44">
        <v>3</v>
      </c>
      <c r="F648" s="44">
        <v>8</v>
      </c>
      <c r="G648" s="44">
        <v>5</v>
      </c>
      <c r="H648" s="44">
        <v>0</v>
      </c>
      <c r="I648" s="50">
        <f t="shared" si="62"/>
        <v>45</v>
      </c>
      <c r="J648" s="50">
        <f>Sheriff!J648</f>
        <v>333</v>
      </c>
      <c r="K648" s="6"/>
    </row>
    <row r="649" spans="1:11" x14ac:dyDescent="0.2">
      <c r="A649" s="32" t="s">
        <v>794</v>
      </c>
      <c r="B649" s="44">
        <v>177</v>
      </c>
      <c r="C649" s="44">
        <v>194</v>
      </c>
      <c r="D649" s="44">
        <v>47</v>
      </c>
      <c r="E649" s="44">
        <v>3</v>
      </c>
      <c r="F649" s="44">
        <v>4</v>
      </c>
      <c r="G649" s="44">
        <v>10</v>
      </c>
      <c r="H649" s="44">
        <v>2</v>
      </c>
      <c r="I649" s="50">
        <f t="shared" si="62"/>
        <v>33</v>
      </c>
      <c r="J649" s="50">
        <f>Sheriff!J649</f>
        <v>470</v>
      </c>
      <c r="K649" s="6"/>
    </row>
    <row r="650" spans="1:11" x14ac:dyDescent="0.2">
      <c r="A650" s="32" t="s">
        <v>795</v>
      </c>
      <c r="B650" s="44">
        <v>136</v>
      </c>
      <c r="C650" s="44">
        <v>214</v>
      </c>
      <c r="D650" s="44">
        <v>73</v>
      </c>
      <c r="E650" s="44">
        <v>2</v>
      </c>
      <c r="F650" s="44">
        <v>19</v>
      </c>
      <c r="G650" s="44">
        <v>16</v>
      </c>
      <c r="H650" s="44">
        <v>4</v>
      </c>
      <c r="I650" s="50">
        <f t="shared" si="62"/>
        <v>85</v>
      </c>
      <c r="J650" s="50">
        <f>Sheriff!J650</f>
        <v>549</v>
      </c>
      <c r="K650" s="6"/>
    </row>
    <row r="651" spans="1:11" x14ac:dyDescent="0.2">
      <c r="A651" s="32" t="s">
        <v>796</v>
      </c>
      <c r="B651" s="44">
        <v>116</v>
      </c>
      <c r="C651" s="44">
        <v>113</v>
      </c>
      <c r="D651" s="44">
        <v>22</v>
      </c>
      <c r="E651" s="44">
        <v>3</v>
      </c>
      <c r="F651" s="44">
        <v>2</v>
      </c>
      <c r="G651" s="44">
        <v>5</v>
      </c>
      <c r="H651" s="44">
        <v>1</v>
      </c>
      <c r="I651" s="50">
        <f t="shared" si="62"/>
        <v>38</v>
      </c>
      <c r="J651" s="50">
        <f>Sheriff!J651</f>
        <v>300</v>
      </c>
      <c r="K651" s="6"/>
    </row>
    <row r="652" spans="1:11" x14ac:dyDescent="0.2">
      <c r="A652" s="36" t="s">
        <v>797</v>
      </c>
      <c r="B652" s="47">
        <f>SUM(B630:B651)</f>
        <v>2706</v>
      </c>
      <c r="C652" s="47">
        <f t="shared" ref="C652:H652" si="63">SUM(C630:C651)</f>
        <v>3296</v>
      </c>
      <c r="D652" s="47">
        <f t="shared" si="63"/>
        <v>980</v>
      </c>
      <c r="E652" s="47">
        <f t="shared" si="63"/>
        <v>51</v>
      </c>
      <c r="F652" s="47">
        <f t="shared" si="63"/>
        <v>148</v>
      </c>
      <c r="G652" s="47">
        <f t="shared" si="63"/>
        <v>209</v>
      </c>
      <c r="H652" s="47">
        <f t="shared" si="63"/>
        <v>26</v>
      </c>
      <c r="I652" s="47">
        <f>SUM(I630:I651)</f>
        <v>1118</v>
      </c>
      <c r="J652" s="47">
        <f>SUM(J630:J651)</f>
        <v>8534</v>
      </c>
      <c r="K652" s="6"/>
    </row>
    <row r="653" spans="1:11" x14ac:dyDescent="0.2">
      <c r="A653" s="3"/>
      <c r="B653" s="10"/>
      <c r="C653" s="10"/>
      <c r="D653" s="10"/>
      <c r="E653" s="10"/>
      <c r="F653" s="10"/>
      <c r="G653" s="10"/>
      <c r="H653" s="10"/>
      <c r="I653" s="10"/>
      <c r="J653" s="10"/>
      <c r="K653" s="6"/>
    </row>
    <row r="654" spans="1:11" x14ac:dyDescent="0.2">
      <c r="A654" s="34" t="s">
        <v>57</v>
      </c>
      <c r="B654" s="49"/>
      <c r="C654" s="49"/>
      <c r="D654" s="49"/>
      <c r="E654" s="49"/>
      <c r="F654" s="49"/>
      <c r="G654" s="49"/>
      <c r="H654" s="49"/>
      <c r="I654" s="49"/>
      <c r="J654" s="49"/>
      <c r="K654" s="6"/>
    </row>
    <row r="655" spans="1:11" x14ac:dyDescent="0.2">
      <c r="A655" s="32" t="s">
        <v>771</v>
      </c>
      <c r="B655" s="44">
        <v>123</v>
      </c>
      <c r="C655" s="44">
        <v>137</v>
      </c>
      <c r="D655" s="44">
        <v>41</v>
      </c>
      <c r="E655" s="44">
        <v>2</v>
      </c>
      <c r="F655" s="44">
        <v>12</v>
      </c>
      <c r="G655" s="44">
        <v>11</v>
      </c>
      <c r="H655" s="44">
        <v>1</v>
      </c>
      <c r="I655" s="50">
        <f>J655-(SUM(B655:H655))</f>
        <v>63</v>
      </c>
      <c r="J655" s="50">
        <f>Sheriff!J655</f>
        <v>390</v>
      </c>
      <c r="K655" s="6"/>
    </row>
    <row r="656" spans="1:11" x14ac:dyDescent="0.2">
      <c r="A656" s="32" t="s">
        <v>772</v>
      </c>
      <c r="B656" s="44">
        <v>104</v>
      </c>
      <c r="C656" s="44">
        <v>128</v>
      </c>
      <c r="D656" s="44">
        <v>38</v>
      </c>
      <c r="E656" s="44">
        <v>4</v>
      </c>
      <c r="F656" s="44">
        <v>5</v>
      </c>
      <c r="G656" s="44">
        <v>10</v>
      </c>
      <c r="H656" s="44">
        <v>0</v>
      </c>
      <c r="I656" s="50">
        <f>J656-(SUM(B656:H656))</f>
        <v>53</v>
      </c>
      <c r="J656" s="50">
        <f>Sheriff!J656</f>
        <v>342</v>
      </c>
      <c r="K656" s="6"/>
    </row>
    <row r="657" spans="1:14" x14ac:dyDescent="0.2">
      <c r="A657" s="32" t="s">
        <v>773</v>
      </c>
      <c r="B657" s="44">
        <v>92</v>
      </c>
      <c r="C657" s="44">
        <v>146</v>
      </c>
      <c r="D657" s="44">
        <v>46</v>
      </c>
      <c r="E657" s="44">
        <v>2</v>
      </c>
      <c r="F657" s="44">
        <v>7</v>
      </c>
      <c r="G657" s="44">
        <v>9</v>
      </c>
      <c r="H657" s="44">
        <v>0</v>
      </c>
      <c r="I657" s="50">
        <f>J657-(SUM(B657:H657))</f>
        <v>63</v>
      </c>
      <c r="J657" s="50">
        <f>Sheriff!J657</f>
        <v>365</v>
      </c>
      <c r="K657" s="6"/>
    </row>
    <row r="658" spans="1:14" x14ac:dyDescent="0.2">
      <c r="A658" s="36" t="s">
        <v>774</v>
      </c>
      <c r="B658" s="47">
        <f>SUM(B655:B657)</f>
        <v>319</v>
      </c>
      <c r="C658" s="47">
        <f t="shared" ref="C658:H658" si="64">SUM(C655:C657)</f>
        <v>411</v>
      </c>
      <c r="D658" s="47">
        <f t="shared" si="64"/>
        <v>125</v>
      </c>
      <c r="E658" s="47">
        <f t="shared" si="64"/>
        <v>8</v>
      </c>
      <c r="F658" s="47">
        <f t="shared" si="64"/>
        <v>24</v>
      </c>
      <c r="G658" s="47">
        <f t="shared" si="64"/>
        <v>30</v>
      </c>
      <c r="H658" s="47">
        <f t="shared" si="64"/>
        <v>1</v>
      </c>
      <c r="I658" s="47">
        <f>SUM(I655:I657)</f>
        <v>179</v>
      </c>
      <c r="J658" s="47">
        <f>SUM(J655:J657)</f>
        <v>1097</v>
      </c>
      <c r="K658" s="6"/>
    </row>
    <row r="659" spans="1:14" x14ac:dyDescent="0.2">
      <c r="A659" s="6"/>
      <c r="B659" s="49"/>
      <c r="C659" s="49"/>
      <c r="D659" s="49"/>
      <c r="E659" s="49"/>
      <c r="F659" s="49"/>
      <c r="G659" s="49"/>
      <c r="H659" s="49"/>
      <c r="I659" s="49"/>
      <c r="J659" s="49"/>
      <c r="K659" s="6"/>
      <c r="N659" s="2"/>
    </row>
    <row r="660" spans="1:14" x14ac:dyDescent="0.2">
      <c r="A660" s="34" t="s">
        <v>765</v>
      </c>
      <c r="B660" s="49"/>
      <c r="C660" s="49"/>
      <c r="D660" s="49"/>
      <c r="E660" s="49"/>
      <c r="F660" s="49"/>
      <c r="G660" s="49"/>
      <c r="H660" s="49"/>
      <c r="I660" s="49"/>
      <c r="J660" s="49"/>
      <c r="K660" s="6"/>
      <c r="N660" s="2"/>
    </row>
    <row r="661" spans="1:14" x14ac:dyDescent="0.2">
      <c r="A661" s="32" t="s">
        <v>766</v>
      </c>
      <c r="B661" s="44">
        <v>103</v>
      </c>
      <c r="C661" s="44">
        <v>160</v>
      </c>
      <c r="D661" s="44">
        <v>50</v>
      </c>
      <c r="E661" s="44">
        <v>5</v>
      </c>
      <c r="F661" s="44">
        <v>12</v>
      </c>
      <c r="G661" s="44">
        <v>7</v>
      </c>
      <c r="H661" s="44">
        <v>0</v>
      </c>
      <c r="I661" s="50">
        <f>J661-(SUM(B661:H661))</f>
        <v>48</v>
      </c>
      <c r="J661" s="50">
        <f>Sheriff!J661</f>
        <v>385</v>
      </c>
      <c r="K661" s="6"/>
      <c r="N661" s="2"/>
    </row>
    <row r="662" spans="1:14" x14ac:dyDescent="0.2">
      <c r="A662" s="32" t="s">
        <v>767</v>
      </c>
      <c r="B662" s="44">
        <v>89</v>
      </c>
      <c r="C662" s="44">
        <v>52</v>
      </c>
      <c r="D662" s="44">
        <v>11</v>
      </c>
      <c r="E662" s="44">
        <v>1</v>
      </c>
      <c r="F662" s="44">
        <v>7</v>
      </c>
      <c r="G662" s="44">
        <v>5</v>
      </c>
      <c r="H662" s="44">
        <v>1</v>
      </c>
      <c r="I662" s="50">
        <f>J662-(SUM(B662:H662))</f>
        <v>22</v>
      </c>
      <c r="J662" s="50">
        <f>Sheriff!J662</f>
        <v>188</v>
      </c>
      <c r="K662" s="6"/>
      <c r="N662" s="2"/>
    </row>
    <row r="663" spans="1:14" x14ac:dyDescent="0.2">
      <c r="A663" s="32" t="s">
        <v>768</v>
      </c>
      <c r="B663" s="44">
        <v>98</v>
      </c>
      <c r="C663" s="44">
        <v>138</v>
      </c>
      <c r="D663" s="44">
        <v>51</v>
      </c>
      <c r="E663" s="44">
        <v>3</v>
      </c>
      <c r="F663" s="44">
        <v>10</v>
      </c>
      <c r="G663" s="44">
        <v>14</v>
      </c>
      <c r="H663" s="44">
        <v>0</v>
      </c>
      <c r="I663" s="50">
        <f>J663-(SUM(B663:H663))</f>
        <v>51</v>
      </c>
      <c r="J663" s="50">
        <f>Sheriff!J663</f>
        <v>365</v>
      </c>
      <c r="K663" s="6"/>
      <c r="N663" s="2"/>
    </row>
    <row r="664" spans="1:14" x14ac:dyDescent="0.2">
      <c r="A664" s="32" t="s">
        <v>769</v>
      </c>
      <c r="B664" s="44">
        <v>104</v>
      </c>
      <c r="C664" s="44">
        <v>109</v>
      </c>
      <c r="D664" s="44">
        <v>17</v>
      </c>
      <c r="E664" s="44">
        <v>1</v>
      </c>
      <c r="F664" s="44">
        <v>6</v>
      </c>
      <c r="G664" s="44">
        <v>5</v>
      </c>
      <c r="H664" s="44">
        <v>1</v>
      </c>
      <c r="I664" s="50">
        <f>J664-(SUM(B664:H664))</f>
        <v>42</v>
      </c>
      <c r="J664" s="50">
        <f>Sheriff!J664</f>
        <v>285</v>
      </c>
      <c r="K664" s="6"/>
      <c r="N664" s="2"/>
    </row>
    <row r="665" spans="1:14" x14ac:dyDescent="0.2">
      <c r="A665" s="36" t="s">
        <v>770</v>
      </c>
      <c r="B665" s="47">
        <f>SUM(B661:B664)</f>
        <v>394</v>
      </c>
      <c r="C665" s="47">
        <f t="shared" ref="C665:H665" si="65">SUM(C661:C664)</f>
        <v>459</v>
      </c>
      <c r="D665" s="47">
        <f t="shared" si="65"/>
        <v>129</v>
      </c>
      <c r="E665" s="47">
        <f t="shared" si="65"/>
        <v>10</v>
      </c>
      <c r="F665" s="47">
        <f t="shared" si="65"/>
        <v>35</v>
      </c>
      <c r="G665" s="47">
        <f t="shared" si="65"/>
        <v>31</v>
      </c>
      <c r="H665" s="47">
        <f t="shared" si="65"/>
        <v>2</v>
      </c>
      <c r="I665" s="47">
        <f>SUM(I661:I664)</f>
        <v>163</v>
      </c>
      <c r="J665" s="47">
        <f>SUM(J661:J664)</f>
        <v>1223</v>
      </c>
      <c r="K665" s="6"/>
      <c r="N665" s="2"/>
    </row>
    <row r="666" spans="1:14" x14ac:dyDescent="0.2">
      <c r="A666" s="3"/>
      <c r="B666" s="10"/>
      <c r="C666" s="10"/>
      <c r="D666" s="10"/>
      <c r="E666" s="10"/>
      <c r="F666" s="10"/>
      <c r="G666" s="10"/>
      <c r="H666" s="10"/>
      <c r="I666" s="10"/>
      <c r="J666" s="10"/>
      <c r="K666" s="6"/>
      <c r="N666" s="2"/>
    </row>
    <row r="667" spans="1:14" x14ac:dyDescent="0.2">
      <c r="A667" s="34" t="s">
        <v>59</v>
      </c>
      <c r="B667" s="49"/>
      <c r="C667" s="49"/>
      <c r="D667" s="49"/>
      <c r="E667" s="49"/>
      <c r="F667" s="49"/>
      <c r="G667" s="49"/>
      <c r="H667" s="49"/>
      <c r="I667" s="49"/>
      <c r="J667" s="49"/>
      <c r="K667" s="6"/>
      <c r="N667" s="2"/>
    </row>
    <row r="668" spans="1:14" x14ac:dyDescent="0.2">
      <c r="A668" s="32" t="s">
        <v>756</v>
      </c>
      <c r="B668" s="44">
        <v>104</v>
      </c>
      <c r="C668" s="44">
        <v>180</v>
      </c>
      <c r="D668" s="44">
        <v>37</v>
      </c>
      <c r="E668" s="44">
        <v>1</v>
      </c>
      <c r="F668" s="44">
        <v>6</v>
      </c>
      <c r="G668" s="44">
        <v>6</v>
      </c>
      <c r="H668" s="44">
        <v>2</v>
      </c>
      <c r="I668" s="50">
        <f t="shared" ref="I668:I675" si="66">J668-(SUM(B668:H668))</f>
        <v>48</v>
      </c>
      <c r="J668" s="50">
        <f>Sheriff!J668</f>
        <v>384</v>
      </c>
      <c r="K668" s="6"/>
      <c r="N668" s="2"/>
    </row>
    <row r="669" spans="1:14" x14ac:dyDescent="0.2">
      <c r="A669" s="32" t="s">
        <v>757</v>
      </c>
      <c r="B669" s="44">
        <v>73</v>
      </c>
      <c r="C669" s="44">
        <v>141</v>
      </c>
      <c r="D669" s="44">
        <v>40</v>
      </c>
      <c r="E669" s="44">
        <v>3</v>
      </c>
      <c r="F669" s="44">
        <v>5</v>
      </c>
      <c r="G669" s="44">
        <v>10</v>
      </c>
      <c r="H669" s="44">
        <v>0</v>
      </c>
      <c r="I669" s="50">
        <f t="shared" si="66"/>
        <v>45</v>
      </c>
      <c r="J669" s="50">
        <f>Sheriff!J669</f>
        <v>317</v>
      </c>
      <c r="K669" s="6"/>
      <c r="N669" s="2"/>
    </row>
    <row r="670" spans="1:14" x14ac:dyDescent="0.2">
      <c r="A670" s="32" t="s">
        <v>758</v>
      </c>
      <c r="B670" s="44">
        <v>87</v>
      </c>
      <c r="C670" s="44">
        <v>163</v>
      </c>
      <c r="D670" s="44">
        <v>52</v>
      </c>
      <c r="E670" s="44">
        <v>4</v>
      </c>
      <c r="F670" s="44">
        <v>17</v>
      </c>
      <c r="G670" s="44">
        <v>12</v>
      </c>
      <c r="H670" s="44">
        <v>0</v>
      </c>
      <c r="I670" s="50">
        <f t="shared" si="66"/>
        <v>47</v>
      </c>
      <c r="J670" s="50">
        <f>Sheriff!J670</f>
        <v>382</v>
      </c>
      <c r="K670" s="6"/>
      <c r="N670" s="2"/>
    </row>
    <row r="671" spans="1:14" x14ac:dyDescent="0.2">
      <c r="A671" s="32" t="s">
        <v>759</v>
      </c>
      <c r="B671" s="44">
        <v>73</v>
      </c>
      <c r="C671" s="44">
        <v>62</v>
      </c>
      <c r="D671" s="44">
        <v>25</v>
      </c>
      <c r="E671" s="44">
        <v>0</v>
      </c>
      <c r="F671" s="44">
        <v>3</v>
      </c>
      <c r="G671" s="44">
        <v>7</v>
      </c>
      <c r="H671" s="44">
        <v>0</v>
      </c>
      <c r="I671" s="50">
        <f t="shared" si="66"/>
        <v>26</v>
      </c>
      <c r="J671" s="50">
        <f>Sheriff!J671</f>
        <v>196</v>
      </c>
      <c r="K671" s="6"/>
      <c r="N671" s="2"/>
    </row>
    <row r="672" spans="1:14" x14ac:dyDescent="0.2">
      <c r="A672" s="32" t="s">
        <v>760</v>
      </c>
      <c r="B672" s="44">
        <v>124</v>
      </c>
      <c r="C672" s="44">
        <v>146</v>
      </c>
      <c r="D672" s="44">
        <v>31</v>
      </c>
      <c r="E672" s="44">
        <v>2</v>
      </c>
      <c r="F672" s="44">
        <v>7</v>
      </c>
      <c r="G672" s="44">
        <v>7</v>
      </c>
      <c r="H672" s="44">
        <v>0</v>
      </c>
      <c r="I672" s="50">
        <f t="shared" si="66"/>
        <v>56</v>
      </c>
      <c r="J672" s="50">
        <f>Sheriff!J672</f>
        <v>373</v>
      </c>
      <c r="K672" s="6"/>
    </row>
    <row r="673" spans="1:11" x14ac:dyDescent="0.2">
      <c r="A673" s="32" t="s">
        <v>761</v>
      </c>
      <c r="B673" s="44">
        <v>37</v>
      </c>
      <c r="C673" s="44">
        <v>117</v>
      </c>
      <c r="D673" s="44">
        <v>30</v>
      </c>
      <c r="E673" s="44">
        <v>0</v>
      </c>
      <c r="F673" s="44">
        <v>7</v>
      </c>
      <c r="G673" s="44">
        <v>10</v>
      </c>
      <c r="H673" s="44">
        <v>0</v>
      </c>
      <c r="I673" s="50">
        <f t="shared" si="66"/>
        <v>50</v>
      </c>
      <c r="J673" s="50">
        <f>Sheriff!J673</f>
        <v>251</v>
      </c>
      <c r="K673" s="6"/>
    </row>
    <row r="674" spans="1:11" x14ac:dyDescent="0.2">
      <c r="A674" s="32" t="s">
        <v>762</v>
      </c>
      <c r="B674" s="44">
        <v>143</v>
      </c>
      <c r="C674" s="44">
        <v>155</v>
      </c>
      <c r="D674" s="44">
        <v>25</v>
      </c>
      <c r="E674" s="44">
        <v>2</v>
      </c>
      <c r="F674" s="44">
        <v>10</v>
      </c>
      <c r="G674" s="44">
        <v>18</v>
      </c>
      <c r="H674" s="44">
        <v>1</v>
      </c>
      <c r="I674" s="50">
        <f t="shared" si="66"/>
        <v>59</v>
      </c>
      <c r="J674" s="50">
        <f>Sheriff!J674</f>
        <v>413</v>
      </c>
      <c r="K674" s="6"/>
    </row>
    <row r="675" spans="1:11" x14ac:dyDescent="0.2">
      <c r="A675" s="32" t="s">
        <v>763</v>
      </c>
      <c r="B675" s="44">
        <v>70</v>
      </c>
      <c r="C675" s="44">
        <v>119</v>
      </c>
      <c r="D675" s="44">
        <v>27</v>
      </c>
      <c r="E675" s="44">
        <v>1</v>
      </c>
      <c r="F675" s="44">
        <v>14</v>
      </c>
      <c r="G675" s="44">
        <v>9</v>
      </c>
      <c r="H675" s="44">
        <v>2</v>
      </c>
      <c r="I675" s="50">
        <f t="shared" si="66"/>
        <v>36</v>
      </c>
      <c r="J675" s="50">
        <f>Sheriff!J675</f>
        <v>278</v>
      </c>
      <c r="K675" s="6"/>
    </row>
    <row r="676" spans="1:11" x14ac:dyDescent="0.2">
      <c r="A676" s="36" t="s">
        <v>764</v>
      </c>
      <c r="B676" s="47">
        <f>SUM(B668:B675)</f>
        <v>711</v>
      </c>
      <c r="C676" s="47">
        <f t="shared" ref="C676:H676" si="67">SUM(C668:C675)</f>
        <v>1083</v>
      </c>
      <c r="D676" s="47">
        <f t="shared" si="67"/>
        <v>267</v>
      </c>
      <c r="E676" s="47">
        <f t="shared" si="67"/>
        <v>13</v>
      </c>
      <c r="F676" s="47">
        <f t="shared" si="67"/>
        <v>69</v>
      </c>
      <c r="G676" s="47">
        <f t="shared" si="67"/>
        <v>79</v>
      </c>
      <c r="H676" s="47">
        <f t="shared" si="67"/>
        <v>5</v>
      </c>
      <c r="I676" s="47">
        <f>SUM(I668:I675)</f>
        <v>367</v>
      </c>
      <c r="J676" s="47">
        <f>SUM(J668:J675)</f>
        <v>2594</v>
      </c>
      <c r="K676" s="6"/>
    </row>
    <row r="677" spans="1:11" x14ac:dyDescent="0.2">
      <c r="A677" s="3"/>
      <c r="B677" s="10"/>
      <c r="C677" s="10"/>
      <c r="D677" s="10"/>
      <c r="E677" s="10"/>
      <c r="F677" s="10"/>
      <c r="G677" s="10"/>
      <c r="H677" s="10"/>
      <c r="I677" s="10"/>
      <c r="J677" s="10"/>
      <c r="K677" s="6"/>
    </row>
    <row r="678" spans="1:11" x14ac:dyDescent="0.2">
      <c r="A678" s="34" t="s">
        <v>60</v>
      </c>
      <c r="B678" s="49"/>
      <c r="C678" s="49"/>
      <c r="D678" s="49"/>
      <c r="E678" s="49"/>
      <c r="F678" s="49"/>
      <c r="G678" s="49"/>
      <c r="H678" s="49"/>
      <c r="I678" s="49"/>
      <c r="J678" s="49"/>
      <c r="K678" s="6"/>
    </row>
    <row r="679" spans="1:11" x14ac:dyDescent="0.2">
      <c r="A679" s="32" t="s">
        <v>749</v>
      </c>
      <c r="B679" s="44">
        <v>98</v>
      </c>
      <c r="C679" s="44">
        <v>145</v>
      </c>
      <c r="D679" s="44">
        <v>54</v>
      </c>
      <c r="E679" s="44">
        <v>1</v>
      </c>
      <c r="F679" s="44">
        <v>15</v>
      </c>
      <c r="G679" s="44">
        <v>13</v>
      </c>
      <c r="H679" s="44">
        <v>1</v>
      </c>
      <c r="I679" s="50">
        <f t="shared" ref="I679:I684" si="68">J679-(SUM(B679:H679))</f>
        <v>61</v>
      </c>
      <c r="J679" s="50">
        <f>Sheriff!J679</f>
        <v>388</v>
      </c>
      <c r="K679" s="6"/>
    </row>
    <row r="680" spans="1:11" x14ac:dyDescent="0.2">
      <c r="A680" s="32" t="s">
        <v>750</v>
      </c>
      <c r="B680" s="44">
        <v>122</v>
      </c>
      <c r="C680" s="44">
        <v>160</v>
      </c>
      <c r="D680" s="44">
        <v>53</v>
      </c>
      <c r="E680" s="44">
        <v>4</v>
      </c>
      <c r="F680" s="44">
        <v>26</v>
      </c>
      <c r="G680" s="44">
        <v>16</v>
      </c>
      <c r="H680" s="44">
        <v>0</v>
      </c>
      <c r="I680" s="50">
        <f t="shared" si="68"/>
        <v>86</v>
      </c>
      <c r="J680" s="50">
        <f>Sheriff!J680</f>
        <v>467</v>
      </c>
      <c r="K680" s="6"/>
    </row>
    <row r="681" spans="1:11" x14ac:dyDescent="0.2">
      <c r="A681" s="32" t="s">
        <v>751</v>
      </c>
      <c r="B681" s="44">
        <v>127</v>
      </c>
      <c r="C681" s="44">
        <v>167</v>
      </c>
      <c r="D681" s="44">
        <v>57</v>
      </c>
      <c r="E681" s="44">
        <v>2</v>
      </c>
      <c r="F681" s="44">
        <v>15</v>
      </c>
      <c r="G681" s="44">
        <v>19</v>
      </c>
      <c r="H681" s="44">
        <v>1</v>
      </c>
      <c r="I681" s="50">
        <f t="shared" si="68"/>
        <v>75</v>
      </c>
      <c r="J681" s="50">
        <f>Sheriff!J681</f>
        <v>463</v>
      </c>
      <c r="K681" s="6"/>
    </row>
    <row r="682" spans="1:11" x14ac:dyDescent="0.2">
      <c r="A682" s="32" t="s">
        <v>752</v>
      </c>
      <c r="B682" s="44">
        <v>118</v>
      </c>
      <c r="C682" s="44">
        <v>150</v>
      </c>
      <c r="D682" s="44">
        <v>51</v>
      </c>
      <c r="E682" s="44">
        <v>1</v>
      </c>
      <c r="F682" s="44">
        <v>10</v>
      </c>
      <c r="G682" s="44">
        <v>11</v>
      </c>
      <c r="H682" s="44">
        <v>1</v>
      </c>
      <c r="I682" s="50">
        <f t="shared" si="68"/>
        <v>62</v>
      </c>
      <c r="J682" s="50">
        <f>Sheriff!J682</f>
        <v>404</v>
      </c>
      <c r="K682" s="6"/>
    </row>
    <row r="683" spans="1:11" x14ac:dyDescent="0.2">
      <c r="A683" s="32" t="s">
        <v>753</v>
      </c>
      <c r="B683" s="44">
        <v>116</v>
      </c>
      <c r="C683" s="44">
        <v>144</v>
      </c>
      <c r="D683" s="44">
        <v>41</v>
      </c>
      <c r="E683" s="44">
        <v>3</v>
      </c>
      <c r="F683" s="44">
        <v>8</v>
      </c>
      <c r="G683" s="44">
        <v>14</v>
      </c>
      <c r="H683" s="44">
        <v>1</v>
      </c>
      <c r="I683" s="50">
        <f t="shared" si="68"/>
        <v>59</v>
      </c>
      <c r="J683" s="50">
        <f>Sheriff!J683</f>
        <v>386</v>
      </c>
      <c r="K683" s="6"/>
    </row>
    <row r="684" spans="1:11" x14ac:dyDescent="0.2">
      <c r="A684" s="32" t="s">
        <v>754</v>
      </c>
      <c r="B684" s="44">
        <v>110</v>
      </c>
      <c r="C684" s="44">
        <v>92</v>
      </c>
      <c r="D684" s="44">
        <v>40</v>
      </c>
      <c r="E684" s="44">
        <v>2</v>
      </c>
      <c r="F684" s="44">
        <v>12</v>
      </c>
      <c r="G684" s="44">
        <v>10</v>
      </c>
      <c r="H684" s="44">
        <v>0</v>
      </c>
      <c r="I684" s="50">
        <f t="shared" si="68"/>
        <v>61</v>
      </c>
      <c r="J684" s="50">
        <f>Sheriff!J684</f>
        <v>327</v>
      </c>
      <c r="K684" s="6"/>
    </row>
    <row r="685" spans="1:11" x14ac:dyDescent="0.2">
      <c r="A685" s="36" t="s">
        <v>755</v>
      </c>
      <c r="B685" s="47">
        <f>SUM(B679:B684)</f>
        <v>691</v>
      </c>
      <c r="C685" s="47">
        <f t="shared" ref="C685:H685" si="69">SUM(C679:C684)</f>
        <v>858</v>
      </c>
      <c r="D685" s="47">
        <f t="shared" si="69"/>
        <v>296</v>
      </c>
      <c r="E685" s="47">
        <f t="shared" si="69"/>
        <v>13</v>
      </c>
      <c r="F685" s="47">
        <f t="shared" si="69"/>
        <v>86</v>
      </c>
      <c r="G685" s="47">
        <f t="shared" si="69"/>
        <v>83</v>
      </c>
      <c r="H685" s="47">
        <f t="shared" si="69"/>
        <v>4</v>
      </c>
      <c r="I685" s="47">
        <f>SUM(I679:I684)</f>
        <v>404</v>
      </c>
      <c r="J685" s="47">
        <f>SUM(J679:J684)</f>
        <v>2435</v>
      </c>
      <c r="K685" s="6"/>
    </row>
    <row r="686" spans="1:11" x14ac:dyDescent="0.2">
      <c r="A686" s="6"/>
      <c r="B686" s="49"/>
      <c r="C686" s="49"/>
      <c r="D686" s="49"/>
      <c r="E686" s="49"/>
      <c r="F686" s="49"/>
      <c r="G686" s="49"/>
      <c r="H686" s="49"/>
      <c r="I686" s="49"/>
      <c r="J686" s="49"/>
      <c r="K686" s="6"/>
    </row>
    <row r="687" spans="1:11" x14ac:dyDescent="0.2">
      <c r="A687" s="34" t="s">
        <v>61</v>
      </c>
      <c r="B687" s="49"/>
      <c r="C687" s="49"/>
      <c r="D687" s="49"/>
      <c r="E687" s="49"/>
      <c r="F687" s="49"/>
      <c r="G687" s="49"/>
      <c r="H687" s="49"/>
      <c r="I687" s="49"/>
      <c r="J687" s="49"/>
      <c r="K687" s="6"/>
    </row>
    <row r="688" spans="1:11" x14ac:dyDescent="0.2">
      <c r="A688" s="32" t="s">
        <v>740</v>
      </c>
      <c r="B688" s="44">
        <v>215</v>
      </c>
      <c r="C688" s="44">
        <v>278</v>
      </c>
      <c r="D688" s="44">
        <v>74</v>
      </c>
      <c r="E688" s="44">
        <v>1</v>
      </c>
      <c r="F688" s="44">
        <v>13</v>
      </c>
      <c r="G688" s="44">
        <v>12</v>
      </c>
      <c r="H688" s="44">
        <v>2</v>
      </c>
      <c r="I688" s="50">
        <f t="shared" ref="I688:I695" si="70">J688-(SUM(B688:H688))</f>
        <v>96</v>
      </c>
      <c r="J688" s="50">
        <f>Sheriff!J688</f>
        <v>691</v>
      </c>
      <c r="K688" s="6"/>
    </row>
    <row r="689" spans="1:11" x14ac:dyDescent="0.2">
      <c r="A689" s="32" t="s">
        <v>741</v>
      </c>
      <c r="B689" s="44">
        <v>114</v>
      </c>
      <c r="C689" s="44">
        <v>179</v>
      </c>
      <c r="D689" s="44">
        <v>56</v>
      </c>
      <c r="E689" s="44">
        <v>4</v>
      </c>
      <c r="F689" s="44">
        <v>12</v>
      </c>
      <c r="G689" s="44">
        <v>10</v>
      </c>
      <c r="H689" s="44">
        <v>3</v>
      </c>
      <c r="I689" s="50">
        <f t="shared" si="70"/>
        <v>73</v>
      </c>
      <c r="J689" s="50">
        <f>Sheriff!J689</f>
        <v>451</v>
      </c>
      <c r="K689" s="6"/>
    </row>
    <row r="690" spans="1:11" x14ac:dyDescent="0.2">
      <c r="A690" s="32" t="s">
        <v>742</v>
      </c>
      <c r="B690" s="44">
        <v>156</v>
      </c>
      <c r="C690" s="44">
        <v>219</v>
      </c>
      <c r="D690" s="44">
        <v>86</v>
      </c>
      <c r="E690" s="44">
        <v>3</v>
      </c>
      <c r="F690" s="44">
        <v>7</v>
      </c>
      <c r="G690" s="44">
        <v>16</v>
      </c>
      <c r="H690" s="44">
        <v>1</v>
      </c>
      <c r="I690" s="50">
        <f t="shared" si="70"/>
        <v>71</v>
      </c>
      <c r="J690" s="50">
        <f>Sheriff!J690</f>
        <v>559</v>
      </c>
      <c r="K690" s="6"/>
    </row>
    <row r="691" spans="1:11" x14ac:dyDescent="0.2">
      <c r="A691" s="32" t="s">
        <v>743</v>
      </c>
      <c r="B691" s="44">
        <v>131</v>
      </c>
      <c r="C691" s="44">
        <v>212</v>
      </c>
      <c r="D691" s="44">
        <v>64</v>
      </c>
      <c r="E691" s="44">
        <v>4</v>
      </c>
      <c r="F691" s="44">
        <v>18</v>
      </c>
      <c r="G691" s="44">
        <v>8</v>
      </c>
      <c r="H691" s="44">
        <v>3</v>
      </c>
      <c r="I691" s="50">
        <f t="shared" si="70"/>
        <v>75</v>
      </c>
      <c r="J691" s="50">
        <f>Sheriff!J691</f>
        <v>515</v>
      </c>
      <c r="K691" s="6"/>
    </row>
    <row r="692" spans="1:11" x14ac:dyDescent="0.2">
      <c r="A692" s="32" t="s">
        <v>744</v>
      </c>
      <c r="B692" s="44">
        <v>145</v>
      </c>
      <c r="C692" s="44">
        <v>210</v>
      </c>
      <c r="D692" s="44">
        <v>73</v>
      </c>
      <c r="E692" s="44">
        <v>2</v>
      </c>
      <c r="F692" s="44">
        <v>9</v>
      </c>
      <c r="G692" s="44">
        <v>13</v>
      </c>
      <c r="H692" s="44">
        <v>0</v>
      </c>
      <c r="I692" s="50">
        <f t="shared" si="70"/>
        <v>73</v>
      </c>
      <c r="J692" s="50">
        <f>Sheriff!J692</f>
        <v>525</v>
      </c>
      <c r="K692" s="6"/>
    </row>
    <row r="693" spans="1:11" x14ac:dyDescent="0.2">
      <c r="A693" s="32" t="s">
        <v>745</v>
      </c>
      <c r="B693" s="44">
        <v>119</v>
      </c>
      <c r="C693" s="44">
        <v>179</v>
      </c>
      <c r="D693" s="44">
        <v>68</v>
      </c>
      <c r="E693" s="44">
        <v>6</v>
      </c>
      <c r="F693" s="44">
        <v>9</v>
      </c>
      <c r="G693" s="44">
        <v>10</v>
      </c>
      <c r="H693" s="44">
        <v>0</v>
      </c>
      <c r="I693" s="50">
        <f t="shared" si="70"/>
        <v>68</v>
      </c>
      <c r="J693" s="50">
        <f>Sheriff!J693</f>
        <v>459</v>
      </c>
      <c r="K693" s="6"/>
    </row>
    <row r="694" spans="1:11" x14ac:dyDescent="0.2">
      <c r="A694" s="32" t="s">
        <v>746</v>
      </c>
      <c r="B694" s="44">
        <v>126</v>
      </c>
      <c r="C694" s="44">
        <v>213</v>
      </c>
      <c r="D694" s="44">
        <v>90</v>
      </c>
      <c r="E694" s="44">
        <v>2</v>
      </c>
      <c r="F694" s="44">
        <v>8</v>
      </c>
      <c r="G694" s="44">
        <v>13</v>
      </c>
      <c r="H694" s="44">
        <v>2</v>
      </c>
      <c r="I694" s="50">
        <f t="shared" si="70"/>
        <v>62</v>
      </c>
      <c r="J694" s="50">
        <f>Sheriff!J694</f>
        <v>516</v>
      </c>
      <c r="K694" s="6"/>
    </row>
    <row r="695" spans="1:11" x14ac:dyDescent="0.2">
      <c r="A695" s="32" t="s">
        <v>747</v>
      </c>
      <c r="B695" s="44">
        <v>87</v>
      </c>
      <c r="C695" s="44">
        <v>107</v>
      </c>
      <c r="D695" s="44">
        <v>50</v>
      </c>
      <c r="E695" s="44">
        <v>3</v>
      </c>
      <c r="F695" s="44">
        <v>7</v>
      </c>
      <c r="G695" s="44">
        <v>2</v>
      </c>
      <c r="H695" s="44">
        <v>1</v>
      </c>
      <c r="I695" s="50">
        <f t="shared" si="70"/>
        <v>43</v>
      </c>
      <c r="J695" s="50">
        <f>Sheriff!J695</f>
        <v>300</v>
      </c>
      <c r="K695" s="6"/>
    </row>
    <row r="696" spans="1:11" x14ac:dyDescent="0.2">
      <c r="A696" s="36" t="s">
        <v>748</v>
      </c>
      <c r="B696" s="47">
        <f>SUM(B688:B695)</f>
        <v>1093</v>
      </c>
      <c r="C696" s="47">
        <f t="shared" ref="C696:H696" si="71">SUM(C688:C695)</f>
        <v>1597</v>
      </c>
      <c r="D696" s="47">
        <f t="shared" si="71"/>
        <v>561</v>
      </c>
      <c r="E696" s="47">
        <f t="shared" si="71"/>
        <v>25</v>
      </c>
      <c r="F696" s="47">
        <f t="shared" si="71"/>
        <v>83</v>
      </c>
      <c r="G696" s="47">
        <f t="shared" si="71"/>
        <v>84</v>
      </c>
      <c r="H696" s="47">
        <f t="shared" si="71"/>
        <v>12</v>
      </c>
      <c r="I696" s="47">
        <f>SUM(I688:I695)</f>
        <v>561</v>
      </c>
      <c r="J696" s="47">
        <f>SUM(J688:J695)</f>
        <v>4016</v>
      </c>
      <c r="K696" s="6"/>
    </row>
    <row r="697" spans="1:11" x14ac:dyDescent="0.2">
      <c r="A697" s="3"/>
      <c r="B697" s="10"/>
      <c r="C697" s="10"/>
      <c r="D697" s="10"/>
      <c r="E697" s="10"/>
      <c r="F697" s="10"/>
      <c r="G697" s="10"/>
      <c r="H697" s="10"/>
      <c r="I697" s="10"/>
      <c r="J697" s="10"/>
      <c r="K697" s="6"/>
    </row>
    <row r="698" spans="1:11" x14ac:dyDescent="0.2">
      <c r="A698" s="34" t="s">
        <v>62</v>
      </c>
      <c r="B698" s="49"/>
      <c r="C698" s="49"/>
      <c r="D698" s="49"/>
      <c r="E698" s="49"/>
      <c r="F698" s="49"/>
      <c r="G698" s="49"/>
      <c r="H698" s="49"/>
      <c r="I698" s="49"/>
      <c r="J698" s="49"/>
      <c r="K698" s="6"/>
    </row>
    <row r="699" spans="1:11" x14ac:dyDescent="0.2">
      <c r="A699" s="32" t="s">
        <v>722</v>
      </c>
      <c r="B699" s="44">
        <v>147</v>
      </c>
      <c r="C699" s="44">
        <v>138</v>
      </c>
      <c r="D699" s="44">
        <v>48</v>
      </c>
      <c r="E699" s="44">
        <v>2</v>
      </c>
      <c r="F699" s="44">
        <v>15</v>
      </c>
      <c r="G699" s="44">
        <v>13</v>
      </c>
      <c r="H699" s="44">
        <v>1</v>
      </c>
      <c r="I699" s="50">
        <f t="shared" ref="I699:I715" si="72">J699-(SUM(B699:H699))</f>
        <v>57</v>
      </c>
      <c r="J699" s="50">
        <f>Sheriff!J699</f>
        <v>421</v>
      </c>
      <c r="K699" s="6"/>
    </row>
    <row r="700" spans="1:11" x14ac:dyDescent="0.2">
      <c r="A700" s="32" t="s">
        <v>723</v>
      </c>
      <c r="B700" s="44">
        <v>49</v>
      </c>
      <c r="C700" s="44">
        <v>57</v>
      </c>
      <c r="D700" s="44">
        <v>30</v>
      </c>
      <c r="E700" s="44">
        <v>1</v>
      </c>
      <c r="F700" s="44">
        <v>6</v>
      </c>
      <c r="G700" s="44">
        <v>5</v>
      </c>
      <c r="H700" s="44">
        <v>0</v>
      </c>
      <c r="I700" s="50">
        <f t="shared" si="72"/>
        <v>18</v>
      </c>
      <c r="J700" s="50">
        <f>Sheriff!J700</f>
        <v>166</v>
      </c>
      <c r="K700" s="6"/>
    </row>
    <row r="701" spans="1:11" x14ac:dyDescent="0.2">
      <c r="A701" s="32" t="s">
        <v>724</v>
      </c>
      <c r="B701" s="44">
        <v>102</v>
      </c>
      <c r="C701" s="44">
        <v>81</v>
      </c>
      <c r="D701" s="44">
        <v>30</v>
      </c>
      <c r="E701" s="44">
        <v>3</v>
      </c>
      <c r="F701" s="44">
        <v>5</v>
      </c>
      <c r="G701" s="44">
        <v>5</v>
      </c>
      <c r="H701" s="44">
        <v>1</v>
      </c>
      <c r="I701" s="50">
        <f t="shared" si="72"/>
        <v>55</v>
      </c>
      <c r="J701" s="50">
        <f>Sheriff!J701</f>
        <v>282</v>
      </c>
      <c r="K701" s="6"/>
    </row>
    <row r="702" spans="1:11" x14ac:dyDescent="0.2">
      <c r="A702" s="32" t="s">
        <v>725</v>
      </c>
      <c r="B702" s="44">
        <v>69</v>
      </c>
      <c r="C702" s="44">
        <v>51</v>
      </c>
      <c r="D702" s="44">
        <v>20</v>
      </c>
      <c r="E702" s="44">
        <v>1</v>
      </c>
      <c r="F702" s="44">
        <v>6</v>
      </c>
      <c r="G702" s="44">
        <v>7</v>
      </c>
      <c r="H702" s="44">
        <v>1</v>
      </c>
      <c r="I702" s="50">
        <f t="shared" si="72"/>
        <v>34</v>
      </c>
      <c r="J702" s="50">
        <f>Sheriff!J702</f>
        <v>189</v>
      </c>
      <c r="K702" s="6"/>
    </row>
    <row r="703" spans="1:11" x14ac:dyDescent="0.2">
      <c r="A703" s="32" t="s">
        <v>726</v>
      </c>
      <c r="B703" s="44">
        <v>142</v>
      </c>
      <c r="C703" s="44">
        <v>92</v>
      </c>
      <c r="D703" s="44">
        <v>39</v>
      </c>
      <c r="E703" s="44">
        <v>4</v>
      </c>
      <c r="F703" s="44">
        <v>19</v>
      </c>
      <c r="G703" s="44">
        <v>12</v>
      </c>
      <c r="H703" s="44">
        <v>0</v>
      </c>
      <c r="I703" s="50">
        <f t="shared" si="72"/>
        <v>64</v>
      </c>
      <c r="J703" s="50">
        <f>Sheriff!J703</f>
        <v>372</v>
      </c>
      <c r="K703" s="6"/>
    </row>
    <row r="704" spans="1:11" x14ac:dyDescent="0.2">
      <c r="A704" s="32" t="s">
        <v>727</v>
      </c>
      <c r="B704" s="44">
        <v>98</v>
      </c>
      <c r="C704" s="44">
        <v>70</v>
      </c>
      <c r="D704" s="44">
        <v>20</v>
      </c>
      <c r="E704" s="44">
        <v>4</v>
      </c>
      <c r="F704" s="44">
        <v>15</v>
      </c>
      <c r="G704" s="44">
        <v>13</v>
      </c>
      <c r="H704" s="44">
        <v>2</v>
      </c>
      <c r="I704" s="50">
        <f t="shared" si="72"/>
        <v>46</v>
      </c>
      <c r="J704" s="50">
        <f>Sheriff!J704</f>
        <v>268</v>
      </c>
      <c r="K704" s="6"/>
    </row>
    <row r="705" spans="1:11" x14ac:dyDescent="0.2">
      <c r="A705" s="32" t="s">
        <v>728</v>
      </c>
      <c r="B705" s="44">
        <v>73</v>
      </c>
      <c r="C705" s="44">
        <v>61</v>
      </c>
      <c r="D705" s="44">
        <v>17</v>
      </c>
      <c r="E705" s="44">
        <v>1</v>
      </c>
      <c r="F705" s="44">
        <v>3</v>
      </c>
      <c r="G705" s="44">
        <v>8</v>
      </c>
      <c r="H705" s="44">
        <v>0</v>
      </c>
      <c r="I705" s="50">
        <f t="shared" si="72"/>
        <v>36</v>
      </c>
      <c r="J705" s="50">
        <f>Sheriff!J705</f>
        <v>199</v>
      </c>
      <c r="K705" s="6"/>
    </row>
    <row r="706" spans="1:11" x14ac:dyDescent="0.2">
      <c r="A706" s="32" t="s">
        <v>729</v>
      </c>
      <c r="B706" s="44">
        <v>74</v>
      </c>
      <c r="C706" s="44">
        <v>37</v>
      </c>
      <c r="D706" s="44">
        <v>25</v>
      </c>
      <c r="E706" s="44">
        <v>0</v>
      </c>
      <c r="F706" s="44">
        <v>10</v>
      </c>
      <c r="G706" s="44">
        <v>2</v>
      </c>
      <c r="H706" s="44">
        <v>0</v>
      </c>
      <c r="I706" s="50">
        <f t="shared" si="72"/>
        <v>25</v>
      </c>
      <c r="J706" s="50">
        <f>Sheriff!J706</f>
        <v>173</v>
      </c>
      <c r="K706" s="6"/>
    </row>
    <row r="707" spans="1:11" x14ac:dyDescent="0.2">
      <c r="A707" s="32" t="s">
        <v>730</v>
      </c>
      <c r="B707" s="44">
        <v>117</v>
      </c>
      <c r="C707" s="44">
        <v>75</v>
      </c>
      <c r="D707" s="44">
        <v>31</v>
      </c>
      <c r="E707" s="44">
        <v>3</v>
      </c>
      <c r="F707" s="44">
        <v>10</v>
      </c>
      <c r="G707" s="44">
        <v>9</v>
      </c>
      <c r="H707" s="44">
        <v>0</v>
      </c>
      <c r="I707" s="50">
        <f t="shared" si="72"/>
        <v>45</v>
      </c>
      <c r="J707" s="50">
        <f>Sheriff!J707</f>
        <v>290</v>
      </c>
      <c r="K707" s="6"/>
    </row>
    <row r="708" spans="1:11" x14ac:dyDescent="0.2">
      <c r="A708" s="32" t="s">
        <v>731</v>
      </c>
      <c r="B708" s="44">
        <v>156</v>
      </c>
      <c r="C708" s="44">
        <v>109</v>
      </c>
      <c r="D708" s="44">
        <v>39</v>
      </c>
      <c r="E708" s="44">
        <v>1</v>
      </c>
      <c r="F708" s="44">
        <v>19</v>
      </c>
      <c r="G708" s="44">
        <v>11</v>
      </c>
      <c r="H708" s="44">
        <v>0</v>
      </c>
      <c r="I708" s="50">
        <f t="shared" si="72"/>
        <v>65</v>
      </c>
      <c r="J708" s="50">
        <f>Sheriff!J708</f>
        <v>400</v>
      </c>
      <c r="K708" s="6"/>
    </row>
    <row r="709" spans="1:11" x14ac:dyDescent="0.2">
      <c r="A709" s="32" t="s">
        <v>732</v>
      </c>
      <c r="B709" s="44">
        <v>74</v>
      </c>
      <c r="C709" s="44">
        <v>51</v>
      </c>
      <c r="D709" s="44">
        <v>11</v>
      </c>
      <c r="E709" s="44">
        <v>1</v>
      </c>
      <c r="F709" s="44">
        <v>5</v>
      </c>
      <c r="G709" s="44">
        <v>4</v>
      </c>
      <c r="H709" s="44">
        <v>0</v>
      </c>
      <c r="I709" s="50">
        <f t="shared" si="72"/>
        <v>22</v>
      </c>
      <c r="J709" s="50">
        <f>Sheriff!J709</f>
        <v>168</v>
      </c>
      <c r="K709" s="6"/>
    </row>
    <row r="710" spans="1:11" x14ac:dyDescent="0.2">
      <c r="A710" s="32" t="s">
        <v>733</v>
      </c>
      <c r="B710" s="44">
        <v>136</v>
      </c>
      <c r="C710" s="44">
        <v>93</v>
      </c>
      <c r="D710" s="44">
        <v>31</v>
      </c>
      <c r="E710" s="44">
        <v>3</v>
      </c>
      <c r="F710" s="44">
        <v>13</v>
      </c>
      <c r="G710" s="44">
        <v>15</v>
      </c>
      <c r="H710" s="44">
        <v>2</v>
      </c>
      <c r="I710" s="50">
        <f t="shared" si="72"/>
        <v>51</v>
      </c>
      <c r="J710" s="50">
        <f>Sheriff!J710</f>
        <v>344</v>
      </c>
      <c r="K710" s="6"/>
    </row>
    <row r="711" spans="1:11" x14ac:dyDescent="0.2">
      <c r="A711" s="32" t="s">
        <v>734</v>
      </c>
      <c r="B711" s="44">
        <v>106</v>
      </c>
      <c r="C711" s="44">
        <v>88</v>
      </c>
      <c r="D711" s="44">
        <v>30</v>
      </c>
      <c r="E711" s="44">
        <v>2</v>
      </c>
      <c r="F711" s="44">
        <v>4</v>
      </c>
      <c r="G711" s="44">
        <v>4</v>
      </c>
      <c r="H711" s="44">
        <v>0</v>
      </c>
      <c r="I711" s="50">
        <f t="shared" si="72"/>
        <v>60</v>
      </c>
      <c r="J711" s="50">
        <f>Sheriff!J711</f>
        <v>294</v>
      </c>
      <c r="K711" s="6"/>
    </row>
    <row r="712" spans="1:11" x14ac:dyDescent="0.2">
      <c r="A712" s="32" t="s">
        <v>735</v>
      </c>
      <c r="B712" s="44">
        <v>92</v>
      </c>
      <c r="C712" s="44">
        <v>110</v>
      </c>
      <c r="D712" s="44">
        <v>32</v>
      </c>
      <c r="E712" s="44">
        <v>0</v>
      </c>
      <c r="F712" s="44">
        <v>13</v>
      </c>
      <c r="G712" s="44">
        <v>8</v>
      </c>
      <c r="H712" s="44">
        <v>0</v>
      </c>
      <c r="I712" s="50">
        <f t="shared" si="72"/>
        <v>33</v>
      </c>
      <c r="J712" s="50">
        <f>Sheriff!J712</f>
        <v>288</v>
      </c>
      <c r="K712" s="6"/>
    </row>
    <row r="713" spans="1:11" x14ac:dyDescent="0.2">
      <c r="A713" s="32" t="s">
        <v>736</v>
      </c>
      <c r="B713" s="44">
        <v>42</v>
      </c>
      <c r="C713" s="44">
        <v>36</v>
      </c>
      <c r="D713" s="44">
        <v>4</v>
      </c>
      <c r="E713" s="44">
        <v>3</v>
      </c>
      <c r="F713" s="44">
        <v>6</v>
      </c>
      <c r="G713" s="44">
        <v>2</v>
      </c>
      <c r="H713" s="44">
        <v>1</v>
      </c>
      <c r="I713" s="50">
        <f t="shared" si="72"/>
        <v>14</v>
      </c>
      <c r="J713" s="50">
        <f>Sheriff!J713</f>
        <v>108</v>
      </c>
      <c r="K713" s="6"/>
    </row>
    <row r="714" spans="1:11" x14ac:dyDescent="0.2">
      <c r="A714" s="32" t="s">
        <v>737</v>
      </c>
      <c r="B714" s="44">
        <v>176</v>
      </c>
      <c r="C714" s="44">
        <v>85</v>
      </c>
      <c r="D714" s="44">
        <v>34</v>
      </c>
      <c r="E714" s="44">
        <v>1</v>
      </c>
      <c r="F714" s="44">
        <v>10</v>
      </c>
      <c r="G714" s="44">
        <v>5</v>
      </c>
      <c r="H714" s="44">
        <v>0</v>
      </c>
      <c r="I714" s="50">
        <f t="shared" si="72"/>
        <v>47</v>
      </c>
      <c r="J714" s="50">
        <f>Sheriff!J714</f>
        <v>358</v>
      </c>
      <c r="K714" s="6"/>
    </row>
    <row r="715" spans="1:11" x14ac:dyDescent="0.2">
      <c r="A715" s="32" t="s">
        <v>738</v>
      </c>
      <c r="B715" s="44">
        <v>89</v>
      </c>
      <c r="C715" s="44">
        <v>48</v>
      </c>
      <c r="D715" s="44">
        <v>23</v>
      </c>
      <c r="E715" s="44">
        <v>2</v>
      </c>
      <c r="F715" s="44">
        <v>8</v>
      </c>
      <c r="G715" s="44">
        <v>6</v>
      </c>
      <c r="H715" s="44">
        <v>0</v>
      </c>
      <c r="I715" s="50">
        <f t="shared" si="72"/>
        <v>33</v>
      </c>
      <c r="J715" s="50">
        <f>Sheriff!J715</f>
        <v>209</v>
      </c>
      <c r="K715" s="6"/>
    </row>
    <row r="716" spans="1:11" x14ac:dyDescent="0.2">
      <c r="A716" s="36" t="s">
        <v>739</v>
      </c>
      <c r="B716" s="47">
        <f>SUM(B699:B715)</f>
        <v>1742</v>
      </c>
      <c r="C716" s="47">
        <f t="shared" ref="C716:H716" si="73">SUM(C699:C715)</f>
        <v>1282</v>
      </c>
      <c r="D716" s="47">
        <f t="shared" si="73"/>
        <v>464</v>
      </c>
      <c r="E716" s="47">
        <f t="shared" si="73"/>
        <v>32</v>
      </c>
      <c r="F716" s="47">
        <f t="shared" si="73"/>
        <v>167</v>
      </c>
      <c r="G716" s="47">
        <f t="shared" si="73"/>
        <v>129</v>
      </c>
      <c r="H716" s="47">
        <f t="shared" si="73"/>
        <v>8</v>
      </c>
      <c r="I716" s="47">
        <f>SUM(I699:I715)</f>
        <v>705</v>
      </c>
      <c r="J716" s="47">
        <f>SUM(J699:J715)</f>
        <v>4529</v>
      </c>
      <c r="K716" s="6"/>
    </row>
    <row r="717" spans="1:11" x14ac:dyDescent="0.2">
      <c r="A717" s="6"/>
      <c r="B717" s="49"/>
      <c r="C717" s="49"/>
      <c r="D717" s="49"/>
      <c r="E717" s="49"/>
      <c r="F717" s="49"/>
      <c r="G717" s="49"/>
      <c r="H717" s="49"/>
      <c r="I717" s="49"/>
      <c r="J717" s="49"/>
      <c r="K717" s="6"/>
    </row>
    <row r="718" spans="1:11" x14ac:dyDescent="0.2">
      <c r="A718" s="34" t="s">
        <v>72</v>
      </c>
      <c r="B718" s="49"/>
      <c r="C718" s="49"/>
      <c r="D718" s="49"/>
      <c r="E718" s="49"/>
      <c r="F718" s="49"/>
      <c r="G718" s="49"/>
      <c r="H718" s="49"/>
      <c r="I718" s="49"/>
      <c r="J718" s="49"/>
      <c r="K718" s="6"/>
    </row>
    <row r="719" spans="1:11" x14ac:dyDescent="0.2">
      <c r="A719" s="32" t="s">
        <v>708</v>
      </c>
      <c r="B719" s="44">
        <v>132</v>
      </c>
      <c r="C719" s="44">
        <v>157</v>
      </c>
      <c r="D719" s="44">
        <v>69</v>
      </c>
      <c r="E719" s="44">
        <v>4</v>
      </c>
      <c r="F719" s="44">
        <v>18</v>
      </c>
      <c r="G719" s="44">
        <v>18</v>
      </c>
      <c r="H719" s="44">
        <v>1</v>
      </c>
      <c r="I719" s="50">
        <f t="shared" ref="I719:I731" si="74">J719-(SUM(B719:H719))</f>
        <v>66</v>
      </c>
      <c r="J719" s="50">
        <f>Sheriff!J719</f>
        <v>465</v>
      </c>
      <c r="K719" s="6"/>
    </row>
    <row r="720" spans="1:11" x14ac:dyDescent="0.2">
      <c r="A720" s="32" t="s">
        <v>709</v>
      </c>
      <c r="B720" s="44">
        <v>150</v>
      </c>
      <c r="C720" s="44">
        <v>156</v>
      </c>
      <c r="D720" s="44">
        <v>59</v>
      </c>
      <c r="E720" s="44">
        <v>1</v>
      </c>
      <c r="F720" s="44">
        <v>17</v>
      </c>
      <c r="G720" s="44">
        <v>10</v>
      </c>
      <c r="H720" s="44">
        <v>1</v>
      </c>
      <c r="I720" s="50">
        <f t="shared" si="74"/>
        <v>75</v>
      </c>
      <c r="J720" s="50">
        <f>Sheriff!J720</f>
        <v>469</v>
      </c>
      <c r="K720" s="6"/>
    </row>
    <row r="721" spans="1:11" x14ac:dyDescent="0.2">
      <c r="A721" s="32" t="s">
        <v>710</v>
      </c>
      <c r="B721" s="44">
        <v>298</v>
      </c>
      <c r="C721" s="44">
        <v>266</v>
      </c>
      <c r="D721" s="44">
        <v>76</v>
      </c>
      <c r="E721" s="44">
        <v>6</v>
      </c>
      <c r="F721" s="44">
        <v>11</v>
      </c>
      <c r="G721" s="44">
        <v>15</v>
      </c>
      <c r="H721" s="44">
        <v>0</v>
      </c>
      <c r="I721" s="50">
        <f t="shared" si="74"/>
        <v>141</v>
      </c>
      <c r="J721" s="50">
        <f>Sheriff!J721</f>
        <v>813</v>
      </c>
      <c r="K721" s="6"/>
    </row>
    <row r="722" spans="1:11" x14ac:dyDescent="0.2">
      <c r="A722" s="32" t="s">
        <v>711</v>
      </c>
      <c r="B722" s="44">
        <v>155</v>
      </c>
      <c r="C722" s="44">
        <v>177</v>
      </c>
      <c r="D722" s="44">
        <v>74</v>
      </c>
      <c r="E722" s="44">
        <v>2</v>
      </c>
      <c r="F722" s="44">
        <v>15</v>
      </c>
      <c r="G722" s="44">
        <v>22</v>
      </c>
      <c r="H722" s="44">
        <v>1</v>
      </c>
      <c r="I722" s="50">
        <f t="shared" si="74"/>
        <v>90</v>
      </c>
      <c r="J722" s="50">
        <f>Sheriff!J722</f>
        <v>536</v>
      </c>
      <c r="K722" s="6"/>
    </row>
    <row r="723" spans="1:11" x14ac:dyDescent="0.2">
      <c r="A723" s="32" t="s">
        <v>712</v>
      </c>
      <c r="B723" s="44">
        <v>203</v>
      </c>
      <c r="C723" s="44">
        <v>267</v>
      </c>
      <c r="D723" s="44">
        <v>94</v>
      </c>
      <c r="E723" s="44">
        <v>2</v>
      </c>
      <c r="F723" s="44">
        <v>8</v>
      </c>
      <c r="G723" s="44">
        <v>10</v>
      </c>
      <c r="H723" s="44">
        <v>1</v>
      </c>
      <c r="I723" s="50">
        <f t="shared" si="74"/>
        <v>108</v>
      </c>
      <c r="J723" s="50">
        <f>Sheriff!J723</f>
        <v>693</v>
      </c>
      <c r="K723" s="6"/>
    </row>
    <row r="724" spans="1:11" x14ac:dyDescent="0.2">
      <c r="A724" s="32" t="s">
        <v>713</v>
      </c>
      <c r="B724" s="44">
        <v>135</v>
      </c>
      <c r="C724" s="44">
        <v>168</v>
      </c>
      <c r="D724" s="44">
        <v>61</v>
      </c>
      <c r="E724" s="44">
        <v>1</v>
      </c>
      <c r="F724" s="44">
        <v>11</v>
      </c>
      <c r="G724" s="44">
        <v>12</v>
      </c>
      <c r="H724" s="44">
        <v>1</v>
      </c>
      <c r="I724" s="50">
        <f t="shared" si="74"/>
        <v>70</v>
      </c>
      <c r="J724" s="50">
        <f>Sheriff!J724</f>
        <v>459</v>
      </c>
      <c r="K724" s="6"/>
    </row>
    <row r="725" spans="1:11" x14ac:dyDescent="0.2">
      <c r="A725" s="32" t="s">
        <v>714</v>
      </c>
      <c r="B725" s="44">
        <v>163</v>
      </c>
      <c r="C725" s="44">
        <v>157</v>
      </c>
      <c r="D725" s="44">
        <v>53</v>
      </c>
      <c r="E725" s="44">
        <v>6</v>
      </c>
      <c r="F725" s="44">
        <v>10</v>
      </c>
      <c r="G725" s="44">
        <v>9</v>
      </c>
      <c r="H725" s="44">
        <v>1</v>
      </c>
      <c r="I725" s="50">
        <f t="shared" si="74"/>
        <v>63</v>
      </c>
      <c r="J725" s="50">
        <f>Sheriff!J725</f>
        <v>462</v>
      </c>
      <c r="K725" s="6"/>
    </row>
    <row r="726" spans="1:11" x14ac:dyDescent="0.2">
      <c r="A726" s="32" t="s">
        <v>715</v>
      </c>
      <c r="B726" s="44">
        <v>223</v>
      </c>
      <c r="C726" s="44">
        <v>209</v>
      </c>
      <c r="D726" s="44">
        <v>87</v>
      </c>
      <c r="E726" s="44">
        <v>7</v>
      </c>
      <c r="F726" s="44">
        <v>16</v>
      </c>
      <c r="G726" s="44">
        <v>15</v>
      </c>
      <c r="H726" s="44">
        <v>2</v>
      </c>
      <c r="I726" s="50">
        <f t="shared" si="74"/>
        <v>86</v>
      </c>
      <c r="J726" s="50">
        <f>Sheriff!J726</f>
        <v>645</v>
      </c>
      <c r="K726" s="6"/>
    </row>
    <row r="727" spans="1:11" x14ac:dyDescent="0.2">
      <c r="A727" s="32" t="s">
        <v>716</v>
      </c>
      <c r="B727" s="44">
        <v>146</v>
      </c>
      <c r="C727" s="44">
        <v>125</v>
      </c>
      <c r="D727" s="44">
        <v>37</v>
      </c>
      <c r="E727" s="44">
        <v>3</v>
      </c>
      <c r="F727" s="44">
        <v>10</v>
      </c>
      <c r="G727" s="44">
        <v>14</v>
      </c>
      <c r="H727" s="44">
        <v>1</v>
      </c>
      <c r="I727" s="50">
        <f t="shared" si="74"/>
        <v>73</v>
      </c>
      <c r="J727" s="50">
        <f>Sheriff!J727</f>
        <v>409</v>
      </c>
      <c r="K727" s="6"/>
    </row>
    <row r="728" spans="1:11" x14ac:dyDescent="0.2">
      <c r="A728" s="32" t="s">
        <v>717</v>
      </c>
      <c r="B728" s="44">
        <v>125</v>
      </c>
      <c r="C728" s="44">
        <v>101</v>
      </c>
      <c r="D728" s="44">
        <v>39</v>
      </c>
      <c r="E728" s="44">
        <v>2</v>
      </c>
      <c r="F728" s="44">
        <v>11</v>
      </c>
      <c r="G728" s="44">
        <v>15</v>
      </c>
      <c r="H728" s="44">
        <v>1</v>
      </c>
      <c r="I728" s="50">
        <f t="shared" si="74"/>
        <v>57</v>
      </c>
      <c r="J728" s="50">
        <f>Sheriff!J728</f>
        <v>351</v>
      </c>
      <c r="K728" s="6"/>
    </row>
    <row r="729" spans="1:11" x14ac:dyDescent="0.2">
      <c r="A729" s="32" t="s">
        <v>718</v>
      </c>
      <c r="B729" s="44">
        <v>222</v>
      </c>
      <c r="C729" s="44">
        <v>185</v>
      </c>
      <c r="D729" s="44">
        <v>60</v>
      </c>
      <c r="E729" s="44">
        <v>2</v>
      </c>
      <c r="F729" s="44">
        <v>18</v>
      </c>
      <c r="G729" s="44">
        <v>12</v>
      </c>
      <c r="H729" s="44">
        <v>2</v>
      </c>
      <c r="I729" s="50">
        <f t="shared" si="74"/>
        <v>97</v>
      </c>
      <c r="J729" s="50">
        <f>Sheriff!J729</f>
        <v>598</v>
      </c>
      <c r="K729" s="6"/>
    </row>
    <row r="730" spans="1:11" x14ac:dyDescent="0.2">
      <c r="A730" s="32" t="s">
        <v>719</v>
      </c>
      <c r="B730" s="44">
        <v>235</v>
      </c>
      <c r="C730" s="44">
        <v>203</v>
      </c>
      <c r="D730" s="44">
        <v>48</v>
      </c>
      <c r="E730" s="44">
        <v>3</v>
      </c>
      <c r="F730" s="44">
        <v>17</v>
      </c>
      <c r="G730" s="44">
        <v>15</v>
      </c>
      <c r="H730" s="44">
        <v>1</v>
      </c>
      <c r="I730" s="50">
        <f t="shared" si="74"/>
        <v>88</v>
      </c>
      <c r="J730" s="50">
        <f>Sheriff!J730</f>
        <v>610</v>
      </c>
      <c r="K730" s="6"/>
    </row>
    <row r="731" spans="1:11" x14ac:dyDescent="0.2">
      <c r="A731" s="32" t="s">
        <v>720</v>
      </c>
      <c r="B731" s="44">
        <v>224</v>
      </c>
      <c r="C731" s="44">
        <v>212</v>
      </c>
      <c r="D731" s="44">
        <v>57</v>
      </c>
      <c r="E731" s="44">
        <v>8</v>
      </c>
      <c r="F731" s="44">
        <v>14</v>
      </c>
      <c r="G731" s="44">
        <v>16</v>
      </c>
      <c r="H731" s="44">
        <v>2</v>
      </c>
      <c r="I731" s="50">
        <f t="shared" si="74"/>
        <v>85</v>
      </c>
      <c r="J731" s="50">
        <f>Sheriff!J731</f>
        <v>618</v>
      </c>
      <c r="K731" s="6"/>
    </row>
    <row r="732" spans="1:11" x14ac:dyDescent="0.2">
      <c r="A732" s="36" t="s">
        <v>721</v>
      </c>
      <c r="B732" s="47">
        <f>SUM(B719:B731)</f>
        <v>2411</v>
      </c>
      <c r="C732" s="47">
        <f t="shared" ref="C732:H732" si="75">SUM(C719:C731)</f>
        <v>2383</v>
      </c>
      <c r="D732" s="47">
        <f t="shared" si="75"/>
        <v>814</v>
      </c>
      <c r="E732" s="47">
        <f t="shared" si="75"/>
        <v>47</v>
      </c>
      <c r="F732" s="47">
        <f t="shared" si="75"/>
        <v>176</v>
      </c>
      <c r="G732" s="47">
        <f t="shared" si="75"/>
        <v>183</v>
      </c>
      <c r="H732" s="47">
        <f t="shared" si="75"/>
        <v>15</v>
      </c>
      <c r="I732" s="47">
        <f>SUM(I719:I731)</f>
        <v>1099</v>
      </c>
      <c r="J732" s="47">
        <f>SUM(J719:J731)</f>
        <v>7128</v>
      </c>
      <c r="K732" s="6"/>
    </row>
    <row r="733" spans="1:11" x14ac:dyDescent="0.2">
      <c r="A733" s="3"/>
      <c r="B733" s="10"/>
      <c r="C733" s="10"/>
      <c r="D733" s="10"/>
      <c r="E733" s="10"/>
      <c r="F733" s="10"/>
      <c r="G733" s="10"/>
      <c r="H733" s="10"/>
      <c r="I733" s="10"/>
      <c r="J733" s="10"/>
      <c r="K733" s="6"/>
    </row>
    <row r="734" spans="1:11" x14ac:dyDescent="0.2">
      <c r="A734" s="34" t="s">
        <v>63</v>
      </c>
      <c r="B734" s="49"/>
      <c r="C734" s="49"/>
      <c r="D734" s="49"/>
      <c r="E734" s="49"/>
      <c r="F734" s="49"/>
      <c r="G734" s="49"/>
      <c r="H734" s="49"/>
      <c r="I734" s="49"/>
      <c r="J734" s="49"/>
      <c r="K734" s="6"/>
    </row>
    <row r="735" spans="1:11" x14ac:dyDescent="0.2">
      <c r="A735" s="32" t="s">
        <v>666</v>
      </c>
      <c r="B735" s="44">
        <v>161</v>
      </c>
      <c r="C735" s="44">
        <v>93</v>
      </c>
      <c r="D735" s="44">
        <v>51</v>
      </c>
      <c r="E735" s="44">
        <v>5</v>
      </c>
      <c r="F735" s="44">
        <v>17</v>
      </c>
      <c r="G735" s="44">
        <v>12</v>
      </c>
      <c r="H735" s="44">
        <v>4</v>
      </c>
      <c r="I735" s="50">
        <f t="shared" ref="I735:I775" si="76">J735-(SUM(B735:H735))</f>
        <v>60</v>
      </c>
      <c r="J735" s="50">
        <f>Sheriff!J735</f>
        <v>403</v>
      </c>
      <c r="K735" s="6"/>
    </row>
    <row r="736" spans="1:11" x14ac:dyDescent="0.2">
      <c r="A736" s="32" t="s">
        <v>667</v>
      </c>
      <c r="B736" s="44">
        <v>109</v>
      </c>
      <c r="C736" s="44">
        <v>38</v>
      </c>
      <c r="D736" s="44">
        <v>20</v>
      </c>
      <c r="E736" s="44">
        <v>3</v>
      </c>
      <c r="F736" s="44">
        <v>12</v>
      </c>
      <c r="G736" s="44">
        <v>7</v>
      </c>
      <c r="H736" s="44">
        <v>1</v>
      </c>
      <c r="I736" s="50">
        <f t="shared" si="76"/>
        <v>43</v>
      </c>
      <c r="J736" s="50">
        <f>Sheriff!J736</f>
        <v>233</v>
      </c>
      <c r="K736" s="6"/>
    </row>
    <row r="737" spans="1:11" x14ac:dyDescent="0.2">
      <c r="A737" s="32" t="s">
        <v>668</v>
      </c>
      <c r="B737" s="44">
        <v>138</v>
      </c>
      <c r="C737" s="44">
        <v>73</v>
      </c>
      <c r="D737" s="44">
        <v>30</v>
      </c>
      <c r="E737" s="44">
        <v>2</v>
      </c>
      <c r="F737" s="44">
        <v>12</v>
      </c>
      <c r="G737" s="44">
        <v>11</v>
      </c>
      <c r="H737" s="44">
        <v>1</v>
      </c>
      <c r="I737" s="50">
        <f t="shared" si="76"/>
        <v>58</v>
      </c>
      <c r="J737" s="50">
        <f>Sheriff!J737</f>
        <v>325</v>
      </c>
      <c r="K737" s="6"/>
    </row>
    <row r="738" spans="1:11" x14ac:dyDescent="0.2">
      <c r="A738" s="32" t="s">
        <v>669</v>
      </c>
      <c r="B738" s="44">
        <v>204</v>
      </c>
      <c r="C738" s="44">
        <v>108</v>
      </c>
      <c r="D738" s="44">
        <v>53</v>
      </c>
      <c r="E738" s="44">
        <v>5</v>
      </c>
      <c r="F738" s="44">
        <v>15</v>
      </c>
      <c r="G738" s="44">
        <v>5</v>
      </c>
      <c r="H738" s="44">
        <v>0</v>
      </c>
      <c r="I738" s="50">
        <f t="shared" si="76"/>
        <v>90</v>
      </c>
      <c r="J738" s="50">
        <f>Sheriff!J738</f>
        <v>480</v>
      </c>
      <c r="K738" s="6"/>
    </row>
    <row r="739" spans="1:11" x14ac:dyDescent="0.2">
      <c r="A739" s="32" t="s">
        <v>670</v>
      </c>
      <c r="B739" s="44">
        <v>225</v>
      </c>
      <c r="C739" s="44">
        <v>108</v>
      </c>
      <c r="D739" s="44">
        <v>48</v>
      </c>
      <c r="E739" s="44">
        <v>0</v>
      </c>
      <c r="F739" s="44">
        <v>12</v>
      </c>
      <c r="G739" s="44">
        <v>8</v>
      </c>
      <c r="H739" s="44">
        <v>2</v>
      </c>
      <c r="I739" s="50">
        <f t="shared" si="76"/>
        <v>57</v>
      </c>
      <c r="J739" s="50">
        <f>Sheriff!J739</f>
        <v>460</v>
      </c>
      <c r="K739" s="6"/>
    </row>
    <row r="740" spans="1:11" x14ac:dyDescent="0.2">
      <c r="A740" s="32" t="s">
        <v>671</v>
      </c>
      <c r="B740" s="44">
        <v>178</v>
      </c>
      <c r="C740" s="44">
        <v>82</v>
      </c>
      <c r="D740" s="44">
        <v>53</v>
      </c>
      <c r="E740" s="44">
        <v>0</v>
      </c>
      <c r="F740" s="44">
        <v>26</v>
      </c>
      <c r="G740" s="44">
        <v>15</v>
      </c>
      <c r="H740" s="44">
        <v>3</v>
      </c>
      <c r="I740" s="50">
        <f t="shared" si="76"/>
        <v>58</v>
      </c>
      <c r="J740" s="50">
        <f>Sheriff!J740</f>
        <v>415</v>
      </c>
      <c r="K740" s="6"/>
    </row>
    <row r="741" spans="1:11" x14ac:dyDescent="0.2">
      <c r="A741" s="32" t="s">
        <v>672</v>
      </c>
      <c r="B741" s="44">
        <v>193</v>
      </c>
      <c r="C741" s="44">
        <v>82</v>
      </c>
      <c r="D741" s="44">
        <v>57</v>
      </c>
      <c r="E741" s="44">
        <v>0</v>
      </c>
      <c r="F741" s="44">
        <v>15</v>
      </c>
      <c r="G741" s="44">
        <v>15</v>
      </c>
      <c r="H741" s="44">
        <v>2</v>
      </c>
      <c r="I741" s="50">
        <f t="shared" si="76"/>
        <v>72</v>
      </c>
      <c r="J741" s="50">
        <f>Sheriff!J741</f>
        <v>436</v>
      </c>
      <c r="K741" s="6"/>
    </row>
    <row r="742" spans="1:11" x14ac:dyDescent="0.2">
      <c r="A742" s="32" t="s">
        <v>673</v>
      </c>
      <c r="B742" s="44">
        <v>146</v>
      </c>
      <c r="C742" s="44">
        <v>76</v>
      </c>
      <c r="D742" s="44">
        <v>41</v>
      </c>
      <c r="E742" s="44">
        <v>0</v>
      </c>
      <c r="F742" s="44">
        <v>8</v>
      </c>
      <c r="G742" s="44">
        <v>2</v>
      </c>
      <c r="H742" s="44">
        <v>0</v>
      </c>
      <c r="I742" s="50">
        <f t="shared" si="76"/>
        <v>56</v>
      </c>
      <c r="J742" s="50">
        <f>Sheriff!J742</f>
        <v>329</v>
      </c>
      <c r="K742" s="6"/>
    </row>
    <row r="743" spans="1:11" x14ac:dyDescent="0.2">
      <c r="A743" s="32" t="s">
        <v>674</v>
      </c>
      <c r="B743" s="44">
        <v>269</v>
      </c>
      <c r="C743" s="44">
        <v>152</v>
      </c>
      <c r="D743" s="44">
        <v>53</v>
      </c>
      <c r="E743" s="44">
        <v>7</v>
      </c>
      <c r="F743" s="44">
        <v>20</v>
      </c>
      <c r="G743" s="44">
        <v>11</v>
      </c>
      <c r="H743" s="44">
        <v>1</v>
      </c>
      <c r="I743" s="50">
        <f t="shared" si="76"/>
        <v>87</v>
      </c>
      <c r="J743" s="50">
        <f>Sheriff!J743</f>
        <v>600</v>
      </c>
      <c r="K743" s="6"/>
    </row>
    <row r="744" spans="1:11" x14ac:dyDescent="0.2">
      <c r="A744" s="32" t="s">
        <v>675</v>
      </c>
      <c r="B744" s="44">
        <v>168</v>
      </c>
      <c r="C744" s="44">
        <v>98</v>
      </c>
      <c r="D744" s="44">
        <v>39</v>
      </c>
      <c r="E744" s="44">
        <v>5</v>
      </c>
      <c r="F744" s="44">
        <v>11</v>
      </c>
      <c r="G744" s="44">
        <v>4</v>
      </c>
      <c r="H744" s="44">
        <v>1</v>
      </c>
      <c r="I744" s="50">
        <f t="shared" si="76"/>
        <v>34</v>
      </c>
      <c r="J744" s="50">
        <f>Sheriff!J744</f>
        <v>360</v>
      </c>
      <c r="K744" s="6"/>
    </row>
    <row r="745" spans="1:11" x14ac:dyDescent="0.2">
      <c r="A745" s="32" t="s">
        <v>676</v>
      </c>
      <c r="B745" s="44">
        <v>270</v>
      </c>
      <c r="C745" s="44">
        <v>172</v>
      </c>
      <c r="D745" s="44">
        <v>54</v>
      </c>
      <c r="E745" s="44">
        <v>5</v>
      </c>
      <c r="F745" s="44">
        <v>19</v>
      </c>
      <c r="G745" s="44">
        <v>13</v>
      </c>
      <c r="H745" s="44">
        <v>1</v>
      </c>
      <c r="I745" s="50">
        <f t="shared" si="76"/>
        <v>84</v>
      </c>
      <c r="J745" s="50">
        <f>Sheriff!J745</f>
        <v>618</v>
      </c>
      <c r="K745" s="6"/>
    </row>
    <row r="746" spans="1:11" x14ac:dyDescent="0.2">
      <c r="A746" s="32" t="s">
        <v>677</v>
      </c>
      <c r="B746" s="44">
        <v>80</v>
      </c>
      <c r="C746" s="44">
        <v>64</v>
      </c>
      <c r="D746" s="44">
        <v>18</v>
      </c>
      <c r="E746" s="44">
        <v>0</v>
      </c>
      <c r="F746" s="44">
        <v>5</v>
      </c>
      <c r="G746" s="44">
        <v>6</v>
      </c>
      <c r="H746" s="44">
        <v>0</v>
      </c>
      <c r="I746" s="50">
        <f t="shared" si="76"/>
        <v>25</v>
      </c>
      <c r="J746" s="50">
        <f>Sheriff!J746</f>
        <v>198</v>
      </c>
      <c r="K746" s="6"/>
    </row>
    <row r="747" spans="1:11" x14ac:dyDescent="0.2">
      <c r="A747" s="32" t="s">
        <v>678</v>
      </c>
      <c r="B747" s="44">
        <v>172</v>
      </c>
      <c r="C747" s="44">
        <v>149</v>
      </c>
      <c r="D747" s="44">
        <v>74</v>
      </c>
      <c r="E747" s="44">
        <v>1</v>
      </c>
      <c r="F747" s="44">
        <v>12</v>
      </c>
      <c r="G747" s="44">
        <v>13</v>
      </c>
      <c r="H747" s="44">
        <v>0</v>
      </c>
      <c r="I747" s="50">
        <f t="shared" si="76"/>
        <v>85</v>
      </c>
      <c r="J747" s="50">
        <f>Sheriff!J747</f>
        <v>506</v>
      </c>
      <c r="K747" s="6"/>
    </row>
    <row r="748" spans="1:11" x14ac:dyDescent="0.2">
      <c r="A748" s="32" t="s">
        <v>679</v>
      </c>
      <c r="B748" s="44">
        <v>199</v>
      </c>
      <c r="C748" s="44">
        <v>109</v>
      </c>
      <c r="D748" s="44">
        <v>33</v>
      </c>
      <c r="E748" s="44">
        <v>5</v>
      </c>
      <c r="F748" s="44">
        <v>15</v>
      </c>
      <c r="G748" s="44">
        <v>13</v>
      </c>
      <c r="H748" s="44">
        <v>1</v>
      </c>
      <c r="I748" s="50">
        <f t="shared" si="76"/>
        <v>82</v>
      </c>
      <c r="J748" s="50">
        <f>Sheriff!J748</f>
        <v>457</v>
      </c>
      <c r="K748" s="6"/>
    </row>
    <row r="749" spans="1:11" x14ac:dyDescent="0.2">
      <c r="A749" s="32" t="s">
        <v>680</v>
      </c>
      <c r="B749" s="44">
        <v>156</v>
      </c>
      <c r="C749" s="44">
        <v>90</v>
      </c>
      <c r="D749" s="44">
        <v>46</v>
      </c>
      <c r="E749" s="44">
        <v>2</v>
      </c>
      <c r="F749" s="44">
        <v>12</v>
      </c>
      <c r="G749" s="44">
        <v>11</v>
      </c>
      <c r="H749" s="44">
        <v>1</v>
      </c>
      <c r="I749" s="50">
        <f t="shared" si="76"/>
        <v>59</v>
      </c>
      <c r="J749" s="50">
        <f>Sheriff!J749</f>
        <v>377</v>
      </c>
      <c r="K749" s="6"/>
    </row>
    <row r="750" spans="1:11" x14ac:dyDescent="0.2">
      <c r="A750" s="32" t="s">
        <v>681</v>
      </c>
      <c r="B750" s="44">
        <v>303</v>
      </c>
      <c r="C750" s="44">
        <v>176</v>
      </c>
      <c r="D750" s="44">
        <v>70</v>
      </c>
      <c r="E750" s="44">
        <v>4</v>
      </c>
      <c r="F750" s="44">
        <v>18</v>
      </c>
      <c r="G750" s="44">
        <v>16</v>
      </c>
      <c r="H750" s="44">
        <v>2</v>
      </c>
      <c r="I750" s="50">
        <f t="shared" si="76"/>
        <v>99</v>
      </c>
      <c r="J750" s="50">
        <f>Sheriff!J750</f>
        <v>688</v>
      </c>
      <c r="K750" s="6"/>
    </row>
    <row r="751" spans="1:11" x14ac:dyDescent="0.2">
      <c r="A751" s="32" t="s">
        <v>682</v>
      </c>
      <c r="B751" s="44">
        <v>179</v>
      </c>
      <c r="C751" s="44">
        <v>75</v>
      </c>
      <c r="D751" s="44">
        <v>27</v>
      </c>
      <c r="E751" s="44">
        <v>3</v>
      </c>
      <c r="F751" s="44">
        <v>13</v>
      </c>
      <c r="G751" s="44">
        <v>13</v>
      </c>
      <c r="H751" s="44">
        <v>2</v>
      </c>
      <c r="I751" s="50">
        <f t="shared" si="76"/>
        <v>37</v>
      </c>
      <c r="J751" s="50">
        <f>Sheriff!J751</f>
        <v>349</v>
      </c>
      <c r="K751" s="6"/>
    </row>
    <row r="752" spans="1:11" x14ac:dyDescent="0.2">
      <c r="A752" s="32" t="s">
        <v>683</v>
      </c>
      <c r="B752" s="44">
        <v>158</v>
      </c>
      <c r="C752" s="44">
        <v>125</v>
      </c>
      <c r="D752" s="44">
        <v>53</v>
      </c>
      <c r="E752" s="44">
        <v>2</v>
      </c>
      <c r="F752" s="44">
        <v>21</v>
      </c>
      <c r="G752" s="44">
        <v>17</v>
      </c>
      <c r="H752" s="44">
        <v>1</v>
      </c>
      <c r="I752" s="50">
        <f t="shared" si="76"/>
        <v>57</v>
      </c>
      <c r="J752" s="50">
        <f>Sheriff!J752</f>
        <v>434</v>
      </c>
      <c r="K752" s="6"/>
    </row>
    <row r="753" spans="1:11" x14ac:dyDescent="0.2">
      <c r="A753" s="32" t="s">
        <v>684</v>
      </c>
      <c r="B753" s="44">
        <v>257</v>
      </c>
      <c r="C753" s="44">
        <v>155</v>
      </c>
      <c r="D753" s="44">
        <v>56</v>
      </c>
      <c r="E753" s="44">
        <v>3</v>
      </c>
      <c r="F753" s="44">
        <v>21</v>
      </c>
      <c r="G753" s="44">
        <v>15</v>
      </c>
      <c r="H753" s="44">
        <v>2</v>
      </c>
      <c r="I753" s="50">
        <f t="shared" si="76"/>
        <v>87</v>
      </c>
      <c r="J753" s="50">
        <f>Sheriff!J753</f>
        <v>596</v>
      </c>
      <c r="K753" s="6"/>
    </row>
    <row r="754" spans="1:11" x14ac:dyDescent="0.2">
      <c r="A754" s="32" t="s">
        <v>685</v>
      </c>
      <c r="B754" s="44">
        <v>128</v>
      </c>
      <c r="C754" s="44">
        <v>114</v>
      </c>
      <c r="D754" s="44">
        <v>50</v>
      </c>
      <c r="E754" s="44">
        <v>5</v>
      </c>
      <c r="F754" s="44">
        <v>9</v>
      </c>
      <c r="G754" s="44">
        <v>10</v>
      </c>
      <c r="H754" s="44">
        <v>3</v>
      </c>
      <c r="I754" s="50">
        <f t="shared" si="76"/>
        <v>56</v>
      </c>
      <c r="J754" s="50">
        <f>Sheriff!J754</f>
        <v>375</v>
      </c>
      <c r="K754" s="6"/>
    </row>
    <row r="755" spans="1:11" x14ac:dyDescent="0.2">
      <c r="A755" s="32" t="s">
        <v>686</v>
      </c>
      <c r="B755" s="44">
        <v>194</v>
      </c>
      <c r="C755" s="44">
        <v>168</v>
      </c>
      <c r="D755" s="44">
        <v>52</v>
      </c>
      <c r="E755" s="44">
        <v>3</v>
      </c>
      <c r="F755" s="44">
        <v>20</v>
      </c>
      <c r="G755" s="44">
        <v>13</v>
      </c>
      <c r="H755" s="44">
        <v>2</v>
      </c>
      <c r="I755" s="50">
        <f t="shared" si="76"/>
        <v>91</v>
      </c>
      <c r="J755" s="50">
        <f>Sheriff!J755</f>
        <v>543</v>
      </c>
      <c r="K755" s="6"/>
    </row>
    <row r="756" spans="1:11" x14ac:dyDescent="0.2">
      <c r="A756" s="32" t="s">
        <v>687</v>
      </c>
      <c r="B756" s="44">
        <v>200</v>
      </c>
      <c r="C756" s="44">
        <v>171</v>
      </c>
      <c r="D756" s="44">
        <v>36</v>
      </c>
      <c r="E756" s="44">
        <v>3</v>
      </c>
      <c r="F756" s="44">
        <v>11</v>
      </c>
      <c r="G756" s="44">
        <v>15</v>
      </c>
      <c r="H756" s="44">
        <v>0</v>
      </c>
      <c r="I756" s="50">
        <f t="shared" si="76"/>
        <v>69</v>
      </c>
      <c r="J756" s="50">
        <f>Sheriff!J756</f>
        <v>505</v>
      </c>
      <c r="K756" s="6"/>
    </row>
    <row r="757" spans="1:11" x14ac:dyDescent="0.2">
      <c r="A757" s="32" t="s">
        <v>688</v>
      </c>
      <c r="B757" s="44">
        <v>154</v>
      </c>
      <c r="C757" s="44">
        <v>140</v>
      </c>
      <c r="D757" s="44">
        <v>34</v>
      </c>
      <c r="E757" s="44">
        <v>0</v>
      </c>
      <c r="F757" s="44">
        <v>5</v>
      </c>
      <c r="G757" s="44">
        <v>9</v>
      </c>
      <c r="H757" s="44">
        <v>0</v>
      </c>
      <c r="I757" s="50">
        <f t="shared" si="76"/>
        <v>52</v>
      </c>
      <c r="J757" s="50">
        <f>Sheriff!J757</f>
        <v>394</v>
      </c>
      <c r="K757" s="6"/>
    </row>
    <row r="758" spans="1:11" x14ac:dyDescent="0.2">
      <c r="A758" s="32" t="s">
        <v>689</v>
      </c>
      <c r="B758" s="44">
        <v>185</v>
      </c>
      <c r="C758" s="44">
        <v>137</v>
      </c>
      <c r="D758" s="44">
        <v>44</v>
      </c>
      <c r="E758" s="44">
        <v>5</v>
      </c>
      <c r="F758" s="44">
        <v>17</v>
      </c>
      <c r="G758" s="44">
        <v>13</v>
      </c>
      <c r="H758" s="44">
        <v>0</v>
      </c>
      <c r="I758" s="50">
        <f t="shared" si="76"/>
        <v>76</v>
      </c>
      <c r="J758" s="50">
        <f>Sheriff!J758</f>
        <v>477</v>
      </c>
      <c r="K758" s="6"/>
    </row>
    <row r="759" spans="1:11" x14ac:dyDescent="0.2">
      <c r="A759" s="32" t="s">
        <v>690</v>
      </c>
      <c r="B759" s="44">
        <v>188</v>
      </c>
      <c r="C759" s="44">
        <v>101</v>
      </c>
      <c r="D759" s="44">
        <v>33</v>
      </c>
      <c r="E759" s="44">
        <v>4</v>
      </c>
      <c r="F759" s="44">
        <v>17</v>
      </c>
      <c r="G759" s="44">
        <v>13</v>
      </c>
      <c r="H759" s="44">
        <v>2</v>
      </c>
      <c r="I759" s="50">
        <f t="shared" si="76"/>
        <v>57</v>
      </c>
      <c r="J759" s="50">
        <f>Sheriff!J759</f>
        <v>415</v>
      </c>
      <c r="K759" s="6"/>
    </row>
    <row r="760" spans="1:11" x14ac:dyDescent="0.2">
      <c r="A760" s="32" t="s">
        <v>691</v>
      </c>
      <c r="B760" s="44">
        <v>117</v>
      </c>
      <c r="C760" s="44">
        <v>126</v>
      </c>
      <c r="D760" s="44">
        <v>55</v>
      </c>
      <c r="E760" s="44">
        <v>5</v>
      </c>
      <c r="F760" s="44">
        <v>19</v>
      </c>
      <c r="G760" s="44">
        <v>11</v>
      </c>
      <c r="H760" s="44">
        <v>2</v>
      </c>
      <c r="I760" s="50">
        <f t="shared" si="76"/>
        <v>63</v>
      </c>
      <c r="J760" s="50">
        <f>Sheriff!J760</f>
        <v>398</v>
      </c>
      <c r="K760" s="6"/>
    </row>
    <row r="761" spans="1:11" x14ac:dyDescent="0.2">
      <c r="A761" s="32" t="s">
        <v>692</v>
      </c>
      <c r="B761" s="44">
        <v>242</v>
      </c>
      <c r="C761" s="44">
        <v>149</v>
      </c>
      <c r="D761" s="44">
        <v>53</v>
      </c>
      <c r="E761" s="44">
        <v>0</v>
      </c>
      <c r="F761" s="44">
        <v>21</v>
      </c>
      <c r="G761" s="44">
        <v>23</v>
      </c>
      <c r="H761" s="44">
        <v>1</v>
      </c>
      <c r="I761" s="50">
        <f t="shared" si="76"/>
        <v>94</v>
      </c>
      <c r="J761" s="50">
        <f>Sheriff!J761</f>
        <v>583</v>
      </c>
      <c r="K761" s="6"/>
    </row>
    <row r="762" spans="1:11" x14ac:dyDescent="0.2">
      <c r="A762" s="32" t="s">
        <v>693</v>
      </c>
      <c r="B762" s="44">
        <v>155</v>
      </c>
      <c r="C762" s="44">
        <v>145</v>
      </c>
      <c r="D762" s="44">
        <v>59</v>
      </c>
      <c r="E762" s="44">
        <v>1</v>
      </c>
      <c r="F762" s="44">
        <v>17</v>
      </c>
      <c r="G762" s="44">
        <v>15</v>
      </c>
      <c r="H762" s="44">
        <v>0</v>
      </c>
      <c r="I762" s="50">
        <f t="shared" si="76"/>
        <v>49</v>
      </c>
      <c r="J762" s="50">
        <f>Sheriff!J762</f>
        <v>441</v>
      </c>
      <c r="K762" s="6"/>
    </row>
    <row r="763" spans="1:11" x14ac:dyDescent="0.2">
      <c r="A763" s="32" t="s">
        <v>694</v>
      </c>
      <c r="B763" s="44">
        <v>193</v>
      </c>
      <c r="C763" s="44">
        <v>104</v>
      </c>
      <c r="D763" s="44">
        <v>43</v>
      </c>
      <c r="E763" s="44">
        <v>8</v>
      </c>
      <c r="F763" s="44">
        <v>13</v>
      </c>
      <c r="G763" s="44">
        <v>10</v>
      </c>
      <c r="H763" s="44">
        <v>3</v>
      </c>
      <c r="I763" s="50">
        <f t="shared" si="76"/>
        <v>72</v>
      </c>
      <c r="J763" s="50">
        <f>Sheriff!J763</f>
        <v>446</v>
      </c>
      <c r="K763" s="6"/>
    </row>
    <row r="764" spans="1:11" x14ac:dyDescent="0.2">
      <c r="A764" s="32" t="s">
        <v>695</v>
      </c>
      <c r="B764" s="44">
        <v>159</v>
      </c>
      <c r="C764" s="44">
        <v>105</v>
      </c>
      <c r="D764" s="44">
        <v>25</v>
      </c>
      <c r="E764" s="44">
        <v>4</v>
      </c>
      <c r="F764" s="44">
        <v>15</v>
      </c>
      <c r="G764" s="44">
        <v>13</v>
      </c>
      <c r="H764" s="44">
        <v>0</v>
      </c>
      <c r="I764" s="50">
        <f t="shared" si="76"/>
        <v>46</v>
      </c>
      <c r="J764" s="50">
        <f>Sheriff!J764</f>
        <v>367</v>
      </c>
      <c r="K764" s="6"/>
    </row>
    <row r="765" spans="1:11" x14ac:dyDescent="0.2">
      <c r="A765" s="32" t="s">
        <v>696</v>
      </c>
      <c r="B765" s="44">
        <v>273</v>
      </c>
      <c r="C765" s="44">
        <v>151</v>
      </c>
      <c r="D765" s="44">
        <v>45</v>
      </c>
      <c r="E765" s="44">
        <v>5</v>
      </c>
      <c r="F765" s="44">
        <v>31</v>
      </c>
      <c r="G765" s="44">
        <v>22</v>
      </c>
      <c r="H765" s="44">
        <v>3</v>
      </c>
      <c r="I765" s="50">
        <f t="shared" si="76"/>
        <v>94</v>
      </c>
      <c r="J765" s="50">
        <f>Sheriff!J765</f>
        <v>624</v>
      </c>
      <c r="K765" s="6"/>
    </row>
    <row r="766" spans="1:11" x14ac:dyDescent="0.2">
      <c r="A766" s="32" t="s">
        <v>697</v>
      </c>
      <c r="B766" s="44">
        <v>203</v>
      </c>
      <c r="C766" s="44">
        <v>99</v>
      </c>
      <c r="D766" s="44">
        <v>36</v>
      </c>
      <c r="E766" s="44">
        <v>3</v>
      </c>
      <c r="F766" s="44">
        <v>14</v>
      </c>
      <c r="G766" s="44">
        <v>13</v>
      </c>
      <c r="H766" s="44">
        <v>2</v>
      </c>
      <c r="I766" s="50">
        <f t="shared" si="76"/>
        <v>55</v>
      </c>
      <c r="J766" s="50">
        <f>Sheriff!J766</f>
        <v>425</v>
      </c>
      <c r="K766" s="6"/>
    </row>
    <row r="767" spans="1:11" x14ac:dyDescent="0.2">
      <c r="A767" s="32" t="s">
        <v>698</v>
      </c>
      <c r="B767" s="44">
        <v>191</v>
      </c>
      <c r="C767" s="44">
        <v>119</v>
      </c>
      <c r="D767" s="44">
        <v>56</v>
      </c>
      <c r="E767" s="44">
        <v>12</v>
      </c>
      <c r="F767" s="44">
        <v>14</v>
      </c>
      <c r="G767" s="44">
        <v>16</v>
      </c>
      <c r="H767" s="44">
        <v>0</v>
      </c>
      <c r="I767" s="50">
        <f t="shared" si="76"/>
        <v>88</v>
      </c>
      <c r="J767" s="50">
        <f>Sheriff!J767</f>
        <v>496</v>
      </c>
      <c r="K767" s="6"/>
    </row>
    <row r="768" spans="1:11" x14ac:dyDescent="0.2">
      <c r="A768" s="32" t="s">
        <v>699</v>
      </c>
      <c r="B768" s="44">
        <v>206</v>
      </c>
      <c r="C768" s="44">
        <v>153</v>
      </c>
      <c r="D768" s="44">
        <v>63</v>
      </c>
      <c r="E768" s="44">
        <v>2</v>
      </c>
      <c r="F768" s="44">
        <v>13</v>
      </c>
      <c r="G768" s="44">
        <v>16</v>
      </c>
      <c r="H768" s="44">
        <v>2</v>
      </c>
      <c r="I768" s="50">
        <f t="shared" si="76"/>
        <v>91</v>
      </c>
      <c r="J768" s="50">
        <f>Sheriff!J768</f>
        <v>546</v>
      </c>
      <c r="K768" s="6"/>
    </row>
    <row r="769" spans="1:11" x14ac:dyDescent="0.2">
      <c r="A769" s="32" t="s">
        <v>700</v>
      </c>
      <c r="B769" s="44">
        <v>186</v>
      </c>
      <c r="C769" s="44">
        <v>109</v>
      </c>
      <c r="D769" s="44">
        <v>54</v>
      </c>
      <c r="E769" s="44">
        <v>7</v>
      </c>
      <c r="F769" s="44">
        <v>9</v>
      </c>
      <c r="G769" s="44">
        <v>10</v>
      </c>
      <c r="H769" s="44">
        <v>1</v>
      </c>
      <c r="I769" s="50">
        <f t="shared" si="76"/>
        <v>71</v>
      </c>
      <c r="J769" s="50">
        <f>Sheriff!J769</f>
        <v>447</v>
      </c>
      <c r="K769" s="6"/>
    </row>
    <row r="770" spans="1:11" x14ac:dyDescent="0.2">
      <c r="A770" s="32" t="s">
        <v>701</v>
      </c>
      <c r="B770" s="44">
        <v>198</v>
      </c>
      <c r="C770" s="44">
        <v>150</v>
      </c>
      <c r="D770" s="44">
        <v>63</v>
      </c>
      <c r="E770" s="44">
        <v>7</v>
      </c>
      <c r="F770" s="44">
        <v>20</v>
      </c>
      <c r="G770" s="44">
        <v>21</v>
      </c>
      <c r="H770" s="44">
        <v>0</v>
      </c>
      <c r="I770" s="50">
        <f t="shared" si="76"/>
        <v>83</v>
      </c>
      <c r="J770" s="50">
        <f>Sheriff!J770</f>
        <v>542</v>
      </c>
      <c r="K770" s="6"/>
    </row>
    <row r="771" spans="1:11" x14ac:dyDescent="0.2">
      <c r="A771" s="32" t="s">
        <v>702</v>
      </c>
      <c r="B771" s="44">
        <v>266</v>
      </c>
      <c r="C771" s="44">
        <v>140</v>
      </c>
      <c r="D771" s="44">
        <v>53</v>
      </c>
      <c r="E771" s="44">
        <v>6</v>
      </c>
      <c r="F771" s="44">
        <v>16</v>
      </c>
      <c r="G771" s="44">
        <v>22</v>
      </c>
      <c r="H771" s="44">
        <v>0</v>
      </c>
      <c r="I771" s="50">
        <f t="shared" si="76"/>
        <v>77</v>
      </c>
      <c r="J771" s="50">
        <f>Sheriff!J771</f>
        <v>580</v>
      </c>
      <c r="K771" s="6"/>
    </row>
    <row r="772" spans="1:11" x14ac:dyDescent="0.2">
      <c r="A772" s="32" t="s">
        <v>703</v>
      </c>
      <c r="B772" s="44">
        <v>256</v>
      </c>
      <c r="C772" s="44">
        <v>199</v>
      </c>
      <c r="D772" s="44">
        <v>76</v>
      </c>
      <c r="E772" s="44">
        <v>3</v>
      </c>
      <c r="F772" s="44">
        <v>21</v>
      </c>
      <c r="G772" s="44">
        <v>17</v>
      </c>
      <c r="H772" s="44">
        <v>1</v>
      </c>
      <c r="I772" s="50">
        <f t="shared" si="76"/>
        <v>135</v>
      </c>
      <c r="J772" s="50">
        <f>Sheriff!J772</f>
        <v>708</v>
      </c>
      <c r="K772" s="6"/>
    </row>
    <row r="773" spans="1:11" x14ac:dyDescent="0.2">
      <c r="A773" s="32" t="s">
        <v>704</v>
      </c>
      <c r="B773" s="44">
        <v>82</v>
      </c>
      <c r="C773" s="44">
        <v>67</v>
      </c>
      <c r="D773" s="44">
        <v>27</v>
      </c>
      <c r="E773" s="44">
        <v>2</v>
      </c>
      <c r="F773" s="44">
        <v>7</v>
      </c>
      <c r="G773" s="44">
        <v>6</v>
      </c>
      <c r="H773" s="44">
        <v>0</v>
      </c>
      <c r="I773" s="50">
        <f t="shared" si="76"/>
        <v>41</v>
      </c>
      <c r="J773" s="50">
        <f>Sheriff!J773</f>
        <v>232</v>
      </c>
      <c r="K773" s="6"/>
    </row>
    <row r="774" spans="1:11" x14ac:dyDescent="0.2">
      <c r="A774" s="32" t="s">
        <v>705</v>
      </c>
      <c r="B774" s="44">
        <v>121</v>
      </c>
      <c r="C774" s="44">
        <v>102</v>
      </c>
      <c r="D774" s="44">
        <v>33</v>
      </c>
      <c r="E774" s="44">
        <v>1</v>
      </c>
      <c r="F774" s="44">
        <v>17</v>
      </c>
      <c r="G774" s="44">
        <v>10</v>
      </c>
      <c r="H774" s="44">
        <v>2</v>
      </c>
      <c r="I774" s="50">
        <f t="shared" si="76"/>
        <v>42</v>
      </c>
      <c r="J774" s="50">
        <f>Sheriff!J774</f>
        <v>328</v>
      </c>
      <c r="K774" s="8"/>
    </row>
    <row r="775" spans="1:11" x14ac:dyDescent="0.2">
      <c r="A775" s="32" t="s">
        <v>706</v>
      </c>
      <c r="B775" s="44">
        <v>152</v>
      </c>
      <c r="C775" s="44">
        <v>130</v>
      </c>
      <c r="D775" s="44">
        <v>62</v>
      </c>
      <c r="E775" s="44">
        <v>5</v>
      </c>
      <c r="F775" s="44">
        <v>4</v>
      </c>
      <c r="G775" s="44">
        <v>11</v>
      </c>
      <c r="H775" s="44">
        <v>0</v>
      </c>
      <c r="I775" s="50">
        <f t="shared" si="76"/>
        <v>65</v>
      </c>
      <c r="J775" s="50">
        <f>Sheriff!J775</f>
        <v>429</v>
      </c>
      <c r="K775" s="6"/>
    </row>
    <row r="776" spans="1:11" x14ac:dyDescent="0.2">
      <c r="A776" s="36" t="s">
        <v>707</v>
      </c>
      <c r="B776" s="47">
        <f>SUM(B735:B775)</f>
        <v>7614</v>
      </c>
      <c r="C776" s="47">
        <f t="shared" ref="C776:H776" si="77">SUM(C735:C775)</f>
        <v>4904</v>
      </c>
      <c r="D776" s="47">
        <f t="shared" si="77"/>
        <v>1928</v>
      </c>
      <c r="E776" s="47">
        <f t="shared" si="77"/>
        <v>143</v>
      </c>
      <c r="F776" s="47">
        <f t="shared" si="77"/>
        <v>614</v>
      </c>
      <c r="G776" s="47">
        <f t="shared" si="77"/>
        <v>516</v>
      </c>
      <c r="H776" s="47">
        <f t="shared" si="77"/>
        <v>49</v>
      </c>
      <c r="I776" s="47">
        <f>SUM(I735:I775)</f>
        <v>2797</v>
      </c>
      <c r="J776" s="47">
        <f>SUM(J735:J775)</f>
        <v>18565</v>
      </c>
      <c r="K776" s="6"/>
    </row>
    <row r="777" spans="1:11" x14ac:dyDescent="0.2">
      <c r="A777" s="3"/>
      <c r="B777" s="10"/>
      <c r="C777" s="10"/>
      <c r="D777" s="10"/>
      <c r="E777" s="10"/>
      <c r="F777" s="10"/>
      <c r="G777" s="10"/>
      <c r="H777" s="10"/>
      <c r="I777" s="10"/>
      <c r="J777" s="10"/>
      <c r="K777" s="6"/>
    </row>
    <row r="778" spans="1:11" x14ac:dyDescent="0.2">
      <c r="A778" s="34" t="s">
        <v>64</v>
      </c>
      <c r="B778" s="49"/>
      <c r="C778" s="49"/>
      <c r="D778" s="49"/>
      <c r="E778" s="49"/>
      <c r="F778" s="49"/>
      <c r="G778" s="49"/>
      <c r="H778" s="49"/>
      <c r="I778" s="49"/>
      <c r="J778" s="49"/>
      <c r="K778" s="6"/>
    </row>
    <row r="779" spans="1:11" x14ac:dyDescent="0.2">
      <c r="A779" s="32" t="s">
        <v>662</v>
      </c>
      <c r="B779" s="44">
        <v>64</v>
      </c>
      <c r="C779" s="44">
        <v>116</v>
      </c>
      <c r="D779" s="44">
        <v>39</v>
      </c>
      <c r="E779" s="44">
        <v>3</v>
      </c>
      <c r="F779" s="44">
        <v>12</v>
      </c>
      <c r="G779" s="44">
        <v>8</v>
      </c>
      <c r="H779" s="44">
        <v>0</v>
      </c>
      <c r="I779" s="50">
        <f>J779-(SUM(B779:H779))</f>
        <v>54</v>
      </c>
      <c r="J779" s="50">
        <f>Sheriff!J779</f>
        <v>296</v>
      </c>
      <c r="K779" s="6"/>
    </row>
    <row r="780" spans="1:11" x14ac:dyDescent="0.2">
      <c r="A780" s="32" t="s">
        <v>663</v>
      </c>
      <c r="B780" s="44">
        <v>99</v>
      </c>
      <c r="C780" s="44">
        <v>103</v>
      </c>
      <c r="D780" s="44">
        <v>27</v>
      </c>
      <c r="E780" s="44">
        <v>1</v>
      </c>
      <c r="F780" s="44">
        <v>11</v>
      </c>
      <c r="G780" s="44">
        <v>11</v>
      </c>
      <c r="H780" s="44">
        <v>0</v>
      </c>
      <c r="I780" s="50">
        <f>J780-(SUM(B780:H780))</f>
        <v>61</v>
      </c>
      <c r="J780" s="50">
        <f>Sheriff!J780</f>
        <v>313</v>
      </c>
      <c r="K780" s="6"/>
    </row>
    <row r="781" spans="1:11" x14ac:dyDescent="0.2">
      <c r="A781" s="32" t="s">
        <v>664</v>
      </c>
      <c r="B781" s="44">
        <v>66</v>
      </c>
      <c r="C781" s="44">
        <v>127</v>
      </c>
      <c r="D781" s="44">
        <v>37</v>
      </c>
      <c r="E781" s="44">
        <v>3</v>
      </c>
      <c r="F781" s="44">
        <v>8</v>
      </c>
      <c r="G781" s="44">
        <v>2</v>
      </c>
      <c r="H781" s="44">
        <v>0</v>
      </c>
      <c r="I781" s="50">
        <f>J781-(SUM(B781:H781))</f>
        <v>45</v>
      </c>
      <c r="J781" s="50">
        <f>Sheriff!J781</f>
        <v>288</v>
      </c>
      <c r="K781" s="6"/>
    </row>
    <row r="782" spans="1:11" x14ac:dyDescent="0.2">
      <c r="A782" s="36" t="s">
        <v>665</v>
      </c>
      <c r="B782" s="47">
        <f>SUM(B779:B781)</f>
        <v>229</v>
      </c>
      <c r="C782" s="47">
        <f t="shared" ref="C782:H782" si="78">SUM(C779:C781)</f>
        <v>346</v>
      </c>
      <c r="D782" s="47">
        <f t="shared" si="78"/>
        <v>103</v>
      </c>
      <c r="E782" s="47">
        <f t="shared" si="78"/>
        <v>7</v>
      </c>
      <c r="F782" s="47">
        <f t="shared" si="78"/>
        <v>31</v>
      </c>
      <c r="G782" s="47">
        <f t="shared" si="78"/>
        <v>21</v>
      </c>
      <c r="H782" s="47">
        <f t="shared" si="78"/>
        <v>0</v>
      </c>
      <c r="I782" s="47">
        <f>SUM(I779:I781)</f>
        <v>160</v>
      </c>
      <c r="J782" s="47">
        <f>SUM(J779:J781)</f>
        <v>897</v>
      </c>
      <c r="K782" s="6"/>
    </row>
    <row r="783" spans="1:11" x14ac:dyDescent="0.2">
      <c r="A783" s="3"/>
      <c r="B783" s="10"/>
      <c r="C783" s="10"/>
      <c r="D783" s="10"/>
      <c r="E783" s="10"/>
      <c r="F783" s="10"/>
      <c r="G783" s="10"/>
      <c r="H783" s="10"/>
      <c r="I783" s="10"/>
      <c r="J783" s="10"/>
      <c r="K783" s="6"/>
    </row>
    <row r="784" spans="1:11" x14ac:dyDescent="0.2">
      <c r="A784" s="34" t="s">
        <v>50</v>
      </c>
      <c r="B784" s="49"/>
      <c r="C784" s="49"/>
      <c r="D784" s="49"/>
      <c r="E784" s="49"/>
      <c r="F784" s="49"/>
      <c r="G784" s="49"/>
      <c r="H784" s="49"/>
      <c r="I784" s="49"/>
      <c r="J784" s="49"/>
      <c r="K784" s="6"/>
    </row>
    <row r="785" spans="1:11" x14ac:dyDescent="0.2">
      <c r="A785" s="32" t="s">
        <v>627</v>
      </c>
      <c r="B785" s="44">
        <v>209</v>
      </c>
      <c r="C785" s="44">
        <v>154</v>
      </c>
      <c r="D785" s="44">
        <v>51</v>
      </c>
      <c r="E785" s="44">
        <v>5</v>
      </c>
      <c r="F785" s="44">
        <v>20</v>
      </c>
      <c r="G785" s="44">
        <v>15</v>
      </c>
      <c r="H785" s="44">
        <v>0</v>
      </c>
      <c r="I785" s="50">
        <f t="shared" ref="I785:I818" si="79">J785-(SUM(B785:H785))</f>
        <v>95</v>
      </c>
      <c r="J785" s="50">
        <f>Sheriff!J785</f>
        <v>549</v>
      </c>
      <c r="K785" s="6"/>
    </row>
    <row r="786" spans="1:11" x14ac:dyDescent="0.2">
      <c r="A786" s="32" t="s">
        <v>628</v>
      </c>
      <c r="B786" s="44">
        <v>109</v>
      </c>
      <c r="C786" s="44">
        <v>66</v>
      </c>
      <c r="D786" s="44">
        <v>27</v>
      </c>
      <c r="E786" s="44">
        <v>2</v>
      </c>
      <c r="F786" s="44">
        <v>9</v>
      </c>
      <c r="G786" s="44">
        <v>13</v>
      </c>
      <c r="H786" s="44">
        <v>1</v>
      </c>
      <c r="I786" s="50">
        <f t="shared" si="79"/>
        <v>43</v>
      </c>
      <c r="J786" s="50">
        <f>Sheriff!J786</f>
        <v>270</v>
      </c>
      <c r="K786" s="6"/>
    </row>
    <row r="787" spans="1:11" x14ac:dyDescent="0.2">
      <c r="A787" s="32" t="s">
        <v>629</v>
      </c>
      <c r="B787" s="44">
        <v>160</v>
      </c>
      <c r="C787" s="44">
        <v>94</v>
      </c>
      <c r="D787" s="44">
        <v>52</v>
      </c>
      <c r="E787" s="44">
        <v>5</v>
      </c>
      <c r="F787" s="44">
        <v>22</v>
      </c>
      <c r="G787" s="44">
        <v>14</v>
      </c>
      <c r="H787" s="44">
        <v>0</v>
      </c>
      <c r="I787" s="50">
        <f t="shared" si="79"/>
        <v>58</v>
      </c>
      <c r="J787" s="50">
        <f>Sheriff!J787</f>
        <v>405</v>
      </c>
      <c r="K787" s="6"/>
    </row>
    <row r="788" spans="1:11" x14ac:dyDescent="0.2">
      <c r="A788" s="32" t="s">
        <v>630</v>
      </c>
      <c r="B788" s="44">
        <v>107</v>
      </c>
      <c r="C788" s="44">
        <v>95</v>
      </c>
      <c r="D788" s="44">
        <v>27</v>
      </c>
      <c r="E788" s="44">
        <v>3</v>
      </c>
      <c r="F788" s="44">
        <v>10</v>
      </c>
      <c r="G788" s="44">
        <v>10</v>
      </c>
      <c r="H788" s="44">
        <v>0</v>
      </c>
      <c r="I788" s="50">
        <f t="shared" si="79"/>
        <v>35</v>
      </c>
      <c r="J788" s="50">
        <f>Sheriff!J788</f>
        <v>287</v>
      </c>
      <c r="K788" s="6"/>
    </row>
    <row r="789" spans="1:11" x14ac:dyDescent="0.2">
      <c r="A789" s="32" t="s">
        <v>631</v>
      </c>
      <c r="B789" s="44">
        <v>126</v>
      </c>
      <c r="C789" s="44">
        <v>94</v>
      </c>
      <c r="D789" s="44">
        <v>46</v>
      </c>
      <c r="E789" s="44">
        <v>3</v>
      </c>
      <c r="F789" s="44">
        <v>9</v>
      </c>
      <c r="G789" s="44">
        <v>8</v>
      </c>
      <c r="H789" s="44">
        <v>2</v>
      </c>
      <c r="I789" s="50">
        <f t="shared" si="79"/>
        <v>48</v>
      </c>
      <c r="J789" s="50">
        <f>Sheriff!J789</f>
        <v>336</v>
      </c>
      <c r="K789" s="6"/>
    </row>
    <row r="790" spans="1:11" x14ac:dyDescent="0.2">
      <c r="A790" s="32" t="s">
        <v>632</v>
      </c>
      <c r="B790" s="44">
        <v>124</v>
      </c>
      <c r="C790" s="44">
        <v>92</v>
      </c>
      <c r="D790" s="44">
        <v>29</v>
      </c>
      <c r="E790" s="44">
        <v>8</v>
      </c>
      <c r="F790" s="44">
        <v>15</v>
      </c>
      <c r="G790" s="44">
        <v>13</v>
      </c>
      <c r="H790" s="44">
        <v>3</v>
      </c>
      <c r="I790" s="50">
        <f t="shared" si="79"/>
        <v>52</v>
      </c>
      <c r="J790" s="50">
        <f>Sheriff!J790</f>
        <v>336</v>
      </c>
      <c r="K790" s="6"/>
    </row>
    <row r="791" spans="1:11" x14ac:dyDescent="0.2">
      <c r="A791" s="32" t="s">
        <v>633</v>
      </c>
      <c r="B791" s="44">
        <v>69</v>
      </c>
      <c r="C791" s="44">
        <v>58</v>
      </c>
      <c r="D791" s="44">
        <v>22</v>
      </c>
      <c r="E791" s="44">
        <v>1</v>
      </c>
      <c r="F791" s="44">
        <v>6</v>
      </c>
      <c r="G791" s="44">
        <v>3</v>
      </c>
      <c r="H791" s="44">
        <v>0</v>
      </c>
      <c r="I791" s="50">
        <f t="shared" si="79"/>
        <v>22</v>
      </c>
      <c r="J791" s="50">
        <f>Sheriff!J791</f>
        <v>181</v>
      </c>
      <c r="K791" s="6"/>
    </row>
    <row r="792" spans="1:11" x14ac:dyDescent="0.2">
      <c r="A792" s="32" t="s">
        <v>634</v>
      </c>
      <c r="B792" s="44">
        <v>118</v>
      </c>
      <c r="C792" s="44">
        <v>87</v>
      </c>
      <c r="D792" s="44">
        <v>31</v>
      </c>
      <c r="E792" s="44">
        <v>3</v>
      </c>
      <c r="F792" s="44">
        <v>7</v>
      </c>
      <c r="G792" s="44">
        <v>5</v>
      </c>
      <c r="H792" s="44">
        <v>1</v>
      </c>
      <c r="I792" s="50">
        <f t="shared" si="79"/>
        <v>53</v>
      </c>
      <c r="J792" s="50">
        <f>Sheriff!J792</f>
        <v>305</v>
      </c>
      <c r="K792" s="6"/>
    </row>
    <row r="793" spans="1:11" x14ac:dyDescent="0.2">
      <c r="A793" s="32" t="s">
        <v>635</v>
      </c>
      <c r="B793" s="44">
        <v>148</v>
      </c>
      <c r="C793" s="44">
        <v>76</v>
      </c>
      <c r="D793" s="44">
        <v>22</v>
      </c>
      <c r="E793" s="44">
        <v>2</v>
      </c>
      <c r="F793" s="44">
        <v>9</v>
      </c>
      <c r="G793" s="44">
        <v>2</v>
      </c>
      <c r="H793" s="44">
        <v>0</v>
      </c>
      <c r="I793" s="50">
        <f t="shared" si="79"/>
        <v>48</v>
      </c>
      <c r="J793" s="50">
        <f>Sheriff!J793</f>
        <v>307</v>
      </c>
      <c r="K793" s="6"/>
    </row>
    <row r="794" spans="1:11" x14ac:dyDescent="0.2">
      <c r="A794" s="32" t="s">
        <v>636</v>
      </c>
      <c r="B794" s="44">
        <v>136</v>
      </c>
      <c r="C794" s="44">
        <v>93</v>
      </c>
      <c r="D794" s="44">
        <v>29</v>
      </c>
      <c r="E794" s="44">
        <v>3</v>
      </c>
      <c r="F794" s="44">
        <v>15</v>
      </c>
      <c r="G794" s="44">
        <v>14</v>
      </c>
      <c r="H794" s="44">
        <v>0</v>
      </c>
      <c r="I794" s="50">
        <f t="shared" si="79"/>
        <v>59</v>
      </c>
      <c r="J794" s="50">
        <f>Sheriff!J794</f>
        <v>349</v>
      </c>
      <c r="K794" s="6"/>
    </row>
    <row r="795" spans="1:11" x14ac:dyDescent="0.2">
      <c r="A795" s="32" t="s">
        <v>637</v>
      </c>
      <c r="B795" s="44">
        <v>119</v>
      </c>
      <c r="C795" s="44">
        <v>89</v>
      </c>
      <c r="D795" s="44">
        <v>41</v>
      </c>
      <c r="E795" s="44">
        <v>0</v>
      </c>
      <c r="F795" s="44">
        <v>13</v>
      </c>
      <c r="G795" s="44">
        <v>12</v>
      </c>
      <c r="H795" s="44">
        <v>0</v>
      </c>
      <c r="I795" s="50">
        <f t="shared" si="79"/>
        <v>69</v>
      </c>
      <c r="J795" s="50">
        <f>Sheriff!J795</f>
        <v>343</v>
      </c>
      <c r="K795" s="6"/>
    </row>
    <row r="796" spans="1:11" x14ac:dyDescent="0.2">
      <c r="A796" s="32" t="s">
        <v>638</v>
      </c>
      <c r="B796" s="44">
        <v>124</v>
      </c>
      <c r="C796" s="44">
        <v>102</v>
      </c>
      <c r="D796" s="44">
        <v>41</v>
      </c>
      <c r="E796" s="44">
        <v>1</v>
      </c>
      <c r="F796" s="44">
        <v>18</v>
      </c>
      <c r="G796" s="44">
        <v>11</v>
      </c>
      <c r="H796" s="44">
        <v>3</v>
      </c>
      <c r="I796" s="50">
        <f t="shared" si="79"/>
        <v>62</v>
      </c>
      <c r="J796" s="50">
        <f>Sheriff!J796</f>
        <v>362</v>
      </c>
      <c r="K796" s="6"/>
    </row>
    <row r="797" spans="1:11" x14ac:dyDescent="0.2">
      <c r="A797" s="32" t="s">
        <v>639</v>
      </c>
      <c r="B797" s="44">
        <v>112</v>
      </c>
      <c r="C797" s="44">
        <v>91</v>
      </c>
      <c r="D797" s="44">
        <v>22</v>
      </c>
      <c r="E797" s="44">
        <v>4</v>
      </c>
      <c r="F797" s="44">
        <v>9</v>
      </c>
      <c r="G797" s="44">
        <v>1</v>
      </c>
      <c r="H797" s="44">
        <v>1</v>
      </c>
      <c r="I797" s="50">
        <f t="shared" si="79"/>
        <v>51</v>
      </c>
      <c r="J797" s="50">
        <f>Sheriff!J797</f>
        <v>291</v>
      </c>
      <c r="K797" s="6"/>
    </row>
    <row r="798" spans="1:11" x14ac:dyDescent="0.2">
      <c r="A798" s="32" t="s">
        <v>640</v>
      </c>
      <c r="B798" s="44">
        <v>105</v>
      </c>
      <c r="C798" s="44">
        <v>104</v>
      </c>
      <c r="D798" s="44">
        <v>33</v>
      </c>
      <c r="E798" s="44">
        <v>1</v>
      </c>
      <c r="F798" s="44">
        <v>5</v>
      </c>
      <c r="G798" s="44">
        <v>9</v>
      </c>
      <c r="H798" s="44">
        <v>1</v>
      </c>
      <c r="I798" s="50">
        <f t="shared" si="79"/>
        <v>52</v>
      </c>
      <c r="J798" s="50">
        <f>Sheriff!J798</f>
        <v>310</v>
      </c>
      <c r="K798" s="6"/>
    </row>
    <row r="799" spans="1:11" x14ac:dyDescent="0.2">
      <c r="A799" s="32" t="s">
        <v>641</v>
      </c>
      <c r="B799" s="44">
        <v>122</v>
      </c>
      <c r="C799" s="44">
        <v>114</v>
      </c>
      <c r="D799" s="44">
        <v>38</v>
      </c>
      <c r="E799" s="44">
        <v>2</v>
      </c>
      <c r="F799" s="44">
        <v>11</v>
      </c>
      <c r="G799" s="44">
        <v>15</v>
      </c>
      <c r="H799" s="44">
        <v>0</v>
      </c>
      <c r="I799" s="50">
        <f t="shared" si="79"/>
        <v>73</v>
      </c>
      <c r="J799" s="50">
        <f>Sheriff!J799</f>
        <v>375</v>
      </c>
      <c r="K799" s="6"/>
    </row>
    <row r="800" spans="1:11" x14ac:dyDescent="0.2">
      <c r="A800" s="32" t="s">
        <v>642</v>
      </c>
      <c r="B800" s="44">
        <v>162</v>
      </c>
      <c r="C800" s="44">
        <v>178</v>
      </c>
      <c r="D800" s="44">
        <v>72</v>
      </c>
      <c r="E800" s="44">
        <v>7</v>
      </c>
      <c r="F800" s="44">
        <v>12</v>
      </c>
      <c r="G800" s="44">
        <v>10</v>
      </c>
      <c r="H800" s="44">
        <v>1</v>
      </c>
      <c r="I800" s="50">
        <f t="shared" si="79"/>
        <v>76</v>
      </c>
      <c r="J800" s="50">
        <f>Sheriff!J800</f>
        <v>518</v>
      </c>
      <c r="K800" s="6"/>
    </row>
    <row r="801" spans="1:11" x14ac:dyDescent="0.2">
      <c r="A801" s="32" t="s">
        <v>643</v>
      </c>
      <c r="B801" s="44">
        <v>130</v>
      </c>
      <c r="C801" s="44">
        <v>123</v>
      </c>
      <c r="D801" s="44">
        <v>51</v>
      </c>
      <c r="E801" s="44">
        <v>1</v>
      </c>
      <c r="F801" s="44">
        <v>15</v>
      </c>
      <c r="G801" s="44">
        <v>14</v>
      </c>
      <c r="H801" s="44">
        <v>1</v>
      </c>
      <c r="I801" s="50">
        <f t="shared" si="79"/>
        <v>81</v>
      </c>
      <c r="J801" s="50">
        <f>Sheriff!J801</f>
        <v>416</v>
      </c>
      <c r="K801" s="6"/>
    </row>
    <row r="802" spans="1:11" x14ac:dyDescent="0.2">
      <c r="A802" s="32" t="s">
        <v>644</v>
      </c>
      <c r="B802" s="44">
        <v>63</v>
      </c>
      <c r="C802" s="44">
        <v>74</v>
      </c>
      <c r="D802" s="44">
        <v>33</v>
      </c>
      <c r="E802" s="44">
        <v>1</v>
      </c>
      <c r="F802" s="44">
        <v>2</v>
      </c>
      <c r="G802" s="44">
        <v>10</v>
      </c>
      <c r="H802" s="44">
        <v>0</v>
      </c>
      <c r="I802" s="50">
        <f t="shared" si="79"/>
        <v>38</v>
      </c>
      <c r="J802" s="50">
        <f>Sheriff!J802</f>
        <v>221</v>
      </c>
      <c r="K802" s="6"/>
    </row>
    <row r="803" spans="1:11" x14ac:dyDescent="0.2">
      <c r="A803" s="32" t="s">
        <v>645</v>
      </c>
      <c r="B803" s="44">
        <v>101</v>
      </c>
      <c r="C803" s="44">
        <v>97</v>
      </c>
      <c r="D803" s="44">
        <v>33</v>
      </c>
      <c r="E803" s="44">
        <v>1</v>
      </c>
      <c r="F803" s="44">
        <v>3</v>
      </c>
      <c r="G803" s="44">
        <v>4</v>
      </c>
      <c r="H803" s="44">
        <v>1</v>
      </c>
      <c r="I803" s="50">
        <f t="shared" si="79"/>
        <v>46</v>
      </c>
      <c r="J803" s="50">
        <f>Sheriff!J803</f>
        <v>286</v>
      </c>
      <c r="K803" s="6"/>
    </row>
    <row r="804" spans="1:11" x14ac:dyDescent="0.2">
      <c r="A804" s="32" t="s">
        <v>646</v>
      </c>
      <c r="B804" s="44">
        <v>134</v>
      </c>
      <c r="C804" s="44">
        <v>97</v>
      </c>
      <c r="D804" s="44">
        <v>48</v>
      </c>
      <c r="E804" s="44">
        <v>3</v>
      </c>
      <c r="F804" s="44">
        <v>12</v>
      </c>
      <c r="G804" s="44">
        <v>14</v>
      </c>
      <c r="H804" s="44">
        <v>1</v>
      </c>
      <c r="I804" s="50">
        <f t="shared" si="79"/>
        <v>53</v>
      </c>
      <c r="J804" s="50">
        <f>Sheriff!J804</f>
        <v>362</v>
      </c>
      <c r="K804" s="6"/>
    </row>
    <row r="805" spans="1:11" x14ac:dyDescent="0.2">
      <c r="A805" s="32" t="s">
        <v>647</v>
      </c>
      <c r="B805" s="44">
        <v>138</v>
      </c>
      <c r="C805" s="44">
        <v>116</v>
      </c>
      <c r="D805" s="44">
        <v>43</v>
      </c>
      <c r="E805" s="44">
        <v>2</v>
      </c>
      <c r="F805" s="44">
        <v>10</v>
      </c>
      <c r="G805" s="44">
        <v>13</v>
      </c>
      <c r="H805" s="44">
        <v>2</v>
      </c>
      <c r="I805" s="50">
        <f t="shared" si="79"/>
        <v>41</v>
      </c>
      <c r="J805" s="50">
        <f>Sheriff!J805</f>
        <v>365</v>
      </c>
      <c r="K805" s="6"/>
    </row>
    <row r="806" spans="1:11" x14ac:dyDescent="0.2">
      <c r="A806" s="32" t="s">
        <v>648</v>
      </c>
      <c r="B806" s="44">
        <v>259</v>
      </c>
      <c r="C806" s="44">
        <v>221</v>
      </c>
      <c r="D806" s="44">
        <v>49</v>
      </c>
      <c r="E806" s="44">
        <v>4</v>
      </c>
      <c r="F806" s="44">
        <v>27</v>
      </c>
      <c r="G806" s="44">
        <v>15</v>
      </c>
      <c r="H806" s="44">
        <v>2</v>
      </c>
      <c r="I806" s="50">
        <f t="shared" si="79"/>
        <v>92</v>
      </c>
      <c r="J806" s="50">
        <f>Sheriff!J806</f>
        <v>669</v>
      </c>
      <c r="K806" s="6"/>
    </row>
    <row r="807" spans="1:11" x14ac:dyDescent="0.2">
      <c r="A807" s="32" t="s">
        <v>649</v>
      </c>
      <c r="B807" s="44">
        <v>184</v>
      </c>
      <c r="C807" s="44">
        <v>166</v>
      </c>
      <c r="D807" s="44">
        <v>52</v>
      </c>
      <c r="E807" s="44">
        <v>4</v>
      </c>
      <c r="F807" s="44">
        <v>8</v>
      </c>
      <c r="G807" s="44">
        <v>10</v>
      </c>
      <c r="H807" s="44">
        <v>0</v>
      </c>
      <c r="I807" s="50">
        <f t="shared" si="79"/>
        <v>79</v>
      </c>
      <c r="J807" s="50">
        <f>Sheriff!J807</f>
        <v>503</v>
      </c>
      <c r="K807" s="6"/>
    </row>
    <row r="808" spans="1:11" x14ac:dyDescent="0.2">
      <c r="A808" s="32" t="s">
        <v>650</v>
      </c>
      <c r="B808" s="44">
        <v>119</v>
      </c>
      <c r="C808" s="44">
        <v>79</v>
      </c>
      <c r="D808" s="44">
        <v>36</v>
      </c>
      <c r="E808" s="44">
        <v>1</v>
      </c>
      <c r="F808" s="44">
        <v>8</v>
      </c>
      <c r="G808" s="44">
        <v>5</v>
      </c>
      <c r="H808" s="44">
        <v>0</v>
      </c>
      <c r="I808" s="50">
        <f t="shared" si="79"/>
        <v>46</v>
      </c>
      <c r="J808" s="50">
        <f>Sheriff!J808</f>
        <v>294</v>
      </c>
      <c r="K808" s="6"/>
    </row>
    <row r="809" spans="1:11" x14ac:dyDescent="0.2">
      <c r="A809" s="32" t="s">
        <v>651</v>
      </c>
      <c r="B809" s="44">
        <v>150</v>
      </c>
      <c r="C809" s="44">
        <v>99</v>
      </c>
      <c r="D809" s="44">
        <v>27</v>
      </c>
      <c r="E809" s="44">
        <v>2</v>
      </c>
      <c r="F809" s="44">
        <v>16</v>
      </c>
      <c r="G809" s="44">
        <v>10</v>
      </c>
      <c r="H809" s="44">
        <v>1</v>
      </c>
      <c r="I809" s="50">
        <f t="shared" si="79"/>
        <v>44</v>
      </c>
      <c r="J809" s="50">
        <f>Sheriff!J809</f>
        <v>349</v>
      </c>
      <c r="K809" s="6"/>
    </row>
    <row r="810" spans="1:11" x14ac:dyDescent="0.2">
      <c r="A810" s="32" t="s">
        <v>652</v>
      </c>
      <c r="B810" s="44">
        <v>138</v>
      </c>
      <c r="C810" s="44">
        <v>119</v>
      </c>
      <c r="D810" s="44">
        <v>35</v>
      </c>
      <c r="E810" s="44">
        <v>2</v>
      </c>
      <c r="F810" s="44">
        <v>9</v>
      </c>
      <c r="G810" s="44">
        <v>6</v>
      </c>
      <c r="H810" s="44">
        <v>1</v>
      </c>
      <c r="I810" s="50">
        <f t="shared" si="79"/>
        <v>45</v>
      </c>
      <c r="J810" s="50">
        <f>Sheriff!J810</f>
        <v>355</v>
      </c>
      <c r="K810" s="6"/>
    </row>
    <row r="811" spans="1:11" x14ac:dyDescent="0.2">
      <c r="A811" s="32" t="s">
        <v>653</v>
      </c>
      <c r="B811" s="44">
        <v>138</v>
      </c>
      <c r="C811" s="44">
        <v>97</v>
      </c>
      <c r="D811" s="44">
        <v>37</v>
      </c>
      <c r="E811" s="44">
        <v>3</v>
      </c>
      <c r="F811" s="44">
        <v>10</v>
      </c>
      <c r="G811" s="44">
        <v>10</v>
      </c>
      <c r="H811" s="44">
        <v>1</v>
      </c>
      <c r="I811" s="50">
        <f t="shared" si="79"/>
        <v>51</v>
      </c>
      <c r="J811" s="50">
        <f>Sheriff!J811</f>
        <v>347</v>
      </c>
      <c r="K811" s="6"/>
    </row>
    <row r="812" spans="1:11" x14ac:dyDescent="0.2">
      <c r="A812" s="32" t="s">
        <v>654</v>
      </c>
      <c r="B812" s="44">
        <v>132</v>
      </c>
      <c r="C812" s="44">
        <v>90</v>
      </c>
      <c r="D812" s="44">
        <v>26</v>
      </c>
      <c r="E812" s="44">
        <v>2</v>
      </c>
      <c r="F812" s="44">
        <v>10</v>
      </c>
      <c r="G812" s="44">
        <v>13</v>
      </c>
      <c r="H812" s="44">
        <v>0</v>
      </c>
      <c r="I812" s="50">
        <f t="shared" si="79"/>
        <v>45</v>
      </c>
      <c r="J812" s="50">
        <f>Sheriff!J812</f>
        <v>318</v>
      </c>
      <c r="K812" s="6"/>
    </row>
    <row r="813" spans="1:11" x14ac:dyDescent="0.2">
      <c r="A813" s="32" t="s">
        <v>655</v>
      </c>
      <c r="B813" s="44">
        <v>142</v>
      </c>
      <c r="C813" s="44">
        <v>108</v>
      </c>
      <c r="D813" s="44">
        <v>34</v>
      </c>
      <c r="E813" s="44">
        <v>2</v>
      </c>
      <c r="F813" s="44">
        <v>11</v>
      </c>
      <c r="G813" s="44">
        <v>14</v>
      </c>
      <c r="H813" s="44">
        <v>2</v>
      </c>
      <c r="I813" s="50">
        <f t="shared" si="79"/>
        <v>61</v>
      </c>
      <c r="J813" s="50">
        <f>Sheriff!J813</f>
        <v>374</v>
      </c>
      <c r="K813" s="6"/>
    </row>
    <row r="814" spans="1:11" x14ac:dyDescent="0.2">
      <c r="A814" s="32" t="s">
        <v>656</v>
      </c>
      <c r="B814" s="44">
        <v>82</v>
      </c>
      <c r="C814" s="44">
        <v>83</v>
      </c>
      <c r="D814" s="44">
        <v>29</v>
      </c>
      <c r="E814" s="44">
        <v>0</v>
      </c>
      <c r="F814" s="44">
        <v>11</v>
      </c>
      <c r="G814" s="44">
        <v>3</v>
      </c>
      <c r="H814" s="44">
        <v>1</v>
      </c>
      <c r="I814" s="50">
        <f t="shared" si="79"/>
        <v>35</v>
      </c>
      <c r="J814" s="50">
        <f>Sheriff!J814</f>
        <v>244</v>
      </c>
      <c r="K814" s="6"/>
    </row>
    <row r="815" spans="1:11" x14ac:dyDescent="0.2">
      <c r="A815" s="32" t="s">
        <v>657</v>
      </c>
      <c r="B815" s="44">
        <v>115</v>
      </c>
      <c r="C815" s="44">
        <v>111</v>
      </c>
      <c r="D815" s="44">
        <v>48</v>
      </c>
      <c r="E815" s="44">
        <v>6</v>
      </c>
      <c r="F815" s="44">
        <v>11</v>
      </c>
      <c r="G815" s="44">
        <v>14</v>
      </c>
      <c r="H815" s="44">
        <v>1</v>
      </c>
      <c r="I815" s="50">
        <f t="shared" si="79"/>
        <v>81</v>
      </c>
      <c r="J815" s="50">
        <f>Sheriff!J815</f>
        <v>387</v>
      </c>
      <c r="K815" s="6"/>
    </row>
    <row r="816" spans="1:11" x14ac:dyDescent="0.2">
      <c r="A816" s="32" t="s">
        <v>658</v>
      </c>
      <c r="B816" s="44">
        <v>118</v>
      </c>
      <c r="C816" s="44">
        <v>79</v>
      </c>
      <c r="D816" s="44">
        <v>46</v>
      </c>
      <c r="E816" s="44">
        <v>3</v>
      </c>
      <c r="F816" s="44">
        <v>8</v>
      </c>
      <c r="G816" s="44">
        <v>11</v>
      </c>
      <c r="H816" s="44">
        <v>0</v>
      </c>
      <c r="I816" s="50">
        <f t="shared" si="79"/>
        <v>40</v>
      </c>
      <c r="J816" s="50">
        <f>Sheriff!J816</f>
        <v>305</v>
      </c>
      <c r="K816" s="6"/>
    </row>
    <row r="817" spans="1:11" x14ac:dyDescent="0.2">
      <c r="A817" s="32" t="s">
        <v>659</v>
      </c>
      <c r="B817" s="44">
        <v>197</v>
      </c>
      <c r="C817" s="44">
        <v>137</v>
      </c>
      <c r="D817" s="44">
        <v>46</v>
      </c>
      <c r="E817" s="44">
        <v>1</v>
      </c>
      <c r="F817" s="44">
        <v>8</v>
      </c>
      <c r="G817" s="44">
        <v>9</v>
      </c>
      <c r="H817" s="44">
        <v>2</v>
      </c>
      <c r="I817" s="50">
        <f t="shared" si="79"/>
        <v>45</v>
      </c>
      <c r="J817" s="50">
        <f>Sheriff!J817</f>
        <v>445</v>
      </c>
      <c r="K817" s="6"/>
    </row>
    <row r="818" spans="1:11" x14ac:dyDescent="0.2">
      <c r="A818" s="32" t="s">
        <v>660</v>
      </c>
      <c r="B818" s="44">
        <v>142</v>
      </c>
      <c r="C818" s="44">
        <v>114</v>
      </c>
      <c r="D818" s="44">
        <v>30</v>
      </c>
      <c r="E818" s="44">
        <v>2</v>
      </c>
      <c r="F818" s="44">
        <v>8</v>
      </c>
      <c r="G818" s="44">
        <v>8</v>
      </c>
      <c r="H818" s="44">
        <v>2</v>
      </c>
      <c r="I818" s="50">
        <f t="shared" si="79"/>
        <v>48</v>
      </c>
      <c r="J818" s="50">
        <f>Sheriff!J818</f>
        <v>354</v>
      </c>
      <c r="K818" s="6"/>
    </row>
    <row r="819" spans="1:11" x14ac:dyDescent="0.2">
      <c r="A819" s="36" t="s">
        <v>661</v>
      </c>
      <c r="B819" s="47">
        <f>SUM(B785:B818)</f>
        <v>4532</v>
      </c>
      <c r="C819" s="47">
        <f t="shared" ref="C819:H819" si="80">SUM(C785:C818)</f>
        <v>3597</v>
      </c>
      <c r="D819" s="47">
        <f t="shared" si="80"/>
        <v>1286</v>
      </c>
      <c r="E819" s="47">
        <f t="shared" si="80"/>
        <v>90</v>
      </c>
      <c r="F819" s="47">
        <f t="shared" si="80"/>
        <v>377</v>
      </c>
      <c r="G819" s="47">
        <f t="shared" si="80"/>
        <v>338</v>
      </c>
      <c r="H819" s="47">
        <f t="shared" si="80"/>
        <v>31</v>
      </c>
      <c r="I819" s="47">
        <f>SUM(I785:I818)</f>
        <v>1867</v>
      </c>
      <c r="J819" s="47">
        <f>SUM(J785:J818)</f>
        <v>12118</v>
      </c>
      <c r="K819" s="6"/>
    </row>
    <row r="820" spans="1:11" x14ac:dyDescent="0.2">
      <c r="A820" s="3"/>
      <c r="B820" s="10"/>
      <c r="C820" s="10"/>
      <c r="D820" s="10"/>
      <c r="E820" s="10"/>
      <c r="F820" s="10"/>
      <c r="G820" s="10"/>
      <c r="H820" s="10"/>
      <c r="I820" s="10"/>
      <c r="J820" s="10"/>
      <c r="K820" s="6"/>
    </row>
    <row r="821" spans="1:11" x14ac:dyDescent="0.2">
      <c r="A821" s="34" t="s">
        <v>65</v>
      </c>
      <c r="B821" s="49"/>
      <c r="C821" s="49"/>
      <c r="D821" s="49"/>
      <c r="E821" s="49"/>
      <c r="F821" s="49"/>
      <c r="G821" s="49"/>
      <c r="H821" s="49"/>
      <c r="I821" s="49"/>
      <c r="J821" s="49"/>
      <c r="K821" s="6"/>
    </row>
    <row r="822" spans="1:11" x14ac:dyDescent="0.2">
      <c r="A822" s="32" t="s">
        <v>622</v>
      </c>
      <c r="B822" s="44">
        <v>110</v>
      </c>
      <c r="C822" s="44">
        <v>198</v>
      </c>
      <c r="D822" s="44">
        <v>84</v>
      </c>
      <c r="E822" s="44">
        <v>2</v>
      </c>
      <c r="F822" s="44">
        <v>9</v>
      </c>
      <c r="G822" s="44">
        <v>12</v>
      </c>
      <c r="H822" s="44">
        <v>2</v>
      </c>
      <c r="I822" s="50">
        <f>J822-(SUM(B822:H822))</f>
        <v>78</v>
      </c>
      <c r="J822" s="50">
        <f>Sheriff!J822</f>
        <v>495</v>
      </c>
      <c r="K822" s="6"/>
    </row>
    <row r="823" spans="1:11" x14ac:dyDescent="0.2">
      <c r="A823" s="32" t="s">
        <v>623</v>
      </c>
      <c r="B823" s="44">
        <v>124</v>
      </c>
      <c r="C823" s="44">
        <v>206</v>
      </c>
      <c r="D823" s="44">
        <v>87</v>
      </c>
      <c r="E823" s="44">
        <v>2</v>
      </c>
      <c r="F823" s="44">
        <v>14</v>
      </c>
      <c r="G823" s="44">
        <v>15</v>
      </c>
      <c r="H823" s="44">
        <v>1</v>
      </c>
      <c r="I823" s="50">
        <f>J823-(SUM(B823:H823))</f>
        <v>87</v>
      </c>
      <c r="J823" s="50">
        <f>Sheriff!J823</f>
        <v>536</v>
      </c>
      <c r="K823" s="6"/>
    </row>
    <row r="824" spans="1:11" x14ac:dyDescent="0.2">
      <c r="A824" s="32" t="s">
        <v>624</v>
      </c>
      <c r="B824" s="44">
        <v>83</v>
      </c>
      <c r="C824" s="44">
        <v>210</v>
      </c>
      <c r="D824" s="44">
        <v>78</v>
      </c>
      <c r="E824" s="44">
        <v>3</v>
      </c>
      <c r="F824" s="44">
        <v>16</v>
      </c>
      <c r="G824" s="44">
        <v>8</v>
      </c>
      <c r="H824" s="44">
        <v>0</v>
      </c>
      <c r="I824" s="50">
        <f>J824-(SUM(B824:H824))</f>
        <v>79</v>
      </c>
      <c r="J824" s="50">
        <f>Sheriff!J824</f>
        <v>477</v>
      </c>
      <c r="K824" s="6"/>
    </row>
    <row r="825" spans="1:11" x14ac:dyDescent="0.2">
      <c r="A825" s="32" t="s">
        <v>625</v>
      </c>
      <c r="B825" s="44">
        <v>86</v>
      </c>
      <c r="C825" s="44">
        <v>192</v>
      </c>
      <c r="D825" s="44">
        <v>60</v>
      </c>
      <c r="E825" s="44">
        <v>1</v>
      </c>
      <c r="F825" s="44">
        <v>8</v>
      </c>
      <c r="G825" s="44">
        <v>18</v>
      </c>
      <c r="H825" s="44">
        <v>3</v>
      </c>
      <c r="I825" s="50">
        <f>J825-(SUM(B825:H825))</f>
        <v>84</v>
      </c>
      <c r="J825" s="50">
        <f>Sheriff!J825</f>
        <v>452</v>
      </c>
      <c r="K825" s="6"/>
    </row>
    <row r="826" spans="1:11" x14ac:dyDescent="0.2">
      <c r="A826" s="36" t="s">
        <v>626</v>
      </c>
      <c r="B826" s="47">
        <f>SUM(B822:B825)</f>
        <v>403</v>
      </c>
      <c r="C826" s="47">
        <f t="shared" ref="C826:H826" si="81">SUM(C822:C825)</f>
        <v>806</v>
      </c>
      <c r="D826" s="47">
        <f t="shared" si="81"/>
        <v>309</v>
      </c>
      <c r="E826" s="47">
        <f t="shared" si="81"/>
        <v>8</v>
      </c>
      <c r="F826" s="47">
        <f t="shared" si="81"/>
        <v>47</v>
      </c>
      <c r="G826" s="47">
        <f t="shared" si="81"/>
        <v>53</v>
      </c>
      <c r="H826" s="47">
        <f t="shared" si="81"/>
        <v>6</v>
      </c>
      <c r="I826" s="47">
        <f>SUM(I822:I825)</f>
        <v>328</v>
      </c>
      <c r="J826" s="47">
        <f>SUM(J822:J825)</f>
        <v>1960</v>
      </c>
      <c r="K826" s="6"/>
    </row>
    <row r="827" spans="1:11" x14ac:dyDescent="0.2">
      <c r="A827" s="3"/>
      <c r="B827" s="10"/>
      <c r="C827" s="10"/>
      <c r="D827" s="10"/>
      <c r="E827" s="10"/>
      <c r="F827" s="10"/>
      <c r="G827" s="10"/>
      <c r="H827" s="10"/>
      <c r="I827" s="10"/>
      <c r="J827" s="10"/>
      <c r="K827" s="6"/>
    </row>
    <row r="828" spans="1:11" x14ac:dyDescent="0.2">
      <c r="A828" s="34" t="s">
        <v>51</v>
      </c>
      <c r="B828" s="49"/>
      <c r="C828" s="49"/>
      <c r="D828" s="49"/>
      <c r="E828" s="49"/>
      <c r="F828" s="49"/>
      <c r="G828" s="49"/>
      <c r="H828" s="49"/>
      <c r="I828" s="49"/>
      <c r="J828" s="49"/>
      <c r="K828" s="6"/>
    </row>
    <row r="829" spans="1:11" x14ac:dyDescent="0.2">
      <c r="A829" s="32" t="s">
        <v>615</v>
      </c>
      <c r="B829" s="44">
        <v>106</v>
      </c>
      <c r="C829" s="44">
        <v>133</v>
      </c>
      <c r="D829" s="44">
        <v>44</v>
      </c>
      <c r="E829" s="44">
        <v>3</v>
      </c>
      <c r="F829" s="44">
        <v>7</v>
      </c>
      <c r="G829" s="44">
        <v>17</v>
      </c>
      <c r="H829" s="44">
        <v>1</v>
      </c>
      <c r="I829" s="50">
        <f t="shared" ref="I829:I834" si="82">J829-(SUM(B829:H829))</f>
        <v>52</v>
      </c>
      <c r="J829" s="50">
        <f>Sheriff!J829</f>
        <v>363</v>
      </c>
      <c r="K829" s="6"/>
    </row>
    <row r="830" spans="1:11" x14ac:dyDescent="0.2">
      <c r="A830" s="32" t="s">
        <v>616</v>
      </c>
      <c r="B830" s="44">
        <v>80</v>
      </c>
      <c r="C830" s="44">
        <v>84</v>
      </c>
      <c r="D830" s="44">
        <v>34</v>
      </c>
      <c r="E830" s="44">
        <v>1</v>
      </c>
      <c r="F830" s="44">
        <v>4</v>
      </c>
      <c r="G830" s="44">
        <v>5</v>
      </c>
      <c r="H830" s="44">
        <v>1</v>
      </c>
      <c r="I830" s="50">
        <f t="shared" si="82"/>
        <v>33</v>
      </c>
      <c r="J830" s="50">
        <f>Sheriff!J830</f>
        <v>242</v>
      </c>
      <c r="K830" s="6"/>
    </row>
    <row r="831" spans="1:11" x14ac:dyDescent="0.2">
      <c r="A831" s="32" t="s">
        <v>617</v>
      </c>
      <c r="B831" s="44">
        <v>135</v>
      </c>
      <c r="C831" s="44">
        <v>252</v>
      </c>
      <c r="D831" s="44">
        <v>85</v>
      </c>
      <c r="E831" s="44">
        <v>5</v>
      </c>
      <c r="F831" s="44">
        <v>18</v>
      </c>
      <c r="G831" s="44">
        <v>26</v>
      </c>
      <c r="H831" s="44">
        <v>1</v>
      </c>
      <c r="I831" s="136">
        <f t="shared" si="82"/>
        <v>109</v>
      </c>
      <c r="J831" s="50">
        <f>Sheriff!J831</f>
        <v>631</v>
      </c>
      <c r="K831" s="6"/>
    </row>
    <row r="832" spans="1:11" x14ac:dyDescent="0.2">
      <c r="A832" s="32" t="s">
        <v>618</v>
      </c>
      <c r="B832" s="44">
        <v>127</v>
      </c>
      <c r="C832" s="44">
        <v>152</v>
      </c>
      <c r="D832" s="44">
        <v>53</v>
      </c>
      <c r="E832" s="44">
        <v>4</v>
      </c>
      <c r="F832" s="44">
        <v>8</v>
      </c>
      <c r="G832" s="44">
        <v>13</v>
      </c>
      <c r="H832" s="44">
        <v>0</v>
      </c>
      <c r="I832" s="50">
        <f t="shared" si="82"/>
        <v>76</v>
      </c>
      <c r="J832" s="50">
        <f>Sheriff!J832</f>
        <v>433</v>
      </c>
      <c r="K832" s="6"/>
    </row>
    <row r="833" spans="1:11" x14ac:dyDescent="0.2">
      <c r="A833" s="32" t="s">
        <v>619</v>
      </c>
      <c r="B833" s="44">
        <v>83</v>
      </c>
      <c r="C833" s="44">
        <v>167</v>
      </c>
      <c r="D833" s="44">
        <v>39</v>
      </c>
      <c r="E833" s="44">
        <v>2</v>
      </c>
      <c r="F833" s="44">
        <v>6</v>
      </c>
      <c r="G833" s="44">
        <v>6</v>
      </c>
      <c r="H833" s="44">
        <v>1</v>
      </c>
      <c r="I833" s="50">
        <f t="shared" si="82"/>
        <v>64</v>
      </c>
      <c r="J833" s="50">
        <f>Sheriff!J833</f>
        <v>368</v>
      </c>
      <c r="K833" s="6"/>
    </row>
    <row r="834" spans="1:11" x14ac:dyDescent="0.2">
      <c r="A834" s="32" t="s">
        <v>620</v>
      </c>
      <c r="B834" s="44">
        <v>62</v>
      </c>
      <c r="C834" s="44">
        <v>141</v>
      </c>
      <c r="D834" s="44">
        <v>62</v>
      </c>
      <c r="E834" s="44">
        <v>3</v>
      </c>
      <c r="F834" s="44">
        <v>6</v>
      </c>
      <c r="G834" s="44">
        <v>9</v>
      </c>
      <c r="H834" s="44">
        <v>1</v>
      </c>
      <c r="I834" s="50">
        <f t="shared" si="82"/>
        <v>68</v>
      </c>
      <c r="J834" s="50">
        <f>Sheriff!J834</f>
        <v>352</v>
      </c>
      <c r="K834" s="6"/>
    </row>
    <row r="835" spans="1:11" x14ac:dyDescent="0.2">
      <c r="A835" s="36" t="s">
        <v>621</v>
      </c>
      <c r="B835" s="47">
        <f>SUM(B829:B834)</f>
        <v>593</v>
      </c>
      <c r="C835" s="47">
        <f t="shared" ref="C835:H835" si="83">SUM(C829:C834)</f>
        <v>929</v>
      </c>
      <c r="D835" s="47">
        <f t="shared" si="83"/>
        <v>317</v>
      </c>
      <c r="E835" s="47">
        <f t="shared" si="83"/>
        <v>18</v>
      </c>
      <c r="F835" s="47">
        <f t="shared" si="83"/>
        <v>49</v>
      </c>
      <c r="G835" s="47">
        <f t="shared" si="83"/>
        <v>76</v>
      </c>
      <c r="H835" s="47">
        <f t="shared" si="83"/>
        <v>5</v>
      </c>
      <c r="I835" s="47">
        <f>SUM(I829:I834)</f>
        <v>402</v>
      </c>
      <c r="J835" s="47">
        <f>SUM(J829:J834)</f>
        <v>2389</v>
      </c>
      <c r="K835" s="6"/>
    </row>
    <row r="836" spans="1:11" x14ac:dyDescent="0.2">
      <c r="A836" s="6"/>
      <c r="B836" s="49"/>
      <c r="C836" s="49"/>
      <c r="D836" s="49"/>
      <c r="E836" s="49"/>
      <c r="F836" s="49"/>
      <c r="G836" s="49"/>
      <c r="H836" s="49"/>
      <c r="I836" s="49"/>
      <c r="J836" s="49"/>
      <c r="K836" s="6"/>
    </row>
    <row r="837" spans="1:11" x14ac:dyDescent="0.2">
      <c r="A837" s="34" t="s">
        <v>66</v>
      </c>
      <c r="B837" s="49"/>
      <c r="C837" s="49"/>
      <c r="D837" s="49"/>
      <c r="E837" s="49"/>
      <c r="F837" s="49"/>
      <c r="G837" s="49"/>
      <c r="H837" s="49"/>
      <c r="I837" s="49"/>
      <c r="J837" s="49"/>
      <c r="K837" s="6"/>
    </row>
    <row r="838" spans="1:11" x14ac:dyDescent="0.2">
      <c r="A838" s="32" t="s">
        <v>611</v>
      </c>
      <c r="B838" s="44">
        <v>83</v>
      </c>
      <c r="C838" s="44">
        <v>92</v>
      </c>
      <c r="D838" s="44">
        <v>36</v>
      </c>
      <c r="E838" s="44">
        <v>1</v>
      </c>
      <c r="F838" s="44">
        <v>16</v>
      </c>
      <c r="G838" s="44">
        <v>3</v>
      </c>
      <c r="H838" s="44">
        <v>0</v>
      </c>
      <c r="I838" s="50">
        <f>J838-(SUM(B838:H838))</f>
        <v>58</v>
      </c>
      <c r="J838" s="50">
        <f>Sheriff!J838</f>
        <v>289</v>
      </c>
      <c r="K838" s="6"/>
    </row>
    <row r="839" spans="1:11" x14ac:dyDescent="0.2">
      <c r="A839" s="32" t="s">
        <v>612</v>
      </c>
      <c r="B839" s="44">
        <v>101</v>
      </c>
      <c r="C839" s="44">
        <v>171</v>
      </c>
      <c r="D839" s="44">
        <v>38</v>
      </c>
      <c r="E839" s="44">
        <v>3</v>
      </c>
      <c r="F839" s="44">
        <v>5</v>
      </c>
      <c r="G839" s="44">
        <v>6</v>
      </c>
      <c r="H839" s="44">
        <v>0</v>
      </c>
      <c r="I839" s="50">
        <f>J839-(SUM(B839:H839))</f>
        <v>62</v>
      </c>
      <c r="J839" s="50">
        <f>Sheriff!J839</f>
        <v>386</v>
      </c>
      <c r="K839" s="6"/>
    </row>
    <row r="840" spans="1:11" x14ac:dyDescent="0.2">
      <c r="A840" s="32" t="s">
        <v>613</v>
      </c>
      <c r="B840" s="44">
        <v>112</v>
      </c>
      <c r="C840" s="44">
        <v>132</v>
      </c>
      <c r="D840" s="44">
        <v>29</v>
      </c>
      <c r="E840" s="44">
        <v>2</v>
      </c>
      <c r="F840" s="44">
        <v>13</v>
      </c>
      <c r="G840" s="44">
        <v>3</v>
      </c>
      <c r="H840" s="44">
        <v>0</v>
      </c>
      <c r="I840" s="50">
        <f>J840-(SUM(B840:H840))</f>
        <v>74</v>
      </c>
      <c r="J840" s="50">
        <f>Sheriff!J840</f>
        <v>365</v>
      </c>
      <c r="K840" s="6"/>
    </row>
    <row r="841" spans="1:11" x14ac:dyDescent="0.2">
      <c r="A841" s="36" t="s">
        <v>614</v>
      </c>
      <c r="B841" s="47">
        <f>SUM(B838:B840)</f>
        <v>296</v>
      </c>
      <c r="C841" s="47">
        <f t="shared" ref="C841:H841" si="84">SUM(C838:C840)</f>
        <v>395</v>
      </c>
      <c r="D841" s="47">
        <f t="shared" si="84"/>
        <v>103</v>
      </c>
      <c r="E841" s="47">
        <f t="shared" si="84"/>
        <v>6</v>
      </c>
      <c r="F841" s="47">
        <f t="shared" si="84"/>
        <v>34</v>
      </c>
      <c r="G841" s="47">
        <f t="shared" si="84"/>
        <v>12</v>
      </c>
      <c r="H841" s="47">
        <f t="shared" si="84"/>
        <v>0</v>
      </c>
      <c r="I841" s="47">
        <f>SUM(I838:I840)</f>
        <v>194</v>
      </c>
      <c r="J841" s="47">
        <f>SUM(J838:J840)</f>
        <v>1040</v>
      </c>
      <c r="K841" s="6"/>
    </row>
    <row r="842" spans="1:11" x14ac:dyDescent="0.2">
      <c r="A842" s="6"/>
      <c r="B842" s="49"/>
      <c r="C842" s="49"/>
      <c r="D842" s="49"/>
      <c r="E842" s="49"/>
      <c r="F842" s="49"/>
      <c r="G842" s="49"/>
      <c r="H842" s="49"/>
      <c r="I842" s="49"/>
      <c r="J842" s="49"/>
      <c r="K842" s="6"/>
    </row>
    <row r="843" spans="1:11" x14ac:dyDescent="0.2">
      <c r="A843" s="34" t="s">
        <v>67</v>
      </c>
      <c r="B843" s="49"/>
      <c r="C843" s="49"/>
      <c r="D843" s="49"/>
      <c r="E843" s="49"/>
      <c r="F843" s="49"/>
      <c r="G843" s="49"/>
      <c r="H843" s="49"/>
      <c r="I843" s="49"/>
      <c r="J843" s="49"/>
      <c r="K843" s="6"/>
    </row>
    <row r="844" spans="1:11" x14ac:dyDescent="0.2">
      <c r="A844" s="32" t="s">
        <v>589</v>
      </c>
      <c r="B844" s="44">
        <v>122</v>
      </c>
      <c r="C844" s="44">
        <v>81</v>
      </c>
      <c r="D844" s="44">
        <v>25</v>
      </c>
      <c r="E844" s="44">
        <v>4</v>
      </c>
      <c r="F844" s="44">
        <v>11</v>
      </c>
      <c r="G844" s="44">
        <v>11</v>
      </c>
      <c r="H844" s="44">
        <v>3</v>
      </c>
      <c r="I844" s="50">
        <f t="shared" ref="I844:I864" si="85">J844-(SUM(B844:H844))</f>
        <v>41</v>
      </c>
      <c r="J844" s="50">
        <f>Sheriff!J844</f>
        <v>298</v>
      </c>
      <c r="K844" s="6"/>
    </row>
    <row r="845" spans="1:11" x14ac:dyDescent="0.2">
      <c r="A845" s="32" t="s">
        <v>590</v>
      </c>
      <c r="B845" s="44">
        <v>141</v>
      </c>
      <c r="C845" s="44">
        <v>118</v>
      </c>
      <c r="D845" s="44">
        <v>28</v>
      </c>
      <c r="E845" s="44">
        <v>0</v>
      </c>
      <c r="F845" s="44">
        <v>6</v>
      </c>
      <c r="G845" s="44">
        <v>13</v>
      </c>
      <c r="H845" s="44">
        <v>0</v>
      </c>
      <c r="I845" s="50">
        <f t="shared" si="85"/>
        <v>50</v>
      </c>
      <c r="J845" s="50">
        <f>Sheriff!J845</f>
        <v>356</v>
      </c>
      <c r="K845" s="6"/>
    </row>
    <row r="846" spans="1:11" x14ac:dyDescent="0.2">
      <c r="A846" s="32" t="s">
        <v>591</v>
      </c>
      <c r="B846" s="44">
        <v>140</v>
      </c>
      <c r="C846" s="44">
        <v>118</v>
      </c>
      <c r="D846" s="44">
        <v>23</v>
      </c>
      <c r="E846" s="44">
        <v>2</v>
      </c>
      <c r="F846" s="44">
        <v>4</v>
      </c>
      <c r="G846" s="44">
        <v>6</v>
      </c>
      <c r="H846" s="44">
        <v>2</v>
      </c>
      <c r="I846" s="50">
        <f t="shared" si="85"/>
        <v>42</v>
      </c>
      <c r="J846" s="50">
        <f>Sheriff!J846</f>
        <v>337</v>
      </c>
      <c r="K846" s="6"/>
    </row>
    <row r="847" spans="1:11" x14ac:dyDescent="0.2">
      <c r="A847" s="32" t="s">
        <v>592</v>
      </c>
      <c r="B847" s="44">
        <v>128</v>
      </c>
      <c r="C847" s="44">
        <v>146</v>
      </c>
      <c r="D847" s="44">
        <v>44</v>
      </c>
      <c r="E847" s="44">
        <v>3</v>
      </c>
      <c r="F847" s="44">
        <v>3</v>
      </c>
      <c r="G847" s="44">
        <v>12</v>
      </c>
      <c r="H847" s="44">
        <v>0</v>
      </c>
      <c r="I847" s="50">
        <f t="shared" si="85"/>
        <v>49</v>
      </c>
      <c r="J847" s="50">
        <f>Sheriff!J847</f>
        <v>385</v>
      </c>
      <c r="K847" s="6"/>
    </row>
    <row r="848" spans="1:11" x14ac:dyDescent="0.2">
      <c r="A848" s="32" t="s">
        <v>593</v>
      </c>
      <c r="B848" s="44">
        <v>182</v>
      </c>
      <c r="C848" s="44">
        <v>204</v>
      </c>
      <c r="D848" s="44">
        <v>49</v>
      </c>
      <c r="E848" s="44">
        <v>1</v>
      </c>
      <c r="F848" s="44">
        <v>14</v>
      </c>
      <c r="G848" s="44">
        <v>19</v>
      </c>
      <c r="H848" s="44">
        <v>0</v>
      </c>
      <c r="I848" s="50">
        <f t="shared" si="85"/>
        <v>70</v>
      </c>
      <c r="J848" s="50">
        <f>Sheriff!J848</f>
        <v>539</v>
      </c>
      <c r="K848" s="6"/>
    </row>
    <row r="849" spans="1:11" x14ac:dyDescent="0.2">
      <c r="A849" s="32" t="s">
        <v>594</v>
      </c>
      <c r="B849" s="44">
        <v>85</v>
      </c>
      <c r="C849" s="44">
        <v>113</v>
      </c>
      <c r="D849" s="44">
        <v>59</v>
      </c>
      <c r="E849" s="44">
        <v>0</v>
      </c>
      <c r="F849" s="44">
        <v>4</v>
      </c>
      <c r="G849" s="44">
        <v>10</v>
      </c>
      <c r="H849" s="44">
        <v>2</v>
      </c>
      <c r="I849" s="50">
        <f t="shared" si="85"/>
        <v>39</v>
      </c>
      <c r="J849" s="50">
        <f>Sheriff!J849</f>
        <v>312</v>
      </c>
      <c r="K849" s="6"/>
    </row>
    <row r="850" spans="1:11" x14ac:dyDescent="0.2">
      <c r="A850" s="32" t="s">
        <v>595</v>
      </c>
      <c r="B850" s="44">
        <v>106</v>
      </c>
      <c r="C850" s="44">
        <v>139</v>
      </c>
      <c r="D850" s="44">
        <v>51</v>
      </c>
      <c r="E850" s="44">
        <v>4</v>
      </c>
      <c r="F850" s="44">
        <v>4</v>
      </c>
      <c r="G850" s="44">
        <v>10</v>
      </c>
      <c r="H850" s="44">
        <v>1</v>
      </c>
      <c r="I850" s="50">
        <f t="shared" si="85"/>
        <v>69</v>
      </c>
      <c r="J850" s="50">
        <f>Sheriff!J850</f>
        <v>384</v>
      </c>
      <c r="K850" s="6"/>
    </row>
    <row r="851" spans="1:11" x14ac:dyDescent="0.2">
      <c r="A851" s="32" t="s">
        <v>596</v>
      </c>
      <c r="B851" s="44">
        <v>125</v>
      </c>
      <c r="C851" s="44">
        <v>114</v>
      </c>
      <c r="D851" s="44">
        <v>54</v>
      </c>
      <c r="E851" s="44">
        <v>3</v>
      </c>
      <c r="F851" s="44">
        <v>14</v>
      </c>
      <c r="G851" s="44">
        <v>7</v>
      </c>
      <c r="H851" s="44">
        <v>1</v>
      </c>
      <c r="I851" s="50">
        <f t="shared" si="85"/>
        <v>51</v>
      </c>
      <c r="J851" s="50">
        <f>Sheriff!J851</f>
        <v>369</v>
      </c>
      <c r="K851" s="6"/>
    </row>
    <row r="852" spans="1:11" x14ac:dyDescent="0.2">
      <c r="A852" s="32" t="s">
        <v>597</v>
      </c>
      <c r="B852" s="44">
        <v>200</v>
      </c>
      <c r="C852" s="44">
        <v>143</v>
      </c>
      <c r="D852" s="44">
        <v>61</v>
      </c>
      <c r="E852" s="44">
        <v>3</v>
      </c>
      <c r="F852" s="44">
        <v>14</v>
      </c>
      <c r="G852" s="44">
        <v>12</v>
      </c>
      <c r="H852" s="44">
        <v>0</v>
      </c>
      <c r="I852" s="50">
        <f t="shared" si="85"/>
        <v>63</v>
      </c>
      <c r="J852" s="50">
        <f>Sheriff!J852</f>
        <v>496</v>
      </c>
      <c r="K852" s="6"/>
    </row>
    <row r="853" spans="1:11" x14ac:dyDescent="0.2">
      <c r="A853" s="32" t="s">
        <v>598</v>
      </c>
      <c r="B853" s="44">
        <v>125</v>
      </c>
      <c r="C853" s="44">
        <v>108</v>
      </c>
      <c r="D853" s="44">
        <v>37</v>
      </c>
      <c r="E853" s="44">
        <v>0</v>
      </c>
      <c r="F853" s="44">
        <v>4</v>
      </c>
      <c r="G853" s="44">
        <v>7</v>
      </c>
      <c r="H853" s="44">
        <v>0</v>
      </c>
      <c r="I853" s="50">
        <f t="shared" si="85"/>
        <v>44</v>
      </c>
      <c r="J853" s="50">
        <f>Sheriff!J853</f>
        <v>325</v>
      </c>
      <c r="K853" s="6"/>
    </row>
    <row r="854" spans="1:11" x14ac:dyDescent="0.2">
      <c r="A854" s="32" t="s">
        <v>599</v>
      </c>
      <c r="B854" s="44">
        <v>156</v>
      </c>
      <c r="C854" s="44">
        <v>91</v>
      </c>
      <c r="D854" s="44">
        <v>38</v>
      </c>
      <c r="E854" s="44">
        <v>3</v>
      </c>
      <c r="F854" s="44">
        <v>19</v>
      </c>
      <c r="G854" s="44">
        <v>19</v>
      </c>
      <c r="H854" s="44">
        <v>0</v>
      </c>
      <c r="I854" s="50">
        <f t="shared" si="85"/>
        <v>46</v>
      </c>
      <c r="J854" s="50">
        <f>Sheriff!J854</f>
        <v>372</v>
      </c>
      <c r="K854" s="6"/>
    </row>
    <row r="855" spans="1:11" x14ac:dyDescent="0.2">
      <c r="A855" s="32" t="s">
        <v>600</v>
      </c>
      <c r="B855" s="44">
        <v>134</v>
      </c>
      <c r="C855" s="44">
        <v>127</v>
      </c>
      <c r="D855" s="44">
        <v>35</v>
      </c>
      <c r="E855" s="44">
        <v>2</v>
      </c>
      <c r="F855" s="44">
        <v>13</v>
      </c>
      <c r="G855" s="44">
        <v>8</v>
      </c>
      <c r="H855" s="44">
        <v>1</v>
      </c>
      <c r="I855" s="50">
        <f t="shared" si="85"/>
        <v>55</v>
      </c>
      <c r="J855" s="50">
        <f>Sheriff!J855</f>
        <v>375</v>
      </c>
      <c r="K855" s="6"/>
    </row>
    <row r="856" spans="1:11" x14ac:dyDescent="0.2">
      <c r="A856" s="32" t="s">
        <v>601</v>
      </c>
      <c r="B856" s="44">
        <v>151</v>
      </c>
      <c r="C856" s="44">
        <v>142</v>
      </c>
      <c r="D856" s="44">
        <v>61</v>
      </c>
      <c r="E856" s="44">
        <v>2</v>
      </c>
      <c r="F856" s="44">
        <v>15</v>
      </c>
      <c r="G856" s="44">
        <v>13</v>
      </c>
      <c r="H856" s="44">
        <v>5</v>
      </c>
      <c r="I856" s="50">
        <f t="shared" si="85"/>
        <v>83</v>
      </c>
      <c r="J856" s="50">
        <f>Sheriff!J856</f>
        <v>472</v>
      </c>
      <c r="K856" s="6"/>
    </row>
    <row r="857" spans="1:11" x14ac:dyDescent="0.2">
      <c r="A857" s="32" t="s">
        <v>602</v>
      </c>
      <c r="B857" s="44">
        <v>110</v>
      </c>
      <c r="C857" s="44">
        <v>139</v>
      </c>
      <c r="D857" s="44">
        <v>36</v>
      </c>
      <c r="E857" s="44">
        <v>6</v>
      </c>
      <c r="F857" s="44">
        <v>8</v>
      </c>
      <c r="G857" s="44">
        <v>8</v>
      </c>
      <c r="H857" s="44">
        <v>0</v>
      </c>
      <c r="I857" s="50">
        <f t="shared" si="85"/>
        <v>46</v>
      </c>
      <c r="J857" s="50">
        <f>Sheriff!J857</f>
        <v>353</v>
      </c>
      <c r="K857" s="6"/>
    </row>
    <row r="858" spans="1:11" x14ac:dyDescent="0.2">
      <c r="A858" s="32" t="s">
        <v>603</v>
      </c>
      <c r="B858" s="44">
        <v>154</v>
      </c>
      <c r="C858" s="44">
        <v>191</v>
      </c>
      <c r="D858" s="44">
        <v>41</v>
      </c>
      <c r="E858" s="44">
        <v>0</v>
      </c>
      <c r="F858" s="44">
        <v>7</v>
      </c>
      <c r="G858" s="44">
        <v>7</v>
      </c>
      <c r="H858" s="44">
        <v>0</v>
      </c>
      <c r="I858" s="50">
        <f t="shared" si="85"/>
        <v>42</v>
      </c>
      <c r="J858" s="50">
        <f>Sheriff!J858</f>
        <v>442</v>
      </c>
      <c r="K858" s="6"/>
    </row>
    <row r="859" spans="1:11" x14ac:dyDescent="0.2">
      <c r="A859" s="32" t="s">
        <v>604</v>
      </c>
      <c r="B859" s="44">
        <v>134</v>
      </c>
      <c r="C859" s="44">
        <v>108</v>
      </c>
      <c r="D859" s="44">
        <v>36</v>
      </c>
      <c r="E859" s="44">
        <v>3</v>
      </c>
      <c r="F859" s="44">
        <v>4</v>
      </c>
      <c r="G859" s="44">
        <v>11</v>
      </c>
      <c r="H859" s="44">
        <v>1</v>
      </c>
      <c r="I859" s="50">
        <f t="shared" si="85"/>
        <v>44</v>
      </c>
      <c r="J859" s="50">
        <f>Sheriff!J859</f>
        <v>341</v>
      </c>
      <c r="K859" s="6"/>
    </row>
    <row r="860" spans="1:11" x14ac:dyDescent="0.2">
      <c r="A860" s="32" t="s">
        <v>605</v>
      </c>
      <c r="B860" s="44">
        <v>180</v>
      </c>
      <c r="C860" s="44">
        <v>149</v>
      </c>
      <c r="D860" s="44">
        <v>62</v>
      </c>
      <c r="E860" s="44">
        <v>7</v>
      </c>
      <c r="F860" s="44">
        <v>14</v>
      </c>
      <c r="G860" s="44">
        <v>7</v>
      </c>
      <c r="H860" s="44">
        <v>0</v>
      </c>
      <c r="I860" s="50">
        <f t="shared" si="85"/>
        <v>59</v>
      </c>
      <c r="J860" s="50">
        <f>Sheriff!J860</f>
        <v>478</v>
      </c>
      <c r="K860" s="6"/>
    </row>
    <row r="861" spans="1:11" x14ac:dyDescent="0.2">
      <c r="A861" s="32" t="s">
        <v>606</v>
      </c>
      <c r="B861" s="44">
        <v>188</v>
      </c>
      <c r="C861" s="44">
        <v>172</v>
      </c>
      <c r="D861" s="44">
        <v>54</v>
      </c>
      <c r="E861" s="44">
        <v>3</v>
      </c>
      <c r="F861" s="44">
        <v>17</v>
      </c>
      <c r="G861" s="44">
        <v>16</v>
      </c>
      <c r="H861" s="44">
        <v>2</v>
      </c>
      <c r="I861" s="50">
        <f t="shared" si="85"/>
        <v>86</v>
      </c>
      <c r="J861" s="50">
        <f>Sheriff!J861</f>
        <v>538</v>
      </c>
      <c r="K861" s="6"/>
    </row>
    <row r="862" spans="1:11" x14ac:dyDescent="0.2">
      <c r="A862" s="32" t="s">
        <v>607</v>
      </c>
      <c r="B862" s="44">
        <v>247</v>
      </c>
      <c r="C862" s="44">
        <v>165</v>
      </c>
      <c r="D862" s="44">
        <v>52</v>
      </c>
      <c r="E862" s="44">
        <v>2</v>
      </c>
      <c r="F862" s="44">
        <v>13</v>
      </c>
      <c r="G862" s="44">
        <v>15</v>
      </c>
      <c r="H862" s="44">
        <v>2</v>
      </c>
      <c r="I862" s="50">
        <f t="shared" si="85"/>
        <v>98</v>
      </c>
      <c r="J862" s="50">
        <f>Sheriff!J862</f>
        <v>594</v>
      </c>
      <c r="K862" s="6"/>
    </row>
    <row r="863" spans="1:11" x14ac:dyDescent="0.2">
      <c r="A863" s="32" t="s">
        <v>608</v>
      </c>
      <c r="B863" s="44">
        <v>184</v>
      </c>
      <c r="C863" s="44">
        <v>196</v>
      </c>
      <c r="D863" s="44">
        <v>66</v>
      </c>
      <c r="E863" s="44">
        <v>3</v>
      </c>
      <c r="F863" s="44">
        <v>8</v>
      </c>
      <c r="G863" s="44">
        <v>17</v>
      </c>
      <c r="H863" s="44">
        <v>1</v>
      </c>
      <c r="I863" s="50">
        <f t="shared" si="85"/>
        <v>83</v>
      </c>
      <c r="J863" s="50">
        <f>Sheriff!J863</f>
        <v>558</v>
      </c>
      <c r="K863" s="6"/>
    </row>
    <row r="864" spans="1:11" x14ac:dyDescent="0.2">
      <c r="A864" s="32" t="s">
        <v>609</v>
      </c>
      <c r="B864" s="44">
        <v>134</v>
      </c>
      <c r="C864" s="44">
        <v>168</v>
      </c>
      <c r="D864" s="44">
        <v>53</v>
      </c>
      <c r="E864" s="44">
        <v>0</v>
      </c>
      <c r="F864" s="44">
        <v>10</v>
      </c>
      <c r="G864" s="44">
        <v>12</v>
      </c>
      <c r="H864" s="44">
        <v>1</v>
      </c>
      <c r="I864" s="50">
        <f t="shared" si="85"/>
        <v>61</v>
      </c>
      <c r="J864" s="50">
        <f>Sheriff!J864</f>
        <v>439</v>
      </c>
      <c r="K864" s="6"/>
    </row>
    <row r="865" spans="1:11" x14ac:dyDescent="0.2">
      <c r="A865" s="36" t="s">
        <v>610</v>
      </c>
      <c r="B865" s="47">
        <f>SUM(B844:B864)</f>
        <v>3126</v>
      </c>
      <c r="C865" s="47">
        <f t="shared" ref="C865:H865" si="86">SUM(C844:C864)</f>
        <v>2932</v>
      </c>
      <c r="D865" s="47">
        <f t="shared" si="86"/>
        <v>965</v>
      </c>
      <c r="E865" s="47">
        <f t="shared" si="86"/>
        <v>51</v>
      </c>
      <c r="F865" s="47">
        <f t="shared" si="86"/>
        <v>206</v>
      </c>
      <c r="G865" s="47">
        <f t="shared" si="86"/>
        <v>240</v>
      </c>
      <c r="H865" s="47">
        <f t="shared" si="86"/>
        <v>22</v>
      </c>
      <c r="I865" s="47">
        <f>SUM(I844:I864)</f>
        <v>1221</v>
      </c>
      <c r="J865" s="47">
        <f>SUM(J844:J864)</f>
        <v>8763</v>
      </c>
      <c r="K865" s="6"/>
    </row>
    <row r="866" spans="1:11" x14ac:dyDescent="0.2">
      <c r="A866" s="3"/>
      <c r="B866" s="10"/>
      <c r="C866" s="10"/>
      <c r="D866" s="10"/>
      <c r="E866" s="10"/>
      <c r="F866" s="10"/>
      <c r="G866" s="10"/>
      <c r="H866" s="10"/>
      <c r="I866" s="10"/>
      <c r="J866" s="10"/>
      <c r="K866" s="6"/>
    </row>
    <row r="867" spans="1:11" x14ac:dyDescent="0.2">
      <c r="A867" s="34" t="s">
        <v>68</v>
      </c>
      <c r="B867" s="49"/>
      <c r="C867" s="49"/>
      <c r="D867" s="49"/>
      <c r="E867" s="49"/>
      <c r="F867" s="49"/>
      <c r="G867" s="49"/>
      <c r="H867" s="49"/>
      <c r="I867" s="49"/>
      <c r="J867" s="49"/>
      <c r="K867" s="6"/>
    </row>
    <row r="868" spans="1:11" x14ac:dyDescent="0.2">
      <c r="A868" s="32" t="s">
        <v>586</v>
      </c>
      <c r="B868" s="44">
        <v>84</v>
      </c>
      <c r="C868" s="44">
        <v>190</v>
      </c>
      <c r="D868" s="44">
        <v>41</v>
      </c>
      <c r="E868" s="44">
        <v>2</v>
      </c>
      <c r="F868" s="44">
        <v>7</v>
      </c>
      <c r="G868" s="44">
        <v>12</v>
      </c>
      <c r="H868" s="44">
        <v>0</v>
      </c>
      <c r="I868" s="50">
        <f>J868-(SUM(B868:H868))</f>
        <v>62</v>
      </c>
      <c r="J868" s="50">
        <f>Sheriff!J868</f>
        <v>398</v>
      </c>
      <c r="K868" s="6"/>
    </row>
    <row r="869" spans="1:11" x14ac:dyDescent="0.2">
      <c r="A869" s="32" t="s">
        <v>587</v>
      </c>
      <c r="B869" s="44">
        <v>96</v>
      </c>
      <c r="C869" s="44">
        <v>200</v>
      </c>
      <c r="D869" s="44">
        <v>78</v>
      </c>
      <c r="E869" s="44">
        <v>2</v>
      </c>
      <c r="F869" s="44">
        <v>10</v>
      </c>
      <c r="G869" s="44">
        <v>7</v>
      </c>
      <c r="H869" s="44">
        <v>0</v>
      </c>
      <c r="I869" s="50">
        <f>J869-(SUM(B869:H869))</f>
        <v>60</v>
      </c>
      <c r="J869" s="50">
        <f>Sheriff!J869</f>
        <v>453</v>
      </c>
      <c r="K869" s="6"/>
    </row>
    <row r="870" spans="1:11" x14ac:dyDescent="0.2">
      <c r="A870" s="36" t="s">
        <v>588</v>
      </c>
      <c r="B870" s="47">
        <f>SUM(B868:B869)</f>
        <v>180</v>
      </c>
      <c r="C870" s="47">
        <f t="shared" ref="C870:H870" si="87">SUM(C868:C869)</f>
        <v>390</v>
      </c>
      <c r="D870" s="47">
        <f t="shared" si="87"/>
        <v>119</v>
      </c>
      <c r="E870" s="47">
        <f t="shared" si="87"/>
        <v>4</v>
      </c>
      <c r="F870" s="47">
        <f t="shared" si="87"/>
        <v>17</v>
      </c>
      <c r="G870" s="47">
        <f t="shared" si="87"/>
        <v>19</v>
      </c>
      <c r="H870" s="47">
        <f t="shared" si="87"/>
        <v>0</v>
      </c>
      <c r="I870" s="47">
        <f>SUM(I868:I869)</f>
        <v>122</v>
      </c>
      <c r="J870" s="47">
        <f>SUM(J868:J869)</f>
        <v>851</v>
      </c>
      <c r="K870" s="6"/>
    </row>
    <row r="871" spans="1:11" x14ac:dyDescent="0.2">
      <c r="A871" s="3"/>
      <c r="B871" s="10"/>
      <c r="C871" s="10"/>
      <c r="D871" s="10"/>
      <c r="E871" s="10"/>
      <c r="F871" s="10"/>
      <c r="G871" s="10"/>
      <c r="H871" s="10"/>
      <c r="I871" s="10"/>
      <c r="J871" s="10"/>
      <c r="K871" s="6"/>
    </row>
    <row r="872" spans="1:11" x14ac:dyDescent="0.2">
      <c r="A872" s="34" t="s">
        <v>73</v>
      </c>
      <c r="B872" s="49"/>
      <c r="C872" s="49"/>
      <c r="D872" s="49"/>
      <c r="E872" s="49"/>
      <c r="F872" s="49"/>
      <c r="G872" s="49"/>
      <c r="H872" s="49"/>
      <c r="I872" s="49"/>
      <c r="J872" s="49"/>
      <c r="K872" s="6"/>
    </row>
    <row r="873" spans="1:11" x14ac:dyDescent="0.2">
      <c r="A873" s="32" t="s">
        <v>510</v>
      </c>
      <c r="B873" s="44">
        <v>140</v>
      </c>
      <c r="C873" s="44">
        <v>36</v>
      </c>
      <c r="D873" s="44">
        <v>17</v>
      </c>
      <c r="E873" s="44">
        <v>3</v>
      </c>
      <c r="F873" s="44">
        <v>17</v>
      </c>
      <c r="G873" s="44">
        <v>9</v>
      </c>
      <c r="H873" s="44">
        <v>2</v>
      </c>
      <c r="I873" s="50">
        <f t="shared" ref="I873:I904" si="88">J873-(SUM(B873:H873))</f>
        <v>30</v>
      </c>
      <c r="J873" s="50">
        <f>Sheriff!J873</f>
        <v>254</v>
      </c>
      <c r="K873" s="6"/>
    </row>
    <row r="874" spans="1:11" x14ac:dyDescent="0.2">
      <c r="A874" s="32" t="s">
        <v>511</v>
      </c>
      <c r="B874" s="44">
        <v>110</v>
      </c>
      <c r="C874" s="44">
        <v>37</v>
      </c>
      <c r="D874" s="44">
        <v>10</v>
      </c>
      <c r="E874" s="44">
        <v>6</v>
      </c>
      <c r="F874" s="44">
        <v>11</v>
      </c>
      <c r="G874" s="44">
        <v>5</v>
      </c>
      <c r="H874" s="44">
        <v>1</v>
      </c>
      <c r="I874" s="50">
        <f t="shared" si="88"/>
        <v>24</v>
      </c>
      <c r="J874" s="50">
        <f>Sheriff!J874</f>
        <v>204</v>
      </c>
      <c r="K874" s="6"/>
    </row>
    <row r="875" spans="1:11" x14ac:dyDescent="0.2">
      <c r="A875" s="32" t="s">
        <v>512</v>
      </c>
      <c r="B875" s="44">
        <v>153</v>
      </c>
      <c r="C875" s="44">
        <v>43</v>
      </c>
      <c r="D875" s="44">
        <v>22</v>
      </c>
      <c r="E875" s="44">
        <v>4</v>
      </c>
      <c r="F875" s="44">
        <v>16</v>
      </c>
      <c r="G875" s="44">
        <v>5</v>
      </c>
      <c r="H875" s="44">
        <v>1</v>
      </c>
      <c r="I875" s="50">
        <f t="shared" si="88"/>
        <v>29</v>
      </c>
      <c r="J875" s="50">
        <f>Sheriff!J875</f>
        <v>273</v>
      </c>
      <c r="K875" s="6"/>
    </row>
    <row r="876" spans="1:11" x14ac:dyDescent="0.2">
      <c r="A876" s="32" t="s">
        <v>513</v>
      </c>
      <c r="B876" s="44">
        <v>98</v>
      </c>
      <c r="C876" s="44">
        <v>40</v>
      </c>
      <c r="D876" s="44">
        <v>13</v>
      </c>
      <c r="E876" s="44">
        <v>1</v>
      </c>
      <c r="F876" s="44">
        <v>3</v>
      </c>
      <c r="G876" s="44">
        <v>4</v>
      </c>
      <c r="H876" s="44">
        <v>1</v>
      </c>
      <c r="I876" s="50">
        <f t="shared" si="88"/>
        <v>24</v>
      </c>
      <c r="J876" s="50">
        <f>Sheriff!J876</f>
        <v>184</v>
      </c>
      <c r="K876" s="6"/>
    </row>
    <row r="877" spans="1:11" x14ac:dyDescent="0.2">
      <c r="A877" s="32" t="s">
        <v>514</v>
      </c>
      <c r="B877" s="44">
        <v>149</v>
      </c>
      <c r="C877" s="44">
        <v>44</v>
      </c>
      <c r="D877" s="44">
        <v>15</v>
      </c>
      <c r="E877" s="44">
        <v>5</v>
      </c>
      <c r="F877" s="44">
        <v>15</v>
      </c>
      <c r="G877" s="44">
        <v>6</v>
      </c>
      <c r="H877" s="44">
        <v>1</v>
      </c>
      <c r="I877" s="50">
        <f t="shared" si="88"/>
        <v>46</v>
      </c>
      <c r="J877" s="50">
        <f>Sheriff!J877</f>
        <v>281</v>
      </c>
      <c r="K877" s="6"/>
    </row>
    <row r="878" spans="1:11" x14ac:dyDescent="0.2">
      <c r="A878" s="32" t="s">
        <v>515</v>
      </c>
      <c r="B878" s="44">
        <v>170</v>
      </c>
      <c r="C878" s="44">
        <v>71</v>
      </c>
      <c r="D878" s="44">
        <v>14</v>
      </c>
      <c r="E878" s="44">
        <v>3</v>
      </c>
      <c r="F878" s="44">
        <v>10</v>
      </c>
      <c r="G878" s="44">
        <v>6</v>
      </c>
      <c r="H878" s="44">
        <v>0</v>
      </c>
      <c r="I878" s="50">
        <f t="shared" si="88"/>
        <v>36</v>
      </c>
      <c r="J878" s="50">
        <f>Sheriff!J878</f>
        <v>310</v>
      </c>
      <c r="K878" s="6"/>
    </row>
    <row r="879" spans="1:11" x14ac:dyDescent="0.2">
      <c r="A879" s="32" t="s">
        <v>516</v>
      </c>
      <c r="B879" s="44">
        <v>170</v>
      </c>
      <c r="C879" s="44">
        <v>46</v>
      </c>
      <c r="D879" s="44">
        <v>20</v>
      </c>
      <c r="E879" s="44">
        <v>7</v>
      </c>
      <c r="F879" s="44">
        <v>12</v>
      </c>
      <c r="G879" s="44">
        <v>3</v>
      </c>
      <c r="H879" s="44">
        <v>1</v>
      </c>
      <c r="I879" s="50">
        <f t="shared" si="88"/>
        <v>49</v>
      </c>
      <c r="J879" s="50">
        <f>Sheriff!J879</f>
        <v>308</v>
      </c>
      <c r="K879" s="6"/>
    </row>
    <row r="880" spans="1:11" x14ac:dyDescent="0.2">
      <c r="A880" s="32" t="s">
        <v>517</v>
      </c>
      <c r="B880" s="44">
        <v>112</v>
      </c>
      <c r="C880" s="44">
        <v>43</v>
      </c>
      <c r="D880" s="44">
        <v>12</v>
      </c>
      <c r="E880" s="44">
        <v>3</v>
      </c>
      <c r="F880" s="44">
        <v>15</v>
      </c>
      <c r="G880" s="44">
        <v>6</v>
      </c>
      <c r="H880" s="44">
        <v>1</v>
      </c>
      <c r="I880" s="50">
        <f t="shared" si="88"/>
        <v>21</v>
      </c>
      <c r="J880" s="50">
        <f>Sheriff!J880</f>
        <v>213</v>
      </c>
      <c r="K880" s="6"/>
    </row>
    <row r="881" spans="1:11" x14ac:dyDescent="0.2">
      <c r="A881" s="32" t="s">
        <v>518</v>
      </c>
      <c r="B881" s="44">
        <v>172</v>
      </c>
      <c r="C881" s="44">
        <v>64</v>
      </c>
      <c r="D881" s="44">
        <v>16</v>
      </c>
      <c r="E881" s="44">
        <v>6</v>
      </c>
      <c r="F881" s="44">
        <v>14</v>
      </c>
      <c r="G881" s="44">
        <v>5</v>
      </c>
      <c r="H881" s="44">
        <v>1</v>
      </c>
      <c r="I881" s="50">
        <f t="shared" si="88"/>
        <v>41</v>
      </c>
      <c r="J881" s="50">
        <f>Sheriff!J881</f>
        <v>319</v>
      </c>
      <c r="K881" s="6"/>
    </row>
    <row r="882" spans="1:11" x14ac:dyDescent="0.2">
      <c r="A882" s="32" t="s">
        <v>519</v>
      </c>
      <c r="B882" s="44">
        <v>134</v>
      </c>
      <c r="C882" s="44">
        <v>43</v>
      </c>
      <c r="D882" s="44">
        <v>19</v>
      </c>
      <c r="E882" s="44">
        <v>5</v>
      </c>
      <c r="F882" s="44">
        <v>19</v>
      </c>
      <c r="G882" s="44">
        <v>8</v>
      </c>
      <c r="H882" s="44">
        <v>1</v>
      </c>
      <c r="I882" s="50">
        <f t="shared" si="88"/>
        <v>44</v>
      </c>
      <c r="J882" s="50">
        <f>Sheriff!J882</f>
        <v>273</v>
      </c>
      <c r="K882" s="6"/>
    </row>
    <row r="883" spans="1:11" x14ac:dyDescent="0.2">
      <c r="A883" s="32" t="s">
        <v>520</v>
      </c>
      <c r="B883" s="44">
        <v>147</v>
      </c>
      <c r="C883" s="44">
        <v>36</v>
      </c>
      <c r="D883" s="44">
        <v>12</v>
      </c>
      <c r="E883" s="44">
        <v>2</v>
      </c>
      <c r="F883" s="44">
        <v>10</v>
      </c>
      <c r="G883" s="44">
        <v>6</v>
      </c>
      <c r="H883" s="44">
        <v>0</v>
      </c>
      <c r="I883" s="50">
        <f t="shared" si="88"/>
        <v>28</v>
      </c>
      <c r="J883" s="50">
        <f>Sheriff!J883</f>
        <v>241</v>
      </c>
      <c r="K883" s="6"/>
    </row>
    <row r="884" spans="1:11" x14ac:dyDescent="0.2">
      <c r="A884" s="32" t="s">
        <v>521</v>
      </c>
      <c r="B884" s="44">
        <v>113</v>
      </c>
      <c r="C884" s="44">
        <v>53</v>
      </c>
      <c r="D884" s="44">
        <v>14</v>
      </c>
      <c r="E884" s="44">
        <v>4</v>
      </c>
      <c r="F884" s="44">
        <v>9</v>
      </c>
      <c r="G884" s="44">
        <v>3</v>
      </c>
      <c r="H884" s="44">
        <v>1</v>
      </c>
      <c r="I884" s="50">
        <f t="shared" si="88"/>
        <v>27</v>
      </c>
      <c r="J884" s="50">
        <f>Sheriff!J884</f>
        <v>224</v>
      </c>
      <c r="K884" s="6"/>
    </row>
    <row r="885" spans="1:11" x14ac:dyDescent="0.2">
      <c r="A885" s="32" t="s">
        <v>522</v>
      </c>
      <c r="B885" s="44">
        <v>123</v>
      </c>
      <c r="C885" s="44">
        <v>49</v>
      </c>
      <c r="D885" s="44">
        <v>19</v>
      </c>
      <c r="E885" s="44">
        <v>2</v>
      </c>
      <c r="F885" s="44">
        <v>10</v>
      </c>
      <c r="G885" s="44">
        <v>4</v>
      </c>
      <c r="H885" s="44">
        <v>0</v>
      </c>
      <c r="I885" s="50">
        <f t="shared" si="88"/>
        <v>17</v>
      </c>
      <c r="J885" s="50">
        <f>Sheriff!J885</f>
        <v>224</v>
      </c>
      <c r="K885" s="6"/>
    </row>
    <row r="886" spans="1:11" x14ac:dyDescent="0.2">
      <c r="A886" s="32" t="s">
        <v>523</v>
      </c>
      <c r="B886" s="44">
        <v>124</v>
      </c>
      <c r="C886" s="44">
        <v>48</v>
      </c>
      <c r="D886" s="44">
        <v>10</v>
      </c>
      <c r="E886" s="44">
        <v>3</v>
      </c>
      <c r="F886" s="44">
        <v>10</v>
      </c>
      <c r="G886" s="44">
        <v>2</v>
      </c>
      <c r="H886" s="44">
        <v>1</v>
      </c>
      <c r="I886" s="50">
        <f t="shared" si="88"/>
        <v>27</v>
      </c>
      <c r="J886" s="50">
        <f>Sheriff!J886</f>
        <v>225</v>
      </c>
      <c r="K886" s="6"/>
    </row>
    <row r="887" spans="1:11" x14ac:dyDescent="0.2">
      <c r="A887" s="32" t="s">
        <v>524</v>
      </c>
      <c r="B887" s="44">
        <v>135</v>
      </c>
      <c r="C887" s="44">
        <v>53</v>
      </c>
      <c r="D887" s="44">
        <v>17</v>
      </c>
      <c r="E887" s="44">
        <v>5</v>
      </c>
      <c r="F887" s="44">
        <v>14</v>
      </c>
      <c r="G887" s="44">
        <v>5</v>
      </c>
      <c r="H887" s="44">
        <v>0</v>
      </c>
      <c r="I887" s="50">
        <f t="shared" si="88"/>
        <v>44</v>
      </c>
      <c r="J887" s="50">
        <f>Sheriff!J887</f>
        <v>273</v>
      </c>
      <c r="K887" s="6"/>
    </row>
    <row r="888" spans="1:11" x14ac:dyDescent="0.2">
      <c r="A888" s="32" t="s">
        <v>525</v>
      </c>
      <c r="B888" s="44">
        <v>124</v>
      </c>
      <c r="C888" s="44">
        <v>54</v>
      </c>
      <c r="D888" s="44">
        <v>19</v>
      </c>
      <c r="E888" s="44">
        <v>3</v>
      </c>
      <c r="F888" s="44">
        <v>14</v>
      </c>
      <c r="G888" s="44">
        <v>5</v>
      </c>
      <c r="H888" s="44">
        <v>1</v>
      </c>
      <c r="I888" s="50">
        <f t="shared" si="88"/>
        <v>19</v>
      </c>
      <c r="J888" s="50">
        <f>Sheriff!J888</f>
        <v>239</v>
      </c>
      <c r="K888" s="6"/>
    </row>
    <row r="889" spans="1:11" x14ac:dyDescent="0.2">
      <c r="A889" s="32" t="s">
        <v>526</v>
      </c>
      <c r="B889" s="44">
        <v>182</v>
      </c>
      <c r="C889" s="44">
        <v>115</v>
      </c>
      <c r="D889" s="44">
        <v>41</v>
      </c>
      <c r="E889" s="44">
        <v>5</v>
      </c>
      <c r="F889" s="44">
        <v>17</v>
      </c>
      <c r="G889" s="44">
        <v>14</v>
      </c>
      <c r="H889" s="44">
        <v>1</v>
      </c>
      <c r="I889" s="50">
        <f t="shared" si="88"/>
        <v>36</v>
      </c>
      <c r="J889" s="50">
        <f>Sheriff!J889</f>
        <v>411</v>
      </c>
      <c r="K889" s="6"/>
    </row>
    <row r="890" spans="1:11" x14ac:dyDescent="0.2">
      <c r="A890" s="32" t="s">
        <v>527</v>
      </c>
      <c r="B890" s="44">
        <v>94</v>
      </c>
      <c r="C890" s="44">
        <v>45</v>
      </c>
      <c r="D890" s="44">
        <v>12</v>
      </c>
      <c r="E890" s="44">
        <v>1</v>
      </c>
      <c r="F890" s="44">
        <v>9</v>
      </c>
      <c r="G890" s="44">
        <v>4</v>
      </c>
      <c r="H890" s="44">
        <v>2</v>
      </c>
      <c r="I890" s="50">
        <f t="shared" si="88"/>
        <v>28</v>
      </c>
      <c r="J890" s="50">
        <f>Sheriff!J890</f>
        <v>195</v>
      </c>
      <c r="K890" s="6"/>
    </row>
    <row r="891" spans="1:11" x14ac:dyDescent="0.2">
      <c r="A891" s="32" t="s">
        <v>528</v>
      </c>
      <c r="B891" s="44">
        <v>192</v>
      </c>
      <c r="C891" s="44">
        <v>156</v>
      </c>
      <c r="D891" s="44">
        <v>58</v>
      </c>
      <c r="E891" s="44">
        <v>4</v>
      </c>
      <c r="F891" s="44">
        <v>18</v>
      </c>
      <c r="G891" s="44">
        <v>14</v>
      </c>
      <c r="H891" s="44">
        <v>3</v>
      </c>
      <c r="I891" s="50">
        <f t="shared" si="88"/>
        <v>61</v>
      </c>
      <c r="J891" s="50">
        <f>Sheriff!J891</f>
        <v>506</v>
      </c>
      <c r="K891" s="6"/>
    </row>
    <row r="892" spans="1:11" x14ac:dyDescent="0.2">
      <c r="A892" s="32" t="s">
        <v>529</v>
      </c>
      <c r="B892" s="44">
        <v>44</v>
      </c>
      <c r="C892" s="44">
        <v>30</v>
      </c>
      <c r="D892" s="44">
        <v>10</v>
      </c>
      <c r="E892" s="44">
        <v>0</v>
      </c>
      <c r="F892" s="44">
        <v>6</v>
      </c>
      <c r="G892" s="44">
        <v>3</v>
      </c>
      <c r="H892" s="44">
        <v>0</v>
      </c>
      <c r="I892" s="50">
        <f t="shared" si="88"/>
        <v>16</v>
      </c>
      <c r="J892" s="50">
        <f>Sheriff!J892</f>
        <v>109</v>
      </c>
      <c r="K892" s="6"/>
    </row>
    <row r="893" spans="1:11" x14ac:dyDescent="0.2">
      <c r="A893" s="32" t="s">
        <v>530</v>
      </c>
      <c r="B893" s="44">
        <v>145</v>
      </c>
      <c r="C893" s="44">
        <v>126</v>
      </c>
      <c r="D893" s="44">
        <v>32</v>
      </c>
      <c r="E893" s="44">
        <v>5</v>
      </c>
      <c r="F893" s="44">
        <v>14</v>
      </c>
      <c r="G893" s="44">
        <v>8</v>
      </c>
      <c r="H893" s="44">
        <v>2</v>
      </c>
      <c r="I893" s="50">
        <f t="shared" si="88"/>
        <v>50</v>
      </c>
      <c r="J893" s="50">
        <f>Sheriff!J893</f>
        <v>382</v>
      </c>
      <c r="K893" s="6"/>
    </row>
    <row r="894" spans="1:11" x14ac:dyDescent="0.2">
      <c r="A894" s="32" t="s">
        <v>531</v>
      </c>
      <c r="B894" s="44">
        <v>92</v>
      </c>
      <c r="C894" s="44">
        <v>66</v>
      </c>
      <c r="D894" s="44">
        <v>34</v>
      </c>
      <c r="E894" s="44">
        <v>0</v>
      </c>
      <c r="F894" s="44">
        <v>4</v>
      </c>
      <c r="G894" s="44">
        <v>3</v>
      </c>
      <c r="H894" s="44">
        <v>1</v>
      </c>
      <c r="I894" s="50">
        <f t="shared" si="88"/>
        <v>37</v>
      </c>
      <c r="J894" s="50">
        <f>Sheriff!J894</f>
        <v>237</v>
      </c>
      <c r="K894" s="6"/>
    </row>
    <row r="895" spans="1:11" x14ac:dyDescent="0.2">
      <c r="A895" s="32" t="s">
        <v>532</v>
      </c>
      <c r="B895" s="44">
        <v>66</v>
      </c>
      <c r="C895" s="44">
        <v>25</v>
      </c>
      <c r="D895" s="44">
        <v>13</v>
      </c>
      <c r="E895" s="44">
        <v>4</v>
      </c>
      <c r="F895" s="44">
        <v>4</v>
      </c>
      <c r="G895" s="44">
        <v>4</v>
      </c>
      <c r="H895" s="44">
        <v>0</v>
      </c>
      <c r="I895" s="50">
        <f t="shared" si="88"/>
        <v>7</v>
      </c>
      <c r="J895" s="50">
        <f>Sheriff!J895</f>
        <v>123</v>
      </c>
      <c r="K895" s="6"/>
    </row>
    <row r="896" spans="1:11" x14ac:dyDescent="0.2">
      <c r="A896" s="32" t="s">
        <v>533</v>
      </c>
      <c r="B896" s="44">
        <v>89</v>
      </c>
      <c r="C896" s="44">
        <v>69</v>
      </c>
      <c r="D896" s="44">
        <v>25</v>
      </c>
      <c r="E896" s="44">
        <v>2</v>
      </c>
      <c r="F896" s="44">
        <v>7</v>
      </c>
      <c r="G896" s="44">
        <v>9</v>
      </c>
      <c r="H896" s="44">
        <v>0</v>
      </c>
      <c r="I896" s="50">
        <f t="shared" si="88"/>
        <v>32</v>
      </c>
      <c r="J896" s="50">
        <f>Sheriff!J896</f>
        <v>233</v>
      </c>
      <c r="K896" s="6"/>
    </row>
    <row r="897" spans="1:11" x14ac:dyDescent="0.2">
      <c r="A897" s="32" t="s">
        <v>534</v>
      </c>
      <c r="B897" s="44">
        <v>100</v>
      </c>
      <c r="C897" s="44">
        <v>59</v>
      </c>
      <c r="D897" s="44">
        <v>26</v>
      </c>
      <c r="E897" s="44">
        <v>1</v>
      </c>
      <c r="F897" s="44">
        <v>11</v>
      </c>
      <c r="G897" s="44">
        <v>5</v>
      </c>
      <c r="H897" s="44">
        <v>0</v>
      </c>
      <c r="I897" s="50">
        <f t="shared" si="88"/>
        <v>21</v>
      </c>
      <c r="J897" s="50">
        <f>Sheriff!J897</f>
        <v>223</v>
      </c>
      <c r="K897" s="6"/>
    </row>
    <row r="898" spans="1:11" x14ac:dyDescent="0.2">
      <c r="A898" s="32" t="s">
        <v>535</v>
      </c>
      <c r="B898" s="44">
        <v>87</v>
      </c>
      <c r="C898" s="44">
        <v>86</v>
      </c>
      <c r="D898" s="44">
        <v>23</v>
      </c>
      <c r="E898" s="44">
        <v>7</v>
      </c>
      <c r="F898" s="44">
        <v>9</v>
      </c>
      <c r="G898" s="44">
        <v>8</v>
      </c>
      <c r="H898" s="44">
        <v>0</v>
      </c>
      <c r="I898" s="50">
        <f t="shared" si="88"/>
        <v>37</v>
      </c>
      <c r="J898" s="50">
        <f>Sheriff!J898</f>
        <v>257</v>
      </c>
      <c r="K898" s="6"/>
    </row>
    <row r="899" spans="1:11" x14ac:dyDescent="0.2">
      <c r="A899" s="32" t="s">
        <v>536</v>
      </c>
      <c r="B899" s="44">
        <v>47</v>
      </c>
      <c r="C899" s="44">
        <v>61</v>
      </c>
      <c r="D899" s="44">
        <v>13</v>
      </c>
      <c r="E899" s="44">
        <v>2</v>
      </c>
      <c r="F899" s="44">
        <v>7</v>
      </c>
      <c r="G899" s="44">
        <v>6</v>
      </c>
      <c r="H899" s="44">
        <v>1</v>
      </c>
      <c r="I899" s="50">
        <f t="shared" si="88"/>
        <v>16</v>
      </c>
      <c r="J899" s="50">
        <f>Sheriff!J899</f>
        <v>153</v>
      </c>
      <c r="K899" s="6"/>
    </row>
    <row r="900" spans="1:11" x14ac:dyDescent="0.2">
      <c r="A900" s="32" t="s">
        <v>537</v>
      </c>
      <c r="B900" s="44">
        <v>148</v>
      </c>
      <c r="C900" s="44">
        <v>81</v>
      </c>
      <c r="D900" s="44">
        <v>22</v>
      </c>
      <c r="E900" s="44">
        <v>2</v>
      </c>
      <c r="F900" s="44">
        <v>10</v>
      </c>
      <c r="G900" s="44">
        <v>6</v>
      </c>
      <c r="H900" s="44">
        <v>0</v>
      </c>
      <c r="I900" s="50">
        <f t="shared" si="88"/>
        <v>33</v>
      </c>
      <c r="J900" s="50">
        <f>Sheriff!J900</f>
        <v>302</v>
      </c>
      <c r="K900" s="6"/>
    </row>
    <row r="901" spans="1:11" x14ac:dyDescent="0.2">
      <c r="A901" s="32" t="s">
        <v>538</v>
      </c>
      <c r="B901" s="44">
        <v>59</v>
      </c>
      <c r="C901" s="44">
        <v>18</v>
      </c>
      <c r="D901" s="44">
        <v>7</v>
      </c>
      <c r="E901" s="44">
        <v>3</v>
      </c>
      <c r="F901" s="44">
        <v>3</v>
      </c>
      <c r="G901" s="44">
        <v>4</v>
      </c>
      <c r="H901" s="44">
        <v>2</v>
      </c>
      <c r="I901" s="50">
        <f t="shared" si="88"/>
        <v>12</v>
      </c>
      <c r="J901" s="50">
        <f>Sheriff!J901</f>
        <v>108</v>
      </c>
      <c r="K901" s="6"/>
    </row>
    <row r="902" spans="1:11" x14ac:dyDescent="0.2">
      <c r="A902" s="32" t="s">
        <v>539</v>
      </c>
      <c r="B902" s="44">
        <v>97</v>
      </c>
      <c r="C902" s="44">
        <v>55</v>
      </c>
      <c r="D902" s="44">
        <v>17</v>
      </c>
      <c r="E902" s="44">
        <v>1</v>
      </c>
      <c r="F902" s="44">
        <v>12</v>
      </c>
      <c r="G902" s="44">
        <v>3</v>
      </c>
      <c r="H902" s="44">
        <v>0</v>
      </c>
      <c r="I902" s="50">
        <f t="shared" si="88"/>
        <v>35</v>
      </c>
      <c r="J902" s="50">
        <f>Sheriff!J902</f>
        <v>220</v>
      </c>
      <c r="K902" s="6"/>
    </row>
    <row r="903" spans="1:11" x14ac:dyDescent="0.2">
      <c r="A903" s="32" t="s">
        <v>540</v>
      </c>
      <c r="B903" s="44">
        <v>109</v>
      </c>
      <c r="C903" s="44">
        <v>43</v>
      </c>
      <c r="D903" s="44">
        <v>17</v>
      </c>
      <c r="E903" s="44">
        <v>1</v>
      </c>
      <c r="F903" s="44">
        <v>8</v>
      </c>
      <c r="G903" s="44">
        <v>3</v>
      </c>
      <c r="H903" s="44">
        <v>0</v>
      </c>
      <c r="I903" s="50">
        <f t="shared" si="88"/>
        <v>22</v>
      </c>
      <c r="J903" s="50">
        <f>Sheriff!J903</f>
        <v>203</v>
      </c>
      <c r="K903" s="6"/>
    </row>
    <row r="904" spans="1:11" x14ac:dyDescent="0.2">
      <c r="A904" s="32" t="s">
        <v>541</v>
      </c>
      <c r="B904" s="44">
        <v>83</v>
      </c>
      <c r="C904" s="44">
        <v>52</v>
      </c>
      <c r="D904" s="44">
        <v>16</v>
      </c>
      <c r="E904" s="44">
        <v>1</v>
      </c>
      <c r="F904" s="44">
        <v>8</v>
      </c>
      <c r="G904" s="44">
        <v>3</v>
      </c>
      <c r="H904" s="44">
        <v>0</v>
      </c>
      <c r="I904" s="50">
        <f t="shared" si="88"/>
        <v>31</v>
      </c>
      <c r="J904" s="50">
        <f>Sheriff!J904</f>
        <v>194</v>
      </c>
      <c r="K904" s="6"/>
    </row>
    <row r="905" spans="1:11" x14ac:dyDescent="0.2">
      <c r="A905" s="32" t="s">
        <v>542</v>
      </c>
      <c r="B905" s="44">
        <v>85</v>
      </c>
      <c r="C905" s="44">
        <v>50</v>
      </c>
      <c r="D905" s="44">
        <v>12</v>
      </c>
      <c r="E905" s="44">
        <v>1</v>
      </c>
      <c r="F905" s="44">
        <v>11</v>
      </c>
      <c r="G905" s="44">
        <v>7</v>
      </c>
      <c r="H905" s="44">
        <v>1</v>
      </c>
      <c r="I905" s="50">
        <f t="shared" ref="I905:I936" si="89">J905-(SUM(B905:H905))</f>
        <v>24</v>
      </c>
      <c r="J905" s="50">
        <f>Sheriff!J905</f>
        <v>191</v>
      </c>
      <c r="K905" s="6"/>
    </row>
    <row r="906" spans="1:11" x14ac:dyDescent="0.2">
      <c r="A906" s="32" t="s">
        <v>543</v>
      </c>
      <c r="B906" s="44">
        <v>48</v>
      </c>
      <c r="C906" s="44">
        <v>30</v>
      </c>
      <c r="D906" s="44">
        <v>10</v>
      </c>
      <c r="E906" s="44">
        <v>0</v>
      </c>
      <c r="F906" s="44">
        <v>5</v>
      </c>
      <c r="G906" s="44">
        <v>3</v>
      </c>
      <c r="H906" s="44">
        <v>4</v>
      </c>
      <c r="I906" s="50">
        <f t="shared" si="89"/>
        <v>16</v>
      </c>
      <c r="J906" s="50">
        <f>Sheriff!J906</f>
        <v>116</v>
      </c>
      <c r="K906" s="6"/>
    </row>
    <row r="907" spans="1:11" x14ac:dyDescent="0.2">
      <c r="A907" s="32" t="s">
        <v>544</v>
      </c>
      <c r="B907" s="44">
        <v>75</v>
      </c>
      <c r="C907" s="44">
        <v>73</v>
      </c>
      <c r="D907" s="44">
        <v>19</v>
      </c>
      <c r="E907" s="44">
        <v>3</v>
      </c>
      <c r="F907" s="44">
        <v>9</v>
      </c>
      <c r="G907" s="44">
        <v>5</v>
      </c>
      <c r="H907" s="44">
        <v>0</v>
      </c>
      <c r="I907" s="50">
        <f t="shared" si="89"/>
        <v>29</v>
      </c>
      <c r="J907" s="50">
        <f>Sheriff!J907</f>
        <v>213</v>
      </c>
      <c r="K907" s="6"/>
    </row>
    <row r="908" spans="1:11" x14ac:dyDescent="0.2">
      <c r="A908" s="32" t="s">
        <v>545</v>
      </c>
      <c r="B908" s="44">
        <v>124</v>
      </c>
      <c r="C908" s="44">
        <v>74</v>
      </c>
      <c r="D908" s="44">
        <v>16</v>
      </c>
      <c r="E908" s="44">
        <v>0</v>
      </c>
      <c r="F908" s="44">
        <v>8</v>
      </c>
      <c r="G908" s="44">
        <v>2</v>
      </c>
      <c r="H908" s="44">
        <v>2</v>
      </c>
      <c r="I908" s="50">
        <f t="shared" si="89"/>
        <v>34</v>
      </c>
      <c r="J908" s="50">
        <f>Sheriff!J908</f>
        <v>260</v>
      </c>
      <c r="K908" s="6"/>
    </row>
    <row r="909" spans="1:11" x14ac:dyDescent="0.2">
      <c r="A909" s="32" t="s">
        <v>546</v>
      </c>
      <c r="B909" s="44">
        <v>110</v>
      </c>
      <c r="C909" s="44">
        <v>64</v>
      </c>
      <c r="D909" s="44">
        <v>14</v>
      </c>
      <c r="E909" s="44">
        <v>6</v>
      </c>
      <c r="F909" s="44">
        <v>5</v>
      </c>
      <c r="G909" s="44">
        <v>4</v>
      </c>
      <c r="H909" s="44">
        <v>1</v>
      </c>
      <c r="I909" s="50">
        <f t="shared" si="89"/>
        <v>28</v>
      </c>
      <c r="J909" s="50">
        <f>Sheriff!J909</f>
        <v>232</v>
      </c>
      <c r="K909" s="6"/>
    </row>
    <row r="910" spans="1:11" x14ac:dyDescent="0.2">
      <c r="A910" s="32" t="s">
        <v>547</v>
      </c>
      <c r="B910" s="44">
        <v>78</v>
      </c>
      <c r="C910" s="44">
        <v>43</v>
      </c>
      <c r="D910" s="44">
        <v>12</v>
      </c>
      <c r="E910" s="44">
        <v>2</v>
      </c>
      <c r="F910" s="44">
        <v>4</v>
      </c>
      <c r="G910" s="44">
        <v>3</v>
      </c>
      <c r="H910" s="44">
        <v>1</v>
      </c>
      <c r="I910" s="50">
        <f t="shared" si="89"/>
        <v>33</v>
      </c>
      <c r="J910" s="50">
        <f>Sheriff!J910</f>
        <v>176</v>
      </c>
      <c r="K910" s="6"/>
    </row>
    <row r="911" spans="1:11" x14ac:dyDescent="0.2">
      <c r="A911" s="32" t="s">
        <v>548</v>
      </c>
      <c r="B911" s="44">
        <v>94</v>
      </c>
      <c r="C911" s="44">
        <v>63</v>
      </c>
      <c r="D911" s="44">
        <v>11</v>
      </c>
      <c r="E911" s="44">
        <v>2</v>
      </c>
      <c r="F911" s="44">
        <v>9</v>
      </c>
      <c r="G911" s="44">
        <v>5</v>
      </c>
      <c r="H911" s="44">
        <v>0</v>
      </c>
      <c r="I911" s="50">
        <f t="shared" si="89"/>
        <v>24</v>
      </c>
      <c r="J911" s="50">
        <f>Sheriff!J911</f>
        <v>208</v>
      </c>
      <c r="K911" s="6"/>
    </row>
    <row r="912" spans="1:11" x14ac:dyDescent="0.2">
      <c r="A912" s="32" t="s">
        <v>549</v>
      </c>
      <c r="B912" s="44">
        <v>139</v>
      </c>
      <c r="C912" s="44">
        <v>92</v>
      </c>
      <c r="D912" s="44">
        <v>35</v>
      </c>
      <c r="E912" s="44">
        <v>5</v>
      </c>
      <c r="F912" s="44">
        <v>7</v>
      </c>
      <c r="G912" s="44">
        <v>11</v>
      </c>
      <c r="H912" s="44">
        <v>0</v>
      </c>
      <c r="I912" s="50">
        <f t="shared" si="89"/>
        <v>20</v>
      </c>
      <c r="J912" s="50">
        <f>Sheriff!J912</f>
        <v>309</v>
      </c>
      <c r="K912" s="6"/>
    </row>
    <row r="913" spans="1:11" x14ac:dyDescent="0.2">
      <c r="A913" s="32" t="s">
        <v>550</v>
      </c>
      <c r="B913" s="44">
        <v>109</v>
      </c>
      <c r="C913" s="44">
        <v>74</v>
      </c>
      <c r="D913" s="44">
        <v>18</v>
      </c>
      <c r="E913" s="44">
        <v>2</v>
      </c>
      <c r="F913" s="44">
        <v>11</v>
      </c>
      <c r="G913" s="44">
        <v>4</v>
      </c>
      <c r="H913" s="44">
        <v>0</v>
      </c>
      <c r="I913" s="50">
        <f t="shared" si="89"/>
        <v>26</v>
      </c>
      <c r="J913" s="50">
        <f>Sheriff!J913</f>
        <v>244</v>
      </c>
      <c r="K913" s="6"/>
    </row>
    <row r="914" spans="1:11" x14ac:dyDescent="0.2">
      <c r="A914" s="32" t="s">
        <v>551</v>
      </c>
      <c r="B914" s="44">
        <v>223</v>
      </c>
      <c r="C914" s="44">
        <v>153</v>
      </c>
      <c r="D914" s="44">
        <v>36</v>
      </c>
      <c r="E914" s="44">
        <v>5</v>
      </c>
      <c r="F914" s="44">
        <v>19</v>
      </c>
      <c r="G914" s="44">
        <v>7</v>
      </c>
      <c r="H914" s="44">
        <v>0</v>
      </c>
      <c r="I914" s="50">
        <f t="shared" si="89"/>
        <v>69</v>
      </c>
      <c r="J914" s="50">
        <f>Sheriff!J914</f>
        <v>512</v>
      </c>
      <c r="K914" s="6"/>
    </row>
    <row r="915" spans="1:11" x14ac:dyDescent="0.2">
      <c r="A915" s="32" t="s">
        <v>552</v>
      </c>
      <c r="B915" s="44">
        <v>92</v>
      </c>
      <c r="C915" s="44">
        <v>46</v>
      </c>
      <c r="D915" s="44">
        <v>13</v>
      </c>
      <c r="E915" s="44">
        <v>2</v>
      </c>
      <c r="F915" s="44">
        <v>4</v>
      </c>
      <c r="G915" s="44">
        <v>4</v>
      </c>
      <c r="H915" s="44">
        <v>0</v>
      </c>
      <c r="I915" s="50">
        <f t="shared" si="89"/>
        <v>26</v>
      </c>
      <c r="J915" s="50">
        <f>Sheriff!J915</f>
        <v>187</v>
      </c>
      <c r="K915" s="6"/>
    </row>
    <row r="916" spans="1:11" x14ac:dyDescent="0.2">
      <c r="A916" s="32" t="s">
        <v>553</v>
      </c>
      <c r="B916" s="44">
        <v>104</v>
      </c>
      <c r="C916" s="44">
        <v>62</v>
      </c>
      <c r="D916" s="44">
        <v>16</v>
      </c>
      <c r="E916" s="44">
        <v>1</v>
      </c>
      <c r="F916" s="44">
        <v>10</v>
      </c>
      <c r="G916" s="44">
        <v>8</v>
      </c>
      <c r="H916" s="44">
        <v>1</v>
      </c>
      <c r="I916" s="50">
        <f t="shared" si="89"/>
        <v>29</v>
      </c>
      <c r="J916" s="50">
        <f>Sheriff!J916</f>
        <v>231</v>
      </c>
      <c r="K916" s="6"/>
    </row>
    <row r="917" spans="1:11" x14ac:dyDescent="0.2">
      <c r="A917" s="32" t="s">
        <v>554</v>
      </c>
      <c r="B917" s="44">
        <v>150</v>
      </c>
      <c r="C917" s="44">
        <v>75</v>
      </c>
      <c r="D917" s="44">
        <v>27</v>
      </c>
      <c r="E917" s="44">
        <v>3</v>
      </c>
      <c r="F917" s="44">
        <v>10</v>
      </c>
      <c r="G917" s="44">
        <v>6</v>
      </c>
      <c r="H917" s="44">
        <v>1</v>
      </c>
      <c r="I917" s="50">
        <f t="shared" si="89"/>
        <v>35</v>
      </c>
      <c r="J917" s="50">
        <f>Sheriff!J917</f>
        <v>307</v>
      </c>
      <c r="K917" s="6"/>
    </row>
    <row r="918" spans="1:11" x14ac:dyDescent="0.2">
      <c r="A918" s="32" t="s">
        <v>555</v>
      </c>
      <c r="B918" s="44">
        <v>81</v>
      </c>
      <c r="C918" s="44">
        <v>68</v>
      </c>
      <c r="D918" s="44">
        <v>15</v>
      </c>
      <c r="E918" s="44">
        <v>0</v>
      </c>
      <c r="F918" s="44">
        <v>5</v>
      </c>
      <c r="G918" s="44">
        <v>8</v>
      </c>
      <c r="H918" s="44">
        <v>2</v>
      </c>
      <c r="I918" s="50">
        <f t="shared" si="89"/>
        <v>27</v>
      </c>
      <c r="J918" s="50">
        <f>Sheriff!J918</f>
        <v>206</v>
      </c>
      <c r="K918" s="6"/>
    </row>
    <row r="919" spans="1:11" x14ac:dyDescent="0.2">
      <c r="A919" s="32" t="s">
        <v>556</v>
      </c>
      <c r="B919" s="44">
        <v>117</v>
      </c>
      <c r="C919" s="44">
        <v>78</v>
      </c>
      <c r="D919" s="44">
        <v>26</v>
      </c>
      <c r="E919" s="44">
        <v>3</v>
      </c>
      <c r="F919" s="44">
        <v>15</v>
      </c>
      <c r="G919" s="44">
        <v>2</v>
      </c>
      <c r="H919" s="44">
        <v>0</v>
      </c>
      <c r="I919" s="50">
        <f t="shared" si="89"/>
        <v>31</v>
      </c>
      <c r="J919" s="50">
        <f>Sheriff!J919</f>
        <v>272</v>
      </c>
      <c r="K919" s="6"/>
    </row>
    <row r="920" spans="1:11" x14ac:dyDescent="0.2">
      <c r="A920" s="32" t="s">
        <v>557</v>
      </c>
      <c r="B920" s="44">
        <v>149</v>
      </c>
      <c r="C920" s="44">
        <v>73</v>
      </c>
      <c r="D920" s="44">
        <v>18</v>
      </c>
      <c r="E920" s="44">
        <v>2</v>
      </c>
      <c r="F920" s="44">
        <v>11</v>
      </c>
      <c r="G920" s="44">
        <v>4</v>
      </c>
      <c r="H920" s="44">
        <v>0</v>
      </c>
      <c r="I920" s="50">
        <f t="shared" si="89"/>
        <v>41</v>
      </c>
      <c r="J920" s="50">
        <f>Sheriff!J920</f>
        <v>298</v>
      </c>
      <c r="K920" s="6"/>
    </row>
    <row r="921" spans="1:11" x14ac:dyDescent="0.2">
      <c r="A921" s="32" t="s">
        <v>558</v>
      </c>
      <c r="B921" s="44">
        <v>284</v>
      </c>
      <c r="C921" s="44">
        <v>135</v>
      </c>
      <c r="D921" s="44">
        <v>37</v>
      </c>
      <c r="E921" s="44">
        <v>4</v>
      </c>
      <c r="F921" s="44">
        <v>22</v>
      </c>
      <c r="G921" s="44">
        <v>13</v>
      </c>
      <c r="H921" s="44">
        <v>2</v>
      </c>
      <c r="I921" s="50">
        <f t="shared" si="89"/>
        <v>69</v>
      </c>
      <c r="J921" s="50">
        <f>Sheriff!J921</f>
        <v>566</v>
      </c>
      <c r="K921" s="6"/>
    </row>
    <row r="922" spans="1:11" x14ac:dyDescent="0.2">
      <c r="A922" s="32" t="s">
        <v>559</v>
      </c>
      <c r="B922" s="44">
        <v>89</v>
      </c>
      <c r="C922" s="44">
        <v>53</v>
      </c>
      <c r="D922" s="44">
        <v>11</v>
      </c>
      <c r="E922" s="44">
        <v>2</v>
      </c>
      <c r="F922" s="44">
        <v>10</v>
      </c>
      <c r="G922" s="44">
        <v>5</v>
      </c>
      <c r="H922" s="44">
        <v>0</v>
      </c>
      <c r="I922" s="50">
        <f t="shared" si="89"/>
        <v>23</v>
      </c>
      <c r="J922" s="50">
        <f>Sheriff!J922</f>
        <v>193</v>
      </c>
      <c r="K922" s="6"/>
    </row>
    <row r="923" spans="1:11" x14ac:dyDescent="0.2">
      <c r="A923" s="32" t="s">
        <v>560</v>
      </c>
      <c r="B923" s="44">
        <v>96</v>
      </c>
      <c r="C923" s="44">
        <v>67</v>
      </c>
      <c r="D923" s="44">
        <v>21</v>
      </c>
      <c r="E923" s="44">
        <v>0</v>
      </c>
      <c r="F923" s="44">
        <v>7</v>
      </c>
      <c r="G923" s="44">
        <v>4</v>
      </c>
      <c r="H923" s="44">
        <v>2</v>
      </c>
      <c r="I923" s="50">
        <f t="shared" si="89"/>
        <v>27</v>
      </c>
      <c r="J923" s="50">
        <f>Sheriff!J923</f>
        <v>224</v>
      </c>
      <c r="K923" s="6"/>
    </row>
    <row r="924" spans="1:11" x14ac:dyDescent="0.2">
      <c r="A924" s="32" t="s">
        <v>561</v>
      </c>
      <c r="B924" s="44">
        <v>249</v>
      </c>
      <c r="C924" s="44">
        <v>113</v>
      </c>
      <c r="D924" s="44">
        <v>23</v>
      </c>
      <c r="E924" s="44">
        <v>4</v>
      </c>
      <c r="F924" s="44">
        <v>23</v>
      </c>
      <c r="G924" s="44">
        <v>6</v>
      </c>
      <c r="H924" s="44">
        <v>2</v>
      </c>
      <c r="I924" s="50">
        <f t="shared" si="89"/>
        <v>58</v>
      </c>
      <c r="J924" s="50">
        <f>Sheriff!J924</f>
        <v>478</v>
      </c>
      <c r="K924" s="6"/>
    </row>
    <row r="925" spans="1:11" x14ac:dyDescent="0.2">
      <c r="A925" s="32" t="s">
        <v>562</v>
      </c>
      <c r="B925" s="44">
        <v>111</v>
      </c>
      <c r="C925" s="44">
        <v>80</v>
      </c>
      <c r="D925" s="44">
        <v>22</v>
      </c>
      <c r="E925" s="44">
        <v>0</v>
      </c>
      <c r="F925" s="44">
        <v>12</v>
      </c>
      <c r="G925" s="44">
        <v>5</v>
      </c>
      <c r="H925" s="44">
        <v>0</v>
      </c>
      <c r="I925" s="50">
        <f t="shared" si="89"/>
        <v>25</v>
      </c>
      <c r="J925" s="50">
        <f>Sheriff!J925</f>
        <v>255</v>
      </c>
      <c r="K925" s="6"/>
    </row>
    <row r="926" spans="1:11" x14ac:dyDescent="0.2">
      <c r="A926" s="32" t="s">
        <v>563</v>
      </c>
      <c r="B926" s="44">
        <v>175</v>
      </c>
      <c r="C926" s="44">
        <v>127</v>
      </c>
      <c r="D926" s="44">
        <v>36</v>
      </c>
      <c r="E926" s="44">
        <v>4</v>
      </c>
      <c r="F926" s="44">
        <v>9</v>
      </c>
      <c r="G926" s="44">
        <v>7</v>
      </c>
      <c r="H926" s="44">
        <v>2</v>
      </c>
      <c r="I926" s="50">
        <f t="shared" si="89"/>
        <v>44</v>
      </c>
      <c r="J926" s="50">
        <f>Sheriff!J926</f>
        <v>404</v>
      </c>
      <c r="K926" s="6"/>
    </row>
    <row r="927" spans="1:11" x14ac:dyDescent="0.2">
      <c r="A927" s="32" t="s">
        <v>564</v>
      </c>
      <c r="B927" s="44">
        <v>122</v>
      </c>
      <c r="C927" s="44">
        <v>53</v>
      </c>
      <c r="D927" s="44">
        <v>18</v>
      </c>
      <c r="E927" s="44">
        <v>1</v>
      </c>
      <c r="F927" s="44">
        <v>13</v>
      </c>
      <c r="G927" s="44">
        <v>5</v>
      </c>
      <c r="H927" s="44">
        <v>4</v>
      </c>
      <c r="I927" s="50">
        <f t="shared" si="89"/>
        <v>29</v>
      </c>
      <c r="J927" s="50">
        <f>Sheriff!J927</f>
        <v>245</v>
      </c>
      <c r="K927" s="6"/>
    </row>
    <row r="928" spans="1:11" x14ac:dyDescent="0.2">
      <c r="A928" s="32" t="s">
        <v>565</v>
      </c>
      <c r="B928" s="44">
        <v>176</v>
      </c>
      <c r="C928" s="44">
        <v>128</v>
      </c>
      <c r="D928" s="44">
        <v>38</v>
      </c>
      <c r="E928" s="44">
        <v>5</v>
      </c>
      <c r="F928" s="44">
        <v>22</v>
      </c>
      <c r="G928" s="44">
        <v>6</v>
      </c>
      <c r="H928" s="44">
        <v>0</v>
      </c>
      <c r="I928" s="50">
        <f t="shared" si="89"/>
        <v>37</v>
      </c>
      <c r="J928" s="50">
        <f>Sheriff!J928</f>
        <v>412</v>
      </c>
      <c r="K928" s="6"/>
    </row>
    <row r="929" spans="1:11" x14ac:dyDescent="0.2">
      <c r="A929" s="32" t="s">
        <v>566</v>
      </c>
      <c r="B929" s="44">
        <v>212</v>
      </c>
      <c r="C929" s="44">
        <v>107</v>
      </c>
      <c r="D929" s="44">
        <v>37</v>
      </c>
      <c r="E929" s="44">
        <v>14</v>
      </c>
      <c r="F929" s="44">
        <v>20</v>
      </c>
      <c r="G929" s="44">
        <v>15</v>
      </c>
      <c r="H929" s="44">
        <v>1</v>
      </c>
      <c r="I929" s="50">
        <f t="shared" si="89"/>
        <v>45</v>
      </c>
      <c r="J929" s="50">
        <f>Sheriff!J929</f>
        <v>451</v>
      </c>
      <c r="K929" s="6"/>
    </row>
    <row r="930" spans="1:11" x14ac:dyDescent="0.2">
      <c r="A930" s="32" t="s">
        <v>567</v>
      </c>
      <c r="B930" s="44">
        <v>164</v>
      </c>
      <c r="C930" s="44">
        <v>108</v>
      </c>
      <c r="D930" s="44">
        <v>27</v>
      </c>
      <c r="E930" s="44">
        <v>5</v>
      </c>
      <c r="F930" s="44">
        <v>17</v>
      </c>
      <c r="G930" s="44">
        <v>13</v>
      </c>
      <c r="H930" s="44">
        <v>1</v>
      </c>
      <c r="I930" s="50">
        <f t="shared" si="89"/>
        <v>36</v>
      </c>
      <c r="J930" s="50">
        <f>Sheriff!J930</f>
        <v>371</v>
      </c>
      <c r="K930" s="6"/>
    </row>
    <row r="931" spans="1:11" x14ac:dyDescent="0.2">
      <c r="A931" s="32" t="s">
        <v>568</v>
      </c>
      <c r="B931" s="44">
        <v>217</v>
      </c>
      <c r="C931" s="44">
        <v>107</v>
      </c>
      <c r="D931" s="44">
        <v>40</v>
      </c>
      <c r="E931" s="44">
        <v>3</v>
      </c>
      <c r="F931" s="44">
        <v>18</v>
      </c>
      <c r="G931" s="44">
        <v>10</v>
      </c>
      <c r="H931" s="44">
        <v>0</v>
      </c>
      <c r="I931" s="50">
        <f t="shared" si="89"/>
        <v>53</v>
      </c>
      <c r="J931" s="50">
        <f>Sheriff!J931</f>
        <v>448</v>
      </c>
      <c r="K931" s="6"/>
    </row>
    <row r="932" spans="1:11" x14ac:dyDescent="0.2">
      <c r="A932" s="32" t="s">
        <v>569</v>
      </c>
      <c r="B932" s="44">
        <v>80</v>
      </c>
      <c r="C932" s="44">
        <v>60</v>
      </c>
      <c r="D932" s="44">
        <v>17</v>
      </c>
      <c r="E932" s="44">
        <v>2</v>
      </c>
      <c r="F932" s="44">
        <v>6</v>
      </c>
      <c r="G932" s="44">
        <v>7</v>
      </c>
      <c r="H932" s="44">
        <v>2</v>
      </c>
      <c r="I932" s="50">
        <f t="shared" si="89"/>
        <v>37</v>
      </c>
      <c r="J932" s="50">
        <f>Sheriff!J932</f>
        <v>211</v>
      </c>
      <c r="K932" s="6"/>
    </row>
    <row r="933" spans="1:11" x14ac:dyDescent="0.2">
      <c r="A933" s="32" t="s">
        <v>570</v>
      </c>
      <c r="B933" s="44">
        <v>111</v>
      </c>
      <c r="C933" s="44">
        <v>60</v>
      </c>
      <c r="D933" s="44">
        <v>18</v>
      </c>
      <c r="E933" s="44">
        <v>3</v>
      </c>
      <c r="F933" s="44">
        <v>7</v>
      </c>
      <c r="G933" s="44">
        <v>5</v>
      </c>
      <c r="H933" s="44">
        <v>0</v>
      </c>
      <c r="I933" s="50">
        <f t="shared" si="89"/>
        <v>25</v>
      </c>
      <c r="J933" s="50">
        <f>Sheriff!J933</f>
        <v>229</v>
      </c>
      <c r="K933" s="6"/>
    </row>
    <row r="934" spans="1:11" x14ac:dyDescent="0.2">
      <c r="A934" s="32" t="s">
        <v>571</v>
      </c>
      <c r="B934" s="44">
        <v>89</v>
      </c>
      <c r="C934" s="44">
        <v>70</v>
      </c>
      <c r="D934" s="44">
        <v>29</v>
      </c>
      <c r="E934" s="44">
        <v>0</v>
      </c>
      <c r="F934" s="44">
        <v>12</v>
      </c>
      <c r="G934" s="44">
        <v>5</v>
      </c>
      <c r="H934" s="44">
        <v>0</v>
      </c>
      <c r="I934" s="50">
        <f t="shared" si="89"/>
        <v>25</v>
      </c>
      <c r="J934" s="50">
        <f>Sheriff!J934</f>
        <v>230</v>
      </c>
      <c r="K934" s="6"/>
    </row>
    <row r="935" spans="1:11" x14ac:dyDescent="0.2">
      <c r="A935" s="32" t="s">
        <v>572</v>
      </c>
      <c r="B935" s="44">
        <v>58</v>
      </c>
      <c r="C935" s="44">
        <v>46</v>
      </c>
      <c r="D935" s="44">
        <v>15</v>
      </c>
      <c r="E935" s="44">
        <v>3</v>
      </c>
      <c r="F935" s="44">
        <v>7</v>
      </c>
      <c r="G935" s="44">
        <v>4</v>
      </c>
      <c r="H935" s="44">
        <v>0</v>
      </c>
      <c r="I935" s="50">
        <f t="shared" si="89"/>
        <v>17</v>
      </c>
      <c r="J935" s="50">
        <f>Sheriff!J935</f>
        <v>150</v>
      </c>
      <c r="K935" s="6"/>
    </row>
    <row r="936" spans="1:11" x14ac:dyDescent="0.2">
      <c r="A936" s="32" t="s">
        <v>573</v>
      </c>
      <c r="B936" s="44">
        <v>117</v>
      </c>
      <c r="C936" s="44">
        <v>54</v>
      </c>
      <c r="D936" s="44">
        <v>18</v>
      </c>
      <c r="E936" s="44">
        <v>2</v>
      </c>
      <c r="F936" s="44">
        <v>5</v>
      </c>
      <c r="G936" s="44">
        <v>10</v>
      </c>
      <c r="H936" s="44">
        <v>2</v>
      </c>
      <c r="I936" s="50">
        <f t="shared" si="89"/>
        <v>29</v>
      </c>
      <c r="J936" s="50">
        <f>Sheriff!J936</f>
        <v>237</v>
      </c>
      <c r="K936" s="6"/>
    </row>
    <row r="937" spans="1:11" x14ac:dyDescent="0.2">
      <c r="A937" s="32" t="s">
        <v>574</v>
      </c>
      <c r="B937" s="44">
        <v>104</v>
      </c>
      <c r="C937" s="44">
        <v>64</v>
      </c>
      <c r="D937" s="44">
        <v>11</v>
      </c>
      <c r="E937" s="44">
        <v>3</v>
      </c>
      <c r="F937" s="44">
        <v>11</v>
      </c>
      <c r="G937" s="44">
        <v>4</v>
      </c>
      <c r="H937" s="44">
        <v>0</v>
      </c>
      <c r="I937" s="50">
        <f t="shared" ref="I937:I947" si="90">J937-(SUM(B937:H937))</f>
        <v>25</v>
      </c>
      <c r="J937" s="50">
        <f>Sheriff!J937</f>
        <v>222</v>
      </c>
      <c r="K937" s="6"/>
    </row>
    <row r="938" spans="1:11" x14ac:dyDescent="0.2">
      <c r="A938" s="32" t="s">
        <v>575</v>
      </c>
      <c r="B938" s="44">
        <v>121</v>
      </c>
      <c r="C938" s="44">
        <v>64</v>
      </c>
      <c r="D938" s="44">
        <v>18</v>
      </c>
      <c r="E938" s="44">
        <v>3</v>
      </c>
      <c r="F938" s="44">
        <v>10</v>
      </c>
      <c r="G938" s="44">
        <v>5</v>
      </c>
      <c r="H938" s="44">
        <v>0</v>
      </c>
      <c r="I938" s="50">
        <f t="shared" si="90"/>
        <v>24</v>
      </c>
      <c r="J938" s="50">
        <f>Sheriff!J938</f>
        <v>245</v>
      </c>
      <c r="K938" s="6"/>
    </row>
    <row r="939" spans="1:11" x14ac:dyDescent="0.2">
      <c r="A939" s="32" t="s">
        <v>576</v>
      </c>
      <c r="B939" s="44">
        <v>129</v>
      </c>
      <c r="C939" s="44">
        <v>75</v>
      </c>
      <c r="D939" s="44">
        <v>28</v>
      </c>
      <c r="E939" s="44">
        <v>1</v>
      </c>
      <c r="F939" s="44">
        <v>12</v>
      </c>
      <c r="G939" s="44">
        <v>9</v>
      </c>
      <c r="H939" s="44">
        <v>0</v>
      </c>
      <c r="I939" s="50">
        <f t="shared" si="90"/>
        <v>42</v>
      </c>
      <c r="J939" s="50">
        <f>Sheriff!J939</f>
        <v>296</v>
      </c>
      <c r="K939" s="6"/>
    </row>
    <row r="940" spans="1:11" x14ac:dyDescent="0.2">
      <c r="A940" s="32" t="s">
        <v>577</v>
      </c>
      <c r="B940" s="44">
        <v>83</v>
      </c>
      <c r="C940" s="44">
        <v>54</v>
      </c>
      <c r="D940" s="44">
        <v>15</v>
      </c>
      <c r="E940" s="44">
        <v>1</v>
      </c>
      <c r="F940" s="44">
        <v>4</v>
      </c>
      <c r="G940" s="44">
        <v>6</v>
      </c>
      <c r="H940" s="44">
        <v>0</v>
      </c>
      <c r="I940" s="50">
        <f t="shared" si="90"/>
        <v>24</v>
      </c>
      <c r="J940" s="50">
        <f>Sheriff!J940</f>
        <v>187</v>
      </c>
      <c r="K940" s="6"/>
    </row>
    <row r="941" spans="1:11" x14ac:dyDescent="0.2">
      <c r="A941" s="32" t="s">
        <v>578</v>
      </c>
      <c r="B941" s="44">
        <v>136</v>
      </c>
      <c r="C941" s="44">
        <v>88</v>
      </c>
      <c r="D941" s="44">
        <v>21</v>
      </c>
      <c r="E941" s="44">
        <v>1</v>
      </c>
      <c r="F941" s="44">
        <v>5</v>
      </c>
      <c r="G941" s="44">
        <v>7</v>
      </c>
      <c r="H941" s="44">
        <v>1</v>
      </c>
      <c r="I941" s="50">
        <f t="shared" si="90"/>
        <v>40</v>
      </c>
      <c r="J941" s="50">
        <f>Sheriff!J941</f>
        <v>299</v>
      </c>
      <c r="K941" s="6"/>
    </row>
    <row r="942" spans="1:11" x14ac:dyDescent="0.2">
      <c r="A942" s="32" t="s">
        <v>579</v>
      </c>
      <c r="B942" s="44">
        <v>93</v>
      </c>
      <c r="C942" s="44">
        <v>74</v>
      </c>
      <c r="D942" s="44">
        <v>17</v>
      </c>
      <c r="E942" s="44">
        <v>1</v>
      </c>
      <c r="F942" s="44">
        <v>3</v>
      </c>
      <c r="G942" s="44">
        <v>4</v>
      </c>
      <c r="H942" s="44">
        <v>0</v>
      </c>
      <c r="I942" s="50">
        <f t="shared" si="90"/>
        <v>32</v>
      </c>
      <c r="J942" s="50">
        <f>Sheriff!J942</f>
        <v>224</v>
      </c>
      <c r="K942" s="6"/>
    </row>
    <row r="943" spans="1:11" x14ac:dyDescent="0.2">
      <c r="A943" s="32" t="s">
        <v>580</v>
      </c>
      <c r="B943" s="44">
        <v>94</v>
      </c>
      <c r="C943" s="44">
        <v>81</v>
      </c>
      <c r="D943" s="44">
        <v>13</v>
      </c>
      <c r="E943" s="44">
        <v>1</v>
      </c>
      <c r="F943" s="44">
        <v>12</v>
      </c>
      <c r="G943" s="44">
        <v>4</v>
      </c>
      <c r="H943" s="44">
        <v>0</v>
      </c>
      <c r="I943" s="50">
        <f t="shared" si="90"/>
        <v>22</v>
      </c>
      <c r="J943" s="50">
        <f>Sheriff!J943</f>
        <v>227</v>
      </c>
      <c r="K943" s="6"/>
    </row>
    <row r="944" spans="1:11" x14ac:dyDescent="0.2">
      <c r="A944" s="32" t="s">
        <v>581</v>
      </c>
      <c r="B944" s="44">
        <v>95</v>
      </c>
      <c r="C944" s="44">
        <v>97</v>
      </c>
      <c r="D944" s="44">
        <v>16</v>
      </c>
      <c r="E944" s="44">
        <v>2</v>
      </c>
      <c r="F944" s="44">
        <v>10</v>
      </c>
      <c r="G944" s="44">
        <v>5</v>
      </c>
      <c r="H944" s="44">
        <v>2</v>
      </c>
      <c r="I944" s="50">
        <f t="shared" si="90"/>
        <v>43</v>
      </c>
      <c r="J944" s="50">
        <f>Sheriff!J944</f>
        <v>270</v>
      </c>
      <c r="K944" s="6"/>
    </row>
    <row r="945" spans="1:11" x14ac:dyDescent="0.2">
      <c r="A945" s="32" t="s">
        <v>582</v>
      </c>
      <c r="B945" s="44">
        <v>114</v>
      </c>
      <c r="C945" s="44">
        <v>71</v>
      </c>
      <c r="D945" s="44">
        <v>19</v>
      </c>
      <c r="E945" s="44">
        <v>3</v>
      </c>
      <c r="F945" s="44">
        <v>9</v>
      </c>
      <c r="G945" s="44">
        <v>4</v>
      </c>
      <c r="H945" s="44">
        <v>0</v>
      </c>
      <c r="I945" s="50">
        <f t="shared" si="90"/>
        <v>25</v>
      </c>
      <c r="J945" s="50">
        <f>Sheriff!J945</f>
        <v>245</v>
      </c>
      <c r="K945" s="6"/>
    </row>
    <row r="946" spans="1:11" x14ac:dyDescent="0.2">
      <c r="A946" s="32" t="s">
        <v>583</v>
      </c>
      <c r="B946" s="44">
        <v>102</v>
      </c>
      <c r="C946" s="44">
        <v>75</v>
      </c>
      <c r="D946" s="44">
        <v>19</v>
      </c>
      <c r="E946" s="44">
        <v>2</v>
      </c>
      <c r="F946" s="44">
        <v>12</v>
      </c>
      <c r="G946" s="44">
        <v>11</v>
      </c>
      <c r="H946" s="44">
        <v>0</v>
      </c>
      <c r="I946" s="50">
        <f t="shared" si="90"/>
        <v>29</v>
      </c>
      <c r="J946" s="50">
        <f>Sheriff!J946</f>
        <v>250</v>
      </c>
      <c r="K946" s="6"/>
    </row>
    <row r="947" spans="1:11" x14ac:dyDescent="0.2">
      <c r="A947" s="32" t="s">
        <v>584</v>
      </c>
      <c r="B947" s="44">
        <v>134</v>
      </c>
      <c r="C947" s="44">
        <v>58</v>
      </c>
      <c r="D947" s="44">
        <v>27</v>
      </c>
      <c r="E947" s="44">
        <v>1</v>
      </c>
      <c r="F947" s="44">
        <v>11</v>
      </c>
      <c r="G947" s="44">
        <v>5</v>
      </c>
      <c r="H947" s="44">
        <v>3</v>
      </c>
      <c r="I947" s="50">
        <f t="shared" si="90"/>
        <v>22</v>
      </c>
      <c r="J947" s="50">
        <f>Sheriff!J947</f>
        <v>261</v>
      </c>
      <c r="K947" s="6"/>
    </row>
    <row r="948" spans="1:11" x14ac:dyDescent="0.2">
      <c r="A948" s="36" t="s">
        <v>585</v>
      </c>
      <c r="B948" s="47">
        <f>SUM(B873:B947)</f>
        <v>9141</v>
      </c>
      <c r="C948" s="47">
        <f t="shared" ref="C948:H948" si="91">SUM(C873:C947)</f>
        <v>5134</v>
      </c>
      <c r="D948" s="47">
        <f t="shared" si="91"/>
        <v>1524</v>
      </c>
      <c r="E948" s="47">
        <f t="shared" si="91"/>
        <v>209</v>
      </c>
      <c r="F948" s="47">
        <f t="shared" si="91"/>
        <v>798</v>
      </c>
      <c r="G948" s="47">
        <f t="shared" si="91"/>
        <v>446</v>
      </c>
      <c r="H948" s="47">
        <f t="shared" si="91"/>
        <v>62</v>
      </c>
      <c r="I948" s="47">
        <f>SUM(I873:I947)</f>
        <v>2379</v>
      </c>
      <c r="J948" s="47">
        <f>SUM(J873:J947)</f>
        <v>19693</v>
      </c>
      <c r="K948" s="6"/>
    </row>
    <row r="949" spans="1:11" x14ac:dyDescent="0.2">
      <c r="A949" s="3"/>
      <c r="B949" s="10"/>
      <c r="C949" s="10"/>
      <c r="D949" s="10"/>
      <c r="E949" s="10"/>
      <c r="F949" s="10"/>
      <c r="G949" s="10"/>
      <c r="H949" s="10"/>
      <c r="I949" s="10"/>
      <c r="J949" s="10"/>
      <c r="K949" s="6"/>
    </row>
    <row r="950" spans="1:11" x14ac:dyDescent="0.2">
      <c r="A950" s="34" t="s">
        <v>69</v>
      </c>
      <c r="B950" s="49"/>
      <c r="C950" s="49"/>
      <c r="D950" s="49"/>
      <c r="E950" s="49"/>
      <c r="F950" s="49"/>
      <c r="G950" s="49"/>
      <c r="H950" s="49"/>
      <c r="I950" s="49"/>
      <c r="J950" s="49"/>
      <c r="K950" s="6"/>
    </row>
    <row r="951" spans="1:11" x14ac:dyDescent="0.2">
      <c r="A951" s="32" t="s">
        <v>507</v>
      </c>
      <c r="B951" s="44">
        <v>132</v>
      </c>
      <c r="C951" s="44">
        <v>223</v>
      </c>
      <c r="D951" s="44">
        <v>75</v>
      </c>
      <c r="E951" s="44">
        <v>6</v>
      </c>
      <c r="F951" s="44">
        <v>13</v>
      </c>
      <c r="G951" s="44">
        <v>8</v>
      </c>
      <c r="H951" s="44">
        <v>0</v>
      </c>
      <c r="I951" s="50">
        <f>J951-(SUM(B951:H951))</f>
        <v>81</v>
      </c>
      <c r="J951" s="50">
        <f>Sheriff!J951</f>
        <v>538</v>
      </c>
      <c r="K951" s="6"/>
    </row>
    <row r="952" spans="1:11" x14ac:dyDescent="0.2">
      <c r="A952" s="32" t="s">
        <v>508</v>
      </c>
      <c r="B952" s="44">
        <v>100</v>
      </c>
      <c r="C952" s="44">
        <v>162</v>
      </c>
      <c r="D952" s="44">
        <v>63</v>
      </c>
      <c r="E952" s="44">
        <v>1</v>
      </c>
      <c r="F952" s="44">
        <v>9</v>
      </c>
      <c r="G952" s="44">
        <v>17</v>
      </c>
      <c r="H952" s="44">
        <v>0</v>
      </c>
      <c r="I952" s="50">
        <f>J952-(SUM(B952:H952))</f>
        <v>62</v>
      </c>
      <c r="J952" s="50">
        <f>Sheriff!J952</f>
        <v>414</v>
      </c>
      <c r="K952" s="6"/>
    </row>
    <row r="953" spans="1:11" x14ac:dyDescent="0.2">
      <c r="A953" s="36" t="s">
        <v>509</v>
      </c>
      <c r="B953" s="47">
        <f>SUM(B951:B952)</f>
        <v>232</v>
      </c>
      <c r="C953" s="47">
        <f t="shared" ref="C953:H953" si="92">SUM(C951:C952)</f>
        <v>385</v>
      </c>
      <c r="D953" s="47">
        <f t="shared" si="92"/>
        <v>138</v>
      </c>
      <c r="E953" s="47">
        <f t="shared" si="92"/>
        <v>7</v>
      </c>
      <c r="F953" s="47">
        <f t="shared" si="92"/>
        <v>22</v>
      </c>
      <c r="G953" s="47">
        <f t="shared" si="92"/>
        <v>25</v>
      </c>
      <c r="H953" s="47">
        <f t="shared" si="92"/>
        <v>0</v>
      </c>
      <c r="I953" s="47">
        <f>SUM(I951:I952)</f>
        <v>143</v>
      </c>
      <c r="J953" s="47">
        <f>SUM(J951:J952)</f>
        <v>952</v>
      </c>
      <c r="K953" s="6"/>
    </row>
    <row r="954" spans="1:11" x14ac:dyDescent="0.2">
      <c r="A954" s="3"/>
      <c r="B954" s="10"/>
      <c r="C954" s="10"/>
      <c r="D954" s="10"/>
      <c r="E954" s="10"/>
      <c r="F954" s="10"/>
      <c r="G954" s="10"/>
      <c r="H954" s="10"/>
      <c r="I954" s="10"/>
      <c r="J954" s="10"/>
      <c r="K954" s="6"/>
    </row>
    <row r="955" spans="1:11" x14ac:dyDescent="0.2">
      <c r="A955" s="34" t="s">
        <v>70</v>
      </c>
      <c r="B955" s="49"/>
      <c r="C955" s="49"/>
      <c r="D955" s="49"/>
      <c r="E955" s="49"/>
      <c r="F955" s="49"/>
      <c r="G955" s="49"/>
      <c r="H955" s="49"/>
      <c r="I955" s="49"/>
      <c r="J955" s="49"/>
      <c r="K955" s="6"/>
    </row>
    <row r="956" spans="1:11" x14ac:dyDescent="0.2">
      <c r="A956" s="32" t="s">
        <v>465</v>
      </c>
      <c r="B956" s="44">
        <v>103</v>
      </c>
      <c r="C956" s="44">
        <v>80</v>
      </c>
      <c r="D956" s="44">
        <v>23</v>
      </c>
      <c r="E956" s="44">
        <v>2</v>
      </c>
      <c r="F956" s="44">
        <v>9</v>
      </c>
      <c r="G956" s="44">
        <v>10</v>
      </c>
      <c r="H956" s="44">
        <v>1</v>
      </c>
      <c r="I956" s="50">
        <f t="shared" ref="I956:I996" si="93">J956-(SUM(B956:H956))</f>
        <v>47</v>
      </c>
      <c r="J956" s="50">
        <f>Sheriff!J956</f>
        <v>275</v>
      </c>
      <c r="K956" s="6"/>
    </row>
    <row r="957" spans="1:11" x14ac:dyDescent="0.2">
      <c r="A957" s="32" t="s">
        <v>466</v>
      </c>
      <c r="B957" s="44">
        <v>207</v>
      </c>
      <c r="C957" s="44">
        <v>113</v>
      </c>
      <c r="D957" s="44">
        <v>33</v>
      </c>
      <c r="E957" s="44">
        <v>3</v>
      </c>
      <c r="F957" s="44">
        <v>13</v>
      </c>
      <c r="G957" s="44">
        <v>7</v>
      </c>
      <c r="H957" s="44">
        <v>2</v>
      </c>
      <c r="I957" s="50">
        <f t="shared" si="93"/>
        <v>49</v>
      </c>
      <c r="J957" s="50">
        <f>Sheriff!J957</f>
        <v>427</v>
      </c>
      <c r="K957" s="6"/>
    </row>
    <row r="958" spans="1:11" x14ac:dyDescent="0.2">
      <c r="A958" s="32" t="s">
        <v>467</v>
      </c>
      <c r="B958" s="44">
        <v>205</v>
      </c>
      <c r="C958" s="44">
        <v>142</v>
      </c>
      <c r="D958" s="44">
        <v>68</v>
      </c>
      <c r="E958" s="44">
        <v>4</v>
      </c>
      <c r="F958" s="44">
        <v>15</v>
      </c>
      <c r="G958" s="44">
        <v>18</v>
      </c>
      <c r="H958" s="44">
        <v>4</v>
      </c>
      <c r="I958" s="50">
        <f t="shared" si="93"/>
        <v>64</v>
      </c>
      <c r="J958" s="50">
        <f>Sheriff!J958</f>
        <v>520</v>
      </c>
      <c r="K958" s="6"/>
    </row>
    <row r="959" spans="1:11" x14ac:dyDescent="0.2">
      <c r="A959" s="32" t="s">
        <v>468</v>
      </c>
      <c r="B959" s="44">
        <v>140</v>
      </c>
      <c r="C959" s="44">
        <v>86</v>
      </c>
      <c r="D959" s="44">
        <v>30</v>
      </c>
      <c r="E959" s="44">
        <v>1</v>
      </c>
      <c r="F959" s="44">
        <v>14</v>
      </c>
      <c r="G959" s="44">
        <v>5</v>
      </c>
      <c r="H959" s="44">
        <v>1</v>
      </c>
      <c r="I959" s="50">
        <f t="shared" si="93"/>
        <v>42</v>
      </c>
      <c r="J959" s="50">
        <f>Sheriff!J959</f>
        <v>319</v>
      </c>
      <c r="K959" s="6"/>
    </row>
    <row r="960" spans="1:11" x14ac:dyDescent="0.2">
      <c r="A960" s="32" t="s">
        <v>469</v>
      </c>
      <c r="B960" s="44">
        <v>113</v>
      </c>
      <c r="C960" s="44">
        <v>97</v>
      </c>
      <c r="D960" s="44">
        <v>37</v>
      </c>
      <c r="E960" s="44">
        <v>1</v>
      </c>
      <c r="F960" s="44">
        <v>15</v>
      </c>
      <c r="G960" s="44">
        <v>8</v>
      </c>
      <c r="H960" s="44">
        <v>0</v>
      </c>
      <c r="I960" s="50">
        <f t="shared" si="93"/>
        <v>44</v>
      </c>
      <c r="J960" s="50">
        <f>Sheriff!J960</f>
        <v>315</v>
      </c>
      <c r="K960" s="6"/>
    </row>
    <row r="961" spans="1:11" x14ac:dyDescent="0.2">
      <c r="A961" s="32" t="s">
        <v>470</v>
      </c>
      <c r="B961" s="44">
        <v>145</v>
      </c>
      <c r="C961" s="44">
        <v>82</v>
      </c>
      <c r="D961" s="44">
        <v>35</v>
      </c>
      <c r="E961" s="44">
        <v>3</v>
      </c>
      <c r="F961" s="44">
        <v>9</v>
      </c>
      <c r="G961" s="44">
        <v>10</v>
      </c>
      <c r="H961" s="44">
        <v>2</v>
      </c>
      <c r="I961" s="50">
        <f t="shared" si="93"/>
        <v>53</v>
      </c>
      <c r="J961" s="50">
        <f>Sheriff!J961</f>
        <v>339</v>
      </c>
      <c r="K961" s="6"/>
    </row>
    <row r="962" spans="1:11" x14ac:dyDescent="0.2">
      <c r="A962" s="32" t="s">
        <v>471</v>
      </c>
      <c r="B962" s="44">
        <v>203</v>
      </c>
      <c r="C962" s="44">
        <v>133</v>
      </c>
      <c r="D962" s="44">
        <v>32</v>
      </c>
      <c r="E962" s="44">
        <v>1</v>
      </c>
      <c r="F962" s="44">
        <v>14</v>
      </c>
      <c r="G962" s="44">
        <v>10</v>
      </c>
      <c r="H962" s="44">
        <v>4</v>
      </c>
      <c r="I962" s="50">
        <f t="shared" si="93"/>
        <v>79</v>
      </c>
      <c r="J962" s="50">
        <f>Sheriff!J962</f>
        <v>476</v>
      </c>
      <c r="K962" s="6"/>
    </row>
    <row r="963" spans="1:11" x14ac:dyDescent="0.2">
      <c r="A963" s="32" t="s">
        <v>472</v>
      </c>
      <c r="B963" s="44">
        <v>166</v>
      </c>
      <c r="C963" s="44">
        <v>90</v>
      </c>
      <c r="D963" s="44">
        <v>50</v>
      </c>
      <c r="E963" s="44">
        <v>4</v>
      </c>
      <c r="F963" s="44">
        <v>12</v>
      </c>
      <c r="G963" s="44">
        <v>10</v>
      </c>
      <c r="H963" s="44">
        <v>3</v>
      </c>
      <c r="I963" s="50">
        <f t="shared" si="93"/>
        <v>54</v>
      </c>
      <c r="J963" s="50">
        <f>Sheriff!J963</f>
        <v>389</v>
      </c>
      <c r="K963" s="6"/>
    </row>
    <row r="964" spans="1:11" x14ac:dyDescent="0.2">
      <c r="A964" s="32" t="s">
        <v>473</v>
      </c>
      <c r="B964" s="44">
        <v>120</v>
      </c>
      <c r="C964" s="44">
        <v>51</v>
      </c>
      <c r="D964" s="44">
        <v>26</v>
      </c>
      <c r="E964" s="44">
        <v>1</v>
      </c>
      <c r="F964" s="44">
        <v>7</v>
      </c>
      <c r="G964" s="44">
        <v>3</v>
      </c>
      <c r="H964" s="44">
        <v>0</v>
      </c>
      <c r="I964" s="50">
        <f t="shared" si="93"/>
        <v>35</v>
      </c>
      <c r="J964" s="50">
        <f>Sheriff!J964</f>
        <v>243</v>
      </c>
      <c r="K964" s="6"/>
    </row>
    <row r="965" spans="1:11" x14ac:dyDescent="0.2">
      <c r="A965" s="32" t="s">
        <v>474</v>
      </c>
      <c r="B965" s="44">
        <v>120</v>
      </c>
      <c r="C965" s="44">
        <v>62</v>
      </c>
      <c r="D965" s="44">
        <v>30</v>
      </c>
      <c r="E965" s="44">
        <v>0</v>
      </c>
      <c r="F965" s="44">
        <v>11</v>
      </c>
      <c r="G965" s="44">
        <v>7</v>
      </c>
      <c r="H965" s="44">
        <v>2</v>
      </c>
      <c r="I965" s="50">
        <f t="shared" si="93"/>
        <v>52</v>
      </c>
      <c r="J965" s="50">
        <f>Sheriff!J965</f>
        <v>284</v>
      </c>
      <c r="K965" s="6"/>
    </row>
    <row r="966" spans="1:11" x14ac:dyDescent="0.2">
      <c r="A966" s="32" t="s">
        <v>475</v>
      </c>
      <c r="B966" s="44">
        <v>230</v>
      </c>
      <c r="C966" s="44">
        <v>126</v>
      </c>
      <c r="D966" s="44">
        <v>57</v>
      </c>
      <c r="E966" s="44">
        <v>2</v>
      </c>
      <c r="F966" s="44">
        <v>27</v>
      </c>
      <c r="G966" s="44">
        <v>10</v>
      </c>
      <c r="H966" s="44">
        <v>3</v>
      </c>
      <c r="I966" s="50">
        <f t="shared" si="93"/>
        <v>101</v>
      </c>
      <c r="J966" s="50">
        <f>Sheriff!J966</f>
        <v>556</v>
      </c>
      <c r="K966" s="6"/>
    </row>
    <row r="967" spans="1:11" x14ac:dyDescent="0.2">
      <c r="A967" s="32" t="s">
        <v>476</v>
      </c>
      <c r="B967" s="44">
        <v>107</v>
      </c>
      <c r="C967" s="44">
        <v>45</v>
      </c>
      <c r="D967" s="44">
        <v>17</v>
      </c>
      <c r="E967" s="44">
        <v>0</v>
      </c>
      <c r="F967" s="44">
        <v>4</v>
      </c>
      <c r="G967" s="44">
        <v>3</v>
      </c>
      <c r="H967" s="44">
        <v>0</v>
      </c>
      <c r="I967" s="50">
        <f t="shared" si="93"/>
        <v>32</v>
      </c>
      <c r="J967" s="50">
        <f>Sheriff!J967</f>
        <v>208</v>
      </c>
      <c r="K967" s="6"/>
    </row>
    <row r="968" spans="1:11" x14ac:dyDescent="0.2">
      <c r="A968" s="32" t="s">
        <v>477</v>
      </c>
      <c r="B968" s="44">
        <v>108</v>
      </c>
      <c r="C968" s="44">
        <v>65</v>
      </c>
      <c r="D968" s="44">
        <v>33</v>
      </c>
      <c r="E968" s="44">
        <v>4</v>
      </c>
      <c r="F968" s="44">
        <v>21</v>
      </c>
      <c r="G968" s="44">
        <v>9</v>
      </c>
      <c r="H968" s="44">
        <v>1</v>
      </c>
      <c r="I968" s="50">
        <f t="shared" si="93"/>
        <v>49</v>
      </c>
      <c r="J968" s="50">
        <f>Sheriff!J968</f>
        <v>290</v>
      </c>
      <c r="K968" s="6"/>
    </row>
    <row r="969" spans="1:11" x14ac:dyDescent="0.2">
      <c r="A969" s="32" t="s">
        <v>478</v>
      </c>
      <c r="B969" s="44">
        <v>263</v>
      </c>
      <c r="C969" s="44">
        <v>119</v>
      </c>
      <c r="D969" s="44">
        <v>50</v>
      </c>
      <c r="E969" s="44">
        <v>5</v>
      </c>
      <c r="F969" s="44">
        <v>24</v>
      </c>
      <c r="G969" s="44">
        <v>24</v>
      </c>
      <c r="H969" s="44">
        <v>0</v>
      </c>
      <c r="I969" s="50">
        <f t="shared" si="93"/>
        <v>89</v>
      </c>
      <c r="J969" s="50">
        <f>Sheriff!J969</f>
        <v>574</v>
      </c>
      <c r="K969" s="6"/>
    </row>
    <row r="970" spans="1:11" x14ac:dyDescent="0.2">
      <c r="A970" s="32" t="s">
        <v>479</v>
      </c>
      <c r="B970" s="44">
        <v>199</v>
      </c>
      <c r="C970" s="44">
        <v>92</v>
      </c>
      <c r="D970" s="44">
        <v>29</v>
      </c>
      <c r="E970" s="44">
        <v>6</v>
      </c>
      <c r="F970" s="44">
        <v>14</v>
      </c>
      <c r="G970" s="44">
        <v>13</v>
      </c>
      <c r="H970" s="44">
        <v>2</v>
      </c>
      <c r="I970" s="50">
        <f t="shared" si="93"/>
        <v>66</v>
      </c>
      <c r="J970" s="50">
        <f>Sheriff!J970</f>
        <v>421</v>
      </c>
      <c r="K970" s="6"/>
    </row>
    <row r="971" spans="1:11" x14ac:dyDescent="0.2">
      <c r="A971" s="32" t="s">
        <v>480</v>
      </c>
      <c r="B971" s="44">
        <v>95</v>
      </c>
      <c r="C971" s="44">
        <v>65</v>
      </c>
      <c r="D971" s="44">
        <v>25</v>
      </c>
      <c r="E971" s="44">
        <v>3</v>
      </c>
      <c r="F971" s="44">
        <v>8</v>
      </c>
      <c r="G971" s="44">
        <v>5</v>
      </c>
      <c r="H971" s="44">
        <v>5</v>
      </c>
      <c r="I971" s="50">
        <f t="shared" si="93"/>
        <v>52</v>
      </c>
      <c r="J971" s="50">
        <f>Sheriff!J971</f>
        <v>258</v>
      </c>
      <c r="K971" s="6"/>
    </row>
    <row r="972" spans="1:11" x14ac:dyDescent="0.2">
      <c r="A972" s="32" t="s">
        <v>481</v>
      </c>
      <c r="B972" s="44">
        <v>171</v>
      </c>
      <c r="C972" s="44">
        <v>41</v>
      </c>
      <c r="D972" s="44">
        <v>32</v>
      </c>
      <c r="E972" s="44">
        <v>2</v>
      </c>
      <c r="F972" s="44">
        <v>10</v>
      </c>
      <c r="G972" s="44">
        <v>6</v>
      </c>
      <c r="H972" s="44">
        <v>0</v>
      </c>
      <c r="I972" s="50">
        <f t="shared" si="93"/>
        <v>42</v>
      </c>
      <c r="J972" s="50">
        <f>Sheriff!J972</f>
        <v>304</v>
      </c>
      <c r="K972" s="6"/>
    </row>
    <row r="973" spans="1:11" x14ac:dyDescent="0.2">
      <c r="A973" s="32" t="s">
        <v>482</v>
      </c>
      <c r="B973" s="44">
        <v>131</v>
      </c>
      <c r="C973" s="44">
        <v>78</v>
      </c>
      <c r="D973" s="44">
        <v>21</v>
      </c>
      <c r="E973" s="44">
        <v>0</v>
      </c>
      <c r="F973" s="44">
        <v>8</v>
      </c>
      <c r="G973" s="44">
        <v>14</v>
      </c>
      <c r="H973" s="44">
        <v>1</v>
      </c>
      <c r="I973" s="50">
        <f t="shared" si="93"/>
        <v>38</v>
      </c>
      <c r="J973" s="50">
        <f>Sheriff!J973</f>
        <v>291</v>
      </c>
      <c r="K973" s="6"/>
    </row>
    <row r="974" spans="1:11" x14ac:dyDescent="0.2">
      <c r="A974" s="32" t="s">
        <v>483</v>
      </c>
      <c r="B974" s="44">
        <v>149</v>
      </c>
      <c r="C974" s="44">
        <v>89</v>
      </c>
      <c r="D974" s="44">
        <v>40</v>
      </c>
      <c r="E974" s="44">
        <v>3</v>
      </c>
      <c r="F974" s="44">
        <v>14</v>
      </c>
      <c r="G974" s="44">
        <v>7</v>
      </c>
      <c r="H974" s="44">
        <v>1</v>
      </c>
      <c r="I974" s="50">
        <f t="shared" si="93"/>
        <v>56</v>
      </c>
      <c r="J974" s="50">
        <f>Sheriff!J974</f>
        <v>359</v>
      </c>
      <c r="K974" s="6"/>
    </row>
    <row r="975" spans="1:11" x14ac:dyDescent="0.2">
      <c r="A975" s="32" t="s">
        <v>484</v>
      </c>
      <c r="B975" s="44">
        <v>129</v>
      </c>
      <c r="C975" s="44">
        <v>61</v>
      </c>
      <c r="D975" s="44">
        <v>28</v>
      </c>
      <c r="E975" s="44">
        <v>3</v>
      </c>
      <c r="F975" s="44">
        <v>12</v>
      </c>
      <c r="G975" s="44">
        <v>5</v>
      </c>
      <c r="H975" s="44">
        <v>3</v>
      </c>
      <c r="I975" s="50">
        <f t="shared" si="93"/>
        <v>35</v>
      </c>
      <c r="J975" s="50">
        <f>Sheriff!J975</f>
        <v>276</v>
      </c>
      <c r="K975" s="6"/>
    </row>
    <row r="976" spans="1:11" x14ac:dyDescent="0.2">
      <c r="A976" s="32" t="s">
        <v>485</v>
      </c>
      <c r="B976" s="44">
        <v>95</v>
      </c>
      <c r="C976" s="44">
        <v>54</v>
      </c>
      <c r="D976" s="44">
        <v>24</v>
      </c>
      <c r="E976" s="44">
        <v>2</v>
      </c>
      <c r="F976" s="44">
        <v>13</v>
      </c>
      <c r="G976" s="44">
        <v>6</v>
      </c>
      <c r="H976" s="44">
        <v>0</v>
      </c>
      <c r="I976" s="50">
        <f t="shared" si="93"/>
        <v>31</v>
      </c>
      <c r="J976" s="50">
        <f>Sheriff!J976</f>
        <v>225</v>
      </c>
      <c r="K976" s="6"/>
    </row>
    <row r="977" spans="1:11" x14ac:dyDescent="0.2">
      <c r="A977" s="32" t="s">
        <v>486</v>
      </c>
      <c r="B977" s="44">
        <v>82</v>
      </c>
      <c r="C977" s="44">
        <v>45</v>
      </c>
      <c r="D977" s="44">
        <v>13</v>
      </c>
      <c r="E977" s="44">
        <v>1</v>
      </c>
      <c r="F977" s="44">
        <v>8</v>
      </c>
      <c r="G977" s="44">
        <v>2</v>
      </c>
      <c r="H977" s="44">
        <v>1</v>
      </c>
      <c r="I977" s="50">
        <f t="shared" si="93"/>
        <v>13</v>
      </c>
      <c r="J977" s="50">
        <f>Sheriff!J977</f>
        <v>165</v>
      </c>
      <c r="K977" s="6"/>
    </row>
    <row r="978" spans="1:11" x14ac:dyDescent="0.2">
      <c r="A978" s="32" t="s">
        <v>487</v>
      </c>
      <c r="B978" s="44">
        <v>65</v>
      </c>
      <c r="C978" s="44">
        <v>38</v>
      </c>
      <c r="D978" s="44">
        <v>19</v>
      </c>
      <c r="E978" s="44">
        <v>1</v>
      </c>
      <c r="F978" s="44">
        <v>5</v>
      </c>
      <c r="G978" s="44">
        <v>5</v>
      </c>
      <c r="H978" s="44">
        <v>2</v>
      </c>
      <c r="I978" s="50">
        <f t="shared" si="93"/>
        <v>28</v>
      </c>
      <c r="J978" s="50">
        <f>Sheriff!J978</f>
        <v>163</v>
      </c>
      <c r="K978" s="6"/>
    </row>
    <row r="979" spans="1:11" x14ac:dyDescent="0.2">
      <c r="A979" s="32" t="s">
        <v>488</v>
      </c>
      <c r="B979" s="44">
        <v>74</v>
      </c>
      <c r="C979" s="44">
        <v>25</v>
      </c>
      <c r="D979" s="44">
        <v>15</v>
      </c>
      <c r="E979" s="44">
        <v>0</v>
      </c>
      <c r="F979" s="44">
        <v>3</v>
      </c>
      <c r="G979" s="44">
        <v>1</v>
      </c>
      <c r="H979" s="44">
        <v>0</v>
      </c>
      <c r="I979" s="50">
        <f t="shared" si="93"/>
        <v>21</v>
      </c>
      <c r="J979" s="50">
        <f>Sheriff!J979</f>
        <v>139</v>
      </c>
      <c r="K979" s="6"/>
    </row>
    <row r="980" spans="1:11" x14ac:dyDescent="0.2">
      <c r="A980" s="32" t="s">
        <v>489</v>
      </c>
      <c r="B980" s="44">
        <v>159</v>
      </c>
      <c r="C980" s="44">
        <v>96</v>
      </c>
      <c r="D980" s="44">
        <v>41</v>
      </c>
      <c r="E980" s="44">
        <v>4</v>
      </c>
      <c r="F980" s="44">
        <v>8</v>
      </c>
      <c r="G980" s="44">
        <v>12</v>
      </c>
      <c r="H980" s="44">
        <v>3</v>
      </c>
      <c r="I980" s="50">
        <f t="shared" si="93"/>
        <v>109</v>
      </c>
      <c r="J980" s="50">
        <f>Sheriff!J980</f>
        <v>432</v>
      </c>
      <c r="K980" s="6"/>
    </row>
    <row r="981" spans="1:11" x14ac:dyDescent="0.2">
      <c r="A981" s="32" t="s">
        <v>490</v>
      </c>
      <c r="B981" s="44">
        <v>130</v>
      </c>
      <c r="C981" s="44">
        <v>90</v>
      </c>
      <c r="D981" s="44">
        <v>40</v>
      </c>
      <c r="E981" s="44">
        <v>5</v>
      </c>
      <c r="F981" s="44">
        <v>13</v>
      </c>
      <c r="G981" s="44">
        <v>12</v>
      </c>
      <c r="H981" s="44">
        <v>1</v>
      </c>
      <c r="I981" s="50">
        <f t="shared" si="93"/>
        <v>55</v>
      </c>
      <c r="J981" s="50">
        <f>Sheriff!J981</f>
        <v>346</v>
      </c>
      <c r="K981" s="6"/>
    </row>
    <row r="982" spans="1:11" x14ac:dyDescent="0.2">
      <c r="A982" s="32" t="s">
        <v>491</v>
      </c>
      <c r="B982" s="44">
        <v>108</v>
      </c>
      <c r="C982" s="44">
        <v>76</v>
      </c>
      <c r="D982" s="44">
        <v>23</v>
      </c>
      <c r="E982" s="44">
        <v>2</v>
      </c>
      <c r="F982" s="44">
        <v>4</v>
      </c>
      <c r="G982" s="44">
        <v>3</v>
      </c>
      <c r="H982" s="44">
        <v>1</v>
      </c>
      <c r="I982" s="50">
        <f t="shared" si="93"/>
        <v>32</v>
      </c>
      <c r="J982" s="50">
        <f>Sheriff!J982</f>
        <v>249</v>
      </c>
      <c r="K982" s="6"/>
    </row>
    <row r="983" spans="1:11" x14ac:dyDescent="0.2">
      <c r="A983" s="32" t="s">
        <v>492</v>
      </c>
      <c r="B983" s="44">
        <v>116</v>
      </c>
      <c r="C983" s="44">
        <v>66</v>
      </c>
      <c r="D983" s="44">
        <v>42</v>
      </c>
      <c r="E983" s="44">
        <v>5</v>
      </c>
      <c r="F983" s="44">
        <v>17</v>
      </c>
      <c r="G983" s="44">
        <v>11</v>
      </c>
      <c r="H983" s="44">
        <v>1</v>
      </c>
      <c r="I983" s="50">
        <f t="shared" si="93"/>
        <v>38</v>
      </c>
      <c r="J983" s="50">
        <f>Sheriff!J983</f>
        <v>296</v>
      </c>
      <c r="K983" s="6"/>
    </row>
    <row r="984" spans="1:11" x14ac:dyDescent="0.2">
      <c r="A984" s="32" t="s">
        <v>493</v>
      </c>
      <c r="B984" s="44">
        <v>244</v>
      </c>
      <c r="C984" s="44">
        <v>109</v>
      </c>
      <c r="D984" s="44">
        <v>55</v>
      </c>
      <c r="E984" s="44">
        <v>1</v>
      </c>
      <c r="F984" s="44">
        <v>11</v>
      </c>
      <c r="G984" s="44">
        <v>11</v>
      </c>
      <c r="H984" s="44">
        <v>4</v>
      </c>
      <c r="I984" s="50">
        <f t="shared" si="93"/>
        <v>88</v>
      </c>
      <c r="J984" s="50">
        <f>Sheriff!J984</f>
        <v>523</v>
      </c>
      <c r="K984" s="6"/>
    </row>
    <row r="985" spans="1:11" x14ac:dyDescent="0.2">
      <c r="A985" s="32" t="s">
        <v>494</v>
      </c>
      <c r="B985" s="44">
        <v>126</v>
      </c>
      <c r="C985" s="44">
        <v>93</v>
      </c>
      <c r="D985" s="44">
        <v>54</v>
      </c>
      <c r="E985" s="44">
        <v>0</v>
      </c>
      <c r="F985" s="44">
        <v>15</v>
      </c>
      <c r="G985" s="44">
        <v>11</v>
      </c>
      <c r="H985" s="44">
        <v>1</v>
      </c>
      <c r="I985" s="50">
        <f t="shared" si="93"/>
        <v>63</v>
      </c>
      <c r="J985" s="50">
        <f>Sheriff!J985</f>
        <v>363</v>
      </c>
      <c r="K985" s="6"/>
    </row>
    <row r="986" spans="1:11" x14ac:dyDescent="0.2">
      <c r="A986" s="32" t="s">
        <v>495</v>
      </c>
      <c r="B986" s="44">
        <v>175</v>
      </c>
      <c r="C986" s="44">
        <v>110</v>
      </c>
      <c r="D986" s="44">
        <v>31</v>
      </c>
      <c r="E986" s="44">
        <v>1</v>
      </c>
      <c r="F986" s="44">
        <v>9</v>
      </c>
      <c r="G986" s="44">
        <v>5</v>
      </c>
      <c r="H986" s="44">
        <v>0</v>
      </c>
      <c r="I986" s="50">
        <f t="shared" si="93"/>
        <v>51</v>
      </c>
      <c r="J986" s="50">
        <f>Sheriff!J986</f>
        <v>382</v>
      </c>
      <c r="K986" s="6"/>
    </row>
    <row r="987" spans="1:11" x14ac:dyDescent="0.2">
      <c r="A987" s="32" t="s">
        <v>496</v>
      </c>
      <c r="B987" s="44">
        <v>120</v>
      </c>
      <c r="C987" s="44">
        <v>75</v>
      </c>
      <c r="D987" s="44">
        <v>37</v>
      </c>
      <c r="E987" s="44">
        <v>1</v>
      </c>
      <c r="F987" s="44">
        <v>13</v>
      </c>
      <c r="G987" s="44">
        <v>6</v>
      </c>
      <c r="H987" s="44">
        <v>2</v>
      </c>
      <c r="I987" s="50">
        <f t="shared" si="93"/>
        <v>48</v>
      </c>
      <c r="J987" s="50">
        <f>Sheriff!J987</f>
        <v>302</v>
      </c>
      <c r="K987" s="6"/>
    </row>
    <row r="988" spans="1:11" x14ac:dyDescent="0.2">
      <c r="A988" s="32" t="s">
        <v>497</v>
      </c>
      <c r="B988" s="44">
        <v>85</v>
      </c>
      <c r="C988" s="44">
        <v>40</v>
      </c>
      <c r="D988" s="44">
        <v>21</v>
      </c>
      <c r="E988" s="44">
        <v>0</v>
      </c>
      <c r="F988" s="44">
        <v>10</v>
      </c>
      <c r="G988" s="44">
        <v>9</v>
      </c>
      <c r="H988" s="44">
        <v>0</v>
      </c>
      <c r="I988" s="50">
        <f t="shared" si="93"/>
        <v>32</v>
      </c>
      <c r="J988" s="50">
        <f>Sheriff!J988</f>
        <v>197</v>
      </c>
      <c r="K988" s="6"/>
    </row>
    <row r="989" spans="1:11" x14ac:dyDescent="0.2">
      <c r="A989" s="32" t="s">
        <v>498</v>
      </c>
      <c r="B989" s="44">
        <v>120</v>
      </c>
      <c r="C989" s="44">
        <v>74</v>
      </c>
      <c r="D989" s="44">
        <v>15</v>
      </c>
      <c r="E989" s="44">
        <v>2</v>
      </c>
      <c r="F989" s="44">
        <v>10</v>
      </c>
      <c r="G989" s="44">
        <v>3</v>
      </c>
      <c r="H989" s="44">
        <v>0</v>
      </c>
      <c r="I989" s="50">
        <f t="shared" si="93"/>
        <v>31</v>
      </c>
      <c r="J989" s="50">
        <f>Sheriff!J989</f>
        <v>255</v>
      </c>
      <c r="K989" s="6"/>
    </row>
    <row r="990" spans="1:11" x14ac:dyDescent="0.2">
      <c r="A990" s="32" t="s">
        <v>499</v>
      </c>
      <c r="B990" s="44">
        <v>209</v>
      </c>
      <c r="C990" s="44">
        <v>121</v>
      </c>
      <c r="D990" s="44">
        <v>40</v>
      </c>
      <c r="E990" s="44">
        <v>4</v>
      </c>
      <c r="F990" s="44">
        <v>12</v>
      </c>
      <c r="G990" s="44">
        <v>8</v>
      </c>
      <c r="H990" s="44">
        <v>2</v>
      </c>
      <c r="I990" s="50">
        <f t="shared" si="93"/>
        <v>69</v>
      </c>
      <c r="J990" s="50">
        <f>Sheriff!J990</f>
        <v>465</v>
      </c>
      <c r="K990" s="6"/>
    </row>
    <row r="991" spans="1:11" x14ac:dyDescent="0.2">
      <c r="A991" s="32" t="s">
        <v>500</v>
      </c>
      <c r="B991" s="44">
        <v>148</v>
      </c>
      <c r="C991" s="44">
        <v>74</v>
      </c>
      <c r="D991" s="44">
        <v>39</v>
      </c>
      <c r="E991" s="44">
        <v>0</v>
      </c>
      <c r="F991" s="44">
        <v>19</v>
      </c>
      <c r="G991" s="44">
        <v>5</v>
      </c>
      <c r="H991" s="44">
        <v>1</v>
      </c>
      <c r="I991" s="50">
        <f t="shared" si="93"/>
        <v>83</v>
      </c>
      <c r="J991" s="50">
        <f>Sheriff!J991</f>
        <v>369</v>
      </c>
      <c r="K991" s="6"/>
    </row>
    <row r="992" spans="1:11" x14ac:dyDescent="0.2">
      <c r="A992" s="32" t="s">
        <v>501</v>
      </c>
      <c r="B992" s="44">
        <v>161</v>
      </c>
      <c r="C992" s="44">
        <v>95</v>
      </c>
      <c r="D992" s="44">
        <v>40</v>
      </c>
      <c r="E992" s="44">
        <v>3</v>
      </c>
      <c r="F992" s="44">
        <v>7</v>
      </c>
      <c r="G992" s="44">
        <v>10</v>
      </c>
      <c r="H992" s="44">
        <v>3</v>
      </c>
      <c r="I992" s="50">
        <f t="shared" si="93"/>
        <v>74</v>
      </c>
      <c r="J992" s="50">
        <f>Sheriff!J992</f>
        <v>393</v>
      </c>
      <c r="K992" s="6"/>
    </row>
    <row r="993" spans="1:11" x14ac:dyDescent="0.2">
      <c r="A993" s="32" t="s">
        <v>502</v>
      </c>
      <c r="B993" s="44">
        <v>205</v>
      </c>
      <c r="C993" s="44">
        <v>107</v>
      </c>
      <c r="D993" s="44">
        <v>47</v>
      </c>
      <c r="E993" s="44">
        <v>0</v>
      </c>
      <c r="F993" s="44">
        <v>21</v>
      </c>
      <c r="G993" s="44">
        <v>8</v>
      </c>
      <c r="H993" s="44">
        <v>1</v>
      </c>
      <c r="I993" s="50">
        <f t="shared" si="93"/>
        <v>87</v>
      </c>
      <c r="J993" s="50">
        <f>Sheriff!J993</f>
        <v>476</v>
      </c>
      <c r="K993" s="6"/>
    </row>
    <row r="994" spans="1:11" x14ac:dyDescent="0.2">
      <c r="A994" s="32" t="s">
        <v>503</v>
      </c>
      <c r="B994" s="44">
        <v>107</v>
      </c>
      <c r="C994" s="44">
        <v>61</v>
      </c>
      <c r="D994" s="44">
        <v>29</v>
      </c>
      <c r="E994" s="44">
        <v>1</v>
      </c>
      <c r="F994" s="44">
        <v>2</v>
      </c>
      <c r="G994" s="44">
        <v>5</v>
      </c>
      <c r="H994" s="44">
        <v>0</v>
      </c>
      <c r="I994" s="50">
        <f t="shared" si="93"/>
        <v>43</v>
      </c>
      <c r="J994" s="50">
        <f>Sheriff!J994</f>
        <v>248</v>
      </c>
      <c r="K994" s="6"/>
    </row>
    <row r="995" spans="1:11" x14ac:dyDescent="0.2">
      <c r="A995" s="32" t="s">
        <v>504</v>
      </c>
      <c r="B995" s="44">
        <v>175</v>
      </c>
      <c r="C995" s="44">
        <v>96</v>
      </c>
      <c r="D995" s="44">
        <v>28</v>
      </c>
      <c r="E995" s="44">
        <v>1</v>
      </c>
      <c r="F995" s="44">
        <v>15</v>
      </c>
      <c r="G995" s="44">
        <v>11</v>
      </c>
      <c r="H995" s="44">
        <v>1</v>
      </c>
      <c r="I995" s="50">
        <f t="shared" si="93"/>
        <v>62</v>
      </c>
      <c r="J995" s="50">
        <f>Sheriff!J995</f>
        <v>389</v>
      </c>
      <c r="K995" s="6"/>
    </row>
    <row r="996" spans="1:11" x14ac:dyDescent="0.2">
      <c r="A996" s="32" t="s">
        <v>505</v>
      </c>
      <c r="B996" s="44">
        <v>123</v>
      </c>
      <c r="C996" s="44">
        <v>61</v>
      </c>
      <c r="D996" s="44">
        <v>15</v>
      </c>
      <c r="E996" s="44">
        <v>2</v>
      </c>
      <c r="F996" s="44">
        <v>6</v>
      </c>
      <c r="G996" s="44">
        <v>10</v>
      </c>
      <c r="H996" s="44">
        <v>2</v>
      </c>
      <c r="I996" s="50">
        <f t="shared" si="93"/>
        <v>44</v>
      </c>
      <c r="J996" s="50">
        <f>Sheriff!J996</f>
        <v>263</v>
      </c>
      <c r="K996" s="6"/>
    </row>
    <row r="997" spans="1:11" x14ac:dyDescent="0.2">
      <c r="A997" s="36" t="s">
        <v>506</v>
      </c>
      <c r="B997" s="47">
        <f>SUM(B956:B996)</f>
        <v>5931</v>
      </c>
      <c r="C997" s="47">
        <f t="shared" ref="C997:H997" si="94">SUM(C956:C996)</f>
        <v>3323</v>
      </c>
      <c r="D997" s="47">
        <f t="shared" si="94"/>
        <v>1364</v>
      </c>
      <c r="E997" s="47">
        <f t="shared" si="94"/>
        <v>84</v>
      </c>
      <c r="F997" s="47">
        <f t="shared" si="94"/>
        <v>482</v>
      </c>
      <c r="G997" s="47">
        <f t="shared" si="94"/>
        <v>338</v>
      </c>
      <c r="H997" s="47">
        <f t="shared" si="94"/>
        <v>61</v>
      </c>
      <c r="I997" s="47">
        <f>SUM(I956:I996)</f>
        <v>2181</v>
      </c>
      <c r="J997" s="47">
        <f>SUM(J956:J996)</f>
        <v>13764</v>
      </c>
      <c r="K997" s="6"/>
    </row>
    <row r="998" spans="1:11" x14ac:dyDescent="0.2">
      <c r="A998" s="34"/>
      <c r="B998" s="49"/>
      <c r="C998" s="49"/>
      <c r="D998" s="49"/>
      <c r="E998" s="49"/>
      <c r="F998" s="49"/>
      <c r="G998" s="49"/>
      <c r="H998" s="49"/>
      <c r="I998" s="49"/>
      <c r="J998" s="49"/>
      <c r="K998" s="6"/>
    </row>
    <row r="999" spans="1:11" x14ac:dyDescent="0.2">
      <c r="A999" s="22" t="s">
        <v>1037</v>
      </c>
      <c r="B999" s="61"/>
      <c r="C999" s="61"/>
      <c r="D999" s="61"/>
      <c r="E999" s="61"/>
      <c r="F999" s="61"/>
      <c r="G999" s="61"/>
      <c r="H999" s="61"/>
      <c r="I999" s="61"/>
      <c r="J999" s="61"/>
      <c r="K999" s="6"/>
    </row>
    <row r="1000" spans="1:11" x14ac:dyDescent="0.2">
      <c r="A1000" s="36" t="s">
        <v>461</v>
      </c>
      <c r="B1000" s="47">
        <f t="shared" ref="B1000:H1000" si="95">B334</f>
        <v>29221</v>
      </c>
      <c r="C1000" s="47">
        <f t="shared" si="95"/>
        <v>3827</v>
      </c>
      <c r="D1000" s="47">
        <f t="shared" si="95"/>
        <v>1301</v>
      </c>
      <c r="E1000" s="47">
        <f t="shared" si="95"/>
        <v>644</v>
      </c>
      <c r="F1000" s="47">
        <f t="shared" si="95"/>
        <v>1883</v>
      </c>
      <c r="G1000" s="47">
        <f t="shared" si="95"/>
        <v>671</v>
      </c>
      <c r="H1000" s="47">
        <f t="shared" si="95"/>
        <v>160</v>
      </c>
      <c r="I1000" s="47">
        <f t="shared" ref="I1000:I1027" si="96">J1000-(SUM(B1000:H1000))</f>
        <v>8039</v>
      </c>
      <c r="J1000" s="62">
        <f>J334</f>
        <v>45746</v>
      </c>
      <c r="K1000" s="6"/>
    </row>
    <row r="1001" spans="1:11" x14ac:dyDescent="0.2">
      <c r="A1001" s="36" t="s">
        <v>462</v>
      </c>
      <c r="B1001" s="47">
        <f t="shared" ref="B1001:H1001" si="97">B375</f>
        <v>2538</v>
      </c>
      <c r="C1001" s="47">
        <f t="shared" si="97"/>
        <v>519</v>
      </c>
      <c r="D1001" s="47">
        <f t="shared" si="97"/>
        <v>335</v>
      </c>
      <c r="E1001" s="47">
        <f t="shared" si="97"/>
        <v>25</v>
      </c>
      <c r="F1001" s="47">
        <f t="shared" si="97"/>
        <v>92</v>
      </c>
      <c r="G1001" s="47">
        <f t="shared" si="97"/>
        <v>71</v>
      </c>
      <c r="H1001" s="47">
        <f t="shared" si="97"/>
        <v>16</v>
      </c>
      <c r="I1001" s="47">
        <f t="shared" si="96"/>
        <v>1062</v>
      </c>
      <c r="J1001" s="47">
        <f>J375</f>
        <v>4658</v>
      </c>
      <c r="K1001" s="6"/>
    </row>
    <row r="1002" spans="1:11" x14ac:dyDescent="0.2">
      <c r="A1002" s="36" t="s">
        <v>71</v>
      </c>
      <c r="B1002" s="47">
        <f t="shared" ref="B1002:H1002" si="98">B408</f>
        <v>1807</v>
      </c>
      <c r="C1002" s="47">
        <f t="shared" si="98"/>
        <v>1230</v>
      </c>
      <c r="D1002" s="47">
        <f t="shared" si="98"/>
        <v>343</v>
      </c>
      <c r="E1002" s="47">
        <f t="shared" si="98"/>
        <v>56</v>
      </c>
      <c r="F1002" s="47">
        <f t="shared" si="98"/>
        <v>168</v>
      </c>
      <c r="G1002" s="47">
        <f t="shared" si="98"/>
        <v>169</v>
      </c>
      <c r="H1002" s="47">
        <f t="shared" si="98"/>
        <v>16</v>
      </c>
      <c r="I1002" s="47">
        <f t="shared" si="96"/>
        <v>708</v>
      </c>
      <c r="J1002" s="47">
        <f>J408</f>
        <v>4497</v>
      </c>
      <c r="K1002" s="6"/>
    </row>
    <row r="1003" spans="1:11" x14ac:dyDescent="0.2">
      <c r="A1003" s="36" t="s">
        <v>47</v>
      </c>
      <c r="B1003" s="47">
        <f t="shared" ref="B1003:H1003" si="99">B418</f>
        <v>698</v>
      </c>
      <c r="C1003" s="47">
        <f t="shared" si="99"/>
        <v>1067</v>
      </c>
      <c r="D1003" s="47">
        <f t="shared" si="99"/>
        <v>369</v>
      </c>
      <c r="E1003" s="47">
        <f t="shared" si="99"/>
        <v>16</v>
      </c>
      <c r="F1003" s="47">
        <f t="shared" si="99"/>
        <v>70</v>
      </c>
      <c r="G1003" s="47">
        <f t="shared" si="99"/>
        <v>85</v>
      </c>
      <c r="H1003" s="47">
        <f t="shared" si="99"/>
        <v>7</v>
      </c>
      <c r="I1003" s="47">
        <f t="shared" si="96"/>
        <v>562</v>
      </c>
      <c r="J1003" s="47">
        <f>J418</f>
        <v>2874</v>
      </c>
      <c r="K1003" s="6"/>
    </row>
    <row r="1004" spans="1:11" x14ac:dyDescent="0.2">
      <c r="A1004" s="36" t="s">
        <v>48</v>
      </c>
      <c r="B1004" s="47">
        <f t="shared" ref="B1004:H1004" si="100">B500</f>
        <v>14221</v>
      </c>
      <c r="C1004" s="47">
        <f t="shared" si="100"/>
        <v>8978</v>
      </c>
      <c r="D1004" s="47">
        <f t="shared" si="100"/>
        <v>2685</v>
      </c>
      <c r="E1004" s="47">
        <f t="shared" si="100"/>
        <v>291</v>
      </c>
      <c r="F1004" s="47">
        <f t="shared" si="100"/>
        <v>907</v>
      </c>
      <c r="G1004" s="47">
        <f t="shared" si="100"/>
        <v>646</v>
      </c>
      <c r="H1004" s="47">
        <f t="shared" si="100"/>
        <v>71</v>
      </c>
      <c r="I1004" s="47">
        <f t="shared" si="96"/>
        <v>3702</v>
      </c>
      <c r="J1004" s="47">
        <f>J500</f>
        <v>31501</v>
      </c>
      <c r="K1004" s="6"/>
    </row>
    <row r="1005" spans="1:11" x14ac:dyDescent="0.2">
      <c r="A1005" s="36" t="s">
        <v>53</v>
      </c>
      <c r="B1005" s="47">
        <f t="shared" ref="B1005:H1005" si="101">B513</f>
        <v>1765</v>
      </c>
      <c r="C1005" s="47">
        <f t="shared" si="101"/>
        <v>1443</v>
      </c>
      <c r="D1005" s="47">
        <f t="shared" si="101"/>
        <v>475</v>
      </c>
      <c r="E1005" s="47">
        <f t="shared" si="101"/>
        <v>48</v>
      </c>
      <c r="F1005" s="47">
        <f t="shared" si="101"/>
        <v>164</v>
      </c>
      <c r="G1005" s="47">
        <f t="shared" si="101"/>
        <v>120</v>
      </c>
      <c r="H1005" s="47">
        <f t="shared" si="101"/>
        <v>16</v>
      </c>
      <c r="I1005" s="47">
        <f t="shared" si="96"/>
        <v>645</v>
      </c>
      <c r="J1005" s="47">
        <f>J513</f>
        <v>4676</v>
      </c>
      <c r="K1005" s="6"/>
    </row>
    <row r="1006" spans="1:11" x14ac:dyDescent="0.2">
      <c r="A1006" s="36" t="s">
        <v>54</v>
      </c>
      <c r="B1006" s="47">
        <f t="shared" ref="B1006:H1006" si="102">B522</f>
        <v>764</v>
      </c>
      <c r="C1006" s="47">
        <f t="shared" si="102"/>
        <v>999</v>
      </c>
      <c r="D1006" s="47">
        <f t="shared" si="102"/>
        <v>374</v>
      </c>
      <c r="E1006" s="47">
        <f t="shared" si="102"/>
        <v>20</v>
      </c>
      <c r="F1006" s="47">
        <f t="shared" si="102"/>
        <v>82</v>
      </c>
      <c r="G1006" s="47">
        <f t="shared" si="102"/>
        <v>82</v>
      </c>
      <c r="H1006" s="47">
        <f t="shared" si="102"/>
        <v>12</v>
      </c>
      <c r="I1006" s="47">
        <f t="shared" si="96"/>
        <v>477</v>
      </c>
      <c r="J1006" s="47">
        <f>J522</f>
        <v>2810</v>
      </c>
      <c r="K1006" s="6"/>
    </row>
    <row r="1007" spans="1:11" x14ac:dyDescent="0.2">
      <c r="A1007" s="36" t="s">
        <v>55</v>
      </c>
      <c r="B1007" s="47">
        <f t="shared" ref="B1007:H1007" si="103">B529</f>
        <v>198</v>
      </c>
      <c r="C1007" s="47">
        <f t="shared" si="103"/>
        <v>262</v>
      </c>
      <c r="D1007" s="47">
        <f t="shared" si="103"/>
        <v>62</v>
      </c>
      <c r="E1007" s="47">
        <f t="shared" si="103"/>
        <v>4</v>
      </c>
      <c r="F1007" s="47">
        <f t="shared" si="103"/>
        <v>17</v>
      </c>
      <c r="G1007" s="47">
        <f t="shared" si="103"/>
        <v>25</v>
      </c>
      <c r="H1007" s="47">
        <f t="shared" si="103"/>
        <v>0</v>
      </c>
      <c r="I1007" s="47">
        <f t="shared" si="96"/>
        <v>122</v>
      </c>
      <c r="J1007" s="47">
        <f>J529</f>
        <v>690</v>
      </c>
      <c r="K1007" s="6"/>
    </row>
    <row r="1008" spans="1:11" x14ac:dyDescent="0.2">
      <c r="A1008" s="36" t="s">
        <v>56</v>
      </c>
      <c r="B1008" s="47">
        <f t="shared" ref="B1008:H1008" si="104">B627</f>
        <v>8751</v>
      </c>
      <c r="C1008" s="47">
        <f t="shared" si="104"/>
        <v>4282</v>
      </c>
      <c r="D1008" s="47">
        <f t="shared" si="104"/>
        <v>1534</v>
      </c>
      <c r="E1008" s="47">
        <f t="shared" si="104"/>
        <v>151</v>
      </c>
      <c r="F1008" s="47">
        <f t="shared" si="104"/>
        <v>636</v>
      </c>
      <c r="G1008" s="47">
        <f t="shared" si="104"/>
        <v>381</v>
      </c>
      <c r="H1008" s="47">
        <f t="shared" si="104"/>
        <v>37</v>
      </c>
      <c r="I1008" s="47">
        <f t="shared" si="96"/>
        <v>2729</v>
      </c>
      <c r="J1008" s="47">
        <f>J627</f>
        <v>18501</v>
      </c>
      <c r="K1008" s="6"/>
    </row>
    <row r="1009" spans="1:11" x14ac:dyDescent="0.2">
      <c r="A1009" s="36" t="s">
        <v>49</v>
      </c>
      <c r="B1009" s="47">
        <f t="shared" ref="B1009:H1009" si="105">B652</f>
        <v>2706</v>
      </c>
      <c r="C1009" s="47">
        <f t="shared" si="105"/>
        <v>3296</v>
      </c>
      <c r="D1009" s="47">
        <f t="shared" si="105"/>
        <v>980</v>
      </c>
      <c r="E1009" s="47">
        <f t="shared" si="105"/>
        <v>51</v>
      </c>
      <c r="F1009" s="47">
        <f t="shared" si="105"/>
        <v>148</v>
      </c>
      <c r="G1009" s="47">
        <f t="shared" si="105"/>
        <v>209</v>
      </c>
      <c r="H1009" s="47">
        <f t="shared" si="105"/>
        <v>26</v>
      </c>
      <c r="I1009" s="47">
        <f t="shared" si="96"/>
        <v>1118</v>
      </c>
      <c r="J1009" s="47">
        <f>J652</f>
        <v>8534</v>
      </c>
      <c r="K1009" s="6"/>
    </row>
    <row r="1010" spans="1:11" x14ac:dyDescent="0.2">
      <c r="A1010" s="36" t="s">
        <v>57</v>
      </c>
      <c r="B1010" s="47">
        <f t="shared" ref="B1010:H1010" si="106">B658</f>
        <v>319</v>
      </c>
      <c r="C1010" s="47">
        <f t="shared" si="106"/>
        <v>411</v>
      </c>
      <c r="D1010" s="47">
        <f t="shared" si="106"/>
        <v>125</v>
      </c>
      <c r="E1010" s="47">
        <f t="shared" si="106"/>
        <v>8</v>
      </c>
      <c r="F1010" s="47">
        <f t="shared" si="106"/>
        <v>24</v>
      </c>
      <c r="G1010" s="47">
        <f t="shared" si="106"/>
        <v>30</v>
      </c>
      <c r="H1010" s="47">
        <f t="shared" si="106"/>
        <v>1</v>
      </c>
      <c r="I1010" s="47">
        <f t="shared" si="96"/>
        <v>179</v>
      </c>
      <c r="J1010" s="47">
        <f>J658</f>
        <v>1097</v>
      </c>
      <c r="K1010" s="6"/>
    </row>
    <row r="1011" spans="1:11" x14ac:dyDescent="0.2">
      <c r="A1011" s="36" t="s">
        <v>58</v>
      </c>
      <c r="B1011" s="47">
        <f t="shared" ref="B1011:H1011" si="107">B665</f>
        <v>394</v>
      </c>
      <c r="C1011" s="47">
        <f t="shared" si="107"/>
        <v>459</v>
      </c>
      <c r="D1011" s="47">
        <f t="shared" si="107"/>
        <v>129</v>
      </c>
      <c r="E1011" s="47">
        <f t="shared" si="107"/>
        <v>10</v>
      </c>
      <c r="F1011" s="47">
        <f t="shared" si="107"/>
        <v>35</v>
      </c>
      <c r="G1011" s="47">
        <f t="shared" si="107"/>
        <v>31</v>
      </c>
      <c r="H1011" s="47">
        <f t="shared" si="107"/>
        <v>2</v>
      </c>
      <c r="I1011" s="47">
        <f t="shared" si="96"/>
        <v>163</v>
      </c>
      <c r="J1011" s="47">
        <f>J665</f>
        <v>1223</v>
      </c>
      <c r="K1011" s="6"/>
    </row>
    <row r="1012" spans="1:11" x14ac:dyDescent="0.2">
      <c r="A1012" s="36" t="s">
        <v>59</v>
      </c>
      <c r="B1012" s="47">
        <f t="shared" ref="B1012:H1012" si="108">B676</f>
        <v>711</v>
      </c>
      <c r="C1012" s="47">
        <f t="shared" si="108"/>
        <v>1083</v>
      </c>
      <c r="D1012" s="47">
        <f t="shared" si="108"/>
        <v>267</v>
      </c>
      <c r="E1012" s="47">
        <f t="shared" si="108"/>
        <v>13</v>
      </c>
      <c r="F1012" s="47">
        <f t="shared" si="108"/>
        <v>69</v>
      </c>
      <c r="G1012" s="47">
        <f t="shared" si="108"/>
        <v>79</v>
      </c>
      <c r="H1012" s="47">
        <f t="shared" si="108"/>
        <v>5</v>
      </c>
      <c r="I1012" s="47">
        <f t="shared" si="96"/>
        <v>367</v>
      </c>
      <c r="J1012" s="47">
        <f>J676</f>
        <v>2594</v>
      </c>
      <c r="K1012" s="6"/>
    </row>
    <row r="1013" spans="1:11" x14ac:dyDescent="0.2">
      <c r="A1013" s="36" t="s">
        <v>60</v>
      </c>
      <c r="B1013" s="47">
        <f t="shared" ref="B1013:H1013" si="109">B685</f>
        <v>691</v>
      </c>
      <c r="C1013" s="47">
        <f t="shared" si="109"/>
        <v>858</v>
      </c>
      <c r="D1013" s="47">
        <f t="shared" si="109"/>
        <v>296</v>
      </c>
      <c r="E1013" s="47">
        <f t="shared" si="109"/>
        <v>13</v>
      </c>
      <c r="F1013" s="47">
        <f t="shared" si="109"/>
        <v>86</v>
      </c>
      <c r="G1013" s="47">
        <f t="shared" si="109"/>
        <v>83</v>
      </c>
      <c r="H1013" s="47">
        <f t="shared" si="109"/>
        <v>4</v>
      </c>
      <c r="I1013" s="47">
        <f t="shared" si="96"/>
        <v>404</v>
      </c>
      <c r="J1013" s="47">
        <f>J685</f>
        <v>2435</v>
      </c>
      <c r="K1013" s="6"/>
    </row>
    <row r="1014" spans="1:11" x14ac:dyDescent="0.2">
      <c r="A1014" s="36" t="s">
        <v>61</v>
      </c>
      <c r="B1014" s="47">
        <f t="shared" ref="B1014:H1014" si="110">B696</f>
        <v>1093</v>
      </c>
      <c r="C1014" s="47">
        <f t="shared" si="110"/>
        <v>1597</v>
      </c>
      <c r="D1014" s="47">
        <f t="shared" si="110"/>
        <v>561</v>
      </c>
      <c r="E1014" s="47">
        <f t="shared" si="110"/>
        <v>25</v>
      </c>
      <c r="F1014" s="47">
        <f t="shared" si="110"/>
        <v>83</v>
      </c>
      <c r="G1014" s="47">
        <f t="shared" si="110"/>
        <v>84</v>
      </c>
      <c r="H1014" s="47">
        <f t="shared" si="110"/>
        <v>12</v>
      </c>
      <c r="I1014" s="47">
        <f t="shared" si="96"/>
        <v>561</v>
      </c>
      <c r="J1014" s="47">
        <f>J696</f>
        <v>4016</v>
      </c>
      <c r="K1014" s="6"/>
    </row>
    <row r="1015" spans="1:11" x14ac:dyDescent="0.2">
      <c r="A1015" s="36" t="s">
        <v>62</v>
      </c>
      <c r="B1015" s="47">
        <f t="shared" ref="B1015:H1015" si="111">B716</f>
        <v>1742</v>
      </c>
      <c r="C1015" s="47">
        <f t="shared" si="111"/>
        <v>1282</v>
      </c>
      <c r="D1015" s="47">
        <f t="shared" si="111"/>
        <v>464</v>
      </c>
      <c r="E1015" s="47">
        <f t="shared" si="111"/>
        <v>32</v>
      </c>
      <c r="F1015" s="47">
        <f t="shared" si="111"/>
        <v>167</v>
      </c>
      <c r="G1015" s="47">
        <f t="shared" si="111"/>
        <v>129</v>
      </c>
      <c r="H1015" s="47">
        <f t="shared" si="111"/>
        <v>8</v>
      </c>
      <c r="I1015" s="47">
        <f t="shared" si="96"/>
        <v>705</v>
      </c>
      <c r="J1015" s="47">
        <f>J716</f>
        <v>4529</v>
      </c>
      <c r="K1015" s="6"/>
    </row>
    <row r="1016" spans="1:11" x14ac:dyDescent="0.2">
      <c r="A1016" s="36" t="s">
        <v>72</v>
      </c>
      <c r="B1016" s="47">
        <f t="shared" ref="B1016:H1016" si="112">B732</f>
        <v>2411</v>
      </c>
      <c r="C1016" s="47">
        <f t="shared" si="112"/>
        <v>2383</v>
      </c>
      <c r="D1016" s="47">
        <f t="shared" si="112"/>
        <v>814</v>
      </c>
      <c r="E1016" s="47">
        <f t="shared" si="112"/>
        <v>47</v>
      </c>
      <c r="F1016" s="47">
        <f t="shared" si="112"/>
        <v>176</v>
      </c>
      <c r="G1016" s="47">
        <f t="shared" si="112"/>
        <v>183</v>
      </c>
      <c r="H1016" s="47">
        <f t="shared" si="112"/>
        <v>15</v>
      </c>
      <c r="I1016" s="47">
        <f t="shared" si="96"/>
        <v>1099</v>
      </c>
      <c r="J1016" s="47">
        <f>J732</f>
        <v>7128</v>
      </c>
      <c r="K1016" s="6"/>
    </row>
    <row r="1017" spans="1:11" x14ac:dyDescent="0.2">
      <c r="A1017" s="36" t="s">
        <v>63</v>
      </c>
      <c r="B1017" s="47">
        <f t="shared" ref="B1017:H1017" si="113">B776</f>
        <v>7614</v>
      </c>
      <c r="C1017" s="47">
        <f t="shared" si="113"/>
        <v>4904</v>
      </c>
      <c r="D1017" s="47">
        <f t="shared" si="113"/>
        <v>1928</v>
      </c>
      <c r="E1017" s="47">
        <f t="shared" si="113"/>
        <v>143</v>
      </c>
      <c r="F1017" s="47">
        <f t="shared" si="113"/>
        <v>614</v>
      </c>
      <c r="G1017" s="47">
        <f t="shared" si="113"/>
        <v>516</v>
      </c>
      <c r="H1017" s="47">
        <f t="shared" si="113"/>
        <v>49</v>
      </c>
      <c r="I1017" s="47">
        <f t="shared" si="96"/>
        <v>2797</v>
      </c>
      <c r="J1017" s="47">
        <f>J776</f>
        <v>18565</v>
      </c>
      <c r="K1017" s="6"/>
    </row>
    <row r="1018" spans="1:11" x14ac:dyDescent="0.2">
      <c r="A1018" s="36" t="s">
        <v>64</v>
      </c>
      <c r="B1018" s="47">
        <f t="shared" ref="B1018:H1018" si="114">B782</f>
        <v>229</v>
      </c>
      <c r="C1018" s="47">
        <f t="shared" si="114"/>
        <v>346</v>
      </c>
      <c r="D1018" s="47">
        <f t="shared" si="114"/>
        <v>103</v>
      </c>
      <c r="E1018" s="47">
        <f t="shared" si="114"/>
        <v>7</v>
      </c>
      <c r="F1018" s="47">
        <f t="shared" si="114"/>
        <v>31</v>
      </c>
      <c r="G1018" s="47">
        <f t="shared" si="114"/>
        <v>21</v>
      </c>
      <c r="H1018" s="47">
        <f t="shared" si="114"/>
        <v>0</v>
      </c>
      <c r="I1018" s="47">
        <f t="shared" si="96"/>
        <v>160</v>
      </c>
      <c r="J1018" s="47">
        <f>J782</f>
        <v>897</v>
      </c>
      <c r="K1018" s="6"/>
    </row>
    <row r="1019" spans="1:11" x14ac:dyDescent="0.2">
      <c r="A1019" s="36" t="s">
        <v>50</v>
      </c>
      <c r="B1019" s="47">
        <f t="shared" ref="B1019:H1019" si="115">B819</f>
        <v>4532</v>
      </c>
      <c r="C1019" s="47">
        <f t="shared" si="115"/>
        <v>3597</v>
      </c>
      <c r="D1019" s="47">
        <f t="shared" si="115"/>
        <v>1286</v>
      </c>
      <c r="E1019" s="47">
        <f t="shared" si="115"/>
        <v>90</v>
      </c>
      <c r="F1019" s="47">
        <f t="shared" si="115"/>
        <v>377</v>
      </c>
      <c r="G1019" s="47">
        <f t="shared" si="115"/>
        <v>338</v>
      </c>
      <c r="H1019" s="47">
        <f t="shared" si="115"/>
        <v>31</v>
      </c>
      <c r="I1019" s="47">
        <f t="shared" si="96"/>
        <v>1867</v>
      </c>
      <c r="J1019" s="47">
        <f>J819</f>
        <v>12118</v>
      </c>
      <c r="K1019" s="6"/>
    </row>
    <row r="1020" spans="1:11" x14ac:dyDescent="0.2">
      <c r="A1020" s="36" t="s">
        <v>65</v>
      </c>
      <c r="B1020" s="47">
        <f t="shared" ref="B1020:H1020" si="116">B826</f>
        <v>403</v>
      </c>
      <c r="C1020" s="47">
        <f t="shared" si="116"/>
        <v>806</v>
      </c>
      <c r="D1020" s="47">
        <f t="shared" si="116"/>
        <v>309</v>
      </c>
      <c r="E1020" s="47">
        <f t="shared" si="116"/>
        <v>8</v>
      </c>
      <c r="F1020" s="47">
        <f t="shared" si="116"/>
        <v>47</v>
      </c>
      <c r="G1020" s="47">
        <f t="shared" si="116"/>
        <v>53</v>
      </c>
      <c r="H1020" s="47">
        <f t="shared" si="116"/>
        <v>6</v>
      </c>
      <c r="I1020" s="47">
        <f t="shared" si="96"/>
        <v>328</v>
      </c>
      <c r="J1020" s="47">
        <f>J826</f>
        <v>1960</v>
      </c>
      <c r="K1020" s="6"/>
    </row>
    <row r="1021" spans="1:11" x14ac:dyDescent="0.2">
      <c r="A1021" s="36" t="s">
        <v>51</v>
      </c>
      <c r="B1021" s="47">
        <f t="shared" ref="B1021:H1021" si="117">B835</f>
        <v>593</v>
      </c>
      <c r="C1021" s="47">
        <f t="shared" si="117"/>
        <v>929</v>
      </c>
      <c r="D1021" s="47">
        <f t="shared" si="117"/>
        <v>317</v>
      </c>
      <c r="E1021" s="47">
        <f t="shared" si="117"/>
        <v>18</v>
      </c>
      <c r="F1021" s="47">
        <f t="shared" si="117"/>
        <v>49</v>
      </c>
      <c r="G1021" s="47">
        <f t="shared" si="117"/>
        <v>76</v>
      </c>
      <c r="H1021" s="47">
        <f t="shared" si="117"/>
        <v>5</v>
      </c>
      <c r="I1021" s="47">
        <f t="shared" si="96"/>
        <v>402</v>
      </c>
      <c r="J1021" s="47">
        <f>J835</f>
        <v>2389</v>
      </c>
      <c r="K1021" s="6"/>
    </row>
    <row r="1022" spans="1:11" x14ac:dyDescent="0.2">
      <c r="A1022" s="36" t="s">
        <v>66</v>
      </c>
      <c r="B1022" s="47">
        <f t="shared" ref="B1022:H1022" si="118">B841</f>
        <v>296</v>
      </c>
      <c r="C1022" s="47">
        <f t="shared" si="118"/>
        <v>395</v>
      </c>
      <c r="D1022" s="47">
        <f t="shared" si="118"/>
        <v>103</v>
      </c>
      <c r="E1022" s="47">
        <f t="shared" si="118"/>
        <v>6</v>
      </c>
      <c r="F1022" s="47">
        <f t="shared" si="118"/>
        <v>34</v>
      </c>
      <c r="G1022" s="47">
        <f t="shared" si="118"/>
        <v>12</v>
      </c>
      <c r="H1022" s="47">
        <f t="shared" si="118"/>
        <v>0</v>
      </c>
      <c r="I1022" s="47">
        <f t="shared" si="96"/>
        <v>194</v>
      </c>
      <c r="J1022" s="47">
        <f>J841</f>
        <v>1040</v>
      </c>
      <c r="K1022" s="6"/>
    </row>
    <row r="1023" spans="1:11" x14ac:dyDescent="0.2">
      <c r="A1023" s="36" t="s">
        <v>67</v>
      </c>
      <c r="B1023" s="47">
        <f t="shared" ref="B1023:H1023" si="119">B865</f>
        <v>3126</v>
      </c>
      <c r="C1023" s="47">
        <f t="shared" si="119"/>
        <v>2932</v>
      </c>
      <c r="D1023" s="47">
        <f t="shared" si="119"/>
        <v>965</v>
      </c>
      <c r="E1023" s="47">
        <f t="shared" si="119"/>
        <v>51</v>
      </c>
      <c r="F1023" s="47">
        <f t="shared" si="119"/>
        <v>206</v>
      </c>
      <c r="G1023" s="47">
        <f t="shared" si="119"/>
        <v>240</v>
      </c>
      <c r="H1023" s="47">
        <f t="shared" si="119"/>
        <v>22</v>
      </c>
      <c r="I1023" s="47">
        <f t="shared" si="96"/>
        <v>1221</v>
      </c>
      <c r="J1023" s="47">
        <f>J865</f>
        <v>8763</v>
      </c>
      <c r="K1023" s="6"/>
    </row>
    <row r="1024" spans="1:11" x14ac:dyDescent="0.2">
      <c r="A1024" s="36" t="s">
        <v>68</v>
      </c>
      <c r="B1024" s="47">
        <f t="shared" ref="B1024:H1024" si="120">B870</f>
        <v>180</v>
      </c>
      <c r="C1024" s="47">
        <f t="shared" si="120"/>
        <v>390</v>
      </c>
      <c r="D1024" s="47">
        <f t="shared" si="120"/>
        <v>119</v>
      </c>
      <c r="E1024" s="47">
        <f t="shared" si="120"/>
        <v>4</v>
      </c>
      <c r="F1024" s="47">
        <f t="shared" si="120"/>
        <v>17</v>
      </c>
      <c r="G1024" s="47">
        <f t="shared" si="120"/>
        <v>19</v>
      </c>
      <c r="H1024" s="47">
        <f t="shared" si="120"/>
        <v>0</v>
      </c>
      <c r="I1024" s="47">
        <f t="shared" si="96"/>
        <v>122</v>
      </c>
      <c r="J1024" s="47">
        <f>J870</f>
        <v>851</v>
      </c>
      <c r="K1024" s="6"/>
    </row>
    <row r="1025" spans="1:12" x14ac:dyDescent="0.2">
      <c r="A1025" s="36" t="s">
        <v>73</v>
      </c>
      <c r="B1025" s="47">
        <f t="shared" ref="B1025:H1025" si="121">B948</f>
        <v>9141</v>
      </c>
      <c r="C1025" s="47">
        <f t="shared" si="121"/>
        <v>5134</v>
      </c>
      <c r="D1025" s="47">
        <f t="shared" si="121"/>
        <v>1524</v>
      </c>
      <c r="E1025" s="47">
        <f t="shared" si="121"/>
        <v>209</v>
      </c>
      <c r="F1025" s="47">
        <f t="shared" si="121"/>
        <v>798</v>
      </c>
      <c r="G1025" s="47">
        <f t="shared" si="121"/>
        <v>446</v>
      </c>
      <c r="H1025" s="47">
        <f t="shared" si="121"/>
        <v>62</v>
      </c>
      <c r="I1025" s="47">
        <f t="shared" si="96"/>
        <v>2379</v>
      </c>
      <c r="J1025" s="47">
        <f>J948</f>
        <v>19693</v>
      </c>
      <c r="K1025" s="6"/>
    </row>
    <row r="1026" spans="1:12" x14ac:dyDescent="0.2">
      <c r="A1026" s="36" t="s">
        <v>69</v>
      </c>
      <c r="B1026" s="47">
        <f t="shared" ref="B1026:H1026" si="122">B953</f>
        <v>232</v>
      </c>
      <c r="C1026" s="47">
        <f t="shared" si="122"/>
        <v>385</v>
      </c>
      <c r="D1026" s="47">
        <f t="shared" si="122"/>
        <v>138</v>
      </c>
      <c r="E1026" s="47">
        <f t="shared" si="122"/>
        <v>7</v>
      </c>
      <c r="F1026" s="47">
        <f t="shared" si="122"/>
        <v>22</v>
      </c>
      <c r="G1026" s="47">
        <f t="shared" si="122"/>
        <v>25</v>
      </c>
      <c r="H1026" s="47">
        <f t="shared" si="122"/>
        <v>0</v>
      </c>
      <c r="I1026" s="47">
        <f t="shared" si="96"/>
        <v>143</v>
      </c>
      <c r="J1026" s="47">
        <f>J953</f>
        <v>952</v>
      </c>
      <c r="K1026" s="6"/>
    </row>
    <row r="1027" spans="1:12" x14ac:dyDescent="0.2">
      <c r="A1027" s="36" t="s">
        <v>70</v>
      </c>
      <c r="B1027" s="47">
        <f t="shared" ref="B1027:H1027" si="123">B997</f>
        <v>5931</v>
      </c>
      <c r="C1027" s="47">
        <f t="shared" si="123"/>
        <v>3323</v>
      </c>
      <c r="D1027" s="47">
        <f t="shared" si="123"/>
        <v>1364</v>
      </c>
      <c r="E1027" s="47">
        <f t="shared" si="123"/>
        <v>84</v>
      </c>
      <c r="F1027" s="47">
        <f t="shared" si="123"/>
        <v>482</v>
      </c>
      <c r="G1027" s="47">
        <f t="shared" si="123"/>
        <v>338</v>
      </c>
      <c r="H1027" s="47">
        <f t="shared" si="123"/>
        <v>61</v>
      </c>
      <c r="I1027" s="56">
        <f t="shared" si="96"/>
        <v>2181</v>
      </c>
      <c r="J1027" s="47">
        <f>J997</f>
        <v>13764</v>
      </c>
      <c r="K1027" s="6"/>
    </row>
    <row r="1028" spans="1:12" x14ac:dyDescent="0.2">
      <c r="A1028" s="34"/>
      <c r="B1028" s="53"/>
      <c r="C1028" s="53"/>
      <c r="D1028" s="53"/>
      <c r="E1028" s="53"/>
      <c r="F1028" s="53"/>
      <c r="G1028" s="53"/>
      <c r="H1028" s="53"/>
      <c r="I1028" s="53"/>
      <c r="J1028" s="53"/>
      <c r="K1028" s="6"/>
    </row>
    <row r="1029" spans="1:12" x14ac:dyDescent="0.2">
      <c r="A1029" s="36" t="s">
        <v>463</v>
      </c>
      <c r="B1029" s="51">
        <f>SUM(B1000:B1027)</f>
        <v>102307</v>
      </c>
      <c r="C1029" s="51">
        <f t="shared" ref="C1029:H1029" si="124">SUM(C1000:C1027)</f>
        <v>57117</v>
      </c>
      <c r="D1029" s="51">
        <f t="shared" si="124"/>
        <v>19270</v>
      </c>
      <c r="E1029" s="51">
        <f t="shared" si="124"/>
        <v>2081</v>
      </c>
      <c r="F1029" s="51">
        <f t="shared" si="124"/>
        <v>7484</v>
      </c>
      <c r="G1029" s="51">
        <f t="shared" si="124"/>
        <v>5162</v>
      </c>
      <c r="H1029" s="51">
        <f t="shared" si="124"/>
        <v>644</v>
      </c>
      <c r="I1029" s="51">
        <f>J1029-(SUM(B1029:H1029))</f>
        <v>34436</v>
      </c>
      <c r="J1029" s="51">
        <f>SUM(J1000:J1027)</f>
        <v>228501</v>
      </c>
      <c r="K1029" s="6"/>
    </row>
    <row r="1030" spans="1:12" x14ac:dyDescent="0.2">
      <c r="K1030" s="6"/>
    </row>
    <row r="1031" spans="1:12" x14ac:dyDescent="0.2">
      <c r="A1031" s="6"/>
      <c r="B1031" s="49"/>
      <c r="C1031" s="49"/>
      <c r="D1031" s="49"/>
      <c r="E1031" s="49"/>
      <c r="F1031" s="49"/>
      <c r="G1031" s="49"/>
      <c r="H1031" s="49"/>
      <c r="I1031" s="49"/>
      <c r="J1031" s="49"/>
      <c r="K1031" s="6"/>
      <c r="L1031" s="13" t="s">
        <v>108</v>
      </c>
    </row>
    <row r="1032" spans="1:12" x14ac:dyDescent="0.2">
      <c r="A1032" s="6"/>
      <c r="B1032" s="49"/>
      <c r="C1032" s="49"/>
      <c r="D1032" s="49"/>
      <c r="E1032" s="49"/>
      <c r="F1032" s="49"/>
      <c r="G1032" s="49"/>
      <c r="H1032" s="49"/>
      <c r="I1032" s="49"/>
      <c r="J1032" s="49"/>
      <c r="K1032" s="6"/>
    </row>
    <row r="1033" spans="1:12" x14ac:dyDescent="0.2">
      <c r="B1033" s="63"/>
      <c r="C1033" s="63"/>
      <c r="D1033" s="63"/>
      <c r="E1033" s="63"/>
      <c r="F1033" s="63"/>
      <c r="G1033" s="63"/>
      <c r="H1033" s="63"/>
      <c r="I1033" s="63"/>
      <c r="J1033" s="63"/>
      <c r="K1033" s="6"/>
    </row>
    <row r="1034" spans="1:12" x14ac:dyDescent="0.2">
      <c r="B1034" s="63"/>
      <c r="C1034" s="63"/>
      <c r="D1034" s="63"/>
      <c r="E1034" s="63"/>
      <c r="F1034" s="63"/>
      <c r="G1034" s="63"/>
      <c r="H1034" s="63"/>
      <c r="I1034" s="63"/>
      <c r="J1034" s="63"/>
      <c r="K1034" s="6"/>
    </row>
    <row r="1035" spans="1:12" x14ac:dyDescent="0.2">
      <c r="B1035" s="63"/>
      <c r="C1035" s="63"/>
      <c r="D1035" s="63"/>
      <c r="E1035" s="63"/>
      <c r="F1035" s="63"/>
      <c r="G1035" s="63"/>
      <c r="H1035" s="63"/>
      <c r="I1035" s="63"/>
      <c r="J1035" s="63"/>
      <c r="K1035" s="6"/>
    </row>
    <row r="1036" spans="1:12" x14ac:dyDescent="0.2">
      <c r="B1036" s="63"/>
      <c r="C1036" s="63"/>
      <c r="D1036" s="63"/>
      <c r="E1036" s="63"/>
      <c r="F1036" s="63"/>
      <c r="G1036" s="63"/>
      <c r="H1036" s="63"/>
      <c r="I1036" s="63"/>
      <c r="J1036" s="63"/>
      <c r="K1036" s="6"/>
    </row>
    <row r="1037" spans="1:12" x14ac:dyDescent="0.2">
      <c r="B1037" s="63"/>
      <c r="C1037" s="63"/>
      <c r="D1037" s="63"/>
      <c r="E1037" s="63"/>
      <c r="F1037" s="63"/>
      <c r="G1037" s="63"/>
      <c r="H1037" s="63"/>
      <c r="I1037" s="63"/>
      <c r="J1037" s="63"/>
      <c r="K1037" s="6"/>
    </row>
    <row r="1038" spans="1:12" x14ac:dyDescent="0.2">
      <c r="J1038" s="63"/>
      <c r="K1038" s="6"/>
    </row>
    <row r="1039" spans="1:12" x14ac:dyDescent="0.2">
      <c r="J1039" s="63"/>
      <c r="K1039" s="6"/>
    </row>
    <row r="1040" spans="1:12" x14ac:dyDescent="0.2">
      <c r="J1040" s="63"/>
      <c r="K1040" s="6"/>
    </row>
    <row r="1041" spans="10:11" x14ac:dyDescent="0.2">
      <c r="J1041" s="63"/>
      <c r="K1041" s="6"/>
    </row>
    <row r="1042" spans="10:11" x14ac:dyDescent="0.2">
      <c r="J1042" s="63"/>
      <c r="K1042" s="6"/>
    </row>
    <row r="1043" spans="10:11" x14ac:dyDescent="0.2">
      <c r="J1043" s="63"/>
      <c r="K1043" s="6"/>
    </row>
    <row r="1044" spans="10:11" x14ac:dyDescent="0.2">
      <c r="J1044" s="63"/>
      <c r="K1044" s="6"/>
    </row>
    <row r="1045" spans="10:11" x14ac:dyDescent="0.2">
      <c r="J1045" s="63"/>
      <c r="K1045" s="6"/>
    </row>
    <row r="1046" spans="10:11" x14ac:dyDescent="0.2">
      <c r="J1046" s="63"/>
      <c r="K1046" s="6"/>
    </row>
    <row r="1047" spans="10:11" x14ac:dyDescent="0.2">
      <c r="J1047" s="63"/>
      <c r="K1047" s="6"/>
    </row>
    <row r="1048" spans="10:11" x14ac:dyDescent="0.2">
      <c r="J1048" s="63"/>
      <c r="K1048" s="6"/>
    </row>
    <row r="1049" spans="10:11" x14ac:dyDescent="0.2">
      <c r="J1049" s="63"/>
      <c r="K1049" s="6"/>
    </row>
    <row r="1050" spans="10:11" x14ac:dyDescent="0.2">
      <c r="J1050" s="63"/>
      <c r="K1050" s="6"/>
    </row>
    <row r="1051" spans="10:11" x14ac:dyDescent="0.2">
      <c r="J1051" s="63"/>
      <c r="K1051" s="6"/>
    </row>
    <row r="1052" spans="10:11" x14ac:dyDescent="0.2">
      <c r="J1052" s="63"/>
      <c r="K1052" s="6"/>
    </row>
    <row r="1053" spans="10:11" x14ac:dyDescent="0.2">
      <c r="J1053" s="63"/>
      <c r="K1053" s="6"/>
    </row>
    <row r="1054" spans="10:11" x14ac:dyDescent="0.2">
      <c r="J1054" s="63"/>
      <c r="K1054" s="6"/>
    </row>
    <row r="1055" spans="10:11" x14ac:dyDescent="0.2">
      <c r="J1055" s="63"/>
      <c r="K1055" s="6"/>
    </row>
    <row r="1056" spans="10:11" x14ac:dyDescent="0.2">
      <c r="J1056" s="63"/>
      <c r="K1056" s="6"/>
    </row>
    <row r="1057" spans="10:11" x14ac:dyDescent="0.2">
      <c r="J1057" s="63"/>
      <c r="K1057" s="6"/>
    </row>
    <row r="1058" spans="10:11" x14ac:dyDescent="0.2">
      <c r="J1058" s="63"/>
      <c r="K1058" s="6"/>
    </row>
    <row r="1059" spans="10:11" x14ac:dyDescent="0.2">
      <c r="J1059" s="63"/>
      <c r="K1059" s="6"/>
    </row>
    <row r="1060" spans="10:11" x14ac:dyDescent="0.2">
      <c r="J1060" s="63"/>
      <c r="K1060" s="6"/>
    </row>
    <row r="1061" spans="10:11" x14ac:dyDescent="0.2">
      <c r="J1061" s="63"/>
      <c r="K1061" s="6"/>
    </row>
    <row r="1062" spans="10:11" x14ac:dyDescent="0.2">
      <c r="J1062" s="63"/>
      <c r="K1062" s="6"/>
    </row>
    <row r="1063" spans="10:11" x14ac:dyDescent="0.2">
      <c r="J1063" s="63"/>
      <c r="K1063" s="6"/>
    </row>
    <row r="1064" spans="10:11" x14ac:dyDescent="0.2">
      <c r="J1064" s="63"/>
      <c r="K1064" s="6"/>
    </row>
    <row r="1065" spans="10:11" x14ac:dyDescent="0.2">
      <c r="J1065" s="63"/>
      <c r="K1065" s="6"/>
    </row>
    <row r="1066" spans="10:11" x14ac:dyDescent="0.2">
      <c r="J1066" s="63"/>
      <c r="K1066" s="6"/>
    </row>
    <row r="1067" spans="10:11" x14ac:dyDescent="0.2">
      <c r="J1067" s="63"/>
      <c r="K1067" s="6"/>
    </row>
    <row r="1068" spans="10:11" x14ac:dyDescent="0.2">
      <c r="J1068" s="63"/>
      <c r="K1068" s="6"/>
    </row>
    <row r="1069" spans="10:11" x14ac:dyDescent="0.2">
      <c r="J1069" s="63"/>
      <c r="K1069" s="6"/>
    </row>
    <row r="1070" spans="10:11" x14ac:dyDescent="0.2">
      <c r="J1070" s="63"/>
      <c r="K1070" s="6"/>
    </row>
    <row r="1071" spans="10:11" x14ac:dyDescent="0.2">
      <c r="J1071" s="63"/>
      <c r="K1071" s="6"/>
    </row>
    <row r="1072" spans="10:11" x14ac:dyDescent="0.2">
      <c r="J1072" s="63"/>
      <c r="K1072" s="6"/>
    </row>
    <row r="1073" spans="1:11" s="15" customFormat="1" x14ac:dyDescent="0.2">
      <c r="A1073" s="13"/>
      <c r="B1073" s="55"/>
      <c r="C1073" s="55"/>
      <c r="D1073" s="55"/>
      <c r="E1073" s="55"/>
      <c r="F1073" s="55"/>
      <c r="G1073" s="55"/>
      <c r="H1073" s="55"/>
      <c r="I1073" s="55"/>
      <c r="J1073" s="63"/>
      <c r="K1073" s="12"/>
    </row>
    <row r="1074" spans="1:11" s="2" customFormat="1" x14ac:dyDescent="0.2">
      <c r="A1074" s="13"/>
      <c r="B1074" s="55"/>
      <c r="C1074" s="55"/>
      <c r="D1074" s="55"/>
      <c r="E1074" s="55"/>
      <c r="F1074" s="55"/>
      <c r="G1074" s="55"/>
      <c r="H1074" s="55"/>
      <c r="I1074" s="55"/>
      <c r="J1074" s="63"/>
      <c r="K1074" s="6"/>
    </row>
    <row r="1075" spans="1:11" s="2" customFormat="1" x14ac:dyDescent="0.2">
      <c r="A1075" s="13"/>
      <c r="B1075" s="55"/>
      <c r="C1075" s="55"/>
      <c r="D1075" s="55"/>
      <c r="E1075" s="55"/>
      <c r="F1075" s="55"/>
      <c r="G1075" s="55"/>
      <c r="H1075" s="55"/>
      <c r="I1075" s="55"/>
      <c r="J1075" s="63"/>
      <c r="K1075" s="6"/>
    </row>
    <row r="1076" spans="1:11" s="2" customFormat="1" x14ac:dyDescent="0.2">
      <c r="A1076" s="13"/>
      <c r="B1076" s="55"/>
      <c r="C1076" s="55"/>
      <c r="D1076" s="55"/>
      <c r="E1076" s="55"/>
      <c r="F1076" s="55"/>
      <c r="G1076" s="55"/>
      <c r="H1076" s="55"/>
      <c r="I1076" s="55"/>
      <c r="J1076" s="63"/>
      <c r="K1076" s="6"/>
    </row>
    <row r="1077" spans="1:11" s="2" customFormat="1" x14ac:dyDescent="0.2">
      <c r="A1077" s="13"/>
      <c r="B1077" s="55"/>
      <c r="C1077" s="55"/>
      <c r="D1077" s="55"/>
      <c r="E1077" s="55"/>
      <c r="F1077" s="55"/>
      <c r="G1077" s="55"/>
      <c r="H1077" s="55"/>
      <c r="I1077" s="55"/>
      <c r="J1077" s="63"/>
      <c r="K1077" s="6"/>
    </row>
    <row r="1078" spans="1:11" s="2" customFormat="1" x14ac:dyDescent="0.2">
      <c r="A1078" s="13"/>
      <c r="B1078" s="55"/>
      <c r="C1078" s="55"/>
      <c r="D1078" s="55"/>
      <c r="E1078" s="55"/>
      <c r="F1078" s="55"/>
      <c r="G1078" s="55"/>
      <c r="H1078" s="55"/>
      <c r="I1078" s="55"/>
      <c r="J1078" s="63"/>
      <c r="K1078" s="6"/>
    </row>
    <row r="1079" spans="1:11" s="2" customFormat="1" x14ac:dyDescent="0.2">
      <c r="A1079" s="13"/>
      <c r="B1079" s="55"/>
      <c r="C1079" s="55"/>
      <c r="D1079" s="55"/>
      <c r="E1079" s="55"/>
      <c r="F1079" s="55"/>
      <c r="G1079" s="55"/>
      <c r="H1079" s="55"/>
      <c r="I1079" s="55"/>
      <c r="J1079" s="63"/>
      <c r="K1079" s="6"/>
    </row>
    <row r="1080" spans="1:11" s="2" customFormat="1" x14ac:dyDescent="0.2">
      <c r="A1080" s="13"/>
      <c r="B1080" s="55"/>
      <c r="C1080" s="55"/>
      <c r="D1080" s="55"/>
      <c r="E1080" s="55"/>
      <c r="F1080" s="55"/>
      <c r="G1080" s="55"/>
      <c r="H1080" s="55"/>
      <c r="I1080" s="55"/>
      <c r="J1080" s="63"/>
      <c r="K1080" s="6"/>
    </row>
    <row r="1081" spans="1:11" s="2" customFormat="1" x14ac:dyDescent="0.2">
      <c r="A1081" s="13"/>
      <c r="B1081" s="55"/>
      <c r="C1081" s="55"/>
      <c r="D1081" s="55"/>
      <c r="E1081" s="55"/>
      <c r="F1081" s="55"/>
      <c r="G1081" s="55"/>
      <c r="H1081" s="55"/>
      <c r="I1081" s="55"/>
      <c r="J1081" s="63"/>
      <c r="K1081" s="6"/>
    </row>
    <row r="1082" spans="1:11" s="2" customFormat="1" x14ac:dyDescent="0.2">
      <c r="A1082" s="13"/>
      <c r="B1082" s="55"/>
      <c r="C1082" s="55"/>
      <c r="D1082" s="55"/>
      <c r="E1082" s="55"/>
      <c r="F1082" s="55"/>
      <c r="G1082" s="55"/>
      <c r="H1082" s="55"/>
      <c r="I1082" s="55"/>
      <c r="J1082" s="63"/>
      <c r="K1082" s="6"/>
    </row>
    <row r="1083" spans="1:11" s="2" customFormat="1" x14ac:dyDescent="0.2">
      <c r="A1083" s="13"/>
      <c r="B1083" s="55"/>
      <c r="C1083" s="55"/>
      <c r="D1083" s="55"/>
      <c r="E1083" s="55"/>
      <c r="F1083" s="55"/>
      <c r="G1083" s="55"/>
      <c r="H1083" s="55"/>
      <c r="I1083" s="55"/>
      <c r="J1083" s="63"/>
      <c r="K1083" s="6"/>
    </row>
    <row r="1084" spans="1:11" s="2" customFormat="1" x14ac:dyDescent="0.2">
      <c r="A1084" s="13"/>
      <c r="B1084" s="55"/>
      <c r="C1084" s="55"/>
      <c r="D1084" s="55"/>
      <c r="E1084" s="55"/>
      <c r="F1084" s="55"/>
      <c r="G1084" s="55"/>
      <c r="H1084" s="55"/>
      <c r="I1084" s="55"/>
      <c r="J1084" s="63"/>
      <c r="K1084" s="6"/>
    </row>
    <row r="1085" spans="1:11" s="2" customFormat="1" x14ac:dyDescent="0.2">
      <c r="A1085" s="13"/>
      <c r="B1085" s="55"/>
      <c r="C1085" s="55"/>
      <c r="D1085" s="55"/>
      <c r="E1085" s="55"/>
      <c r="F1085" s="55"/>
      <c r="G1085" s="55"/>
      <c r="H1085" s="55"/>
      <c r="I1085" s="55"/>
      <c r="J1085" s="63"/>
      <c r="K1085" s="6"/>
    </row>
    <row r="1086" spans="1:11" s="2" customFormat="1" x14ac:dyDescent="0.2">
      <c r="A1086" s="13"/>
      <c r="B1086" s="55"/>
      <c r="C1086" s="55"/>
      <c r="D1086" s="55"/>
      <c r="E1086" s="55"/>
      <c r="F1086" s="55"/>
      <c r="G1086" s="55"/>
      <c r="H1086" s="55"/>
      <c r="I1086" s="55"/>
      <c r="J1086" s="63"/>
      <c r="K1086" s="6"/>
    </row>
    <row r="1087" spans="1:11" s="2" customFormat="1" x14ac:dyDescent="0.2">
      <c r="A1087" s="13"/>
      <c r="B1087" s="55"/>
      <c r="C1087" s="55"/>
      <c r="D1087" s="55"/>
      <c r="E1087" s="55"/>
      <c r="F1087" s="55"/>
      <c r="G1087" s="55"/>
      <c r="H1087" s="55"/>
      <c r="I1087" s="55"/>
      <c r="J1087" s="63"/>
      <c r="K1087" s="6"/>
    </row>
    <row r="1088" spans="1:11" s="2" customFormat="1" x14ac:dyDescent="0.2">
      <c r="A1088" s="13"/>
      <c r="B1088" s="55"/>
      <c r="C1088" s="55"/>
      <c r="D1088" s="55"/>
      <c r="E1088" s="55"/>
      <c r="F1088" s="55"/>
      <c r="G1088" s="55"/>
      <c r="H1088" s="55"/>
      <c r="I1088" s="55"/>
      <c r="J1088" s="63"/>
      <c r="K1088" s="6"/>
    </row>
    <row r="1089" spans="1:11" s="2" customFormat="1" x14ac:dyDescent="0.2">
      <c r="A1089" s="13"/>
      <c r="B1089" s="55"/>
      <c r="C1089" s="55"/>
      <c r="D1089" s="55"/>
      <c r="E1089" s="55"/>
      <c r="F1089" s="55"/>
      <c r="G1089" s="55"/>
      <c r="H1089" s="55"/>
      <c r="I1089" s="55"/>
      <c r="J1089" s="63"/>
      <c r="K1089" s="6"/>
    </row>
    <row r="1090" spans="1:11" s="2" customFormat="1" x14ac:dyDescent="0.2">
      <c r="A1090" s="13"/>
      <c r="B1090" s="55"/>
      <c r="C1090" s="55"/>
      <c r="D1090" s="55"/>
      <c r="E1090" s="55"/>
      <c r="F1090" s="55"/>
      <c r="G1090" s="55"/>
      <c r="H1090" s="55"/>
      <c r="I1090" s="55"/>
      <c r="J1090" s="63"/>
      <c r="K1090" s="6"/>
    </row>
    <row r="1091" spans="1:11" s="2" customFormat="1" x14ac:dyDescent="0.2">
      <c r="A1091" s="13"/>
      <c r="B1091" s="55"/>
      <c r="C1091" s="55"/>
      <c r="D1091" s="55"/>
      <c r="E1091" s="55"/>
      <c r="F1091" s="55"/>
      <c r="G1091" s="55"/>
      <c r="H1091" s="55"/>
      <c r="I1091" s="55"/>
      <c r="J1091" s="63"/>
      <c r="K1091" s="6"/>
    </row>
    <row r="1092" spans="1:11" s="2" customFormat="1" x14ac:dyDescent="0.2">
      <c r="A1092" s="13"/>
      <c r="B1092" s="55"/>
      <c r="C1092" s="55"/>
      <c r="D1092" s="55"/>
      <c r="E1092" s="55"/>
      <c r="F1092" s="55"/>
      <c r="G1092" s="55"/>
      <c r="H1092" s="55"/>
      <c r="I1092" s="55"/>
      <c r="J1092" s="63"/>
      <c r="K1092" s="6"/>
    </row>
    <row r="1093" spans="1:11" s="2" customFormat="1" x14ac:dyDescent="0.2">
      <c r="A1093" s="13"/>
      <c r="B1093" s="55"/>
      <c r="C1093" s="55"/>
      <c r="D1093" s="55"/>
      <c r="E1093" s="55"/>
      <c r="F1093" s="55"/>
      <c r="G1093" s="55"/>
      <c r="H1093" s="55"/>
      <c r="I1093" s="55"/>
      <c r="J1093" s="63"/>
      <c r="K1093" s="6"/>
    </row>
    <row r="1094" spans="1:11" s="2" customFormat="1" x14ac:dyDescent="0.2">
      <c r="A1094" s="13"/>
      <c r="B1094" s="55"/>
      <c r="C1094" s="55"/>
      <c r="D1094" s="55"/>
      <c r="E1094" s="55"/>
      <c r="F1094" s="55"/>
      <c r="G1094" s="55"/>
      <c r="H1094" s="55"/>
      <c r="I1094" s="55"/>
      <c r="J1094" s="63"/>
      <c r="K1094" s="6"/>
    </row>
    <row r="1095" spans="1:11" s="2" customFormat="1" x14ac:dyDescent="0.2">
      <c r="A1095" s="13"/>
      <c r="B1095" s="55"/>
      <c r="C1095" s="55"/>
      <c r="D1095" s="55"/>
      <c r="E1095" s="55"/>
      <c r="F1095" s="55"/>
      <c r="G1095" s="55"/>
      <c r="H1095" s="55"/>
      <c r="I1095" s="55"/>
      <c r="J1095" s="63"/>
      <c r="K1095" s="6"/>
    </row>
    <row r="1096" spans="1:11" s="2" customFormat="1" x14ac:dyDescent="0.2">
      <c r="A1096" s="13"/>
      <c r="B1096" s="55"/>
      <c r="C1096" s="55"/>
      <c r="D1096" s="55"/>
      <c r="E1096" s="55"/>
      <c r="F1096" s="55"/>
      <c r="G1096" s="55"/>
      <c r="H1096" s="55"/>
      <c r="I1096" s="55"/>
      <c r="J1096" s="63"/>
      <c r="K1096" s="6"/>
    </row>
    <row r="1097" spans="1:11" s="2" customFormat="1" x14ac:dyDescent="0.2">
      <c r="A1097" s="13"/>
      <c r="B1097" s="55"/>
      <c r="C1097" s="55"/>
      <c r="D1097" s="55"/>
      <c r="E1097" s="55"/>
      <c r="F1097" s="55"/>
      <c r="G1097" s="55"/>
      <c r="H1097" s="55"/>
      <c r="I1097" s="55"/>
      <c r="J1097" s="63"/>
      <c r="K1097" s="6"/>
    </row>
    <row r="1098" spans="1:11" s="2" customFormat="1" x14ac:dyDescent="0.2">
      <c r="A1098" s="13"/>
      <c r="B1098" s="55"/>
      <c r="C1098" s="55"/>
      <c r="D1098" s="55"/>
      <c r="E1098" s="55"/>
      <c r="F1098" s="55"/>
      <c r="G1098" s="55"/>
      <c r="H1098" s="55"/>
      <c r="I1098" s="55"/>
      <c r="J1098" s="63"/>
      <c r="K1098" s="6"/>
    </row>
    <row r="1099" spans="1:11" s="2" customFormat="1" x14ac:dyDescent="0.2">
      <c r="A1099" s="13"/>
      <c r="B1099" s="55"/>
      <c r="C1099" s="55"/>
      <c r="D1099" s="55"/>
      <c r="E1099" s="55"/>
      <c r="F1099" s="55"/>
      <c r="G1099" s="55"/>
      <c r="H1099" s="55"/>
      <c r="I1099" s="55"/>
      <c r="J1099" s="63"/>
      <c r="K1099" s="6"/>
    </row>
    <row r="1100" spans="1:11" s="2" customFormat="1" x14ac:dyDescent="0.2">
      <c r="A1100" s="13"/>
      <c r="B1100" s="55"/>
      <c r="C1100" s="55"/>
      <c r="D1100" s="55"/>
      <c r="E1100" s="55"/>
      <c r="F1100" s="55"/>
      <c r="G1100" s="55"/>
      <c r="H1100" s="55"/>
      <c r="I1100" s="55"/>
      <c r="J1100" s="63"/>
      <c r="K1100" s="6"/>
    </row>
    <row r="1101" spans="1:11" s="2" customFormat="1" x14ac:dyDescent="0.2">
      <c r="A1101" s="13"/>
      <c r="B1101" s="55"/>
      <c r="C1101" s="55"/>
      <c r="D1101" s="55"/>
      <c r="E1101" s="55"/>
      <c r="F1101" s="55"/>
      <c r="G1101" s="55"/>
      <c r="H1101" s="55"/>
      <c r="I1101" s="55"/>
      <c r="J1101" s="63"/>
      <c r="K1101" s="6"/>
    </row>
    <row r="1102" spans="1:11" s="2" customFormat="1" x14ac:dyDescent="0.2">
      <c r="A1102" s="13"/>
      <c r="B1102" s="55"/>
      <c r="C1102" s="55"/>
      <c r="D1102" s="55"/>
      <c r="E1102" s="55"/>
      <c r="F1102" s="55"/>
      <c r="G1102" s="55"/>
      <c r="H1102" s="55"/>
      <c r="I1102" s="55"/>
      <c r="J1102" s="63"/>
      <c r="K1102" s="6"/>
    </row>
    <row r="1103" spans="1:11" s="2" customFormat="1" x14ac:dyDescent="0.2">
      <c r="A1103" s="13"/>
      <c r="B1103" s="55"/>
      <c r="C1103" s="55"/>
      <c r="D1103" s="55"/>
      <c r="E1103" s="55"/>
      <c r="F1103" s="55"/>
      <c r="G1103" s="55"/>
      <c r="H1103" s="55"/>
      <c r="I1103" s="55"/>
      <c r="J1103" s="63"/>
      <c r="K1103" s="6"/>
    </row>
    <row r="1104" spans="1:11" s="2" customFormat="1" x14ac:dyDescent="0.2">
      <c r="A1104" s="13"/>
      <c r="B1104" s="55"/>
      <c r="C1104" s="55"/>
      <c r="D1104" s="55"/>
      <c r="E1104" s="55"/>
      <c r="F1104" s="55"/>
      <c r="G1104" s="55"/>
      <c r="H1104" s="55"/>
      <c r="I1104" s="55"/>
      <c r="J1104" s="63"/>
      <c r="K1104" s="6"/>
    </row>
    <row r="1105" spans="10:11" x14ac:dyDescent="0.2">
      <c r="J1105" s="63"/>
      <c r="K1105" s="6"/>
    </row>
    <row r="1106" spans="10:11" x14ac:dyDescent="0.2">
      <c r="J1106" s="63"/>
      <c r="K1106" s="6"/>
    </row>
    <row r="1107" spans="10:11" x14ac:dyDescent="0.2">
      <c r="J1107" s="63"/>
      <c r="K1107" s="6"/>
    </row>
    <row r="1108" spans="10:11" x14ac:dyDescent="0.2">
      <c r="J1108" s="63"/>
    </row>
    <row r="1109" spans="10:11" x14ac:dyDescent="0.2">
      <c r="J1109" s="63"/>
    </row>
    <row r="1110" spans="10:11" x14ac:dyDescent="0.2">
      <c r="J1110" s="63"/>
    </row>
    <row r="1111" spans="10:11" x14ac:dyDescent="0.2">
      <c r="J1111" s="63"/>
    </row>
    <row r="1112" spans="10:11" x14ac:dyDescent="0.2">
      <c r="J1112" s="63"/>
    </row>
    <row r="1113" spans="10:11" x14ac:dyDescent="0.2">
      <c r="J1113" s="63"/>
    </row>
    <row r="1114" spans="10:11" x14ac:dyDescent="0.2">
      <c r="J1114" s="63"/>
    </row>
    <row r="1115" spans="10:11" x14ac:dyDescent="0.2">
      <c r="J1115" s="63"/>
    </row>
    <row r="1116" spans="10:11" x14ac:dyDescent="0.2">
      <c r="J1116" s="63"/>
    </row>
    <row r="1117" spans="10:11" x14ac:dyDescent="0.2">
      <c r="J1117" s="63"/>
    </row>
    <row r="1118" spans="10:11" x14ac:dyDescent="0.2">
      <c r="J1118" s="63"/>
    </row>
    <row r="1119" spans="10:11" x14ac:dyDescent="0.2">
      <c r="J1119" s="63"/>
    </row>
    <row r="1120" spans="10:11" x14ac:dyDescent="0.2">
      <c r="J1120" s="63"/>
    </row>
    <row r="1121" spans="10:10" x14ac:dyDescent="0.2">
      <c r="J1121" s="63"/>
    </row>
    <row r="1122" spans="10:10" x14ac:dyDescent="0.2">
      <c r="J1122" s="63"/>
    </row>
    <row r="1123" spans="10:10" x14ac:dyDescent="0.2">
      <c r="J1123" s="63"/>
    </row>
    <row r="1124" spans="10:10" x14ac:dyDescent="0.2">
      <c r="J1124" s="63"/>
    </row>
    <row r="1125" spans="10:10" x14ac:dyDescent="0.2">
      <c r="J1125" s="63"/>
    </row>
    <row r="1126" spans="10:10" x14ac:dyDescent="0.2">
      <c r="J1126" s="63"/>
    </row>
    <row r="1127" spans="10:10" x14ac:dyDescent="0.2">
      <c r="J1127" s="63"/>
    </row>
    <row r="1128" spans="10:10" x14ac:dyDescent="0.2">
      <c r="J1128" s="63"/>
    </row>
    <row r="1129" spans="10:10" x14ac:dyDescent="0.2">
      <c r="J1129" s="63"/>
    </row>
    <row r="1130" spans="10:10" x14ac:dyDescent="0.2">
      <c r="J1130" s="63"/>
    </row>
    <row r="1131" spans="10:10" x14ac:dyDescent="0.2">
      <c r="J1131" s="63"/>
    </row>
    <row r="1132" spans="10:10" x14ac:dyDescent="0.2">
      <c r="J1132" s="63"/>
    </row>
    <row r="1133" spans="10:10" x14ac:dyDescent="0.2">
      <c r="J1133" s="63"/>
    </row>
    <row r="1134" spans="10:10" x14ac:dyDescent="0.2">
      <c r="J1134" s="63"/>
    </row>
    <row r="1135" spans="10:10" x14ac:dyDescent="0.2">
      <c r="J1135" s="63"/>
    </row>
    <row r="1136" spans="10:10" x14ac:dyDescent="0.2">
      <c r="J1136" s="63"/>
    </row>
    <row r="1137" spans="10:10" x14ac:dyDescent="0.2">
      <c r="J1137" s="63"/>
    </row>
    <row r="1138" spans="10:10" x14ac:dyDescent="0.2">
      <c r="J1138" s="63"/>
    </row>
    <row r="1139" spans="10:10" x14ac:dyDescent="0.2">
      <c r="J1139" s="63"/>
    </row>
    <row r="1140" spans="10:10" x14ac:dyDescent="0.2">
      <c r="J1140" s="63"/>
    </row>
    <row r="1141" spans="10:10" x14ac:dyDescent="0.2">
      <c r="J1141" s="63"/>
    </row>
    <row r="1142" spans="10:10" x14ac:dyDescent="0.2">
      <c r="J1142" s="63"/>
    </row>
    <row r="1143" spans="10:10" x14ac:dyDescent="0.2">
      <c r="J1143" s="63"/>
    </row>
    <row r="1144" spans="10:10" x14ac:dyDescent="0.2">
      <c r="J1144" s="63"/>
    </row>
    <row r="1145" spans="10:10" x14ac:dyDescent="0.2">
      <c r="J1145" s="63"/>
    </row>
    <row r="1146" spans="10:10" x14ac:dyDescent="0.2">
      <c r="J1146" s="63"/>
    </row>
    <row r="1147" spans="10:10" x14ac:dyDescent="0.2">
      <c r="J1147" s="63"/>
    </row>
    <row r="1148" spans="10:10" x14ac:dyDescent="0.2">
      <c r="J1148" s="63"/>
    </row>
    <row r="1149" spans="10:10" x14ac:dyDescent="0.2">
      <c r="J1149" s="63"/>
    </row>
    <row r="1150" spans="10:10" x14ac:dyDescent="0.2">
      <c r="J1150" s="63"/>
    </row>
    <row r="1151" spans="10:10" x14ac:dyDescent="0.2">
      <c r="J1151" s="63"/>
    </row>
    <row r="1152" spans="10:10" x14ac:dyDescent="0.2">
      <c r="J1152" s="63"/>
    </row>
    <row r="1153" spans="10:10" x14ac:dyDescent="0.2">
      <c r="J1153" s="63"/>
    </row>
    <row r="1154" spans="10:10" x14ac:dyDescent="0.2">
      <c r="J1154" s="63"/>
    </row>
    <row r="1155" spans="10:10" x14ac:dyDescent="0.2">
      <c r="J1155" s="63"/>
    </row>
    <row r="1156" spans="10:10" x14ac:dyDescent="0.2">
      <c r="J1156" s="63"/>
    </row>
    <row r="1157" spans="10:10" x14ac:dyDescent="0.2">
      <c r="J1157" s="63"/>
    </row>
    <row r="1158" spans="10:10" x14ac:dyDescent="0.2">
      <c r="J1158" s="63"/>
    </row>
    <row r="1159" spans="10:10" x14ac:dyDescent="0.2">
      <c r="J1159" s="63"/>
    </row>
    <row r="1160" spans="10:10" x14ac:dyDescent="0.2">
      <c r="J1160" s="63"/>
    </row>
    <row r="1161" spans="10:10" x14ac:dyDescent="0.2">
      <c r="J1161" s="63"/>
    </row>
    <row r="1162" spans="10:10" x14ac:dyDescent="0.2">
      <c r="J1162" s="63"/>
    </row>
    <row r="1163" spans="10:10" x14ac:dyDescent="0.2">
      <c r="J1163" s="63"/>
    </row>
    <row r="1164" spans="10:10" x14ac:dyDescent="0.2">
      <c r="J1164" s="63"/>
    </row>
    <row r="1165" spans="10:10" x14ac:dyDescent="0.2">
      <c r="J1165" s="63"/>
    </row>
    <row r="1166" spans="10:10" x14ac:dyDescent="0.2">
      <c r="J1166" s="63"/>
    </row>
    <row r="1167" spans="10:10" x14ac:dyDescent="0.2">
      <c r="J1167" s="63"/>
    </row>
    <row r="1168" spans="10:10" x14ac:dyDescent="0.2">
      <c r="J1168" s="63"/>
    </row>
    <row r="1169" spans="10:10" x14ac:dyDescent="0.2">
      <c r="J1169" s="63"/>
    </row>
    <row r="1170" spans="10:10" x14ac:dyDescent="0.2">
      <c r="J1170" s="63"/>
    </row>
    <row r="1171" spans="10:10" x14ac:dyDescent="0.2">
      <c r="J1171" s="63"/>
    </row>
    <row r="1172" spans="10:10" x14ac:dyDescent="0.2">
      <c r="J1172" s="63"/>
    </row>
    <row r="1173" spans="10:10" x14ac:dyDescent="0.2">
      <c r="J1173" s="63"/>
    </row>
    <row r="1174" spans="10:10" x14ac:dyDescent="0.2">
      <c r="J1174" s="63"/>
    </row>
    <row r="1175" spans="10:10" x14ac:dyDescent="0.2">
      <c r="J1175" s="63"/>
    </row>
    <row r="1176" spans="10:10" x14ac:dyDescent="0.2">
      <c r="J1176" s="63"/>
    </row>
    <row r="1177" spans="10:10" x14ac:dyDescent="0.2">
      <c r="J1177" s="63"/>
    </row>
    <row r="1178" spans="10:10" x14ac:dyDescent="0.2">
      <c r="J1178" s="63"/>
    </row>
    <row r="1179" spans="10:10" x14ac:dyDescent="0.2">
      <c r="J1179" s="63"/>
    </row>
    <row r="1180" spans="10:10" x14ac:dyDescent="0.2">
      <c r="J1180" s="63"/>
    </row>
    <row r="1181" spans="10:10" x14ac:dyDescent="0.2">
      <c r="J1181" s="63"/>
    </row>
    <row r="1182" spans="10:10" x14ac:dyDescent="0.2">
      <c r="J1182" s="63"/>
    </row>
    <row r="1183" spans="10:10" x14ac:dyDescent="0.2">
      <c r="J1183" s="63"/>
    </row>
    <row r="1184" spans="10:10" x14ac:dyDescent="0.2">
      <c r="J1184" s="63"/>
    </row>
    <row r="1185" spans="10:10" x14ac:dyDescent="0.2">
      <c r="J1185" s="63"/>
    </row>
    <row r="1186" spans="10:10" x14ac:dyDescent="0.2">
      <c r="J1186" s="63"/>
    </row>
    <row r="1187" spans="10:10" x14ac:dyDescent="0.2">
      <c r="J1187" s="63"/>
    </row>
    <row r="1188" spans="10:10" x14ac:dyDescent="0.2">
      <c r="J1188" s="63"/>
    </row>
    <row r="1189" spans="10:10" x14ac:dyDescent="0.2">
      <c r="J1189" s="63"/>
    </row>
    <row r="1190" spans="10:10" x14ac:dyDescent="0.2">
      <c r="J1190" s="63"/>
    </row>
    <row r="1191" spans="10:10" x14ac:dyDescent="0.2">
      <c r="J1191" s="63"/>
    </row>
    <row r="1192" spans="10:10" x14ac:dyDescent="0.2">
      <c r="J1192" s="63"/>
    </row>
    <row r="1193" spans="10:10" x14ac:dyDescent="0.2">
      <c r="J1193" s="63"/>
    </row>
    <row r="1194" spans="10:10" x14ac:dyDescent="0.2">
      <c r="J1194" s="63"/>
    </row>
    <row r="1195" spans="10:10" x14ac:dyDescent="0.2">
      <c r="J1195" s="63"/>
    </row>
    <row r="1196" spans="10:10" x14ac:dyDescent="0.2">
      <c r="J1196" s="63"/>
    </row>
    <row r="1197" spans="10:10" x14ac:dyDescent="0.2">
      <c r="J1197" s="63"/>
    </row>
    <row r="1198" spans="10:10" x14ac:dyDescent="0.2">
      <c r="J1198" s="63"/>
    </row>
    <row r="1199" spans="10:10" x14ac:dyDescent="0.2">
      <c r="J1199" s="63"/>
    </row>
    <row r="1200" spans="10:10" x14ac:dyDescent="0.2">
      <c r="J1200" s="63"/>
    </row>
    <row r="1201" spans="10:10" x14ac:dyDescent="0.2">
      <c r="J1201" s="63"/>
    </row>
    <row r="1202" spans="10:10" x14ac:dyDescent="0.2">
      <c r="J1202" s="63"/>
    </row>
    <row r="1203" spans="10:10" x14ac:dyDescent="0.2">
      <c r="J1203" s="63"/>
    </row>
    <row r="1204" spans="10:10" x14ac:dyDescent="0.2">
      <c r="J1204" s="63"/>
    </row>
    <row r="1205" spans="10:10" x14ac:dyDescent="0.2">
      <c r="J1205" s="63"/>
    </row>
    <row r="1206" spans="10:10" x14ac:dyDescent="0.2">
      <c r="J1206" s="63"/>
    </row>
    <row r="1207" spans="10:10" x14ac:dyDescent="0.2">
      <c r="J1207" s="63"/>
    </row>
    <row r="1208" spans="10:10" x14ac:dyDescent="0.2">
      <c r="J1208" s="63"/>
    </row>
    <row r="1209" spans="10:10" x14ac:dyDescent="0.2">
      <c r="J1209" s="63"/>
    </row>
    <row r="1210" spans="10:10" x14ac:dyDescent="0.2">
      <c r="J1210" s="63"/>
    </row>
    <row r="1211" spans="10:10" x14ac:dyDescent="0.2">
      <c r="J1211" s="63"/>
    </row>
    <row r="1212" spans="10:10" x14ac:dyDescent="0.2">
      <c r="J1212" s="63"/>
    </row>
    <row r="1213" spans="10:10" x14ac:dyDescent="0.2">
      <c r="J1213" s="63"/>
    </row>
    <row r="1214" spans="10:10" x14ac:dyDescent="0.2">
      <c r="J1214" s="63"/>
    </row>
    <row r="1215" spans="10:10" x14ac:dyDescent="0.2">
      <c r="J1215" s="63"/>
    </row>
    <row r="1216" spans="10:10" x14ac:dyDescent="0.2">
      <c r="J1216" s="63"/>
    </row>
    <row r="1217" spans="10:10" x14ac:dyDescent="0.2">
      <c r="J1217" s="63"/>
    </row>
    <row r="1218" spans="10:10" x14ac:dyDescent="0.2">
      <c r="J1218" s="63"/>
    </row>
    <row r="1219" spans="10:10" x14ac:dyDescent="0.2">
      <c r="J1219" s="63"/>
    </row>
    <row r="1220" spans="10:10" x14ac:dyDescent="0.2">
      <c r="J1220" s="63"/>
    </row>
    <row r="1221" spans="10:10" x14ac:dyDescent="0.2">
      <c r="J1221" s="63"/>
    </row>
    <row r="1222" spans="10:10" x14ac:dyDescent="0.2">
      <c r="J1222" s="63"/>
    </row>
    <row r="1223" spans="10:10" x14ac:dyDescent="0.2">
      <c r="J1223" s="63"/>
    </row>
    <row r="1224" spans="10:10" x14ac:dyDescent="0.2">
      <c r="J1224" s="63"/>
    </row>
    <row r="1225" spans="10:10" x14ac:dyDescent="0.2">
      <c r="J1225" s="63"/>
    </row>
    <row r="1226" spans="10:10" x14ac:dyDescent="0.2">
      <c r="J1226" s="63"/>
    </row>
    <row r="1227" spans="10:10" x14ac:dyDescent="0.2">
      <c r="J1227" s="63"/>
    </row>
    <row r="1228" spans="10:10" x14ac:dyDescent="0.2">
      <c r="J1228" s="63"/>
    </row>
    <row r="1229" spans="10:10" x14ac:dyDescent="0.2">
      <c r="J1229" s="63"/>
    </row>
    <row r="1230" spans="10:10" x14ac:dyDescent="0.2">
      <c r="J1230" s="63"/>
    </row>
    <row r="1231" spans="10:10" x14ac:dyDescent="0.2">
      <c r="J1231" s="63"/>
    </row>
    <row r="1232" spans="10:10" x14ac:dyDescent="0.2">
      <c r="J1232" s="63"/>
    </row>
    <row r="1233" spans="10:10" x14ac:dyDescent="0.2">
      <c r="J1233" s="63"/>
    </row>
    <row r="1234" spans="10:10" x14ac:dyDescent="0.2">
      <c r="J1234" s="63"/>
    </row>
    <row r="1235" spans="10:10" x14ac:dyDescent="0.2">
      <c r="J1235" s="63"/>
    </row>
    <row r="1236" spans="10:10" x14ac:dyDescent="0.2">
      <c r="J1236" s="63"/>
    </row>
    <row r="1237" spans="10:10" x14ac:dyDescent="0.2">
      <c r="J1237" s="63"/>
    </row>
    <row r="1238" spans="10:10" x14ac:dyDescent="0.2">
      <c r="J1238" s="63"/>
    </row>
    <row r="1239" spans="10:10" x14ac:dyDescent="0.2">
      <c r="J1239" s="63"/>
    </row>
    <row r="1240" spans="10:10" x14ac:dyDescent="0.2">
      <c r="J1240" s="63"/>
    </row>
    <row r="1241" spans="10:10" x14ac:dyDescent="0.2">
      <c r="J1241" s="63"/>
    </row>
    <row r="1242" spans="10:10" x14ac:dyDescent="0.2">
      <c r="J1242" s="63"/>
    </row>
    <row r="1243" spans="10:10" x14ac:dyDescent="0.2">
      <c r="J1243" s="63"/>
    </row>
    <row r="1244" spans="10:10" x14ac:dyDescent="0.2">
      <c r="J1244" s="63"/>
    </row>
    <row r="1245" spans="10:10" x14ac:dyDescent="0.2">
      <c r="J1245" s="63"/>
    </row>
    <row r="1246" spans="10:10" x14ac:dyDescent="0.2">
      <c r="J1246" s="63"/>
    </row>
    <row r="1247" spans="10:10" x14ac:dyDescent="0.2">
      <c r="J1247" s="63"/>
    </row>
    <row r="1248" spans="10:10" x14ac:dyDescent="0.2">
      <c r="J1248" s="63"/>
    </row>
    <row r="1249" spans="10:10" x14ac:dyDescent="0.2">
      <c r="J1249" s="63"/>
    </row>
    <row r="1250" spans="10:10" x14ac:dyDescent="0.2">
      <c r="J1250" s="63"/>
    </row>
    <row r="1251" spans="10:10" x14ac:dyDescent="0.2">
      <c r="J1251" s="63"/>
    </row>
    <row r="1252" spans="10:10" x14ac:dyDescent="0.2">
      <c r="J1252" s="63"/>
    </row>
    <row r="1253" spans="10:10" x14ac:dyDescent="0.2">
      <c r="J1253" s="63"/>
    </row>
    <row r="1254" spans="10:10" x14ac:dyDescent="0.2">
      <c r="J1254" s="63"/>
    </row>
    <row r="1255" spans="10:10" x14ac:dyDescent="0.2">
      <c r="J1255" s="63"/>
    </row>
    <row r="1256" spans="10:10" x14ac:dyDescent="0.2">
      <c r="J1256" s="63"/>
    </row>
    <row r="1257" spans="10:10" x14ac:dyDescent="0.2">
      <c r="J1257" s="63"/>
    </row>
    <row r="1258" spans="10:10" x14ac:dyDescent="0.2">
      <c r="J1258" s="63"/>
    </row>
    <row r="1259" spans="10:10" x14ac:dyDescent="0.2">
      <c r="J1259" s="63"/>
    </row>
    <row r="1260" spans="10:10" x14ac:dyDescent="0.2">
      <c r="J1260" s="63"/>
    </row>
    <row r="1261" spans="10:10" x14ac:dyDescent="0.2">
      <c r="J1261" s="63"/>
    </row>
    <row r="1262" spans="10:10" x14ac:dyDescent="0.2">
      <c r="J1262" s="63"/>
    </row>
    <row r="1263" spans="10:10" x14ac:dyDescent="0.2">
      <c r="J1263" s="63"/>
    </row>
    <row r="1264" spans="10:10" x14ac:dyDescent="0.2">
      <c r="J1264" s="63"/>
    </row>
    <row r="1265" spans="10:10" x14ac:dyDescent="0.2">
      <c r="J1265" s="63"/>
    </row>
    <row r="1266" spans="10:10" x14ac:dyDescent="0.2">
      <c r="J1266" s="63"/>
    </row>
    <row r="1267" spans="10:10" x14ac:dyDescent="0.2">
      <c r="J1267" s="63"/>
    </row>
    <row r="1268" spans="10:10" x14ac:dyDescent="0.2">
      <c r="J1268" s="63"/>
    </row>
    <row r="1269" spans="10:10" x14ac:dyDescent="0.2">
      <c r="J1269" s="63"/>
    </row>
    <row r="1270" spans="10:10" x14ac:dyDescent="0.2">
      <c r="J1270" s="63"/>
    </row>
    <row r="1271" spans="10:10" x14ac:dyDescent="0.2">
      <c r="J1271" s="63"/>
    </row>
    <row r="1272" spans="10:10" x14ac:dyDescent="0.2">
      <c r="J1272" s="63"/>
    </row>
    <row r="1273" spans="10:10" x14ac:dyDescent="0.2">
      <c r="J1273" s="63"/>
    </row>
    <row r="1274" spans="10:10" x14ac:dyDescent="0.2">
      <c r="J1274" s="63"/>
    </row>
    <row r="1275" spans="10:10" x14ac:dyDescent="0.2">
      <c r="J1275" s="63"/>
    </row>
    <row r="1276" spans="10:10" x14ac:dyDescent="0.2">
      <c r="J1276" s="63"/>
    </row>
    <row r="1277" spans="10:10" x14ac:dyDescent="0.2">
      <c r="J1277" s="63"/>
    </row>
    <row r="1278" spans="10:10" x14ac:dyDescent="0.2">
      <c r="J1278" s="63"/>
    </row>
    <row r="1279" spans="10:10" x14ac:dyDescent="0.2">
      <c r="J1279" s="63"/>
    </row>
    <row r="1280" spans="10:10" x14ac:dyDescent="0.2">
      <c r="J1280" s="63"/>
    </row>
    <row r="1281" spans="10:10" x14ac:dyDescent="0.2">
      <c r="J1281" s="63"/>
    </row>
    <row r="1282" spans="10:10" x14ac:dyDescent="0.2">
      <c r="J1282" s="63"/>
    </row>
    <row r="1283" spans="10:10" x14ac:dyDescent="0.2">
      <c r="J1283" s="63"/>
    </row>
    <row r="1284" spans="10:10" x14ac:dyDescent="0.2">
      <c r="J1284" s="63"/>
    </row>
    <row r="1285" spans="10:10" x14ac:dyDescent="0.2">
      <c r="J1285" s="63"/>
    </row>
    <row r="1286" spans="10:10" x14ac:dyDescent="0.2">
      <c r="J1286" s="63"/>
    </row>
    <row r="1287" spans="10:10" x14ac:dyDescent="0.2">
      <c r="J1287" s="63"/>
    </row>
    <row r="1288" spans="10:10" x14ac:dyDescent="0.2">
      <c r="J1288" s="63"/>
    </row>
    <row r="1289" spans="10:10" x14ac:dyDescent="0.2">
      <c r="J1289" s="63"/>
    </row>
    <row r="1290" spans="10:10" x14ac:dyDescent="0.2">
      <c r="J1290" s="63"/>
    </row>
    <row r="1291" spans="10:10" x14ac:dyDescent="0.2">
      <c r="J1291" s="63"/>
    </row>
    <row r="1292" spans="10:10" x14ac:dyDescent="0.2">
      <c r="J1292" s="63"/>
    </row>
    <row r="1293" spans="10:10" x14ac:dyDescent="0.2">
      <c r="J1293" s="63"/>
    </row>
    <row r="1294" spans="10:10" x14ac:dyDescent="0.2">
      <c r="J1294" s="63"/>
    </row>
    <row r="1295" spans="10:10" x14ac:dyDescent="0.2">
      <c r="J1295" s="63"/>
    </row>
    <row r="1296" spans="10:10" x14ac:dyDescent="0.2">
      <c r="J1296" s="63"/>
    </row>
    <row r="1297" spans="10:10" x14ac:dyDescent="0.2">
      <c r="J1297" s="63"/>
    </row>
    <row r="1298" spans="10:10" x14ac:dyDescent="0.2">
      <c r="J1298" s="63"/>
    </row>
    <row r="1299" spans="10:10" x14ac:dyDescent="0.2">
      <c r="J1299" s="63"/>
    </row>
    <row r="1300" spans="10:10" x14ac:dyDescent="0.2">
      <c r="J1300" s="63"/>
    </row>
    <row r="1301" spans="10:10" x14ac:dyDescent="0.2">
      <c r="J1301" s="63"/>
    </row>
    <row r="1302" spans="10:10" x14ac:dyDescent="0.2">
      <c r="J1302" s="63"/>
    </row>
    <row r="1303" spans="10:10" x14ac:dyDescent="0.2">
      <c r="J1303" s="63"/>
    </row>
    <row r="1304" spans="10:10" x14ac:dyDescent="0.2">
      <c r="J1304" s="63"/>
    </row>
    <row r="1305" spans="10:10" x14ac:dyDescent="0.2">
      <c r="J1305" s="63"/>
    </row>
    <row r="1306" spans="10:10" x14ac:dyDescent="0.2">
      <c r="J1306" s="63"/>
    </row>
    <row r="1307" spans="10:10" x14ac:dyDescent="0.2">
      <c r="J1307" s="63"/>
    </row>
    <row r="1308" spans="10:10" x14ac:dyDescent="0.2">
      <c r="J1308" s="63"/>
    </row>
    <row r="1309" spans="10:10" x14ac:dyDescent="0.2">
      <c r="J1309" s="63"/>
    </row>
    <row r="1310" spans="10:10" x14ac:dyDescent="0.2">
      <c r="J1310" s="63"/>
    </row>
    <row r="1311" spans="10:10" x14ac:dyDescent="0.2">
      <c r="J1311" s="63"/>
    </row>
    <row r="1312" spans="10:10" x14ac:dyDescent="0.2">
      <c r="J1312" s="63"/>
    </row>
    <row r="1313" spans="10:10" x14ac:dyDescent="0.2">
      <c r="J1313" s="63"/>
    </row>
    <row r="1314" spans="10:10" x14ac:dyDescent="0.2">
      <c r="J1314" s="63"/>
    </row>
    <row r="1315" spans="10:10" x14ac:dyDescent="0.2">
      <c r="J1315" s="63"/>
    </row>
    <row r="1316" spans="10:10" x14ac:dyDescent="0.2">
      <c r="J1316" s="63"/>
    </row>
    <row r="1317" spans="10:10" x14ac:dyDescent="0.2">
      <c r="J1317" s="63"/>
    </row>
    <row r="1318" spans="10:10" x14ac:dyDescent="0.2">
      <c r="J1318" s="63"/>
    </row>
    <row r="1319" spans="10:10" x14ac:dyDescent="0.2">
      <c r="J1319" s="63"/>
    </row>
    <row r="1320" spans="10:10" x14ac:dyDescent="0.2">
      <c r="J1320" s="63"/>
    </row>
    <row r="1321" spans="10:10" x14ac:dyDescent="0.2">
      <c r="J1321" s="63"/>
    </row>
    <row r="1322" spans="10:10" x14ac:dyDescent="0.2">
      <c r="J1322" s="63"/>
    </row>
    <row r="1323" spans="10:10" x14ac:dyDescent="0.2">
      <c r="J1323" s="63"/>
    </row>
    <row r="1324" spans="10:10" x14ac:dyDescent="0.2">
      <c r="J1324" s="63"/>
    </row>
    <row r="1325" spans="10:10" x14ac:dyDescent="0.2">
      <c r="J1325" s="63"/>
    </row>
    <row r="1326" spans="10:10" x14ac:dyDescent="0.2">
      <c r="J1326" s="63"/>
    </row>
    <row r="1327" spans="10:10" x14ac:dyDescent="0.2">
      <c r="J1327" s="63"/>
    </row>
    <row r="1328" spans="10:10" x14ac:dyDescent="0.2">
      <c r="J1328" s="63"/>
    </row>
    <row r="1329" spans="10:10" x14ac:dyDescent="0.2">
      <c r="J1329" s="63"/>
    </row>
    <row r="1330" spans="10:10" x14ac:dyDescent="0.2">
      <c r="J1330" s="63"/>
    </row>
    <row r="1331" spans="10:10" x14ac:dyDescent="0.2">
      <c r="J1331" s="63"/>
    </row>
    <row r="1332" spans="10:10" x14ac:dyDescent="0.2">
      <c r="J1332" s="63"/>
    </row>
    <row r="1333" spans="10:10" x14ac:dyDescent="0.2">
      <c r="J1333" s="63"/>
    </row>
    <row r="1334" spans="10:10" x14ac:dyDescent="0.2">
      <c r="J1334" s="63"/>
    </row>
    <row r="1335" spans="10:10" x14ac:dyDescent="0.2">
      <c r="J1335" s="63"/>
    </row>
    <row r="1336" spans="10:10" x14ac:dyDescent="0.2">
      <c r="J1336" s="63"/>
    </row>
    <row r="1337" spans="10:10" x14ac:dyDescent="0.2">
      <c r="J1337" s="63"/>
    </row>
    <row r="1338" spans="10:10" x14ac:dyDescent="0.2">
      <c r="J1338" s="63"/>
    </row>
    <row r="1339" spans="10:10" x14ac:dyDescent="0.2">
      <c r="J1339" s="63"/>
    </row>
    <row r="1340" spans="10:10" x14ac:dyDescent="0.2">
      <c r="J1340" s="63"/>
    </row>
    <row r="1341" spans="10:10" x14ac:dyDescent="0.2">
      <c r="J1341" s="63"/>
    </row>
    <row r="1342" spans="10:10" x14ac:dyDescent="0.2">
      <c r="J1342" s="63"/>
    </row>
    <row r="1343" spans="10:10" x14ac:dyDescent="0.2">
      <c r="J1343" s="63"/>
    </row>
    <row r="1344" spans="10:10" x14ac:dyDescent="0.2">
      <c r="J1344" s="63"/>
    </row>
    <row r="1345" spans="10:10" x14ac:dyDescent="0.2">
      <c r="J1345" s="63"/>
    </row>
    <row r="1346" spans="10:10" x14ac:dyDescent="0.2">
      <c r="J1346" s="63"/>
    </row>
    <row r="1347" spans="10:10" x14ac:dyDescent="0.2">
      <c r="J1347" s="63"/>
    </row>
    <row r="1348" spans="10:10" x14ac:dyDescent="0.2">
      <c r="J1348" s="63"/>
    </row>
    <row r="1349" spans="10:10" x14ac:dyDescent="0.2">
      <c r="J1349" s="63"/>
    </row>
    <row r="1350" spans="10:10" x14ac:dyDescent="0.2">
      <c r="J1350" s="63"/>
    </row>
    <row r="1351" spans="10:10" x14ac:dyDescent="0.2">
      <c r="J1351" s="63"/>
    </row>
    <row r="1352" spans="10:10" x14ac:dyDescent="0.2">
      <c r="J1352" s="63"/>
    </row>
    <row r="1353" spans="10:10" x14ac:dyDescent="0.2">
      <c r="J1353" s="63"/>
    </row>
    <row r="1354" spans="10:10" x14ac:dyDescent="0.2">
      <c r="J1354" s="63"/>
    </row>
    <row r="1355" spans="10:10" x14ac:dyDescent="0.2">
      <c r="J1355" s="63"/>
    </row>
    <row r="1356" spans="10:10" x14ac:dyDescent="0.2">
      <c r="J1356" s="63"/>
    </row>
    <row r="1357" spans="10:10" x14ac:dyDescent="0.2">
      <c r="J1357" s="63"/>
    </row>
    <row r="1358" spans="10:10" x14ac:dyDescent="0.2">
      <c r="J1358" s="63"/>
    </row>
    <row r="1359" spans="10:10" x14ac:dyDescent="0.2">
      <c r="J1359" s="63"/>
    </row>
    <row r="1360" spans="10:10" x14ac:dyDescent="0.2">
      <c r="J1360" s="63"/>
    </row>
    <row r="1361" spans="10:10" x14ac:dyDescent="0.2">
      <c r="J1361" s="63"/>
    </row>
    <row r="1362" spans="10:10" x14ac:dyDescent="0.2">
      <c r="J1362" s="63"/>
    </row>
    <row r="1363" spans="10:10" x14ac:dyDescent="0.2">
      <c r="J1363" s="63"/>
    </row>
    <row r="1364" spans="10:10" x14ac:dyDescent="0.2">
      <c r="J1364" s="63"/>
    </row>
    <row r="1365" spans="10:10" x14ac:dyDescent="0.2">
      <c r="J1365" s="63"/>
    </row>
    <row r="1366" spans="10:10" x14ac:dyDescent="0.2">
      <c r="J1366" s="63"/>
    </row>
    <row r="1367" spans="10:10" x14ac:dyDescent="0.2">
      <c r="J1367" s="63"/>
    </row>
    <row r="1368" spans="10:10" x14ac:dyDescent="0.2">
      <c r="J1368" s="63"/>
    </row>
    <row r="1369" spans="10:10" x14ac:dyDescent="0.2">
      <c r="J1369" s="63"/>
    </row>
    <row r="1370" spans="10:10" x14ac:dyDescent="0.2">
      <c r="J1370" s="63"/>
    </row>
    <row r="1371" spans="10:10" x14ac:dyDescent="0.2">
      <c r="J1371" s="63"/>
    </row>
    <row r="1372" spans="10:10" x14ac:dyDescent="0.2">
      <c r="J1372" s="63"/>
    </row>
    <row r="1373" spans="10:10" x14ac:dyDescent="0.2">
      <c r="J1373" s="63"/>
    </row>
    <row r="1374" spans="10:10" x14ac:dyDescent="0.2">
      <c r="J1374" s="63"/>
    </row>
    <row r="1375" spans="10:10" x14ac:dyDescent="0.2">
      <c r="J1375" s="63"/>
    </row>
    <row r="1376" spans="10:10" x14ac:dyDescent="0.2">
      <c r="J1376" s="63"/>
    </row>
    <row r="1377" spans="10:10" x14ac:dyDescent="0.2">
      <c r="J1377" s="63"/>
    </row>
    <row r="1378" spans="10:10" x14ac:dyDescent="0.2">
      <c r="J1378" s="63"/>
    </row>
    <row r="1379" spans="10:10" x14ac:dyDescent="0.2">
      <c r="J1379" s="63"/>
    </row>
    <row r="1380" spans="10:10" x14ac:dyDescent="0.2">
      <c r="J1380" s="63"/>
    </row>
    <row r="1381" spans="10:10" x14ac:dyDescent="0.2">
      <c r="J1381" s="63"/>
    </row>
    <row r="1382" spans="10:10" x14ac:dyDescent="0.2">
      <c r="J1382" s="63"/>
    </row>
    <row r="1383" spans="10:10" x14ac:dyDescent="0.2">
      <c r="J1383" s="63"/>
    </row>
    <row r="1384" spans="10:10" x14ac:dyDescent="0.2">
      <c r="J1384" s="63"/>
    </row>
    <row r="1385" spans="10:10" x14ac:dyDescent="0.2">
      <c r="J1385" s="63"/>
    </row>
    <row r="1386" spans="10:10" x14ac:dyDescent="0.2">
      <c r="J1386" s="63"/>
    </row>
    <row r="1387" spans="10:10" x14ac:dyDescent="0.2">
      <c r="J1387" s="63"/>
    </row>
    <row r="1388" spans="10:10" x14ac:dyDescent="0.2">
      <c r="J1388" s="63"/>
    </row>
    <row r="1389" spans="10:10" x14ac:dyDescent="0.2">
      <c r="J1389" s="63"/>
    </row>
    <row r="1390" spans="10:10" x14ac:dyDescent="0.2">
      <c r="J1390" s="63"/>
    </row>
    <row r="1391" spans="10:10" x14ac:dyDescent="0.2">
      <c r="J1391" s="63"/>
    </row>
    <row r="1392" spans="10:10" x14ac:dyDescent="0.2">
      <c r="J1392" s="63"/>
    </row>
    <row r="1393" spans="10:10" x14ac:dyDescent="0.2">
      <c r="J1393" s="63"/>
    </row>
    <row r="1394" spans="10:10" x14ac:dyDescent="0.2">
      <c r="J1394" s="63"/>
    </row>
    <row r="1395" spans="10:10" x14ac:dyDescent="0.2">
      <c r="J1395" s="63"/>
    </row>
    <row r="1396" spans="10:10" x14ac:dyDescent="0.2">
      <c r="J1396" s="63"/>
    </row>
    <row r="1397" spans="10:10" x14ac:dyDescent="0.2">
      <c r="J1397" s="63"/>
    </row>
    <row r="1398" spans="10:10" x14ac:dyDescent="0.2">
      <c r="J1398" s="63"/>
    </row>
    <row r="1399" spans="10:10" x14ac:dyDescent="0.2">
      <c r="J1399" s="63"/>
    </row>
    <row r="1400" spans="10:10" x14ac:dyDescent="0.2">
      <c r="J1400" s="63"/>
    </row>
    <row r="1401" spans="10:10" x14ac:dyDescent="0.2">
      <c r="J1401" s="63"/>
    </row>
    <row r="1402" spans="10:10" x14ac:dyDescent="0.2">
      <c r="J1402" s="63"/>
    </row>
    <row r="1403" spans="10:10" x14ac:dyDescent="0.2">
      <c r="J1403" s="63"/>
    </row>
    <row r="1404" spans="10:10" x14ac:dyDescent="0.2">
      <c r="J1404" s="63"/>
    </row>
    <row r="1405" spans="10:10" x14ac:dyDescent="0.2">
      <c r="J1405" s="63"/>
    </row>
    <row r="1406" spans="10:10" x14ac:dyDescent="0.2">
      <c r="J1406" s="63"/>
    </row>
    <row r="1407" spans="10:10" x14ac:dyDescent="0.2">
      <c r="J1407" s="63"/>
    </row>
    <row r="1408" spans="10:10" x14ac:dyDescent="0.2">
      <c r="J1408" s="63"/>
    </row>
    <row r="1409" spans="10:10" x14ac:dyDescent="0.2">
      <c r="J1409" s="63"/>
    </row>
    <row r="1410" spans="10:10" x14ac:dyDescent="0.2">
      <c r="J1410" s="63"/>
    </row>
    <row r="1411" spans="10:10" x14ac:dyDescent="0.2">
      <c r="J1411" s="63"/>
    </row>
    <row r="1412" spans="10:10" x14ac:dyDescent="0.2">
      <c r="J1412" s="63"/>
    </row>
    <row r="1413" spans="10:10" x14ac:dyDescent="0.2">
      <c r="J1413" s="63"/>
    </row>
    <row r="1414" spans="10:10" x14ac:dyDescent="0.2">
      <c r="J1414" s="63"/>
    </row>
    <row r="1415" spans="10:10" x14ac:dyDescent="0.2">
      <c r="J1415" s="63"/>
    </row>
    <row r="1416" spans="10:10" x14ac:dyDescent="0.2">
      <c r="J1416" s="63"/>
    </row>
    <row r="1417" spans="10:10" x14ac:dyDescent="0.2">
      <c r="J1417" s="63"/>
    </row>
    <row r="1418" spans="10:10" x14ac:dyDescent="0.2">
      <c r="J1418" s="63"/>
    </row>
    <row r="1419" spans="10:10" x14ac:dyDescent="0.2">
      <c r="J1419" s="63"/>
    </row>
    <row r="1420" spans="10:10" x14ac:dyDescent="0.2">
      <c r="J1420" s="63"/>
    </row>
    <row r="1421" spans="10:10" x14ac:dyDescent="0.2">
      <c r="J1421" s="63"/>
    </row>
    <row r="1422" spans="10:10" x14ac:dyDescent="0.2">
      <c r="J1422" s="63"/>
    </row>
    <row r="1423" spans="10:10" x14ac:dyDescent="0.2">
      <c r="J1423" s="63"/>
    </row>
    <row r="1424" spans="10:10" x14ac:dyDescent="0.2">
      <c r="J1424" s="63"/>
    </row>
    <row r="1425" spans="10:10" x14ac:dyDescent="0.2">
      <c r="J1425" s="63"/>
    </row>
    <row r="1426" spans="10:10" x14ac:dyDescent="0.2">
      <c r="J1426" s="63"/>
    </row>
    <row r="1427" spans="10:10" x14ac:dyDescent="0.2">
      <c r="J1427" s="63"/>
    </row>
    <row r="1428" spans="10:10" x14ac:dyDescent="0.2">
      <c r="J1428" s="63"/>
    </row>
    <row r="1429" spans="10:10" x14ac:dyDescent="0.2">
      <c r="J1429" s="63"/>
    </row>
    <row r="1430" spans="10:10" x14ac:dyDescent="0.2">
      <c r="J1430" s="63"/>
    </row>
    <row r="1431" spans="10:10" x14ac:dyDescent="0.2">
      <c r="J1431" s="63"/>
    </row>
    <row r="1432" spans="10:10" x14ac:dyDescent="0.2">
      <c r="J1432" s="63"/>
    </row>
    <row r="1433" spans="10:10" x14ac:dyDescent="0.2">
      <c r="J1433" s="63"/>
    </row>
    <row r="1434" spans="10:10" x14ac:dyDescent="0.2">
      <c r="J1434" s="63"/>
    </row>
    <row r="1435" spans="10:10" x14ac:dyDescent="0.2">
      <c r="J1435" s="63"/>
    </row>
    <row r="1436" spans="10:10" x14ac:dyDescent="0.2">
      <c r="J1436" s="63"/>
    </row>
    <row r="1437" spans="10:10" x14ac:dyDescent="0.2">
      <c r="J1437" s="63"/>
    </row>
    <row r="1438" spans="10:10" x14ac:dyDescent="0.2">
      <c r="J1438" s="63"/>
    </row>
    <row r="1439" spans="10:10" x14ac:dyDescent="0.2">
      <c r="J1439" s="63"/>
    </row>
    <row r="1440" spans="10:10" x14ac:dyDescent="0.2">
      <c r="J1440" s="63"/>
    </row>
    <row r="1441" spans="10:10" x14ac:dyDescent="0.2">
      <c r="J1441" s="63"/>
    </row>
    <row r="1442" spans="10:10" x14ac:dyDescent="0.2">
      <c r="J1442" s="63"/>
    </row>
    <row r="1443" spans="10:10" x14ac:dyDescent="0.2">
      <c r="J1443" s="63"/>
    </row>
    <row r="1444" spans="10:10" x14ac:dyDescent="0.2">
      <c r="J1444" s="63"/>
    </row>
    <row r="1445" spans="10:10" x14ac:dyDescent="0.2">
      <c r="J1445" s="63"/>
    </row>
    <row r="1446" spans="10:10" x14ac:dyDescent="0.2">
      <c r="J1446" s="63"/>
    </row>
    <row r="1447" spans="10:10" x14ac:dyDescent="0.2">
      <c r="J1447" s="63"/>
    </row>
    <row r="1448" spans="10:10" x14ac:dyDescent="0.2">
      <c r="J1448" s="63"/>
    </row>
    <row r="1449" spans="10:10" x14ac:dyDescent="0.2">
      <c r="J1449" s="63"/>
    </row>
    <row r="1450" spans="10:10" x14ac:dyDescent="0.2">
      <c r="J1450" s="63"/>
    </row>
    <row r="1451" spans="10:10" x14ac:dyDescent="0.2">
      <c r="J1451" s="63"/>
    </row>
    <row r="1452" spans="10:10" x14ac:dyDescent="0.2">
      <c r="J1452" s="63"/>
    </row>
    <row r="1453" spans="10:10" x14ac:dyDescent="0.2">
      <c r="J1453" s="63"/>
    </row>
    <row r="1454" spans="10:10" x14ac:dyDescent="0.2">
      <c r="J1454" s="63"/>
    </row>
    <row r="1455" spans="10:10" x14ac:dyDescent="0.2">
      <c r="J1455" s="63"/>
    </row>
    <row r="1456" spans="10:10" x14ac:dyDescent="0.2">
      <c r="J1456" s="63"/>
    </row>
    <row r="1457" spans="10:10" x14ac:dyDescent="0.2">
      <c r="J1457" s="63"/>
    </row>
    <row r="1458" spans="10:10" x14ac:dyDescent="0.2">
      <c r="J1458" s="63"/>
    </row>
    <row r="1459" spans="10:10" x14ac:dyDescent="0.2">
      <c r="J1459" s="63"/>
    </row>
    <row r="1460" spans="10:10" x14ac:dyDescent="0.2">
      <c r="J1460" s="63"/>
    </row>
    <row r="1461" spans="10:10" x14ac:dyDescent="0.2">
      <c r="J1461" s="63"/>
    </row>
    <row r="1462" spans="10:10" x14ac:dyDescent="0.2">
      <c r="J1462" s="63"/>
    </row>
    <row r="1463" spans="10:10" x14ac:dyDescent="0.2">
      <c r="J1463" s="63"/>
    </row>
    <row r="1464" spans="10:10" x14ac:dyDescent="0.2">
      <c r="J1464" s="63"/>
    </row>
    <row r="1465" spans="10:10" x14ac:dyDescent="0.2">
      <c r="J1465" s="63"/>
    </row>
    <row r="1466" spans="10:10" x14ac:dyDescent="0.2">
      <c r="J1466" s="63"/>
    </row>
    <row r="1467" spans="10:10" x14ac:dyDescent="0.2">
      <c r="J1467" s="63"/>
    </row>
    <row r="1468" spans="10:10" x14ac:dyDescent="0.2">
      <c r="J1468" s="63"/>
    </row>
    <row r="1469" spans="10:10" x14ac:dyDescent="0.2">
      <c r="J1469" s="63"/>
    </row>
    <row r="1470" spans="10:10" x14ac:dyDescent="0.2">
      <c r="J1470" s="63"/>
    </row>
    <row r="1471" spans="10:10" x14ac:dyDescent="0.2">
      <c r="J1471" s="63"/>
    </row>
    <row r="1472" spans="10:10" x14ac:dyDescent="0.2">
      <c r="J1472" s="63"/>
    </row>
    <row r="1473" spans="10:10" x14ac:dyDescent="0.2">
      <c r="J1473" s="63"/>
    </row>
    <row r="1474" spans="10:10" x14ac:dyDescent="0.2">
      <c r="J1474" s="63"/>
    </row>
    <row r="1475" spans="10:10" x14ac:dyDescent="0.2">
      <c r="J1475" s="63"/>
    </row>
    <row r="1476" spans="10:10" x14ac:dyDescent="0.2">
      <c r="J1476" s="63"/>
    </row>
    <row r="1477" spans="10:10" x14ac:dyDescent="0.2">
      <c r="J1477" s="63"/>
    </row>
    <row r="1478" spans="10:10" x14ac:dyDescent="0.2">
      <c r="J1478" s="63"/>
    </row>
    <row r="1479" spans="10:10" x14ac:dyDescent="0.2">
      <c r="J1479" s="63"/>
    </row>
    <row r="1480" spans="10:10" x14ac:dyDescent="0.2">
      <c r="J1480" s="63"/>
    </row>
    <row r="1481" spans="10:10" x14ac:dyDescent="0.2">
      <c r="J1481" s="63"/>
    </row>
    <row r="1482" spans="10:10" x14ac:dyDescent="0.2">
      <c r="J1482" s="63"/>
    </row>
    <row r="1483" spans="10:10" x14ac:dyDescent="0.2">
      <c r="J1483" s="63"/>
    </row>
    <row r="1484" spans="10:10" x14ac:dyDescent="0.2">
      <c r="J1484" s="63"/>
    </row>
    <row r="1485" spans="10:10" x14ac:dyDescent="0.2">
      <c r="J1485" s="63"/>
    </row>
    <row r="1486" spans="10:10" x14ac:dyDescent="0.2">
      <c r="J1486" s="63"/>
    </row>
    <row r="1487" spans="10:10" x14ac:dyDescent="0.2">
      <c r="J1487" s="63"/>
    </row>
    <row r="1488" spans="10:10" x14ac:dyDescent="0.2">
      <c r="J1488" s="63"/>
    </row>
    <row r="1489" spans="10:10" x14ac:dyDescent="0.2">
      <c r="J1489" s="63"/>
    </row>
    <row r="1490" spans="10:10" x14ac:dyDescent="0.2">
      <c r="J1490" s="63"/>
    </row>
    <row r="1491" spans="10:10" x14ac:dyDescent="0.2">
      <c r="J1491" s="63"/>
    </row>
    <row r="1492" spans="10:10" x14ac:dyDescent="0.2">
      <c r="J1492" s="63"/>
    </row>
    <row r="1493" spans="10:10" x14ac:dyDescent="0.2">
      <c r="J1493" s="63"/>
    </row>
    <row r="1494" spans="10:10" x14ac:dyDescent="0.2">
      <c r="J1494" s="63"/>
    </row>
    <row r="1495" spans="10:10" x14ac:dyDescent="0.2">
      <c r="J1495" s="63"/>
    </row>
    <row r="1496" spans="10:10" x14ac:dyDescent="0.2">
      <c r="J1496" s="63"/>
    </row>
    <row r="1497" spans="10:10" x14ac:dyDescent="0.2">
      <c r="J1497" s="63"/>
    </row>
    <row r="1498" spans="10:10" x14ac:dyDescent="0.2">
      <c r="J1498" s="63"/>
    </row>
    <row r="1499" spans="10:10" x14ac:dyDescent="0.2">
      <c r="J1499" s="63"/>
    </row>
    <row r="1500" spans="10:10" x14ac:dyDescent="0.2">
      <c r="J1500" s="63"/>
    </row>
    <row r="1501" spans="10:10" x14ac:dyDescent="0.2">
      <c r="J1501" s="63"/>
    </row>
    <row r="1502" spans="10:10" x14ac:dyDescent="0.2">
      <c r="J1502" s="63"/>
    </row>
    <row r="1503" spans="10:10" x14ac:dyDescent="0.2">
      <c r="J1503" s="63"/>
    </row>
    <row r="1504" spans="10:10" x14ac:dyDescent="0.2">
      <c r="J1504" s="63"/>
    </row>
    <row r="1505" spans="10:10" x14ac:dyDescent="0.2">
      <c r="J1505" s="63"/>
    </row>
    <row r="1506" spans="10:10" x14ac:dyDescent="0.2">
      <c r="J1506" s="63"/>
    </row>
    <row r="1507" spans="10:10" x14ac:dyDescent="0.2">
      <c r="J1507" s="63"/>
    </row>
    <row r="1508" spans="10:10" x14ac:dyDescent="0.2">
      <c r="J1508" s="63"/>
    </row>
    <row r="1509" spans="10:10" x14ac:dyDescent="0.2">
      <c r="J1509" s="63"/>
    </row>
    <row r="1510" spans="10:10" x14ac:dyDescent="0.2">
      <c r="J1510" s="63"/>
    </row>
    <row r="1511" spans="10:10" x14ac:dyDescent="0.2">
      <c r="J1511" s="63"/>
    </row>
    <row r="1512" spans="10:10" x14ac:dyDescent="0.2">
      <c r="J1512" s="63"/>
    </row>
    <row r="1513" spans="10:10" x14ac:dyDescent="0.2">
      <c r="J1513" s="63"/>
    </row>
    <row r="1514" spans="10:10" x14ac:dyDescent="0.2">
      <c r="J1514" s="63"/>
    </row>
    <row r="1515" spans="10:10" x14ac:dyDescent="0.2">
      <c r="J1515" s="63"/>
    </row>
    <row r="1516" spans="10:10" x14ac:dyDescent="0.2">
      <c r="J1516" s="63"/>
    </row>
    <row r="1517" spans="10:10" x14ac:dyDescent="0.2">
      <c r="J1517" s="63"/>
    </row>
    <row r="1518" spans="10:10" x14ac:dyDescent="0.2">
      <c r="J1518" s="63"/>
    </row>
    <row r="1519" spans="10:10" x14ac:dyDescent="0.2">
      <c r="J1519" s="63"/>
    </row>
    <row r="1520" spans="10:10" x14ac:dyDescent="0.2">
      <c r="J1520" s="63"/>
    </row>
    <row r="1521" spans="10:10" x14ac:dyDescent="0.2">
      <c r="J1521" s="63"/>
    </row>
    <row r="1522" spans="10:10" x14ac:dyDescent="0.2">
      <c r="J1522" s="63"/>
    </row>
    <row r="1523" spans="10:10" x14ac:dyDescent="0.2">
      <c r="J1523" s="63"/>
    </row>
    <row r="1524" spans="10:10" x14ac:dyDescent="0.2">
      <c r="J1524" s="63"/>
    </row>
    <row r="1525" spans="10:10" x14ac:dyDescent="0.2">
      <c r="J1525" s="63"/>
    </row>
    <row r="1526" spans="10:10" x14ac:dyDescent="0.2">
      <c r="J1526" s="63"/>
    </row>
    <row r="1527" spans="10:10" x14ac:dyDescent="0.2">
      <c r="J1527" s="63"/>
    </row>
    <row r="1528" spans="10:10" x14ac:dyDescent="0.2">
      <c r="J1528" s="63"/>
    </row>
    <row r="1529" spans="10:10" x14ac:dyDescent="0.2">
      <c r="J1529" s="63"/>
    </row>
    <row r="1530" spans="10:10" x14ac:dyDescent="0.2">
      <c r="J1530" s="63"/>
    </row>
    <row r="1531" spans="10:10" x14ac:dyDescent="0.2">
      <c r="J1531" s="63"/>
    </row>
    <row r="1532" spans="10:10" x14ac:dyDescent="0.2">
      <c r="J1532" s="63"/>
    </row>
    <row r="1533" spans="10:10" x14ac:dyDescent="0.2">
      <c r="J1533" s="63"/>
    </row>
    <row r="1534" spans="10:10" x14ac:dyDescent="0.2">
      <c r="J1534" s="63"/>
    </row>
    <row r="1535" spans="10:10" x14ac:dyDescent="0.2">
      <c r="J1535" s="63"/>
    </row>
    <row r="1536" spans="10:10" x14ac:dyDescent="0.2">
      <c r="J1536" s="63"/>
    </row>
    <row r="1537" spans="10:10" x14ac:dyDescent="0.2">
      <c r="J1537" s="63"/>
    </row>
    <row r="1538" spans="10:10" x14ac:dyDescent="0.2">
      <c r="J1538" s="63"/>
    </row>
    <row r="1539" spans="10:10" x14ac:dyDescent="0.2">
      <c r="J1539" s="63"/>
    </row>
    <row r="1540" spans="10:10" x14ac:dyDescent="0.2">
      <c r="J1540" s="63"/>
    </row>
    <row r="1541" spans="10:10" x14ac:dyDescent="0.2">
      <c r="J1541" s="63"/>
    </row>
    <row r="1542" spans="10:10" x14ac:dyDescent="0.2">
      <c r="J1542" s="63"/>
    </row>
    <row r="1543" spans="10:10" x14ac:dyDescent="0.2">
      <c r="J1543" s="63"/>
    </row>
    <row r="1544" spans="10:10" x14ac:dyDescent="0.2">
      <c r="J1544" s="63"/>
    </row>
    <row r="1545" spans="10:10" x14ac:dyDescent="0.2">
      <c r="J1545" s="63"/>
    </row>
    <row r="1546" spans="10:10" x14ac:dyDescent="0.2">
      <c r="J1546" s="63"/>
    </row>
    <row r="1547" spans="10:10" x14ac:dyDescent="0.2">
      <c r="J1547" s="63"/>
    </row>
    <row r="1548" spans="10:10" x14ac:dyDescent="0.2">
      <c r="J1548" s="63"/>
    </row>
    <row r="1549" spans="10:10" x14ac:dyDescent="0.2">
      <c r="J1549" s="63"/>
    </row>
    <row r="1550" spans="10:10" x14ac:dyDescent="0.2">
      <c r="J1550" s="63"/>
    </row>
    <row r="1551" spans="10:10" x14ac:dyDescent="0.2">
      <c r="J1551" s="63"/>
    </row>
    <row r="1552" spans="10:10" x14ac:dyDescent="0.2">
      <c r="J1552" s="63"/>
    </row>
    <row r="1553" spans="10:10" x14ac:dyDescent="0.2">
      <c r="J1553" s="63"/>
    </row>
    <row r="1554" spans="10:10" x14ac:dyDescent="0.2">
      <c r="J1554" s="63"/>
    </row>
    <row r="1555" spans="10:10" x14ac:dyDescent="0.2">
      <c r="J1555" s="63"/>
    </row>
    <row r="1556" spans="10:10" x14ac:dyDescent="0.2">
      <c r="J1556" s="63"/>
    </row>
    <row r="1557" spans="10:10" x14ac:dyDescent="0.2">
      <c r="J1557" s="63"/>
    </row>
    <row r="1558" spans="10:10" x14ac:dyDescent="0.2">
      <c r="J1558" s="63"/>
    </row>
    <row r="1559" spans="10:10" x14ac:dyDescent="0.2">
      <c r="J1559" s="63"/>
    </row>
    <row r="1560" spans="10:10" x14ac:dyDescent="0.2">
      <c r="J1560" s="63"/>
    </row>
    <row r="1561" spans="10:10" x14ac:dyDescent="0.2">
      <c r="J1561" s="63"/>
    </row>
    <row r="1562" spans="10:10" x14ac:dyDescent="0.2">
      <c r="J1562" s="63"/>
    </row>
    <row r="1563" spans="10:10" x14ac:dyDescent="0.2">
      <c r="J1563" s="63"/>
    </row>
    <row r="1564" spans="10:10" x14ac:dyDescent="0.2">
      <c r="J1564" s="63"/>
    </row>
    <row r="1565" spans="10:10" x14ac:dyDescent="0.2">
      <c r="J1565" s="63"/>
    </row>
    <row r="1566" spans="10:10" x14ac:dyDescent="0.2">
      <c r="J1566" s="63"/>
    </row>
    <row r="1567" spans="10:10" x14ac:dyDescent="0.2">
      <c r="J1567" s="63"/>
    </row>
    <row r="1568" spans="10:10" x14ac:dyDescent="0.2">
      <c r="J1568" s="63"/>
    </row>
    <row r="1569" spans="10:10" x14ac:dyDescent="0.2">
      <c r="J1569" s="63"/>
    </row>
    <row r="1570" spans="10:10" x14ac:dyDescent="0.2">
      <c r="J1570" s="63"/>
    </row>
    <row r="1571" spans="10:10" x14ac:dyDescent="0.2">
      <c r="J1571" s="63"/>
    </row>
    <row r="1572" spans="10:10" x14ac:dyDescent="0.2">
      <c r="J1572" s="63"/>
    </row>
    <row r="1573" spans="10:10" x14ac:dyDescent="0.2">
      <c r="J1573" s="63"/>
    </row>
    <row r="1574" spans="10:10" x14ac:dyDescent="0.2">
      <c r="J1574" s="63"/>
    </row>
    <row r="1575" spans="10:10" x14ac:dyDescent="0.2">
      <c r="J1575" s="63"/>
    </row>
    <row r="1576" spans="10:10" x14ac:dyDescent="0.2">
      <c r="J1576" s="63"/>
    </row>
    <row r="1577" spans="10:10" x14ac:dyDescent="0.2">
      <c r="J1577" s="63"/>
    </row>
    <row r="1578" spans="10:10" x14ac:dyDescent="0.2">
      <c r="J1578" s="63"/>
    </row>
    <row r="1579" spans="10:10" x14ac:dyDescent="0.2">
      <c r="J1579" s="63"/>
    </row>
    <row r="1580" spans="10:10" x14ac:dyDescent="0.2">
      <c r="J1580" s="63"/>
    </row>
    <row r="1581" spans="10:10" x14ac:dyDescent="0.2">
      <c r="J1581" s="63"/>
    </row>
    <row r="1582" spans="10:10" x14ac:dyDescent="0.2">
      <c r="J1582" s="63"/>
    </row>
    <row r="1583" spans="10:10" x14ac:dyDescent="0.2">
      <c r="J1583" s="63"/>
    </row>
    <row r="1584" spans="10:10" x14ac:dyDescent="0.2">
      <c r="J1584" s="63"/>
    </row>
    <row r="1585" spans="10:10" x14ac:dyDescent="0.2">
      <c r="J1585" s="63"/>
    </row>
    <row r="1586" spans="10:10" x14ac:dyDescent="0.2">
      <c r="J1586" s="63"/>
    </row>
    <row r="1587" spans="10:10" x14ac:dyDescent="0.2">
      <c r="J1587" s="63"/>
    </row>
    <row r="1588" spans="10:10" x14ac:dyDescent="0.2">
      <c r="J1588" s="63"/>
    </row>
    <row r="1589" spans="10:10" x14ac:dyDescent="0.2">
      <c r="J1589" s="63"/>
    </row>
    <row r="1590" spans="10:10" x14ac:dyDescent="0.2">
      <c r="J1590" s="63"/>
    </row>
    <row r="1591" spans="10:10" x14ac:dyDescent="0.2">
      <c r="J1591" s="63"/>
    </row>
    <row r="1592" spans="10:10" x14ac:dyDescent="0.2">
      <c r="J1592" s="63"/>
    </row>
    <row r="1593" spans="10:10" x14ac:dyDescent="0.2">
      <c r="J1593" s="63"/>
    </row>
    <row r="1594" spans="10:10" x14ac:dyDescent="0.2">
      <c r="J1594" s="63"/>
    </row>
    <row r="1595" spans="10:10" x14ac:dyDescent="0.2">
      <c r="J1595" s="63"/>
    </row>
    <row r="1596" spans="10:10" x14ac:dyDescent="0.2">
      <c r="J1596" s="63"/>
    </row>
    <row r="1597" spans="10:10" x14ac:dyDescent="0.2">
      <c r="J1597" s="63"/>
    </row>
    <row r="1598" spans="10:10" x14ac:dyDescent="0.2">
      <c r="J1598" s="63"/>
    </row>
    <row r="1599" spans="10:10" x14ac:dyDescent="0.2">
      <c r="J1599" s="63"/>
    </row>
    <row r="1600" spans="10:10" x14ac:dyDescent="0.2">
      <c r="J1600" s="63"/>
    </row>
    <row r="1601" spans="10:10" x14ac:dyDescent="0.2">
      <c r="J1601" s="63"/>
    </row>
    <row r="1602" spans="10:10" x14ac:dyDescent="0.2">
      <c r="J1602" s="63"/>
    </row>
    <row r="1603" spans="10:10" x14ac:dyDescent="0.2">
      <c r="J1603" s="63"/>
    </row>
    <row r="1604" spans="10:10" x14ac:dyDescent="0.2">
      <c r="J1604" s="63"/>
    </row>
    <row r="1605" spans="10:10" x14ac:dyDescent="0.2">
      <c r="J1605" s="63"/>
    </row>
    <row r="1606" spans="10:10" x14ac:dyDescent="0.2">
      <c r="J1606" s="63"/>
    </row>
    <row r="1607" spans="10:10" x14ac:dyDescent="0.2">
      <c r="J1607" s="63"/>
    </row>
    <row r="1608" spans="10:10" x14ac:dyDescent="0.2">
      <c r="J1608" s="63"/>
    </row>
    <row r="1609" spans="10:10" x14ac:dyDescent="0.2">
      <c r="J1609" s="63"/>
    </row>
    <row r="1610" spans="10:10" x14ac:dyDescent="0.2">
      <c r="J1610" s="63"/>
    </row>
    <row r="1611" spans="10:10" x14ac:dyDescent="0.2">
      <c r="J1611" s="63"/>
    </row>
    <row r="1612" spans="10:10" x14ac:dyDescent="0.2">
      <c r="J1612" s="63"/>
    </row>
    <row r="1613" spans="10:10" x14ac:dyDescent="0.2">
      <c r="J1613" s="63"/>
    </row>
    <row r="1614" spans="10:10" x14ac:dyDescent="0.2">
      <c r="J1614" s="63"/>
    </row>
    <row r="1615" spans="10:10" x14ac:dyDescent="0.2">
      <c r="J1615" s="63"/>
    </row>
    <row r="1616" spans="10:10" x14ac:dyDescent="0.2">
      <c r="J1616" s="63"/>
    </row>
    <row r="1617" spans="10:10" x14ac:dyDescent="0.2">
      <c r="J1617" s="63"/>
    </row>
    <row r="1618" spans="10:10" x14ac:dyDescent="0.2">
      <c r="J1618" s="63"/>
    </row>
    <row r="1619" spans="10:10" x14ac:dyDescent="0.2">
      <c r="J1619" s="63"/>
    </row>
    <row r="1620" spans="10:10" x14ac:dyDescent="0.2">
      <c r="J1620" s="63"/>
    </row>
    <row r="1621" spans="10:10" x14ac:dyDescent="0.2">
      <c r="J1621" s="63"/>
    </row>
    <row r="1622" spans="10:10" x14ac:dyDescent="0.2">
      <c r="J1622" s="63"/>
    </row>
    <row r="1623" spans="10:10" x14ac:dyDescent="0.2">
      <c r="J1623" s="63"/>
    </row>
    <row r="1624" spans="10:10" x14ac:dyDescent="0.2">
      <c r="J1624" s="63"/>
    </row>
    <row r="1625" spans="10:10" x14ac:dyDescent="0.2">
      <c r="J1625" s="63"/>
    </row>
    <row r="1626" spans="10:10" x14ac:dyDescent="0.2">
      <c r="J1626" s="63"/>
    </row>
    <row r="1627" spans="10:10" x14ac:dyDescent="0.2">
      <c r="J1627" s="63"/>
    </row>
    <row r="1628" spans="10:10" x14ac:dyDescent="0.2">
      <c r="J1628" s="63"/>
    </row>
    <row r="1629" spans="10:10" x14ac:dyDescent="0.2">
      <c r="J1629" s="63"/>
    </row>
    <row r="1630" spans="10:10" x14ac:dyDescent="0.2">
      <c r="J1630" s="63"/>
    </row>
    <row r="1631" spans="10:10" x14ac:dyDescent="0.2">
      <c r="J1631" s="63"/>
    </row>
    <row r="1632" spans="10:10" x14ac:dyDescent="0.2">
      <c r="J1632" s="63"/>
    </row>
    <row r="1633" spans="10:10" x14ac:dyDescent="0.2">
      <c r="J1633" s="63"/>
    </row>
    <row r="1634" spans="10:10" x14ac:dyDescent="0.2">
      <c r="J1634" s="63"/>
    </row>
    <row r="1635" spans="10:10" x14ac:dyDescent="0.2">
      <c r="J1635" s="63"/>
    </row>
    <row r="1636" spans="10:10" x14ac:dyDescent="0.2">
      <c r="J1636" s="63"/>
    </row>
    <row r="1637" spans="10:10" x14ac:dyDescent="0.2">
      <c r="J1637" s="63"/>
    </row>
    <row r="1638" spans="10:10" x14ac:dyDescent="0.2">
      <c r="J1638" s="63"/>
    </row>
    <row r="1639" spans="10:10" x14ac:dyDescent="0.2">
      <c r="J1639" s="63"/>
    </row>
    <row r="1640" spans="10:10" x14ac:dyDescent="0.2">
      <c r="J1640" s="63"/>
    </row>
    <row r="1641" spans="10:10" x14ac:dyDescent="0.2">
      <c r="J1641" s="63"/>
    </row>
    <row r="1642" spans="10:10" x14ac:dyDescent="0.2">
      <c r="J1642" s="63"/>
    </row>
    <row r="1643" spans="10:10" x14ac:dyDescent="0.2">
      <c r="J1643" s="63"/>
    </row>
    <row r="1644" spans="10:10" x14ac:dyDescent="0.2">
      <c r="J1644" s="63"/>
    </row>
    <row r="1645" spans="10:10" x14ac:dyDescent="0.2">
      <c r="J1645" s="63"/>
    </row>
    <row r="1646" spans="10:10" x14ac:dyDescent="0.2">
      <c r="J1646" s="63"/>
    </row>
    <row r="1647" spans="10:10" x14ac:dyDescent="0.2">
      <c r="J1647" s="63"/>
    </row>
    <row r="1648" spans="10:10" x14ac:dyDescent="0.2">
      <c r="J1648" s="63"/>
    </row>
    <row r="1649" spans="10:10" x14ac:dyDescent="0.2">
      <c r="J1649" s="63"/>
    </row>
    <row r="1650" spans="10:10" x14ac:dyDescent="0.2">
      <c r="J1650" s="63"/>
    </row>
    <row r="1651" spans="10:10" x14ac:dyDescent="0.2">
      <c r="J1651" s="63"/>
    </row>
    <row r="1652" spans="10:10" x14ac:dyDescent="0.2">
      <c r="J1652" s="63"/>
    </row>
    <row r="1653" spans="10:10" x14ac:dyDescent="0.2">
      <c r="J1653" s="63"/>
    </row>
    <row r="1654" spans="10:10" x14ac:dyDescent="0.2">
      <c r="J1654" s="63"/>
    </row>
    <row r="1655" spans="10:10" x14ac:dyDescent="0.2">
      <c r="J1655" s="63"/>
    </row>
    <row r="1656" spans="10:10" x14ac:dyDescent="0.2">
      <c r="J1656" s="63"/>
    </row>
    <row r="1657" spans="10:10" x14ac:dyDescent="0.2">
      <c r="J1657" s="63"/>
    </row>
    <row r="1658" spans="10:10" x14ac:dyDescent="0.2">
      <c r="J1658" s="63"/>
    </row>
    <row r="1659" spans="10:10" x14ac:dyDescent="0.2">
      <c r="J1659" s="63"/>
    </row>
    <row r="1660" spans="10:10" x14ac:dyDescent="0.2">
      <c r="J1660" s="63"/>
    </row>
    <row r="1661" spans="10:10" x14ac:dyDescent="0.2">
      <c r="J1661" s="63"/>
    </row>
    <row r="1662" spans="10:10" x14ac:dyDescent="0.2">
      <c r="J1662" s="63"/>
    </row>
    <row r="1663" spans="10:10" x14ac:dyDescent="0.2">
      <c r="J1663" s="63"/>
    </row>
    <row r="1664" spans="10:10" x14ac:dyDescent="0.2">
      <c r="J1664" s="63"/>
    </row>
    <row r="1665" spans="10:10" x14ac:dyDescent="0.2">
      <c r="J1665" s="63"/>
    </row>
    <row r="1666" spans="10:10" x14ac:dyDescent="0.2">
      <c r="J1666" s="63"/>
    </row>
    <row r="1667" spans="10:10" x14ac:dyDescent="0.2">
      <c r="J1667" s="63"/>
    </row>
    <row r="1668" spans="10:10" x14ac:dyDescent="0.2">
      <c r="J1668" s="63"/>
    </row>
    <row r="1669" spans="10:10" x14ac:dyDescent="0.2">
      <c r="J1669" s="63"/>
    </row>
    <row r="1670" spans="10:10" x14ac:dyDescent="0.2">
      <c r="J1670" s="63"/>
    </row>
    <row r="1671" spans="10:10" x14ac:dyDescent="0.2">
      <c r="J1671" s="63"/>
    </row>
    <row r="1672" spans="10:10" x14ac:dyDescent="0.2">
      <c r="J1672" s="63"/>
    </row>
    <row r="1673" spans="10:10" x14ac:dyDescent="0.2">
      <c r="J1673" s="63"/>
    </row>
    <row r="1674" spans="10:10" x14ac:dyDescent="0.2">
      <c r="J1674" s="63"/>
    </row>
    <row r="1675" spans="10:10" x14ac:dyDescent="0.2">
      <c r="J1675" s="63"/>
    </row>
    <row r="1676" spans="10:10" x14ac:dyDescent="0.2">
      <c r="J1676" s="63"/>
    </row>
    <row r="1677" spans="10:10" x14ac:dyDescent="0.2">
      <c r="J1677" s="63"/>
    </row>
    <row r="1678" spans="10:10" x14ac:dyDescent="0.2">
      <c r="J1678" s="63"/>
    </row>
    <row r="1679" spans="10:10" x14ac:dyDescent="0.2">
      <c r="J1679" s="63"/>
    </row>
    <row r="1680" spans="10:10" x14ac:dyDescent="0.2">
      <c r="J1680" s="63"/>
    </row>
    <row r="1681" spans="10:10" x14ac:dyDescent="0.2">
      <c r="J1681" s="63"/>
    </row>
    <row r="1682" spans="10:10" x14ac:dyDescent="0.2">
      <c r="J1682" s="63"/>
    </row>
    <row r="1683" spans="10:10" x14ac:dyDescent="0.2">
      <c r="J1683" s="63"/>
    </row>
    <row r="1684" spans="10:10" x14ac:dyDescent="0.2">
      <c r="J1684" s="63"/>
    </row>
    <row r="1685" spans="10:10" x14ac:dyDescent="0.2">
      <c r="J1685" s="63"/>
    </row>
    <row r="1686" spans="10:10" x14ac:dyDescent="0.2">
      <c r="J1686" s="63"/>
    </row>
    <row r="1687" spans="10:10" x14ac:dyDescent="0.2">
      <c r="J1687" s="63"/>
    </row>
    <row r="1688" spans="10:10" x14ac:dyDescent="0.2">
      <c r="J1688" s="63"/>
    </row>
    <row r="1689" spans="10:10" x14ac:dyDescent="0.2">
      <c r="J1689" s="63"/>
    </row>
    <row r="1690" spans="10:10" x14ac:dyDescent="0.2">
      <c r="J1690" s="63"/>
    </row>
    <row r="1691" spans="10:10" x14ac:dyDescent="0.2">
      <c r="J1691" s="63"/>
    </row>
    <row r="1692" spans="10:10" x14ac:dyDescent="0.2">
      <c r="J1692" s="63"/>
    </row>
    <row r="1693" spans="10:10" x14ac:dyDescent="0.2">
      <c r="J1693" s="63"/>
    </row>
    <row r="1694" spans="10:10" x14ac:dyDescent="0.2">
      <c r="J1694" s="63"/>
    </row>
    <row r="1695" spans="10:10" x14ac:dyDescent="0.2">
      <c r="J1695" s="63"/>
    </row>
    <row r="1696" spans="10:10" x14ac:dyDescent="0.2">
      <c r="J1696" s="63"/>
    </row>
    <row r="1697" spans="10:10" x14ac:dyDescent="0.2">
      <c r="J1697" s="63"/>
    </row>
    <row r="1698" spans="10:10" x14ac:dyDescent="0.2">
      <c r="J1698" s="63"/>
    </row>
    <row r="1699" spans="10:10" x14ac:dyDescent="0.2">
      <c r="J1699" s="63"/>
    </row>
    <row r="1700" spans="10:10" x14ac:dyDescent="0.2">
      <c r="J1700" s="63"/>
    </row>
    <row r="1701" spans="10:10" x14ac:dyDescent="0.2">
      <c r="J1701" s="63"/>
    </row>
    <row r="1702" spans="10:10" x14ac:dyDescent="0.2">
      <c r="J1702" s="63"/>
    </row>
    <row r="1703" spans="10:10" x14ac:dyDescent="0.2">
      <c r="J1703" s="63"/>
    </row>
    <row r="1704" spans="10:10" x14ac:dyDescent="0.2">
      <c r="J1704" s="63"/>
    </row>
    <row r="1705" spans="10:10" x14ac:dyDescent="0.2">
      <c r="J1705" s="63"/>
    </row>
    <row r="1706" spans="10:10" x14ac:dyDescent="0.2">
      <c r="J1706" s="63"/>
    </row>
    <row r="1707" spans="10:10" x14ac:dyDescent="0.2">
      <c r="J1707" s="63"/>
    </row>
    <row r="1708" spans="10:10" x14ac:dyDescent="0.2">
      <c r="J1708" s="63"/>
    </row>
    <row r="1709" spans="10:10" x14ac:dyDescent="0.2">
      <c r="J1709" s="63"/>
    </row>
    <row r="1710" spans="10:10" x14ac:dyDescent="0.2">
      <c r="J1710" s="63"/>
    </row>
    <row r="1711" spans="10:10" x14ac:dyDescent="0.2">
      <c r="J1711" s="63"/>
    </row>
    <row r="1712" spans="10:10" x14ac:dyDescent="0.2">
      <c r="J1712" s="63"/>
    </row>
    <row r="1713" spans="10:10" x14ac:dyDescent="0.2">
      <c r="J1713" s="63"/>
    </row>
    <row r="1714" spans="10:10" x14ac:dyDescent="0.2">
      <c r="J1714" s="63"/>
    </row>
    <row r="1715" spans="10:10" x14ac:dyDescent="0.2">
      <c r="J1715" s="63"/>
    </row>
    <row r="1716" spans="10:10" x14ac:dyDescent="0.2">
      <c r="J1716" s="63"/>
    </row>
    <row r="1717" spans="10:10" x14ac:dyDescent="0.2">
      <c r="J1717" s="63"/>
    </row>
    <row r="1718" spans="10:10" x14ac:dyDescent="0.2">
      <c r="J1718" s="63"/>
    </row>
    <row r="1719" spans="10:10" x14ac:dyDescent="0.2">
      <c r="J1719" s="63"/>
    </row>
    <row r="1720" spans="10:10" x14ac:dyDescent="0.2">
      <c r="J1720" s="63"/>
    </row>
    <row r="1721" spans="10:10" x14ac:dyDescent="0.2">
      <c r="J1721" s="63"/>
    </row>
    <row r="1722" spans="10:10" x14ac:dyDescent="0.2">
      <c r="J1722" s="63"/>
    </row>
    <row r="1723" spans="10:10" x14ac:dyDescent="0.2">
      <c r="J1723" s="63"/>
    </row>
    <row r="1724" spans="10:10" x14ac:dyDescent="0.2">
      <c r="J1724" s="63"/>
    </row>
    <row r="1725" spans="10:10" x14ac:dyDescent="0.2">
      <c r="J1725" s="63"/>
    </row>
    <row r="1726" spans="10:10" x14ac:dyDescent="0.2">
      <c r="J1726" s="63"/>
    </row>
    <row r="1727" spans="10:10" x14ac:dyDescent="0.2">
      <c r="J1727" s="63"/>
    </row>
    <row r="1728" spans="10:10" x14ac:dyDescent="0.2">
      <c r="J1728" s="63"/>
    </row>
    <row r="1729" spans="10:10" x14ac:dyDescent="0.2">
      <c r="J1729" s="63"/>
    </row>
    <row r="1730" spans="10:10" x14ac:dyDescent="0.2">
      <c r="J1730" s="63"/>
    </row>
    <row r="1731" spans="10:10" x14ac:dyDescent="0.2">
      <c r="J1731" s="63"/>
    </row>
    <row r="1732" spans="10:10" x14ac:dyDescent="0.2">
      <c r="J1732" s="63"/>
    </row>
    <row r="1733" spans="10:10" x14ac:dyDescent="0.2">
      <c r="J1733" s="63"/>
    </row>
    <row r="1734" spans="10:10" x14ac:dyDescent="0.2">
      <c r="J1734" s="63"/>
    </row>
    <row r="1735" spans="10:10" x14ac:dyDescent="0.2">
      <c r="J1735" s="63"/>
    </row>
    <row r="1736" spans="10:10" x14ac:dyDescent="0.2">
      <c r="J1736" s="63"/>
    </row>
    <row r="1737" spans="10:10" x14ac:dyDescent="0.2">
      <c r="J1737" s="63"/>
    </row>
    <row r="1738" spans="10:10" x14ac:dyDescent="0.2">
      <c r="J1738" s="63"/>
    </row>
    <row r="1739" spans="10:10" x14ac:dyDescent="0.2">
      <c r="J1739" s="63"/>
    </row>
    <row r="1740" spans="10:10" x14ac:dyDescent="0.2">
      <c r="J1740" s="63"/>
    </row>
    <row r="1741" spans="10:10" x14ac:dyDescent="0.2">
      <c r="J1741" s="63"/>
    </row>
    <row r="1742" spans="10:10" x14ac:dyDescent="0.2">
      <c r="J1742" s="63"/>
    </row>
    <row r="1743" spans="10:10" x14ac:dyDescent="0.2">
      <c r="J1743" s="63"/>
    </row>
    <row r="1744" spans="10:10" x14ac:dyDescent="0.2">
      <c r="J1744" s="63"/>
    </row>
    <row r="1745" spans="10:10" x14ac:dyDescent="0.2">
      <c r="J1745" s="63"/>
    </row>
    <row r="1746" spans="10:10" x14ac:dyDescent="0.2">
      <c r="J1746" s="63"/>
    </row>
    <row r="1747" spans="10:10" x14ac:dyDescent="0.2">
      <c r="J1747" s="63"/>
    </row>
    <row r="1748" spans="10:10" x14ac:dyDescent="0.2">
      <c r="J1748" s="63"/>
    </row>
    <row r="1749" spans="10:10" x14ac:dyDescent="0.2">
      <c r="J1749" s="63"/>
    </row>
    <row r="1750" spans="10:10" x14ac:dyDescent="0.2">
      <c r="J1750" s="63"/>
    </row>
    <row r="1751" spans="10:10" x14ac:dyDescent="0.2">
      <c r="J1751" s="63"/>
    </row>
    <row r="1752" spans="10:10" x14ac:dyDescent="0.2">
      <c r="J1752" s="63"/>
    </row>
    <row r="1753" spans="10:10" x14ac:dyDescent="0.2">
      <c r="J1753" s="63"/>
    </row>
    <row r="1754" spans="10:10" x14ac:dyDescent="0.2">
      <c r="J1754" s="63"/>
    </row>
    <row r="1755" spans="10:10" x14ac:dyDescent="0.2">
      <c r="J1755" s="63"/>
    </row>
    <row r="1756" spans="10:10" x14ac:dyDescent="0.2">
      <c r="J1756" s="63"/>
    </row>
    <row r="1757" spans="10:10" x14ac:dyDescent="0.2">
      <c r="J1757" s="63"/>
    </row>
    <row r="1758" spans="10:10" x14ac:dyDescent="0.2">
      <c r="J1758" s="63"/>
    </row>
    <row r="1759" spans="10:10" x14ac:dyDescent="0.2">
      <c r="J1759" s="63"/>
    </row>
    <row r="1760" spans="10:10" x14ac:dyDescent="0.2">
      <c r="J1760" s="63"/>
    </row>
    <row r="1761" spans="10:10" x14ac:dyDescent="0.2">
      <c r="J1761" s="63"/>
    </row>
    <row r="1762" spans="10:10" x14ac:dyDescent="0.2">
      <c r="J1762" s="63"/>
    </row>
    <row r="1763" spans="10:10" x14ac:dyDescent="0.2">
      <c r="J1763" s="63"/>
    </row>
    <row r="1764" spans="10:10" x14ac:dyDescent="0.2">
      <c r="J1764" s="63"/>
    </row>
    <row r="1765" spans="10:10" x14ac:dyDescent="0.2">
      <c r="J1765" s="63"/>
    </row>
    <row r="1766" spans="10:10" x14ac:dyDescent="0.2">
      <c r="J1766" s="63"/>
    </row>
    <row r="1767" spans="10:10" x14ac:dyDescent="0.2">
      <c r="J1767" s="63"/>
    </row>
    <row r="1768" spans="10:10" x14ac:dyDescent="0.2">
      <c r="J1768" s="63"/>
    </row>
    <row r="1769" spans="10:10" x14ac:dyDescent="0.2">
      <c r="J1769" s="63"/>
    </row>
    <row r="1770" spans="10:10" x14ac:dyDescent="0.2">
      <c r="J1770" s="63"/>
    </row>
    <row r="1771" spans="10:10" x14ac:dyDescent="0.2">
      <c r="J1771" s="63"/>
    </row>
    <row r="1772" spans="10:10" x14ac:dyDescent="0.2">
      <c r="J1772" s="63"/>
    </row>
    <row r="1773" spans="10:10" x14ac:dyDescent="0.2">
      <c r="J1773" s="63"/>
    </row>
    <row r="1774" spans="10:10" x14ac:dyDescent="0.2">
      <c r="J1774" s="63"/>
    </row>
    <row r="1775" spans="10:10" x14ac:dyDescent="0.2">
      <c r="J1775" s="63"/>
    </row>
    <row r="1776" spans="10:10" x14ac:dyDescent="0.2">
      <c r="J1776" s="63"/>
    </row>
    <row r="1777" spans="10:10" x14ac:dyDescent="0.2">
      <c r="J1777" s="63"/>
    </row>
    <row r="1778" spans="10:10" x14ac:dyDescent="0.2">
      <c r="J1778" s="63"/>
    </row>
    <row r="1779" spans="10:10" x14ac:dyDescent="0.2">
      <c r="J1779" s="63"/>
    </row>
    <row r="1780" spans="10:10" x14ac:dyDescent="0.2">
      <c r="J1780" s="63"/>
    </row>
    <row r="1781" spans="10:10" x14ac:dyDescent="0.2">
      <c r="J1781" s="63"/>
    </row>
    <row r="1782" spans="10:10" x14ac:dyDescent="0.2">
      <c r="J1782" s="63"/>
    </row>
    <row r="1783" spans="10:10" x14ac:dyDescent="0.2">
      <c r="J1783" s="63"/>
    </row>
    <row r="1784" spans="10:10" x14ac:dyDescent="0.2">
      <c r="J1784" s="63"/>
    </row>
    <row r="1785" spans="10:10" x14ac:dyDescent="0.2">
      <c r="J1785" s="63"/>
    </row>
    <row r="1786" spans="10:10" x14ac:dyDescent="0.2">
      <c r="J1786" s="63"/>
    </row>
    <row r="1787" spans="10:10" x14ac:dyDescent="0.2">
      <c r="J1787" s="63"/>
    </row>
    <row r="1788" spans="10:10" x14ac:dyDescent="0.2">
      <c r="J1788" s="63"/>
    </row>
    <row r="1789" spans="10:10" x14ac:dyDescent="0.2">
      <c r="J1789" s="63"/>
    </row>
    <row r="1790" spans="10:10" x14ac:dyDescent="0.2">
      <c r="J1790" s="63"/>
    </row>
    <row r="1791" spans="10:10" x14ac:dyDescent="0.2">
      <c r="J1791" s="63"/>
    </row>
    <row r="1792" spans="10:10" x14ac:dyDescent="0.2">
      <c r="J1792" s="63"/>
    </row>
    <row r="1793" spans="10:10" x14ac:dyDescent="0.2">
      <c r="J1793" s="63"/>
    </row>
    <row r="1794" spans="10:10" x14ac:dyDescent="0.2">
      <c r="J1794" s="63"/>
    </row>
    <row r="1795" spans="10:10" x14ac:dyDescent="0.2">
      <c r="J1795" s="63"/>
    </row>
    <row r="1796" spans="10:10" x14ac:dyDescent="0.2">
      <c r="J1796" s="63"/>
    </row>
    <row r="1797" spans="10:10" x14ac:dyDescent="0.2">
      <c r="J1797" s="63"/>
    </row>
    <row r="1798" spans="10:10" x14ac:dyDescent="0.2">
      <c r="J1798" s="63"/>
    </row>
    <row r="1799" spans="10:10" x14ac:dyDescent="0.2">
      <c r="J1799" s="63"/>
    </row>
    <row r="1800" spans="10:10" x14ac:dyDescent="0.2">
      <c r="J1800" s="63"/>
    </row>
    <row r="1801" spans="10:10" x14ac:dyDescent="0.2">
      <c r="J1801" s="63"/>
    </row>
    <row r="1802" spans="10:10" x14ac:dyDescent="0.2">
      <c r="J1802" s="63"/>
    </row>
    <row r="1803" spans="10:10" x14ac:dyDescent="0.2">
      <c r="J1803" s="63"/>
    </row>
    <row r="1804" spans="10:10" x14ac:dyDescent="0.2">
      <c r="J1804" s="63"/>
    </row>
    <row r="1805" spans="10:10" x14ac:dyDescent="0.2">
      <c r="J1805" s="63"/>
    </row>
    <row r="1806" spans="10:10" x14ac:dyDescent="0.2">
      <c r="J1806" s="63"/>
    </row>
    <row r="1807" spans="10:10" x14ac:dyDescent="0.2">
      <c r="J1807" s="63"/>
    </row>
    <row r="1808" spans="10:10" x14ac:dyDescent="0.2">
      <c r="J1808" s="63"/>
    </row>
    <row r="1809" spans="10:10" x14ac:dyDescent="0.2">
      <c r="J1809" s="63"/>
    </row>
    <row r="1810" spans="10:10" x14ac:dyDescent="0.2">
      <c r="J1810" s="63"/>
    </row>
    <row r="1811" spans="10:10" x14ac:dyDescent="0.2">
      <c r="J1811" s="63"/>
    </row>
    <row r="1812" spans="10:10" x14ac:dyDescent="0.2">
      <c r="J1812" s="63"/>
    </row>
    <row r="1813" spans="10:10" x14ac:dyDescent="0.2">
      <c r="J1813" s="63"/>
    </row>
    <row r="1814" spans="10:10" x14ac:dyDescent="0.2">
      <c r="J1814" s="63"/>
    </row>
    <row r="1815" spans="10:10" x14ac:dyDescent="0.2">
      <c r="J1815" s="63"/>
    </row>
    <row r="1816" spans="10:10" x14ac:dyDescent="0.2">
      <c r="J1816" s="63"/>
    </row>
    <row r="1817" spans="10:10" x14ac:dyDescent="0.2">
      <c r="J1817" s="63"/>
    </row>
    <row r="1818" spans="10:10" x14ac:dyDescent="0.2">
      <c r="J1818" s="63"/>
    </row>
    <row r="1819" spans="10:10" x14ac:dyDescent="0.2">
      <c r="J1819" s="63"/>
    </row>
    <row r="1820" spans="10:10" x14ac:dyDescent="0.2">
      <c r="J1820" s="63"/>
    </row>
    <row r="1821" spans="10:10" x14ac:dyDescent="0.2">
      <c r="J1821" s="63"/>
    </row>
    <row r="1822" spans="10:10" x14ac:dyDescent="0.2">
      <c r="J1822" s="63"/>
    </row>
    <row r="1823" spans="10:10" x14ac:dyDescent="0.2">
      <c r="J1823" s="63"/>
    </row>
    <row r="1824" spans="10:10" x14ac:dyDescent="0.2">
      <c r="J1824" s="63"/>
    </row>
    <row r="1825" spans="10:10" x14ac:dyDescent="0.2">
      <c r="J1825" s="63"/>
    </row>
    <row r="1826" spans="10:10" x14ac:dyDescent="0.2">
      <c r="J1826" s="63"/>
    </row>
    <row r="1827" spans="10:10" x14ac:dyDescent="0.2">
      <c r="J1827" s="63"/>
    </row>
    <row r="1828" spans="10:10" x14ac:dyDescent="0.2">
      <c r="J1828" s="63"/>
    </row>
    <row r="1829" spans="10:10" x14ac:dyDescent="0.2">
      <c r="J1829" s="63"/>
    </row>
    <row r="1830" spans="10:10" x14ac:dyDescent="0.2">
      <c r="J1830" s="63"/>
    </row>
    <row r="1831" spans="10:10" x14ac:dyDescent="0.2">
      <c r="J1831" s="63"/>
    </row>
    <row r="1832" spans="10:10" x14ac:dyDescent="0.2">
      <c r="J1832" s="63"/>
    </row>
    <row r="1833" spans="10:10" x14ac:dyDescent="0.2">
      <c r="J1833" s="63"/>
    </row>
    <row r="1834" spans="10:10" x14ac:dyDescent="0.2">
      <c r="J1834" s="63"/>
    </row>
    <row r="1835" spans="10:10" x14ac:dyDescent="0.2">
      <c r="J1835" s="63"/>
    </row>
    <row r="1836" spans="10:10" x14ac:dyDescent="0.2">
      <c r="J1836" s="63"/>
    </row>
    <row r="1837" spans="10:10" x14ac:dyDescent="0.2">
      <c r="J1837" s="63"/>
    </row>
    <row r="1838" spans="10:10" x14ac:dyDescent="0.2">
      <c r="J1838" s="63"/>
    </row>
    <row r="1839" spans="10:10" x14ac:dyDescent="0.2">
      <c r="J1839" s="63"/>
    </row>
    <row r="1840" spans="10:10" x14ac:dyDescent="0.2">
      <c r="J1840" s="63"/>
    </row>
    <row r="1841" spans="10:10" x14ac:dyDescent="0.2">
      <c r="J1841" s="63"/>
    </row>
    <row r="1842" spans="10:10" x14ac:dyDescent="0.2">
      <c r="J1842" s="63"/>
    </row>
    <row r="1843" spans="10:10" x14ac:dyDescent="0.2">
      <c r="J1843" s="63"/>
    </row>
    <row r="1844" spans="10:10" x14ac:dyDescent="0.2">
      <c r="J1844" s="63"/>
    </row>
    <row r="1845" spans="10:10" x14ac:dyDescent="0.2">
      <c r="J1845" s="63"/>
    </row>
    <row r="1846" spans="10:10" x14ac:dyDescent="0.2">
      <c r="J1846" s="63"/>
    </row>
    <row r="1847" spans="10:10" x14ac:dyDescent="0.2">
      <c r="J1847" s="63"/>
    </row>
    <row r="1848" spans="10:10" x14ac:dyDescent="0.2">
      <c r="J1848" s="63"/>
    </row>
    <row r="1849" spans="10:10" x14ac:dyDescent="0.2">
      <c r="J1849" s="63"/>
    </row>
    <row r="1850" spans="10:10" x14ac:dyDescent="0.2">
      <c r="J1850" s="63"/>
    </row>
    <row r="1851" spans="10:10" x14ac:dyDescent="0.2">
      <c r="J1851" s="63"/>
    </row>
    <row r="1852" spans="10:10" x14ac:dyDescent="0.2">
      <c r="J1852" s="63"/>
    </row>
    <row r="1853" spans="10:10" x14ac:dyDescent="0.2">
      <c r="J1853" s="63"/>
    </row>
    <row r="1854" spans="10:10" x14ac:dyDescent="0.2">
      <c r="J1854" s="63"/>
    </row>
    <row r="1855" spans="10:10" x14ac:dyDescent="0.2">
      <c r="J1855" s="63"/>
    </row>
    <row r="1856" spans="10:10" x14ac:dyDescent="0.2">
      <c r="J1856" s="63"/>
    </row>
    <row r="1857" spans="10:10" x14ac:dyDescent="0.2">
      <c r="J1857" s="63"/>
    </row>
    <row r="1858" spans="10:10" x14ac:dyDescent="0.2">
      <c r="J1858" s="63"/>
    </row>
    <row r="1859" spans="10:10" x14ac:dyDescent="0.2">
      <c r="J1859" s="63"/>
    </row>
    <row r="1860" spans="10:10" x14ac:dyDescent="0.2">
      <c r="J1860" s="63"/>
    </row>
    <row r="1861" spans="10:10" x14ac:dyDescent="0.2">
      <c r="J1861" s="63"/>
    </row>
    <row r="1862" spans="10:10" x14ac:dyDescent="0.2">
      <c r="J1862" s="63"/>
    </row>
    <row r="1863" spans="10:10" x14ac:dyDescent="0.2">
      <c r="J1863" s="63"/>
    </row>
    <row r="1864" spans="10:10" x14ac:dyDescent="0.2">
      <c r="J1864" s="63"/>
    </row>
    <row r="1865" spans="10:10" x14ac:dyDescent="0.2">
      <c r="J1865" s="63"/>
    </row>
    <row r="1866" spans="10:10" x14ac:dyDescent="0.2">
      <c r="J1866" s="63"/>
    </row>
    <row r="1867" spans="10:10" x14ac:dyDescent="0.2">
      <c r="J1867" s="63"/>
    </row>
    <row r="1868" spans="10:10" x14ac:dyDescent="0.2">
      <c r="J1868" s="63"/>
    </row>
    <row r="1869" spans="10:10" x14ac:dyDescent="0.2">
      <c r="J1869" s="63"/>
    </row>
    <row r="1870" spans="10:10" x14ac:dyDescent="0.2">
      <c r="J1870" s="63"/>
    </row>
    <row r="1871" spans="10:10" x14ac:dyDescent="0.2">
      <c r="J1871" s="63"/>
    </row>
    <row r="1872" spans="10:10" x14ac:dyDescent="0.2">
      <c r="J1872" s="63"/>
    </row>
    <row r="1873" spans="10:10" x14ac:dyDescent="0.2">
      <c r="J1873" s="63"/>
    </row>
    <row r="1874" spans="10:10" x14ac:dyDescent="0.2">
      <c r="J1874" s="63"/>
    </row>
    <row r="1875" spans="10:10" x14ac:dyDescent="0.2">
      <c r="J1875" s="63"/>
    </row>
    <row r="1876" spans="10:10" x14ac:dyDescent="0.2">
      <c r="J1876" s="63"/>
    </row>
    <row r="1877" spans="10:10" x14ac:dyDescent="0.2">
      <c r="J1877" s="63"/>
    </row>
    <row r="1878" spans="10:10" x14ac:dyDescent="0.2">
      <c r="J1878" s="63"/>
    </row>
    <row r="1879" spans="10:10" x14ac:dyDescent="0.2">
      <c r="J1879" s="63"/>
    </row>
    <row r="1880" spans="10:10" x14ac:dyDescent="0.2">
      <c r="J1880" s="63"/>
    </row>
    <row r="1881" spans="10:10" x14ac:dyDescent="0.2">
      <c r="J1881" s="63"/>
    </row>
    <row r="1882" spans="10:10" x14ac:dyDescent="0.2">
      <c r="J1882" s="63"/>
    </row>
    <row r="1883" spans="10:10" x14ac:dyDescent="0.2">
      <c r="J1883" s="63"/>
    </row>
    <row r="1884" spans="10:10" x14ac:dyDescent="0.2">
      <c r="J1884" s="63"/>
    </row>
    <row r="1885" spans="10:10" x14ac:dyDescent="0.2">
      <c r="J1885" s="63"/>
    </row>
    <row r="1886" spans="10:10" x14ac:dyDescent="0.2">
      <c r="J1886" s="63"/>
    </row>
    <row r="1887" spans="10:10" x14ac:dyDescent="0.2">
      <c r="J1887" s="63"/>
    </row>
    <row r="1888" spans="10:10" x14ac:dyDescent="0.2">
      <c r="J1888" s="63"/>
    </row>
    <row r="1889" spans="10:10" x14ac:dyDescent="0.2">
      <c r="J1889" s="63"/>
    </row>
    <row r="1890" spans="10:10" x14ac:dyDescent="0.2">
      <c r="J1890" s="63"/>
    </row>
    <row r="1891" spans="10:10" x14ac:dyDescent="0.2">
      <c r="J1891" s="63"/>
    </row>
    <row r="1892" spans="10:10" x14ac:dyDescent="0.2">
      <c r="J1892" s="63"/>
    </row>
    <row r="1893" spans="10:10" x14ac:dyDescent="0.2">
      <c r="J1893" s="63"/>
    </row>
    <row r="1894" spans="10:10" x14ac:dyDescent="0.2">
      <c r="J1894" s="63"/>
    </row>
    <row r="1895" spans="10:10" x14ac:dyDescent="0.2">
      <c r="J1895" s="63"/>
    </row>
    <row r="1896" spans="10:10" x14ac:dyDescent="0.2">
      <c r="J1896" s="63"/>
    </row>
    <row r="1897" spans="10:10" x14ac:dyDescent="0.2">
      <c r="J1897" s="63"/>
    </row>
    <row r="1898" spans="10:10" x14ac:dyDescent="0.2">
      <c r="J1898" s="63"/>
    </row>
    <row r="1899" spans="10:10" x14ac:dyDescent="0.2">
      <c r="J1899" s="63"/>
    </row>
    <row r="1900" spans="10:10" x14ac:dyDescent="0.2">
      <c r="J1900" s="63"/>
    </row>
    <row r="1901" spans="10:10" x14ac:dyDescent="0.2">
      <c r="J1901" s="63"/>
    </row>
    <row r="1902" spans="10:10" x14ac:dyDescent="0.2">
      <c r="J1902" s="63"/>
    </row>
    <row r="1903" spans="10:10" x14ac:dyDescent="0.2">
      <c r="J1903" s="63"/>
    </row>
    <row r="1904" spans="10:10" x14ac:dyDescent="0.2">
      <c r="J1904" s="63"/>
    </row>
    <row r="1905" spans="10:10" x14ac:dyDescent="0.2">
      <c r="J1905" s="63"/>
    </row>
    <row r="1906" spans="10:10" x14ac:dyDescent="0.2">
      <c r="J1906" s="63"/>
    </row>
    <row r="1907" spans="10:10" x14ac:dyDescent="0.2">
      <c r="J1907" s="63"/>
    </row>
    <row r="1908" spans="10:10" x14ac:dyDescent="0.2">
      <c r="J1908" s="63"/>
    </row>
    <row r="1909" spans="10:10" x14ac:dyDescent="0.2">
      <c r="J1909" s="63"/>
    </row>
    <row r="1910" spans="10:10" x14ac:dyDescent="0.2">
      <c r="J1910" s="63"/>
    </row>
    <row r="1911" spans="10:10" x14ac:dyDescent="0.2">
      <c r="J1911" s="63"/>
    </row>
    <row r="1912" spans="10:10" x14ac:dyDescent="0.2">
      <c r="J1912" s="63"/>
    </row>
    <row r="1913" spans="10:10" x14ac:dyDescent="0.2">
      <c r="J1913" s="63"/>
    </row>
    <row r="1914" spans="10:10" x14ac:dyDescent="0.2">
      <c r="J1914" s="63"/>
    </row>
    <row r="1915" spans="10:10" x14ac:dyDescent="0.2">
      <c r="J1915" s="63"/>
    </row>
    <row r="1916" spans="10:10" x14ac:dyDescent="0.2">
      <c r="J1916" s="63"/>
    </row>
    <row r="1917" spans="10:10" x14ac:dyDescent="0.2">
      <c r="J1917" s="63"/>
    </row>
    <row r="1918" spans="10:10" x14ac:dyDescent="0.2">
      <c r="J1918" s="63"/>
    </row>
    <row r="1919" spans="10:10" x14ac:dyDescent="0.2">
      <c r="J1919" s="63"/>
    </row>
    <row r="1920" spans="10:10" x14ac:dyDescent="0.2">
      <c r="J1920" s="63"/>
    </row>
    <row r="1921" spans="10:10" x14ac:dyDescent="0.2">
      <c r="J1921" s="63"/>
    </row>
    <row r="1922" spans="10:10" x14ac:dyDescent="0.2">
      <c r="J1922" s="63"/>
    </row>
    <row r="1923" spans="10:10" x14ac:dyDescent="0.2">
      <c r="J1923" s="63"/>
    </row>
    <row r="1924" spans="10:10" x14ac:dyDescent="0.2">
      <c r="J1924" s="63"/>
    </row>
    <row r="1925" spans="10:10" x14ac:dyDescent="0.2">
      <c r="J1925" s="63"/>
    </row>
    <row r="1926" spans="10:10" x14ac:dyDescent="0.2">
      <c r="J1926" s="63"/>
    </row>
    <row r="1927" spans="10:10" x14ac:dyDescent="0.2">
      <c r="J1927" s="63"/>
    </row>
    <row r="1928" spans="10:10" x14ac:dyDescent="0.2">
      <c r="J1928" s="63"/>
    </row>
    <row r="1929" spans="10:10" x14ac:dyDescent="0.2">
      <c r="J1929" s="63"/>
    </row>
    <row r="1930" spans="10:10" x14ac:dyDescent="0.2">
      <c r="J1930" s="63"/>
    </row>
    <row r="1931" spans="10:10" x14ac:dyDescent="0.2">
      <c r="J1931" s="63"/>
    </row>
    <row r="1932" spans="10:10" x14ac:dyDescent="0.2">
      <c r="J1932" s="63"/>
    </row>
    <row r="1933" spans="10:10" x14ac:dyDescent="0.2">
      <c r="J1933" s="63"/>
    </row>
    <row r="1934" spans="10:10" x14ac:dyDescent="0.2">
      <c r="J1934" s="63"/>
    </row>
    <row r="1935" spans="10:10" x14ac:dyDescent="0.2">
      <c r="J1935" s="63"/>
    </row>
    <row r="1936" spans="10:10" x14ac:dyDescent="0.2">
      <c r="J1936" s="63"/>
    </row>
    <row r="1937" spans="10:10" x14ac:dyDescent="0.2">
      <c r="J1937" s="63"/>
    </row>
    <row r="1938" spans="10:10" x14ac:dyDescent="0.2">
      <c r="J1938" s="63"/>
    </row>
    <row r="1939" spans="10:10" x14ac:dyDescent="0.2">
      <c r="J1939" s="63"/>
    </row>
    <row r="1940" spans="10:10" x14ac:dyDescent="0.2">
      <c r="J1940" s="63"/>
    </row>
    <row r="1941" spans="10:10" x14ac:dyDescent="0.2">
      <c r="J1941" s="63"/>
    </row>
    <row r="1942" spans="10:10" x14ac:dyDescent="0.2">
      <c r="J1942" s="63"/>
    </row>
    <row r="1943" spans="10:10" x14ac:dyDescent="0.2">
      <c r="J1943" s="63"/>
    </row>
    <row r="1944" spans="10:10" x14ac:dyDescent="0.2">
      <c r="J1944" s="63"/>
    </row>
    <row r="1945" spans="10:10" x14ac:dyDescent="0.2">
      <c r="J1945" s="63"/>
    </row>
    <row r="1946" spans="10:10" x14ac:dyDescent="0.2">
      <c r="J1946" s="63"/>
    </row>
    <row r="1947" spans="10:10" x14ac:dyDescent="0.2">
      <c r="J1947" s="63"/>
    </row>
    <row r="1948" spans="10:10" x14ac:dyDescent="0.2">
      <c r="J1948" s="63"/>
    </row>
    <row r="1949" spans="10:10" x14ac:dyDescent="0.2">
      <c r="J1949" s="63"/>
    </row>
    <row r="1950" spans="10:10" x14ac:dyDescent="0.2">
      <c r="J1950" s="63"/>
    </row>
    <row r="1951" spans="10:10" x14ac:dyDescent="0.2">
      <c r="J1951" s="63"/>
    </row>
    <row r="1952" spans="10:10" x14ac:dyDescent="0.2">
      <c r="J1952" s="63"/>
    </row>
    <row r="1953" spans="10:10" x14ac:dyDescent="0.2">
      <c r="J1953" s="63"/>
    </row>
    <row r="1954" spans="10:10" x14ac:dyDescent="0.2">
      <c r="J1954" s="63"/>
    </row>
    <row r="1955" spans="10:10" x14ac:dyDescent="0.2">
      <c r="J1955" s="63"/>
    </row>
    <row r="1956" spans="10:10" x14ac:dyDescent="0.2">
      <c r="J1956" s="63"/>
    </row>
    <row r="1957" spans="10:10" x14ac:dyDescent="0.2">
      <c r="J1957" s="63"/>
    </row>
    <row r="1958" spans="10:10" x14ac:dyDescent="0.2">
      <c r="J1958" s="63"/>
    </row>
    <row r="1959" spans="10:10" x14ac:dyDescent="0.2">
      <c r="J1959" s="63"/>
    </row>
    <row r="1960" spans="10:10" x14ac:dyDescent="0.2">
      <c r="J1960" s="63"/>
    </row>
    <row r="1961" spans="10:10" x14ac:dyDescent="0.2">
      <c r="J1961" s="63"/>
    </row>
    <row r="1962" spans="10:10" x14ac:dyDescent="0.2">
      <c r="J1962" s="63"/>
    </row>
    <row r="1963" spans="10:10" x14ac:dyDescent="0.2">
      <c r="J1963" s="63"/>
    </row>
    <row r="1964" spans="10:10" x14ac:dyDescent="0.2">
      <c r="J1964" s="63"/>
    </row>
    <row r="1965" spans="10:10" x14ac:dyDescent="0.2">
      <c r="J1965" s="63"/>
    </row>
    <row r="1966" spans="10:10" x14ac:dyDescent="0.2">
      <c r="J1966" s="63"/>
    </row>
    <row r="1967" spans="10:10" x14ac:dyDescent="0.2">
      <c r="J1967" s="63"/>
    </row>
    <row r="1968" spans="10:10" x14ac:dyDescent="0.2">
      <c r="J1968" s="63"/>
    </row>
    <row r="1969" spans="10:10" x14ac:dyDescent="0.2">
      <c r="J1969" s="63"/>
    </row>
    <row r="1970" spans="10:10" x14ac:dyDescent="0.2">
      <c r="J1970" s="63"/>
    </row>
    <row r="1971" spans="10:10" x14ac:dyDescent="0.2">
      <c r="J1971" s="63"/>
    </row>
    <row r="1972" spans="10:10" x14ac:dyDescent="0.2">
      <c r="J1972" s="63"/>
    </row>
    <row r="1973" spans="10:10" x14ac:dyDescent="0.2">
      <c r="J1973" s="63"/>
    </row>
    <row r="1974" spans="10:10" x14ac:dyDescent="0.2">
      <c r="J1974" s="63"/>
    </row>
    <row r="1975" spans="10:10" x14ac:dyDescent="0.2">
      <c r="J1975" s="63"/>
    </row>
    <row r="1976" spans="10:10" x14ac:dyDescent="0.2">
      <c r="J1976" s="63"/>
    </row>
    <row r="1977" spans="10:10" x14ac:dyDescent="0.2">
      <c r="J1977" s="63"/>
    </row>
    <row r="1978" spans="10:10" x14ac:dyDescent="0.2">
      <c r="J1978" s="63"/>
    </row>
    <row r="1979" spans="10:10" x14ac:dyDescent="0.2">
      <c r="J1979" s="63"/>
    </row>
    <row r="1980" spans="10:10" x14ac:dyDescent="0.2">
      <c r="J1980" s="63"/>
    </row>
    <row r="1981" spans="10:10" x14ac:dyDescent="0.2">
      <c r="J1981" s="63"/>
    </row>
    <row r="1982" spans="10:10" x14ac:dyDescent="0.2">
      <c r="J1982" s="63"/>
    </row>
    <row r="1983" spans="10:10" x14ac:dyDescent="0.2">
      <c r="J1983" s="63"/>
    </row>
    <row r="1984" spans="10:10" x14ac:dyDescent="0.2">
      <c r="J1984" s="63"/>
    </row>
    <row r="1985" spans="10:10" x14ac:dyDescent="0.2">
      <c r="J1985" s="63"/>
    </row>
    <row r="1986" spans="10:10" x14ac:dyDescent="0.2">
      <c r="J1986" s="63"/>
    </row>
    <row r="1987" spans="10:10" x14ac:dyDescent="0.2">
      <c r="J1987" s="63"/>
    </row>
    <row r="1988" spans="10:10" x14ac:dyDescent="0.2">
      <c r="J1988" s="63"/>
    </row>
    <row r="1989" spans="10:10" x14ac:dyDescent="0.2">
      <c r="J1989" s="63"/>
    </row>
    <row r="1990" spans="10:10" x14ac:dyDescent="0.2">
      <c r="J1990" s="63"/>
    </row>
    <row r="1991" spans="10:10" x14ac:dyDescent="0.2">
      <c r="J1991" s="63"/>
    </row>
    <row r="1992" spans="10:10" x14ac:dyDescent="0.2">
      <c r="J1992" s="63"/>
    </row>
    <row r="1993" spans="10:10" x14ac:dyDescent="0.2">
      <c r="J1993" s="63"/>
    </row>
    <row r="1994" spans="10:10" x14ac:dyDescent="0.2">
      <c r="J1994" s="63"/>
    </row>
    <row r="1995" spans="10:10" x14ac:dyDescent="0.2">
      <c r="J1995" s="63"/>
    </row>
    <row r="1996" spans="10:10" x14ac:dyDescent="0.2">
      <c r="J1996" s="63"/>
    </row>
    <row r="1997" spans="10:10" x14ac:dyDescent="0.2">
      <c r="J1997" s="63"/>
    </row>
    <row r="1998" spans="10:10" x14ac:dyDescent="0.2">
      <c r="J1998" s="63"/>
    </row>
    <row r="1999" spans="10:10" x14ac:dyDescent="0.2">
      <c r="J1999" s="63"/>
    </row>
    <row r="2000" spans="10:10" x14ac:dyDescent="0.2">
      <c r="J2000" s="63"/>
    </row>
    <row r="2001" spans="10:10" x14ac:dyDescent="0.2">
      <c r="J2001" s="63"/>
    </row>
    <row r="2002" spans="10:10" x14ac:dyDescent="0.2">
      <c r="J2002" s="63"/>
    </row>
    <row r="2003" spans="10:10" x14ac:dyDescent="0.2">
      <c r="J2003" s="63"/>
    </row>
    <row r="2004" spans="10:10" x14ac:dyDescent="0.2">
      <c r="J2004" s="63"/>
    </row>
    <row r="2005" spans="10:10" x14ac:dyDescent="0.2">
      <c r="J2005" s="63"/>
    </row>
    <row r="2006" spans="10:10" x14ac:dyDescent="0.2">
      <c r="J2006" s="63"/>
    </row>
    <row r="2007" spans="10:10" x14ac:dyDescent="0.2">
      <c r="J2007" s="63"/>
    </row>
    <row r="2008" spans="10:10" x14ac:dyDescent="0.2">
      <c r="J2008" s="63"/>
    </row>
    <row r="2009" spans="10:10" x14ac:dyDescent="0.2">
      <c r="J2009" s="63"/>
    </row>
    <row r="2010" spans="10:10" x14ac:dyDescent="0.2">
      <c r="J2010" s="63"/>
    </row>
    <row r="2011" spans="10:10" x14ac:dyDescent="0.2">
      <c r="J2011" s="63"/>
    </row>
    <row r="2012" spans="10:10" x14ac:dyDescent="0.2">
      <c r="J2012" s="63"/>
    </row>
    <row r="2013" spans="10:10" x14ac:dyDescent="0.2">
      <c r="J2013" s="63"/>
    </row>
    <row r="2014" spans="10:10" x14ac:dyDescent="0.2">
      <c r="J2014" s="63"/>
    </row>
    <row r="2015" spans="10:10" x14ac:dyDescent="0.2">
      <c r="J2015" s="63"/>
    </row>
    <row r="2016" spans="10:10" x14ac:dyDescent="0.2">
      <c r="J2016" s="63"/>
    </row>
    <row r="2017" spans="10:10" x14ac:dyDescent="0.2">
      <c r="J2017" s="63"/>
    </row>
    <row r="2018" spans="10:10" x14ac:dyDescent="0.2">
      <c r="J2018" s="63"/>
    </row>
    <row r="2019" spans="10:10" x14ac:dyDescent="0.2">
      <c r="J2019" s="63"/>
    </row>
    <row r="2020" spans="10:10" x14ac:dyDescent="0.2">
      <c r="J2020" s="63"/>
    </row>
    <row r="2021" spans="10:10" x14ac:dyDescent="0.2">
      <c r="J2021" s="63"/>
    </row>
    <row r="2022" spans="10:10" x14ac:dyDescent="0.2">
      <c r="J2022" s="63"/>
    </row>
    <row r="2023" spans="10:10" x14ac:dyDescent="0.2">
      <c r="J2023" s="63"/>
    </row>
    <row r="2024" spans="10:10" x14ac:dyDescent="0.2">
      <c r="J2024" s="63"/>
    </row>
    <row r="2025" spans="10:10" x14ac:dyDescent="0.2">
      <c r="J2025" s="63"/>
    </row>
    <row r="2026" spans="10:10" x14ac:dyDescent="0.2">
      <c r="J2026" s="63"/>
    </row>
    <row r="2027" spans="10:10" x14ac:dyDescent="0.2">
      <c r="J2027" s="63"/>
    </row>
    <row r="2028" spans="10:10" x14ac:dyDescent="0.2">
      <c r="J2028" s="63"/>
    </row>
    <row r="2029" spans="10:10" x14ac:dyDescent="0.2">
      <c r="J2029" s="63"/>
    </row>
    <row r="2030" spans="10:10" x14ac:dyDescent="0.2">
      <c r="J2030" s="63"/>
    </row>
    <row r="2031" spans="10:10" x14ac:dyDescent="0.2">
      <c r="J2031" s="63"/>
    </row>
    <row r="2032" spans="10:10" x14ac:dyDescent="0.2">
      <c r="J2032" s="63"/>
    </row>
    <row r="2033" spans="10:10" x14ac:dyDescent="0.2">
      <c r="J2033" s="63"/>
    </row>
    <row r="2034" spans="10:10" x14ac:dyDescent="0.2">
      <c r="J2034" s="63"/>
    </row>
    <row r="2035" spans="10:10" x14ac:dyDescent="0.2">
      <c r="J2035" s="63"/>
    </row>
    <row r="2036" spans="10:10" x14ac:dyDescent="0.2">
      <c r="J2036" s="63"/>
    </row>
    <row r="2037" spans="10:10" x14ac:dyDescent="0.2">
      <c r="J2037" s="63"/>
    </row>
    <row r="2038" spans="10:10" x14ac:dyDescent="0.2">
      <c r="J2038" s="63"/>
    </row>
    <row r="2039" spans="10:10" x14ac:dyDescent="0.2">
      <c r="J2039" s="63"/>
    </row>
    <row r="2040" spans="10:10" x14ac:dyDescent="0.2">
      <c r="J2040" s="63"/>
    </row>
    <row r="2041" spans="10:10" x14ac:dyDescent="0.2">
      <c r="J2041" s="63"/>
    </row>
    <row r="2042" spans="10:10" x14ac:dyDescent="0.2">
      <c r="J2042" s="63"/>
    </row>
    <row r="2043" spans="10:10" x14ac:dyDescent="0.2">
      <c r="J2043" s="63"/>
    </row>
    <row r="2044" spans="10:10" x14ac:dyDescent="0.2">
      <c r="J2044" s="63"/>
    </row>
    <row r="2045" spans="10:10" x14ac:dyDescent="0.2">
      <c r="J2045" s="63"/>
    </row>
    <row r="2046" spans="10:10" x14ac:dyDescent="0.2">
      <c r="J2046" s="63"/>
    </row>
    <row r="2047" spans="10:10" x14ac:dyDescent="0.2">
      <c r="J2047" s="63"/>
    </row>
    <row r="2048" spans="10:10" x14ac:dyDescent="0.2">
      <c r="J2048" s="63"/>
    </row>
    <row r="2049" spans="10:10" x14ac:dyDescent="0.2">
      <c r="J2049" s="63"/>
    </row>
    <row r="2050" spans="10:10" x14ac:dyDescent="0.2">
      <c r="J2050" s="63"/>
    </row>
    <row r="2051" spans="10:10" x14ac:dyDescent="0.2">
      <c r="J2051" s="63"/>
    </row>
    <row r="2052" spans="10:10" x14ac:dyDescent="0.2">
      <c r="J2052" s="63"/>
    </row>
    <row r="2053" spans="10:10" x14ac:dyDescent="0.2">
      <c r="J2053" s="63"/>
    </row>
    <row r="2054" spans="10:10" x14ac:dyDescent="0.2">
      <c r="J2054" s="63"/>
    </row>
    <row r="2055" spans="10:10" x14ac:dyDescent="0.2">
      <c r="J2055" s="63"/>
    </row>
    <row r="2056" spans="10:10" x14ac:dyDescent="0.2">
      <c r="J2056" s="63"/>
    </row>
    <row r="2057" spans="10:10" x14ac:dyDescent="0.2">
      <c r="J2057" s="63"/>
    </row>
    <row r="2058" spans="10:10" x14ac:dyDescent="0.2">
      <c r="J2058" s="63"/>
    </row>
    <row r="2059" spans="10:10" x14ac:dyDescent="0.2">
      <c r="J2059" s="63"/>
    </row>
    <row r="2060" spans="10:10" x14ac:dyDescent="0.2">
      <c r="J2060" s="63"/>
    </row>
    <row r="2061" spans="10:10" x14ac:dyDescent="0.2">
      <c r="J2061" s="63"/>
    </row>
    <row r="2062" spans="10:10" x14ac:dyDescent="0.2">
      <c r="J2062" s="63"/>
    </row>
    <row r="2063" spans="10:10" x14ac:dyDescent="0.2">
      <c r="J2063" s="63"/>
    </row>
    <row r="2064" spans="10:10" x14ac:dyDescent="0.2">
      <c r="J2064" s="63"/>
    </row>
    <row r="2065" spans="10:10" x14ac:dyDescent="0.2">
      <c r="J2065" s="63"/>
    </row>
    <row r="2066" spans="10:10" x14ac:dyDescent="0.2">
      <c r="J2066" s="63"/>
    </row>
    <row r="2067" spans="10:10" x14ac:dyDescent="0.2">
      <c r="J2067" s="63"/>
    </row>
    <row r="2068" spans="10:10" x14ac:dyDescent="0.2">
      <c r="J2068" s="63"/>
    </row>
    <row r="2069" spans="10:10" x14ac:dyDescent="0.2">
      <c r="J2069" s="63"/>
    </row>
    <row r="2070" spans="10:10" x14ac:dyDescent="0.2">
      <c r="J2070" s="63"/>
    </row>
    <row r="2071" spans="10:10" x14ac:dyDescent="0.2">
      <c r="J2071" s="63"/>
    </row>
    <row r="2072" spans="10:10" x14ac:dyDescent="0.2">
      <c r="J2072" s="63"/>
    </row>
    <row r="2073" spans="10:10" x14ac:dyDescent="0.2">
      <c r="J2073" s="63"/>
    </row>
    <row r="2074" spans="10:10" x14ac:dyDescent="0.2">
      <c r="J2074" s="63"/>
    </row>
    <row r="2075" spans="10:10" x14ac:dyDescent="0.2">
      <c r="J2075" s="63"/>
    </row>
    <row r="2076" spans="10:10" x14ac:dyDescent="0.2">
      <c r="J2076" s="63"/>
    </row>
    <row r="2077" spans="10:10" x14ac:dyDescent="0.2">
      <c r="J2077" s="63"/>
    </row>
    <row r="2078" spans="10:10" x14ac:dyDescent="0.2">
      <c r="J2078" s="63"/>
    </row>
    <row r="2079" spans="10:10" x14ac:dyDescent="0.2">
      <c r="J2079" s="63"/>
    </row>
    <row r="2080" spans="10:10" x14ac:dyDescent="0.2">
      <c r="J2080" s="63"/>
    </row>
    <row r="2081" spans="10:10" x14ac:dyDescent="0.2">
      <c r="J2081" s="63"/>
    </row>
    <row r="2082" spans="10:10" x14ac:dyDescent="0.2">
      <c r="J2082" s="63"/>
    </row>
    <row r="2083" spans="10:10" x14ac:dyDescent="0.2">
      <c r="J2083" s="63"/>
    </row>
    <row r="2084" spans="10:10" x14ac:dyDescent="0.2">
      <c r="J2084" s="63"/>
    </row>
    <row r="2085" spans="10:10" x14ac:dyDescent="0.2">
      <c r="J2085" s="63"/>
    </row>
    <row r="2086" spans="10:10" x14ac:dyDescent="0.2">
      <c r="J2086" s="63"/>
    </row>
    <row r="2087" spans="10:10" x14ac:dyDescent="0.2">
      <c r="J2087" s="63"/>
    </row>
    <row r="2088" spans="10:10" x14ac:dyDescent="0.2">
      <c r="J2088" s="63"/>
    </row>
    <row r="2089" spans="10:10" x14ac:dyDescent="0.2">
      <c r="J2089" s="63"/>
    </row>
    <row r="2090" spans="10:10" x14ac:dyDescent="0.2">
      <c r="J2090" s="63"/>
    </row>
    <row r="2091" spans="10:10" x14ac:dyDescent="0.2">
      <c r="J2091" s="63"/>
    </row>
    <row r="2092" spans="10:10" x14ac:dyDescent="0.2">
      <c r="J2092" s="63"/>
    </row>
    <row r="2093" spans="10:10" x14ac:dyDescent="0.2">
      <c r="J2093" s="63"/>
    </row>
    <row r="2094" spans="10:10" x14ac:dyDescent="0.2">
      <c r="J2094" s="63"/>
    </row>
    <row r="2095" spans="10:10" x14ac:dyDescent="0.2">
      <c r="J2095" s="63"/>
    </row>
    <row r="2096" spans="10:10" x14ac:dyDescent="0.2">
      <c r="J2096" s="63"/>
    </row>
    <row r="2097" spans="10:10" x14ac:dyDescent="0.2">
      <c r="J2097" s="63"/>
    </row>
    <row r="2098" spans="10:10" x14ac:dyDescent="0.2">
      <c r="J2098" s="63"/>
    </row>
    <row r="2099" spans="10:10" x14ac:dyDescent="0.2">
      <c r="J2099" s="63"/>
    </row>
    <row r="2100" spans="10:10" x14ac:dyDescent="0.2">
      <c r="J2100" s="63"/>
    </row>
    <row r="2101" spans="10:10" x14ac:dyDescent="0.2">
      <c r="J2101" s="63"/>
    </row>
    <row r="2102" spans="10:10" x14ac:dyDescent="0.2">
      <c r="J2102" s="63"/>
    </row>
    <row r="2103" spans="10:10" x14ac:dyDescent="0.2">
      <c r="J2103" s="63"/>
    </row>
    <row r="2104" spans="10:10" x14ac:dyDescent="0.2">
      <c r="J2104" s="63"/>
    </row>
    <row r="2105" spans="10:10" x14ac:dyDescent="0.2">
      <c r="J2105" s="63"/>
    </row>
    <row r="2106" spans="10:10" x14ac:dyDescent="0.2">
      <c r="J2106" s="63"/>
    </row>
    <row r="2107" spans="10:10" x14ac:dyDescent="0.2">
      <c r="J2107" s="63"/>
    </row>
    <row r="2108" spans="10:10" x14ac:dyDescent="0.2">
      <c r="J2108" s="63"/>
    </row>
    <row r="2109" spans="10:10" x14ac:dyDescent="0.2">
      <c r="J2109" s="63"/>
    </row>
    <row r="2110" spans="10:10" x14ac:dyDescent="0.2">
      <c r="J2110" s="63"/>
    </row>
    <row r="2111" spans="10:10" x14ac:dyDescent="0.2">
      <c r="J2111" s="63"/>
    </row>
    <row r="2112" spans="10:10" x14ac:dyDescent="0.2">
      <c r="J2112" s="63"/>
    </row>
    <row r="2113" spans="10:10" x14ac:dyDescent="0.2">
      <c r="J2113" s="63"/>
    </row>
    <row r="2114" spans="10:10" x14ac:dyDescent="0.2">
      <c r="J2114" s="63"/>
    </row>
    <row r="2115" spans="10:10" x14ac:dyDescent="0.2">
      <c r="J2115" s="63"/>
    </row>
    <row r="2116" spans="10:10" x14ac:dyDescent="0.2">
      <c r="J2116" s="63"/>
    </row>
    <row r="2117" spans="10:10" x14ac:dyDescent="0.2">
      <c r="J2117" s="63"/>
    </row>
    <row r="2118" spans="10:10" x14ac:dyDescent="0.2">
      <c r="J2118" s="63"/>
    </row>
    <row r="2119" spans="10:10" x14ac:dyDescent="0.2">
      <c r="J2119" s="63"/>
    </row>
    <row r="2120" spans="10:10" x14ac:dyDescent="0.2">
      <c r="J2120" s="63"/>
    </row>
    <row r="2121" spans="10:10" x14ac:dyDescent="0.2">
      <c r="J2121" s="63"/>
    </row>
    <row r="2122" spans="10:10" x14ac:dyDescent="0.2">
      <c r="J2122" s="63"/>
    </row>
    <row r="2123" spans="10:10" x14ac:dyDescent="0.2">
      <c r="J2123" s="63"/>
    </row>
    <row r="2124" spans="10:10" x14ac:dyDescent="0.2">
      <c r="J2124" s="63"/>
    </row>
    <row r="2125" spans="10:10" x14ac:dyDescent="0.2">
      <c r="J2125" s="63"/>
    </row>
    <row r="2126" spans="10:10" x14ac:dyDescent="0.2">
      <c r="J2126" s="63"/>
    </row>
    <row r="2127" spans="10:10" x14ac:dyDescent="0.2">
      <c r="J2127" s="63"/>
    </row>
    <row r="2128" spans="10:10" x14ac:dyDescent="0.2">
      <c r="J2128" s="63"/>
    </row>
    <row r="2129" spans="10:10" x14ac:dyDescent="0.2">
      <c r="J2129" s="63"/>
    </row>
    <row r="2130" spans="10:10" x14ac:dyDescent="0.2">
      <c r="J2130" s="63"/>
    </row>
    <row r="2131" spans="10:10" x14ac:dyDescent="0.2">
      <c r="J2131" s="63"/>
    </row>
    <row r="2132" spans="10:10" x14ac:dyDescent="0.2">
      <c r="J2132" s="63"/>
    </row>
    <row r="2133" spans="10:10" x14ac:dyDescent="0.2">
      <c r="J2133" s="63"/>
    </row>
    <row r="2134" spans="10:10" x14ac:dyDescent="0.2">
      <c r="J2134" s="63"/>
    </row>
    <row r="2135" spans="10:10" x14ac:dyDescent="0.2">
      <c r="J2135" s="63"/>
    </row>
    <row r="2136" spans="10:10" x14ac:dyDescent="0.2">
      <c r="J2136" s="63"/>
    </row>
    <row r="2137" spans="10:10" x14ac:dyDescent="0.2">
      <c r="J2137" s="63"/>
    </row>
    <row r="2138" spans="10:10" x14ac:dyDescent="0.2">
      <c r="J2138" s="63"/>
    </row>
    <row r="2139" spans="10:10" x14ac:dyDescent="0.2">
      <c r="J2139" s="63"/>
    </row>
    <row r="2140" spans="10:10" x14ac:dyDescent="0.2">
      <c r="J2140" s="63"/>
    </row>
    <row r="2141" spans="10:10" x14ac:dyDescent="0.2">
      <c r="J2141" s="63"/>
    </row>
    <row r="2142" spans="10:10" x14ac:dyDescent="0.2">
      <c r="J2142" s="63"/>
    </row>
    <row r="2143" spans="10:10" x14ac:dyDescent="0.2">
      <c r="J2143" s="63"/>
    </row>
    <row r="2144" spans="10:10" x14ac:dyDescent="0.2">
      <c r="J2144" s="63"/>
    </row>
    <row r="2145" spans="10:10" x14ac:dyDescent="0.2">
      <c r="J2145" s="63"/>
    </row>
    <row r="2146" spans="10:10" x14ac:dyDescent="0.2">
      <c r="J2146" s="63"/>
    </row>
    <row r="2147" spans="10:10" x14ac:dyDescent="0.2">
      <c r="J2147" s="63"/>
    </row>
    <row r="2148" spans="10:10" x14ac:dyDescent="0.2">
      <c r="J2148" s="63"/>
    </row>
    <row r="2149" spans="10:10" x14ac:dyDescent="0.2">
      <c r="J2149" s="63"/>
    </row>
    <row r="2150" spans="10:10" x14ac:dyDescent="0.2">
      <c r="J2150" s="63"/>
    </row>
    <row r="2151" spans="10:10" x14ac:dyDescent="0.2">
      <c r="J2151" s="63"/>
    </row>
    <row r="2152" spans="10:10" x14ac:dyDescent="0.2">
      <c r="J2152" s="63"/>
    </row>
    <row r="2153" spans="10:10" x14ac:dyDescent="0.2">
      <c r="J2153" s="63"/>
    </row>
    <row r="2154" spans="10:10" x14ac:dyDescent="0.2">
      <c r="J2154" s="63"/>
    </row>
    <row r="2155" spans="10:10" x14ac:dyDescent="0.2">
      <c r="J2155" s="63"/>
    </row>
    <row r="2156" spans="10:10" x14ac:dyDescent="0.2">
      <c r="J2156" s="63"/>
    </row>
    <row r="2157" spans="10:10" x14ac:dyDescent="0.2">
      <c r="J2157" s="63"/>
    </row>
    <row r="2158" spans="10:10" x14ac:dyDescent="0.2">
      <c r="J2158" s="63"/>
    </row>
    <row r="2159" spans="10:10" x14ac:dyDescent="0.2">
      <c r="J2159" s="63"/>
    </row>
    <row r="2160" spans="10:10" x14ac:dyDescent="0.2">
      <c r="J2160" s="63"/>
    </row>
    <row r="2161" spans="10:10" x14ac:dyDescent="0.2">
      <c r="J2161" s="63"/>
    </row>
    <row r="2162" spans="10:10" x14ac:dyDescent="0.2">
      <c r="J2162" s="63"/>
    </row>
    <row r="2163" spans="10:10" x14ac:dyDescent="0.2">
      <c r="J2163" s="63"/>
    </row>
    <row r="2164" spans="10:10" x14ac:dyDescent="0.2">
      <c r="J2164" s="63"/>
    </row>
    <row r="2165" spans="10:10" x14ac:dyDescent="0.2">
      <c r="J2165" s="63"/>
    </row>
    <row r="2166" spans="10:10" x14ac:dyDescent="0.2">
      <c r="J2166" s="63"/>
    </row>
    <row r="2167" spans="10:10" x14ac:dyDescent="0.2">
      <c r="J2167" s="63"/>
    </row>
    <row r="2168" spans="10:10" x14ac:dyDescent="0.2">
      <c r="J2168" s="63"/>
    </row>
    <row r="2169" spans="10:10" x14ac:dyDescent="0.2">
      <c r="J2169" s="63"/>
    </row>
    <row r="2170" spans="10:10" x14ac:dyDescent="0.2">
      <c r="J2170" s="63"/>
    </row>
    <row r="2171" spans="10:10" x14ac:dyDescent="0.2">
      <c r="J2171" s="63"/>
    </row>
    <row r="2172" spans="10:10" x14ac:dyDescent="0.2">
      <c r="J2172" s="63"/>
    </row>
    <row r="2173" spans="10:10" x14ac:dyDescent="0.2">
      <c r="J2173" s="63"/>
    </row>
    <row r="2174" spans="10:10" x14ac:dyDescent="0.2">
      <c r="J2174" s="63"/>
    </row>
    <row r="2175" spans="10:10" x14ac:dyDescent="0.2">
      <c r="J2175" s="63"/>
    </row>
    <row r="2176" spans="10:10" x14ac:dyDescent="0.2">
      <c r="J2176" s="63"/>
    </row>
    <row r="2177" spans="10:10" x14ac:dyDescent="0.2">
      <c r="J2177" s="63"/>
    </row>
    <row r="2178" spans="10:10" x14ac:dyDescent="0.2">
      <c r="J2178" s="63"/>
    </row>
    <row r="2179" spans="10:10" x14ac:dyDescent="0.2">
      <c r="J2179" s="63"/>
    </row>
    <row r="2180" spans="10:10" x14ac:dyDescent="0.2">
      <c r="J2180" s="63"/>
    </row>
    <row r="2181" spans="10:10" x14ac:dyDescent="0.2">
      <c r="J2181" s="63"/>
    </row>
    <row r="2182" spans="10:10" x14ac:dyDescent="0.2">
      <c r="J2182" s="63"/>
    </row>
    <row r="2183" spans="10:10" x14ac:dyDescent="0.2">
      <c r="J2183" s="63"/>
    </row>
    <row r="2184" spans="10:10" x14ac:dyDescent="0.2">
      <c r="J2184" s="63"/>
    </row>
    <row r="2185" spans="10:10" x14ac:dyDescent="0.2">
      <c r="J2185" s="63"/>
    </row>
    <row r="2186" spans="10:10" x14ac:dyDescent="0.2">
      <c r="J2186" s="63"/>
    </row>
    <row r="2187" spans="10:10" x14ac:dyDescent="0.2">
      <c r="J2187" s="63"/>
    </row>
    <row r="2188" spans="10:10" x14ac:dyDescent="0.2">
      <c r="J2188" s="63"/>
    </row>
    <row r="2189" spans="10:10" x14ac:dyDescent="0.2">
      <c r="J2189" s="63"/>
    </row>
    <row r="2190" spans="10:10" x14ac:dyDescent="0.2">
      <c r="J2190" s="63"/>
    </row>
    <row r="2191" spans="10:10" x14ac:dyDescent="0.2">
      <c r="J2191" s="63"/>
    </row>
    <row r="2192" spans="10:10" x14ac:dyDescent="0.2">
      <c r="J2192" s="63"/>
    </row>
    <row r="2193" spans="10:10" x14ac:dyDescent="0.2">
      <c r="J2193" s="63"/>
    </row>
    <row r="2194" spans="10:10" x14ac:dyDescent="0.2">
      <c r="J2194" s="63"/>
    </row>
    <row r="2195" spans="10:10" x14ac:dyDescent="0.2">
      <c r="J2195" s="63"/>
    </row>
    <row r="2196" spans="10:10" x14ac:dyDescent="0.2">
      <c r="J2196" s="63"/>
    </row>
    <row r="2197" spans="10:10" x14ac:dyDescent="0.2">
      <c r="J2197" s="63"/>
    </row>
    <row r="2198" spans="10:10" x14ac:dyDescent="0.2">
      <c r="J2198" s="63"/>
    </row>
    <row r="2199" spans="10:10" x14ac:dyDescent="0.2">
      <c r="J2199" s="63"/>
    </row>
    <row r="2200" spans="10:10" x14ac:dyDescent="0.2">
      <c r="J2200" s="63"/>
    </row>
    <row r="2201" spans="10:10" x14ac:dyDescent="0.2">
      <c r="J2201" s="63"/>
    </row>
    <row r="2202" spans="10:10" x14ac:dyDescent="0.2">
      <c r="J2202" s="63"/>
    </row>
    <row r="2203" spans="10:10" x14ac:dyDescent="0.2">
      <c r="J2203" s="63"/>
    </row>
    <row r="2204" spans="10:10" x14ac:dyDescent="0.2">
      <c r="J2204" s="63"/>
    </row>
    <row r="2205" spans="10:10" x14ac:dyDescent="0.2">
      <c r="J2205" s="63"/>
    </row>
    <row r="2206" spans="10:10" x14ac:dyDescent="0.2">
      <c r="J2206" s="63"/>
    </row>
    <row r="2207" spans="10:10" x14ac:dyDescent="0.2">
      <c r="J2207" s="63"/>
    </row>
    <row r="2208" spans="10:10" x14ac:dyDescent="0.2">
      <c r="J2208" s="63"/>
    </row>
    <row r="2209" spans="10:10" x14ac:dyDescent="0.2">
      <c r="J2209" s="63"/>
    </row>
    <row r="2210" spans="10:10" x14ac:dyDescent="0.2">
      <c r="J2210" s="63"/>
    </row>
    <row r="2211" spans="10:10" x14ac:dyDescent="0.2">
      <c r="J2211" s="63"/>
    </row>
    <row r="2212" spans="10:10" x14ac:dyDescent="0.2">
      <c r="J2212" s="63"/>
    </row>
    <row r="2213" spans="10:10" x14ac:dyDescent="0.2">
      <c r="J2213" s="63"/>
    </row>
    <row r="2214" spans="10:10" x14ac:dyDescent="0.2">
      <c r="J2214" s="63"/>
    </row>
    <row r="2215" spans="10:10" x14ac:dyDescent="0.2">
      <c r="J2215" s="63"/>
    </row>
    <row r="2216" spans="10:10" x14ac:dyDescent="0.2">
      <c r="J2216" s="63"/>
    </row>
    <row r="2217" spans="10:10" x14ac:dyDescent="0.2">
      <c r="J2217" s="63"/>
    </row>
    <row r="2218" spans="10:10" x14ac:dyDescent="0.2">
      <c r="J2218" s="63"/>
    </row>
    <row r="2219" spans="10:10" x14ac:dyDescent="0.2">
      <c r="J2219" s="63"/>
    </row>
    <row r="2220" spans="10:10" x14ac:dyDescent="0.2">
      <c r="J2220" s="63"/>
    </row>
    <row r="2221" spans="10:10" x14ac:dyDescent="0.2">
      <c r="J2221" s="63"/>
    </row>
    <row r="2222" spans="10:10" x14ac:dyDescent="0.2">
      <c r="J2222" s="63"/>
    </row>
    <row r="2223" spans="10:10" x14ac:dyDescent="0.2">
      <c r="J2223" s="63"/>
    </row>
    <row r="2224" spans="10:10" x14ac:dyDescent="0.2">
      <c r="J2224" s="63"/>
    </row>
    <row r="2225" spans="10:10" x14ac:dyDescent="0.2">
      <c r="J2225" s="63"/>
    </row>
    <row r="2226" spans="10:10" x14ac:dyDescent="0.2">
      <c r="J2226" s="63"/>
    </row>
    <row r="2227" spans="10:10" x14ac:dyDescent="0.2">
      <c r="J2227" s="63"/>
    </row>
    <row r="2228" spans="10:10" x14ac:dyDescent="0.2">
      <c r="J2228" s="63"/>
    </row>
    <row r="2229" spans="10:10" x14ac:dyDescent="0.2">
      <c r="J2229" s="63"/>
    </row>
    <row r="2230" spans="10:10" x14ac:dyDescent="0.2">
      <c r="J2230" s="63"/>
    </row>
    <row r="2231" spans="10:10" x14ac:dyDescent="0.2">
      <c r="J2231" s="63"/>
    </row>
    <row r="2232" spans="10:10" x14ac:dyDescent="0.2">
      <c r="J2232" s="63"/>
    </row>
    <row r="2233" spans="10:10" x14ac:dyDescent="0.2">
      <c r="J2233" s="63"/>
    </row>
    <row r="2234" spans="10:10" x14ac:dyDescent="0.2">
      <c r="J2234" s="63"/>
    </row>
    <row r="2235" spans="10:10" x14ac:dyDescent="0.2">
      <c r="J2235" s="63"/>
    </row>
    <row r="2236" spans="10:10" x14ac:dyDescent="0.2">
      <c r="J2236" s="63"/>
    </row>
    <row r="2237" spans="10:10" x14ac:dyDescent="0.2">
      <c r="J2237" s="63"/>
    </row>
    <row r="2238" spans="10:10" x14ac:dyDescent="0.2">
      <c r="J2238" s="63"/>
    </row>
    <row r="2239" spans="10:10" x14ac:dyDescent="0.2">
      <c r="J2239" s="63"/>
    </row>
    <row r="2240" spans="10:10" x14ac:dyDescent="0.2">
      <c r="J2240" s="63"/>
    </row>
    <row r="2241" spans="10:10" x14ac:dyDescent="0.2">
      <c r="J2241" s="63"/>
    </row>
    <row r="2242" spans="10:10" x14ac:dyDescent="0.2">
      <c r="J2242" s="63"/>
    </row>
    <row r="2243" spans="10:10" x14ac:dyDescent="0.2">
      <c r="J2243" s="63"/>
    </row>
    <row r="2244" spans="10:10" x14ac:dyDescent="0.2">
      <c r="J2244" s="63"/>
    </row>
    <row r="2245" spans="10:10" x14ac:dyDescent="0.2">
      <c r="J2245" s="63"/>
    </row>
    <row r="2246" spans="10:10" x14ac:dyDescent="0.2">
      <c r="J2246" s="63"/>
    </row>
    <row r="2247" spans="10:10" x14ac:dyDescent="0.2">
      <c r="J2247" s="63"/>
    </row>
    <row r="2248" spans="10:10" x14ac:dyDescent="0.2">
      <c r="J2248" s="63"/>
    </row>
    <row r="2249" spans="10:10" x14ac:dyDescent="0.2">
      <c r="J2249" s="63"/>
    </row>
    <row r="2250" spans="10:10" x14ac:dyDescent="0.2">
      <c r="J2250" s="63"/>
    </row>
    <row r="2251" spans="10:10" x14ac:dyDescent="0.2">
      <c r="J2251" s="63"/>
    </row>
    <row r="2252" spans="10:10" x14ac:dyDescent="0.2">
      <c r="J2252" s="63"/>
    </row>
    <row r="2253" spans="10:10" x14ac:dyDescent="0.2">
      <c r="J2253" s="63"/>
    </row>
    <row r="2254" spans="10:10" x14ac:dyDescent="0.2">
      <c r="J2254" s="63"/>
    </row>
    <row r="2255" spans="10:10" x14ac:dyDescent="0.2">
      <c r="J2255" s="63"/>
    </row>
    <row r="2256" spans="10:10" x14ac:dyDescent="0.2">
      <c r="J2256" s="63"/>
    </row>
    <row r="2257" spans="10:10" x14ac:dyDescent="0.2">
      <c r="J2257" s="63"/>
    </row>
    <row r="2258" spans="10:10" x14ac:dyDescent="0.2">
      <c r="J2258" s="63"/>
    </row>
    <row r="2259" spans="10:10" x14ac:dyDescent="0.2">
      <c r="J2259" s="63"/>
    </row>
    <row r="2260" spans="10:10" x14ac:dyDescent="0.2">
      <c r="J2260" s="63"/>
    </row>
    <row r="2261" spans="10:10" x14ac:dyDescent="0.2">
      <c r="J2261" s="63"/>
    </row>
    <row r="2262" spans="10:10" x14ac:dyDescent="0.2">
      <c r="J2262" s="63"/>
    </row>
    <row r="2263" spans="10:10" x14ac:dyDescent="0.2">
      <c r="J2263" s="63"/>
    </row>
    <row r="2264" spans="10:10" x14ac:dyDescent="0.2">
      <c r="J2264" s="63"/>
    </row>
    <row r="2265" spans="10:10" x14ac:dyDescent="0.2">
      <c r="J2265" s="63"/>
    </row>
    <row r="2266" spans="10:10" x14ac:dyDescent="0.2">
      <c r="J2266" s="63"/>
    </row>
    <row r="2267" spans="10:10" x14ac:dyDescent="0.2">
      <c r="J2267" s="63"/>
    </row>
    <row r="2268" spans="10:10" x14ac:dyDescent="0.2">
      <c r="J2268" s="63"/>
    </row>
    <row r="2269" spans="10:10" x14ac:dyDescent="0.2">
      <c r="J2269" s="63"/>
    </row>
    <row r="2270" spans="10:10" x14ac:dyDescent="0.2">
      <c r="J2270" s="63"/>
    </row>
    <row r="2271" spans="10:10" x14ac:dyDescent="0.2">
      <c r="J2271" s="63"/>
    </row>
    <row r="2272" spans="10:10" x14ac:dyDescent="0.2">
      <c r="J2272" s="63"/>
    </row>
    <row r="2273" spans="10:10" x14ac:dyDescent="0.2">
      <c r="J2273" s="63"/>
    </row>
    <row r="2274" spans="10:10" x14ac:dyDescent="0.2">
      <c r="J2274" s="63"/>
    </row>
    <row r="2275" spans="10:10" x14ac:dyDescent="0.2">
      <c r="J2275" s="63"/>
    </row>
    <row r="2276" spans="10:10" x14ac:dyDescent="0.2">
      <c r="J2276" s="63"/>
    </row>
    <row r="2277" spans="10:10" x14ac:dyDescent="0.2">
      <c r="J2277" s="63"/>
    </row>
    <row r="2278" spans="10:10" x14ac:dyDescent="0.2">
      <c r="J2278" s="63"/>
    </row>
    <row r="2279" spans="10:10" x14ac:dyDescent="0.2">
      <c r="J2279" s="63"/>
    </row>
    <row r="2280" spans="10:10" x14ac:dyDescent="0.2">
      <c r="J2280" s="63"/>
    </row>
    <row r="2281" spans="10:10" x14ac:dyDescent="0.2">
      <c r="J2281" s="63"/>
    </row>
    <row r="2282" spans="10:10" x14ac:dyDescent="0.2">
      <c r="J2282" s="63"/>
    </row>
    <row r="2283" spans="10:10" x14ac:dyDescent="0.2">
      <c r="J2283" s="63"/>
    </row>
    <row r="2284" spans="10:10" x14ac:dyDescent="0.2">
      <c r="J2284" s="63"/>
    </row>
    <row r="2285" spans="10:10" x14ac:dyDescent="0.2">
      <c r="J2285" s="63"/>
    </row>
    <row r="2286" spans="10:10" x14ac:dyDescent="0.2">
      <c r="J2286" s="63"/>
    </row>
    <row r="2287" spans="10:10" x14ac:dyDescent="0.2">
      <c r="J2287" s="63"/>
    </row>
    <row r="2288" spans="10:10" x14ac:dyDescent="0.2">
      <c r="J2288" s="63"/>
    </row>
    <row r="2289" spans="10:10" x14ac:dyDescent="0.2">
      <c r="J2289" s="63"/>
    </row>
    <row r="2290" spans="10:10" x14ac:dyDescent="0.2">
      <c r="J2290" s="63"/>
    </row>
    <row r="2291" spans="10:10" x14ac:dyDescent="0.2">
      <c r="J2291" s="63"/>
    </row>
    <row r="2292" spans="10:10" x14ac:dyDescent="0.2">
      <c r="J2292" s="63"/>
    </row>
    <row r="2293" spans="10:10" x14ac:dyDescent="0.2">
      <c r="J2293" s="63"/>
    </row>
    <row r="2294" spans="10:10" x14ac:dyDescent="0.2">
      <c r="J2294" s="63"/>
    </row>
    <row r="2295" spans="10:10" x14ac:dyDescent="0.2">
      <c r="J2295" s="63"/>
    </row>
    <row r="2296" spans="10:10" x14ac:dyDescent="0.2">
      <c r="J2296" s="63"/>
    </row>
    <row r="2297" spans="10:10" x14ac:dyDescent="0.2">
      <c r="J2297" s="63"/>
    </row>
    <row r="2298" spans="10:10" x14ac:dyDescent="0.2">
      <c r="J2298" s="63"/>
    </row>
    <row r="2299" spans="10:10" x14ac:dyDescent="0.2">
      <c r="J2299" s="63"/>
    </row>
    <row r="2300" spans="10:10" x14ac:dyDescent="0.2">
      <c r="J2300" s="63"/>
    </row>
    <row r="2301" spans="10:10" x14ac:dyDescent="0.2">
      <c r="J2301" s="63"/>
    </row>
    <row r="2302" spans="10:10" x14ac:dyDescent="0.2">
      <c r="J2302" s="63"/>
    </row>
    <row r="2303" spans="10:10" x14ac:dyDescent="0.2">
      <c r="J2303" s="63"/>
    </row>
    <row r="2304" spans="10:10" x14ac:dyDescent="0.2">
      <c r="J2304" s="63"/>
    </row>
    <row r="2305" spans="10:10" x14ac:dyDescent="0.2">
      <c r="J2305" s="63"/>
    </row>
    <row r="2306" spans="10:10" x14ac:dyDescent="0.2">
      <c r="J2306" s="63"/>
    </row>
    <row r="2307" spans="10:10" x14ac:dyDescent="0.2">
      <c r="J2307" s="63"/>
    </row>
    <row r="2308" spans="10:10" x14ac:dyDescent="0.2">
      <c r="J2308" s="63"/>
    </row>
    <row r="2309" spans="10:10" x14ac:dyDescent="0.2">
      <c r="J2309" s="63"/>
    </row>
    <row r="2310" spans="10:10" x14ac:dyDescent="0.2">
      <c r="J2310" s="63"/>
    </row>
    <row r="2311" spans="10:10" x14ac:dyDescent="0.2">
      <c r="J2311" s="63"/>
    </row>
    <row r="2312" spans="10:10" x14ac:dyDescent="0.2">
      <c r="J2312" s="63"/>
    </row>
    <row r="2313" spans="10:10" x14ac:dyDescent="0.2">
      <c r="J2313" s="63"/>
    </row>
    <row r="2314" spans="10:10" x14ac:dyDescent="0.2">
      <c r="J2314" s="63"/>
    </row>
    <row r="2315" spans="10:10" x14ac:dyDescent="0.2">
      <c r="J2315" s="63"/>
    </row>
    <row r="2316" spans="10:10" x14ac:dyDescent="0.2">
      <c r="J2316" s="63"/>
    </row>
    <row r="2317" spans="10:10" x14ac:dyDescent="0.2">
      <c r="J2317" s="63"/>
    </row>
    <row r="2318" spans="10:10" x14ac:dyDescent="0.2">
      <c r="J2318" s="63"/>
    </row>
    <row r="2319" spans="10:10" x14ac:dyDescent="0.2">
      <c r="J2319" s="63"/>
    </row>
    <row r="2320" spans="10:10" x14ac:dyDescent="0.2">
      <c r="J2320" s="63"/>
    </row>
    <row r="2321" spans="10:10" x14ac:dyDescent="0.2">
      <c r="J2321" s="63"/>
    </row>
    <row r="2322" spans="10:10" x14ac:dyDescent="0.2">
      <c r="J2322" s="63"/>
    </row>
    <row r="2323" spans="10:10" x14ac:dyDescent="0.2">
      <c r="J2323" s="63"/>
    </row>
    <row r="2324" spans="10:10" x14ac:dyDescent="0.2">
      <c r="J2324" s="63"/>
    </row>
    <row r="2325" spans="10:10" x14ac:dyDescent="0.2">
      <c r="J2325" s="63"/>
    </row>
    <row r="2326" spans="10:10" x14ac:dyDescent="0.2">
      <c r="J2326" s="63"/>
    </row>
    <row r="2327" spans="10:10" x14ac:dyDescent="0.2">
      <c r="J2327" s="63"/>
    </row>
    <row r="2328" spans="10:10" x14ac:dyDescent="0.2">
      <c r="J2328" s="63"/>
    </row>
    <row r="2329" spans="10:10" x14ac:dyDescent="0.2">
      <c r="J2329" s="63"/>
    </row>
    <row r="2330" spans="10:10" x14ac:dyDescent="0.2">
      <c r="J2330" s="63"/>
    </row>
    <row r="2331" spans="10:10" x14ac:dyDescent="0.2">
      <c r="J2331" s="63"/>
    </row>
    <row r="2332" spans="10:10" x14ac:dyDescent="0.2">
      <c r="J2332" s="63"/>
    </row>
    <row r="2333" spans="10:10" x14ac:dyDescent="0.2">
      <c r="J2333" s="63"/>
    </row>
    <row r="2334" spans="10:10" x14ac:dyDescent="0.2">
      <c r="J2334" s="63"/>
    </row>
    <row r="2335" spans="10:10" x14ac:dyDescent="0.2">
      <c r="J2335" s="63"/>
    </row>
    <row r="2336" spans="10:10" x14ac:dyDescent="0.2">
      <c r="J2336" s="63"/>
    </row>
    <row r="2337" spans="10:10" x14ac:dyDescent="0.2">
      <c r="J2337" s="63"/>
    </row>
    <row r="2338" spans="10:10" x14ac:dyDescent="0.2">
      <c r="J2338" s="63"/>
    </row>
    <row r="2339" spans="10:10" x14ac:dyDescent="0.2">
      <c r="J2339" s="63"/>
    </row>
    <row r="2340" spans="10:10" x14ac:dyDescent="0.2">
      <c r="J2340" s="63"/>
    </row>
    <row r="2341" spans="10:10" x14ac:dyDescent="0.2">
      <c r="J2341" s="63"/>
    </row>
    <row r="2342" spans="10:10" x14ac:dyDescent="0.2">
      <c r="J2342" s="63"/>
    </row>
    <row r="2343" spans="10:10" x14ac:dyDescent="0.2">
      <c r="J2343" s="63"/>
    </row>
    <row r="2344" spans="10:10" x14ac:dyDescent="0.2">
      <c r="J2344" s="63"/>
    </row>
    <row r="2345" spans="10:10" x14ac:dyDescent="0.2">
      <c r="J2345" s="63"/>
    </row>
    <row r="2346" spans="10:10" x14ac:dyDescent="0.2">
      <c r="J2346" s="63"/>
    </row>
    <row r="2347" spans="10:10" x14ac:dyDescent="0.2">
      <c r="J2347" s="63"/>
    </row>
    <row r="2348" spans="10:10" x14ac:dyDescent="0.2">
      <c r="J2348" s="63"/>
    </row>
    <row r="2349" spans="10:10" x14ac:dyDescent="0.2">
      <c r="J2349" s="63"/>
    </row>
    <row r="2350" spans="10:10" x14ac:dyDescent="0.2">
      <c r="J2350" s="63"/>
    </row>
    <row r="2351" spans="10:10" x14ac:dyDescent="0.2">
      <c r="J2351" s="63"/>
    </row>
    <row r="2352" spans="10:10" x14ac:dyDescent="0.2">
      <c r="J2352" s="63"/>
    </row>
    <row r="2353" spans="10:10" x14ac:dyDescent="0.2">
      <c r="J2353" s="63"/>
    </row>
    <row r="2354" spans="10:10" x14ac:dyDescent="0.2">
      <c r="J2354" s="63"/>
    </row>
    <row r="2355" spans="10:10" x14ac:dyDescent="0.2">
      <c r="J2355" s="63"/>
    </row>
    <row r="2356" spans="10:10" x14ac:dyDescent="0.2">
      <c r="J2356" s="63"/>
    </row>
    <row r="2357" spans="10:10" x14ac:dyDescent="0.2">
      <c r="J2357" s="63"/>
    </row>
    <row r="2358" spans="10:10" x14ac:dyDescent="0.2">
      <c r="J2358" s="63"/>
    </row>
    <row r="2359" spans="10:10" x14ac:dyDescent="0.2">
      <c r="J2359" s="63"/>
    </row>
    <row r="2360" spans="10:10" x14ac:dyDescent="0.2">
      <c r="J2360" s="63"/>
    </row>
    <row r="2361" spans="10:10" x14ac:dyDescent="0.2">
      <c r="J2361" s="63"/>
    </row>
    <row r="2362" spans="10:10" x14ac:dyDescent="0.2">
      <c r="J2362" s="63"/>
    </row>
    <row r="2363" spans="10:10" x14ac:dyDescent="0.2">
      <c r="J2363" s="63"/>
    </row>
    <row r="2364" spans="10:10" x14ac:dyDescent="0.2">
      <c r="J2364" s="63"/>
    </row>
    <row r="2365" spans="10:10" x14ac:dyDescent="0.2">
      <c r="J2365" s="63"/>
    </row>
    <row r="2366" spans="10:10" x14ac:dyDescent="0.2">
      <c r="J2366" s="63"/>
    </row>
    <row r="2367" spans="10:10" x14ac:dyDescent="0.2">
      <c r="J2367" s="63"/>
    </row>
    <row r="2368" spans="10:10" x14ac:dyDescent="0.2">
      <c r="J2368" s="63"/>
    </row>
    <row r="2369" spans="10:10" x14ac:dyDescent="0.2">
      <c r="J2369" s="63"/>
    </row>
    <row r="2370" spans="10:10" x14ac:dyDescent="0.2">
      <c r="J2370" s="63"/>
    </row>
    <row r="2371" spans="10:10" x14ac:dyDescent="0.2">
      <c r="J2371" s="63"/>
    </row>
    <row r="2372" spans="10:10" x14ac:dyDescent="0.2">
      <c r="J2372" s="63"/>
    </row>
    <row r="2373" spans="10:10" x14ac:dyDescent="0.2">
      <c r="J2373" s="63"/>
    </row>
    <row r="2374" spans="10:10" x14ac:dyDescent="0.2">
      <c r="J2374" s="63"/>
    </row>
    <row r="2375" spans="10:10" x14ac:dyDescent="0.2">
      <c r="J2375" s="63"/>
    </row>
    <row r="2376" spans="10:10" x14ac:dyDescent="0.2">
      <c r="J2376" s="63"/>
    </row>
    <row r="2377" spans="10:10" x14ac:dyDescent="0.2">
      <c r="J2377" s="63"/>
    </row>
    <row r="2378" spans="10:10" x14ac:dyDescent="0.2">
      <c r="J2378" s="63"/>
    </row>
    <row r="2379" spans="10:10" x14ac:dyDescent="0.2">
      <c r="J2379" s="63"/>
    </row>
    <row r="2380" spans="10:10" x14ac:dyDescent="0.2">
      <c r="J2380" s="63"/>
    </row>
    <row r="2381" spans="10:10" x14ac:dyDescent="0.2">
      <c r="J2381" s="63"/>
    </row>
    <row r="2382" spans="10:10" x14ac:dyDescent="0.2">
      <c r="J2382" s="63"/>
    </row>
    <row r="2383" spans="10:10" x14ac:dyDescent="0.2">
      <c r="J2383" s="63"/>
    </row>
    <row r="2384" spans="10:10" x14ac:dyDescent="0.2">
      <c r="J2384" s="63"/>
    </row>
    <row r="2385" spans="10:10" x14ac:dyDescent="0.2">
      <c r="J2385" s="63"/>
    </row>
    <row r="2386" spans="10:10" x14ac:dyDescent="0.2">
      <c r="J2386" s="63"/>
    </row>
    <row r="2387" spans="10:10" x14ac:dyDescent="0.2">
      <c r="J2387" s="63"/>
    </row>
    <row r="2388" spans="10:10" x14ac:dyDescent="0.2">
      <c r="J2388" s="63"/>
    </row>
    <row r="2389" spans="10:10" x14ac:dyDescent="0.2">
      <c r="J2389" s="63"/>
    </row>
    <row r="2390" spans="10:10" x14ac:dyDescent="0.2">
      <c r="J2390" s="63"/>
    </row>
    <row r="2391" spans="10:10" x14ac:dyDescent="0.2">
      <c r="J2391" s="63"/>
    </row>
    <row r="2392" spans="10:10" x14ac:dyDescent="0.2">
      <c r="J2392" s="63"/>
    </row>
    <row r="2393" spans="10:10" x14ac:dyDescent="0.2">
      <c r="J2393" s="63"/>
    </row>
    <row r="2394" spans="10:10" x14ac:dyDescent="0.2">
      <c r="J2394" s="63"/>
    </row>
    <row r="2395" spans="10:10" x14ac:dyDescent="0.2">
      <c r="J2395" s="63"/>
    </row>
    <row r="2396" spans="10:10" x14ac:dyDescent="0.2">
      <c r="J2396" s="63"/>
    </row>
    <row r="2397" spans="10:10" x14ac:dyDescent="0.2">
      <c r="J2397" s="63"/>
    </row>
    <row r="2398" spans="10:10" x14ac:dyDescent="0.2">
      <c r="J2398" s="63"/>
    </row>
    <row r="2399" spans="10:10" x14ac:dyDescent="0.2">
      <c r="J2399" s="63"/>
    </row>
    <row r="2400" spans="10:10" x14ac:dyDescent="0.2">
      <c r="J2400" s="63"/>
    </row>
    <row r="2401" spans="10:10" x14ac:dyDescent="0.2">
      <c r="J2401" s="63"/>
    </row>
    <row r="2402" spans="10:10" x14ac:dyDescent="0.2">
      <c r="J2402" s="63"/>
    </row>
    <row r="2403" spans="10:10" x14ac:dyDescent="0.2">
      <c r="J2403" s="63"/>
    </row>
    <row r="2404" spans="10:10" x14ac:dyDescent="0.2">
      <c r="J2404" s="63"/>
    </row>
    <row r="2405" spans="10:10" x14ac:dyDescent="0.2">
      <c r="J2405" s="63"/>
    </row>
    <row r="2406" spans="10:10" x14ac:dyDescent="0.2">
      <c r="J2406" s="63"/>
    </row>
    <row r="2407" spans="10:10" x14ac:dyDescent="0.2">
      <c r="J2407" s="63"/>
    </row>
    <row r="2408" spans="10:10" x14ac:dyDescent="0.2">
      <c r="J2408" s="63"/>
    </row>
    <row r="2409" spans="10:10" x14ac:dyDescent="0.2">
      <c r="J2409" s="63"/>
    </row>
    <row r="2410" spans="10:10" x14ac:dyDescent="0.2">
      <c r="J2410" s="63"/>
    </row>
    <row r="2411" spans="10:10" x14ac:dyDescent="0.2">
      <c r="J2411" s="63"/>
    </row>
    <row r="2412" spans="10:10" x14ac:dyDescent="0.2">
      <c r="J2412" s="63"/>
    </row>
    <row r="2413" spans="10:10" x14ac:dyDescent="0.2">
      <c r="J2413" s="63"/>
    </row>
    <row r="2414" spans="10:10" x14ac:dyDescent="0.2">
      <c r="J2414" s="63"/>
    </row>
    <row r="2415" spans="10:10" x14ac:dyDescent="0.2">
      <c r="J2415" s="63"/>
    </row>
    <row r="2416" spans="10:10" x14ac:dyDescent="0.2">
      <c r="J2416" s="63"/>
    </row>
    <row r="2417" spans="10:10" x14ac:dyDescent="0.2">
      <c r="J2417" s="63"/>
    </row>
    <row r="2418" spans="10:10" x14ac:dyDescent="0.2">
      <c r="J2418" s="63"/>
    </row>
    <row r="2419" spans="10:10" x14ac:dyDescent="0.2">
      <c r="J2419" s="63"/>
    </row>
    <row r="2420" spans="10:10" x14ac:dyDescent="0.2">
      <c r="J2420" s="63"/>
    </row>
    <row r="2421" spans="10:10" x14ac:dyDescent="0.2">
      <c r="J2421" s="63"/>
    </row>
    <row r="2422" spans="10:10" x14ac:dyDescent="0.2">
      <c r="J2422" s="63"/>
    </row>
    <row r="2423" spans="10:10" x14ac:dyDescent="0.2">
      <c r="J2423" s="63"/>
    </row>
    <row r="2424" spans="10:10" x14ac:dyDescent="0.2">
      <c r="J2424" s="63"/>
    </row>
    <row r="2425" spans="10:10" x14ac:dyDescent="0.2">
      <c r="J2425" s="63"/>
    </row>
    <row r="2426" spans="10:10" x14ac:dyDescent="0.2">
      <c r="J2426" s="63"/>
    </row>
    <row r="2427" spans="10:10" x14ac:dyDescent="0.2">
      <c r="J2427" s="63"/>
    </row>
    <row r="2428" spans="10:10" x14ac:dyDescent="0.2">
      <c r="J2428" s="63"/>
    </row>
    <row r="2429" spans="10:10" x14ac:dyDescent="0.2">
      <c r="J2429" s="63"/>
    </row>
    <row r="2430" spans="10:10" x14ac:dyDescent="0.2">
      <c r="J2430" s="63"/>
    </row>
    <row r="2431" spans="10:10" x14ac:dyDescent="0.2">
      <c r="J2431" s="63"/>
    </row>
    <row r="2432" spans="10:10" x14ac:dyDescent="0.2">
      <c r="J2432" s="63"/>
    </row>
    <row r="2433" spans="10:10" x14ac:dyDescent="0.2">
      <c r="J2433" s="63"/>
    </row>
    <row r="2434" spans="10:10" x14ac:dyDescent="0.2">
      <c r="J2434" s="63"/>
    </row>
    <row r="2435" spans="10:10" x14ac:dyDescent="0.2">
      <c r="J2435" s="63"/>
    </row>
    <row r="2436" spans="10:10" x14ac:dyDescent="0.2">
      <c r="J2436" s="63"/>
    </row>
    <row r="2437" spans="10:10" x14ac:dyDescent="0.2">
      <c r="J2437" s="63"/>
    </row>
    <row r="2438" spans="10:10" x14ac:dyDescent="0.2">
      <c r="J2438" s="63"/>
    </row>
    <row r="2439" spans="10:10" x14ac:dyDescent="0.2">
      <c r="J2439" s="63"/>
    </row>
    <row r="2440" spans="10:10" x14ac:dyDescent="0.2">
      <c r="J2440" s="63"/>
    </row>
    <row r="2441" spans="10:10" x14ac:dyDescent="0.2">
      <c r="J2441" s="63"/>
    </row>
    <row r="2442" spans="10:10" x14ac:dyDescent="0.2">
      <c r="J2442" s="63"/>
    </row>
    <row r="2443" spans="10:10" x14ac:dyDescent="0.2">
      <c r="J2443" s="63"/>
    </row>
    <row r="2444" spans="10:10" x14ac:dyDescent="0.2">
      <c r="J2444" s="63"/>
    </row>
    <row r="2445" spans="10:10" x14ac:dyDescent="0.2">
      <c r="J2445" s="63"/>
    </row>
    <row r="2446" spans="10:10" x14ac:dyDescent="0.2">
      <c r="J2446" s="63"/>
    </row>
    <row r="2447" spans="10:10" x14ac:dyDescent="0.2">
      <c r="J2447" s="63"/>
    </row>
    <row r="2448" spans="10:10" x14ac:dyDescent="0.2">
      <c r="J2448" s="63"/>
    </row>
    <row r="2449" spans="10:10" x14ac:dyDescent="0.2">
      <c r="J2449" s="63"/>
    </row>
    <row r="2450" spans="10:10" x14ac:dyDescent="0.2">
      <c r="J2450" s="63"/>
    </row>
    <row r="2451" spans="10:10" x14ac:dyDescent="0.2">
      <c r="J2451" s="63"/>
    </row>
    <row r="2452" spans="10:10" x14ac:dyDescent="0.2">
      <c r="J2452" s="63"/>
    </row>
    <row r="2453" spans="10:10" x14ac:dyDescent="0.2">
      <c r="J2453" s="63"/>
    </row>
    <row r="2454" spans="10:10" x14ac:dyDescent="0.2">
      <c r="J2454" s="63"/>
    </row>
    <row r="2455" spans="10:10" x14ac:dyDescent="0.2">
      <c r="J2455" s="63"/>
    </row>
    <row r="2456" spans="10:10" x14ac:dyDescent="0.2">
      <c r="J2456" s="63"/>
    </row>
    <row r="2457" spans="10:10" x14ac:dyDescent="0.2">
      <c r="J2457" s="63"/>
    </row>
    <row r="2458" spans="10:10" x14ac:dyDescent="0.2">
      <c r="J2458" s="63"/>
    </row>
    <row r="2459" spans="10:10" x14ac:dyDescent="0.2">
      <c r="J2459" s="63"/>
    </row>
    <row r="2460" spans="10:10" x14ac:dyDescent="0.2">
      <c r="J2460" s="63"/>
    </row>
    <row r="2461" spans="10:10" x14ac:dyDescent="0.2">
      <c r="J2461" s="63"/>
    </row>
    <row r="2462" spans="10:10" x14ac:dyDescent="0.2">
      <c r="J2462" s="63"/>
    </row>
    <row r="2463" spans="10:10" x14ac:dyDescent="0.2">
      <c r="J2463" s="63"/>
    </row>
    <row r="2464" spans="10:10" x14ac:dyDescent="0.2">
      <c r="J2464" s="63"/>
    </row>
    <row r="2465" spans="10:10" x14ac:dyDescent="0.2">
      <c r="J2465" s="63"/>
    </row>
    <row r="2466" spans="10:10" x14ac:dyDescent="0.2">
      <c r="J2466" s="63"/>
    </row>
    <row r="2467" spans="10:10" x14ac:dyDescent="0.2">
      <c r="J2467" s="63"/>
    </row>
    <row r="2468" spans="10:10" x14ac:dyDescent="0.2">
      <c r="J2468" s="63"/>
    </row>
    <row r="2469" spans="10:10" x14ac:dyDescent="0.2">
      <c r="J2469" s="63"/>
    </row>
    <row r="2470" spans="10:10" x14ac:dyDescent="0.2">
      <c r="J2470" s="63"/>
    </row>
    <row r="2471" spans="10:10" x14ac:dyDescent="0.2">
      <c r="J2471" s="63"/>
    </row>
    <row r="2472" spans="10:10" x14ac:dyDescent="0.2">
      <c r="J2472" s="63"/>
    </row>
    <row r="2473" spans="10:10" x14ac:dyDescent="0.2">
      <c r="J2473" s="63"/>
    </row>
    <row r="2474" spans="10:10" x14ac:dyDescent="0.2">
      <c r="J2474" s="63"/>
    </row>
    <row r="2475" spans="10:10" x14ac:dyDescent="0.2">
      <c r="J2475" s="63"/>
    </row>
    <row r="2476" spans="10:10" x14ac:dyDescent="0.2">
      <c r="J2476" s="63"/>
    </row>
    <row r="2477" spans="10:10" x14ac:dyDescent="0.2">
      <c r="J2477" s="63"/>
    </row>
    <row r="2478" spans="10:10" x14ac:dyDescent="0.2">
      <c r="J2478" s="63"/>
    </row>
    <row r="2479" spans="10:10" x14ac:dyDescent="0.2">
      <c r="J2479" s="63"/>
    </row>
    <row r="2480" spans="10:10" x14ac:dyDescent="0.2">
      <c r="J2480" s="63"/>
    </row>
    <row r="2481" spans="10:10" x14ac:dyDescent="0.2">
      <c r="J2481" s="63"/>
    </row>
    <row r="2482" spans="10:10" x14ac:dyDescent="0.2">
      <c r="J2482" s="63"/>
    </row>
    <row r="2483" spans="10:10" x14ac:dyDescent="0.2">
      <c r="J2483" s="63"/>
    </row>
    <row r="2484" spans="10:10" x14ac:dyDescent="0.2">
      <c r="J2484" s="63"/>
    </row>
    <row r="2485" spans="10:10" x14ac:dyDescent="0.2">
      <c r="J2485" s="63"/>
    </row>
    <row r="2486" spans="10:10" x14ac:dyDescent="0.2">
      <c r="J2486" s="63"/>
    </row>
    <row r="2487" spans="10:10" x14ac:dyDescent="0.2">
      <c r="J2487" s="63"/>
    </row>
    <row r="2488" spans="10:10" x14ac:dyDescent="0.2">
      <c r="J2488" s="63"/>
    </row>
    <row r="2489" spans="10:10" x14ac:dyDescent="0.2">
      <c r="J2489" s="63"/>
    </row>
    <row r="2490" spans="10:10" x14ac:dyDescent="0.2">
      <c r="J2490" s="63"/>
    </row>
    <row r="2491" spans="10:10" x14ac:dyDescent="0.2">
      <c r="J2491" s="63"/>
    </row>
    <row r="2492" spans="10:10" x14ac:dyDescent="0.2">
      <c r="J2492" s="63"/>
    </row>
    <row r="2493" spans="10:10" x14ac:dyDescent="0.2">
      <c r="J2493" s="63"/>
    </row>
    <row r="2494" spans="10:10" x14ac:dyDescent="0.2">
      <c r="J2494" s="63"/>
    </row>
    <row r="2495" spans="10:10" x14ac:dyDescent="0.2">
      <c r="J2495" s="63"/>
    </row>
    <row r="2496" spans="10:10" x14ac:dyDescent="0.2">
      <c r="J2496" s="63"/>
    </row>
    <row r="2497" spans="10:10" x14ac:dyDescent="0.2">
      <c r="J2497" s="63"/>
    </row>
    <row r="2498" spans="10:10" x14ac:dyDescent="0.2">
      <c r="J2498" s="63"/>
    </row>
    <row r="2499" spans="10:10" x14ac:dyDescent="0.2">
      <c r="J2499" s="63"/>
    </row>
    <row r="2500" spans="10:10" x14ac:dyDescent="0.2">
      <c r="J2500" s="63"/>
    </row>
    <row r="2501" spans="10:10" x14ac:dyDescent="0.2">
      <c r="J2501" s="63"/>
    </row>
    <row r="2502" spans="10:10" x14ac:dyDescent="0.2">
      <c r="J2502" s="63"/>
    </row>
    <row r="2503" spans="10:10" x14ac:dyDescent="0.2">
      <c r="J2503" s="63"/>
    </row>
    <row r="2504" spans="10:10" x14ac:dyDescent="0.2">
      <c r="J2504" s="63"/>
    </row>
    <row r="2505" spans="10:10" x14ac:dyDescent="0.2">
      <c r="J2505" s="63"/>
    </row>
    <row r="2506" spans="10:10" x14ac:dyDescent="0.2">
      <c r="J2506" s="63"/>
    </row>
    <row r="2507" spans="10:10" x14ac:dyDescent="0.2">
      <c r="J2507" s="63"/>
    </row>
    <row r="2508" spans="10:10" x14ac:dyDescent="0.2">
      <c r="J2508" s="63"/>
    </row>
    <row r="2509" spans="10:10" x14ac:dyDescent="0.2">
      <c r="J2509" s="63"/>
    </row>
    <row r="2510" spans="10:10" x14ac:dyDescent="0.2">
      <c r="J2510" s="63"/>
    </row>
    <row r="2511" spans="10:10" x14ac:dyDescent="0.2">
      <c r="J2511" s="63"/>
    </row>
    <row r="2512" spans="10:10" x14ac:dyDescent="0.2">
      <c r="J2512" s="63"/>
    </row>
    <row r="2513" spans="10:10" x14ac:dyDescent="0.2">
      <c r="J2513" s="63"/>
    </row>
    <row r="2514" spans="10:10" x14ac:dyDescent="0.2">
      <c r="J2514" s="63"/>
    </row>
    <row r="2515" spans="10:10" x14ac:dyDescent="0.2">
      <c r="J2515" s="63"/>
    </row>
    <row r="2516" spans="10:10" x14ac:dyDescent="0.2">
      <c r="J2516" s="63"/>
    </row>
    <row r="2517" spans="10:10" x14ac:dyDescent="0.2">
      <c r="J2517" s="63"/>
    </row>
    <row r="2518" spans="10:10" x14ac:dyDescent="0.2">
      <c r="J2518" s="63"/>
    </row>
    <row r="2519" spans="10:10" x14ac:dyDescent="0.2">
      <c r="J2519" s="63"/>
    </row>
    <row r="2520" spans="10:10" x14ac:dyDescent="0.2">
      <c r="J2520" s="63"/>
    </row>
    <row r="2521" spans="10:10" x14ac:dyDescent="0.2">
      <c r="J2521" s="63"/>
    </row>
    <row r="2522" spans="10:10" x14ac:dyDescent="0.2">
      <c r="J2522" s="63"/>
    </row>
    <row r="2523" spans="10:10" x14ac:dyDescent="0.2">
      <c r="J2523" s="63"/>
    </row>
    <row r="2524" spans="10:10" x14ac:dyDescent="0.2">
      <c r="J2524" s="63"/>
    </row>
    <row r="2525" spans="10:10" x14ac:dyDescent="0.2">
      <c r="J2525" s="63"/>
    </row>
    <row r="2526" spans="10:10" x14ac:dyDescent="0.2">
      <c r="J2526" s="63"/>
    </row>
    <row r="2527" spans="10:10" x14ac:dyDescent="0.2">
      <c r="J2527" s="63"/>
    </row>
    <row r="2528" spans="10:10" x14ac:dyDescent="0.2">
      <c r="J2528" s="63"/>
    </row>
    <row r="2529" spans="10:10" x14ac:dyDescent="0.2">
      <c r="J2529" s="63"/>
    </row>
    <row r="2530" spans="10:10" x14ac:dyDescent="0.2">
      <c r="J2530" s="63"/>
    </row>
    <row r="2531" spans="10:10" x14ac:dyDescent="0.2">
      <c r="J2531" s="63"/>
    </row>
    <row r="2532" spans="10:10" x14ac:dyDescent="0.2">
      <c r="J2532" s="63"/>
    </row>
    <row r="2533" spans="10:10" x14ac:dyDescent="0.2">
      <c r="J2533" s="63"/>
    </row>
    <row r="2534" spans="10:10" x14ac:dyDescent="0.2">
      <c r="J2534" s="63"/>
    </row>
    <row r="2535" spans="10:10" x14ac:dyDescent="0.2">
      <c r="J2535" s="63"/>
    </row>
    <row r="2536" spans="10:10" x14ac:dyDescent="0.2">
      <c r="J2536" s="63"/>
    </row>
    <row r="2537" spans="10:10" x14ac:dyDescent="0.2">
      <c r="J2537" s="63"/>
    </row>
    <row r="2538" spans="10:10" x14ac:dyDescent="0.2">
      <c r="J2538" s="63"/>
    </row>
    <row r="2539" spans="10:10" x14ac:dyDescent="0.2">
      <c r="J2539" s="63"/>
    </row>
    <row r="2540" spans="10:10" x14ac:dyDescent="0.2">
      <c r="J2540" s="63"/>
    </row>
    <row r="2541" spans="10:10" x14ac:dyDescent="0.2">
      <c r="J2541" s="63"/>
    </row>
    <row r="2542" spans="10:10" x14ac:dyDescent="0.2">
      <c r="J2542" s="63"/>
    </row>
    <row r="2543" spans="10:10" x14ac:dyDescent="0.2">
      <c r="J2543" s="63"/>
    </row>
    <row r="2544" spans="10:10" x14ac:dyDescent="0.2">
      <c r="J2544" s="63"/>
    </row>
    <row r="2545" spans="10:10" x14ac:dyDescent="0.2">
      <c r="J2545" s="63"/>
    </row>
    <row r="2546" spans="10:10" x14ac:dyDescent="0.2">
      <c r="J2546" s="63"/>
    </row>
    <row r="2547" spans="10:10" x14ac:dyDescent="0.2">
      <c r="J2547" s="63"/>
    </row>
    <row r="2548" spans="10:10" x14ac:dyDescent="0.2">
      <c r="J2548" s="63"/>
    </row>
    <row r="2549" spans="10:10" x14ac:dyDescent="0.2">
      <c r="J2549" s="63"/>
    </row>
    <row r="2550" spans="10:10" x14ac:dyDescent="0.2">
      <c r="J2550" s="63"/>
    </row>
    <row r="2551" spans="10:10" x14ac:dyDescent="0.2">
      <c r="J2551" s="63"/>
    </row>
    <row r="2552" spans="10:10" x14ac:dyDescent="0.2">
      <c r="J2552" s="63"/>
    </row>
    <row r="2553" spans="10:10" x14ac:dyDescent="0.2">
      <c r="J2553" s="63"/>
    </row>
    <row r="2554" spans="10:10" x14ac:dyDescent="0.2">
      <c r="J2554" s="63"/>
    </row>
    <row r="2555" spans="10:10" x14ac:dyDescent="0.2">
      <c r="J2555" s="63"/>
    </row>
    <row r="2556" spans="10:10" x14ac:dyDescent="0.2">
      <c r="J2556" s="63"/>
    </row>
    <row r="2557" spans="10:10" x14ac:dyDescent="0.2">
      <c r="J2557" s="63"/>
    </row>
    <row r="2558" spans="10:10" x14ac:dyDescent="0.2">
      <c r="J2558" s="63"/>
    </row>
    <row r="2559" spans="10:10" x14ac:dyDescent="0.2">
      <c r="J2559" s="63"/>
    </row>
    <row r="2560" spans="10:10" x14ac:dyDescent="0.2">
      <c r="J2560" s="63"/>
    </row>
    <row r="2561" spans="10:10" x14ac:dyDescent="0.2">
      <c r="J2561" s="63"/>
    </row>
    <row r="2562" spans="10:10" x14ac:dyDescent="0.2">
      <c r="J2562" s="63"/>
    </row>
    <row r="2563" spans="10:10" x14ac:dyDescent="0.2">
      <c r="J2563" s="63"/>
    </row>
    <row r="2564" spans="10:10" x14ac:dyDescent="0.2">
      <c r="J2564" s="63"/>
    </row>
    <row r="2565" spans="10:10" x14ac:dyDescent="0.2">
      <c r="J2565" s="63"/>
    </row>
    <row r="2566" spans="10:10" x14ac:dyDescent="0.2">
      <c r="J2566" s="63"/>
    </row>
    <row r="2567" spans="10:10" x14ac:dyDescent="0.2">
      <c r="J2567" s="63"/>
    </row>
    <row r="2568" spans="10:10" x14ac:dyDescent="0.2">
      <c r="J2568" s="63"/>
    </row>
    <row r="2569" spans="10:10" x14ac:dyDescent="0.2">
      <c r="J2569" s="63"/>
    </row>
    <row r="2570" spans="10:10" x14ac:dyDescent="0.2">
      <c r="J2570" s="63"/>
    </row>
    <row r="2571" spans="10:10" x14ac:dyDescent="0.2">
      <c r="J2571" s="63"/>
    </row>
    <row r="2572" spans="10:10" x14ac:dyDescent="0.2">
      <c r="J2572" s="63"/>
    </row>
    <row r="2573" spans="10:10" x14ac:dyDescent="0.2">
      <c r="J2573" s="63"/>
    </row>
    <row r="2574" spans="10:10" x14ac:dyDescent="0.2">
      <c r="J2574" s="63"/>
    </row>
    <row r="2575" spans="10:10" x14ac:dyDescent="0.2">
      <c r="J2575" s="63"/>
    </row>
    <row r="2576" spans="10:10" x14ac:dyDescent="0.2">
      <c r="J2576" s="63"/>
    </row>
  </sheetData>
  <printOptions horizontalCentered="1"/>
  <pageMargins left="0.7" right="0.7" top="0.75" bottom="0.75" header="0.3" footer="0.3"/>
  <pageSetup scale="94" fitToHeight="0" orientation="portrait" r:id="rId1"/>
  <ignoredErrors>
    <ignoredError sqref="I324:I332 I370:I373 I403:I407 I1000:I1029"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43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18.42578125" style="23" customWidth="1"/>
    <col min="2" max="8" width="7.7109375" style="94" customWidth="1"/>
    <col min="9" max="9" width="9.140625" style="6"/>
    <col min="10" max="14" width="7.28515625" style="23" customWidth="1"/>
    <col min="15" max="16384" width="9.140625" style="23"/>
  </cols>
  <sheetData>
    <row r="1" spans="1:9" ht="150" customHeight="1" thickBot="1" x14ac:dyDescent="0.25">
      <c r="A1" s="119" t="s">
        <v>1406</v>
      </c>
      <c r="B1" s="84" t="s">
        <v>1407</v>
      </c>
      <c r="C1" s="84" t="s">
        <v>1408</v>
      </c>
      <c r="D1" s="84" t="s">
        <v>1409</v>
      </c>
      <c r="E1" s="84" t="s">
        <v>1410</v>
      </c>
      <c r="F1" s="84" t="s">
        <v>1411</v>
      </c>
      <c r="G1" s="84" t="s">
        <v>79</v>
      </c>
      <c r="H1" s="118" t="s">
        <v>85</v>
      </c>
    </row>
    <row r="2" spans="1:9" ht="13.5" customHeight="1" thickBot="1" x14ac:dyDescent="0.25">
      <c r="A2" s="78">
        <v>2017</v>
      </c>
      <c r="B2" s="81" t="s">
        <v>1225</v>
      </c>
      <c r="C2" s="81" t="s">
        <v>1190</v>
      </c>
      <c r="D2" s="81" t="s">
        <v>1291</v>
      </c>
      <c r="E2" s="81" t="s">
        <v>1207</v>
      </c>
      <c r="F2" s="81" t="s">
        <v>1210</v>
      </c>
      <c r="G2" s="81"/>
      <c r="H2" s="103"/>
      <c r="I2" s="23"/>
    </row>
    <row r="3" spans="1:9" ht="3.95" customHeight="1" x14ac:dyDescent="0.2"/>
    <row r="4" spans="1:9" x14ac:dyDescent="0.2">
      <c r="A4" s="25" t="s">
        <v>13</v>
      </c>
    </row>
    <row r="5" spans="1:9" ht="12.75" customHeight="1" x14ac:dyDescent="0.2">
      <c r="A5" s="32" t="s">
        <v>894</v>
      </c>
      <c r="B5" s="139">
        <v>116</v>
      </c>
      <c r="C5" s="139">
        <v>101</v>
      </c>
      <c r="D5" s="139">
        <v>120</v>
      </c>
      <c r="E5" s="139">
        <v>21</v>
      </c>
      <c r="F5" s="139">
        <v>7</v>
      </c>
      <c r="G5" s="95">
        <f>H5-SUM(B5:F5)</f>
        <v>69</v>
      </c>
      <c r="H5" s="95">
        <f>Sheriff!J525*2</f>
        <v>434</v>
      </c>
    </row>
    <row r="6" spans="1:9" ht="12.75" customHeight="1" x14ac:dyDescent="0.2">
      <c r="A6" s="32" t="s">
        <v>895</v>
      </c>
      <c r="B6" s="139">
        <v>81</v>
      </c>
      <c r="C6" s="139">
        <v>70</v>
      </c>
      <c r="D6" s="139">
        <v>71</v>
      </c>
      <c r="E6" s="139">
        <v>18</v>
      </c>
      <c r="F6" s="139">
        <v>20</v>
      </c>
      <c r="G6" s="95">
        <f>H6-SUM(B6:F6)</f>
        <v>54</v>
      </c>
      <c r="H6" s="95">
        <f>Sheriff!J526*2</f>
        <v>314</v>
      </c>
    </row>
    <row r="7" spans="1:9" ht="12.75" customHeight="1" x14ac:dyDescent="0.2">
      <c r="A7" s="32" t="s">
        <v>896</v>
      </c>
      <c r="B7" s="139">
        <v>38</v>
      </c>
      <c r="C7" s="139">
        <v>46</v>
      </c>
      <c r="D7" s="139">
        <v>43</v>
      </c>
      <c r="E7" s="139">
        <v>10</v>
      </c>
      <c r="F7" s="139">
        <v>3</v>
      </c>
      <c r="G7" s="95">
        <f>H7-SUM(B7:F7)</f>
        <v>36</v>
      </c>
      <c r="H7" s="95">
        <f>Sheriff!J527*2</f>
        <v>176</v>
      </c>
    </row>
    <row r="8" spans="1:9" ht="12.75" customHeight="1" x14ac:dyDescent="0.2">
      <c r="A8" s="32" t="s">
        <v>897</v>
      </c>
      <c r="B8" s="139">
        <v>86</v>
      </c>
      <c r="C8" s="139">
        <v>124</v>
      </c>
      <c r="D8" s="139">
        <v>128</v>
      </c>
      <c r="E8" s="139">
        <v>24</v>
      </c>
      <c r="F8" s="139">
        <v>14</v>
      </c>
      <c r="G8" s="95">
        <f>H8-SUM(B8:F8)</f>
        <v>80</v>
      </c>
      <c r="H8" s="95">
        <f>Sheriff!J528*2</f>
        <v>456</v>
      </c>
    </row>
    <row r="9" spans="1:9" ht="12.75" customHeight="1" x14ac:dyDescent="0.2">
      <c r="A9" s="36" t="s">
        <v>898</v>
      </c>
      <c r="B9" s="91">
        <f t="shared" ref="B9:F9" si="0">SUM(B5:B8)</f>
        <v>321</v>
      </c>
      <c r="C9" s="91">
        <f t="shared" si="0"/>
        <v>341</v>
      </c>
      <c r="D9" s="91">
        <f t="shared" si="0"/>
        <v>362</v>
      </c>
      <c r="E9" s="91">
        <f t="shared" si="0"/>
        <v>73</v>
      </c>
      <c r="F9" s="91">
        <f t="shared" si="0"/>
        <v>44</v>
      </c>
      <c r="G9" s="91">
        <f>SUM(G5:G8)</f>
        <v>239</v>
      </c>
      <c r="H9" s="91">
        <f>SUM(H5:H8)</f>
        <v>1380</v>
      </c>
    </row>
    <row r="10" spans="1:9" ht="12.75" customHeight="1" x14ac:dyDescent="0.2">
      <c r="A10" s="18"/>
      <c r="B10" s="29"/>
      <c r="C10" s="29"/>
      <c r="D10" s="29"/>
      <c r="E10" s="29"/>
      <c r="F10" s="29"/>
      <c r="G10" s="29"/>
    </row>
    <row r="11" spans="1:9" x14ac:dyDescent="0.2">
      <c r="I11" s="23"/>
    </row>
    <row r="12" spans="1:9" x14ac:dyDescent="0.2">
      <c r="I12" s="23"/>
    </row>
    <row r="13" spans="1:9" x14ac:dyDescent="0.2">
      <c r="I13" s="23"/>
    </row>
    <row r="14" spans="1:9" x14ac:dyDescent="0.2">
      <c r="I14" s="23"/>
    </row>
    <row r="15" spans="1:9" x14ac:dyDescent="0.2">
      <c r="I15" s="23"/>
    </row>
    <row r="16" spans="1:9" x14ac:dyDescent="0.2">
      <c r="I16" s="23"/>
    </row>
    <row r="17" spans="9:9" x14ac:dyDescent="0.2">
      <c r="I17" s="23"/>
    </row>
    <row r="18" spans="9:9" x14ac:dyDescent="0.2">
      <c r="I18" s="23"/>
    </row>
    <row r="19" spans="9:9" x14ac:dyDescent="0.2">
      <c r="I19" s="23"/>
    </row>
    <row r="20" spans="9:9" x14ac:dyDescent="0.2">
      <c r="I20" s="23"/>
    </row>
    <row r="21" spans="9:9" x14ac:dyDescent="0.2">
      <c r="I21" s="23"/>
    </row>
    <row r="22" spans="9:9" x14ac:dyDescent="0.2">
      <c r="I22" s="23"/>
    </row>
    <row r="23" spans="9:9" x14ac:dyDescent="0.2">
      <c r="I23" s="23"/>
    </row>
    <row r="24" spans="9:9" x14ac:dyDescent="0.2">
      <c r="I24" s="23"/>
    </row>
    <row r="25" spans="9:9" x14ac:dyDescent="0.2">
      <c r="I25" s="23"/>
    </row>
    <row r="26" spans="9:9" x14ac:dyDescent="0.2">
      <c r="I26" s="23"/>
    </row>
    <row r="27" spans="9:9" x14ac:dyDescent="0.2">
      <c r="I27" s="23"/>
    </row>
    <row r="28" spans="9:9" x14ac:dyDescent="0.2">
      <c r="I28" s="23"/>
    </row>
    <row r="29" spans="9:9" x14ac:dyDescent="0.2">
      <c r="I29" s="23"/>
    </row>
    <row r="30" spans="9:9" x14ac:dyDescent="0.2">
      <c r="I30" s="23"/>
    </row>
    <row r="31" spans="9:9" x14ac:dyDescent="0.2">
      <c r="I31" s="23"/>
    </row>
    <row r="32" spans="9:9" x14ac:dyDescent="0.2">
      <c r="I32" s="23"/>
    </row>
    <row r="33" spans="9:9" x14ac:dyDescent="0.2">
      <c r="I33" s="23"/>
    </row>
    <row r="34" spans="9:9" x14ac:dyDescent="0.2">
      <c r="I34" s="23"/>
    </row>
    <row r="35" spans="9:9" x14ac:dyDescent="0.2">
      <c r="I35" s="23"/>
    </row>
    <row r="36" spans="9:9" x14ac:dyDescent="0.2">
      <c r="I36" s="23"/>
    </row>
    <row r="37" spans="9:9" x14ac:dyDescent="0.2">
      <c r="I37" s="23"/>
    </row>
    <row r="38" spans="9:9" x14ac:dyDescent="0.2">
      <c r="I38" s="23"/>
    </row>
    <row r="39" spans="9:9" x14ac:dyDescent="0.2">
      <c r="I39" s="23"/>
    </row>
    <row r="40" spans="9:9" x14ac:dyDescent="0.2">
      <c r="I40" s="23"/>
    </row>
    <row r="41" spans="9:9" x14ac:dyDescent="0.2">
      <c r="I41" s="23"/>
    </row>
    <row r="42" spans="9:9" x14ac:dyDescent="0.2">
      <c r="I42" s="23"/>
    </row>
    <row r="43" spans="9:9" x14ac:dyDescent="0.2">
      <c r="I43" s="23"/>
    </row>
    <row r="44" spans="9:9" x14ac:dyDescent="0.2">
      <c r="I44" s="23"/>
    </row>
    <row r="45" spans="9:9" x14ac:dyDescent="0.2">
      <c r="I45" s="23"/>
    </row>
    <row r="46" spans="9:9" x14ac:dyDescent="0.2">
      <c r="I46" s="23"/>
    </row>
    <row r="47" spans="9:9" x14ac:dyDescent="0.2">
      <c r="I47" s="23"/>
    </row>
    <row r="48" spans="9:9" x14ac:dyDescent="0.2">
      <c r="I48" s="23"/>
    </row>
    <row r="49" spans="9:9" x14ac:dyDescent="0.2">
      <c r="I49" s="23"/>
    </row>
    <row r="50" spans="9:9" x14ac:dyDescent="0.2">
      <c r="I50" s="23"/>
    </row>
    <row r="51" spans="9:9" x14ac:dyDescent="0.2">
      <c r="I51" s="23"/>
    </row>
    <row r="52" spans="9:9" x14ac:dyDescent="0.2">
      <c r="I52" s="23"/>
    </row>
    <row r="53" spans="9:9" x14ac:dyDescent="0.2">
      <c r="I53" s="23"/>
    </row>
    <row r="54" spans="9:9" x14ac:dyDescent="0.2">
      <c r="I54" s="23"/>
    </row>
    <row r="55" spans="9:9" x14ac:dyDescent="0.2">
      <c r="I55" s="23"/>
    </row>
    <row r="56" spans="9:9" x14ac:dyDescent="0.2">
      <c r="I56" s="23"/>
    </row>
    <row r="57" spans="9:9" x14ac:dyDescent="0.2">
      <c r="I57" s="23"/>
    </row>
    <row r="58" spans="9:9" x14ac:dyDescent="0.2">
      <c r="I58" s="23"/>
    </row>
    <row r="59" spans="9:9" x14ac:dyDescent="0.2">
      <c r="I59" s="23"/>
    </row>
    <row r="60" spans="9:9" x14ac:dyDescent="0.2">
      <c r="I60" s="23"/>
    </row>
    <row r="61" spans="9:9" x14ac:dyDescent="0.2">
      <c r="I61" s="23"/>
    </row>
    <row r="62" spans="9:9" x14ac:dyDescent="0.2">
      <c r="I62" s="23"/>
    </row>
    <row r="63" spans="9:9" x14ac:dyDescent="0.2">
      <c r="I63" s="23"/>
    </row>
    <row r="64" spans="9:9" x14ac:dyDescent="0.2">
      <c r="I64" s="23"/>
    </row>
    <row r="65" spans="9:9" x14ac:dyDescent="0.2">
      <c r="I65" s="23"/>
    </row>
    <row r="66" spans="9:9" x14ac:dyDescent="0.2">
      <c r="I66" s="23"/>
    </row>
    <row r="67" spans="9:9" x14ac:dyDescent="0.2">
      <c r="I67" s="23"/>
    </row>
    <row r="68" spans="9:9" x14ac:dyDescent="0.2">
      <c r="I68" s="23"/>
    </row>
    <row r="69" spans="9:9" x14ac:dyDescent="0.2">
      <c r="I69" s="23"/>
    </row>
    <row r="70" spans="9:9" x14ac:dyDescent="0.2">
      <c r="I70" s="23"/>
    </row>
    <row r="71" spans="9:9" x14ac:dyDescent="0.2">
      <c r="I71" s="23"/>
    </row>
    <row r="72" spans="9:9" x14ac:dyDescent="0.2">
      <c r="I72" s="23"/>
    </row>
    <row r="73" spans="9:9" x14ac:dyDescent="0.2">
      <c r="I73" s="23"/>
    </row>
    <row r="74" spans="9:9" x14ac:dyDescent="0.2">
      <c r="I74" s="23"/>
    </row>
    <row r="75" spans="9:9" x14ac:dyDescent="0.2">
      <c r="I75" s="23"/>
    </row>
    <row r="76" spans="9:9" x14ac:dyDescent="0.2">
      <c r="I76" s="23"/>
    </row>
    <row r="77" spans="9:9" x14ac:dyDescent="0.2">
      <c r="I77" s="23"/>
    </row>
    <row r="78" spans="9:9" x14ac:dyDescent="0.2">
      <c r="I78" s="23"/>
    </row>
    <row r="79" spans="9:9" x14ac:dyDescent="0.2">
      <c r="I79" s="23"/>
    </row>
    <row r="80" spans="9:9" x14ac:dyDescent="0.2">
      <c r="I80" s="23"/>
    </row>
    <row r="81" spans="9:9" x14ac:dyDescent="0.2">
      <c r="I81" s="23"/>
    </row>
    <row r="82" spans="9:9" x14ac:dyDescent="0.2">
      <c r="I82" s="23"/>
    </row>
    <row r="83" spans="9:9" x14ac:dyDescent="0.2">
      <c r="I83" s="23"/>
    </row>
    <row r="84" spans="9:9" x14ac:dyDescent="0.2">
      <c r="I84" s="23"/>
    </row>
    <row r="85" spans="9:9" x14ac:dyDescent="0.2">
      <c r="I85" s="23"/>
    </row>
    <row r="86" spans="9:9" x14ac:dyDescent="0.2">
      <c r="I86" s="23"/>
    </row>
    <row r="87" spans="9:9" x14ac:dyDescent="0.2">
      <c r="I87" s="23"/>
    </row>
    <row r="88" spans="9:9" x14ac:dyDescent="0.2">
      <c r="I88" s="23"/>
    </row>
    <row r="89" spans="9:9" x14ac:dyDescent="0.2">
      <c r="I89" s="23"/>
    </row>
    <row r="90" spans="9:9" x14ac:dyDescent="0.2">
      <c r="I90" s="23"/>
    </row>
    <row r="91" spans="9:9" x14ac:dyDescent="0.2">
      <c r="I91" s="23"/>
    </row>
    <row r="92" spans="9:9" x14ac:dyDescent="0.2">
      <c r="I92" s="23"/>
    </row>
    <row r="93" spans="9:9" x14ac:dyDescent="0.2">
      <c r="I93" s="23"/>
    </row>
    <row r="94" spans="9:9" x14ac:dyDescent="0.2">
      <c r="I94" s="23"/>
    </row>
    <row r="95" spans="9:9" x14ac:dyDescent="0.2">
      <c r="I95" s="23"/>
    </row>
    <row r="96" spans="9:9" x14ac:dyDescent="0.2">
      <c r="I96" s="23"/>
    </row>
    <row r="97" spans="9:9" x14ac:dyDescent="0.2">
      <c r="I97" s="23"/>
    </row>
    <row r="98" spans="9:9" x14ac:dyDescent="0.2">
      <c r="I98" s="23"/>
    </row>
    <row r="99" spans="9:9" x14ac:dyDescent="0.2">
      <c r="I99" s="23"/>
    </row>
    <row r="100" spans="9:9" x14ac:dyDescent="0.2">
      <c r="I100" s="23"/>
    </row>
    <row r="101" spans="9:9" x14ac:dyDescent="0.2">
      <c r="I101" s="23"/>
    </row>
    <row r="102" spans="9:9" x14ac:dyDescent="0.2">
      <c r="I102" s="23"/>
    </row>
    <row r="103" spans="9:9" x14ac:dyDescent="0.2">
      <c r="I103" s="23"/>
    </row>
    <row r="104" spans="9:9" x14ac:dyDescent="0.2">
      <c r="I104" s="23"/>
    </row>
    <row r="105" spans="9:9" x14ac:dyDescent="0.2">
      <c r="I105" s="23"/>
    </row>
    <row r="106" spans="9:9" x14ac:dyDescent="0.2">
      <c r="I106" s="23"/>
    </row>
    <row r="107" spans="9:9" x14ac:dyDescent="0.2">
      <c r="I107" s="23"/>
    </row>
    <row r="108" spans="9:9" x14ac:dyDescent="0.2">
      <c r="I108" s="23"/>
    </row>
    <row r="109" spans="9:9" x14ac:dyDescent="0.2">
      <c r="I109" s="23"/>
    </row>
    <row r="110" spans="9:9" x14ac:dyDescent="0.2">
      <c r="I110" s="23"/>
    </row>
    <row r="111" spans="9:9" x14ac:dyDescent="0.2">
      <c r="I111" s="23"/>
    </row>
    <row r="112" spans="9:9" x14ac:dyDescent="0.2">
      <c r="I112" s="23"/>
    </row>
    <row r="113" spans="9:9" x14ac:dyDescent="0.2">
      <c r="I113" s="23"/>
    </row>
    <row r="114" spans="9:9" x14ac:dyDescent="0.2">
      <c r="I114" s="23"/>
    </row>
    <row r="115" spans="9:9" x14ac:dyDescent="0.2">
      <c r="I115" s="23"/>
    </row>
    <row r="116" spans="9:9" x14ac:dyDescent="0.2">
      <c r="I116" s="23"/>
    </row>
    <row r="117" spans="9:9" x14ac:dyDescent="0.2">
      <c r="I117" s="23"/>
    </row>
    <row r="118" spans="9:9" x14ac:dyDescent="0.2">
      <c r="I118" s="23"/>
    </row>
    <row r="119" spans="9:9" x14ac:dyDescent="0.2">
      <c r="I119" s="23"/>
    </row>
    <row r="120" spans="9:9" x14ac:dyDescent="0.2">
      <c r="I120" s="23"/>
    </row>
    <row r="121" spans="9:9" x14ac:dyDescent="0.2">
      <c r="I121" s="23"/>
    </row>
    <row r="122" spans="9:9" x14ac:dyDescent="0.2">
      <c r="I122" s="23"/>
    </row>
    <row r="123" spans="9:9" x14ac:dyDescent="0.2">
      <c r="I123" s="23"/>
    </row>
    <row r="124" spans="9:9" x14ac:dyDescent="0.2">
      <c r="I124" s="23"/>
    </row>
    <row r="125" spans="9:9" x14ac:dyDescent="0.2">
      <c r="I125" s="23"/>
    </row>
    <row r="126" spans="9:9" x14ac:dyDescent="0.2">
      <c r="I126" s="23"/>
    </row>
    <row r="127" spans="9:9" x14ac:dyDescent="0.2">
      <c r="I127" s="23"/>
    </row>
    <row r="128" spans="9:9" x14ac:dyDescent="0.2">
      <c r="I128" s="23"/>
    </row>
    <row r="129" spans="9:9" x14ac:dyDescent="0.2">
      <c r="I129" s="23"/>
    </row>
    <row r="130" spans="9:9" x14ac:dyDescent="0.2">
      <c r="I130" s="23"/>
    </row>
    <row r="131" spans="9:9" x14ac:dyDescent="0.2">
      <c r="I131" s="23"/>
    </row>
    <row r="132" spans="9:9" x14ac:dyDescent="0.2">
      <c r="I132" s="23"/>
    </row>
    <row r="133" spans="9:9" x14ac:dyDescent="0.2">
      <c r="I133" s="23"/>
    </row>
    <row r="134" spans="9:9" x14ac:dyDescent="0.2">
      <c r="I134" s="23"/>
    </row>
    <row r="135" spans="9:9" x14ac:dyDescent="0.2">
      <c r="I135" s="23"/>
    </row>
    <row r="136" spans="9:9" x14ac:dyDescent="0.2">
      <c r="I136" s="23"/>
    </row>
    <row r="137" spans="9:9" x14ac:dyDescent="0.2">
      <c r="I137" s="23"/>
    </row>
    <row r="138" spans="9:9" x14ac:dyDescent="0.2">
      <c r="I138" s="23"/>
    </row>
    <row r="139" spans="9:9" x14ac:dyDescent="0.2">
      <c r="I139" s="23"/>
    </row>
    <row r="140" spans="9:9" x14ac:dyDescent="0.2">
      <c r="I140" s="23"/>
    </row>
    <row r="141" spans="9:9" x14ac:dyDescent="0.2">
      <c r="I141" s="23"/>
    </row>
    <row r="142" spans="9:9" x14ac:dyDescent="0.2">
      <c r="I142" s="23"/>
    </row>
    <row r="143" spans="9:9" x14ac:dyDescent="0.2">
      <c r="I143" s="23"/>
    </row>
    <row r="144" spans="9:9" x14ac:dyDescent="0.2">
      <c r="I144" s="23"/>
    </row>
    <row r="145" spans="9:9" x14ac:dyDescent="0.2">
      <c r="I145" s="23"/>
    </row>
    <row r="146" spans="9:9" x14ac:dyDescent="0.2">
      <c r="I146" s="23"/>
    </row>
    <row r="147" spans="9:9" x14ac:dyDescent="0.2">
      <c r="I147" s="23"/>
    </row>
    <row r="148" spans="9:9" x14ac:dyDescent="0.2">
      <c r="I148" s="23"/>
    </row>
    <row r="149" spans="9:9" x14ac:dyDescent="0.2">
      <c r="I149" s="23"/>
    </row>
    <row r="150" spans="9:9" x14ac:dyDescent="0.2">
      <c r="I150" s="23"/>
    </row>
    <row r="151" spans="9:9" x14ac:dyDescent="0.2">
      <c r="I151" s="23"/>
    </row>
    <row r="152" spans="9:9" x14ac:dyDescent="0.2">
      <c r="I152" s="23"/>
    </row>
    <row r="153" spans="9:9" x14ac:dyDescent="0.2">
      <c r="I153" s="23"/>
    </row>
    <row r="154" spans="9:9" x14ac:dyDescent="0.2">
      <c r="I154" s="23"/>
    </row>
    <row r="155" spans="9:9" x14ac:dyDescent="0.2">
      <c r="I155" s="23"/>
    </row>
    <row r="156" spans="9:9" x14ac:dyDescent="0.2">
      <c r="I156" s="23"/>
    </row>
    <row r="157" spans="9:9" x14ac:dyDescent="0.2">
      <c r="I157" s="23"/>
    </row>
    <row r="158" spans="9:9" x14ac:dyDescent="0.2">
      <c r="I158" s="23"/>
    </row>
    <row r="159" spans="9:9" x14ac:dyDescent="0.2">
      <c r="I159" s="23"/>
    </row>
    <row r="160" spans="9:9" x14ac:dyDescent="0.2">
      <c r="I160" s="23"/>
    </row>
    <row r="161" spans="9:9" x14ac:dyDescent="0.2">
      <c r="I161" s="23"/>
    </row>
    <row r="162" spans="9:9" x14ac:dyDescent="0.2">
      <c r="I162" s="23"/>
    </row>
    <row r="163" spans="9:9" x14ac:dyDescent="0.2">
      <c r="I163" s="23"/>
    </row>
    <row r="164" spans="9:9" x14ac:dyDescent="0.2">
      <c r="I164" s="23"/>
    </row>
    <row r="165" spans="9:9" x14ac:dyDescent="0.2">
      <c r="I165" s="23"/>
    </row>
    <row r="166" spans="9:9" x14ac:dyDescent="0.2">
      <c r="I166" s="23"/>
    </row>
    <row r="167" spans="9:9" x14ac:dyDescent="0.2">
      <c r="I167" s="23"/>
    </row>
    <row r="168" spans="9:9" x14ac:dyDescent="0.2">
      <c r="I168" s="23"/>
    </row>
    <row r="169" spans="9:9" x14ac:dyDescent="0.2">
      <c r="I169" s="23"/>
    </row>
    <row r="170" spans="9:9" x14ac:dyDescent="0.2">
      <c r="I170" s="23"/>
    </row>
    <row r="171" spans="9:9" x14ac:dyDescent="0.2">
      <c r="I171" s="23"/>
    </row>
    <row r="172" spans="9:9" x14ac:dyDescent="0.2">
      <c r="I172" s="23"/>
    </row>
    <row r="173" spans="9:9" x14ac:dyDescent="0.2">
      <c r="I173" s="23"/>
    </row>
    <row r="174" spans="9:9" x14ac:dyDescent="0.2">
      <c r="I174" s="23"/>
    </row>
    <row r="175" spans="9:9" x14ac:dyDescent="0.2">
      <c r="I175" s="23"/>
    </row>
    <row r="176" spans="9:9" x14ac:dyDescent="0.2">
      <c r="I176" s="23"/>
    </row>
    <row r="177" spans="9:9" x14ac:dyDescent="0.2">
      <c r="I177" s="23"/>
    </row>
    <row r="178" spans="9:9" x14ac:dyDescent="0.2">
      <c r="I178" s="23"/>
    </row>
    <row r="179" spans="9:9" x14ac:dyDescent="0.2">
      <c r="I179" s="23"/>
    </row>
    <row r="180" spans="9:9" x14ac:dyDescent="0.2">
      <c r="I180" s="23"/>
    </row>
    <row r="181" spans="9:9" x14ac:dyDescent="0.2">
      <c r="I181" s="23"/>
    </row>
    <row r="182" spans="9:9" x14ac:dyDescent="0.2">
      <c r="I182" s="23"/>
    </row>
    <row r="183" spans="9:9" x14ac:dyDescent="0.2">
      <c r="I183" s="23"/>
    </row>
    <row r="184" spans="9:9" x14ac:dyDescent="0.2">
      <c r="I184" s="23"/>
    </row>
    <row r="185" spans="9:9" x14ac:dyDescent="0.2">
      <c r="I185" s="23"/>
    </row>
    <row r="186" spans="9:9" x14ac:dyDescent="0.2">
      <c r="I186" s="23"/>
    </row>
    <row r="187" spans="9:9" x14ac:dyDescent="0.2">
      <c r="I187" s="23"/>
    </row>
    <row r="188" spans="9:9" x14ac:dyDescent="0.2">
      <c r="I188" s="23"/>
    </row>
    <row r="189" spans="9:9" x14ac:dyDescent="0.2">
      <c r="I189" s="23"/>
    </row>
    <row r="190" spans="9:9" x14ac:dyDescent="0.2">
      <c r="I190" s="23"/>
    </row>
    <row r="191" spans="9:9" x14ac:dyDescent="0.2">
      <c r="I191" s="23"/>
    </row>
    <row r="192" spans="9:9" x14ac:dyDescent="0.2">
      <c r="I192" s="23"/>
    </row>
    <row r="193" spans="9:9" x14ac:dyDescent="0.2">
      <c r="I193" s="23"/>
    </row>
    <row r="194" spans="9:9" x14ac:dyDescent="0.2">
      <c r="I194" s="23"/>
    </row>
    <row r="195" spans="9:9" x14ac:dyDescent="0.2">
      <c r="I195" s="23"/>
    </row>
    <row r="196" spans="9:9" x14ac:dyDescent="0.2">
      <c r="I196" s="23"/>
    </row>
    <row r="197" spans="9:9" x14ac:dyDescent="0.2">
      <c r="I197" s="23"/>
    </row>
    <row r="198" spans="9:9" x14ac:dyDescent="0.2">
      <c r="I198" s="23"/>
    </row>
    <row r="199" spans="9:9" x14ac:dyDescent="0.2">
      <c r="I199" s="23"/>
    </row>
    <row r="200" spans="9:9" x14ac:dyDescent="0.2">
      <c r="I200" s="23"/>
    </row>
    <row r="201" spans="9:9" x14ac:dyDescent="0.2">
      <c r="I201" s="23"/>
    </row>
    <row r="202" spans="9:9" x14ac:dyDescent="0.2">
      <c r="I202" s="23"/>
    </row>
    <row r="203" spans="9:9" x14ac:dyDescent="0.2">
      <c r="I203" s="23"/>
    </row>
    <row r="204" spans="9:9" x14ac:dyDescent="0.2">
      <c r="I204" s="23"/>
    </row>
    <row r="205" spans="9:9" x14ac:dyDescent="0.2">
      <c r="I205" s="23"/>
    </row>
    <row r="206" spans="9:9" x14ac:dyDescent="0.2">
      <c r="I206" s="23"/>
    </row>
    <row r="207" spans="9:9" x14ac:dyDescent="0.2">
      <c r="I207" s="23"/>
    </row>
    <row r="208" spans="9:9" x14ac:dyDescent="0.2">
      <c r="I208" s="23"/>
    </row>
    <row r="209" spans="9:9" x14ac:dyDescent="0.2">
      <c r="I209" s="23"/>
    </row>
    <row r="210" spans="9:9" x14ac:dyDescent="0.2">
      <c r="I210" s="23"/>
    </row>
    <row r="211" spans="9:9" x14ac:dyDescent="0.2">
      <c r="I211" s="23"/>
    </row>
    <row r="212" spans="9:9" x14ac:dyDescent="0.2">
      <c r="I212" s="23"/>
    </row>
    <row r="213" spans="9:9" x14ac:dyDescent="0.2">
      <c r="I213" s="23"/>
    </row>
    <row r="214" spans="9:9" x14ac:dyDescent="0.2">
      <c r="I214" s="23"/>
    </row>
    <row r="215" spans="9:9" x14ac:dyDescent="0.2">
      <c r="I215" s="23"/>
    </row>
    <row r="216" spans="9:9" x14ac:dyDescent="0.2">
      <c r="I216" s="23"/>
    </row>
    <row r="217" spans="9:9" x14ac:dyDescent="0.2">
      <c r="I217" s="23"/>
    </row>
    <row r="218" spans="9:9" x14ac:dyDescent="0.2">
      <c r="I218" s="23"/>
    </row>
    <row r="219" spans="9:9" x14ac:dyDescent="0.2">
      <c r="I219" s="23"/>
    </row>
    <row r="220" spans="9:9" x14ac:dyDescent="0.2">
      <c r="I220" s="23"/>
    </row>
    <row r="221" spans="9:9" x14ac:dyDescent="0.2">
      <c r="I221" s="23"/>
    </row>
    <row r="222" spans="9:9" x14ac:dyDescent="0.2">
      <c r="I222" s="23"/>
    </row>
    <row r="223" spans="9:9" x14ac:dyDescent="0.2">
      <c r="I223" s="23"/>
    </row>
    <row r="224" spans="9:9" x14ac:dyDescent="0.2">
      <c r="I224" s="23"/>
    </row>
    <row r="225" spans="9:9" x14ac:dyDescent="0.2">
      <c r="I225" s="23"/>
    </row>
    <row r="226" spans="9:9" x14ac:dyDescent="0.2">
      <c r="I226" s="23"/>
    </row>
    <row r="227" spans="9:9" x14ac:dyDescent="0.2">
      <c r="I227" s="23"/>
    </row>
    <row r="228" spans="9:9" x14ac:dyDescent="0.2">
      <c r="I228" s="23"/>
    </row>
    <row r="229" spans="9:9" x14ac:dyDescent="0.2">
      <c r="I229" s="23"/>
    </row>
    <row r="230" spans="9:9" x14ac:dyDescent="0.2">
      <c r="I230" s="23"/>
    </row>
    <row r="231" spans="9:9" x14ac:dyDescent="0.2">
      <c r="I231" s="23"/>
    </row>
    <row r="232" spans="9:9" x14ac:dyDescent="0.2">
      <c r="I232" s="23"/>
    </row>
    <row r="233" spans="9:9" x14ac:dyDescent="0.2">
      <c r="I233" s="23"/>
    </row>
    <row r="234" spans="9:9" x14ac:dyDescent="0.2">
      <c r="I234" s="23"/>
    </row>
    <row r="235" spans="9:9" x14ac:dyDescent="0.2">
      <c r="I235" s="23"/>
    </row>
    <row r="236" spans="9:9" x14ac:dyDescent="0.2">
      <c r="I236" s="23"/>
    </row>
    <row r="237" spans="9:9" x14ac:dyDescent="0.2">
      <c r="I237" s="23"/>
    </row>
    <row r="238" spans="9:9" x14ac:dyDescent="0.2">
      <c r="I238" s="23"/>
    </row>
    <row r="239" spans="9:9" x14ac:dyDescent="0.2">
      <c r="I239" s="23"/>
    </row>
    <row r="240" spans="9:9" x14ac:dyDescent="0.2">
      <c r="I240" s="23"/>
    </row>
    <row r="241" spans="9:9" x14ac:dyDescent="0.2">
      <c r="I241" s="23"/>
    </row>
    <row r="242" spans="9:9" x14ac:dyDescent="0.2">
      <c r="I242" s="23"/>
    </row>
    <row r="243" spans="9:9" x14ac:dyDescent="0.2">
      <c r="I243" s="23"/>
    </row>
    <row r="244" spans="9:9" x14ac:dyDescent="0.2">
      <c r="I244" s="23"/>
    </row>
    <row r="245" spans="9:9" x14ac:dyDescent="0.2">
      <c r="I245" s="23"/>
    </row>
    <row r="246" spans="9:9" x14ac:dyDescent="0.2">
      <c r="I246" s="23"/>
    </row>
    <row r="247" spans="9:9" x14ac:dyDescent="0.2">
      <c r="I247" s="23"/>
    </row>
    <row r="248" spans="9:9" x14ac:dyDescent="0.2">
      <c r="I248" s="23"/>
    </row>
    <row r="249" spans="9:9" x14ac:dyDescent="0.2">
      <c r="I249" s="23"/>
    </row>
    <row r="250" spans="9:9" x14ac:dyDescent="0.2">
      <c r="I250" s="23"/>
    </row>
    <row r="251" spans="9:9" x14ac:dyDescent="0.2">
      <c r="I251" s="23"/>
    </row>
    <row r="252" spans="9:9" x14ac:dyDescent="0.2">
      <c r="I252" s="23"/>
    </row>
    <row r="253" spans="9:9" x14ac:dyDescent="0.2">
      <c r="I253" s="23"/>
    </row>
    <row r="254" spans="9:9" x14ac:dyDescent="0.2">
      <c r="I254" s="23"/>
    </row>
    <row r="255" spans="9:9" x14ac:dyDescent="0.2">
      <c r="I255" s="23"/>
    </row>
    <row r="256" spans="9:9" x14ac:dyDescent="0.2">
      <c r="I256" s="23"/>
    </row>
    <row r="257" spans="9:9" x14ac:dyDescent="0.2">
      <c r="I257" s="23"/>
    </row>
    <row r="258" spans="9:9" x14ac:dyDescent="0.2">
      <c r="I258" s="23"/>
    </row>
    <row r="259" spans="9:9" x14ac:dyDescent="0.2">
      <c r="I259" s="23"/>
    </row>
    <row r="260" spans="9:9" x14ac:dyDescent="0.2">
      <c r="I260" s="23"/>
    </row>
    <row r="261" spans="9:9" x14ac:dyDescent="0.2">
      <c r="I261" s="23"/>
    </row>
    <row r="262" spans="9:9" x14ac:dyDescent="0.2">
      <c r="I262" s="23"/>
    </row>
    <row r="263" spans="9:9" x14ac:dyDescent="0.2">
      <c r="I263" s="23"/>
    </row>
    <row r="264" spans="9:9" x14ac:dyDescent="0.2">
      <c r="I264" s="23"/>
    </row>
    <row r="265" spans="9:9" x14ac:dyDescent="0.2">
      <c r="I265" s="23"/>
    </row>
    <row r="266" spans="9:9" x14ac:dyDescent="0.2">
      <c r="I266" s="23"/>
    </row>
    <row r="267" spans="9:9" x14ac:dyDescent="0.2">
      <c r="I267" s="23"/>
    </row>
    <row r="268" spans="9:9" x14ac:dyDescent="0.2">
      <c r="I268" s="23"/>
    </row>
    <row r="269" spans="9:9" x14ac:dyDescent="0.2">
      <c r="I269" s="23"/>
    </row>
    <row r="270" spans="9:9" x14ac:dyDescent="0.2">
      <c r="I270" s="23"/>
    </row>
    <row r="271" spans="9:9" x14ac:dyDescent="0.2">
      <c r="I271" s="23"/>
    </row>
    <row r="272" spans="9:9" x14ac:dyDescent="0.2">
      <c r="I272" s="23"/>
    </row>
    <row r="273" spans="9:9" x14ac:dyDescent="0.2">
      <c r="I273" s="23"/>
    </row>
    <row r="274" spans="9:9" x14ac:dyDescent="0.2">
      <c r="I274" s="23"/>
    </row>
    <row r="275" spans="9:9" x14ac:dyDescent="0.2">
      <c r="I275" s="23"/>
    </row>
    <row r="276" spans="9:9" x14ac:dyDescent="0.2">
      <c r="I276" s="23"/>
    </row>
    <row r="277" spans="9:9" x14ac:dyDescent="0.2">
      <c r="I277" s="23"/>
    </row>
    <row r="278" spans="9:9" x14ac:dyDescent="0.2">
      <c r="I278" s="23"/>
    </row>
    <row r="279" spans="9:9" x14ac:dyDescent="0.2">
      <c r="I279" s="23"/>
    </row>
    <row r="280" spans="9:9" x14ac:dyDescent="0.2">
      <c r="I280" s="23"/>
    </row>
    <row r="281" spans="9:9" x14ac:dyDescent="0.2">
      <c r="I281" s="23"/>
    </row>
    <row r="282" spans="9:9" x14ac:dyDescent="0.2">
      <c r="I282" s="23"/>
    </row>
    <row r="283" spans="9:9" x14ac:dyDescent="0.2">
      <c r="I283" s="23"/>
    </row>
    <row r="284" spans="9:9" x14ac:dyDescent="0.2">
      <c r="I284" s="23"/>
    </row>
    <row r="285" spans="9:9" x14ac:dyDescent="0.2">
      <c r="I285" s="23"/>
    </row>
    <row r="286" spans="9:9" x14ac:dyDescent="0.2">
      <c r="I286" s="23"/>
    </row>
    <row r="287" spans="9:9" x14ac:dyDescent="0.2">
      <c r="I287" s="23"/>
    </row>
    <row r="288" spans="9:9" x14ac:dyDescent="0.2">
      <c r="I288" s="23"/>
    </row>
    <row r="289" spans="9:9" x14ac:dyDescent="0.2">
      <c r="I289" s="23"/>
    </row>
    <row r="290" spans="9:9" x14ac:dyDescent="0.2">
      <c r="I290" s="23"/>
    </row>
    <row r="291" spans="9:9" x14ac:dyDescent="0.2">
      <c r="I291" s="23"/>
    </row>
    <row r="292" spans="9:9" x14ac:dyDescent="0.2">
      <c r="I292" s="23"/>
    </row>
    <row r="293" spans="9:9" x14ac:dyDescent="0.2">
      <c r="I293" s="23"/>
    </row>
    <row r="294" spans="9:9" x14ac:dyDescent="0.2">
      <c r="I294" s="23"/>
    </row>
    <row r="295" spans="9:9" x14ac:dyDescent="0.2">
      <c r="I295" s="23"/>
    </row>
    <row r="296" spans="9:9" x14ac:dyDescent="0.2">
      <c r="I296" s="23"/>
    </row>
    <row r="297" spans="9:9" x14ac:dyDescent="0.2">
      <c r="I297" s="23"/>
    </row>
    <row r="298" spans="9:9" x14ac:dyDescent="0.2">
      <c r="I298" s="23"/>
    </row>
    <row r="299" spans="9:9" x14ac:dyDescent="0.2">
      <c r="I299" s="23"/>
    </row>
    <row r="300" spans="9:9" x14ac:dyDescent="0.2">
      <c r="I300" s="23"/>
    </row>
    <row r="301" spans="9:9" x14ac:dyDescent="0.2">
      <c r="I301" s="23"/>
    </row>
    <row r="302" spans="9:9" x14ac:dyDescent="0.2">
      <c r="I302" s="23"/>
    </row>
    <row r="303" spans="9:9" x14ac:dyDescent="0.2">
      <c r="I303" s="23"/>
    </row>
    <row r="304" spans="9:9" x14ac:dyDescent="0.2">
      <c r="I304" s="23"/>
    </row>
    <row r="305" spans="9:9" x14ac:dyDescent="0.2">
      <c r="I305" s="23"/>
    </row>
    <row r="306" spans="9:9" x14ac:dyDescent="0.2">
      <c r="I306" s="23"/>
    </row>
    <row r="307" spans="9:9" x14ac:dyDescent="0.2">
      <c r="I307" s="23"/>
    </row>
    <row r="308" spans="9:9" x14ac:dyDescent="0.2">
      <c r="I308" s="23"/>
    </row>
    <row r="309" spans="9:9" x14ac:dyDescent="0.2">
      <c r="I309" s="23"/>
    </row>
    <row r="310" spans="9:9" x14ac:dyDescent="0.2">
      <c r="I310" s="23"/>
    </row>
    <row r="311" spans="9:9" x14ac:dyDescent="0.2">
      <c r="I311" s="23"/>
    </row>
    <row r="312" spans="9:9" x14ac:dyDescent="0.2">
      <c r="I312" s="23"/>
    </row>
    <row r="313" spans="9:9" x14ac:dyDescent="0.2">
      <c r="I313" s="23"/>
    </row>
    <row r="314" spans="9:9" x14ac:dyDescent="0.2">
      <c r="I314" s="23"/>
    </row>
    <row r="315" spans="9:9" x14ac:dyDescent="0.2">
      <c r="I315" s="23"/>
    </row>
    <row r="316" spans="9:9" x14ac:dyDescent="0.2">
      <c r="I316" s="23"/>
    </row>
    <row r="317" spans="9:9" x14ac:dyDescent="0.2">
      <c r="I317" s="23"/>
    </row>
    <row r="318" spans="9:9" x14ac:dyDescent="0.2">
      <c r="I318" s="23"/>
    </row>
    <row r="319" spans="9:9" x14ac:dyDescent="0.2">
      <c r="I319" s="23"/>
    </row>
    <row r="320" spans="9:9" x14ac:dyDescent="0.2">
      <c r="I320" s="23"/>
    </row>
    <row r="321" spans="9:9" x14ac:dyDescent="0.2">
      <c r="I321" s="23"/>
    </row>
    <row r="322" spans="9:9" x14ac:dyDescent="0.2">
      <c r="I322" s="23"/>
    </row>
    <row r="323" spans="9:9" x14ac:dyDescent="0.2">
      <c r="I323" s="23"/>
    </row>
    <row r="324" spans="9:9" x14ac:dyDescent="0.2">
      <c r="I324" s="23"/>
    </row>
    <row r="325" spans="9:9" x14ac:dyDescent="0.2">
      <c r="I325" s="23"/>
    </row>
    <row r="326" spans="9:9" x14ac:dyDescent="0.2">
      <c r="I326" s="23"/>
    </row>
    <row r="327" spans="9:9" x14ac:dyDescent="0.2">
      <c r="I327" s="23"/>
    </row>
    <row r="328" spans="9:9" x14ac:dyDescent="0.2">
      <c r="I328" s="23"/>
    </row>
    <row r="329" spans="9:9" x14ac:dyDescent="0.2">
      <c r="I329" s="23"/>
    </row>
    <row r="330" spans="9:9" x14ac:dyDescent="0.2">
      <c r="I330" s="23"/>
    </row>
    <row r="331" spans="9:9" x14ac:dyDescent="0.2">
      <c r="I331" s="23"/>
    </row>
    <row r="332" spans="9:9" x14ac:dyDescent="0.2">
      <c r="I332" s="23"/>
    </row>
    <row r="333" spans="9:9" x14ac:dyDescent="0.2">
      <c r="I333" s="23"/>
    </row>
    <row r="334" spans="9:9" x14ac:dyDescent="0.2">
      <c r="I334" s="23"/>
    </row>
    <row r="335" spans="9:9" x14ac:dyDescent="0.2">
      <c r="I335" s="23"/>
    </row>
    <row r="336" spans="9:9" x14ac:dyDescent="0.2">
      <c r="I336" s="23"/>
    </row>
    <row r="337" spans="9:9" x14ac:dyDescent="0.2">
      <c r="I337" s="23"/>
    </row>
    <row r="338" spans="9:9" x14ac:dyDescent="0.2">
      <c r="I338" s="23"/>
    </row>
    <row r="339" spans="9:9" x14ac:dyDescent="0.2">
      <c r="I339" s="23"/>
    </row>
    <row r="340" spans="9:9" x14ac:dyDescent="0.2">
      <c r="I340" s="23"/>
    </row>
    <row r="341" spans="9:9" x14ac:dyDescent="0.2">
      <c r="I341" s="23"/>
    </row>
    <row r="342" spans="9:9" x14ac:dyDescent="0.2">
      <c r="I342" s="23"/>
    </row>
    <row r="343" spans="9:9" x14ac:dyDescent="0.2">
      <c r="I343" s="23"/>
    </row>
    <row r="344" spans="9:9" x14ac:dyDescent="0.2">
      <c r="I344" s="23"/>
    </row>
    <row r="345" spans="9:9" x14ac:dyDescent="0.2">
      <c r="I345" s="23"/>
    </row>
    <row r="346" spans="9:9" x14ac:dyDescent="0.2">
      <c r="I346" s="23"/>
    </row>
    <row r="347" spans="9:9" x14ac:dyDescent="0.2">
      <c r="I347" s="23"/>
    </row>
    <row r="348" spans="9:9" x14ac:dyDescent="0.2">
      <c r="I348" s="23"/>
    </row>
    <row r="349" spans="9:9" x14ac:dyDescent="0.2">
      <c r="I349" s="23"/>
    </row>
    <row r="350" spans="9:9" x14ac:dyDescent="0.2">
      <c r="I350" s="23"/>
    </row>
    <row r="351" spans="9:9" x14ac:dyDescent="0.2">
      <c r="I351" s="23"/>
    </row>
    <row r="352" spans="9:9" x14ac:dyDescent="0.2">
      <c r="I352" s="23"/>
    </row>
    <row r="353" spans="9:9" x14ac:dyDescent="0.2">
      <c r="I353" s="23"/>
    </row>
    <row r="354" spans="9:9" x14ac:dyDescent="0.2">
      <c r="I354" s="23"/>
    </row>
    <row r="355" spans="9:9" x14ac:dyDescent="0.2">
      <c r="I355" s="23"/>
    </row>
    <row r="356" spans="9:9" x14ac:dyDescent="0.2">
      <c r="I356" s="23"/>
    </row>
    <row r="357" spans="9:9" x14ac:dyDescent="0.2">
      <c r="I357" s="23"/>
    </row>
    <row r="358" spans="9:9" x14ac:dyDescent="0.2">
      <c r="I358" s="23"/>
    </row>
    <row r="359" spans="9:9" x14ac:dyDescent="0.2">
      <c r="I359" s="23"/>
    </row>
    <row r="360" spans="9:9" x14ac:dyDescent="0.2">
      <c r="I360" s="23"/>
    </row>
    <row r="361" spans="9:9" x14ac:dyDescent="0.2">
      <c r="I361" s="23"/>
    </row>
    <row r="362" spans="9:9" x14ac:dyDescent="0.2">
      <c r="I362" s="23"/>
    </row>
    <row r="363" spans="9:9" x14ac:dyDescent="0.2">
      <c r="I363" s="23"/>
    </row>
    <row r="364" spans="9:9" x14ac:dyDescent="0.2">
      <c r="I364" s="23"/>
    </row>
    <row r="365" spans="9:9" x14ac:dyDescent="0.2">
      <c r="I365" s="23"/>
    </row>
    <row r="366" spans="9:9" x14ac:dyDescent="0.2">
      <c r="I366" s="23"/>
    </row>
    <row r="367" spans="9:9" x14ac:dyDescent="0.2">
      <c r="I367" s="23"/>
    </row>
    <row r="368" spans="9:9" x14ac:dyDescent="0.2">
      <c r="I368" s="23"/>
    </row>
    <row r="369" spans="9:9" x14ac:dyDescent="0.2">
      <c r="I369" s="23"/>
    </row>
    <row r="370" spans="9:9" x14ac:dyDescent="0.2">
      <c r="I370" s="23"/>
    </row>
    <row r="371" spans="9:9" x14ac:dyDescent="0.2">
      <c r="I371" s="23"/>
    </row>
    <row r="372" spans="9:9" x14ac:dyDescent="0.2">
      <c r="I372" s="23"/>
    </row>
    <row r="373" spans="9:9" x14ac:dyDescent="0.2">
      <c r="I373" s="23"/>
    </row>
    <row r="374" spans="9:9" x14ac:dyDescent="0.2">
      <c r="I374" s="23"/>
    </row>
    <row r="375" spans="9:9" x14ac:dyDescent="0.2">
      <c r="I375" s="23"/>
    </row>
    <row r="376" spans="9:9" x14ac:dyDescent="0.2">
      <c r="I376" s="23"/>
    </row>
    <row r="377" spans="9:9" x14ac:dyDescent="0.2">
      <c r="I377" s="23"/>
    </row>
    <row r="378" spans="9:9" x14ac:dyDescent="0.2">
      <c r="I378" s="23"/>
    </row>
    <row r="379" spans="9:9" x14ac:dyDescent="0.2">
      <c r="I379" s="23"/>
    </row>
    <row r="380" spans="9:9" x14ac:dyDescent="0.2">
      <c r="I380" s="23"/>
    </row>
    <row r="381" spans="9:9" x14ac:dyDescent="0.2">
      <c r="I381" s="23"/>
    </row>
    <row r="382" spans="9:9" x14ac:dyDescent="0.2">
      <c r="I382" s="23"/>
    </row>
    <row r="383" spans="9:9" x14ac:dyDescent="0.2">
      <c r="I383" s="23"/>
    </row>
    <row r="384" spans="9:9" x14ac:dyDescent="0.2">
      <c r="I384" s="23"/>
    </row>
    <row r="385" spans="9:9" x14ac:dyDescent="0.2">
      <c r="I385" s="23"/>
    </row>
    <row r="386" spans="9:9" x14ac:dyDescent="0.2">
      <c r="I386" s="23"/>
    </row>
    <row r="387" spans="9:9" x14ac:dyDescent="0.2">
      <c r="I387" s="23"/>
    </row>
    <row r="388" spans="9:9" x14ac:dyDescent="0.2">
      <c r="I388" s="23"/>
    </row>
    <row r="389" spans="9:9" x14ac:dyDescent="0.2">
      <c r="I389" s="23"/>
    </row>
    <row r="390" spans="9:9" x14ac:dyDescent="0.2">
      <c r="I390" s="23"/>
    </row>
    <row r="391" spans="9:9" x14ac:dyDescent="0.2">
      <c r="I391" s="23"/>
    </row>
    <row r="392" spans="9:9" x14ac:dyDescent="0.2">
      <c r="I392" s="23"/>
    </row>
    <row r="393" spans="9:9" x14ac:dyDescent="0.2">
      <c r="I393" s="23"/>
    </row>
    <row r="394" spans="9:9" x14ac:dyDescent="0.2">
      <c r="I394" s="23"/>
    </row>
    <row r="395" spans="9:9" x14ac:dyDescent="0.2">
      <c r="I395" s="23"/>
    </row>
    <row r="396" spans="9:9" x14ac:dyDescent="0.2">
      <c r="I396" s="23"/>
    </row>
    <row r="397" spans="9:9" x14ac:dyDescent="0.2">
      <c r="I397" s="23"/>
    </row>
    <row r="398" spans="9:9" x14ac:dyDescent="0.2">
      <c r="I398" s="23"/>
    </row>
    <row r="399" spans="9:9" x14ac:dyDescent="0.2">
      <c r="I399" s="23"/>
    </row>
    <row r="400" spans="9:9" x14ac:dyDescent="0.2">
      <c r="I400" s="23"/>
    </row>
    <row r="401" spans="9:9" x14ac:dyDescent="0.2">
      <c r="I401" s="23"/>
    </row>
    <row r="402" spans="9:9" x14ac:dyDescent="0.2">
      <c r="I402" s="23"/>
    </row>
    <row r="403" spans="9:9" x14ac:dyDescent="0.2">
      <c r="I403" s="23"/>
    </row>
    <row r="404" spans="9:9" x14ac:dyDescent="0.2">
      <c r="I404" s="23"/>
    </row>
    <row r="405" spans="9:9" x14ac:dyDescent="0.2">
      <c r="I405" s="23"/>
    </row>
    <row r="406" spans="9:9" x14ac:dyDescent="0.2">
      <c r="I406" s="23"/>
    </row>
    <row r="407" spans="9:9" x14ac:dyDescent="0.2">
      <c r="I407" s="23"/>
    </row>
    <row r="408" spans="9:9" x14ac:dyDescent="0.2">
      <c r="I408" s="23"/>
    </row>
    <row r="409" spans="9:9" x14ac:dyDescent="0.2">
      <c r="I409" s="23"/>
    </row>
    <row r="410" spans="9:9" x14ac:dyDescent="0.2">
      <c r="I410" s="23"/>
    </row>
    <row r="411" spans="9:9" x14ac:dyDescent="0.2">
      <c r="I411" s="23"/>
    </row>
    <row r="412" spans="9:9" x14ac:dyDescent="0.2">
      <c r="I412" s="23"/>
    </row>
    <row r="413" spans="9:9" x14ac:dyDescent="0.2">
      <c r="I413" s="23"/>
    </row>
    <row r="414" spans="9:9" x14ac:dyDescent="0.2">
      <c r="I414" s="23"/>
    </row>
    <row r="415" spans="9:9" x14ac:dyDescent="0.2">
      <c r="I415" s="23"/>
    </row>
    <row r="416" spans="9:9" x14ac:dyDescent="0.2">
      <c r="I416" s="23"/>
    </row>
    <row r="417" spans="9:9" x14ac:dyDescent="0.2">
      <c r="I417" s="23"/>
    </row>
    <row r="418" spans="9:9" x14ac:dyDescent="0.2">
      <c r="I418" s="23"/>
    </row>
    <row r="419" spans="9:9" x14ac:dyDescent="0.2">
      <c r="I419" s="23"/>
    </row>
    <row r="420" spans="9:9" x14ac:dyDescent="0.2">
      <c r="I420" s="23"/>
    </row>
    <row r="421" spans="9:9" x14ac:dyDescent="0.2">
      <c r="I421" s="23"/>
    </row>
    <row r="422" spans="9:9" x14ac:dyDescent="0.2">
      <c r="I422" s="23"/>
    </row>
    <row r="423" spans="9:9" x14ac:dyDescent="0.2">
      <c r="I423" s="23"/>
    </row>
    <row r="424" spans="9:9" x14ac:dyDescent="0.2">
      <c r="I424" s="23"/>
    </row>
    <row r="425" spans="9:9" x14ac:dyDescent="0.2">
      <c r="I425" s="23"/>
    </row>
    <row r="426" spans="9:9" x14ac:dyDescent="0.2">
      <c r="I426" s="23"/>
    </row>
    <row r="427" spans="9:9" x14ac:dyDescent="0.2">
      <c r="I427" s="23"/>
    </row>
    <row r="428" spans="9:9" x14ac:dyDescent="0.2">
      <c r="I428" s="23"/>
    </row>
    <row r="429" spans="9:9" x14ac:dyDescent="0.2">
      <c r="I429" s="23"/>
    </row>
    <row r="430" spans="9:9" x14ac:dyDescent="0.2">
      <c r="I430" s="23"/>
    </row>
    <row r="431" spans="9:9" x14ac:dyDescent="0.2">
      <c r="I431" s="23"/>
    </row>
    <row r="432" spans="9:9" x14ac:dyDescent="0.2">
      <c r="I432" s="23"/>
    </row>
    <row r="433" spans="9:9" x14ac:dyDescent="0.2">
      <c r="I433" s="23"/>
    </row>
    <row r="434" spans="9:9" x14ac:dyDescent="0.2">
      <c r="I434" s="23"/>
    </row>
    <row r="435" spans="9:9" x14ac:dyDescent="0.2">
      <c r="I435" s="23"/>
    </row>
    <row r="436" spans="9:9" x14ac:dyDescent="0.2">
      <c r="I436" s="23"/>
    </row>
    <row r="437" spans="9:9" x14ac:dyDescent="0.2">
      <c r="I437" s="23"/>
    </row>
    <row r="438" spans="9:9" x14ac:dyDescent="0.2">
      <c r="I438" s="23"/>
    </row>
    <row r="439" spans="9:9" x14ac:dyDescent="0.2">
      <c r="I439" s="23"/>
    </row>
    <row r="440" spans="9:9" x14ac:dyDescent="0.2">
      <c r="I440" s="23"/>
    </row>
    <row r="441" spans="9:9" x14ac:dyDescent="0.2">
      <c r="I441" s="23"/>
    </row>
    <row r="442" spans="9:9" x14ac:dyDescent="0.2">
      <c r="I442" s="23"/>
    </row>
    <row r="443" spans="9:9" x14ac:dyDescent="0.2">
      <c r="I443" s="23"/>
    </row>
    <row r="444" spans="9:9" x14ac:dyDescent="0.2">
      <c r="I444" s="23"/>
    </row>
    <row r="445" spans="9:9" x14ac:dyDescent="0.2">
      <c r="I445" s="23"/>
    </row>
    <row r="446" spans="9:9" x14ac:dyDescent="0.2">
      <c r="I446" s="23"/>
    </row>
    <row r="447" spans="9:9" x14ac:dyDescent="0.2">
      <c r="I447" s="23"/>
    </row>
    <row r="448" spans="9:9" x14ac:dyDescent="0.2">
      <c r="I448" s="23"/>
    </row>
    <row r="449" spans="9:9" x14ac:dyDescent="0.2">
      <c r="I449" s="23"/>
    </row>
    <row r="450" spans="9:9" x14ac:dyDescent="0.2">
      <c r="I450" s="23"/>
    </row>
    <row r="451" spans="9:9" x14ac:dyDescent="0.2">
      <c r="I451" s="23"/>
    </row>
    <row r="452" spans="9:9" x14ac:dyDescent="0.2">
      <c r="I452" s="23"/>
    </row>
    <row r="453" spans="9:9" x14ac:dyDescent="0.2">
      <c r="I453" s="23"/>
    </row>
    <row r="454" spans="9:9" x14ac:dyDescent="0.2">
      <c r="I454" s="23"/>
    </row>
    <row r="455" spans="9:9" x14ac:dyDescent="0.2">
      <c r="I455" s="23"/>
    </row>
    <row r="456" spans="9:9" x14ac:dyDescent="0.2">
      <c r="I456" s="23"/>
    </row>
    <row r="457" spans="9:9" x14ac:dyDescent="0.2">
      <c r="I457" s="23"/>
    </row>
    <row r="458" spans="9:9" x14ac:dyDescent="0.2">
      <c r="I458" s="23"/>
    </row>
    <row r="459" spans="9:9" x14ac:dyDescent="0.2">
      <c r="I459" s="23"/>
    </row>
    <row r="460" spans="9:9" x14ac:dyDescent="0.2">
      <c r="I460" s="23"/>
    </row>
    <row r="461" spans="9:9" x14ac:dyDescent="0.2">
      <c r="I461" s="23"/>
    </row>
    <row r="462" spans="9:9" x14ac:dyDescent="0.2">
      <c r="I462" s="23"/>
    </row>
    <row r="463" spans="9:9" x14ac:dyDescent="0.2">
      <c r="I463" s="23"/>
    </row>
    <row r="464" spans="9:9" x14ac:dyDescent="0.2">
      <c r="I464" s="23"/>
    </row>
    <row r="465" spans="9:9" x14ac:dyDescent="0.2">
      <c r="I465" s="23"/>
    </row>
    <row r="466" spans="9:9" x14ac:dyDescent="0.2">
      <c r="I466" s="23"/>
    </row>
    <row r="467" spans="9:9" x14ac:dyDescent="0.2">
      <c r="I467" s="23"/>
    </row>
    <row r="468" spans="9:9" x14ac:dyDescent="0.2">
      <c r="I468" s="23"/>
    </row>
    <row r="469" spans="9:9" x14ac:dyDescent="0.2">
      <c r="I469" s="23"/>
    </row>
    <row r="470" spans="9:9" x14ac:dyDescent="0.2">
      <c r="I470" s="23"/>
    </row>
    <row r="471" spans="9:9" x14ac:dyDescent="0.2">
      <c r="I471" s="23"/>
    </row>
    <row r="472" spans="9:9" x14ac:dyDescent="0.2">
      <c r="I472" s="23"/>
    </row>
    <row r="473" spans="9:9" x14ac:dyDescent="0.2">
      <c r="I473" s="23"/>
    </row>
    <row r="474" spans="9:9" x14ac:dyDescent="0.2">
      <c r="I474" s="23"/>
    </row>
    <row r="475" spans="9:9" x14ac:dyDescent="0.2">
      <c r="I475" s="23"/>
    </row>
    <row r="476" spans="9:9" x14ac:dyDescent="0.2">
      <c r="I476" s="23"/>
    </row>
    <row r="477" spans="9:9" x14ac:dyDescent="0.2">
      <c r="I477" s="23"/>
    </row>
    <row r="478" spans="9:9" x14ac:dyDescent="0.2">
      <c r="I478" s="23"/>
    </row>
    <row r="479" spans="9:9" x14ac:dyDescent="0.2">
      <c r="I479" s="23"/>
    </row>
    <row r="480" spans="9:9" x14ac:dyDescent="0.2">
      <c r="I480" s="23"/>
    </row>
    <row r="481" spans="9:9" x14ac:dyDescent="0.2">
      <c r="I481" s="23"/>
    </row>
    <row r="482" spans="9:9" x14ac:dyDescent="0.2">
      <c r="I482" s="23"/>
    </row>
    <row r="483" spans="9:9" x14ac:dyDescent="0.2">
      <c r="I483" s="23"/>
    </row>
    <row r="484" spans="9:9" x14ac:dyDescent="0.2">
      <c r="I484" s="23"/>
    </row>
    <row r="485" spans="9:9" x14ac:dyDescent="0.2">
      <c r="I485" s="23"/>
    </row>
    <row r="486" spans="9:9" x14ac:dyDescent="0.2">
      <c r="I486" s="23"/>
    </row>
    <row r="487" spans="9:9" x14ac:dyDescent="0.2">
      <c r="I487" s="23"/>
    </row>
    <row r="488" spans="9:9" x14ac:dyDescent="0.2">
      <c r="I488" s="23"/>
    </row>
    <row r="489" spans="9:9" x14ac:dyDescent="0.2">
      <c r="I489" s="23"/>
    </row>
    <row r="490" spans="9:9" x14ac:dyDescent="0.2">
      <c r="I490" s="23"/>
    </row>
    <row r="491" spans="9:9" x14ac:dyDescent="0.2">
      <c r="I491" s="23"/>
    </row>
    <row r="492" spans="9:9" x14ac:dyDescent="0.2">
      <c r="I492" s="23"/>
    </row>
    <row r="493" spans="9:9" x14ac:dyDescent="0.2">
      <c r="I493" s="23"/>
    </row>
    <row r="494" spans="9:9" x14ac:dyDescent="0.2">
      <c r="I494" s="23"/>
    </row>
    <row r="495" spans="9:9" x14ac:dyDescent="0.2">
      <c r="I495" s="23"/>
    </row>
    <row r="496" spans="9:9" x14ac:dyDescent="0.2">
      <c r="I496" s="23"/>
    </row>
    <row r="497" spans="9:9" x14ac:dyDescent="0.2">
      <c r="I497" s="23"/>
    </row>
    <row r="498" spans="9:9" x14ac:dyDescent="0.2">
      <c r="I498" s="23"/>
    </row>
    <row r="499" spans="9:9" x14ac:dyDescent="0.2">
      <c r="I499" s="23"/>
    </row>
    <row r="500" spans="9:9" x14ac:dyDescent="0.2">
      <c r="I500" s="23"/>
    </row>
    <row r="501" spans="9:9" x14ac:dyDescent="0.2">
      <c r="I501" s="23"/>
    </row>
    <row r="502" spans="9:9" x14ac:dyDescent="0.2">
      <c r="I502" s="23"/>
    </row>
    <row r="503" spans="9:9" x14ac:dyDescent="0.2">
      <c r="I503" s="23"/>
    </row>
    <row r="504" spans="9:9" x14ac:dyDescent="0.2">
      <c r="I504" s="23"/>
    </row>
    <row r="505" spans="9:9" x14ac:dyDescent="0.2">
      <c r="I505" s="23"/>
    </row>
    <row r="506" spans="9:9" x14ac:dyDescent="0.2">
      <c r="I506" s="23"/>
    </row>
    <row r="507" spans="9:9" x14ac:dyDescent="0.2">
      <c r="I507" s="23"/>
    </row>
    <row r="508" spans="9:9" x14ac:dyDescent="0.2">
      <c r="I508" s="23"/>
    </row>
    <row r="509" spans="9:9" x14ac:dyDescent="0.2">
      <c r="I509" s="23"/>
    </row>
    <row r="510" spans="9:9" x14ac:dyDescent="0.2">
      <c r="I510" s="23"/>
    </row>
    <row r="511" spans="9:9" x14ac:dyDescent="0.2">
      <c r="I511" s="23"/>
    </row>
    <row r="512" spans="9:9" x14ac:dyDescent="0.2">
      <c r="I512" s="23"/>
    </row>
    <row r="513" spans="9:9" x14ac:dyDescent="0.2">
      <c r="I513" s="23"/>
    </row>
    <row r="514" spans="9:9" x14ac:dyDescent="0.2">
      <c r="I514" s="23"/>
    </row>
    <row r="515" spans="9:9" x14ac:dyDescent="0.2">
      <c r="I515" s="23"/>
    </row>
    <row r="516" spans="9:9" x14ac:dyDescent="0.2">
      <c r="I516" s="23"/>
    </row>
    <row r="517" spans="9:9" x14ac:dyDescent="0.2">
      <c r="I517" s="23"/>
    </row>
    <row r="518" spans="9:9" x14ac:dyDescent="0.2">
      <c r="I518" s="23"/>
    </row>
    <row r="519" spans="9:9" x14ac:dyDescent="0.2">
      <c r="I519" s="23"/>
    </row>
    <row r="520" spans="9:9" x14ac:dyDescent="0.2">
      <c r="I520" s="23"/>
    </row>
    <row r="521" spans="9:9" x14ac:dyDescent="0.2">
      <c r="I521" s="23"/>
    </row>
    <row r="522" spans="9:9" x14ac:dyDescent="0.2">
      <c r="I522" s="23"/>
    </row>
    <row r="523" spans="9:9" x14ac:dyDescent="0.2">
      <c r="I523" s="23"/>
    </row>
    <row r="524" spans="9:9" x14ac:dyDescent="0.2">
      <c r="I524" s="23"/>
    </row>
    <row r="525" spans="9:9" x14ac:dyDescent="0.2">
      <c r="I525" s="23"/>
    </row>
    <row r="526" spans="9:9" x14ac:dyDescent="0.2">
      <c r="I526" s="23"/>
    </row>
    <row r="527" spans="9:9" x14ac:dyDescent="0.2">
      <c r="I527" s="23"/>
    </row>
    <row r="528" spans="9:9" x14ac:dyDescent="0.2">
      <c r="I528" s="23"/>
    </row>
    <row r="529" spans="9:9" x14ac:dyDescent="0.2">
      <c r="I529" s="23"/>
    </row>
    <row r="530" spans="9:9" x14ac:dyDescent="0.2">
      <c r="I530" s="23"/>
    </row>
    <row r="531" spans="9:9" x14ac:dyDescent="0.2">
      <c r="I531" s="23"/>
    </row>
    <row r="532" spans="9:9" x14ac:dyDescent="0.2">
      <c r="I532" s="23"/>
    </row>
    <row r="533" spans="9:9" x14ac:dyDescent="0.2">
      <c r="I533" s="23"/>
    </row>
    <row r="534" spans="9:9" x14ac:dyDescent="0.2">
      <c r="I534" s="23"/>
    </row>
    <row r="535" spans="9:9" x14ac:dyDescent="0.2">
      <c r="I535" s="23"/>
    </row>
    <row r="536" spans="9:9" x14ac:dyDescent="0.2">
      <c r="I536" s="23"/>
    </row>
    <row r="537" spans="9:9" x14ac:dyDescent="0.2">
      <c r="I537" s="23"/>
    </row>
    <row r="538" spans="9:9" x14ac:dyDescent="0.2">
      <c r="I538" s="23"/>
    </row>
    <row r="539" spans="9:9" x14ac:dyDescent="0.2">
      <c r="I539" s="23"/>
    </row>
    <row r="540" spans="9:9" x14ac:dyDescent="0.2">
      <c r="I540" s="23"/>
    </row>
    <row r="541" spans="9:9" x14ac:dyDescent="0.2">
      <c r="I541" s="23"/>
    </row>
    <row r="542" spans="9:9" x14ac:dyDescent="0.2">
      <c r="I542" s="23"/>
    </row>
    <row r="543" spans="9:9" x14ac:dyDescent="0.2">
      <c r="I543" s="23"/>
    </row>
    <row r="544" spans="9:9" x14ac:dyDescent="0.2">
      <c r="I544" s="23"/>
    </row>
    <row r="545" spans="9:9" x14ac:dyDescent="0.2">
      <c r="I545" s="23"/>
    </row>
    <row r="546" spans="9:9" x14ac:dyDescent="0.2">
      <c r="I546" s="23"/>
    </row>
    <row r="547" spans="9:9" x14ac:dyDescent="0.2">
      <c r="I547" s="23"/>
    </row>
    <row r="548" spans="9:9" x14ac:dyDescent="0.2">
      <c r="I548" s="23"/>
    </row>
    <row r="549" spans="9:9" x14ac:dyDescent="0.2">
      <c r="I549" s="23"/>
    </row>
    <row r="550" spans="9:9" x14ac:dyDescent="0.2">
      <c r="I550" s="23"/>
    </row>
    <row r="551" spans="9:9" x14ac:dyDescent="0.2">
      <c r="I551" s="23"/>
    </row>
    <row r="552" spans="9:9" x14ac:dyDescent="0.2">
      <c r="I552" s="23"/>
    </row>
    <row r="553" spans="9:9" x14ac:dyDescent="0.2">
      <c r="I553" s="23"/>
    </row>
    <row r="554" spans="9:9" x14ac:dyDescent="0.2">
      <c r="I554" s="23"/>
    </row>
    <row r="555" spans="9:9" x14ac:dyDescent="0.2">
      <c r="I555" s="23"/>
    </row>
    <row r="556" spans="9:9" x14ac:dyDescent="0.2">
      <c r="I556" s="23"/>
    </row>
    <row r="557" spans="9:9" x14ac:dyDescent="0.2">
      <c r="I557" s="23"/>
    </row>
    <row r="558" spans="9:9" x14ac:dyDescent="0.2">
      <c r="I558" s="23"/>
    </row>
    <row r="559" spans="9:9" x14ac:dyDescent="0.2">
      <c r="I559" s="23"/>
    </row>
    <row r="560" spans="9:9" x14ac:dyDescent="0.2">
      <c r="I560" s="23"/>
    </row>
    <row r="561" spans="9:9" x14ac:dyDescent="0.2">
      <c r="I561" s="23"/>
    </row>
    <row r="562" spans="9:9" x14ac:dyDescent="0.2">
      <c r="I562" s="23"/>
    </row>
    <row r="563" spans="9:9" x14ac:dyDescent="0.2">
      <c r="I563" s="23"/>
    </row>
    <row r="564" spans="9:9" x14ac:dyDescent="0.2">
      <c r="I564" s="23"/>
    </row>
    <row r="565" spans="9:9" x14ac:dyDescent="0.2">
      <c r="I565" s="23"/>
    </row>
    <row r="566" spans="9:9" x14ac:dyDescent="0.2">
      <c r="I566" s="23"/>
    </row>
    <row r="567" spans="9:9" x14ac:dyDescent="0.2">
      <c r="I567" s="23"/>
    </row>
    <row r="568" spans="9:9" x14ac:dyDescent="0.2">
      <c r="I568" s="23"/>
    </row>
    <row r="569" spans="9:9" x14ac:dyDescent="0.2">
      <c r="I569" s="23"/>
    </row>
    <row r="570" spans="9:9" x14ac:dyDescent="0.2">
      <c r="I570" s="23"/>
    </row>
    <row r="571" spans="9:9" x14ac:dyDescent="0.2">
      <c r="I571" s="23"/>
    </row>
    <row r="572" spans="9:9" x14ac:dyDescent="0.2">
      <c r="I572" s="23"/>
    </row>
    <row r="573" spans="9:9" x14ac:dyDescent="0.2">
      <c r="I573" s="23"/>
    </row>
    <row r="574" spans="9:9" x14ac:dyDescent="0.2">
      <c r="I574" s="23"/>
    </row>
    <row r="575" spans="9:9" x14ac:dyDescent="0.2">
      <c r="I575" s="23"/>
    </row>
    <row r="576" spans="9:9" x14ac:dyDescent="0.2">
      <c r="I576" s="23"/>
    </row>
    <row r="577" spans="9:9" x14ac:dyDescent="0.2">
      <c r="I577" s="23"/>
    </row>
    <row r="578" spans="9:9" x14ac:dyDescent="0.2">
      <c r="I578" s="23"/>
    </row>
    <row r="579" spans="9:9" x14ac:dyDescent="0.2">
      <c r="I579" s="23"/>
    </row>
    <row r="580" spans="9:9" x14ac:dyDescent="0.2">
      <c r="I580" s="23"/>
    </row>
    <row r="581" spans="9:9" x14ac:dyDescent="0.2">
      <c r="I581" s="23"/>
    </row>
    <row r="582" spans="9:9" x14ac:dyDescent="0.2">
      <c r="I582" s="23"/>
    </row>
    <row r="583" spans="9:9" x14ac:dyDescent="0.2">
      <c r="I583" s="23"/>
    </row>
    <row r="584" spans="9:9" x14ac:dyDescent="0.2">
      <c r="I584" s="23"/>
    </row>
    <row r="585" spans="9:9" x14ac:dyDescent="0.2">
      <c r="I585" s="23"/>
    </row>
    <row r="586" spans="9:9" x14ac:dyDescent="0.2">
      <c r="I586" s="23"/>
    </row>
    <row r="587" spans="9:9" x14ac:dyDescent="0.2">
      <c r="I587" s="23"/>
    </row>
    <row r="588" spans="9:9" x14ac:dyDescent="0.2">
      <c r="I588" s="23"/>
    </row>
    <row r="589" spans="9:9" x14ac:dyDescent="0.2">
      <c r="I589" s="23"/>
    </row>
    <row r="590" spans="9:9" x14ac:dyDescent="0.2">
      <c r="I590" s="23"/>
    </row>
    <row r="591" spans="9:9" x14ac:dyDescent="0.2">
      <c r="I591" s="23"/>
    </row>
    <row r="592" spans="9:9" x14ac:dyDescent="0.2">
      <c r="I592" s="23"/>
    </row>
    <row r="593" spans="9:9" x14ac:dyDescent="0.2">
      <c r="I593" s="23"/>
    </row>
    <row r="594" spans="9:9" x14ac:dyDescent="0.2">
      <c r="I594" s="23"/>
    </row>
    <row r="595" spans="9:9" x14ac:dyDescent="0.2">
      <c r="I595" s="23"/>
    </row>
    <row r="596" spans="9:9" x14ac:dyDescent="0.2">
      <c r="I596" s="23"/>
    </row>
    <row r="597" spans="9:9" x14ac:dyDescent="0.2">
      <c r="I597" s="23"/>
    </row>
    <row r="598" spans="9:9" x14ac:dyDescent="0.2">
      <c r="I598" s="23"/>
    </row>
    <row r="599" spans="9:9" x14ac:dyDescent="0.2">
      <c r="I599" s="23"/>
    </row>
    <row r="600" spans="9:9" x14ac:dyDescent="0.2">
      <c r="I600" s="23"/>
    </row>
    <row r="601" spans="9:9" x14ac:dyDescent="0.2">
      <c r="I601" s="23"/>
    </row>
    <row r="602" spans="9:9" x14ac:dyDescent="0.2">
      <c r="I602" s="23"/>
    </row>
    <row r="603" spans="9:9" x14ac:dyDescent="0.2">
      <c r="I603" s="23"/>
    </row>
    <row r="604" spans="9:9" x14ac:dyDescent="0.2">
      <c r="I604" s="23"/>
    </row>
    <row r="605" spans="9:9" x14ac:dyDescent="0.2">
      <c r="I605" s="23"/>
    </row>
    <row r="606" spans="9:9" x14ac:dyDescent="0.2">
      <c r="I606" s="23"/>
    </row>
    <row r="607" spans="9:9" x14ac:dyDescent="0.2">
      <c r="I607" s="23"/>
    </row>
    <row r="608" spans="9:9" x14ac:dyDescent="0.2">
      <c r="I608" s="23"/>
    </row>
    <row r="609" spans="9:9" x14ac:dyDescent="0.2">
      <c r="I609" s="23"/>
    </row>
    <row r="610" spans="9:9" x14ac:dyDescent="0.2">
      <c r="I610" s="23"/>
    </row>
    <row r="611" spans="9:9" x14ac:dyDescent="0.2">
      <c r="I611" s="23"/>
    </row>
    <row r="612" spans="9:9" x14ac:dyDescent="0.2">
      <c r="I612" s="23"/>
    </row>
    <row r="613" spans="9:9" x14ac:dyDescent="0.2">
      <c r="I613" s="23"/>
    </row>
    <row r="614" spans="9:9" x14ac:dyDescent="0.2">
      <c r="I614" s="23"/>
    </row>
    <row r="615" spans="9:9" x14ac:dyDescent="0.2">
      <c r="I615" s="23"/>
    </row>
    <row r="616" spans="9:9" x14ac:dyDescent="0.2">
      <c r="I616" s="23"/>
    </row>
    <row r="617" spans="9:9" x14ac:dyDescent="0.2">
      <c r="I617" s="23"/>
    </row>
    <row r="618" spans="9:9" x14ac:dyDescent="0.2">
      <c r="I618" s="23"/>
    </row>
    <row r="619" spans="9:9" x14ac:dyDescent="0.2">
      <c r="I619" s="23"/>
    </row>
    <row r="620" spans="9:9" x14ac:dyDescent="0.2">
      <c r="I620" s="23"/>
    </row>
    <row r="621" spans="9:9" x14ac:dyDescent="0.2">
      <c r="I621" s="23"/>
    </row>
    <row r="622" spans="9:9" x14ac:dyDescent="0.2">
      <c r="I622" s="23"/>
    </row>
    <row r="623" spans="9:9" x14ac:dyDescent="0.2">
      <c r="I623" s="23"/>
    </row>
    <row r="624" spans="9:9" x14ac:dyDescent="0.2">
      <c r="I624" s="23"/>
    </row>
    <row r="625" spans="9:9" x14ac:dyDescent="0.2">
      <c r="I625" s="23"/>
    </row>
    <row r="626" spans="9:9" x14ac:dyDescent="0.2">
      <c r="I626" s="23"/>
    </row>
    <row r="627" spans="9:9" x14ac:dyDescent="0.2">
      <c r="I627" s="23"/>
    </row>
    <row r="628" spans="9:9" x14ac:dyDescent="0.2">
      <c r="I628" s="23"/>
    </row>
    <row r="629" spans="9:9" x14ac:dyDescent="0.2">
      <c r="I629" s="23"/>
    </row>
    <row r="630" spans="9:9" x14ac:dyDescent="0.2">
      <c r="I630" s="23"/>
    </row>
    <row r="631" spans="9:9" x14ac:dyDescent="0.2">
      <c r="I631" s="23"/>
    </row>
    <row r="632" spans="9:9" x14ac:dyDescent="0.2">
      <c r="I632" s="23"/>
    </row>
    <row r="633" spans="9:9" x14ac:dyDescent="0.2">
      <c r="I633" s="23"/>
    </row>
    <row r="634" spans="9:9" x14ac:dyDescent="0.2">
      <c r="I634" s="23"/>
    </row>
    <row r="635" spans="9:9" x14ac:dyDescent="0.2">
      <c r="I635" s="23"/>
    </row>
    <row r="636" spans="9:9" x14ac:dyDescent="0.2">
      <c r="I636" s="23"/>
    </row>
    <row r="637" spans="9:9" x14ac:dyDescent="0.2">
      <c r="I637" s="23"/>
    </row>
    <row r="638" spans="9:9" x14ac:dyDescent="0.2">
      <c r="I638" s="23"/>
    </row>
    <row r="639" spans="9:9" x14ac:dyDescent="0.2">
      <c r="I639" s="23"/>
    </row>
    <row r="640" spans="9:9" x14ac:dyDescent="0.2">
      <c r="I640" s="23"/>
    </row>
    <row r="641" spans="9:9" x14ac:dyDescent="0.2">
      <c r="I641" s="23"/>
    </row>
    <row r="642" spans="9:9" x14ac:dyDescent="0.2">
      <c r="I642" s="23"/>
    </row>
    <row r="643" spans="9:9" x14ac:dyDescent="0.2">
      <c r="I643" s="23"/>
    </row>
    <row r="644" spans="9:9" x14ac:dyDescent="0.2">
      <c r="I644" s="23"/>
    </row>
    <row r="645" spans="9:9" x14ac:dyDescent="0.2">
      <c r="I645" s="23"/>
    </row>
    <row r="646" spans="9:9" x14ac:dyDescent="0.2">
      <c r="I646" s="23"/>
    </row>
    <row r="647" spans="9:9" x14ac:dyDescent="0.2">
      <c r="I647" s="23"/>
    </row>
    <row r="648" spans="9:9" x14ac:dyDescent="0.2">
      <c r="I648" s="23"/>
    </row>
    <row r="649" spans="9:9" x14ac:dyDescent="0.2">
      <c r="I649" s="23"/>
    </row>
    <row r="650" spans="9:9" x14ac:dyDescent="0.2">
      <c r="I650" s="23"/>
    </row>
    <row r="651" spans="9:9" x14ac:dyDescent="0.2">
      <c r="I651" s="23"/>
    </row>
    <row r="652" spans="9:9" x14ac:dyDescent="0.2">
      <c r="I652" s="23"/>
    </row>
    <row r="653" spans="9:9" x14ac:dyDescent="0.2">
      <c r="I653" s="23"/>
    </row>
    <row r="654" spans="9:9" x14ac:dyDescent="0.2">
      <c r="I654" s="23"/>
    </row>
    <row r="655" spans="9:9" x14ac:dyDescent="0.2">
      <c r="I655" s="23"/>
    </row>
    <row r="656" spans="9:9" x14ac:dyDescent="0.2">
      <c r="I656" s="23"/>
    </row>
    <row r="657" spans="9:9" x14ac:dyDescent="0.2">
      <c r="I657" s="23"/>
    </row>
    <row r="658" spans="9:9" x14ac:dyDescent="0.2">
      <c r="I658" s="23"/>
    </row>
    <row r="659" spans="9:9" x14ac:dyDescent="0.2">
      <c r="I659" s="23"/>
    </row>
    <row r="660" spans="9:9" x14ac:dyDescent="0.2">
      <c r="I660" s="23"/>
    </row>
    <row r="661" spans="9:9" x14ac:dyDescent="0.2">
      <c r="I661" s="23"/>
    </row>
    <row r="662" spans="9:9" x14ac:dyDescent="0.2">
      <c r="I662" s="23"/>
    </row>
    <row r="663" spans="9:9" x14ac:dyDescent="0.2">
      <c r="I663" s="23"/>
    </row>
    <row r="664" spans="9:9" x14ac:dyDescent="0.2">
      <c r="I664" s="23"/>
    </row>
    <row r="665" spans="9:9" x14ac:dyDescent="0.2">
      <c r="I665" s="23"/>
    </row>
    <row r="666" spans="9:9" x14ac:dyDescent="0.2">
      <c r="I666" s="23"/>
    </row>
    <row r="667" spans="9:9" x14ac:dyDescent="0.2">
      <c r="I667" s="23"/>
    </row>
    <row r="668" spans="9:9" x14ac:dyDescent="0.2">
      <c r="I668" s="23"/>
    </row>
    <row r="669" spans="9:9" x14ac:dyDescent="0.2">
      <c r="I669" s="23"/>
    </row>
    <row r="670" spans="9:9" x14ac:dyDescent="0.2">
      <c r="I670" s="23"/>
    </row>
    <row r="671" spans="9:9" x14ac:dyDescent="0.2">
      <c r="I671" s="23"/>
    </row>
    <row r="672" spans="9:9" x14ac:dyDescent="0.2">
      <c r="I672" s="23"/>
    </row>
    <row r="673" spans="9:9" x14ac:dyDescent="0.2">
      <c r="I673" s="23"/>
    </row>
    <row r="674" spans="9:9" x14ac:dyDescent="0.2">
      <c r="I674" s="23"/>
    </row>
    <row r="675" spans="9:9" x14ac:dyDescent="0.2">
      <c r="I675" s="23"/>
    </row>
    <row r="676" spans="9:9" x14ac:dyDescent="0.2">
      <c r="I676" s="23"/>
    </row>
    <row r="677" spans="9:9" x14ac:dyDescent="0.2">
      <c r="I677" s="23"/>
    </row>
    <row r="678" spans="9:9" x14ac:dyDescent="0.2">
      <c r="I678" s="23"/>
    </row>
    <row r="679" spans="9:9" x14ac:dyDescent="0.2">
      <c r="I679" s="23"/>
    </row>
    <row r="680" spans="9:9" x14ac:dyDescent="0.2">
      <c r="I680" s="23"/>
    </row>
    <row r="681" spans="9:9" x14ac:dyDescent="0.2">
      <c r="I681" s="23"/>
    </row>
    <row r="682" spans="9:9" x14ac:dyDescent="0.2">
      <c r="I682" s="23"/>
    </row>
    <row r="683" spans="9:9" x14ac:dyDescent="0.2">
      <c r="I683" s="23"/>
    </row>
    <row r="684" spans="9:9" x14ac:dyDescent="0.2">
      <c r="I684" s="23"/>
    </row>
    <row r="685" spans="9:9" x14ac:dyDescent="0.2">
      <c r="I685" s="23"/>
    </row>
    <row r="686" spans="9:9" x14ac:dyDescent="0.2">
      <c r="I686" s="23"/>
    </row>
    <row r="687" spans="9:9" x14ac:dyDescent="0.2">
      <c r="I687" s="23"/>
    </row>
    <row r="688" spans="9:9" x14ac:dyDescent="0.2">
      <c r="I688" s="23"/>
    </row>
    <row r="689" spans="9:9" x14ac:dyDescent="0.2">
      <c r="I689" s="23"/>
    </row>
    <row r="690" spans="9:9" x14ac:dyDescent="0.2">
      <c r="I690" s="23"/>
    </row>
    <row r="691" spans="9:9" x14ac:dyDescent="0.2">
      <c r="I691" s="23"/>
    </row>
    <row r="692" spans="9:9" x14ac:dyDescent="0.2">
      <c r="I692" s="23"/>
    </row>
    <row r="693" spans="9:9" x14ac:dyDescent="0.2">
      <c r="I693" s="23"/>
    </row>
    <row r="694" spans="9:9" x14ac:dyDescent="0.2">
      <c r="I694" s="23"/>
    </row>
    <row r="695" spans="9:9" x14ac:dyDescent="0.2">
      <c r="I695" s="23"/>
    </row>
    <row r="696" spans="9:9" x14ac:dyDescent="0.2">
      <c r="I696" s="23"/>
    </row>
    <row r="697" spans="9:9" x14ac:dyDescent="0.2">
      <c r="I697" s="23"/>
    </row>
    <row r="698" spans="9:9" x14ac:dyDescent="0.2">
      <c r="I698" s="23"/>
    </row>
    <row r="699" spans="9:9" x14ac:dyDescent="0.2">
      <c r="I699" s="23"/>
    </row>
    <row r="700" spans="9:9" x14ac:dyDescent="0.2">
      <c r="I700" s="23"/>
    </row>
    <row r="701" spans="9:9" x14ac:dyDescent="0.2">
      <c r="I701" s="23"/>
    </row>
    <row r="702" spans="9:9" x14ac:dyDescent="0.2">
      <c r="I702" s="23"/>
    </row>
    <row r="703" spans="9:9" x14ac:dyDescent="0.2">
      <c r="I703" s="23"/>
    </row>
    <row r="704" spans="9:9" x14ac:dyDescent="0.2">
      <c r="I704" s="23"/>
    </row>
    <row r="705" spans="9:9" x14ac:dyDescent="0.2">
      <c r="I705" s="23"/>
    </row>
    <row r="706" spans="9:9" x14ac:dyDescent="0.2">
      <c r="I706" s="23"/>
    </row>
    <row r="707" spans="9:9" x14ac:dyDescent="0.2">
      <c r="I707" s="23"/>
    </row>
    <row r="708" spans="9:9" x14ac:dyDescent="0.2">
      <c r="I708" s="23"/>
    </row>
    <row r="709" spans="9:9" x14ac:dyDescent="0.2">
      <c r="I709" s="23"/>
    </row>
    <row r="710" spans="9:9" x14ac:dyDescent="0.2">
      <c r="I710" s="23"/>
    </row>
    <row r="711" spans="9:9" x14ac:dyDescent="0.2">
      <c r="I711" s="23"/>
    </row>
    <row r="712" spans="9:9" x14ac:dyDescent="0.2">
      <c r="I712" s="23"/>
    </row>
    <row r="713" spans="9:9" x14ac:dyDescent="0.2">
      <c r="I713" s="23"/>
    </row>
    <row r="714" spans="9:9" x14ac:dyDescent="0.2">
      <c r="I714" s="23"/>
    </row>
    <row r="715" spans="9:9" x14ac:dyDescent="0.2">
      <c r="I715" s="23"/>
    </row>
    <row r="716" spans="9:9" x14ac:dyDescent="0.2">
      <c r="I716" s="23"/>
    </row>
    <row r="717" spans="9:9" x14ac:dyDescent="0.2">
      <c r="I717" s="23"/>
    </row>
    <row r="718" spans="9:9" x14ac:dyDescent="0.2">
      <c r="I718" s="23"/>
    </row>
    <row r="719" spans="9:9" x14ac:dyDescent="0.2">
      <c r="I719" s="23"/>
    </row>
    <row r="720" spans="9:9" x14ac:dyDescent="0.2">
      <c r="I720" s="23"/>
    </row>
    <row r="721" spans="9:9" x14ac:dyDescent="0.2">
      <c r="I721" s="23"/>
    </row>
    <row r="722" spans="9:9" x14ac:dyDescent="0.2">
      <c r="I722" s="23"/>
    </row>
    <row r="723" spans="9:9" x14ac:dyDescent="0.2">
      <c r="I723" s="23"/>
    </row>
    <row r="724" spans="9:9" x14ac:dyDescent="0.2">
      <c r="I724" s="23"/>
    </row>
    <row r="725" spans="9:9" x14ac:dyDescent="0.2">
      <c r="I725" s="23"/>
    </row>
    <row r="726" spans="9:9" x14ac:dyDescent="0.2">
      <c r="I726" s="23"/>
    </row>
    <row r="727" spans="9:9" x14ac:dyDescent="0.2">
      <c r="I727" s="23"/>
    </row>
    <row r="728" spans="9:9" x14ac:dyDescent="0.2">
      <c r="I728" s="23"/>
    </row>
    <row r="729" spans="9:9" x14ac:dyDescent="0.2">
      <c r="I729" s="23"/>
    </row>
    <row r="730" spans="9:9" x14ac:dyDescent="0.2">
      <c r="I730" s="23"/>
    </row>
    <row r="731" spans="9:9" x14ac:dyDescent="0.2">
      <c r="I731" s="23"/>
    </row>
    <row r="732" spans="9:9" x14ac:dyDescent="0.2">
      <c r="I732" s="23"/>
    </row>
    <row r="733" spans="9:9" x14ac:dyDescent="0.2">
      <c r="I733" s="23"/>
    </row>
    <row r="734" spans="9:9" x14ac:dyDescent="0.2">
      <c r="I734" s="23"/>
    </row>
    <row r="735" spans="9:9" x14ac:dyDescent="0.2">
      <c r="I735" s="23"/>
    </row>
    <row r="736" spans="9:9" x14ac:dyDescent="0.2">
      <c r="I736" s="23"/>
    </row>
    <row r="737" spans="9:9" x14ac:dyDescent="0.2">
      <c r="I737" s="23"/>
    </row>
    <row r="738" spans="9:9" x14ac:dyDescent="0.2">
      <c r="I738" s="23"/>
    </row>
    <row r="739" spans="9:9" x14ac:dyDescent="0.2">
      <c r="I739" s="23"/>
    </row>
    <row r="740" spans="9:9" x14ac:dyDescent="0.2">
      <c r="I740" s="23"/>
    </row>
    <row r="741" spans="9:9" x14ac:dyDescent="0.2">
      <c r="I741" s="23"/>
    </row>
    <row r="742" spans="9:9" x14ac:dyDescent="0.2">
      <c r="I742" s="23"/>
    </row>
    <row r="743" spans="9:9" x14ac:dyDescent="0.2">
      <c r="I743" s="23"/>
    </row>
    <row r="744" spans="9:9" x14ac:dyDescent="0.2">
      <c r="I744" s="23"/>
    </row>
    <row r="745" spans="9:9" x14ac:dyDescent="0.2">
      <c r="I745" s="23"/>
    </row>
    <row r="746" spans="9:9" x14ac:dyDescent="0.2">
      <c r="I746" s="23"/>
    </row>
    <row r="747" spans="9:9" x14ac:dyDescent="0.2">
      <c r="I747" s="23"/>
    </row>
    <row r="748" spans="9:9" x14ac:dyDescent="0.2">
      <c r="I748" s="23"/>
    </row>
    <row r="749" spans="9:9" x14ac:dyDescent="0.2">
      <c r="I749" s="23"/>
    </row>
    <row r="750" spans="9:9" x14ac:dyDescent="0.2">
      <c r="I750" s="23"/>
    </row>
    <row r="751" spans="9:9" x14ac:dyDescent="0.2">
      <c r="I751" s="23"/>
    </row>
    <row r="752" spans="9:9" x14ac:dyDescent="0.2">
      <c r="I752" s="23"/>
    </row>
    <row r="753" spans="9:9" x14ac:dyDescent="0.2">
      <c r="I753" s="23"/>
    </row>
    <row r="754" spans="9:9" x14ac:dyDescent="0.2">
      <c r="I754" s="23"/>
    </row>
    <row r="755" spans="9:9" x14ac:dyDescent="0.2">
      <c r="I755" s="23"/>
    </row>
    <row r="756" spans="9:9" x14ac:dyDescent="0.2">
      <c r="I756" s="23"/>
    </row>
    <row r="757" spans="9:9" x14ac:dyDescent="0.2">
      <c r="I757" s="23"/>
    </row>
    <row r="758" spans="9:9" x14ac:dyDescent="0.2">
      <c r="I758" s="23"/>
    </row>
    <row r="759" spans="9:9" x14ac:dyDescent="0.2">
      <c r="I759" s="23"/>
    </row>
    <row r="760" spans="9:9" x14ac:dyDescent="0.2">
      <c r="I760" s="23"/>
    </row>
    <row r="761" spans="9:9" x14ac:dyDescent="0.2">
      <c r="I761" s="23"/>
    </row>
    <row r="762" spans="9:9" x14ac:dyDescent="0.2">
      <c r="I762" s="23"/>
    </row>
    <row r="763" spans="9:9" x14ac:dyDescent="0.2">
      <c r="I763" s="23"/>
    </row>
    <row r="764" spans="9:9" x14ac:dyDescent="0.2">
      <c r="I764" s="23"/>
    </row>
    <row r="765" spans="9:9" x14ac:dyDescent="0.2">
      <c r="I765" s="23"/>
    </row>
    <row r="766" spans="9:9" x14ac:dyDescent="0.2">
      <c r="I766" s="23"/>
    </row>
    <row r="767" spans="9:9" x14ac:dyDescent="0.2">
      <c r="I767" s="23"/>
    </row>
    <row r="768" spans="9:9" x14ac:dyDescent="0.2">
      <c r="I768" s="23"/>
    </row>
    <row r="769" spans="9:9" x14ac:dyDescent="0.2">
      <c r="I769" s="23"/>
    </row>
    <row r="770" spans="9:9" x14ac:dyDescent="0.2">
      <c r="I770" s="23"/>
    </row>
    <row r="771" spans="9:9" x14ac:dyDescent="0.2">
      <c r="I771" s="23"/>
    </row>
    <row r="772" spans="9:9" x14ac:dyDescent="0.2">
      <c r="I772" s="23"/>
    </row>
    <row r="773" spans="9:9" x14ac:dyDescent="0.2">
      <c r="I773" s="23"/>
    </row>
    <row r="774" spans="9:9" x14ac:dyDescent="0.2">
      <c r="I774" s="23"/>
    </row>
    <row r="775" spans="9:9" x14ac:dyDescent="0.2">
      <c r="I775" s="23"/>
    </row>
    <row r="776" spans="9:9" x14ac:dyDescent="0.2">
      <c r="I776" s="23"/>
    </row>
    <row r="777" spans="9:9" x14ac:dyDescent="0.2">
      <c r="I777" s="23"/>
    </row>
    <row r="778" spans="9:9" x14ac:dyDescent="0.2">
      <c r="I778" s="23"/>
    </row>
    <row r="779" spans="9:9" x14ac:dyDescent="0.2">
      <c r="I779" s="23"/>
    </row>
    <row r="780" spans="9:9" x14ac:dyDescent="0.2">
      <c r="I780" s="23"/>
    </row>
    <row r="781" spans="9:9" x14ac:dyDescent="0.2">
      <c r="I781" s="23"/>
    </row>
    <row r="782" spans="9:9" x14ac:dyDescent="0.2">
      <c r="I782" s="23"/>
    </row>
    <row r="783" spans="9:9" x14ac:dyDescent="0.2">
      <c r="I783" s="23"/>
    </row>
    <row r="784" spans="9:9" x14ac:dyDescent="0.2">
      <c r="I784" s="23"/>
    </row>
    <row r="785" spans="9:9" x14ac:dyDescent="0.2">
      <c r="I785" s="23"/>
    </row>
    <row r="786" spans="9:9" x14ac:dyDescent="0.2">
      <c r="I786" s="23"/>
    </row>
    <row r="787" spans="9:9" x14ac:dyDescent="0.2">
      <c r="I787" s="23"/>
    </row>
    <row r="788" spans="9:9" x14ac:dyDescent="0.2">
      <c r="I788" s="23"/>
    </row>
    <row r="789" spans="9:9" x14ac:dyDescent="0.2">
      <c r="I789" s="23"/>
    </row>
    <row r="790" spans="9:9" x14ac:dyDescent="0.2">
      <c r="I790" s="23"/>
    </row>
    <row r="791" spans="9:9" x14ac:dyDescent="0.2">
      <c r="I791" s="23"/>
    </row>
    <row r="792" spans="9:9" x14ac:dyDescent="0.2">
      <c r="I792" s="23"/>
    </row>
    <row r="793" spans="9:9" x14ac:dyDescent="0.2">
      <c r="I793" s="23"/>
    </row>
    <row r="794" spans="9:9" x14ac:dyDescent="0.2">
      <c r="I794" s="23"/>
    </row>
    <row r="795" spans="9:9" x14ac:dyDescent="0.2">
      <c r="I795" s="23"/>
    </row>
    <row r="796" spans="9:9" x14ac:dyDescent="0.2">
      <c r="I796" s="23"/>
    </row>
    <row r="797" spans="9:9" x14ac:dyDescent="0.2">
      <c r="I797" s="23"/>
    </row>
    <row r="798" spans="9:9" x14ac:dyDescent="0.2">
      <c r="I798" s="23"/>
    </row>
    <row r="799" spans="9:9" x14ac:dyDescent="0.2">
      <c r="I799" s="23"/>
    </row>
    <row r="800" spans="9:9" x14ac:dyDescent="0.2">
      <c r="I800" s="23"/>
    </row>
    <row r="801" spans="9:9" x14ac:dyDescent="0.2">
      <c r="I801" s="23"/>
    </row>
    <row r="802" spans="9:9" x14ac:dyDescent="0.2">
      <c r="I802" s="23"/>
    </row>
    <row r="803" spans="9:9" x14ac:dyDescent="0.2">
      <c r="I803" s="23"/>
    </row>
    <row r="804" spans="9:9" x14ac:dyDescent="0.2">
      <c r="I804" s="23"/>
    </row>
    <row r="805" spans="9:9" x14ac:dyDescent="0.2">
      <c r="I805" s="23"/>
    </row>
    <row r="806" spans="9:9" x14ac:dyDescent="0.2">
      <c r="I806" s="23"/>
    </row>
    <row r="807" spans="9:9" x14ac:dyDescent="0.2">
      <c r="I807" s="23"/>
    </row>
    <row r="808" spans="9:9" x14ac:dyDescent="0.2">
      <c r="I808" s="23"/>
    </row>
    <row r="809" spans="9:9" x14ac:dyDescent="0.2">
      <c r="I809" s="23"/>
    </row>
    <row r="810" spans="9:9" x14ac:dyDescent="0.2">
      <c r="I810" s="23"/>
    </row>
    <row r="811" spans="9:9" x14ac:dyDescent="0.2">
      <c r="I811" s="23"/>
    </row>
    <row r="812" spans="9:9" x14ac:dyDescent="0.2">
      <c r="I812" s="23"/>
    </row>
    <row r="813" spans="9:9" x14ac:dyDescent="0.2">
      <c r="I813" s="23"/>
    </row>
    <row r="814" spans="9:9" x14ac:dyDescent="0.2">
      <c r="I814" s="23"/>
    </row>
    <row r="815" spans="9:9" x14ac:dyDescent="0.2">
      <c r="I815" s="23"/>
    </row>
    <row r="816" spans="9:9" x14ac:dyDescent="0.2">
      <c r="I816" s="23"/>
    </row>
    <row r="817" spans="9:9" x14ac:dyDescent="0.2">
      <c r="I817" s="23"/>
    </row>
    <row r="818" spans="9:9" x14ac:dyDescent="0.2">
      <c r="I818" s="23"/>
    </row>
    <row r="819" spans="9:9" x14ac:dyDescent="0.2">
      <c r="I819" s="23"/>
    </row>
    <row r="820" spans="9:9" x14ac:dyDescent="0.2">
      <c r="I820" s="23"/>
    </row>
    <row r="821" spans="9:9" x14ac:dyDescent="0.2">
      <c r="I821" s="23"/>
    </row>
    <row r="822" spans="9:9" x14ac:dyDescent="0.2">
      <c r="I822" s="23"/>
    </row>
    <row r="823" spans="9:9" x14ac:dyDescent="0.2">
      <c r="I823" s="23"/>
    </row>
    <row r="824" spans="9:9" x14ac:dyDescent="0.2">
      <c r="I824" s="23"/>
    </row>
    <row r="825" spans="9:9" x14ac:dyDescent="0.2">
      <c r="I825" s="23"/>
    </row>
    <row r="826" spans="9:9" x14ac:dyDescent="0.2">
      <c r="I826" s="23"/>
    </row>
    <row r="827" spans="9:9" x14ac:dyDescent="0.2">
      <c r="I827" s="23"/>
    </row>
    <row r="828" spans="9:9" x14ac:dyDescent="0.2">
      <c r="I828" s="23"/>
    </row>
    <row r="829" spans="9:9" x14ac:dyDescent="0.2">
      <c r="I829" s="23"/>
    </row>
    <row r="830" spans="9:9" x14ac:dyDescent="0.2">
      <c r="I830" s="23"/>
    </row>
    <row r="831" spans="9:9" x14ac:dyDescent="0.2">
      <c r="I831" s="23"/>
    </row>
    <row r="832" spans="9:9" x14ac:dyDescent="0.2">
      <c r="I832" s="23"/>
    </row>
    <row r="833" spans="9:9" x14ac:dyDescent="0.2">
      <c r="I833" s="23"/>
    </row>
    <row r="834" spans="9:9" x14ac:dyDescent="0.2">
      <c r="I834" s="23"/>
    </row>
    <row r="835" spans="9:9" x14ac:dyDescent="0.2">
      <c r="I835" s="23"/>
    </row>
    <row r="836" spans="9:9" x14ac:dyDescent="0.2">
      <c r="I836" s="23"/>
    </row>
    <row r="837" spans="9:9" x14ac:dyDescent="0.2">
      <c r="I837" s="23"/>
    </row>
    <row r="838" spans="9:9" x14ac:dyDescent="0.2">
      <c r="I838" s="23"/>
    </row>
    <row r="839" spans="9:9" x14ac:dyDescent="0.2">
      <c r="I839" s="23"/>
    </row>
    <row r="840" spans="9:9" x14ac:dyDescent="0.2">
      <c r="I840" s="23"/>
    </row>
    <row r="841" spans="9:9" x14ac:dyDescent="0.2">
      <c r="I841" s="23"/>
    </row>
    <row r="842" spans="9:9" x14ac:dyDescent="0.2">
      <c r="I842" s="23"/>
    </row>
    <row r="843" spans="9:9" x14ac:dyDescent="0.2">
      <c r="I843" s="23"/>
    </row>
    <row r="844" spans="9:9" x14ac:dyDescent="0.2">
      <c r="I844" s="23"/>
    </row>
    <row r="845" spans="9:9" x14ac:dyDescent="0.2">
      <c r="I845" s="23"/>
    </row>
    <row r="846" spans="9:9" x14ac:dyDescent="0.2">
      <c r="I846" s="23"/>
    </row>
    <row r="847" spans="9:9" x14ac:dyDescent="0.2">
      <c r="I847" s="23"/>
    </row>
    <row r="848" spans="9:9" x14ac:dyDescent="0.2">
      <c r="I848" s="23"/>
    </row>
    <row r="849" spans="9:9" x14ac:dyDescent="0.2">
      <c r="I849" s="23"/>
    </row>
    <row r="850" spans="9:9" x14ac:dyDescent="0.2">
      <c r="I850" s="23"/>
    </row>
    <row r="851" spans="9:9" x14ac:dyDescent="0.2">
      <c r="I851" s="23"/>
    </row>
    <row r="852" spans="9:9" x14ac:dyDescent="0.2">
      <c r="I852" s="23"/>
    </row>
    <row r="853" spans="9:9" x14ac:dyDescent="0.2">
      <c r="I853" s="23"/>
    </row>
    <row r="854" spans="9:9" x14ac:dyDescent="0.2">
      <c r="I854" s="23"/>
    </row>
    <row r="855" spans="9:9" x14ac:dyDescent="0.2">
      <c r="I855" s="23"/>
    </row>
    <row r="856" spans="9:9" x14ac:dyDescent="0.2">
      <c r="I856" s="23"/>
    </row>
    <row r="857" spans="9:9" x14ac:dyDescent="0.2">
      <c r="I857" s="23"/>
    </row>
    <row r="858" spans="9:9" x14ac:dyDescent="0.2">
      <c r="I858" s="23"/>
    </row>
    <row r="859" spans="9:9" x14ac:dyDescent="0.2">
      <c r="I859" s="23"/>
    </row>
    <row r="860" spans="9:9" x14ac:dyDescent="0.2">
      <c r="I860" s="23"/>
    </row>
    <row r="861" spans="9:9" x14ac:dyDescent="0.2">
      <c r="I861" s="23"/>
    </row>
    <row r="862" spans="9:9" x14ac:dyDescent="0.2">
      <c r="I862" s="23"/>
    </row>
    <row r="863" spans="9:9" x14ac:dyDescent="0.2">
      <c r="I863" s="23"/>
    </row>
    <row r="864" spans="9:9" x14ac:dyDescent="0.2">
      <c r="I864" s="23"/>
    </row>
    <row r="865" spans="9:9" x14ac:dyDescent="0.2">
      <c r="I865" s="23"/>
    </row>
    <row r="866" spans="9:9" x14ac:dyDescent="0.2">
      <c r="I866" s="23"/>
    </row>
    <row r="867" spans="9:9" x14ac:dyDescent="0.2">
      <c r="I867" s="23"/>
    </row>
    <row r="868" spans="9:9" x14ac:dyDescent="0.2">
      <c r="I868" s="23"/>
    </row>
    <row r="869" spans="9:9" x14ac:dyDescent="0.2">
      <c r="I869" s="23"/>
    </row>
    <row r="870" spans="9:9" x14ac:dyDescent="0.2">
      <c r="I870" s="23"/>
    </row>
    <row r="871" spans="9:9" x14ac:dyDescent="0.2">
      <c r="I871" s="23"/>
    </row>
    <row r="872" spans="9:9" x14ac:dyDescent="0.2">
      <c r="I872" s="23"/>
    </row>
    <row r="873" spans="9:9" x14ac:dyDescent="0.2">
      <c r="I873" s="23"/>
    </row>
    <row r="874" spans="9:9" x14ac:dyDescent="0.2">
      <c r="I874" s="23"/>
    </row>
    <row r="875" spans="9:9" x14ac:dyDescent="0.2">
      <c r="I875" s="23"/>
    </row>
    <row r="876" spans="9:9" x14ac:dyDescent="0.2">
      <c r="I876" s="23"/>
    </row>
    <row r="877" spans="9:9" x14ac:dyDescent="0.2">
      <c r="I877" s="23"/>
    </row>
    <row r="878" spans="9:9" x14ac:dyDescent="0.2">
      <c r="I878" s="23"/>
    </row>
    <row r="879" spans="9:9" x14ac:dyDescent="0.2">
      <c r="I879" s="23"/>
    </row>
    <row r="880" spans="9:9" x14ac:dyDescent="0.2">
      <c r="I880" s="23"/>
    </row>
    <row r="881" spans="9:9" x14ac:dyDescent="0.2">
      <c r="I881" s="23"/>
    </row>
    <row r="882" spans="9:9" x14ac:dyDescent="0.2">
      <c r="I882" s="23"/>
    </row>
    <row r="883" spans="9:9" x14ac:dyDescent="0.2">
      <c r="I883" s="23"/>
    </row>
    <row r="884" spans="9:9" x14ac:dyDescent="0.2">
      <c r="I884" s="23"/>
    </row>
    <row r="885" spans="9:9" x14ac:dyDescent="0.2">
      <c r="I885" s="23"/>
    </row>
    <row r="886" spans="9:9" x14ac:dyDescent="0.2">
      <c r="I886" s="23"/>
    </row>
    <row r="887" spans="9:9" x14ac:dyDescent="0.2">
      <c r="I887" s="23"/>
    </row>
    <row r="888" spans="9:9" x14ac:dyDescent="0.2">
      <c r="I888" s="23"/>
    </row>
    <row r="889" spans="9:9" x14ac:dyDescent="0.2">
      <c r="I889" s="23"/>
    </row>
    <row r="890" spans="9:9" x14ac:dyDescent="0.2">
      <c r="I890" s="23"/>
    </row>
    <row r="891" spans="9:9" x14ac:dyDescent="0.2">
      <c r="I891" s="23"/>
    </row>
    <row r="892" spans="9:9" x14ac:dyDescent="0.2">
      <c r="I892" s="23"/>
    </row>
    <row r="893" spans="9:9" x14ac:dyDescent="0.2">
      <c r="I893" s="23"/>
    </row>
    <row r="894" spans="9:9" x14ac:dyDescent="0.2">
      <c r="I894" s="23"/>
    </row>
    <row r="895" spans="9:9" x14ac:dyDescent="0.2">
      <c r="I895" s="23"/>
    </row>
    <row r="896" spans="9:9" x14ac:dyDescent="0.2">
      <c r="I896" s="23"/>
    </row>
    <row r="897" spans="9:9" x14ac:dyDescent="0.2">
      <c r="I897" s="23"/>
    </row>
    <row r="898" spans="9:9" x14ac:dyDescent="0.2">
      <c r="I898" s="23"/>
    </row>
    <row r="899" spans="9:9" x14ac:dyDescent="0.2">
      <c r="I899" s="23"/>
    </row>
    <row r="900" spans="9:9" x14ac:dyDescent="0.2">
      <c r="I900" s="23"/>
    </row>
    <row r="901" spans="9:9" x14ac:dyDescent="0.2">
      <c r="I901" s="23"/>
    </row>
    <row r="902" spans="9:9" x14ac:dyDescent="0.2">
      <c r="I902" s="23"/>
    </row>
    <row r="903" spans="9:9" x14ac:dyDescent="0.2">
      <c r="I903" s="23"/>
    </row>
    <row r="904" spans="9:9" x14ac:dyDescent="0.2">
      <c r="I904" s="23"/>
    </row>
    <row r="905" spans="9:9" x14ac:dyDescent="0.2">
      <c r="I905" s="23"/>
    </row>
    <row r="906" spans="9:9" x14ac:dyDescent="0.2">
      <c r="I906" s="23"/>
    </row>
    <row r="907" spans="9:9" x14ac:dyDescent="0.2">
      <c r="I907" s="23"/>
    </row>
    <row r="908" spans="9:9" x14ac:dyDescent="0.2">
      <c r="I908" s="23"/>
    </row>
    <row r="909" spans="9:9" x14ac:dyDescent="0.2">
      <c r="I909" s="23"/>
    </row>
    <row r="910" spans="9:9" x14ac:dyDescent="0.2">
      <c r="I910" s="23"/>
    </row>
    <row r="911" spans="9:9" x14ac:dyDescent="0.2">
      <c r="I911" s="23"/>
    </row>
    <row r="912" spans="9:9" x14ac:dyDescent="0.2">
      <c r="I912" s="23"/>
    </row>
    <row r="913" spans="9:9" x14ac:dyDescent="0.2">
      <c r="I913" s="23"/>
    </row>
    <row r="914" spans="9:9" x14ac:dyDescent="0.2">
      <c r="I914" s="23"/>
    </row>
    <row r="915" spans="9:9" x14ac:dyDescent="0.2">
      <c r="I915" s="23"/>
    </row>
    <row r="916" spans="9:9" x14ac:dyDescent="0.2">
      <c r="I916" s="23"/>
    </row>
    <row r="917" spans="9:9" x14ac:dyDescent="0.2">
      <c r="I917" s="23"/>
    </row>
    <row r="918" spans="9:9" x14ac:dyDescent="0.2">
      <c r="I918" s="23"/>
    </row>
    <row r="919" spans="9:9" x14ac:dyDescent="0.2">
      <c r="I919" s="23"/>
    </row>
    <row r="920" spans="9:9" x14ac:dyDescent="0.2">
      <c r="I920" s="23"/>
    </row>
    <row r="921" spans="9:9" x14ac:dyDescent="0.2">
      <c r="I921" s="23"/>
    </row>
    <row r="922" spans="9:9" x14ac:dyDescent="0.2">
      <c r="I922" s="23"/>
    </row>
    <row r="923" spans="9:9" x14ac:dyDescent="0.2">
      <c r="I923" s="23"/>
    </row>
    <row r="924" spans="9:9" x14ac:dyDescent="0.2">
      <c r="I924" s="23"/>
    </row>
    <row r="925" spans="9:9" x14ac:dyDescent="0.2">
      <c r="I925" s="23"/>
    </row>
    <row r="926" spans="9:9" x14ac:dyDescent="0.2">
      <c r="I926" s="23"/>
    </row>
    <row r="927" spans="9:9" x14ac:dyDescent="0.2">
      <c r="I927" s="23"/>
    </row>
    <row r="928" spans="9:9" x14ac:dyDescent="0.2">
      <c r="I928" s="23"/>
    </row>
    <row r="929" spans="9:9" x14ac:dyDescent="0.2">
      <c r="I929" s="23"/>
    </row>
    <row r="930" spans="9:9" x14ac:dyDescent="0.2">
      <c r="I930" s="23"/>
    </row>
    <row r="931" spans="9:9" x14ac:dyDescent="0.2">
      <c r="I931" s="23"/>
    </row>
    <row r="932" spans="9:9" x14ac:dyDescent="0.2">
      <c r="I932" s="23"/>
    </row>
    <row r="933" spans="9:9" x14ac:dyDescent="0.2">
      <c r="I933" s="23"/>
    </row>
    <row r="934" spans="9:9" x14ac:dyDescent="0.2">
      <c r="I934" s="23"/>
    </row>
    <row r="935" spans="9:9" x14ac:dyDescent="0.2">
      <c r="I935" s="23"/>
    </row>
    <row r="936" spans="9:9" x14ac:dyDescent="0.2">
      <c r="I936" s="23"/>
    </row>
    <row r="937" spans="9:9" x14ac:dyDescent="0.2">
      <c r="I937" s="23"/>
    </row>
    <row r="938" spans="9:9" x14ac:dyDescent="0.2">
      <c r="I938" s="23"/>
    </row>
    <row r="939" spans="9:9" x14ac:dyDescent="0.2">
      <c r="I939" s="23"/>
    </row>
    <row r="940" spans="9:9" x14ac:dyDescent="0.2">
      <c r="I940" s="23"/>
    </row>
    <row r="941" spans="9:9" x14ac:dyDescent="0.2">
      <c r="I941" s="23"/>
    </row>
    <row r="942" spans="9:9" x14ac:dyDescent="0.2">
      <c r="I942" s="23"/>
    </row>
    <row r="943" spans="9:9" x14ac:dyDescent="0.2">
      <c r="I943" s="23"/>
    </row>
    <row r="944" spans="9:9" x14ac:dyDescent="0.2">
      <c r="I944" s="23"/>
    </row>
    <row r="945" spans="9:9" x14ac:dyDescent="0.2">
      <c r="I945" s="23"/>
    </row>
    <row r="946" spans="9:9" x14ac:dyDescent="0.2">
      <c r="I946" s="23"/>
    </row>
    <row r="947" spans="9:9" x14ac:dyDescent="0.2">
      <c r="I947" s="23"/>
    </row>
    <row r="948" spans="9:9" x14ac:dyDescent="0.2">
      <c r="I948" s="23"/>
    </row>
    <row r="949" spans="9:9" x14ac:dyDescent="0.2">
      <c r="I949" s="23"/>
    </row>
    <row r="950" spans="9:9" x14ac:dyDescent="0.2">
      <c r="I950" s="23"/>
    </row>
    <row r="951" spans="9:9" x14ac:dyDescent="0.2">
      <c r="I951" s="23"/>
    </row>
    <row r="952" spans="9:9" x14ac:dyDescent="0.2">
      <c r="I952" s="23"/>
    </row>
    <row r="953" spans="9:9" x14ac:dyDescent="0.2">
      <c r="I953" s="23"/>
    </row>
    <row r="954" spans="9:9" x14ac:dyDescent="0.2">
      <c r="I954" s="23"/>
    </row>
    <row r="955" spans="9:9" x14ac:dyDescent="0.2">
      <c r="I955" s="23"/>
    </row>
    <row r="956" spans="9:9" x14ac:dyDescent="0.2">
      <c r="I956" s="23"/>
    </row>
    <row r="957" spans="9:9" x14ac:dyDescent="0.2">
      <c r="I957" s="23"/>
    </row>
    <row r="958" spans="9:9" x14ac:dyDescent="0.2">
      <c r="I958" s="23"/>
    </row>
    <row r="959" spans="9:9" x14ac:dyDescent="0.2">
      <c r="I959" s="23"/>
    </row>
    <row r="960" spans="9:9" x14ac:dyDescent="0.2">
      <c r="I960" s="23"/>
    </row>
    <row r="961" spans="9:9" x14ac:dyDescent="0.2">
      <c r="I961" s="23"/>
    </row>
    <row r="962" spans="9:9" x14ac:dyDescent="0.2">
      <c r="I962" s="23"/>
    </row>
    <row r="963" spans="9:9" x14ac:dyDescent="0.2">
      <c r="I963" s="23"/>
    </row>
    <row r="964" spans="9:9" x14ac:dyDescent="0.2">
      <c r="I964" s="23"/>
    </row>
    <row r="965" spans="9:9" x14ac:dyDescent="0.2">
      <c r="I965" s="23"/>
    </row>
    <row r="966" spans="9:9" x14ac:dyDescent="0.2">
      <c r="I966" s="23"/>
    </row>
    <row r="967" spans="9:9" x14ac:dyDescent="0.2">
      <c r="I967" s="23"/>
    </row>
    <row r="968" spans="9:9" x14ac:dyDescent="0.2">
      <c r="I968" s="23"/>
    </row>
    <row r="969" spans="9:9" x14ac:dyDescent="0.2">
      <c r="I969" s="23"/>
    </row>
    <row r="970" spans="9:9" x14ac:dyDescent="0.2">
      <c r="I970" s="23"/>
    </row>
    <row r="971" spans="9:9" x14ac:dyDescent="0.2">
      <c r="I971" s="23"/>
    </row>
    <row r="972" spans="9:9" x14ac:dyDescent="0.2">
      <c r="I972" s="23"/>
    </row>
    <row r="973" spans="9:9" x14ac:dyDescent="0.2">
      <c r="I973" s="23"/>
    </row>
    <row r="974" spans="9:9" x14ac:dyDescent="0.2">
      <c r="I974" s="23"/>
    </row>
    <row r="975" spans="9:9" x14ac:dyDescent="0.2">
      <c r="I975" s="23"/>
    </row>
    <row r="976" spans="9:9" x14ac:dyDescent="0.2">
      <c r="I976" s="23"/>
    </row>
    <row r="977" spans="9:9" x14ac:dyDescent="0.2">
      <c r="I977" s="23"/>
    </row>
    <row r="978" spans="9:9" x14ac:dyDescent="0.2">
      <c r="I978" s="23"/>
    </row>
    <row r="979" spans="9:9" x14ac:dyDescent="0.2">
      <c r="I979" s="23"/>
    </row>
    <row r="980" spans="9:9" x14ac:dyDescent="0.2">
      <c r="I980" s="23"/>
    </row>
    <row r="981" spans="9:9" x14ac:dyDescent="0.2">
      <c r="I981" s="23"/>
    </row>
    <row r="982" spans="9:9" x14ac:dyDescent="0.2">
      <c r="I982" s="23"/>
    </row>
    <row r="983" spans="9:9" x14ac:dyDescent="0.2">
      <c r="I983" s="23"/>
    </row>
    <row r="984" spans="9:9" x14ac:dyDescent="0.2">
      <c r="I984" s="23"/>
    </row>
    <row r="985" spans="9:9" x14ac:dyDescent="0.2">
      <c r="I985" s="23"/>
    </row>
    <row r="986" spans="9:9" x14ac:dyDescent="0.2">
      <c r="I986" s="23"/>
    </row>
    <row r="987" spans="9:9" x14ac:dyDescent="0.2">
      <c r="I987" s="23"/>
    </row>
    <row r="988" spans="9:9" x14ac:dyDescent="0.2">
      <c r="I988" s="23"/>
    </row>
    <row r="989" spans="9:9" x14ac:dyDescent="0.2">
      <c r="I989" s="23"/>
    </row>
    <row r="990" spans="9:9" x14ac:dyDescent="0.2">
      <c r="I990" s="23"/>
    </row>
    <row r="991" spans="9:9" x14ac:dyDescent="0.2">
      <c r="I991" s="23"/>
    </row>
    <row r="992" spans="9:9" x14ac:dyDescent="0.2">
      <c r="I992" s="23"/>
    </row>
    <row r="993" spans="9:9" x14ac:dyDescent="0.2">
      <c r="I993" s="23"/>
    </row>
    <row r="994" spans="9:9" x14ac:dyDescent="0.2">
      <c r="I994" s="23"/>
    </row>
    <row r="995" spans="9:9" x14ac:dyDescent="0.2">
      <c r="I995" s="23"/>
    </row>
    <row r="996" spans="9:9" x14ac:dyDescent="0.2">
      <c r="I996" s="23"/>
    </row>
    <row r="997" spans="9:9" x14ac:dyDescent="0.2">
      <c r="I997" s="23"/>
    </row>
    <row r="998" spans="9:9" x14ac:dyDescent="0.2">
      <c r="I998" s="23"/>
    </row>
    <row r="999" spans="9:9" x14ac:dyDescent="0.2">
      <c r="I999" s="23"/>
    </row>
    <row r="1000" spans="9:9" x14ac:dyDescent="0.2">
      <c r="I1000" s="23"/>
    </row>
    <row r="1001" spans="9:9" x14ac:dyDescent="0.2">
      <c r="I1001" s="23"/>
    </row>
    <row r="1002" spans="9:9" x14ac:dyDescent="0.2">
      <c r="I1002" s="23"/>
    </row>
    <row r="1003" spans="9:9" x14ac:dyDescent="0.2">
      <c r="I1003" s="23"/>
    </row>
    <row r="1004" spans="9:9" x14ac:dyDescent="0.2">
      <c r="I1004" s="23"/>
    </row>
    <row r="1005" spans="9:9" x14ac:dyDescent="0.2">
      <c r="I1005" s="23"/>
    </row>
    <row r="1006" spans="9:9" x14ac:dyDescent="0.2">
      <c r="I1006" s="23"/>
    </row>
    <row r="1007" spans="9:9" x14ac:dyDescent="0.2">
      <c r="I1007" s="23"/>
    </row>
    <row r="1008" spans="9:9" x14ac:dyDescent="0.2">
      <c r="I1008" s="23"/>
    </row>
    <row r="1009" spans="9:9" x14ac:dyDescent="0.2">
      <c r="I1009" s="23"/>
    </row>
    <row r="1010" spans="9:9" x14ac:dyDescent="0.2">
      <c r="I1010" s="23"/>
    </row>
    <row r="1011" spans="9:9" x14ac:dyDescent="0.2">
      <c r="I1011" s="23"/>
    </row>
    <row r="1012" spans="9:9" x14ac:dyDescent="0.2">
      <c r="I1012" s="23"/>
    </row>
    <row r="1013" spans="9:9" x14ac:dyDescent="0.2">
      <c r="I1013" s="23"/>
    </row>
    <row r="1014" spans="9:9" x14ac:dyDescent="0.2">
      <c r="I1014" s="23"/>
    </row>
    <row r="1015" spans="9:9" x14ac:dyDescent="0.2">
      <c r="I1015" s="23"/>
    </row>
    <row r="1016" spans="9:9" x14ac:dyDescent="0.2">
      <c r="I1016" s="23"/>
    </row>
    <row r="1017" spans="9:9" x14ac:dyDescent="0.2">
      <c r="I1017" s="23"/>
    </row>
    <row r="1018" spans="9:9" x14ac:dyDescent="0.2">
      <c r="I1018" s="23"/>
    </row>
    <row r="1019" spans="9:9" x14ac:dyDescent="0.2">
      <c r="I1019" s="23"/>
    </row>
    <row r="1020" spans="9:9" x14ac:dyDescent="0.2">
      <c r="I1020" s="23"/>
    </row>
    <row r="1021" spans="9:9" x14ac:dyDescent="0.2">
      <c r="I1021" s="23"/>
    </row>
    <row r="1022" spans="9:9" x14ac:dyDescent="0.2">
      <c r="I1022" s="23"/>
    </row>
    <row r="1023" spans="9:9" x14ac:dyDescent="0.2">
      <c r="I1023" s="23"/>
    </row>
    <row r="1024" spans="9:9" x14ac:dyDescent="0.2">
      <c r="I1024" s="23"/>
    </row>
    <row r="1025" spans="9:9" x14ac:dyDescent="0.2">
      <c r="I1025" s="23"/>
    </row>
    <row r="1026" spans="9:9" x14ac:dyDescent="0.2">
      <c r="I1026" s="23"/>
    </row>
    <row r="1027" spans="9:9" x14ac:dyDescent="0.2">
      <c r="I1027" s="23"/>
    </row>
    <row r="1028" spans="9:9" x14ac:dyDescent="0.2">
      <c r="I1028" s="23"/>
    </row>
    <row r="1029" spans="9:9" x14ac:dyDescent="0.2">
      <c r="I1029" s="23"/>
    </row>
    <row r="1030" spans="9:9" x14ac:dyDescent="0.2">
      <c r="I1030" s="23"/>
    </row>
    <row r="1031" spans="9:9" x14ac:dyDescent="0.2">
      <c r="I1031" s="23"/>
    </row>
    <row r="1032" spans="9:9" x14ac:dyDescent="0.2">
      <c r="I1032" s="23"/>
    </row>
    <row r="1033" spans="9:9" x14ac:dyDescent="0.2">
      <c r="I1033" s="23"/>
    </row>
    <row r="1034" spans="9:9" x14ac:dyDescent="0.2">
      <c r="I1034" s="23"/>
    </row>
    <row r="1035" spans="9:9" x14ac:dyDescent="0.2">
      <c r="I1035" s="23"/>
    </row>
    <row r="1036" spans="9:9" x14ac:dyDescent="0.2">
      <c r="I1036" s="23"/>
    </row>
    <row r="1037" spans="9:9" x14ac:dyDescent="0.2">
      <c r="I1037" s="23"/>
    </row>
    <row r="1038" spans="9:9" x14ac:dyDescent="0.2">
      <c r="I1038" s="23"/>
    </row>
    <row r="1039" spans="9:9" x14ac:dyDescent="0.2">
      <c r="I1039" s="23"/>
    </row>
    <row r="1040" spans="9:9" x14ac:dyDescent="0.2">
      <c r="I1040" s="23"/>
    </row>
    <row r="1041" spans="9:9" x14ac:dyDescent="0.2">
      <c r="I1041" s="23"/>
    </row>
    <row r="1042" spans="9:9" x14ac:dyDescent="0.2">
      <c r="I1042" s="23"/>
    </row>
    <row r="1043" spans="9:9" x14ac:dyDescent="0.2">
      <c r="I1043" s="23"/>
    </row>
    <row r="1044" spans="9:9" x14ac:dyDescent="0.2">
      <c r="I1044" s="23"/>
    </row>
    <row r="1045" spans="9:9" x14ac:dyDescent="0.2">
      <c r="I1045" s="23"/>
    </row>
    <row r="1046" spans="9:9" x14ac:dyDescent="0.2">
      <c r="I1046" s="23"/>
    </row>
    <row r="1047" spans="9:9" x14ac:dyDescent="0.2">
      <c r="I1047" s="23"/>
    </row>
    <row r="1048" spans="9:9" x14ac:dyDescent="0.2">
      <c r="I1048" s="23"/>
    </row>
    <row r="1049" spans="9:9" x14ac:dyDescent="0.2">
      <c r="I1049" s="23"/>
    </row>
    <row r="1050" spans="9:9" x14ac:dyDescent="0.2">
      <c r="I1050" s="23"/>
    </row>
    <row r="1051" spans="9:9" x14ac:dyDescent="0.2">
      <c r="I1051" s="23"/>
    </row>
    <row r="1052" spans="9:9" x14ac:dyDescent="0.2">
      <c r="I1052" s="23"/>
    </row>
    <row r="1053" spans="9:9" x14ac:dyDescent="0.2">
      <c r="I1053" s="23"/>
    </row>
    <row r="1054" spans="9:9" x14ac:dyDescent="0.2">
      <c r="I1054" s="23"/>
    </row>
    <row r="1055" spans="9:9" x14ac:dyDescent="0.2">
      <c r="I1055" s="23"/>
    </row>
    <row r="1056" spans="9:9" x14ac:dyDescent="0.2">
      <c r="I1056" s="23"/>
    </row>
    <row r="1057" spans="9:9" x14ac:dyDescent="0.2">
      <c r="I1057" s="23"/>
    </row>
    <row r="1058" spans="9:9" x14ac:dyDescent="0.2">
      <c r="I1058" s="23"/>
    </row>
    <row r="1059" spans="9:9" x14ac:dyDescent="0.2">
      <c r="I1059" s="23"/>
    </row>
    <row r="1060" spans="9:9" x14ac:dyDescent="0.2">
      <c r="I1060" s="23"/>
    </row>
    <row r="1061" spans="9:9" x14ac:dyDescent="0.2">
      <c r="I1061" s="23"/>
    </row>
    <row r="1062" spans="9:9" x14ac:dyDescent="0.2">
      <c r="I1062" s="23"/>
    </row>
    <row r="1063" spans="9:9" x14ac:dyDescent="0.2">
      <c r="I1063" s="23"/>
    </row>
    <row r="1064" spans="9:9" x14ac:dyDescent="0.2">
      <c r="I1064" s="23"/>
    </row>
    <row r="1065" spans="9:9" x14ac:dyDescent="0.2">
      <c r="I1065" s="23"/>
    </row>
    <row r="1066" spans="9:9" x14ac:dyDescent="0.2">
      <c r="I1066" s="23"/>
    </row>
    <row r="1067" spans="9:9" x14ac:dyDescent="0.2">
      <c r="I1067" s="23"/>
    </row>
    <row r="1068" spans="9:9" x14ac:dyDescent="0.2">
      <c r="I1068" s="23"/>
    </row>
    <row r="1069" spans="9:9" x14ac:dyDescent="0.2">
      <c r="I1069" s="23"/>
    </row>
    <row r="1070" spans="9:9" x14ac:dyDescent="0.2">
      <c r="I1070" s="23"/>
    </row>
    <row r="1071" spans="9:9" x14ac:dyDescent="0.2">
      <c r="I1071" s="23"/>
    </row>
    <row r="1072" spans="9:9" x14ac:dyDescent="0.2">
      <c r="I1072" s="23"/>
    </row>
    <row r="1073" spans="9:9" x14ac:dyDescent="0.2">
      <c r="I1073" s="23"/>
    </row>
    <row r="1074" spans="9:9" x14ac:dyDescent="0.2">
      <c r="I1074" s="23"/>
    </row>
    <row r="1075" spans="9:9" x14ac:dyDescent="0.2">
      <c r="I1075" s="23"/>
    </row>
    <row r="1076" spans="9:9" x14ac:dyDescent="0.2">
      <c r="I1076" s="23"/>
    </row>
    <row r="1077" spans="9:9" x14ac:dyDescent="0.2">
      <c r="I1077" s="23"/>
    </row>
    <row r="1078" spans="9:9" x14ac:dyDescent="0.2">
      <c r="I1078" s="23"/>
    </row>
    <row r="1079" spans="9:9" x14ac:dyDescent="0.2">
      <c r="I1079" s="23"/>
    </row>
    <row r="1080" spans="9:9" x14ac:dyDescent="0.2">
      <c r="I1080" s="23"/>
    </row>
    <row r="1081" spans="9:9" x14ac:dyDescent="0.2">
      <c r="I1081" s="23"/>
    </row>
    <row r="1082" spans="9:9" x14ac:dyDescent="0.2">
      <c r="I1082" s="23"/>
    </row>
    <row r="1083" spans="9:9" x14ac:dyDescent="0.2">
      <c r="I1083" s="23"/>
    </row>
    <row r="1084" spans="9:9" x14ac:dyDescent="0.2">
      <c r="I1084" s="23"/>
    </row>
    <row r="1085" spans="9:9" x14ac:dyDescent="0.2">
      <c r="I1085" s="23"/>
    </row>
    <row r="1086" spans="9:9" x14ac:dyDescent="0.2">
      <c r="I1086" s="23"/>
    </row>
    <row r="1087" spans="9:9" x14ac:dyDescent="0.2">
      <c r="I1087" s="23"/>
    </row>
    <row r="1088" spans="9:9" x14ac:dyDescent="0.2">
      <c r="I1088" s="23"/>
    </row>
    <row r="1089" spans="9:9" x14ac:dyDescent="0.2">
      <c r="I1089" s="23"/>
    </row>
    <row r="1090" spans="9:9" x14ac:dyDescent="0.2">
      <c r="I1090" s="23"/>
    </row>
    <row r="1091" spans="9:9" x14ac:dyDescent="0.2">
      <c r="I1091" s="23"/>
    </row>
    <row r="1092" spans="9:9" x14ac:dyDescent="0.2">
      <c r="I1092" s="23"/>
    </row>
    <row r="1093" spans="9:9" x14ac:dyDescent="0.2">
      <c r="I1093" s="23"/>
    </row>
    <row r="1094" spans="9:9" x14ac:dyDescent="0.2">
      <c r="I1094" s="23"/>
    </row>
    <row r="1095" spans="9:9" x14ac:dyDescent="0.2">
      <c r="I1095" s="23"/>
    </row>
    <row r="1096" spans="9:9" x14ac:dyDescent="0.2">
      <c r="I1096" s="23"/>
    </row>
    <row r="1097" spans="9:9" x14ac:dyDescent="0.2">
      <c r="I1097" s="23"/>
    </row>
    <row r="1098" spans="9:9" x14ac:dyDescent="0.2">
      <c r="I1098" s="23"/>
    </row>
    <row r="1099" spans="9:9" x14ac:dyDescent="0.2">
      <c r="I1099" s="23"/>
    </row>
    <row r="1100" spans="9:9" x14ac:dyDescent="0.2">
      <c r="I1100" s="23"/>
    </row>
    <row r="1101" spans="9:9" x14ac:dyDescent="0.2">
      <c r="I1101" s="23"/>
    </row>
    <row r="1102" spans="9:9" x14ac:dyDescent="0.2">
      <c r="I1102" s="23"/>
    </row>
    <row r="1103" spans="9:9" x14ac:dyDescent="0.2">
      <c r="I1103" s="23"/>
    </row>
    <row r="1104" spans="9:9" x14ac:dyDescent="0.2">
      <c r="I1104" s="23"/>
    </row>
    <row r="1105" spans="9:9" x14ac:dyDescent="0.2">
      <c r="I1105" s="23"/>
    </row>
    <row r="1106" spans="9:9" x14ac:dyDescent="0.2">
      <c r="I1106" s="23"/>
    </row>
    <row r="1107" spans="9:9" x14ac:dyDescent="0.2">
      <c r="I1107" s="23"/>
    </row>
    <row r="1108" spans="9:9" x14ac:dyDescent="0.2">
      <c r="I1108" s="23"/>
    </row>
    <row r="1109" spans="9:9" x14ac:dyDescent="0.2">
      <c r="I1109" s="23"/>
    </row>
    <row r="1110" spans="9:9" x14ac:dyDescent="0.2">
      <c r="I1110" s="23"/>
    </row>
    <row r="1111" spans="9:9" x14ac:dyDescent="0.2">
      <c r="I1111" s="23"/>
    </row>
    <row r="1112" spans="9:9" x14ac:dyDescent="0.2">
      <c r="I1112" s="23"/>
    </row>
    <row r="1113" spans="9:9" x14ac:dyDescent="0.2">
      <c r="I1113" s="23"/>
    </row>
    <row r="1114" spans="9:9" x14ac:dyDescent="0.2">
      <c r="I1114" s="23"/>
    </row>
    <row r="1115" spans="9:9" x14ac:dyDescent="0.2">
      <c r="I1115" s="23"/>
    </row>
    <row r="1116" spans="9:9" x14ac:dyDescent="0.2">
      <c r="I1116" s="23"/>
    </row>
    <row r="1117" spans="9:9" x14ac:dyDescent="0.2">
      <c r="I1117" s="23"/>
    </row>
    <row r="1118" spans="9:9" x14ac:dyDescent="0.2">
      <c r="I1118" s="23"/>
    </row>
    <row r="1119" spans="9:9" x14ac:dyDescent="0.2">
      <c r="I1119" s="23"/>
    </row>
    <row r="1120" spans="9:9" x14ac:dyDescent="0.2">
      <c r="I1120" s="23"/>
    </row>
    <row r="1121" spans="9:9" x14ac:dyDescent="0.2">
      <c r="I1121" s="23"/>
    </row>
    <row r="1122" spans="9:9" x14ac:dyDescent="0.2">
      <c r="I1122" s="23"/>
    </row>
    <row r="1123" spans="9:9" x14ac:dyDescent="0.2">
      <c r="I1123" s="23"/>
    </row>
    <row r="1124" spans="9:9" x14ac:dyDescent="0.2">
      <c r="I1124" s="23"/>
    </row>
    <row r="1125" spans="9:9" x14ac:dyDescent="0.2">
      <c r="I1125" s="23"/>
    </row>
    <row r="1126" spans="9:9" x14ac:dyDescent="0.2">
      <c r="I1126" s="23"/>
    </row>
    <row r="1127" spans="9:9" x14ac:dyDescent="0.2">
      <c r="I1127" s="23"/>
    </row>
    <row r="1128" spans="9:9" x14ac:dyDescent="0.2">
      <c r="I1128" s="23"/>
    </row>
    <row r="1129" spans="9:9" x14ac:dyDescent="0.2">
      <c r="I1129" s="23"/>
    </row>
    <row r="1130" spans="9:9" x14ac:dyDescent="0.2">
      <c r="I1130" s="23"/>
    </row>
    <row r="1131" spans="9:9" x14ac:dyDescent="0.2">
      <c r="I1131" s="23"/>
    </row>
    <row r="1132" spans="9:9" x14ac:dyDescent="0.2">
      <c r="I1132" s="23"/>
    </row>
    <row r="1133" spans="9:9" x14ac:dyDescent="0.2">
      <c r="I1133" s="23"/>
    </row>
    <row r="1134" spans="9:9" x14ac:dyDescent="0.2">
      <c r="I1134" s="23"/>
    </row>
    <row r="1135" spans="9:9" x14ac:dyDescent="0.2">
      <c r="I1135" s="23"/>
    </row>
    <row r="1136" spans="9:9" x14ac:dyDescent="0.2">
      <c r="I1136" s="23"/>
    </row>
    <row r="1137" spans="9:9" x14ac:dyDescent="0.2">
      <c r="I1137" s="23"/>
    </row>
    <row r="1138" spans="9:9" x14ac:dyDescent="0.2">
      <c r="I1138" s="23"/>
    </row>
    <row r="1139" spans="9:9" x14ac:dyDescent="0.2">
      <c r="I1139" s="23"/>
    </row>
    <row r="1140" spans="9:9" x14ac:dyDescent="0.2">
      <c r="I1140" s="23"/>
    </row>
    <row r="1141" spans="9:9" x14ac:dyDescent="0.2">
      <c r="I1141" s="23"/>
    </row>
    <row r="1142" spans="9:9" x14ac:dyDescent="0.2">
      <c r="I1142" s="23"/>
    </row>
    <row r="1143" spans="9:9" x14ac:dyDescent="0.2">
      <c r="I1143" s="23"/>
    </row>
    <row r="1144" spans="9:9" x14ac:dyDescent="0.2">
      <c r="I1144" s="23"/>
    </row>
    <row r="1145" spans="9:9" x14ac:dyDescent="0.2">
      <c r="I1145" s="23"/>
    </row>
    <row r="1146" spans="9:9" x14ac:dyDescent="0.2">
      <c r="I1146" s="23"/>
    </row>
    <row r="1147" spans="9:9" x14ac:dyDescent="0.2">
      <c r="I1147" s="23"/>
    </row>
    <row r="1148" spans="9:9" x14ac:dyDescent="0.2">
      <c r="I1148" s="23"/>
    </row>
    <row r="1149" spans="9:9" x14ac:dyDescent="0.2">
      <c r="I1149" s="23"/>
    </row>
    <row r="1150" spans="9:9" x14ac:dyDescent="0.2">
      <c r="I1150" s="23"/>
    </row>
    <row r="1151" spans="9:9" x14ac:dyDescent="0.2">
      <c r="I1151" s="23"/>
    </row>
    <row r="1152" spans="9:9" x14ac:dyDescent="0.2">
      <c r="I1152" s="23"/>
    </row>
    <row r="1153" spans="9:9" x14ac:dyDescent="0.2">
      <c r="I1153" s="23"/>
    </row>
    <row r="1154" spans="9:9" x14ac:dyDescent="0.2">
      <c r="I1154" s="23"/>
    </row>
    <row r="1155" spans="9:9" x14ac:dyDescent="0.2">
      <c r="I1155" s="23"/>
    </row>
    <row r="1156" spans="9:9" x14ac:dyDescent="0.2">
      <c r="I1156" s="23"/>
    </row>
    <row r="1157" spans="9:9" x14ac:dyDescent="0.2">
      <c r="I1157" s="23"/>
    </row>
    <row r="1158" spans="9:9" x14ac:dyDescent="0.2">
      <c r="I1158" s="23"/>
    </row>
    <row r="1159" spans="9:9" x14ac:dyDescent="0.2">
      <c r="I1159" s="23"/>
    </row>
    <row r="1160" spans="9:9" x14ac:dyDescent="0.2">
      <c r="I1160" s="23"/>
    </row>
    <row r="1161" spans="9:9" x14ac:dyDescent="0.2">
      <c r="I1161" s="23"/>
    </row>
    <row r="1162" spans="9:9" x14ac:dyDescent="0.2">
      <c r="I1162" s="23"/>
    </row>
    <row r="1163" spans="9:9" x14ac:dyDescent="0.2">
      <c r="I1163" s="23"/>
    </row>
    <row r="1164" spans="9:9" x14ac:dyDescent="0.2">
      <c r="I1164" s="23"/>
    </row>
    <row r="1165" spans="9:9" x14ac:dyDescent="0.2">
      <c r="I1165" s="23"/>
    </row>
    <row r="1166" spans="9:9" x14ac:dyDescent="0.2">
      <c r="I1166" s="23"/>
    </row>
    <row r="1167" spans="9:9" x14ac:dyDescent="0.2">
      <c r="I1167" s="23"/>
    </row>
    <row r="1168" spans="9:9" x14ac:dyDescent="0.2">
      <c r="I1168" s="23"/>
    </row>
    <row r="1169" spans="9:9" x14ac:dyDescent="0.2">
      <c r="I1169" s="23"/>
    </row>
    <row r="1170" spans="9:9" x14ac:dyDescent="0.2">
      <c r="I1170" s="23"/>
    </row>
    <row r="1171" spans="9:9" x14ac:dyDescent="0.2">
      <c r="I1171" s="23"/>
    </row>
    <row r="1172" spans="9:9" x14ac:dyDescent="0.2">
      <c r="I1172" s="23"/>
    </row>
    <row r="1173" spans="9:9" x14ac:dyDescent="0.2">
      <c r="I1173" s="23"/>
    </row>
    <row r="1174" spans="9:9" x14ac:dyDescent="0.2">
      <c r="I1174" s="23"/>
    </row>
    <row r="1175" spans="9:9" x14ac:dyDescent="0.2">
      <c r="I1175" s="23"/>
    </row>
    <row r="1176" spans="9:9" x14ac:dyDescent="0.2">
      <c r="I1176" s="23"/>
    </row>
    <row r="1177" spans="9:9" x14ac:dyDescent="0.2">
      <c r="I1177" s="23"/>
    </row>
    <row r="1178" spans="9:9" x14ac:dyDescent="0.2">
      <c r="I1178" s="23"/>
    </row>
    <row r="1179" spans="9:9" x14ac:dyDescent="0.2">
      <c r="I1179" s="23"/>
    </row>
    <row r="1180" spans="9:9" x14ac:dyDescent="0.2">
      <c r="I1180" s="23"/>
    </row>
    <row r="1181" spans="9:9" x14ac:dyDescent="0.2">
      <c r="I1181" s="23"/>
    </row>
    <row r="1182" spans="9:9" x14ac:dyDescent="0.2">
      <c r="I1182" s="23"/>
    </row>
    <row r="1183" spans="9:9" x14ac:dyDescent="0.2">
      <c r="I1183" s="23"/>
    </row>
    <row r="1184" spans="9:9" x14ac:dyDescent="0.2">
      <c r="I1184" s="23"/>
    </row>
    <row r="1185" spans="9:9" x14ac:dyDescent="0.2">
      <c r="I1185" s="23"/>
    </row>
    <row r="1186" spans="9:9" x14ac:dyDescent="0.2">
      <c r="I1186" s="23"/>
    </row>
    <row r="1187" spans="9:9" x14ac:dyDescent="0.2">
      <c r="I1187" s="23"/>
    </row>
    <row r="1188" spans="9:9" x14ac:dyDescent="0.2">
      <c r="I1188" s="23"/>
    </row>
    <row r="1189" spans="9:9" x14ac:dyDescent="0.2">
      <c r="I1189" s="23"/>
    </row>
    <row r="1190" spans="9:9" x14ac:dyDescent="0.2">
      <c r="I1190" s="23"/>
    </row>
    <row r="1191" spans="9:9" x14ac:dyDescent="0.2">
      <c r="I1191" s="23"/>
    </row>
    <row r="1192" spans="9:9" x14ac:dyDescent="0.2">
      <c r="I1192" s="23"/>
    </row>
    <row r="1193" spans="9:9" x14ac:dyDescent="0.2">
      <c r="I1193" s="23"/>
    </row>
    <row r="1194" spans="9:9" x14ac:dyDescent="0.2">
      <c r="I1194" s="23"/>
    </row>
    <row r="1195" spans="9:9" x14ac:dyDescent="0.2">
      <c r="I1195" s="23"/>
    </row>
    <row r="1196" spans="9:9" x14ac:dyDescent="0.2">
      <c r="I1196" s="23"/>
    </row>
    <row r="1197" spans="9:9" x14ac:dyDescent="0.2">
      <c r="I1197" s="23"/>
    </row>
    <row r="1198" spans="9:9" x14ac:dyDescent="0.2">
      <c r="I1198" s="23"/>
    </row>
    <row r="1199" spans="9:9" x14ac:dyDescent="0.2">
      <c r="I1199" s="23"/>
    </row>
    <row r="1200" spans="9:9" x14ac:dyDescent="0.2">
      <c r="I1200" s="23"/>
    </row>
    <row r="1201" spans="9:9" x14ac:dyDescent="0.2">
      <c r="I1201" s="23"/>
    </row>
    <row r="1202" spans="9:9" x14ac:dyDescent="0.2">
      <c r="I1202" s="23"/>
    </row>
    <row r="1203" spans="9:9" x14ac:dyDescent="0.2">
      <c r="I1203" s="23"/>
    </row>
    <row r="1204" spans="9:9" x14ac:dyDescent="0.2">
      <c r="I1204" s="23"/>
    </row>
    <row r="1205" spans="9:9" x14ac:dyDescent="0.2">
      <c r="I1205" s="23"/>
    </row>
    <row r="1206" spans="9:9" x14ac:dyDescent="0.2">
      <c r="I1206" s="23"/>
    </row>
    <row r="1207" spans="9:9" x14ac:dyDescent="0.2">
      <c r="I1207" s="23"/>
    </row>
    <row r="1208" spans="9:9" x14ac:dyDescent="0.2">
      <c r="I1208" s="23"/>
    </row>
    <row r="1209" spans="9:9" x14ac:dyDescent="0.2">
      <c r="I1209" s="23"/>
    </row>
    <row r="1210" spans="9:9" x14ac:dyDescent="0.2">
      <c r="I1210" s="23"/>
    </row>
    <row r="1211" spans="9:9" x14ac:dyDescent="0.2">
      <c r="I1211" s="23"/>
    </row>
    <row r="1212" spans="9:9" x14ac:dyDescent="0.2">
      <c r="I1212" s="23"/>
    </row>
    <row r="1213" spans="9:9" x14ac:dyDescent="0.2">
      <c r="I1213" s="23"/>
    </row>
    <row r="1214" spans="9:9" x14ac:dyDescent="0.2">
      <c r="I1214" s="23"/>
    </row>
    <row r="1215" spans="9:9" x14ac:dyDescent="0.2">
      <c r="I1215" s="23"/>
    </row>
    <row r="1216" spans="9:9" x14ac:dyDescent="0.2">
      <c r="I1216" s="23"/>
    </row>
    <row r="1217" spans="9:9" x14ac:dyDescent="0.2">
      <c r="I1217" s="23"/>
    </row>
    <row r="1218" spans="9:9" x14ac:dyDescent="0.2">
      <c r="I1218" s="23"/>
    </row>
    <row r="1219" spans="9:9" x14ac:dyDescent="0.2">
      <c r="I1219" s="23"/>
    </row>
    <row r="1220" spans="9:9" x14ac:dyDescent="0.2">
      <c r="I1220" s="23"/>
    </row>
    <row r="1221" spans="9:9" x14ac:dyDescent="0.2">
      <c r="I1221" s="23"/>
    </row>
    <row r="1222" spans="9:9" x14ac:dyDescent="0.2">
      <c r="I1222" s="23"/>
    </row>
    <row r="1223" spans="9:9" x14ac:dyDescent="0.2">
      <c r="I1223" s="23"/>
    </row>
    <row r="1224" spans="9:9" x14ac:dyDescent="0.2">
      <c r="I1224" s="23"/>
    </row>
    <row r="1225" spans="9:9" x14ac:dyDescent="0.2">
      <c r="I1225" s="23"/>
    </row>
    <row r="1226" spans="9:9" x14ac:dyDescent="0.2">
      <c r="I1226" s="23"/>
    </row>
    <row r="1227" spans="9:9" x14ac:dyDescent="0.2">
      <c r="I1227" s="23"/>
    </row>
    <row r="1228" spans="9:9" x14ac:dyDescent="0.2">
      <c r="I1228" s="23"/>
    </row>
    <row r="1229" spans="9:9" x14ac:dyDescent="0.2">
      <c r="I1229" s="23"/>
    </row>
    <row r="1230" spans="9:9" x14ac:dyDescent="0.2">
      <c r="I1230" s="23"/>
    </row>
    <row r="1231" spans="9:9" x14ac:dyDescent="0.2">
      <c r="I1231" s="23"/>
    </row>
    <row r="1232" spans="9:9" x14ac:dyDescent="0.2">
      <c r="I1232" s="23"/>
    </row>
    <row r="1233" spans="9:9" x14ac:dyDescent="0.2">
      <c r="I1233" s="23"/>
    </row>
    <row r="1234" spans="9:9" x14ac:dyDescent="0.2">
      <c r="I1234" s="23"/>
    </row>
    <row r="1235" spans="9:9" x14ac:dyDescent="0.2">
      <c r="I1235" s="23"/>
    </row>
    <row r="1236" spans="9:9" x14ac:dyDescent="0.2">
      <c r="I1236" s="23"/>
    </row>
    <row r="1237" spans="9:9" x14ac:dyDescent="0.2">
      <c r="I1237" s="23"/>
    </row>
    <row r="1238" spans="9:9" x14ac:dyDescent="0.2">
      <c r="I1238" s="23"/>
    </row>
    <row r="1239" spans="9:9" x14ac:dyDescent="0.2">
      <c r="I1239" s="23"/>
    </row>
    <row r="1240" spans="9:9" x14ac:dyDescent="0.2">
      <c r="I1240" s="23"/>
    </row>
    <row r="1241" spans="9:9" x14ac:dyDescent="0.2">
      <c r="I1241" s="23"/>
    </row>
    <row r="1242" spans="9:9" x14ac:dyDescent="0.2">
      <c r="I1242" s="23"/>
    </row>
    <row r="1243" spans="9:9" x14ac:dyDescent="0.2">
      <c r="I1243" s="23"/>
    </row>
    <row r="1244" spans="9:9" x14ac:dyDescent="0.2">
      <c r="I1244" s="23"/>
    </row>
    <row r="1245" spans="9:9" x14ac:dyDescent="0.2">
      <c r="I1245" s="23"/>
    </row>
    <row r="1246" spans="9:9" x14ac:dyDescent="0.2">
      <c r="I1246" s="23"/>
    </row>
    <row r="1247" spans="9:9" x14ac:dyDescent="0.2">
      <c r="I1247" s="23"/>
    </row>
    <row r="1248" spans="9:9" x14ac:dyDescent="0.2">
      <c r="I1248" s="23"/>
    </row>
    <row r="1249" spans="9:9" x14ac:dyDescent="0.2">
      <c r="I1249" s="23"/>
    </row>
    <row r="1250" spans="9:9" x14ac:dyDescent="0.2">
      <c r="I1250" s="23"/>
    </row>
    <row r="1251" spans="9:9" x14ac:dyDescent="0.2">
      <c r="I1251" s="23"/>
    </row>
    <row r="1252" spans="9:9" x14ac:dyDescent="0.2">
      <c r="I1252" s="23"/>
    </row>
    <row r="1253" spans="9:9" x14ac:dyDescent="0.2">
      <c r="I1253" s="23"/>
    </row>
    <row r="1254" spans="9:9" x14ac:dyDescent="0.2">
      <c r="I1254" s="23"/>
    </row>
    <row r="1255" spans="9:9" x14ac:dyDescent="0.2">
      <c r="I1255" s="23"/>
    </row>
    <row r="1256" spans="9:9" x14ac:dyDescent="0.2">
      <c r="I1256" s="23"/>
    </row>
    <row r="1257" spans="9:9" x14ac:dyDescent="0.2">
      <c r="I1257" s="23"/>
    </row>
    <row r="1258" spans="9:9" x14ac:dyDescent="0.2">
      <c r="I1258" s="23"/>
    </row>
    <row r="1259" spans="9:9" x14ac:dyDescent="0.2">
      <c r="I1259" s="23"/>
    </row>
    <row r="1260" spans="9:9" x14ac:dyDescent="0.2">
      <c r="I1260" s="23"/>
    </row>
    <row r="1261" spans="9:9" x14ac:dyDescent="0.2">
      <c r="I1261" s="23"/>
    </row>
    <row r="1262" spans="9:9" x14ac:dyDescent="0.2">
      <c r="I1262" s="23"/>
    </row>
    <row r="1263" spans="9:9" x14ac:dyDescent="0.2">
      <c r="I1263" s="23"/>
    </row>
    <row r="1264" spans="9:9" x14ac:dyDescent="0.2">
      <c r="I1264" s="23"/>
    </row>
    <row r="1265" spans="9:9" x14ac:dyDescent="0.2">
      <c r="I1265" s="23"/>
    </row>
    <row r="1266" spans="9:9" x14ac:dyDescent="0.2">
      <c r="I1266" s="23"/>
    </row>
    <row r="1267" spans="9:9" x14ac:dyDescent="0.2">
      <c r="I1267" s="23"/>
    </row>
    <row r="1268" spans="9:9" x14ac:dyDescent="0.2">
      <c r="I1268" s="23"/>
    </row>
    <row r="1269" spans="9:9" x14ac:dyDescent="0.2">
      <c r="I1269" s="23"/>
    </row>
    <row r="1270" spans="9:9" x14ac:dyDescent="0.2">
      <c r="I1270" s="23"/>
    </row>
    <row r="1271" spans="9:9" x14ac:dyDescent="0.2">
      <c r="I1271" s="23"/>
    </row>
    <row r="1272" spans="9:9" x14ac:dyDescent="0.2">
      <c r="I1272" s="23"/>
    </row>
    <row r="1273" spans="9:9" x14ac:dyDescent="0.2">
      <c r="I1273" s="23"/>
    </row>
    <row r="1274" spans="9:9" x14ac:dyDescent="0.2">
      <c r="I1274" s="23"/>
    </row>
    <row r="1275" spans="9:9" x14ac:dyDescent="0.2">
      <c r="I1275" s="23"/>
    </row>
    <row r="1276" spans="9:9" x14ac:dyDescent="0.2">
      <c r="I1276" s="23"/>
    </row>
    <row r="1277" spans="9:9" x14ac:dyDescent="0.2">
      <c r="I1277" s="23"/>
    </row>
    <row r="1278" spans="9:9" x14ac:dyDescent="0.2">
      <c r="I1278" s="23"/>
    </row>
    <row r="1279" spans="9:9" x14ac:dyDescent="0.2">
      <c r="I1279" s="23"/>
    </row>
    <row r="1280" spans="9:9" x14ac:dyDescent="0.2">
      <c r="I1280" s="23"/>
    </row>
    <row r="1281" spans="9:9" x14ac:dyDescent="0.2">
      <c r="I1281" s="23"/>
    </row>
    <row r="1282" spans="9:9" x14ac:dyDescent="0.2">
      <c r="I1282" s="23"/>
    </row>
    <row r="1283" spans="9:9" x14ac:dyDescent="0.2">
      <c r="I1283" s="23"/>
    </row>
    <row r="1284" spans="9:9" x14ac:dyDescent="0.2">
      <c r="I1284" s="23"/>
    </row>
    <row r="1285" spans="9:9" x14ac:dyDescent="0.2">
      <c r="I1285" s="23"/>
    </row>
    <row r="1286" spans="9:9" x14ac:dyDescent="0.2">
      <c r="I1286" s="23"/>
    </row>
    <row r="1287" spans="9:9" x14ac:dyDescent="0.2">
      <c r="I1287" s="23"/>
    </row>
    <row r="1288" spans="9:9" x14ac:dyDescent="0.2">
      <c r="I1288" s="23"/>
    </row>
    <row r="1289" spans="9:9" x14ac:dyDescent="0.2">
      <c r="I1289" s="23"/>
    </row>
    <row r="1290" spans="9:9" x14ac:dyDescent="0.2">
      <c r="I1290" s="23"/>
    </row>
    <row r="1291" spans="9:9" x14ac:dyDescent="0.2">
      <c r="I1291" s="23"/>
    </row>
    <row r="1292" spans="9:9" x14ac:dyDescent="0.2">
      <c r="I1292" s="23"/>
    </row>
    <row r="1293" spans="9:9" x14ac:dyDescent="0.2">
      <c r="I1293" s="23"/>
    </row>
    <row r="1294" spans="9:9" x14ac:dyDescent="0.2">
      <c r="I1294" s="23"/>
    </row>
    <row r="1295" spans="9:9" x14ac:dyDescent="0.2">
      <c r="I1295" s="23"/>
    </row>
    <row r="1296" spans="9:9" x14ac:dyDescent="0.2">
      <c r="I1296" s="23"/>
    </row>
    <row r="1297" spans="9:9" x14ac:dyDescent="0.2">
      <c r="I1297" s="23"/>
    </row>
    <row r="1298" spans="9:9" x14ac:dyDescent="0.2">
      <c r="I1298" s="23"/>
    </row>
    <row r="1299" spans="9:9" x14ac:dyDescent="0.2">
      <c r="I1299" s="23"/>
    </row>
    <row r="1300" spans="9:9" x14ac:dyDescent="0.2">
      <c r="I1300" s="23"/>
    </row>
    <row r="1301" spans="9:9" x14ac:dyDescent="0.2">
      <c r="I1301" s="23"/>
    </row>
    <row r="1302" spans="9:9" x14ac:dyDescent="0.2">
      <c r="I1302" s="23"/>
    </row>
    <row r="1303" spans="9:9" x14ac:dyDescent="0.2">
      <c r="I1303" s="23"/>
    </row>
    <row r="1304" spans="9:9" x14ac:dyDescent="0.2">
      <c r="I1304" s="23"/>
    </row>
    <row r="1305" spans="9:9" x14ac:dyDescent="0.2">
      <c r="I1305" s="23"/>
    </row>
    <row r="1306" spans="9:9" x14ac:dyDescent="0.2">
      <c r="I1306" s="23"/>
    </row>
    <row r="1307" spans="9:9" x14ac:dyDescent="0.2">
      <c r="I1307" s="23"/>
    </row>
    <row r="1308" spans="9:9" x14ac:dyDescent="0.2">
      <c r="I1308" s="23"/>
    </row>
    <row r="1309" spans="9:9" x14ac:dyDescent="0.2">
      <c r="I1309" s="23"/>
    </row>
    <row r="1310" spans="9:9" x14ac:dyDescent="0.2">
      <c r="I1310" s="23"/>
    </row>
    <row r="1311" spans="9:9" x14ac:dyDescent="0.2">
      <c r="I1311" s="23"/>
    </row>
    <row r="1312" spans="9:9" x14ac:dyDescent="0.2">
      <c r="I1312" s="23"/>
    </row>
    <row r="1313" spans="9:9" x14ac:dyDescent="0.2">
      <c r="I1313" s="23"/>
    </row>
    <row r="1314" spans="9:9" x14ac:dyDescent="0.2">
      <c r="I1314" s="23"/>
    </row>
    <row r="1315" spans="9:9" x14ac:dyDescent="0.2">
      <c r="I1315" s="23"/>
    </row>
    <row r="1316" spans="9:9" x14ac:dyDescent="0.2">
      <c r="I1316" s="23"/>
    </row>
    <row r="1317" spans="9:9" x14ac:dyDescent="0.2">
      <c r="I1317" s="23"/>
    </row>
    <row r="1318" spans="9:9" x14ac:dyDescent="0.2">
      <c r="I1318" s="23"/>
    </row>
    <row r="1319" spans="9:9" x14ac:dyDescent="0.2">
      <c r="I1319" s="23"/>
    </row>
    <row r="1320" spans="9:9" x14ac:dyDescent="0.2">
      <c r="I1320" s="23"/>
    </row>
    <row r="1321" spans="9:9" x14ac:dyDescent="0.2">
      <c r="I1321" s="23"/>
    </row>
    <row r="1322" spans="9:9" x14ac:dyDescent="0.2">
      <c r="I1322" s="23"/>
    </row>
    <row r="1323" spans="9:9" x14ac:dyDescent="0.2">
      <c r="I1323" s="23"/>
    </row>
    <row r="1324" spans="9:9" x14ac:dyDescent="0.2">
      <c r="I1324" s="23"/>
    </row>
    <row r="1325" spans="9:9" x14ac:dyDescent="0.2">
      <c r="I1325" s="23"/>
    </row>
    <row r="1326" spans="9:9" x14ac:dyDescent="0.2">
      <c r="I1326" s="23"/>
    </row>
    <row r="1327" spans="9:9" x14ac:dyDescent="0.2">
      <c r="I1327" s="23"/>
    </row>
    <row r="1328" spans="9:9" x14ac:dyDescent="0.2">
      <c r="I1328" s="23"/>
    </row>
    <row r="1329" spans="9:9" x14ac:dyDescent="0.2">
      <c r="I1329" s="23"/>
    </row>
    <row r="1330" spans="9:9" x14ac:dyDescent="0.2">
      <c r="I1330" s="23"/>
    </row>
    <row r="1331" spans="9:9" x14ac:dyDescent="0.2">
      <c r="I1331" s="23"/>
    </row>
    <row r="1332" spans="9:9" x14ac:dyDescent="0.2">
      <c r="I1332" s="23"/>
    </row>
    <row r="1333" spans="9:9" x14ac:dyDescent="0.2">
      <c r="I1333" s="23"/>
    </row>
    <row r="1334" spans="9:9" x14ac:dyDescent="0.2">
      <c r="I1334" s="23"/>
    </row>
    <row r="1335" spans="9:9" x14ac:dyDescent="0.2">
      <c r="I1335" s="23"/>
    </row>
    <row r="1336" spans="9:9" x14ac:dyDescent="0.2">
      <c r="I1336" s="23"/>
    </row>
    <row r="1337" spans="9:9" x14ac:dyDescent="0.2">
      <c r="I1337" s="23"/>
    </row>
    <row r="1338" spans="9:9" x14ac:dyDescent="0.2">
      <c r="I1338" s="23"/>
    </row>
    <row r="1339" spans="9:9" x14ac:dyDescent="0.2">
      <c r="I1339" s="23"/>
    </row>
    <row r="1340" spans="9:9" x14ac:dyDescent="0.2">
      <c r="I1340" s="23"/>
    </row>
    <row r="1341" spans="9:9" x14ac:dyDescent="0.2">
      <c r="I1341" s="23"/>
    </row>
    <row r="1342" spans="9:9" x14ac:dyDescent="0.2">
      <c r="I1342" s="23"/>
    </row>
    <row r="1343" spans="9:9" x14ac:dyDescent="0.2">
      <c r="I1343" s="23"/>
    </row>
    <row r="1344" spans="9:9" x14ac:dyDescent="0.2">
      <c r="I1344" s="23"/>
    </row>
    <row r="1345" spans="9:9" x14ac:dyDescent="0.2">
      <c r="I1345" s="23"/>
    </row>
    <row r="1346" spans="9:9" x14ac:dyDescent="0.2">
      <c r="I1346" s="23"/>
    </row>
    <row r="1347" spans="9:9" x14ac:dyDescent="0.2">
      <c r="I1347" s="23"/>
    </row>
    <row r="1348" spans="9:9" x14ac:dyDescent="0.2">
      <c r="I1348" s="23"/>
    </row>
    <row r="1349" spans="9:9" x14ac:dyDescent="0.2">
      <c r="I1349" s="23"/>
    </row>
    <row r="1350" spans="9:9" x14ac:dyDescent="0.2">
      <c r="I1350" s="23"/>
    </row>
    <row r="1351" spans="9:9" x14ac:dyDescent="0.2">
      <c r="I1351" s="23"/>
    </row>
    <row r="1352" spans="9:9" x14ac:dyDescent="0.2">
      <c r="I1352" s="23"/>
    </row>
    <row r="1353" spans="9:9" x14ac:dyDescent="0.2">
      <c r="I1353" s="23"/>
    </row>
    <row r="1354" spans="9:9" x14ac:dyDescent="0.2">
      <c r="I1354" s="23"/>
    </row>
    <row r="1355" spans="9:9" x14ac:dyDescent="0.2">
      <c r="I1355" s="23"/>
    </row>
    <row r="1356" spans="9:9" x14ac:dyDescent="0.2">
      <c r="I1356" s="23"/>
    </row>
    <row r="1357" spans="9:9" x14ac:dyDescent="0.2">
      <c r="I1357" s="23"/>
    </row>
    <row r="1358" spans="9:9" x14ac:dyDescent="0.2">
      <c r="I1358" s="23"/>
    </row>
    <row r="1359" spans="9:9" x14ac:dyDescent="0.2">
      <c r="I1359" s="23"/>
    </row>
    <row r="1360" spans="9:9" x14ac:dyDescent="0.2">
      <c r="I1360" s="23"/>
    </row>
    <row r="1361" spans="9:9" x14ac:dyDescent="0.2">
      <c r="I1361" s="23"/>
    </row>
    <row r="1362" spans="9:9" x14ac:dyDescent="0.2">
      <c r="I1362" s="23"/>
    </row>
    <row r="1363" spans="9:9" x14ac:dyDescent="0.2">
      <c r="I1363" s="23"/>
    </row>
    <row r="1364" spans="9:9" x14ac:dyDescent="0.2">
      <c r="I1364" s="23"/>
    </row>
    <row r="1365" spans="9:9" x14ac:dyDescent="0.2">
      <c r="I1365" s="23"/>
    </row>
    <row r="1366" spans="9:9" x14ac:dyDescent="0.2">
      <c r="I1366" s="23"/>
    </row>
    <row r="1367" spans="9:9" x14ac:dyDescent="0.2">
      <c r="I1367" s="23"/>
    </row>
    <row r="1368" spans="9:9" x14ac:dyDescent="0.2">
      <c r="I1368" s="23"/>
    </row>
    <row r="1369" spans="9:9" x14ac:dyDescent="0.2">
      <c r="I1369" s="23"/>
    </row>
    <row r="1370" spans="9:9" x14ac:dyDescent="0.2">
      <c r="I1370" s="23"/>
    </row>
    <row r="1371" spans="9:9" x14ac:dyDescent="0.2">
      <c r="I1371" s="23"/>
    </row>
    <row r="1372" spans="9:9" x14ac:dyDescent="0.2">
      <c r="I1372" s="23"/>
    </row>
    <row r="1373" spans="9:9" x14ac:dyDescent="0.2">
      <c r="I1373" s="23"/>
    </row>
    <row r="1374" spans="9:9" x14ac:dyDescent="0.2">
      <c r="I1374" s="23"/>
    </row>
    <row r="1375" spans="9:9" x14ac:dyDescent="0.2">
      <c r="I1375" s="23"/>
    </row>
    <row r="1376" spans="9:9" x14ac:dyDescent="0.2">
      <c r="I1376" s="23"/>
    </row>
    <row r="1377" spans="9:9" x14ac:dyDescent="0.2">
      <c r="I1377" s="23"/>
    </row>
    <row r="1378" spans="9:9" x14ac:dyDescent="0.2">
      <c r="I1378" s="23"/>
    </row>
    <row r="1379" spans="9:9" x14ac:dyDescent="0.2">
      <c r="I1379" s="23"/>
    </row>
    <row r="1380" spans="9:9" x14ac:dyDescent="0.2">
      <c r="I1380" s="23"/>
    </row>
    <row r="1381" spans="9:9" x14ac:dyDescent="0.2">
      <c r="I1381" s="23"/>
    </row>
    <row r="1382" spans="9:9" x14ac:dyDescent="0.2">
      <c r="I1382" s="23"/>
    </row>
    <row r="1383" spans="9:9" x14ac:dyDescent="0.2">
      <c r="I1383" s="23"/>
    </row>
    <row r="1384" spans="9:9" x14ac:dyDescent="0.2">
      <c r="I1384" s="23"/>
    </row>
    <row r="1385" spans="9:9" x14ac:dyDescent="0.2">
      <c r="I1385" s="23"/>
    </row>
    <row r="1386" spans="9:9" x14ac:dyDescent="0.2">
      <c r="I1386" s="23"/>
    </row>
    <row r="1387" spans="9:9" x14ac:dyDescent="0.2">
      <c r="I1387" s="23"/>
    </row>
    <row r="1388" spans="9:9" x14ac:dyDescent="0.2">
      <c r="I1388" s="23"/>
    </row>
    <row r="1389" spans="9:9" x14ac:dyDescent="0.2">
      <c r="I1389" s="23"/>
    </row>
    <row r="1390" spans="9:9" x14ac:dyDescent="0.2">
      <c r="I1390" s="23"/>
    </row>
    <row r="1391" spans="9:9" x14ac:dyDescent="0.2">
      <c r="I1391" s="23"/>
    </row>
    <row r="1392" spans="9:9" x14ac:dyDescent="0.2">
      <c r="I1392" s="23"/>
    </row>
    <row r="1393" spans="9:9" x14ac:dyDescent="0.2">
      <c r="I1393" s="23"/>
    </row>
    <row r="1394" spans="9:9" x14ac:dyDescent="0.2">
      <c r="I1394" s="23"/>
    </row>
    <row r="1395" spans="9:9" x14ac:dyDescent="0.2">
      <c r="I1395" s="23"/>
    </row>
    <row r="1396" spans="9:9" x14ac:dyDescent="0.2">
      <c r="I1396" s="23"/>
    </row>
    <row r="1397" spans="9:9" x14ac:dyDescent="0.2">
      <c r="I1397" s="23"/>
    </row>
    <row r="1398" spans="9:9" x14ac:dyDescent="0.2">
      <c r="I1398" s="23"/>
    </row>
    <row r="1399" spans="9:9" x14ac:dyDescent="0.2">
      <c r="I1399" s="23"/>
    </row>
    <row r="1400" spans="9:9" x14ac:dyDescent="0.2">
      <c r="I1400" s="23"/>
    </row>
    <row r="1401" spans="9:9" x14ac:dyDescent="0.2">
      <c r="I1401" s="23"/>
    </row>
    <row r="1402" spans="9:9" x14ac:dyDescent="0.2">
      <c r="I1402" s="23"/>
    </row>
    <row r="1403" spans="9:9" x14ac:dyDescent="0.2">
      <c r="I1403" s="23"/>
    </row>
    <row r="1404" spans="9:9" x14ac:dyDescent="0.2">
      <c r="I1404" s="23"/>
    </row>
    <row r="1405" spans="9:9" x14ac:dyDescent="0.2">
      <c r="I1405" s="23"/>
    </row>
    <row r="1406" spans="9:9" x14ac:dyDescent="0.2">
      <c r="I1406" s="23"/>
    </row>
    <row r="1407" spans="9:9" x14ac:dyDescent="0.2">
      <c r="I1407" s="23"/>
    </row>
    <row r="1408" spans="9:9" x14ac:dyDescent="0.2">
      <c r="I1408" s="23"/>
    </row>
    <row r="1409" spans="9:9" x14ac:dyDescent="0.2">
      <c r="I1409" s="23"/>
    </row>
    <row r="1410" spans="9:9" x14ac:dyDescent="0.2">
      <c r="I1410" s="23"/>
    </row>
    <row r="1411" spans="9:9" x14ac:dyDescent="0.2">
      <c r="I1411" s="23"/>
    </row>
    <row r="1412" spans="9:9" x14ac:dyDescent="0.2">
      <c r="I1412" s="23"/>
    </row>
    <row r="1413" spans="9:9" x14ac:dyDescent="0.2">
      <c r="I1413" s="23"/>
    </row>
    <row r="1414" spans="9:9" x14ac:dyDescent="0.2">
      <c r="I1414" s="23"/>
    </row>
    <row r="1415" spans="9:9" x14ac:dyDescent="0.2">
      <c r="I1415" s="23"/>
    </row>
    <row r="1416" spans="9:9" x14ac:dyDescent="0.2">
      <c r="I1416" s="23"/>
    </row>
    <row r="1417" spans="9:9" x14ac:dyDescent="0.2">
      <c r="I1417" s="23"/>
    </row>
    <row r="1418" spans="9:9" x14ac:dyDescent="0.2">
      <c r="I1418" s="23"/>
    </row>
    <row r="1419" spans="9:9" x14ac:dyDescent="0.2">
      <c r="I1419" s="23"/>
    </row>
    <row r="1420" spans="9:9" x14ac:dyDescent="0.2">
      <c r="I1420" s="23"/>
    </row>
    <row r="1421" spans="9:9" x14ac:dyDescent="0.2">
      <c r="I1421" s="23"/>
    </row>
    <row r="1422" spans="9:9" x14ac:dyDescent="0.2">
      <c r="I1422" s="23"/>
    </row>
    <row r="1423" spans="9:9" x14ac:dyDescent="0.2">
      <c r="I1423" s="23"/>
    </row>
    <row r="1424" spans="9:9" x14ac:dyDescent="0.2">
      <c r="I1424" s="23"/>
    </row>
    <row r="1425" spans="9:9" x14ac:dyDescent="0.2">
      <c r="I1425" s="23"/>
    </row>
    <row r="1426" spans="9:9" x14ac:dyDescent="0.2">
      <c r="I1426" s="23"/>
    </row>
    <row r="1427" spans="9:9" x14ac:dyDescent="0.2">
      <c r="I1427" s="23"/>
    </row>
    <row r="1428" spans="9:9" x14ac:dyDescent="0.2">
      <c r="I1428" s="23"/>
    </row>
    <row r="1429" spans="9:9" x14ac:dyDescent="0.2">
      <c r="I1429" s="23"/>
    </row>
    <row r="1430" spans="9:9" x14ac:dyDescent="0.2">
      <c r="I1430" s="23"/>
    </row>
  </sheetData>
  <printOptions horizontalCentered="1"/>
  <pageMargins left="0.7" right="0.7" top="0.75" bottom="0.75" header="0.3" footer="0.3"/>
  <pageSetup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8" ht="150" customHeight="1" thickBot="1" x14ac:dyDescent="0.25">
      <c r="A1" s="119" t="s">
        <v>1412</v>
      </c>
      <c r="B1" s="84" t="s">
        <v>1413</v>
      </c>
      <c r="C1" s="84" t="s">
        <v>1414</v>
      </c>
      <c r="D1" s="84" t="s">
        <v>1415</v>
      </c>
      <c r="E1" s="84" t="s">
        <v>1416</v>
      </c>
      <c r="F1" s="84" t="s">
        <v>1417</v>
      </c>
      <c r="G1" s="84" t="s">
        <v>79</v>
      </c>
      <c r="H1" s="118" t="s">
        <v>85</v>
      </c>
    </row>
    <row r="2" spans="1:8" ht="13.5" customHeight="1" thickBot="1" x14ac:dyDescent="0.25">
      <c r="A2" s="78">
        <v>2017</v>
      </c>
      <c r="B2" s="81" t="s">
        <v>1302</v>
      </c>
      <c r="C2" s="81" t="s">
        <v>1303</v>
      </c>
      <c r="D2" s="81" t="s">
        <v>1304</v>
      </c>
      <c r="E2" s="81" t="s">
        <v>1341</v>
      </c>
      <c r="F2" s="81" t="s">
        <v>1305</v>
      </c>
      <c r="G2" s="81"/>
      <c r="H2" s="103"/>
    </row>
    <row r="3" spans="1:8" ht="3.95" customHeight="1" x14ac:dyDescent="0.2"/>
    <row r="4" spans="1:8" x14ac:dyDescent="0.2">
      <c r="A4" s="25" t="s">
        <v>13</v>
      </c>
    </row>
    <row r="5" spans="1:8" ht="12.75" customHeight="1" x14ac:dyDescent="0.2">
      <c r="A5" s="32" t="s">
        <v>894</v>
      </c>
      <c r="B5" s="139">
        <v>57</v>
      </c>
      <c r="C5" s="139">
        <v>121</v>
      </c>
      <c r="D5" s="139">
        <v>24</v>
      </c>
      <c r="E5" s="139">
        <v>7</v>
      </c>
      <c r="F5" s="139">
        <v>4</v>
      </c>
      <c r="G5" s="95">
        <f>H5-SUM(B5:F5)</f>
        <v>4</v>
      </c>
      <c r="H5" s="95">
        <f>Sheriff!J525</f>
        <v>217</v>
      </c>
    </row>
    <row r="6" spans="1:8" ht="12.75" customHeight="1" x14ac:dyDescent="0.2">
      <c r="A6" s="32" t="s">
        <v>895</v>
      </c>
      <c r="B6" s="139">
        <v>52</v>
      </c>
      <c r="C6" s="139">
        <v>71</v>
      </c>
      <c r="D6" s="139">
        <v>13</v>
      </c>
      <c r="E6" s="139">
        <v>5</v>
      </c>
      <c r="F6" s="139">
        <v>7</v>
      </c>
      <c r="G6" s="95">
        <f>H6-SUM(B6:F6)</f>
        <v>9</v>
      </c>
      <c r="H6" s="95">
        <f>Sheriff!J526</f>
        <v>157</v>
      </c>
    </row>
    <row r="7" spans="1:8" ht="12.75" customHeight="1" x14ac:dyDescent="0.2">
      <c r="A7" s="32" t="s">
        <v>896</v>
      </c>
      <c r="B7" s="139">
        <v>29</v>
      </c>
      <c r="C7" s="139">
        <v>41</v>
      </c>
      <c r="D7" s="139">
        <v>8</v>
      </c>
      <c r="E7" s="139">
        <v>3</v>
      </c>
      <c r="F7" s="139">
        <v>2</v>
      </c>
      <c r="G7" s="95">
        <f>H7-SUM(B7:F7)</f>
        <v>5</v>
      </c>
      <c r="H7" s="95">
        <f>Sheriff!J527</f>
        <v>88</v>
      </c>
    </row>
    <row r="8" spans="1:8" ht="12.75" customHeight="1" x14ac:dyDescent="0.2">
      <c r="A8" s="32" t="s">
        <v>897</v>
      </c>
      <c r="B8" s="139">
        <v>72</v>
      </c>
      <c r="C8" s="139">
        <v>103</v>
      </c>
      <c r="D8" s="139">
        <v>30</v>
      </c>
      <c r="E8" s="139">
        <v>4</v>
      </c>
      <c r="F8" s="139">
        <v>10</v>
      </c>
      <c r="G8" s="95">
        <f>H8-SUM(B8:F8)</f>
        <v>9</v>
      </c>
      <c r="H8" s="95">
        <f>Sheriff!J528</f>
        <v>228</v>
      </c>
    </row>
    <row r="9" spans="1:8" ht="12.75" customHeight="1" x14ac:dyDescent="0.2">
      <c r="A9" s="36" t="s">
        <v>898</v>
      </c>
      <c r="B9" s="91">
        <f t="shared" ref="B9:F9" si="0">SUM(B5:B8)</f>
        <v>210</v>
      </c>
      <c r="C9" s="91">
        <f t="shared" si="0"/>
        <v>336</v>
      </c>
      <c r="D9" s="91">
        <f t="shared" si="0"/>
        <v>75</v>
      </c>
      <c r="E9" s="91">
        <f t="shared" si="0"/>
        <v>19</v>
      </c>
      <c r="F9" s="91">
        <f t="shared" si="0"/>
        <v>23</v>
      </c>
      <c r="G9" s="91">
        <f>SUM(G5:G8)</f>
        <v>27</v>
      </c>
      <c r="H9" s="91">
        <f>SUM(H5:H8)</f>
        <v>690</v>
      </c>
    </row>
    <row r="10" spans="1:8" ht="12.75" customHeight="1" x14ac:dyDescent="0.2">
      <c r="A10" s="18"/>
      <c r="B10" s="29"/>
      <c r="C10" s="29"/>
      <c r="D10" s="29"/>
      <c r="E10" s="29"/>
      <c r="F10" s="29"/>
      <c r="G10" s="29"/>
      <c r="H10" s="29"/>
    </row>
  </sheetData>
  <printOptions horizontalCentered="1"/>
  <pageMargins left="0.7" right="0.7" top="0.75" bottom="0.75" header="0.3" footer="0.3"/>
  <pageSetup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99"/>
  <sheetViews>
    <sheetView workbookViewId="0">
      <pane ySplit="2" topLeftCell="A3" activePane="bottomLeft" state="frozen"/>
      <selection activeCell="H19" sqref="H19"/>
      <selection pane="bottomLeft" activeCell="H19" sqref="H19"/>
    </sheetView>
  </sheetViews>
  <sheetFormatPr defaultRowHeight="12" x14ac:dyDescent="0.2"/>
  <cols>
    <col min="1" max="1" width="28.85546875" style="6" customWidth="1"/>
    <col min="2" max="19" width="5.7109375" style="49" customWidth="1"/>
    <col min="20" max="16384" width="9.140625" style="6"/>
  </cols>
  <sheetData>
    <row r="1" spans="1:19" ht="154.5" customHeight="1" thickBot="1" x14ac:dyDescent="0.25">
      <c r="A1" s="40" t="s">
        <v>1418</v>
      </c>
      <c r="B1" s="37" t="s">
        <v>1419</v>
      </c>
      <c r="C1" s="37" t="s">
        <v>1420</v>
      </c>
      <c r="D1" s="37" t="s">
        <v>1421</v>
      </c>
      <c r="E1" s="37" t="s">
        <v>1422</v>
      </c>
      <c r="F1" s="37" t="s">
        <v>1423</v>
      </c>
      <c r="G1" s="37" t="s">
        <v>1424</v>
      </c>
      <c r="H1" s="37" t="s">
        <v>1425</v>
      </c>
      <c r="I1" s="37" t="s">
        <v>1426</v>
      </c>
      <c r="J1" s="37" t="s">
        <v>1427</v>
      </c>
      <c r="K1" s="37" t="s">
        <v>1428</v>
      </c>
      <c r="L1" s="37" t="s">
        <v>1429</v>
      </c>
      <c r="M1" s="37" t="s">
        <v>1430</v>
      </c>
      <c r="N1" s="37" t="s">
        <v>1431</v>
      </c>
      <c r="O1" s="37" t="s">
        <v>1432</v>
      </c>
      <c r="P1" s="37" t="s">
        <v>1433</v>
      </c>
      <c r="Q1" s="37" t="s">
        <v>1434</v>
      </c>
      <c r="R1" s="87" t="s">
        <v>82</v>
      </c>
      <c r="S1" s="37" t="s">
        <v>80</v>
      </c>
    </row>
    <row r="2" spans="1:19" ht="12.75" thickBot="1" x14ac:dyDescent="0.25">
      <c r="A2" s="88">
        <v>2017</v>
      </c>
      <c r="B2" s="42" t="s">
        <v>1188</v>
      </c>
      <c r="C2" s="42" t="s">
        <v>1225</v>
      </c>
      <c r="D2" s="42" t="s">
        <v>1206</v>
      </c>
      <c r="E2" s="42" t="s">
        <v>1189</v>
      </c>
      <c r="F2" s="42" t="s">
        <v>1190</v>
      </c>
      <c r="G2" s="42" t="s">
        <v>1291</v>
      </c>
      <c r="H2" s="42" t="s">
        <v>1191</v>
      </c>
      <c r="I2" s="42" t="s">
        <v>1192</v>
      </c>
      <c r="J2" s="42" t="s">
        <v>1207</v>
      </c>
      <c r="K2" s="42" t="s">
        <v>1193</v>
      </c>
      <c r="L2" s="42" t="s">
        <v>1195</v>
      </c>
      <c r="M2" s="42" t="s">
        <v>1196</v>
      </c>
      <c r="N2" s="42" t="s">
        <v>1198</v>
      </c>
      <c r="O2" s="42" t="s">
        <v>1247</v>
      </c>
      <c r="P2" s="42" t="s">
        <v>1255</v>
      </c>
      <c r="Q2" s="42" t="s">
        <v>1292</v>
      </c>
      <c r="R2" s="48"/>
      <c r="S2" s="48"/>
    </row>
    <row r="3" spans="1:19" x14ac:dyDescent="0.2">
      <c r="A3" s="9" t="s">
        <v>14</v>
      </c>
      <c r="K3" s="105"/>
      <c r="L3" s="105"/>
      <c r="M3" s="105"/>
    </row>
    <row r="4" spans="1:19" x14ac:dyDescent="0.2">
      <c r="A4" s="32" t="s">
        <v>798</v>
      </c>
      <c r="B4" s="50">
        <v>162</v>
      </c>
      <c r="C4" s="50">
        <v>156</v>
      </c>
      <c r="D4" s="50">
        <v>157</v>
      </c>
      <c r="E4" s="50">
        <v>85</v>
      </c>
      <c r="F4" s="50">
        <v>106</v>
      </c>
      <c r="G4" s="50">
        <v>111</v>
      </c>
      <c r="H4" s="50">
        <v>90</v>
      </c>
      <c r="I4" s="50">
        <v>36</v>
      </c>
      <c r="J4" s="50">
        <v>38</v>
      </c>
      <c r="K4" s="50">
        <v>13</v>
      </c>
      <c r="L4" s="50">
        <v>10</v>
      </c>
      <c r="M4" s="136">
        <v>11</v>
      </c>
      <c r="N4" s="50">
        <v>2</v>
      </c>
      <c r="O4" s="50">
        <v>5</v>
      </c>
      <c r="P4" s="50">
        <v>6</v>
      </c>
      <c r="Q4" s="50">
        <v>8</v>
      </c>
      <c r="R4" s="50">
        <f>S4-SUM(B4:Q4)</f>
        <v>108</v>
      </c>
      <c r="S4" s="50">
        <f>Sheriff!J532*3</f>
        <v>1104</v>
      </c>
    </row>
    <row r="5" spans="1:19" x14ac:dyDescent="0.2">
      <c r="A5" s="32" t="s">
        <v>799</v>
      </c>
      <c r="B5" s="50">
        <v>79</v>
      </c>
      <c r="C5" s="50">
        <v>84</v>
      </c>
      <c r="D5" s="50">
        <v>88</v>
      </c>
      <c r="E5" s="50">
        <v>36</v>
      </c>
      <c r="F5" s="50">
        <v>33</v>
      </c>
      <c r="G5" s="50">
        <v>41</v>
      </c>
      <c r="H5" s="50">
        <v>61</v>
      </c>
      <c r="I5" s="50">
        <v>38</v>
      </c>
      <c r="J5" s="50">
        <v>38</v>
      </c>
      <c r="K5" s="50">
        <v>9</v>
      </c>
      <c r="L5" s="50">
        <v>9</v>
      </c>
      <c r="M5" s="136">
        <v>9</v>
      </c>
      <c r="N5" s="50">
        <v>2</v>
      </c>
      <c r="O5" s="50">
        <v>1</v>
      </c>
      <c r="P5" s="50">
        <v>6</v>
      </c>
      <c r="Q5" s="50">
        <v>6</v>
      </c>
      <c r="R5" s="50">
        <f t="shared" ref="R5:R68" si="0">S5-SUM(B5:Q5)</f>
        <v>51</v>
      </c>
      <c r="S5" s="50">
        <f>Sheriff!J533*3</f>
        <v>591</v>
      </c>
    </row>
    <row r="6" spans="1:19" x14ac:dyDescent="0.2">
      <c r="A6" s="32" t="s">
        <v>800</v>
      </c>
      <c r="B6" s="50">
        <v>36</v>
      </c>
      <c r="C6" s="50">
        <v>41</v>
      </c>
      <c r="D6" s="50">
        <v>36</v>
      </c>
      <c r="E6" s="50">
        <v>21</v>
      </c>
      <c r="F6" s="50">
        <v>25</v>
      </c>
      <c r="G6" s="50">
        <v>31</v>
      </c>
      <c r="H6" s="50">
        <v>31</v>
      </c>
      <c r="I6" s="50">
        <v>15</v>
      </c>
      <c r="J6" s="50">
        <v>14</v>
      </c>
      <c r="K6" s="50">
        <v>4</v>
      </c>
      <c r="L6" s="50">
        <v>7</v>
      </c>
      <c r="M6" s="136">
        <v>4</v>
      </c>
      <c r="N6" s="50">
        <v>0</v>
      </c>
      <c r="O6" s="50">
        <v>1</v>
      </c>
      <c r="P6" s="50">
        <v>1</v>
      </c>
      <c r="Q6" s="50">
        <v>1</v>
      </c>
      <c r="R6" s="50">
        <f t="shared" si="0"/>
        <v>38</v>
      </c>
      <c r="S6" s="50">
        <f>Sheriff!J534*3</f>
        <v>306</v>
      </c>
    </row>
    <row r="7" spans="1:19" x14ac:dyDescent="0.2">
      <c r="A7" s="32" t="s">
        <v>801</v>
      </c>
      <c r="B7" s="50">
        <v>59</v>
      </c>
      <c r="C7" s="50">
        <v>62</v>
      </c>
      <c r="D7" s="50">
        <v>70</v>
      </c>
      <c r="E7" s="50">
        <v>33</v>
      </c>
      <c r="F7" s="50">
        <v>51</v>
      </c>
      <c r="G7" s="50">
        <v>41</v>
      </c>
      <c r="H7" s="50">
        <v>39</v>
      </c>
      <c r="I7" s="50">
        <v>8</v>
      </c>
      <c r="J7" s="50">
        <v>16</v>
      </c>
      <c r="K7" s="50">
        <v>5</v>
      </c>
      <c r="L7" s="50">
        <v>9</v>
      </c>
      <c r="M7" s="136">
        <v>5</v>
      </c>
      <c r="N7" s="50">
        <v>1</v>
      </c>
      <c r="O7" s="50">
        <v>1</v>
      </c>
      <c r="P7" s="50">
        <v>1</v>
      </c>
      <c r="Q7" s="50">
        <v>0</v>
      </c>
      <c r="R7" s="50">
        <f t="shared" si="0"/>
        <v>37</v>
      </c>
      <c r="S7" s="50">
        <f>Sheriff!J535*3</f>
        <v>438</v>
      </c>
    </row>
    <row r="8" spans="1:19" x14ac:dyDescent="0.2">
      <c r="A8" s="32" t="s">
        <v>802</v>
      </c>
      <c r="B8" s="50">
        <v>79</v>
      </c>
      <c r="C8" s="50">
        <v>67</v>
      </c>
      <c r="D8" s="50">
        <v>83</v>
      </c>
      <c r="E8" s="50">
        <v>37</v>
      </c>
      <c r="F8" s="50">
        <v>63</v>
      </c>
      <c r="G8" s="50">
        <v>56</v>
      </c>
      <c r="H8" s="50">
        <v>41</v>
      </c>
      <c r="I8" s="50">
        <v>16</v>
      </c>
      <c r="J8" s="50">
        <v>20</v>
      </c>
      <c r="K8" s="50">
        <v>11</v>
      </c>
      <c r="L8" s="50">
        <v>8</v>
      </c>
      <c r="M8" s="136">
        <v>8</v>
      </c>
      <c r="N8" s="50">
        <v>2</v>
      </c>
      <c r="O8" s="50">
        <v>3</v>
      </c>
      <c r="P8" s="50">
        <v>8</v>
      </c>
      <c r="Q8" s="50">
        <v>3</v>
      </c>
      <c r="R8" s="50">
        <f t="shared" si="0"/>
        <v>71</v>
      </c>
      <c r="S8" s="50">
        <f>Sheriff!J536*3</f>
        <v>576</v>
      </c>
    </row>
    <row r="9" spans="1:19" x14ac:dyDescent="0.2">
      <c r="A9" s="32" t="s">
        <v>803</v>
      </c>
      <c r="B9" s="50">
        <v>72</v>
      </c>
      <c r="C9" s="50">
        <v>64</v>
      </c>
      <c r="D9" s="50">
        <v>67</v>
      </c>
      <c r="E9" s="50">
        <v>34</v>
      </c>
      <c r="F9" s="50">
        <v>41</v>
      </c>
      <c r="G9" s="50">
        <v>49</v>
      </c>
      <c r="H9" s="50">
        <v>35</v>
      </c>
      <c r="I9" s="50">
        <v>20</v>
      </c>
      <c r="J9" s="50">
        <v>21</v>
      </c>
      <c r="K9" s="50">
        <v>9</v>
      </c>
      <c r="L9" s="50">
        <v>7</v>
      </c>
      <c r="M9" s="136">
        <v>7</v>
      </c>
      <c r="N9" s="50">
        <v>1</v>
      </c>
      <c r="O9" s="50">
        <v>1</v>
      </c>
      <c r="P9" s="50">
        <v>2</v>
      </c>
      <c r="Q9" s="50">
        <v>1</v>
      </c>
      <c r="R9" s="50">
        <f t="shared" si="0"/>
        <v>61</v>
      </c>
      <c r="S9" s="50">
        <f>Sheriff!J537*3</f>
        <v>492</v>
      </c>
    </row>
    <row r="10" spans="1:19" x14ac:dyDescent="0.2">
      <c r="A10" s="32" t="s">
        <v>804</v>
      </c>
      <c r="B10" s="50">
        <v>101</v>
      </c>
      <c r="C10" s="50">
        <v>107</v>
      </c>
      <c r="D10" s="50">
        <v>101</v>
      </c>
      <c r="E10" s="50">
        <v>72</v>
      </c>
      <c r="F10" s="50">
        <v>77</v>
      </c>
      <c r="G10" s="50">
        <v>83</v>
      </c>
      <c r="H10" s="50">
        <v>64</v>
      </c>
      <c r="I10" s="50">
        <v>37</v>
      </c>
      <c r="J10" s="50">
        <v>38</v>
      </c>
      <c r="K10" s="50">
        <v>4</v>
      </c>
      <c r="L10" s="50">
        <v>11</v>
      </c>
      <c r="M10" s="136">
        <v>13</v>
      </c>
      <c r="N10" s="50">
        <v>2</v>
      </c>
      <c r="O10" s="50">
        <v>3</v>
      </c>
      <c r="P10" s="50">
        <v>1</v>
      </c>
      <c r="Q10" s="50">
        <v>2</v>
      </c>
      <c r="R10" s="50">
        <f t="shared" si="0"/>
        <v>130</v>
      </c>
      <c r="S10" s="50">
        <f>Sheriff!J538*3</f>
        <v>846</v>
      </c>
    </row>
    <row r="11" spans="1:19" x14ac:dyDescent="0.2">
      <c r="A11" s="32" t="s">
        <v>805</v>
      </c>
      <c r="B11" s="50">
        <v>4</v>
      </c>
      <c r="C11" s="50">
        <v>3</v>
      </c>
      <c r="D11" s="50">
        <v>3</v>
      </c>
      <c r="E11" s="50">
        <v>6</v>
      </c>
      <c r="F11" s="50">
        <v>7</v>
      </c>
      <c r="G11" s="50">
        <v>9</v>
      </c>
      <c r="H11" s="50">
        <v>8</v>
      </c>
      <c r="I11" s="50">
        <v>0</v>
      </c>
      <c r="J11" s="50">
        <v>0</v>
      </c>
      <c r="K11" s="50">
        <v>3</v>
      </c>
      <c r="L11" s="50">
        <v>1</v>
      </c>
      <c r="M11" s="136">
        <v>1</v>
      </c>
      <c r="N11" s="50">
        <v>0</v>
      </c>
      <c r="O11" s="50">
        <v>0</v>
      </c>
      <c r="P11" s="50">
        <v>1</v>
      </c>
      <c r="Q11" s="50">
        <v>1</v>
      </c>
      <c r="R11" s="50">
        <f t="shared" si="0"/>
        <v>7</v>
      </c>
      <c r="S11" s="50">
        <f>Sheriff!J539*3</f>
        <v>54</v>
      </c>
    </row>
    <row r="12" spans="1:19" x14ac:dyDescent="0.2">
      <c r="A12" s="32" t="s">
        <v>806</v>
      </c>
      <c r="B12" s="50">
        <v>81</v>
      </c>
      <c r="C12" s="50">
        <v>89</v>
      </c>
      <c r="D12" s="50">
        <v>92</v>
      </c>
      <c r="E12" s="50">
        <v>37</v>
      </c>
      <c r="F12" s="50">
        <v>54</v>
      </c>
      <c r="G12" s="50">
        <v>52</v>
      </c>
      <c r="H12" s="50">
        <v>64</v>
      </c>
      <c r="I12" s="50">
        <v>26</v>
      </c>
      <c r="J12" s="50">
        <v>29</v>
      </c>
      <c r="K12" s="50">
        <v>6</v>
      </c>
      <c r="L12" s="50">
        <v>7</v>
      </c>
      <c r="M12" s="136">
        <v>8</v>
      </c>
      <c r="N12" s="50">
        <v>7</v>
      </c>
      <c r="O12" s="50">
        <v>1</v>
      </c>
      <c r="P12" s="50">
        <v>5</v>
      </c>
      <c r="Q12" s="50">
        <v>3</v>
      </c>
      <c r="R12" s="50">
        <f t="shared" si="0"/>
        <v>69</v>
      </c>
      <c r="S12" s="50">
        <f>Sheriff!J540*3</f>
        <v>630</v>
      </c>
    </row>
    <row r="13" spans="1:19" x14ac:dyDescent="0.2">
      <c r="A13" s="32" t="s">
        <v>807</v>
      </c>
      <c r="B13" s="50">
        <v>73</v>
      </c>
      <c r="C13" s="50">
        <v>65</v>
      </c>
      <c r="D13" s="50">
        <v>70</v>
      </c>
      <c r="E13" s="50">
        <v>43</v>
      </c>
      <c r="F13" s="50">
        <v>63</v>
      </c>
      <c r="G13" s="50">
        <v>59</v>
      </c>
      <c r="H13" s="50">
        <v>42</v>
      </c>
      <c r="I13" s="50">
        <v>21</v>
      </c>
      <c r="J13" s="50">
        <v>21</v>
      </c>
      <c r="K13" s="50">
        <v>4</v>
      </c>
      <c r="L13" s="50">
        <v>5</v>
      </c>
      <c r="M13" s="136">
        <v>2</v>
      </c>
      <c r="N13" s="50">
        <v>1</v>
      </c>
      <c r="O13" s="50">
        <v>3</v>
      </c>
      <c r="P13" s="50">
        <v>6</v>
      </c>
      <c r="Q13" s="50">
        <v>3</v>
      </c>
      <c r="R13" s="50">
        <f t="shared" si="0"/>
        <v>65</v>
      </c>
      <c r="S13" s="50">
        <f>Sheriff!J541*3</f>
        <v>546</v>
      </c>
    </row>
    <row r="14" spans="1:19" x14ac:dyDescent="0.2">
      <c r="A14" s="32" t="s">
        <v>808</v>
      </c>
      <c r="B14" s="50">
        <v>49</v>
      </c>
      <c r="C14" s="50">
        <v>49</v>
      </c>
      <c r="D14" s="50">
        <v>54</v>
      </c>
      <c r="E14" s="50">
        <v>27</v>
      </c>
      <c r="F14" s="50">
        <v>43</v>
      </c>
      <c r="G14" s="50">
        <v>33</v>
      </c>
      <c r="H14" s="50">
        <v>17</v>
      </c>
      <c r="I14" s="50">
        <v>8</v>
      </c>
      <c r="J14" s="50">
        <v>8</v>
      </c>
      <c r="K14" s="50">
        <v>3</v>
      </c>
      <c r="L14" s="50">
        <v>6</v>
      </c>
      <c r="M14" s="136">
        <v>7</v>
      </c>
      <c r="N14" s="50">
        <v>2</v>
      </c>
      <c r="O14" s="50">
        <v>0</v>
      </c>
      <c r="P14" s="50">
        <v>1</v>
      </c>
      <c r="Q14" s="50">
        <v>2</v>
      </c>
      <c r="R14" s="50">
        <f t="shared" si="0"/>
        <v>21</v>
      </c>
      <c r="S14" s="50">
        <f>Sheriff!J542*3</f>
        <v>330</v>
      </c>
    </row>
    <row r="15" spans="1:19" x14ac:dyDescent="0.2">
      <c r="A15" s="32" t="s">
        <v>809</v>
      </c>
      <c r="B15" s="50">
        <v>165</v>
      </c>
      <c r="C15" s="50">
        <v>168</v>
      </c>
      <c r="D15" s="50">
        <v>172</v>
      </c>
      <c r="E15" s="50">
        <v>48</v>
      </c>
      <c r="F15" s="50">
        <v>73</v>
      </c>
      <c r="G15" s="50">
        <v>83</v>
      </c>
      <c r="H15" s="50">
        <v>82</v>
      </c>
      <c r="I15" s="50">
        <v>29</v>
      </c>
      <c r="J15" s="50">
        <v>34</v>
      </c>
      <c r="K15" s="50">
        <v>16</v>
      </c>
      <c r="L15" s="50">
        <v>18</v>
      </c>
      <c r="M15" s="136">
        <v>20</v>
      </c>
      <c r="N15" s="50">
        <v>7</v>
      </c>
      <c r="O15" s="50">
        <v>8</v>
      </c>
      <c r="P15" s="50">
        <v>9</v>
      </c>
      <c r="Q15" s="50">
        <v>10</v>
      </c>
      <c r="R15" s="50">
        <f t="shared" si="0"/>
        <v>117</v>
      </c>
      <c r="S15" s="50">
        <f>Sheriff!J543*3</f>
        <v>1059</v>
      </c>
    </row>
    <row r="16" spans="1:19" x14ac:dyDescent="0.2">
      <c r="A16" s="32" t="s">
        <v>810</v>
      </c>
      <c r="B16" s="50">
        <v>139</v>
      </c>
      <c r="C16" s="50">
        <v>143</v>
      </c>
      <c r="D16" s="50">
        <v>136</v>
      </c>
      <c r="E16" s="50">
        <v>49</v>
      </c>
      <c r="F16" s="50">
        <v>50</v>
      </c>
      <c r="G16" s="50">
        <v>63</v>
      </c>
      <c r="H16" s="50">
        <v>66</v>
      </c>
      <c r="I16" s="50">
        <v>33</v>
      </c>
      <c r="J16" s="50">
        <v>34</v>
      </c>
      <c r="K16" s="50">
        <v>11</v>
      </c>
      <c r="L16" s="50">
        <v>11</v>
      </c>
      <c r="M16" s="136">
        <v>12</v>
      </c>
      <c r="N16" s="50">
        <v>2</v>
      </c>
      <c r="O16" s="50">
        <v>0</v>
      </c>
      <c r="P16" s="50">
        <v>8</v>
      </c>
      <c r="Q16" s="50">
        <v>3</v>
      </c>
      <c r="R16" s="50">
        <f t="shared" si="0"/>
        <v>92</v>
      </c>
      <c r="S16" s="50">
        <f>Sheriff!J544*3</f>
        <v>852</v>
      </c>
    </row>
    <row r="17" spans="1:19" x14ac:dyDescent="0.2">
      <c r="A17" s="32" t="s">
        <v>811</v>
      </c>
      <c r="B17" s="50">
        <v>112</v>
      </c>
      <c r="C17" s="50">
        <v>99</v>
      </c>
      <c r="D17" s="50">
        <v>95</v>
      </c>
      <c r="E17" s="50">
        <v>50</v>
      </c>
      <c r="F17" s="50">
        <v>58</v>
      </c>
      <c r="G17" s="50">
        <v>54</v>
      </c>
      <c r="H17" s="50">
        <v>53</v>
      </c>
      <c r="I17" s="50">
        <v>28</v>
      </c>
      <c r="J17" s="50">
        <v>27</v>
      </c>
      <c r="K17" s="50">
        <v>11</v>
      </c>
      <c r="L17" s="50">
        <v>14</v>
      </c>
      <c r="M17" s="136">
        <v>8</v>
      </c>
      <c r="N17" s="50">
        <v>3</v>
      </c>
      <c r="O17" s="50">
        <v>1</v>
      </c>
      <c r="P17" s="50">
        <v>3</v>
      </c>
      <c r="Q17" s="50">
        <v>3</v>
      </c>
      <c r="R17" s="50">
        <f t="shared" si="0"/>
        <v>92</v>
      </c>
      <c r="S17" s="50">
        <f>Sheriff!J545*3</f>
        <v>711</v>
      </c>
    </row>
    <row r="18" spans="1:19" x14ac:dyDescent="0.2">
      <c r="A18" s="32" t="s">
        <v>812</v>
      </c>
      <c r="B18" s="50">
        <v>226</v>
      </c>
      <c r="C18" s="50">
        <v>211</v>
      </c>
      <c r="D18" s="50">
        <v>216</v>
      </c>
      <c r="E18" s="50">
        <v>45</v>
      </c>
      <c r="F18" s="50">
        <v>61</v>
      </c>
      <c r="G18" s="50">
        <v>59</v>
      </c>
      <c r="H18" s="50">
        <v>51</v>
      </c>
      <c r="I18" s="50">
        <v>25</v>
      </c>
      <c r="J18" s="50">
        <v>18</v>
      </c>
      <c r="K18" s="50">
        <v>9</v>
      </c>
      <c r="L18" s="50">
        <v>15</v>
      </c>
      <c r="M18" s="136">
        <v>9</v>
      </c>
      <c r="N18" s="50">
        <v>7</v>
      </c>
      <c r="O18" s="50">
        <v>2</v>
      </c>
      <c r="P18" s="50">
        <v>3</v>
      </c>
      <c r="Q18" s="50">
        <v>1</v>
      </c>
      <c r="R18" s="50">
        <f t="shared" si="0"/>
        <v>149</v>
      </c>
      <c r="S18" s="50">
        <f>Sheriff!J546*3</f>
        <v>1107</v>
      </c>
    </row>
    <row r="19" spans="1:19" x14ac:dyDescent="0.2">
      <c r="A19" s="32" t="s">
        <v>813</v>
      </c>
      <c r="B19" s="50">
        <v>177</v>
      </c>
      <c r="C19" s="50">
        <v>161</v>
      </c>
      <c r="D19" s="50">
        <v>173</v>
      </c>
      <c r="E19" s="50">
        <v>21</v>
      </c>
      <c r="F19" s="50">
        <v>31</v>
      </c>
      <c r="G19" s="50">
        <v>35</v>
      </c>
      <c r="H19" s="50">
        <v>36</v>
      </c>
      <c r="I19" s="50">
        <v>16</v>
      </c>
      <c r="J19" s="50">
        <v>9</v>
      </c>
      <c r="K19" s="50">
        <v>5</v>
      </c>
      <c r="L19" s="50">
        <v>12</v>
      </c>
      <c r="M19" s="136">
        <v>9</v>
      </c>
      <c r="N19" s="50">
        <v>1</v>
      </c>
      <c r="O19" s="50">
        <v>0</v>
      </c>
      <c r="P19" s="50">
        <v>1</v>
      </c>
      <c r="Q19" s="50">
        <v>0</v>
      </c>
      <c r="R19" s="50">
        <f t="shared" si="0"/>
        <v>129</v>
      </c>
      <c r="S19" s="50">
        <f>Sheriff!J547*3</f>
        <v>816</v>
      </c>
    </row>
    <row r="20" spans="1:19" x14ac:dyDescent="0.2">
      <c r="A20" s="32" t="s">
        <v>814</v>
      </c>
      <c r="B20" s="50">
        <v>0</v>
      </c>
      <c r="C20" s="50">
        <v>0</v>
      </c>
      <c r="D20" s="50">
        <v>0</v>
      </c>
      <c r="E20" s="50">
        <v>6</v>
      </c>
      <c r="F20" s="50">
        <v>6</v>
      </c>
      <c r="G20" s="50">
        <v>6</v>
      </c>
      <c r="H20" s="50">
        <v>0</v>
      </c>
      <c r="I20" s="50">
        <v>0</v>
      </c>
      <c r="J20" s="50">
        <v>0</v>
      </c>
      <c r="K20" s="50">
        <v>0</v>
      </c>
      <c r="L20" s="50">
        <v>0</v>
      </c>
      <c r="M20" s="136">
        <v>0</v>
      </c>
      <c r="N20" s="50">
        <v>0</v>
      </c>
      <c r="O20" s="50">
        <v>0</v>
      </c>
      <c r="P20" s="50">
        <v>0</v>
      </c>
      <c r="Q20" s="50">
        <v>0</v>
      </c>
      <c r="R20" s="50">
        <f t="shared" si="0"/>
        <v>3</v>
      </c>
      <c r="S20" s="50">
        <f>Sheriff!J548*3</f>
        <v>21</v>
      </c>
    </row>
    <row r="21" spans="1:19" x14ac:dyDescent="0.2">
      <c r="A21" s="32" t="s">
        <v>815</v>
      </c>
      <c r="B21" s="50">
        <v>137</v>
      </c>
      <c r="C21" s="50">
        <v>134</v>
      </c>
      <c r="D21" s="50">
        <v>137</v>
      </c>
      <c r="E21" s="50">
        <v>76</v>
      </c>
      <c r="F21" s="50">
        <v>74</v>
      </c>
      <c r="G21" s="50">
        <v>80</v>
      </c>
      <c r="H21" s="50">
        <v>82</v>
      </c>
      <c r="I21" s="50">
        <v>32</v>
      </c>
      <c r="J21" s="50">
        <v>33</v>
      </c>
      <c r="K21" s="50">
        <v>8</v>
      </c>
      <c r="L21" s="50">
        <v>17</v>
      </c>
      <c r="M21" s="136">
        <v>16</v>
      </c>
      <c r="N21" s="50">
        <v>3</v>
      </c>
      <c r="O21" s="50">
        <v>0</v>
      </c>
      <c r="P21" s="50">
        <v>4</v>
      </c>
      <c r="Q21" s="50">
        <v>4</v>
      </c>
      <c r="R21" s="50">
        <f t="shared" si="0"/>
        <v>96</v>
      </c>
      <c r="S21" s="50">
        <f>Sheriff!J549*3</f>
        <v>933</v>
      </c>
    </row>
    <row r="22" spans="1:19" x14ac:dyDescent="0.2">
      <c r="A22" s="32" t="s">
        <v>816</v>
      </c>
      <c r="B22" s="50">
        <v>95</v>
      </c>
      <c r="C22" s="50">
        <v>108</v>
      </c>
      <c r="D22" s="50">
        <v>102</v>
      </c>
      <c r="E22" s="50">
        <v>59</v>
      </c>
      <c r="F22" s="50">
        <v>60</v>
      </c>
      <c r="G22" s="50">
        <v>65</v>
      </c>
      <c r="H22" s="50">
        <v>70</v>
      </c>
      <c r="I22" s="50">
        <v>27</v>
      </c>
      <c r="J22" s="50">
        <v>22</v>
      </c>
      <c r="K22" s="50">
        <v>3</v>
      </c>
      <c r="L22" s="50">
        <v>12</v>
      </c>
      <c r="M22" s="136">
        <v>14</v>
      </c>
      <c r="N22" s="50">
        <v>5</v>
      </c>
      <c r="O22" s="50">
        <v>4</v>
      </c>
      <c r="P22" s="50">
        <v>5</v>
      </c>
      <c r="Q22" s="50">
        <v>6</v>
      </c>
      <c r="R22" s="50">
        <f t="shared" si="0"/>
        <v>72</v>
      </c>
      <c r="S22" s="50">
        <f>Sheriff!J550*3</f>
        <v>729</v>
      </c>
    </row>
    <row r="23" spans="1:19" x14ac:dyDescent="0.2">
      <c r="A23" s="32" t="s">
        <v>817</v>
      </c>
      <c r="B23" s="50">
        <v>109</v>
      </c>
      <c r="C23" s="50">
        <v>95</v>
      </c>
      <c r="D23" s="50">
        <v>101</v>
      </c>
      <c r="E23" s="50">
        <v>37</v>
      </c>
      <c r="F23" s="50">
        <v>41</v>
      </c>
      <c r="G23" s="50">
        <v>41</v>
      </c>
      <c r="H23" s="50">
        <v>39</v>
      </c>
      <c r="I23" s="50">
        <v>24</v>
      </c>
      <c r="J23" s="50">
        <v>25</v>
      </c>
      <c r="K23" s="50">
        <v>7</v>
      </c>
      <c r="L23" s="50">
        <v>7</v>
      </c>
      <c r="M23" s="136">
        <v>9</v>
      </c>
      <c r="N23" s="50">
        <v>2</v>
      </c>
      <c r="O23" s="50">
        <v>2</v>
      </c>
      <c r="P23" s="50">
        <v>8</v>
      </c>
      <c r="Q23" s="50">
        <v>7</v>
      </c>
      <c r="R23" s="50">
        <f t="shared" si="0"/>
        <v>40</v>
      </c>
      <c r="S23" s="50">
        <f>Sheriff!J551*3</f>
        <v>594</v>
      </c>
    </row>
    <row r="24" spans="1:19" x14ac:dyDescent="0.2">
      <c r="A24" s="32" t="s">
        <v>818</v>
      </c>
      <c r="B24" s="50">
        <v>106</v>
      </c>
      <c r="C24" s="50">
        <v>101</v>
      </c>
      <c r="D24" s="50">
        <v>102</v>
      </c>
      <c r="E24" s="50">
        <v>37</v>
      </c>
      <c r="F24" s="50">
        <v>47</v>
      </c>
      <c r="G24" s="50">
        <v>46</v>
      </c>
      <c r="H24" s="50">
        <v>50</v>
      </c>
      <c r="I24" s="50">
        <v>18</v>
      </c>
      <c r="J24" s="50">
        <v>24</v>
      </c>
      <c r="K24" s="50">
        <v>11</v>
      </c>
      <c r="L24" s="50">
        <v>12</v>
      </c>
      <c r="M24" s="136">
        <v>8</v>
      </c>
      <c r="N24" s="50">
        <v>1</v>
      </c>
      <c r="O24" s="50">
        <v>3</v>
      </c>
      <c r="P24" s="50">
        <v>5</v>
      </c>
      <c r="Q24" s="50">
        <v>3</v>
      </c>
      <c r="R24" s="50">
        <f t="shared" si="0"/>
        <v>80</v>
      </c>
      <c r="S24" s="50">
        <f>Sheriff!J552*3</f>
        <v>654</v>
      </c>
    </row>
    <row r="25" spans="1:19" x14ac:dyDescent="0.2">
      <c r="A25" s="32" t="s">
        <v>819</v>
      </c>
      <c r="B25" s="50">
        <v>127</v>
      </c>
      <c r="C25" s="50">
        <v>118</v>
      </c>
      <c r="D25" s="50">
        <v>118</v>
      </c>
      <c r="E25" s="50">
        <v>52</v>
      </c>
      <c r="F25" s="50">
        <v>64</v>
      </c>
      <c r="G25" s="50">
        <v>69</v>
      </c>
      <c r="H25" s="50">
        <v>49</v>
      </c>
      <c r="I25" s="50">
        <v>21</v>
      </c>
      <c r="J25" s="50">
        <v>21</v>
      </c>
      <c r="K25" s="50">
        <v>4</v>
      </c>
      <c r="L25" s="50">
        <v>12</v>
      </c>
      <c r="M25" s="136">
        <v>11</v>
      </c>
      <c r="N25" s="50">
        <v>0</v>
      </c>
      <c r="O25" s="50">
        <v>1</v>
      </c>
      <c r="P25" s="50">
        <v>3</v>
      </c>
      <c r="Q25" s="50">
        <v>1</v>
      </c>
      <c r="R25" s="50">
        <f t="shared" si="0"/>
        <v>85</v>
      </c>
      <c r="S25" s="50">
        <f>Sheriff!J553*3</f>
        <v>756</v>
      </c>
    </row>
    <row r="26" spans="1:19" x14ac:dyDescent="0.2">
      <c r="A26" s="32" t="s">
        <v>820</v>
      </c>
      <c r="B26" s="50">
        <v>64</v>
      </c>
      <c r="C26" s="50">
        <v>68</v>
      </c>
      <c r="D26" s="50">
        <v>69</v>
      </c>
      <c r="E26" s="50">
        <v>38</v>
      </c>
      <c r="F26" s="50">
        <v>37</v>
      </c>
      <c r="G26" s="50">
        <v>39</v>
      </c>
      <c r="H26" s="50">
        <v>40</v>
      </c>
      <c r="I26" s="50">
        <v>20</v>
      </c>
      <c r="J26" s="50">
        <v>15</v>
      </c>
      <c r="K26" s="50">
        <v>4</v>
      </c>
      <c r="L26" s="50">
        <v>6</v>
      </c>
      <c r="M26" s="136">
        <v>7</v>
      </c>
      <c r="N26" s="50">
        <v>3</v>
      </c>
      <c r="O26" s="50">
        <v>2</v>
      </c>
      <c r="P26" s="50">
        <v>2</v>
      </c>
      <c r="Q26" s="50">
        <v>2</v>
      </c>
      <c r="R26" s="50">
        <f t="shared" si="0"/>
        <v>22</v>
      </c>
      <c r="S26" s="50">
        <f>Sheriff!J554*3</f>
        <v>438</v>
      </c>
    </row>
    <row r="27" spans="1:19" x14ac:dyDescent="0.2">
      <c r="A27" s="32" t="s">
        <v>821</v>
      </c>
      <c r="B27" s="50">
        <v>71</v>
      </c>
      <c r="C27" s="50">
        <v>70</v>
      </c>
      <c r="D27" s="50">
        <v>80</v>
      </c>
      <c r="E27" s="50">
        <v>42</v>
      </c>
      <c r="F27" s="50">
        <v>80</v>
      </c>
      <c r="G27" s="50">
        <v>51</v>
      </c>
      <c r="H27" s="50">
        <v>61</v>
      </c>
      <c r="I27" s="50">
        <v>9</v>
      </c>
      <c r="J27" s="50">
        <v>19</v>
      </c>
      <c r="K27" s="50">
        <v>10</v>
      </c>
      <c r="L27" s="50">
        <v>13</v>
      </c>
      <c r="M27" s="136">
        <v>13</v>
      </c>
      <c r="N27" s="50">
        <v>1</v>
      </c>
      <c r="O27" s="50">
        <v>2</v>
      </c>
      <c r="P27" s="50">
        <v>6</v>
      </c>
      <c r="Q27" s="50">
        <v>5</v>
      </c>
      <c r="R27" s="50">
        <f t="shared" si="0"/>
        <v>43</v>
      </c>
      <c r="S27" s="50">
        <f>Sheriff!J555*3</f>
        <v>576</v>
      </c>
    </row>
    <row r="28" spans="1:19" x14ac:dyDescent="0.2">
      <c r="A28" s="32" t="s">
        <v>822</v>
      </c>
      <c r="B28" s="50">
        <v>60</v>
      </c>
      <c r="C28" s="50">
        <v>55</v>
      </c>
      <c r="D28" s="50">
        <v>72</v>
      </c>
      <c r="E28" s="50">
        <v>25</v>
      </c>
      <c r="F28" s="50">
        <v>44</v>
      </c>
      <c r="G28" s="50">
        <v>36</v>
      </c>
      <c r="H28" s="50">
        <v>48</v>
      </c>
      <c r="I28" s="50">
        <v>15</v>
      </c>
      <c r="J28" s="50">
        <v>20</v>
      </c>
      <c r="K28" s="50">
        <v>4</v>
      </c>
      <c r="L28" s="50">
        <v>12</v>
      </c>
      <c r="M28" s="136">
        <v>10</v>
      </c>
      <c r="N28" s="50">
        <v>0</v>
      </c>
      <c r="O28" s="50">
        <v>2</v>
      </c>
      <c r="P28" s="50">
        <v>2</v>
      </c>
      <c r="Q28" s="50">
        <v>0</v>
      </c>
      <c r="R28" s="50">
        <f t="shared" si="0"/>
        <v>57</v>
      </c>
      <c r="S28" s="50">
        <f>Sheriff!J556*3</f>
        <v>462</v>
      </c>
    </row>
    <row r="29" spans="1:19" x14ac:dyDescent="0.2">
      <c r="A29" s="32" t="s">
        <v>823</v>
      </c>
      <c r="B29" s="50">
        <v>65</v>
      </c>
      <c r="C29" s="50">
        <v>67</v>
      </c>
      <c r="D29" s="50">
        <v>71</v>
      </c>
      <c r="E29" s="50">
        <v>18</v>
      </c>
      <c r="F29" s="50">
        <v>30</v>
      </c>
      <c r="G29" s="50">
        <v>29</v>
      </c>
      <c r="H29" s="50">
        <v>33</v>
      </c>
      <c r="I29" s="50">
        <v>9</v>
      </c>
      <c r="J29" s="50">
        <v>9</v>
      </c>
      <c r="K29" s="50">
        <v>8</v>
      </c>
      <c r="L29" s="50">
        <v>4</v>
      </c>
      <c r="M29" s="136">
        <v>10</v>
      </c>
      <c r="N29" s="50">
        <v>6</v>
      </c>
      <c r="O29" s="50">
        <v>0</v>
      </c>
      <c r="P29" s="50">
        <v>0</v>
      </c>
      <c r="Q29" s="50">
        <v>2</v>
      </c>
      <c r="R29" s="50">
        <f t="shared" si="0"/>
        <v>35</v>
      </c>
      <c r="S29" s="50">
        <f>Sheriff!J557*3</f>
        <v>396</v>
      </c>
    </row>
    <row r="30" spans="1:19" x14ac:dyDescent="0.2">
      <c r="A30" s="32" t="s">
        <v>824</v>
      </c>
      <c r="B30" s="50">
        <v>30</v>
      </c>
      <c r="C30" s="50">
        <v>29</v>
      </c>
      <c r="D30" s="50">
        <v>33</v>
      </c>
      <c r="E30" s="50">
        <v>11</v>
      </c>
      <c r="F30" s="50">
        <v>12</v>
      </c>
      <c r="G30" s="50">
        <v>11</v>
      </c>
      <c r="H30" s="50">
        <v>11</v>
      </c>
      <c r="I30" s="50">
        <v>7</v>
      </c>
      <c r="J30" s="50">
        <v>9</v>
      </c>
      <c r="K30" s="50">
        <v>1</v>
      </c>
      <c r="L30" s="50">
        <v>5</v>
      </c>
      <c r="M30" s="136">
        <v>4</v>
      </c>
      <c r="N30" s="50">
        <v>1</v>
      </c>
      <c r="O30" s="50">
        <v>1</v>
      </c>
      <c r="P30" s="50">
        <v>0</v>
      </c>
      <c r="Q30" s="50">
        <v>1</v>
      </c>
      <c r="R30" s="50">
        <f t="shared" si="0"/>
        <v>29</v>
      </c>
      <c r="S30" s="50">
        <f>Sheriff!J558*3</f>
        <v>195</v>
      </c>
    </row>
    <row r="31" spans="1:19" x14ac:dyDescent="0.2">
      <c r="A31" s="32" t="s">
        <v>825</v>
      </c>
      <c r="B31" s="50">
        <v>102</v>
      </c>
      <c r="C31" s="50">
        <v>109</v>
      </c>
      <c r="D31" s="50">
        <v>121</v>
      </c>
      <c r="E31" s="50">
        <v>81</v>
      </c>
      <c r="F31" s="50">
        <v>80</v>
      </c>
      <c r="G31" s="50">
        <v>97</v>
      </c>
      <c r="H31" s="50">
        <v>76</v>
      </c>
      <c r="I31" s="50">
        <v>32</v>
      </c>
      <c r="J31" s="50">
        <v>25</v>
      </c>
      <c r="K31" s="50">
        <v>9</v>
      </c>
      <c r="L31" s="50">
        <v>14</v>
      </c>
      <c r="M31" s="136">
        <v>14</v>
      </c>
      <c r="N31" s="50">
        <v>6</v>
      </c>
      <c r="O31" s="50">
        <v>2</v>
      </c>
      <c r="P31" s="50">
        <v>2</v>
      </c>
      <c r="Q31" s="50">
        <v>4</v>
      </c>
      <c r="R31" s="50">
        <f t="shared" si="0"/>
        <v>84</v>
      </c>
      <c r="S31" s="50">
        <f>Sheriff!J559*3</f>
        <v>858</v>
      </c>
    </row>
    <row r="32" spans="1:19" x14ac:dyDescent="0.2">
      <c r="A32" s="32" t="s">
        <v>826</v>
      </c>
      <c r="B32" s="50">
        <v>41</v>
      </c>
      <c r="C32" s="50">
        <v>38</v>
      </c>
      <c r="D32" s="50">
        <v>46</v>
      </c>
      <c r="E32" s="50">
        <v>17</v>
      </c>
      <c r="F32" s="50">
        <v>22</v>
      </c>
      <c r="G32" s="50">
        <v>20</v>
      </c>
      <c r="H32" s="50">
        <v>26</v>
      </c>
      <c r="I32" s="50">
        <v>15</v>
      </c>
      <c r="J32" s="50">
        <v>16</v>
      </c>
      <c r="K32" s="50">
        <v>2</v>
      </c>
      <c r="L32" s="50">
        <v>4</v>
      </c>
      <c r="M32" s="136">
        <v>7</v>
      </c>
      <c r="N32" s="50">
        <v>1</v>
      </c>
      <c r="O32" s="50">
        <v>1</v>
      </c>
      <c r="P32" s="50">
        <v>1</v>
      </c>
      <c r="Q32" s="50">
        <v>0</v>
      </c>
      <c r="R32" s="50">
        <f t="shared" si="0"/>
        <v>25</v>
      </c>
      <c r="S32" s="50">
        <f>Sheriff!J560*3</f>
        <v>282</v>
      </c>
    </row>
    <row r="33" spans="1:19" x14ac:dyDescent="0.2">
      <c r="A33" s="32" t="s">
        <v>827</v>
      </c>
      <c r="B33" s="50">
        <v>32</v>
      </c>
      <c r="C33" s="50">
        <v>27</v>
      </c>
      <c r="D33" s="50">
        <v>31</v>
      </c>
      <c r="E33" s="50">
        <v>8</v>
      </c>
      <c r="F33" s="50">
        <v>15</v>
      </c>
      <c r="G33" s="50">
        <v>16</v>
      </c>
      <c r="H33" s="50">
        <v>10</v>
      </c>
      <c r="I33" s="50">
        <v>6</v>
      </c>
      <c r="J33" s="50">
        <v>5</v>
      </c>
      <c r="K33" s="50">
        <v>4</v>
      </c>
      <c r="L33" s="50">
        <v>3</v>
      </c>
      <c r="M33" s="136">
        <v>2</v>
      </c>
      <c r="N33" s="50">
        <v>0</v>
      </c>
      <c r="O33" s="50">
        <v>0</v>
      </c>
      <c r="P33" s="50">
        <v>2</v>
      </c>
      <c r="Q33" s="50">
        <v>1</v>
      </c>
      <c r="R33" s="50">
        <f t="shared" si="0"/>
        <v>15</v>
      </c>
      <c r="S33" s="50">
        <f>Sheriff!J561*3</f>
        <v>177</v>
      </c>
    </row>
    <row r="34" spans="1:19" x14ac:dyDescent="0.2">
      <c r="A34" s="32" t="s">
        <v>828</v>
      </c>
      <c r="B34" s="50">
        <v>111</v>
      </c>
      <c r="C34" s="50">
        <v>101</v>
      </c>
      <c r="D34" s="50">
        <v>103</v>
      </c>
      <c r="E34" s="50">
        <v>20</v>
      </c>
      <c r="F34" s="50">
        <v>22</v>
      </c>
      <c r="G34" s="50">
        <v>31</v>
      </c>
      <c r="H34" s="50">
        <v>23</v>
      </c>
      <c r="I34" s="50">
        <v>13</v>
      </c>
      <c r="J34" s="50">
        <v>10</v>
      </c>
      <c r="K34" s="50">
        <v>4</v>
      </c>
      <c r="L34" s="50">
        <v>4</v>
      </c>
      <c r="M34" s="136">
        <v>3</v>
      </c>
      <c r="N34" s="50">
        <v>1</v>
      </c>
      <c r="O34" s="50">
        <v>2</v>
      </c>
      <c r="P34" s="50">
        <v>0</v>
      </c>
      <c r="Q34" s="50">
        <v>0</v>
      </c>
      <c r="R34" s="50">
        <f t="shared" si="0"/>
        <v>104</v>
      </c>
      <c r="S34" s="50">
        <f>Sheriff!J562*3</f>
        <v>552</v>
      </c>
    </row>
    <row r="35" spans="1:19" x14ac:dyDescent="0.2">
      <c r="A35" s="32" t="s">
        <v>829</v>
      </c>
      <c r="B35" s="50">
        <v>24</v>
      </c>
      <c r="C35" s="50">
        <v>24</v>
      </c>
      <c r="D35" s="50">
        <v>25</v>
      </c>
      <c r="E35" s="50">
        <v>9</v>
      </c>
      <c r="F35" s="50">
        <v>9</v>
      </c>
      <c r="G35" s="50">
        <v>7</v>
      </c>
      <c r="H35" s="50">
        <v>4</v>
      </c>
      <c r="I35" s="50">
        <v>3</v>
      </c>
      <c r="J35" s="50">
        <v>2</v>
      </c>
      <c r="K35" s="50">
        <v>2</v>
      </c>
      <c r="L35" s="50">
        <v>1</v>
      </c>
      <c r="M35" s="136">
        <v>2</v>
      </c>
      <c r="N35" s="50">
        <v>1</v>
      </c>
      <c r="O35" s="50">
        <v>0</v>
      </c>
      <c r="P35" s="50">
        <v>0</v>
      </c>
      <c r="Q35" s="50">
        <v>0</v>
      </c>
      <c r="R35" s="50">
        <f t="shared" si="0"/>
        <v>7</v>
      </c>
      <c r="S35" s="50">
        <f>Sheriff!J563*3</f>
        <v>120</v>
      </c>
    </row>
    <row r="36" spans="1:19" x14ac:dyDescent="0.2">
      <c r="A36" s="32" t="s">
        <v>830</v>
      </c>
      <c r="B36" s="50">
        <v>136</v>
      </c>
      <c r="C36" s="50">
        <v>121</v>
      </c>
      <c r="D36" s="50">
        <v>138</v>
      </c>
      <c r="E36" s="50">
        <v>38</v>
      </c>
      <c r="F36" s="50">
        <v>39</v>
      </c>
      <c r="G36" s="50">
        <v>38</v>
      </c>
      <c r="H36" s="50">
        <v>47</v>
      </c>
      <c r="I36" s="50">
        <v>13</v>
      </c>
      <c r="J36" s="50">
        <v>7</v>
      </c>
      <c r="K36" s="50">
        <v>4</v>
      </c>
      <c r="L36" s="50">
        <v>12</v>
      </c>
      <c r="M36" s="136">
        <v>13</v>
      </c>
      <c r="N36" s="50">
        <v>1</v>
      </c>
      <c r="O36" s="50">
        <v>3</v>
      </c>
      <c r="P36" s="50">
        <v>1</v>
      </c>
      <c r="Q36" s="50">
        <v>2</v>
      </c>
      <c r="R36" s="50">
        <f t="shared" si="0"/>
        <v>119</v>
      </c>
      <c r="S36" s="50">
        <f>Sheriff!J564*3</f>
        <v>732</v>
      </c>
    </row>
    <row r="37" spans="1:19" x14ac:dyDescent="0.2">
      <c r="A37" s="32" t="s">
        <v>831</v>
      </c>
      <c r="B37" s="50">
        <v>98</v>
      </c>
      <c r="C37" s="50">
        <v>78</v>
      </c>
      <c r="D37" s="50">
        <v>91</v>
      </c>
      <c r="E37" s="50">
        <v>23</v>
      </c>
      <c r="F37" s="50">
        <v>22</v>
      </c>
      <c r="G37" s="50">
        <v>30</v>
      </c>
      <c r="H37" s="50">
        <v>31</v>
      </c>
      <c r="I37" s="50">
        <v>13</v>
      </c>
      <c r="J37" s="50">
        <v>15</v>
      </c>
      <c r="K37" s="50">
        <v>12</v>
      </c>
      <c r="L37" s="50">
        <v>14</v>
      </c>
      <c r="M37" s="136">
        <v>11</v>
      </c>
      <c r="N37" s="50">
        <v>4</v>
      </c>
      <c r="O37" s="50">
        <v>1</v>
      </c>
      <c r="P37" s="50">
        <v>0</v>
      </c>
      <c r="Q37" s="50">
        <v>0</v>
      </c>
      <c r="R37" s="50">
        <f t="shared" si="0"/>
        <v>67</v>
      </c>
      <c r="S37" s="50">
        <f>Sheriff!J565*3</f>
        <v>510</v>
      </c>
    </row>
    <row r="38" spans="1:19" x14ac:dyDescent="0.2">
      <c r="A38" s="32" t="s">
        <v>832</v>
      </c>
      <c r="B38" s="50">
        <v>122</v>
      </c>
      <c r="C38" s="50">
        <v>141</v>
      </c>
      <c r="D38" s="50">
        <v>125</v>
      </c>
      <c r="E38" s="50">
        <v>69</v>
      </c>
      <c r="F38" s="50">
        <v>66</v>
      </c>
      <c r="G38" s="50">
        <v>77</v>
      </c>
      <c r="H38" s="50">
        <v>59</v>
      </c>
      <c r="I38" s="50">
        <v>35</v>
      </c>
      <c r="J38" s="50">
        <v>31</v>
      </c>
      <c r="K38" s="50">
        <v>9</v>
      </c>
      <c r="L38" s="50">
        <v>5</v>
      </c>
      <c r="M38" s="136">
        <v>3</v>
      </c>
      <c r="N38" s="50">
        <v>5</v>
      </c>
      <c r="O38" s="50">
        <v>3</v>
      </c>
      <c r="P38" s="50">
        <v>5</v>
      </c>
      <c r="Q38" s="50">
        <v>1</v>
      </c>
      <c r="R38" s="50">
        <f t="shared" si="0"/>
        <v>90</v>
      </c>
      <c r="S38" s="50">
        <f>Sheriff!J566*3</f>
        <v>846</v>
      </c>
    </row>
    <row r="39" spans="1:19" x14ac:dyDescent="0.2">
      <c r="A39" s="32" t="s">
        <v>833</v>
      </c>
      <c r="B39" s="50">
        <v>52</v>
      </c>
      <c r="C39" s="50">
        <v>51</v>
      </c>
      <c r="D39" s="50">
        <v>61</v>
      </c>
      <c r="E39" s="50">
        <v>23</v>
      </c>
      <c r="F39" s="50">
        <v>27</v>
      </c>
      <c r="G39" s="50">
        <v>26</v>
      </c>
      <c r="H39" s="50">
        <v>22</v>
      </c>
      <c r="I39" s="50">
        <v>5</v>
      </c>
      <c r="J39" s="50">
        <v>7</v>
      </c>
      <c r="K39" s="50">
        <v>7</v>
      </c>
      <c r="L39" s="50">
        <v>5</v>
      </c>
      <c r="M39" s="136">
        <v>7</v>
      </c>
      <c r="N39" s="50">
        <v>2</v>
      </c>
      <c r="O39" s="50">
        <v>1</v>
      </c>
      <c r="P39" s="50">
        <v>3</v>
      </c>
      <c r="Q39" s="50">
        <v>1</v>
      </c>
      <c r="R39" s="50">
        <f t="shared" si="0"/>
        <v>36</v>
      </c>
      <c r="S39" s="50">
        <f>Sheriff!J567*3</f>
        <v>336</v>
      </c>
    </row>
    <row r="40" spans="1:19" x14ac:dyDescent="0.2">
      <c r="A40" s="32" t="s">
        <v>834</v>
      </c>
      <c r="B40" s="50">
        <v>48</v>
      </c>
      <c r="C40" s="50">
        <v>55</v>
      </c>
      <c r="D40" s="50">
        <v>52</v>
      </c>
      <c r="E40" s="50">
        <v>34</v>
      </c>
      <c r="F40" s="50">
        <v>31</v>
      </c>
      <c r="G40" s="50">
        <v>35</v>
      </c>
      <c r="H40" s="50">
        <v>33</v>
      </c>
      <c r="I40" s="50">
        <v>18</v>
      </c>
      <c r="J40" s="50">
        <v>14</v>
      </c>
      <c r="K40" s="50">
        <v>4</v>
      </c>
      <c r="L40" s="50">
        <v>4</v>
      </c>
      <c r="M40" s="136">
        <v>7</v>
      </c>
      <c r="N40" s="50">
        <v>1</v>
      </c>
      <c r="O40" s="50">
        <v>3</v>
      </c>
      <c r="P40" s="50">
        <v>1</v>
      </c>
      <c r="Q40" s="50">
        <v>2</v>
      </c>
      <c r="R40" s="50">
        <f t="shared" si="0"/>
        <v>39</v>
      </c>
      <c r="S40" s="50">
        <f>Sheriff!J568*3</f>
        <v>381</v>
      </c>
    </row>
    <row r="41" spans="1:19" x14ac:dyDescent="0.2">
      <c r="A41" s="32" t="s">
        <v>835</v>
      </c>
      <c r="B41" s="50">
        <v>28</v>
      </c>
      <c r="C41" s="50">
        <v>26</v>
      </c>
      <c r="D41" s="50">
        <v>27</v>
      </c>
      <c r="E41" s="50">
        <v>18</v>
      </c>
      <c r="F41" s="50">
        <v>18</v>
      </c>
      <c r="G41" s="50">
        <v>25</v>
      </c>
      <c r="H41" s="50">
        <v>21</v>
      </c>
      <c r="I41" s="50">
        <v>18</v>
      </c>
      <c r="J41" s="50">
        <v>12</v>
      </c>
      <c r="K41" s="50">
        <v>2</v>
      </c>
      <c r="L41" s="50">
        <v>8</v>
      </c>
      <c r="M41" s="136">
        <v>5</v>
      </c>
      <c r="N41" s="50">
        <v>0</v>
      </c>
      <c r="O41" s="50">
        <v>1</v>
      </c>
      <c r="P41" s="50">
        <v>3</v>
      </c>
      <c r="Q41" s="50">
        <v>1</v>
      </c>
      <c r="R41" s="50">
        <f t="shared" si="0"/>
        <v>27</v>
      </c>
      <c r="S41" s="50">
        <f>Sheriff!J569*3</f>
        <v>240</v>
      </c>
    </row>
    <row r="42" spans="1:19" x14ac:dyDescent="0.2">
      <c r="A42" s="32" t="s">
        <v>836</v>
      </c>
      <c r="B42" s="50">
        <v>70</v>
      </c>
      <c r="C42" s="50">
        <v>66</v>
      </c>
      <c r="D42" s="50">
        <v>75</v>
      </c>
      <c r="E42" s="50">
        <v>32</v>
      </c>
      <c r="F42" s="50">
        <v>38</v>
      </c>
      <c r="G42" s="50">
        <v>37</v>
      </c>
      <c r="H42" s="50">
        <v>28</v>
      </c>
      <c r="I42" s="50">
        <v>14</v>
      </c>
      <c r="J42" s="50">
        <v>18</v>
      </c>
      <c r="K42" s="50">
        <v>6</v>
      </c>
      <c r="L42" s="50">
        <v>4</v>
      </c>
      <c r="M42" s="136">
        <v>6</v>
      </c>
      <c r="N42" s="50">
        <v>2</v>
      </c>
      <c r="O42" s="50">
        <v>0</v>
      </c>
      <c r="P42" s="50">
        <v>1</v>
      </c>
      <c r="Q42" s="50">
        <v>0</v>
      </c>
      <c r="R42" s="50">
        <f t="shared" si="0"/>
        <v>53</v>
      </c>
      <c r="S42" s="50">
        <f>Sheriff!J570*3</f>
        <v>450</v>
      </c>
    </row>
    <row r="43" spans="1:19" x14ac:dyDescent="0.2">
      <c r="A43" s="32" t="s">
        <v>837</v>
      </c>
      <c r="B43" s="50">
        <v>107</v>
      </c>
      <c r="C43" s="50">
        <v>118</v>
      </c>
      <c r="D43" s="50">
        <v>121</v>
      </c>
      <c r="E43" s="50">
        <v>65</v>
      </c>
      <c r="F43" s="50">
        <v>53</v>
      </c>
      <c r="G43" s="50">
        <v>50</v>
      </c>
      <c r="H43" s="50">
        <v>62</v>
      </c>
      <c r="I43" s="50">
        <v>24</v>
      </c>
      <c r="J43" s="50">
        <v>27</v>
      </c>
      <c r="K43" s="50">
        <v>12</v>
      </c>
      <c r="L43" s="50">
        <v>7</v>
      </c>
      <c r="M43" s="136">
        <v>10</v>
      </c>
      <c r="N43" s="50">
        <v>0</v>
      </c>
      <c r="O43" s="50">
        <v>2</v>
      </c>
      <c r="P43" s="50">
        <v>2</v>
      </c>
      <c r="Q43" s="50">
        <v>3</v>
      </c>
      <c r="R43" s="50">
        <f t="shared" si="0"/>
        <v>69</v>
      </c>
      <c r="S43" s="50">
        <f>Sheriff!J571*3</f>
        <v>732</v>
      </c>
    </row>
    <row r="44" spans="1:19" x14ac:dyDescent="0.2">
      <c r="A44" s="32" t="s">
        <v>838</v>
      </c>
      <c r="B44" s="50">
        <v>152</v>
      </c>
      <c r="C44" s="50">
        <v>142</v>
      </c>
      <c r="D44" s="50">
        <v>153</v>
      </c>
      <c r="E44" s="50">
        <v>58</v>
      </c>
      <c r="F44" s="50">
        <v>63</v>
      </c>
      <c r="G44" s="50">
        <v>64</v>
      </c>
      <c r="H44" s="50">
        <v>67</v>
      </c>
      <c r="I44" s="50">
        <v>37</v>
      </c>
      <c r="J44" s="50">
        <v>27</v>
      </c>
      <c r="K44" s="50">
        <v>8</v>
      </c>
      <c r="L44" s="50">
        <v>5</v>
      </c>
      <c r="M44" s="136">
        <v>7</v>
      </c>
      <c r="N44" s="50">
        <v>1</v>
      </c>
      <c r="O44" s="50">
        <v>2</v>
      </c>
      <c r="P44" s="50">
        <v>2</v>
      </c>
      <c r="Q44" s="50">
        <v>3</v>
      </c>
      <c r="R44" s="50">
        <f t="shared" si="0"/>
        <v>136</v>
      </c>
      <c r="S44" s="50">
        <f>Sheriff!J572*3</f>
        <v>927</v>
      </c>
    </row>
    <row r="45" spans="1:19" x14ac:dyDescent="0.2">
      <c r="A45" s="32" t="s">
        <v>839</v>
      </c>
      <c r="B45" s="50">
        <v>62</v>
      </c>
      <c r="C45" s="50">
        <v>63</v>
      </c>
      <c r="D45" s="50">
        <v>64</v>
      </c>
      <c r="E45" s="50">
        <v>15</v>
      </c>
      <c r="F45" s="50">
        <v>12</v>
      </c>
      <c r="G45" s="50">
        <v>14</v>
      </c>
      <c r="H45" s="50">
        <v>23</v>
      </c>
      <c r="I45" s="50">
        <v>6</v>
      </c>
      <c r="J45" s="50">
        <v>6</v>
      </c>
      <c r="K45" s="50">
        <v>0</v>
      </c>
      <c r="L45" s="50">
        <v>6</v>
      </c>
      <c r="M45" s="136">
        <v>8</v>
      </c>
      <c r="N45" s="50">
        <v>0</v>
      </c>
      <c r="O45" s="50">
        <v>1</v>
      </c>
      <c r="P45" s="50">
        <v>0</v>
      </c>
      <c r="Q45" s="50">
        <v>0</v>
      </c>
      <c r="R45" s="50">
        <f t="shared" si="0"/>
        <v>38</v>
      </c>
      <c r="S45" s="50">
        <f>Sheriff!J573*3</f>
        <v>318</v>
      </c>
    </row>
    <row r="46" spans="1:19" x14ac:dyDescent="0.2">
      <c r="A46" s="32" t="s">
        <v>840</v>
      </c>
      <c r="B46" s="50">
        <v>176</v>
      </c>
      <c r="C46" s="50">
        <v>171</v>
      </c>
      <c r="D46" s="50">
        <v>175</v>
      </c>
      <c r="E46" s="50">
        <v>67</v>
      </c>
      <c r="F46" s="50">
        <v>68</v>
      </c>
      <c r="G46" s="50">
        <v>78</v>
      </c>
      <c r="H46" s="50">
        <v>66</v>
      </c>
      <c r="I46" s="50">
        <v>29</v>
      </c>
      <c r="J46" s="50">
        <v>26</v>
      </c>
      <c r="K46" s="50">
        <v>12</v>
      </c>
      <c r="L46" s="50">
        <v>12</v>
      </c>
      <c r="M46" s="136">
        <v>13</v>
      </c>
      <c r="N46" s="50">
        <v>3</v>
      </c>
      <c r="O46" s="50">
        <v>1</v>
      </c>
      <c r="P46" s="50">
        <v>2</v>
      </c>
      <c r="Q46" s="50">
        <v>4</v>
      </c>
      <c r="R46" s="50">
        <f t="shared" si="0"/>
        <v>114</v>
      </c>
      <c r="S46" s="50">
        <f>Sheriff!J574*3</f>
        <v>1017</v>
      </c>
    </row>
    <row r="47" spans="1:19" x14ac:dyDescent="0.2">
      <c r="A47" s="32" t="s">
        <v>841</v>
      </c>
      <c r="B47" s="50">
        <v>81</v>
      </c>
      <c r="C47" s="50">
        <v>83</v>
      </c>
      <c r="D47" s="50">
        <v>93</v>
      </c>
      <c r="E47" s="50">
        <v>48</v>
      </c>
      <c r="F47" s="50">
        <v>50</v>
      </c>
      <c r="G47" s="50">
        <v>47</v>
      </c>
      <c r="H47" s="50">
        <v>47</v>
      </c>
      <c r="I47" s="50">
        <v>24</v>
      </c>
      <c r="J47" s="50">
        <v>18</v>
      </c>
      <c r="K47" s="50">
        <v>15</v>
      </c>
      <c r="L47" s="50">
        <v>10</v>
      </c>
      <c r="M47" s="136">
        <v>10</v>
      </c>
      <c r="N47" s="50">
        <v>2</v>
      </c>
      <c r="O47" s="50">
        <v>0</v>
      </c>
      <c r="P47" s="50">
        <v>0</v>
      </c>
      <c r="Q47" s="50">
        <v>2</v>
      </c>
      <c r="R47" s="50">
        <f t="shared" si="0"/>
        <v>79</v>
      </c>
      <c r="S47" s="50">
        <f>Sheriff!J575*3</f>
        <v>609</v>
      </c>
    </row>
    <row r="48" spans="1:19" x14ac:dyDescent="0.2">
      <c r="A48" s="32" t="s">
        <v>842</v>
      </c>
      <c r="B48" s="50">
        <v>83</v>
      </c>
      <c r="C48" s="50">
        <v>77</v>
      </c>
      <c r="D48" s="50">
        <v>81</v>
      </c>
      <c r="E48" s="50">
        <v>14</v>
      </c>
      <c r="F48" s="50">
        <v>15</v>
      </c>
      <c r="G48" s="50">
        <v>21</v>
      </c>
      <c r="H48" s="50">
        <v>30</v>
      </c>
      <c r="I48" s="50">
        <v>8</v>
      </c>
      <c r="J48" s="50">
        <v>5</v>
      </c>
      <c r="K48" s="50">
        <v>5</v>
      </c>
      <c r="L48" s="50">
        <v>14</v>
      </c>
      <c r="M48" s="136">
        <v>10</v>
      </c>
      <c r="N48" s="50">
        <v>1</v>
      </c>
      <c r="O48" s="50">
        <v>2</v>
      </c>
      <c r="P48" s="50">
        <v>3</v>
      </c>
      <c r="Q48" s="50">
        <v>4</v>
      </c>
      <c r="R48" s="50">
        <f t="shared" si="0"/>
        <v>74</v>
      </c>
      <c r="S48" s="50">
        <f>Sheriff!J576*3</f>
        <v>447</v>
      </c>
    </row>
    <row r="49" spans="1:19" x14ac:dyDescent="0.2">
      <c r="A49" s="32" t="s">
        <v>843</v>
      </c>
      <c r="B49" s="50">
        <v>104</v>
      </c>
      <c r="C49" s="50">
        <v>113</v>
      </c>
      <c r="D49" s="50">
        <v>115</v>
      </c>
      <c r="E49" s="50">
        <v>36</v>
      </c>
      <c r="F49" s="50">
        <v>37</v>
      </c>
      <c r="G49" s="50">
        <v>53</v>
      </c>
      <c r="H49" s="50">
        <v>54</v>
      </c>
      <c r="I49" s="50">
        <v>24</v>
      </c>
      <c r="J49" s="50">
        <v>10</v>
      </c>
      <c r="K49" s="50">
        <v>13</v>
      </c>
      <c r="L49" s="50">
        <v>14</v>
      </c>
      <c r="M49" s="136">
        <v>15</v>
      </c>
      <c r="N49" s="50">
        <v>2</v>
      </c>
      <c r="O49" s="50">
        <v>1</v>
      </c>
      <c r="P49" s="50">
        <v>0</v>
      </c>
      <c r="Q49" s="50">
        <v>4</v>
      </c>
      <c r="R49" s="50">
        <f t="shared" si="0"/>
        <v>77</v>
      </c>
      <c r="S49" s="50">
        <f>Sheriff!J577*3</f>
        <v>672</v>
      </c>
    </row>
    <row r="50" spans="1:19" x14ac:dyDescent="0.2">
      <c r="A50" s="32" t="s">
        <v>844</v>
      </c>
      <c r="B50" s="50">
        <v>90</v>
      </c>
      <c r="C50" s="50">
        <v>102</v>
      </c>
      <c r="D50" s="50">
        <v>88</v>
      </c>
      <c r="E50" s="50">
        <v>47</v>
      </c>
      <c r="F50" s="50">
        <v>42</v>
      </c>
      <c r="G50" s="50">
        <v>56</v>
      </c>
      <c r="H50" s="50">
        <v>49</v>
      </c>
      <c r="I50" s="50">
        <v>22</v>
      </c>
      <c r="J50" s="50">
        <v>19</v>
      </c>
      <c r="K50" s="50">
        <v>13</v>
      </c>
      <c r="L50" s="50">
        <v>11</v>
      </c>
      <c r="M50" s="136">
        <v>14</v>
      </c>
      <c r="N50" s="50">
        <v>5</v>
      </c>
      <c r="O50" s="50">
        <v>1</v>
      </c>
      <c r="P50" s="50">
        <v>2</v>
      </c>
      <c r="Q50" s="50">
        <v>3</v>
      </c>
      <c r="R50" s="50">
        <f t="shared" si="0"/>
        <v>69</v>
      </c>
      <c r="S50" s="50">
        <f>Sheriff!J578*3</f>
        <v>633</v>
      </c>
    </row>
    <row r="51" spans="1:19" x14ac:dyDescent="0.2">
      <c r="A51" s="32" t="s">
        <v>845</v>
      </c>
      <c r="B51" s="50">
        <v>95</v>
      </c>
      <c r="C51" s="50">
        <v>104</v>
      </c>
      <c r="D51" s="50">
        <v>90</v>
      </c>
      <c r="E51" s="50">
        <v>27</v>
      </c>
      <c r="F51" s="50">
        <v>34</v>
      </c>
      <c r="G51" s="50">
        <v>43</v>
      </c>
      <c r="H51" s="50">
        <v>50</v>
      </c>
      <c r="I51" s="50">
        <v>27</v>
      </c>
      <c r="J51" s="50">
        <v>30</v>
      </c>
      <c r="K51" s="50">
        <v>17</v>
      </c>
      <c r="L51" s="50">
        <v>14</v>
      </c>
      <c r="M51" s="136">
        <v>8</v>
      </c>
      <c r="N51" s="50">
        <v>1</v>
      </c>
      <c r="O51" s="50">
        <v>7</v>
      </c>
      <c r="P51" s="50">
        <v>8</v>
      </c>
      <c r="Q51" s="50">
        <v>3</v>
      </c>
      <c r="R51" s="50">
        <f t="shared" si="0"/>
        <v>78</v>
      </c>
      <c r="S51" s="50">
        <f>Sheriff!J579*3</f>
        <v>636</v>
      </c>
    </row>
    <row r="52" spans="1:19" x14ac:dyDescent="0.2">
      <c r="A52" s="32" t="s">
        <v>846</v>
      </c>
      <c r="B52" s="50">
        <v>91</v>
      </c>
      <c r="C52" s="50">
        <v>91</v>
      </c>
      <c r="D52" s="50">
        <v>88</v>
      </c>
      <c r="E52" s="50">
        <v>48</v>
      </c>
      <c r="F52" s="50">
        <v>57</v>
      </c>
      <c r="G52" s="50">
        <v>65</v>
      </c>
      <c r="H52" s="50">
        <v>44</v>
      </c>
      <c r="I52" s="50">
        <v>20</v>
      </c>
      <c r="J52" s="50">
        <v>18</v>
      </c>
      <c r="K52" s="50">
        <v>4</v>
      </c>
      <c r="L52" s="50">
        <v>12</v>
      </c>
      <c r="M52" s="136">
        <v>12</v>
      </c>
      <c r="N52" s="50">
        <v>1</v>
      </c>
      <c r="O52" s="50">
        <v>3</v>
      </c>
      <c r="P52" s="50">
        <v>3</v>
      </c>
      <c r="Q52" s="50">
        <v>5</v>
      </c>
      <c r="R52" s="50">
        <f t="shared" si="0"/>
        <v>65</v>
      </c>
      <c r="S52" s="50">
        <f>Sheriff!J580*3</f>
        <v>627</v>
      </c>
    </row>
    <row r="53" spans="1:19" x14ac:dyDescent="0.2">
      <c r="A53" s="32" t="s">
        <v>847</v>
      </c>
      <c r="B53" s="50">
        <v>139</v>
      </c>
      <c r="C53" s="50">
        <v>129</v>
      </c>
      <c r="D53" s="50">
        <v>137</v>
      </c>
      <c r="E53" s="50">
        <v>96</v>
      </c>
      <c r="F53" s="50">
        <v>109</v>
      </c>
      <c r="G53" s="50">
        <v>116</v>
      </c>
      <c r="H53" s="50">
        <v>61</v>
      </c>
      <c r="I53" s="50">
        <v>33</v>
      </c>
      <c r="J53" s="50">
        <v>33</v>
      </c>
      <c r="K53" s="50">
        <v>14</v>
      </c>
      <c r="L53" s="50">
        <v>8</v>
      </c>
      <c r="M53" s="136">
        <v>8</v>
      </c>
      <c r="N53" s="50">
        <v>6</v>
      </c>
      <c r="O53" s="50">
        <v>8</v>
      </c>
      <c r="P53" s="50">
        <v>8</v>
      </c>
      <c r="Q53" s="50">
        <v>5</v>
      </c>
      <c r="R53" s="50">
        <f t="shared" si="0"/>
        <v>104</v>
      </c>
      <c r="S53" s="50">
        <f>Sheriff!J581*3</f>
        <v>1014</v>
      </c>
    </row>
    <row r="54" spans="1:19" x14ac:dyDescent="0.2">
      <c r="A54" s="32" t="s">
        <v>848</v>
      </c>
      <c r="B54" s="50">
        <v>37</v>
      </c>
      <c r="C54" s="50">
        <v>42</v>
      </c>
      <c r="D54" s="50">
        <v>44</v>
      </c>
      <c r="E54" s="50">
        <v>24</v>
      </c>
      <c r="F54" s="50">
        <v>23</v>
      </c>
      <c r="G54" s="50">
        <v>26</v>
      </c>
      <c r="H54" s="50">
        <v>27</v>
      </c>
      <c r="I54" s="50">
        <v>13</v>
      </c>
      <c r="J54" s="50">
        <v>12</v>
      </c>
      <c r="K54" s="50">
        <v>16</v>
      </c>
      <c r="L54" s="50">
        <v>8</v>
      </c>
      <c r="M54" s="136">
        <v>8</v>
      </c>
      <c r="N54" s="50">
        <v>2</v>
      </c>
      <c r="O54" s="50">
        <v>0</v>
      </c>
      <c r="P54" s="50">
        <v>2</v>
      </c>
      <c r="Q54" s="50">
        <v>5</v>
      </c>
      <c r="R54" s="50">
        <f t="shared" si="0"/>
        <v>47</v>
      </c>
      <c r="S54" s="50">
        <f>Sheriff!J582*3</f>
        <v>336</v>
      </c>
    </row>
    <row r="55" spans="1:19" x14ac:dyDescent="0.2">
      <c r="A55" s="32" t="s">
        <v>849</v>
      </c>
      <c r="B55" s="50">
        <v>50</v>
      </c>
      <c r="C55" s="50">
        <v>56</v>
      </c>
      <c r="D55" s="50">
        <v>58</v>
      </c>
      <c r="E55" s="50">
        <v>33</v>
      </c>
      <c r="F55" s="50">
        <v>32</v>
      </c>
      <c r="G55" s="50">
        <v>36</v>
      </c>
      <c r="H55" s="50">
        <v>27</v>
      </c>
      <c r="I55" s="50">
        <v>19</v>
      </c>
      <c r="J55" s="50">
        <v>14</v>
      </c>
      <c r="K55" s="50">
        <v>4</v>
      </c>
      <c r="L55" s="50">
        <v>6</v>
      </c>
      <c r="M55" s="136">
        <v>5</v>
      </c>
      <c r="N55" s="50">
        <v>2</v>
      </c>
      <c r="O55" s="50">
        <v>3</v>
      </c>
      <c r="P55" s="50">
        <v>3</v>
      </c>
      <c r="Q55" s="50">
        <v>3</v>
      </c>
      <c r="R55" s="50">
        <f t="shared" si="0"/>
        <v>24</v>
      </c>
      <c r="S55" s="50">
        <f>Sheriff!J583*3</f>
        <v>375</v>
      </c>
    </row>
    <row r="56" spans="1:19" x14ac:dyDescent="0.2">
      <c r="A56" s="32" t="s">
        <v>850</v>
      </c>
      <c r="B56" s="50">
        <v>129</v>
      </c>
      <c r="C56" s="50">
        <v>128</v>
      </c>
      <c r="D56" s="50">
        <v>126</v>
      </c>
      <c r="E56" s="50">
        <v>64</v>
      </c>
      <c r="F56" s="50">
        <v>70</v>
      </c>
      <c r="G56" s="50">
        <v>86</v>
      </c>
      <c r="H56" s="50">
        <v>96</v>
      </c>
      <c r="I56" s="50">
        <v>36</v>
      </c>
      <c r="J56" s="50">
        <v>25</v>
      </c>
      <c r="K56" s="50">
        <v>9</v>
      </c>
      <c r="L56" s="50">
        <v>12</v>
      </c>
      <c r="M56" s="136">
        <v>7</v>
      </c>
      <c r="N56" s="50">
        <v>4</v>
      </c>
      <c r="O56" s="50">
        <v>2</v>
      </c>
      <c r="P56" s="50">
        <v>1</v>
      </c>
      <c r="Q56" s="50">
        <v>4</v>
      </c>
      <c r="R56" s="50">
        <f t="shared" si="0"/>
        <v>95</v>
      </c>
      <c r="S56" s="50">
        <f>Sheriff!J584*3</f>
        <v>894</v>
      </c>
    </row>
    <row r="57" spans="1:19" x14ac:dyDescent="0.2">
      <c r="A57" s="32" t="s">
        <v>851</v>
      </c>
      <c r="B57" s="50">
        <v>58</v>
      </c>
      <c r="C57" s="50">
        <v>71</v>
      </c>
      <c r="D57" s="50">
        <v>59</v>
      </c>
      <c r="E57" s="50">
        <v>31</v>
      </c>
      <c r="F57" s="50">
        <v>29</v>
      </c>
      <c r="G57" s="50">
        <v>38</v>
      </c>
      <c r="H57" s="50">
        <v>33</v>
      </c>
      <c r="I57" s="50">
        <v>16</v>
      </c>
      <c r="J57" s="50">
        <v>14</v>
      </c>
      <c r="K57" s="50">
        <v>5</v>
      </c>
      <c r="L57" s="50">
        <v>6</v>
      </c>
      <c r="M57" s="136">
        <v>4</v>
      </c>
      <c r="N57" s="50">
        <v>2</v>
      </c>
      <c r="O57" s="50">
        <v>1</v>
      </c>
      <c r="P57" s="50">
        <v>2</v>
      </c>
      <c r="Q57" s="50">
        <v>3</v>
      </c>
      <c r="R57" s="50">
        <f t="shared" si="0"/>
        <v>39</v>
      </c>
      <c r="S57" s="50">
        <f>Sheriff!J585*3</f>
        <v>411</v>
      </c>
    </row>
    <row r="58" spans="1:19" x14ac:dyDescent="0.2">
      <c r="A58" s="32" t="s">
        <v>852</v>
      </c>
      <c r="B58" s="50">
        <v>77</v>
      </c>
      <c r="C58" s="50">
        <v>82</v>
      </c>
      <c r="D58" s="50">
        <v>76</v>
      </c>
      <c r="E58" s="50">
        <v>34</v>
      </c>
      <c r="F58" s="50">
        <v>32</v>
      </c>
      <c r="G58" s="50">
        <v>38</v>
      </c>
      <c r="H58" s="50">
        <v>51</v>
      </c>
      <c r="I58" s="50">
        <v>23</v>
      </c>
      <c r="J58" s="50">
        <v>16</v>
      </c>
      <c r="K58" s="50">
        <v>7</v>
      </c>
      <c r="L58" s="50">
        <v>6</v>
      </c>
      <c r="M58" s="136">
        <v>5</v>
      </c>
      <c r="N58" s="50">
        <v>0</v>
      </c>
      <c r="O58" s="50">
        <v>0</v>
      </c>
      <c r="P58" s="50">
        <v>2</v>
      </c>
      <c r="Q58" s="50">
        <v>1</v>
      </c>
      <c r="R58" s="50">
        <f t="shared" si="0"/>
        <v>60</v>
      </c>
      <c r="S58" s="50">
        <f>Sheriff!J586*3</f>
        <v>510</v>
      </c>
    </row>
    <row r="59" spans="1:19" x14ac:dyDescent="0.2">
      <c r="A59" s="32" t="s">
        <v>853</v>
      </c>
      <c r="B59" s="50">
        <v>61</v>
      </c>
      <c r="C59" s="50">
        <v>68</v>
      </c>
      <c r="D59" s="50">
        <v>65</v>
      </c>
      <c r="E59" s="50">
        <v>35</v>
      </c>
      <c r="F59" s="50">
        <v>26</v>
      </c>
      <c r="G59" s="50">
        <v>35</v>
      </c>
      <c r="H59" s="50">
        <v>52</v>
      </c>
      <c r="I59" s="50">
        <v>22</v>
      </c>
      <c r="J59" s="50">
        <v>24</v>
      </c>
      <c r="K59" s="50">
        <v>4</v>
      </c>
      <c r="L59" s="50">
        <v>8</v>
      </c>
      <c r="M59" s="136">
        <v>14</v>
      </c>
      <c r="N59" s="50">
        <v>1</v>
      </c>
      <c r="O59" s="50">
        <v>1</v>
      </c>
      <c r="P59" s="50">
        <v>1</v>
      </c>
      <c r="Q59" s="50">
        <v>2</v>
      </c>
      <c r="R59" s="50">
        <f t="shared" si="0"/>
        <v>61</v>
      </c>
      <c r="S59" s="50">
        <f>Sheriff!J587*3</f>
        <v>480</v>
      </c>
    </row>
    <row r="60" spans="1:19" x14ac:dyDescent="0.2">
      <c r="A60" s="32" t="s">
        <v>854</v>
      </c>
      <c r="B60" s="50">
        <v>58</v>
      </c>
      <c r="C60" s="50">
        <v>61</v>
      </c>
      <c r="D60" s="50">
        <v>61</v>
      </c>
      <c r="E60" s="50">
        <v>23</v>
      </c>
      <c r="F60" s="50">
        <v>21</v>
      </c>
      <c r="G60" s="50">
        <v>22</v>
      </c>
      <c r="H60" s="50">
        <v>31</v>
      </c>
      <c r="I60" s="50">
        <v>17</v>
      </c>
      <c r="J60" s="50">
        <v>15</v>
      </c>
      <c r="K60" s="50">
        <v>7</v>
      </c>
      <c r="L60" s="50">
        <v>10</v>
      </c>
      <c r="M60" s="136">
        <v>11</v>
      </c>
      <c r="N60" s="50">
        <v>2</v>
      </c>
      <c r="O60" s="50">
        <v>3</v>
      </c>
      <c r="P60" s="50">
        <v>1</v>
      </c>
      <c r="Q60" s="50">
        <v>2</v>
      </c>
      <c r="R60" s="50">
        <f t="shared" si="0"/>
        <v>78</v>
      </c>
      <c r="S60" s="50">
        <f>Sheriff!J588*3</f>
        <v>423</v>
      </c>
    </row>
    <row r="61" spans="1:19" x14ac:dyDescent="0.2">
      <c r="A61" s="32" t="s">
        <v>855</v>
      </c>
      <c r="B61" s="50">
        <v>40</v>
      </c>
      <c r="C61" s="50">
        <v>46</v>
      </c>
      <c r="D61" s="50">
        <v>47</v>
      </c>
      <c r="E61" s="50">
        <v>22</v>
      </c>
      <c r="F61" s="50">
        <v>28</v>
      </c>
      <c r="G61" s="50">
        <v>28</v>
      </c>
      <c r="H61" s="50">
        <v>28</v>
      </c>
      <c r="I61" s="50">
        <v>14</v>
      </c>
      <c r="J61" s="50">
        <v>16</v>
      </c>
      <c r="K61" s="50">
        <v>6</v>
      </c>
      <c r="L61" s="50">
        <v>5</v>
      </c>
      <c r="M61" s="136">
        <v>5</v>
      </c>
      <c r="N61" s="50">
        <v>3</v>
      </c>
      <c r="O61" s="50">
        <v>1</v>
      </c>
      <c r="P61" s="50">
        <v>2</v>
      </c>
      <c r="Q61" s="50">
        <v>2</v>
      </c>
      <c r="R61" s="50">
        <f t="shared" si="0"/>
        <v>55</v>
      </c>
      <c r="S61" s="50">
        <f>Sheriff!J589*3</f>
        <v>348</v>
      </c>
    </row>
    <row r="62" spans="1:19" x14ac:dyDescent="0.2">
      <c r="A62" s="32" t="s">
        <v>856</v>
      </c>
      <c r="B62" s="50">
        <v>104</v>
      </c>
      <c r="C62" s="50">
        <v>109</v>
      </c>
      <c r="D62" s="50">
        <v>103</v>
      </c>
      <c r="E62" s="50">
        <v>60</v>
      </c>
      <c r="F62" s="50">
        <v>69</v>
      </c>
      <c r="G62" s="50">
        <v>84</v>
      </c>
      <c r="H62" s="50">
        <v>53</v>
      </c>
      <c r="I62" s="50">
        <v>28</v>
      </c>
      <c r="J62" s="50">
        <v>20</v>
      </c>
      <c r="K62" s="50">
        <v>8</v>
      </c>
      <c r="L62" s="50">
        <v>11</v>
      </c>
      <c r="M62" s="136">
        <v>10</v>
      </c>
      <c r="N62" s="50">
        <v>2</v>
      </c>
      <c r="O62" s="50">
        <v>2</v>
      </c>
      <c r="P62" s="50">
        <v>6</v>
      </c>
      <c r="Q62" s="50">
        <v>5</v>
      </c>
      <c r="R62" s="50">
        <f t="shared" si="0"/>
        <v>121</v>
      </c>
      <c r="S62" s="50">
        <f>Sheriff!J590*3</f>
        <v>795</v>
      </c>
    </row>
    <row r="63" spans="1:19" x14ac:dyDescent="0.2">
      <c r="A63" s="32" t="s">
        <v>857</v>
      </c>
      <c r="B63" s="50">
        <v>47</v>
      </c>
      <c r="C63" s="50">
        <v>50</v>
      </c>
      <c r="D63" s="50">
        <v>52</v>
      </c>
      <c r="E63" s="50">
        <v>23</v>
      </c>
      <c r="F63" s="50">
        <v>19</v>
      </c>
      <c r="G63" s="50">
        <v>25</v>
      </c>
      <c r="H63" s="50">
        <v>37</v>
      </c>
      <c r="I63" s="50">
        <v>13</v>
      </c>
      <c r="J63" s="50">
        <v>14</v>
      </c>
      <c r="K63" s="50">
        <v>7</v>
      </c>
      <c r="L63" s="50">
        <v>5</v>
      </c>
      <c r="M63" s="136">
        <v>5</v>
      </c>
      <c r="N63" s="50">
        <v>1</v>
      </c>
      <c r="O63" s="50">
        <v>3</v>
      </c>
      <c r="P63" s="50">
        <v>3</v>
      </c>
      <c r="Q63" s="50">
        <v>2</v>
      </c>
      <c r="R63" s="50">
        <f t="shared" si="0"/>
        <v>30</v>
      </c>
      <c r="S63" s="50">
        <f>Sheriff!J591*3</f>
        <v>336</v>
      </c>
    </row>
    <row r="64" spans="1:19" x14ac:dyDescent="0.2">
      <c r="A64" s="32" t="s">
        <v>858</v>
      </c>
      <c r="B64" s="50">
        <v>61</v>
      </c>
      <c r="C64" s="50">
        <v>62</v>
      </c>
      <c r="D64" s="50">
        <v>72</v>
      </c>
      <c r="E64" s="50">
        <v>38</v>
      </c>
      <c r="F64" s="50">
        <v>57</v>
      </c>
      <c r="G64" s="50">
        <v>46</v>
      </c>
      <c r="H64" s="50">
        <v>43</v>
      </c>
      <c r="I64" s="50">
        <v>10</v>
      </c>
      <c r="J64" s="50">
        <v>12</v>
      </c>
      <c r="K64" s="50">
        <v>6</v>
      </c>
      <c r="L64" s="50">
        <v>5</v>
      </c>
      <c r="M64" s="136">
        <v>7</v>
      </c>
      <c r="N64" s="50">
        <v>1</v>
      </c>
      <c r="O64" s="50">
        <v>2</v>
      </c>
      <c r="P64" s="50">
        <v>4</v>
      </c>
      <c r="Q64" s="50">
        <v>3</v>
      </c>
      <c r="R64" s="50">
        <f t="shared" si="0"/>
        <v>72</v>
      </c>
      <c r="S64" s="50">
        <f>Sheriff!J592*3</f>
        <v>501</v>
      </c>
    </row>
    <row r="65" spans="1:19" x14ac:dyDescent="0.2">
      <c r="A65" s="32" t="s">
        <v>859</v>
      </c>
      <c r="B65" s="50">
        <v>68</v>
      </c>
      <c r="C65" s="50">
        <v>66</v>
      </c>
      <c r="D65" s="50">
        <v>61</v>
      </c>
      <c r="E65" s="50">
        <v>25</v>
      </c>
      <c r="F65" s="50">
        <v>38</v>
      </c>
      <c r="G65" s="50">
        <v>38</v>
      </c>
      <c r="H65" s="50">
        <v>26</v>
      </c>
      <c r="I65" s="50">
        <v>9</v>
      </c>
      <c r="J65" s="50">
        <v>13</v>
      </c>
      <c r="K65" s="50">
        <v>4</v>
      </c>
      <c r="L65" s="50">
        <v>3</v>
      </c>
      <c r="M65" s="136">
        <v>5</v>
      </c>
      <c r="N65" s="50">
        <v>0</v>
      </c>
      <c r="O65" s="50">
        <v>1</v>
      </c>
      <c r="P65" s="50">
        <v>1</v>
      </c>
      <c r="Q65" s="50">
        <v>0</v>
      </c>
      <c r="R65" s="50">
        <f t="shared" si="0"/>
        <v>53</v>
      </c>
      <c r="S65" s="50">
        <f>Sheriff!J593*3</f>
        <v>411</v>
      </c>
    </row>
    <row r="66" spans="1:19" x14ac:dyDescent="0.2">
      <c r="A66" s="32" t="s">
        <v>860</v>
      </c>
      <c r="B66" s="50">
        <v>69</v>
      </c>
      <c r="C66" s="50">
        <v>68</v>
      </c>
      <c r="D66" s="50">
        <v>86</v>
      </c>
      <c r="E66" s="50">
        <v>69</v>
      </c>
      <c r="F66" s="50">
        <v>75</v>
      </c>
      <c r="G66" s="50">
        <v>73</v>
      </c>
      <c r="H66" s="50">
        <v>39</v>
      </c>
      <c r="I66" s="50">
        <v>14</v>
      </c>
      <c r="J66" s="50">
        <v>8</v>
      </c>
      <c r="K66" s="50">
        <v>9</v>
      </c>
      <c r="L66" s="50">
        <v>13</v>
      </c>
      <c r="M66" s="136">
        <v>12</v>
      </c>
      <c r="N66" s="50">
        <v>1</v>
      </c>
      <c r="O66" s="50">
        <v>5</v>
      </c>
      <c r="P66" s="50">
        <v>2</v>
      </c>
      <c r="Q66" s="50">
        <v>3</v>
      </c>
      <c r="R66" s="50">
        <f t="shared" si="0"/>
        <v>45</v>
      </c>
      <c r="S66" s="50">
        <f>Sheriff!J594*3</f>
        <v>591</v>
      </c>
    </row>
    <row r="67" spans="1:19" x14ac:dyDescent="0.2">
      <c r="A67" s="32" t="s">
        <v>861</v>
      </c>
      <c r="B67" s="50">
        <v>40</v>
      </c>
      <c r="C67" s="50">
        <v>43</v>
      </c>
      <c r="D67" s="50">
        <v>42</v>
      </c>
      <c r="E67" s="50">
        <v>19</v>
      </c>
      <c r="F67" s="50">
        <v>18</v>
      </c>
      <c r="G67" s="50">
        <v>15</v>
      </c>
      <c r="H67" s="50">
        <v>25</v>
      </c>
      <c r="I67" s="50">
        <v>9</v>
      </c>
      <c r="J67" s="50">
        <v>12</v>
      </c>
      <c r="K67" s="50">
        <v>1</v>
      </c>
      <c r="L67" s="50">
        <v>4</v>
      </c>
      <c r="M67" s="136">
        <v>2</v>
      </c>
      <c r="N67" s="50">
        <v>0</v>
      </c>
      <c r="O67" s="50">
        <v>1</v>
      </c>
      <c r="P67" s="50">
        <v>3</v>
      </c>
      <c r="Q67" s="50">
        <v>1</v>
      </c>
      <c r="R67" s="50">
        <f t="shared" si="0"/>
        <v>38</v>
      </c>
      <c r="S67" s="50">
        <f>Sheriff!J595*3</f>
        <v>273</v>
      </c>
    </row>
    <row r="68" spans="1:19" x14ac:dyDescent="0.2">
      <c r="A68" s="32" t="s">
        <v>862</v>
      </c>
      <c r="B68" s="50">
        <v>79</v>
      </c>
      <c r="C68" s="50">
        <v>78</v>
      </c>
      <c r="D68" s="50">
        <v>78</v>
      </c>
      <c r="E68" s="50">
        <v>35</v>
      </c>
      <c r="F68" s="50">
        <v>49</v>
      </c>
      <c r="G68" s="50">
        <v>43</v>
      </c>
      <c r="H68" s="50">
        <v>41</v>
      </c>
      <c r="I68" s="50">
        <v>16</v>
      </c>
      <c r="J68" s="50">
        <v>15</v>
      </c>
      <c r="K68" s="50">
        <v>2</v>
      </c>
      <c r="L68" s="50">
        <v>6</v>
      </c>
      <c r="M68" s="136">
        <v>5</v>
      </c>
      <c r="N68" s="50">
        <v>0</v>
      </c>
      <c r="O68" s="50">
        <v>1</v>
      </c>
      <c r="P68" s="50">
        <v>1</v>
      </c>
      <c r="Q68" s="50">
        <v>3</v>
      </c>
      <c r="R68" s="50">
        <f t="shared" si="0"/>
        <v>58</v>
      </c>
      <c r="S68" s="50">
        <f>Sheriff!J596*3</f>
        <v>510</v>
      </c>
    </row>
    <row r="69" spans="1:19" x14ac:dyDescent="0.2">
      <c r="A69" s="32" t="s">
        <v>863</v>
      </c>
      <c r="B69" s="50">
        <v>41</v>
      </c>
      <c r="C69" s="50">
        <v>35</v>
      </c>
      <c r="D69" s="50">
        <v>39</v>
      </c>
      <c r="E69" s="50">
        <v>19</v>
      </c>
      <c r="F69" s="50">
        <v>25</v>
      </c>
      <c r="G69" s="50">
        <v>23</v>
      </c>
      <c r="H69" s="50">
        <v>21</v>
      </c>
      <c r="I69" s="50">
        <v>14</v>
      </c>
      <c r="J69" s="50">
        <v>12</v>
      </c>
      <c r="K69" s="50">
        <v>3</v>
      </c>
      <c r="L69" s="50">
        <v>6</v>
      </c>
      <c r="M69" s="136">
        <v>4</v>
      </c>
      <c r="N69" s="50">
        <v>2</v>
      </c>
      <c r="O69" s="50">
        <v>1</v>
      </c>
      <c r="P69" s="50">
        <v>1</v>
      </c>
      <c r="Q69" s="50">
        <v>1</v>
      </c>
      <c r="R69" s="50">
        <f t="shared" ref="R69:R98" si="1">S69-SUM(B69:Q69)</f>
        <v>32</v>
      </c>
      <c r="S69" s="50">
        <f>Sheriff!J597*3</f>
        <v>279</v>
      </c>
    </row>
    <row r="70" spans="1:19" x14ac:dyDescent="0.2">
      <c r="A70" s="32" t="s">
        <v>864</v>
      </c>
      <c r="B70" s="50">
        <v>75</v>
      </c>
      <c r="C70" s="50">
        <v>66</v>
      </c>
      <c r="D70" s="50">
        <v>67</v>
      </c>
      <c r="E70" s="50">
        <v>32</v>
      </c>
      <c r="F70" s="50">
        <v>33</v>
      </c>
      <c r="G70" s="50">
        <v>38</v>
      </c>
      <c r="H70" s="50">
        <v>24</v>
      </c>
      <c r="I70" s="50">
        <v>10</v>
      </c>
      <c r="J70" s="50">
        <v>15</v>
      </c>
      <c r="K70" s="50">
        <v>7</v>
      </c>
      <c r="L70" s="50">
        <v>10</v>
      </c>
      <c r="M70" s="136">
        <v>4</v>
      </c>
      <c r="N70" s="50">
        <v>1</v>
      </c>
      <c r="O70" s="50">
        <v>0</v>
      </c>
      <c r="P70" s="50">
        <v>5</v>
      </c>
      <c r="Q70" s="50">
        <v>1</v>
      </c>
      <c r="R70" s="50">
        <f t="shared" si="1"/>
        <v>62</v>
      </c>
      <c r="S70" s="50">
        <f>Sheriff!J598*3</f>
        <v>450</v>
      </c>
    </row>
    <row r="71" spans="1:19" x14ac:dyDescent="0.2">
      <c r="A71" s="32" t="s">
        <v>865</v>
      </c>
      <c r="B71" s="50">
        <v>73</v>
      </c>
      <c r="C71" s="50">
        <v>79</v>
      </c>
      <c r="D71" s="50">
        <v>78</v>
      </c>
      <c r="E71" s="50">
        <v>44</v>
      </c>
      <c r="F71" s="50">
        <v>51</v>
      </c>
      <c r="G71" s="50">
        <v>60</v>
      </c>
      <c r="H71" s="50">
        <v>38</v>
      </c>
      <c r="I71" s="50">
        <v>13</v>
      </c>
      <c r="J71" s="50">
        <v>10</v>
      </c>
      <c r="K71" s="50">
        <v>1</v>
      </c>
      <c r="L71" s="50">
        <v>6</v>
      </c>
      <c r="M71" s="136">
        <v>7</v>
      </c>
      <c r="N71" s="50">
        <v>3</v>
      </c>
      <c r="O71" s="50">
        <v>2</v>
      </c>
      <c r="P71" s="50">
        <v>0</v>
      </c>
      <c r="Q71" s="50">
        <v>1</v>
      </c>
      <c r="R71" s="50">
        <f t="shared" si="1"/>
        <v>86</v>
      </c>
      <c r="S71" s="50">
        <f>Sheriff!J599*3</f>
        <v>552</v>
      </c>
    </row>
    <row r="72" spans="1:19" x14ac:dyDescent="0.2">
      <c r="A72" s="32" t="s">
        <v>866</v>
      </c>
      <c r="B72" s="50">
        <v>54</v>
      </c>
      <c r="C72" s="50">
        <v>58</v>
      </c>
      <c r="D72" s="50">
        <v>63</v>
      </c>
      <c r="E72" s="50">
        <v>26</v>
      </c>
      <c r="F72" s="50">
        <v>26</v>
      </c>
      <c r="G72" s="50">
        <v>28</v>
      </c>
      <c r="H72" s="50">
        <v>27</v>
      </c>
      <c r="I72" s="50">
        <v>11</v>
      </c>
      <c r="J72" s="50">
        <v>11</v>
      </c>
      <c r="K72" s="50">
        <v>4</v>
      </c>
      <c r="L72" s="50">
        <v>5</v>
      </c>
      <c r="M72" s="136">
        <v>9</v>
      </c>
      <c r="N72" s="50">
        <v>1</v>
      </c>
      <c r="O72" s="50">
        <v>2</v>
      </c>
      <c r="P72" s="50">
        <v>5</v>
      </c>
      <c r="Q72" s="50">
        <v>4</v>
      </c>
      <c r="R72" s="50">
        <f t="shared" si="1"/>
        <v>32</v>
      </c>
      <c r="S72" s="50">
        <f>Sheriff!J600*3</f>
        <v>366</v>
      </c>
    </row>
    <row r="73" spans="1:19" x14ac:dyDescent="0.2">
      <c r="A73" s="32" t="s">
        <v>867</v>
      </c>
      <c r="B73" s="50">
        <v>263</v>
      </c>
      <c r="C73" s="50">
        <v>286</v>
      </c>
      <c r="D73" s="50">
        <v>299</v>
      </c>
      <c r="E73" s="50">
        <v>142</v>
      </c>
      <c r="F73" s="50">
        <v>150</v>
      </c>
      <c r="G73" s="50">
        <v>165</v>
      </c>
      <c r="H73" s="50">
        <v>170</v>
      </c>
      <c r="I73" s="50">
        <v>78</v>
      </c>
      <c r="J73" s="50">
        <v>78</v>
      </c>
      <c r="K73" s="50">
        <v>18</v>
      </c>
      <c r="L73" s="50">
        <v>39</v>
      </c>
      <c r="M73" s="136">
        <v>36</v>
      </c>
      <c r="N73" s="50">
        <v>5</v>
      </c>
      <c r="O73" s="50">
        <v>6</v>
      </c>
      <c r="P73" s="50">
        <v>5</v>
      </c>
      <c r="Q73" s="50">
        <v>5</v>
      </c>
      <c r="R73" s="50">
        <f t="shared" si="1"/>
        <v>238</v>
      </c>
      <c r="S73" s="50">
        <f>Sheriff!J601*3</f>
        <v>1983</v>
      </c>
    </row>
    <row r="74" spans="1:19" x14ac:dyDescent="0.2">
      <c r="A74" s="32" t="s">
        <v>868</v>
      </c>
      <c r="B74" s="50">
        <v>108</v>
      </c>
      <c r="C74" s="50">
        <v>102</v>
      </c>
      <c r="D74" s="50">
        <v>114</v>
      </c>
      <c r="E74" s="50">
        <v>23</v>
      </c>
      <c r="F74" s="50">
        <v>28</v>
      </c>
      <c r="G74" s="50">
        <v>32</v>
      </c>
      <c r="H74" s="50">
        <v>31</v>
      </c>
      <c r="I74" s="50">
        <v>18</v>
      </c>
      <c r="J74" s="50">
        <v>11</v>
      </c>
      <c r="K74" s="50">
        <v>9</v>
      </c>
      <c r="L74" s="50">
        <v>10</v>
      </c>
      <c r="M74" s="136">
        <v>9</v>
      </c>
      <c r="N74" s="50">
        <v>4</v>
      </c>
      <c r="O74" s="50">
        <v>2</v>
      </c>
      <c r="P74" s="50">
        <v>3</v>
      </c>
      <c r="Q74" s="50">
        <v>1</v>
      </c>
      <c r="R74" s="50">
        <f t="shared" si="1"/>
        <v>62</v>
      </c>
      <c r="S74" s="50">
        <f>Sheriff!J602*3</f>
        <v>567</v>
      </c>
    </row>
    <row r="75" spans="1:19" x14ac:dyDescent="0.2">
      <c r="A75" s="32" t="s">
        <v>869</v>
      </c>
      <c r="B75" s="50">
        <v>75</v>
      </c>
      <c r="C75" s="50">
        <v>81</v>
      </c>
      <c r="D75" s="50">
        <v>84</v>
      </c>
      <c r="E75" s="50">
        <v>36</v>
      </c>
      <c r="F75" s="50">
        <v>59</v>
      </c>
      <c r="G75" s="50">
        <v>49</v>
      </c>
      <c r="H75" s="50">
        <v>63</v>
      </c>
      <c r="I75" s="50">
        <v>12</v>
      </c>
      <c r="J75" s="50">
        <v>18</v>
      </c>
      <c r="K75" s="50">
        <v>2</v>
      </c>
      <c r="L75" s="50">
        <v>5</v>
      </c>
      <c r="M75" s="136">
        <v>10</v>
      </c>
      <c r="N75" s="50">
        <v>3</v>
      </c>
      <c r="O75" s="50">
        <v>2</v>
      </c>
      <c r="P75" s="50">
        <v>6</v>
      </c>
      <c r="Q75" s="50">
        <v>3</v>
      </c>
      <c r="R75" s="50">
        <f t="shared" si="1"/>
        <v>35</v>
      </c>
      <c r="S75" s="50">
        <f>Sheriff!J603*3</f>
        <v>543</v>
      </c>
    </row>
    <row r="76" spans="1:19" x14ac:dyDescent="0.2">
      <c r="A76" s="32" t="s">
        <v>870</v>
      </c>
      <c r="B76" s="50">
        <v>62</v>
      </c>
      <c r="C76" s="50">
        <v>57</v>
      </c>
      <c r="D76" s="50">
        <v>66</v>
      </c>
      <c r="E76" s="50">
        <v>32</v>
      </c>
      <c r="F76" s="50">
        <v>50</v>
      </c>
      <c r="G76" s="50">
        <v>44</v>
      </c>
      <c r="H76" s="50">
        <v>35</v>
      </c>
      <c r="I76" s="50">
        <v>11</v>
      </c>
      <c r="J76" s="50">
        <v>14</v>
      </c>
      <c r="K76" s="50">
        <v>6</v>
      </c>
      <c r="L76" s="50">
        <v>8</v>
      </c>
      <c r="M76" s="136">
        <v>8</v>
      </c>
      <c r="N76" s="50">
        <v>5</v>
      </c>
      <c r="O76" s="50">
        <v>0</v>
      </c>
      <c r="P76" s="50">
        <v>3</v>
      </c>
      <c r="Q76" s="50">
        <v>4</v>
      </c>
      <c r="R76" s="50">
        <f t="shared" si="1"/>
        <v>57</v>
      </c>
      <c r="S76" s="50">
        <f>Sheriff!J604*3</f>
        <v>462</v>
      </c>
    </row>
    <row r="77" spans="1:19" x14ac:dyDescent="0.2">
      <c r="A77" s="32" t="s">
        <v>871</v>
      </c>
      <c r="B77" s="50">
        <v>157</v>
      </c>
      <c r="C77" s="50">
        <v>170</v>
      </c>
      <c r="D77" s="50">
        <v>165</v>
      </c>
      <c r="E77" s="50">
        <v>95</v>
      </c>
      <c r="F77" s="50">
        <v>116</v>
      </c>
      <c r="G77" s="50">
        <v>119</v>
      </c>
      <c r="H77" s="50">
        <v>129</v>
      </c>
      <c r="I77" s="50">
        <v>44</v>
      </c>
      <c r="J77" s="50">
        <v>48</v>
      </c>
      <c r="K77" s="50">
        <v>9</v>
      </c>
      <c r="L77" s="50">
        <v>11</v>
      </c>
      <c r="M77" s="136">
        <v>13</v>
      </c>
      <c r="N77" s="50">
        <v>1</v>
      </c>
      <c r="O77" s="50">
        <v>5</v>
      </c>
      <c r="P77" s="50">
        <v>1</v>
      </c>
      <c r="Q77" s="50">
        <v>6</v>
      </c>
      <c r="R77" s="50">
        <f t="shared" si="1"/>
        <v>129</v>
      </c>
      <c r="S77" s="50">
        <f>Sheriff!J605*3</f>
        <v>1218</v>
      </c>
    </row>
    <row r="78" spans="1:19" x14ac:dyDescent="0.2">
      <c r="A78" s="32" t="s">
        <v>872</v>
      </c>
      <c r="B78" s="50">
        <v>35</v>
      </c>
      <c r="C78" s="50">
        <v>33</v>
      </c>
      <c r="D78" s="50">
        <v>39</v>
      </c>
      <c r="E78" s="50">
        <v>17</v>
      </c>
      <c r="F78" s="50">
        <v>29</v>
      </c>
      <c r="G78" s="50">
        <v>32</v>
      </c>
      <c r="H78" s="50">
        <v>31</v>
      </c>
      <c r="I78" s="50">
        <v>17</v>
      </c>
      <c r="J78" s="50">
        <v>13</v>
      </c>
      <c r="K78" s="50">
        <v>4</v>
      </c>
      <c r="L78" s="50">
        <v>4</v>
      </c>
      <c r="M78" s="136">
        <v>3</v>
      </c>
      <c r="N78" s="50">
        <v>1</v>
      </c>
      <c r="O78" s="50">
        <v>0</v>
      </c>
      <c r="P78" s="50">
        <v>0</v>
      </c>
      <c r="Q78" s="50">
        <v>0</v>
      </c>
      <c r="R78" s="50">
        <f t="shared" si="1"/>
        <v>39</v>
      </c>
      <c r="S78" s="50">
        <f>Sheriff!J606*3</f>
        <v>297</v>
      </c>
    </row>
    <row r="79" spans="1:19" x14ac:dyDescent="0.2">
      <c r="A79" s="32" t="s">
        <v>873</v>
      </c>
      <c r="B79" s="50">
        <v>81</v>
      </c>
      <c r="C79" s="50">
        <v>88</v>
      </c>
      <c r="D79" s="50">
        <v>79</v>
      </c>
      <c r="E79" s="50">
        <v>46</v>
      </c>
      <c r="F79" s="50">
        <v>56</v>
      </c>
      <c r="G79" s="50">
        <v>70</v>
      </c>
      <c r="H79" s="50">
        <v>46</v>
      </c>
      <c r="I79" s="50">
        <v>18</v>
      </c>
      <c r="J79" s="50">
        <v>15</v>
      </c>
      <c r="K79" s="50">
        <v>3</v>
      </c>
      <c r="L79" s="50">
        <v>12</v>
      </c>
      <c r="M79" s="136">
        <v>6</v>
      </c>
      <c r="N79" s="50">
        <v>0</v>
      </c>
      <c r="O79" s="50">
        <v>1</v>
      </c>
      <c r="P79" s="50">
        <v>6</v>
      </c>
      <c r="Q79" s="50">
        <v>6</v>
      </c>
      <c r="R79" s="50">
        <f t="shared" si="1"/>
        <v>121</v>
      </c>
      <c r="S79" s="50">
        <f>Sheriff!J607*3</f>
        <v>654</v>
      </c>
    </row>
    <row r="80" spans="1:19" x14ac:dyDescent="0.2">
      <c r="A80" s="32" t="s">
        <v>874</v>
      </c>
      <c r="B80" s="50">
        <v>40</v>
      </c>
      <c r="C80" s="50">
        <v>42</v>
      </c>
      <c r="D80" s="50">
        <v>50</v>
      </c>
      <c r="E80" s="50">
        <v>30</v>
      </c>
      <c r="F80" s="50">
        <v>38</v>
      </c>
      <c r="G80" s="50">
        <v>38</v>
      </c>
      <c r="H80" s="50">
        <v>29</v>
      </c>
      <c r="I80" s="50">
        <v>8</v>
      </c>
      <c r="J80" s="50">
        <v>11</v>
      </c>
      <c r="K80" s="50">
        <v>2</v>
      </c>
      <c r="L80" s="50">
        <v>6</v>
      </c>
      <c r="M80" s="136">
        <v>6</v>
      </c>
      <c r="N80" s="50">
        <v>0</v>
      </c>
      <c r="O80" s="50">
        <v>0</v>
      </c>
      <c r="P80" s="50">
        <v>1</v>
      </c>
      <c r="Q80" s="50">
        <v>0</v>
      </c>
      <c r="R80" s="50">
        <f t="shared" si="1"/>
        <v>35</v>
      </c>
      <c r="S80" s="50">
        <f>Sheriff!J608*3</f>
        <v>336</v>
      </c>
    </row>
    <row r="81" spans="1:19" x14ac:dyDescent="0.2">
      <c r="A81" s="32" t="s">
        <v>875</v>
      </c>
      <c r="B81" s="50">
        <v>39</v>
      </c>
      <c r="C81" s="50">
        <v>50</v>
      </c>
      <c r="D81" s="50">
        <v>33</v>
      </c>
      <c r="E81" s="50">
        <v>19</v>
      </c>
      <c r="F81" s="50">
        <v>19</v>
      </c>
      <c r="G81" s="50">
        <v>26</v>
      </c>
      <c r="H81" s="50">
        <v>30</v>
      </c>
      <c r="I81" s="50">
        <v>10</v>
      </c>
      <c r="J81" s="50">
        <v>8</v>
      </c>
      <c r="K81" s="50">
        <v>4</v>
      </c>
      <c r="L81" s="50">
        <v>2</v>
      </c>
      <c r="M81" s="136">
        <v>4</v>
      </c>
      <c r="N81" s="50">
        <v>1</v>
      </c>
      <c r="O81" s="50">
        <v>1</v>
      </c>
      <c r="P81" s="50">
        <v>1</v>
      </c>
      <c r="Q81" s="50">
        <v>2</v>
      </c>
      <c r="R81" s="50">
        <f t="shared" si="1"/>
        <v>48</v>
      </c>
      <c r="S81" s="50">
        <f>Sheriff!J609*3</f>
        <v>297</v>
      </c>
    </row>
    <row r="82" spans="1:19" x14ac:dyDescent="0.2">
      <c r="A82" s="32" t="s">
        <v>876</v>
      </c>
      <c r="B82" s="50">
        <v>150</v>
      </c>
      <c r="C82" s="50">
        <v>149</v>
      </c>
      <c r="D82" s="50">
        <v>161</v>
      </c>
      <c r="E82" s="50">
        <v>70</v>
      </c>
      <c r="F82" s="50">
        <v>78</v>
      </c>
      <c r="G82" s="50">
        <v>95</v>
      </c>
      <c r="H82" s="50">
        <v>79</v>
      </c>
      <c r="I82" s="50">
        <v>33</v>
      </c>
      <c r="J82" s="50">
        <v>35</v>
      </c>
      <c r="K82" s="50">
        <v>15</v>
      </c>
      <c r="L82" s="50">
        <v>13</v>
      </c>
      <c r="M82" s="136">
        <v>15</v>
      </c>
      <c r="N82" s="50">
        <v>7</v>
      </c>
      <c r="O82" s="50">
        <v>7</v>
      </c>
      <c r="P82" s="50">
        <v>11</v>
      </c>
      <c r="Q82" s="50">
        <v>9</v>
      </c>
      <c r="R82" s="50">
        <f t="shared" si="1"/>
        <v>126</v>
      </c>
      <c r="S82" s="50">
        <f>Sheriff!J610*3</f>
        <v>1053</v>
      </c>
    </row>
    <row r="83" spans="1:19" x14ac:dyDescent="0.2">
      <c r="A83" s="32" t="s">
        <v>877</v>
      </c>
      <c r="B83" s="50">
        <v>70</v>
      </c>
      <c r="C83" s="50">
        <v>74</v>
      </c>
      <c r="D83" s="50">
        <v>73</v>
      </c>
      <c r="E83" s="50">
        <v>38</v>
      </c>
      <c r="F83" s="50">
        <v>42</v>
      </c>
      <c r="G83" s="50">
        <v>45</v>
      </c>
      <c r="H83" s="50">
        <v>37</v>
      </c>
      <c r="I83" s="50">
        <v>23</v>
      </c>
      <c r="J83" s="50">
        <v>21</v>
      </c>
      <c r="K83" s="50">
        <v>5</v>
      </c>
      <c r="L83" s="50">
        <v>9</v>
      </c>
      <c r="M83" s="136">
        <v>10</v>
      </c>
      <c r="N83" s="50">
        <v>2</v>
      </c>
      <c r="O83" s="50">
        <v>2</v>
      </c>
      <c r="P83" s="50">
        <v>1</v>
      </c>
      <c r="Q83" s="50">
        <v>0</v>
      </c>
      <c r="R83" s="50">
        <f t="shared" si="1"/>
        <v>52</v>
      </c>
      <c r="S83" s="50">
        <f>Sheriff!J611*3</f>
        <v>504</v>
      </c>
    </row>
    <row r="84" spans="1:19" x14ac:dyDescent="0.2">
      <c r="A84" s="32" t="s">
        <v>878</v>
      </c>
      <c r="B84" s="50">
        <v>110</v>
      </c>
      <c r="C84" s="50">
        <v>106</v>
      </c>
      <c r="D84" s="50">
        <v>108</v>
      </c>
      <c r="E84" s="50">
        <v>47</v>
      </c>
      <c r="F84" s="50">
        <v>60</v>
      </c>
      <c r="G84" s="50">
        <v>54</v>
      </c>
      <c r="H84" s="50">
        <v>68</v>
      </c>
      <c r="I84" s="50">
        <v>33</v>
      </c>
      <c r="J84" s="50">
        <v>32</v>
      </c>
      <c r="K84" s="50">
        <v>13</v>
      </c>
      <c r="L84" s="50">
        <v>10</v>
      </c>
      <c r="M84" s="136">
        <v>6</v>
      </c>
      <c r="N84" s="50">
        <v>3</v>
      </c>
      <c r="O84" s="50">
        <v>1</v>
      </c>
      <c r="P84" s="50">
        <v>5</v>
      </c>
      <c r="Q84" s="50">
        <v>4</v>
      </c>
      <c r="R84" s="50">
        <f t="shared" si="1"/>
        <v>105</v>
      </c>
      <c r="S84" s="50">
        <f>Sheriff!J612*3</f>
        <v>765</v>
      </c>
    </row>
    <row r="85" spans="1:19" x14ac:dyDescent="0.2">
      <c r="A85" s="32" t="s">
        <v>879</v>
      </c>
      <c r="B85" s="50">
        <v>90</v>
      </c>
      <c r="C85" s="50">
        <v>85</v>
      </c>
      <c r="D85" s="50">
        <v>85</v>
      </c>
      <c r="E85" s="50">
        <v>44</v>
      </c>
      <c r="F85" s="50">
        <v>56</v>
      </c>
      <c r="G85" s="50">
        <v>60</v>
      </c>
      <c r="H85" s="50">
        <v>51</v>
      </c>
      <c r="I85" s="50">
        <v>30</v>
      </c>
      <c r="J85" s="50">
        <v>28</v>
      </c>
      <c r="K85" s="50">
        <v>3</v>
      </c>
      <c r="L85" s="50">
        <v>8</v>
      </c>
      <c r="M85" s="136">
        <v>7</v>
      </c>
      <c r="N85" s="50">
        <v>0</v>
      </c>
      <c r="O85" s="50">
        <v>0</v>
      </c>
      <c r="P85" s="50">
        <v>2</v>
      </c>
      <c r="Q85" s="50">
        <v>4</v>
      </c>
      <c r="R85" s="50">
        <f t="shared" si="1"/>
        <v>74</v>
      </c>
      <c r="S85" s="50">
        <f>Sheriff!J613*3</f>
        <v>627</v>
      </c>
    </row>
    <row r="86" spans="1:19" x14ac:dyDescent="0.2">
      <c r="A86" s="32" t="s">
        <v>880</v>
      </c>
      <c r="B86" s="50">
        <v>108</v>
      </c>
      <c r="C86" s="50">
        <v>99</v>
      </c>
      <c r="D86" s="50">
        <v>97</v>
      </c>
      <c r="E86" s="50">
        <v>59</v>
      </c>
      <c r="F86" s="50">
        <v>66</v>
      </c>
      <c r="G86" s="50">
        <v>79</v>
      </c>
      <c r="H86" s="50">
        <v>73</v>
      </c>
      <c r="I86" s="50">
        <v>45</v>
      </c>
      <c r="J86" s="50">
        <v>38</v>
      </c>
      <c r="K86" s="50">
        <v>11</v>
      </c>
      <c r="L86" s="50">
        <v>13</v>
      </c>
      <c r="M86" s="136">
        <v>12</v>
      </c>
      <c r="N86" s="50">
        <v>3</v>
      </c>
      <c r="O86" s="50">
        <v>3</v>
      </c>
      <c r="P86" s="50">
        <v>3</v>
      </c>
      <c r="Q86" s="50">
        <v>4</v>
      </c>
      <c r="R86" s="50">
        <f t="shared" si="1"/>
        <v>124</v>
      </c>
      <c r="S86" s="50">
        <f>Sheriff!J614*3</f>
        <v>837</v>
      </c>
    </row>
    <row r="87" spans="1:19" x14ac:dyDescent="0.2">
      <c r="A87" s="32" t="s">
        <v>881</v>
      </c>
      <c r="B87" s="50">
        <v>119</v>
      </c>
      <c r="C87" s="50">
        <v>118</v>
      </c>
      <c r="D87" s="50">
        <v>123</v>
      </c>
      <c r="E87" s="50">
        <v>61</v>
      </c>
      <c r="F87" s="50">
        <v>68</v>
      </c>
      <c r="G87" s="50">
        <v>72</v>
      </c>
      <c r="H87" s="50">
        <v>73</v>
      </c>
      <c r="I87" s="50">
        <v>34</v>
      </c>
      <c r="J87" s="50">
        <v>29</v>
      </c>
      <c r="K87" s="50">
        <v>10</v>
      </c>
      <c r="L87" s="50">
        <v>11</v>
      </c>
      <c r="M87" s="136">
        <v>17</v>
      </c>
      <c r="N87" s="50">
        <v>6</v>
      </c>
      <c r="O87" s="50">
        <v>1</v>
      </c>
      <c r="P87" s="50">
        <v>2</v>
      </c>
      <c r="Q87" s="50">
        <v>4</v>
      </c>
      <c r="R87" s="50">
        <f t="shared" si="1"/>
        <v>101</v>
      </c>
      <c r="S87" s="50">
        <f>Sheriff!J615*3</f>
        <v>849</v>
      </c>
    </row>
    <row r="88" spans="1:19" x14ac:dyDescent="0.2">
      <c r="A88" s="32" t="s">
        <v>882</v>
      </c>
      <c r="B88" s="50">
        <v>117</v>
      </c>
      <c r="C88" s="50">
        <v>136</v>
      </c>
      <c r="D88" s="50">
        <v>142</v>
      </c>
      <c r="E88" s="50">
        <v>65</v>
      </c>
      <c r="F88" s="50">
        <v>71</v>
      </c>
      <c r="G88" s="50">
        <v>74</v>
      </c>
      <c r="H88" s="50">
        <v>93</v>
      </c>
      <c r="I88" s="50">
        <v>33</v>
      </c>
      <c r="J88" s="50">
        <v>28</v>
      </c>
      <c r="K88" s="50">
        <v>10</v>
      </c>
      <c r="L88" s="50">
        <v>12</v>
      </c>
      <c r="M88" s="136">
        <v>12</v>
      </c>
      <c r="N88" s="50">
        <v>1</v>
      </c>
      <c r="O88" s="50">
        <v>3</v>
      </c>
      <c r="P88" s="50">
        <v>4</v>
      </c>
      <c r="Q88" s="50">
        <v>4</v>
      </c>
      <c r="R88" s="50">
        <f t="shared" si="1"/>
        <v>104</v>
      </c>
      <c r="S88" s="50">
        <f>Sheriff!J616*3</f>
        <v>909</v>
      </c>
    </row>
    <row r="89" spans="1:19" x14ac:dyDescent="0.2">
      <c r="A89" s="32" t="s">
        <v>883</v>
      </c>
      <c r="B89" s="50">
        <v>78</v>
      </c>
      <c r="C89" s="50">
        <v>78</v>
      </c>
      <c r="D89" s="50">
        <v>76</v>
      </c>
      <c r="E89" s="50">
        <v>53</v>
      </c>
      <c r="F89" s="50">
        <v>58</v>
      </c>
      <c r="G89" s="50">
        <v>65</v>
      </c>
      <c r="H89" s="50">
        <v>52</v>
      </c>
      <c r="I89" s="50">
        <v>26</v>
      </c>
      <c r="J89" s="50">
        <v>23</v>
      </c>
      <c r="K89" s="50">
        <v>4</v>
      </c>
      <c r="L89" s="50">
        <v>9</v>
      </c>
      <c r="M89" s="136">
        <v>7</v>
      </c>
      <c r="N89" s="50">
        <v>0</v>
      </c>
      <c r="O89" s="50">
        <v>1</v>
      </c>
      <c r="P89" s="50">
        <v>3</v>
      </c>
      <c r="Q89" s="50">
        <v>1</v>
      </c>
      <c r="R89" s="50">
        <f t="shared" si="1"/>
        <v>57</v>
      </c>
      <c r="S89" s="50">
        <f>Sheriff!J617*3</f>
        <v>591</v>
      </c>
    </row>
    <row r="90" spans="1:19" x14ac:dyDescent="0.2">
      <c r="A90" s="32" t="s">
        <v>884</v>
      </c>
      <c r="B90" s="50">
        <v>77</v>
      </c>
      <c r="C90" s="50">
        <v>66</v>
      </c>
      <c r="D90" s="50">
        <v>74</v>
      </c>
      <c r="E90" s="50">
        <v>47</v>
      </c>
      <c r="F90" s="50">
        <v>60</v>
      </c>
      <c r="G90" s="50">
        <v>69</v>
      </c>
      <c r="H90" s="50">
        <v>47</v>
      </c>
      <c r="I90" s="50">
        <v>23</v>
      </c>
      <c r="J90" s="50">
        <v>18</v>
      </c>
      <c r="K90" s="50">
        <v>7</v>
      </c>
      <c r="L90" s="50">
        <v>5</v>
      </c>
      <c r="M90" s="136">
        <v>6</v>
      </c>
      <c r="N90" s="50">
        <v>0</v>
      </c>
      <c r="O90" s="50">
        <v>2</v>
      </c>
      <c r="P90" s="50">
        <v>5</v>
      </c>
      <c r="Q90" s="50">
        <v>4</v>
      </c>
      <c r="R90" s="50">
        <f t="shared" si="1"/>
        <v>66</v>
      </c>
      <c r="S90" s="50">
        <f>Sheriff!J618*3</f>
        <v>576</v>
      </c>
    </row>
    <row r="91" spans="1:19" x14ac:dyDescent="0.2">
      <c r="A91" s="32" t="s">
        <v>885</v>
      </c>
      <c r="B91" s="50">
        <v>44</v>
      </c>
      <c r="C91" s="50">
        <v>42</v>
      </c>
      <c r="D91" s="50">
        <v>50</v>
      </c>
      <c r="E91" s="50">
        <v>33</v>
      </c>
      <c r="F91" s="50">
        <v>40</v>
      </c>
      <c r="G91" s="50">
        <v>46</v>
      </c>
      <c r="H91" s="50">
        <v>23</v>
      </c>
      <c r="I91" s="50">
        <v>8</v>
      </c>
      <c r="J91" s="50">
        <v>7</v>
      </c>
      <c r="K91" s="50">
        <v>4</v>
      </c>
      <c r="L91" s="50">
        <v>11</v>
      </c>
      <c r="M91" s="136">
        <v>9</v>
      </c>
      <c r="N91" s="50">
        <v>1</v>
      </c>
      <c r="O91" s="50">
        <v>0</v>
      </c>
      <c r="P91" s="50">
        <v>0</v>
      </c>
      <c r="Q91" s="50">
        <v>4</v>
      </c>
      <c r="R91" s="50">
        <f t="shared" si="1"/>
        <v>44</v>
      </c>
      <c r="S91" s="50">
        <f>Sheriff!J619*3</f>
        <v>366</v>
      </c>
    </row>
    <row r="92" spans="1:19" x14ac:dyDescent="0.2">
      <c r="A92" s="32" t="s">
        <v>886</v>
      </c>
      <c r="B92" s="50">
        <v>70</v>
      </c>
      <c r="C92" s="50">
        <v>68</v>
      </c>
      <c r="D92" s="50">
        <v>77</v>
      </c>
      <c r="E92" s="50">
        <v>35</v>
      </c>
      <c r="F92" s="50">
        <v>47</v>
      </c>
      <c r="G92" s="50">
        <v>44</v>
      </c>
      <c r="H92" s="50">
        <v>38</v>
      </c>
      <c r="I92" s="50">
        <v>20</v>
      </c>
      <c r="J92" s="50">
        <v>15</v>
      </c>
      <c r="K92" s="50">
        <v>5</v>
      </c>
      <c r="L92" s="50">
        <v>6</v>
      </c>
      <c r="M92" s="136">
        <v>7</v>
      </c>
      <c r="N92" s="50">
        <v>2</v>
      </c>
      <c r="O92" s="50">
        <v>0</v>
      </c>
      <c r="P92" s="50">
        <v>0</v>
      </c>
      <c r="Q92" s="50">
        <v>2</v>
      </c>
      <c r="R92" s="50">
        <f t="shared" si="1"/>
        <v>38</v>
      </c>
      <c r="S92" s="50">
        <f>Sheriff!J620*3</f>
        <v>474</v>
      </c>
    </row>
    <row r="93" spans="1:19" x14ac:dyDescent="0.2">
      <c r="A93" s="32" t="s">
        <v>887</v>
      </c>
      <c r="B93" s="50">
        <v>71</v>
      </c>
      <c r="C93" s="50">
        <v>65</v>
      </c>
      <c r="D93" s="50">
        <v>65</v>
      </c>
      <c r="E93" s="50">
        <v>31</v>
      </c>
      <c r="F93" s="50">
        <v>35</v>
      </c>
      <c r="G93" s="50">
        <v>53</v>
      </c>
      <c r="H93" s="50">
        <v>29</v>
      </c>
      <c r="I93" s="50">
        <v>19</v>
      </c>
      <c r="J93" s="50">
        <v>16</v>
      </c>
      <c r="K93" s="50">
        <v>4</v>
      </c>
      <c r="L93" s="50">
        <v>5</v>
      </c>
      <c r="M93" s="136">
        <v>6</v>
      </c>
      <c r="N93" s="50">
        <v>0</v>
      </c>
      <c r="O93" s="50">
        <v>4</v>
      </c>
      <c r="P93" s="50">
        <v>2</v>
      </c>
      <c r="Q93" s="50">
        <v>3</v>
      </c>
      <c r="R93" s="50">
        <f t="shared" si="1"/>
        <v>63</v>
      </c>
      <c r="S93" s="50">
        <f>Sheriff!J621*3</f>
        <v>471</v>
      </c>
    </row>
    <row r="94" spans="1:19" x14ac:dyDescent="0.2">
      <c r="A94" s="32" t="s">
        <v>888</v>
      </c>
      <c r="B94" s="50">
        <v>130</v>
      </c>
      <c r="C94" s="50">
        <v>119</v>
      </c>
      <c r="D94" s="50">
        <v>117</v>
      </c>
      <c r="E94" s="50">
        <v>50</v>
      </c>
      <c r="F94" s="50">
        <v>64</v>
      </c>
      <c r="G94" s="50">
        <v>72</v>
      </c>
      <c r="H94" s="50">
        <v>60</v>
      </c>
      <c r="I94" s="50">
        <v>33</v>
      </c>
      <c r="J94" s="50">
        <v>29</v>
      </c>
      <c r="K94" s="50">
        <v>7</v>
      </c>
      <c r="L94" s="50">
        <v>7</v>
      </c>
      <c r="M94" s="136">
        <v>5</v>
      </c>
      <c r="N94" s="50">
        <v>1</v>
      </c>
      <c r="O94" s="50">
        <v>3</v>
      </c>
      <c r="P94" s="50">
        <v>10</v>
      </c>
      <c r="Q94" s="50">
        <v>4</v>
      </c>
      <c r="R94" s="50">
        <f t="shared" si="1"/>
        <v>96</v>
      </c>
      <c r="S94" s="50">
        <f>Sheriff!J622*3</f>
        <v>807</v>
      </c>
    </row>
    <row r="95" spans="1:19" x14ac:dyDescent="0.2">
      <c r="A95" s="32" t="s">
        <v>889</v>
      </c>
      <c r="B95" s="50">
        <v>89</v>
      </c>
      <c r="C95" s="50">
        <v>84</v>
      </c>
      <c r="D95" s="50">
        <v>98</v>
      </c>
      <c r="E95" s="50">
        <v>34</v>
      </c>
      <c r="F95" s="50">
        <v>52</v>
      </c>
      <c r="G95" s="50">
        <v>45</v>
      </c>
      <c r="H95" s="50">
        <v>35</v>
      </c>
      <c r="I95" s="50">
        <v>12</v>
      </c>
      <c r="J95" s="50">
        <v>12</v>
      </c>
      <c r="K95" s="50">
        <v>1</v>
      </c>
      <c r="L95" s="50">
        <v>7</v>
      </c>
      <c r="M95" s="136">
        <v>5</v>
      </c>
      <c r="N95" s="50">
        <v>0</v>
      </c>
      <c r="O95" s="50">
        <v>2</v>
      </c>
      <c r="P95" s="50">
        <v>5</v>
      </c>
      <c r="Q95" s="50">
        <v>4</v>
      </c>
      <c r="R95" s="50">
        <f t="shared" si="1"/>
        <v>43</v>
      </c>
      <c r="S95" s="50">
        <f>Sheriff!J623*3</f>
        <v>528</v>
      </c>
    </row>
    <row r="96" spans="1:19" x14ac:dyDescent="0.2">
      <c r="A96" s="32" t="s">
        <v>890</v>
      </c>
      <c r="B96" s="50">
        <v>42</v>
      </c>
      <c r="C96" s="50">
        <v>37</v>
      </c>
      <c r="D96" s="50">
        <v>38</v>
      </c>
      <c r="E96" s="50">
        <v>28</v>
      </c>
      <c r="F96" s="50">
        <v>24</v>
      </c>
      <c r="G96" s="50">
        <v>37</v>
      </c>
      <c r="H96" s="50">
        <v>20</v>
      </c>
      <c r="I96" s="50">
        <v>14</v>
      </c>
      <c r="J96" s="50">
        <v>8</v>
      </c>
      <c r="K96" s="50">
        <v>3</v>
      </c>
      <c r="L96" s="50">
        <v>5</v>
      </c>
      <c r="M96" s="136">
        <v>7</v>
      </c>
      <c r="N96" s="50">
        <v>3</v>
      </c>
      <c r="O96" s="50">
        <v>2</v>
      </c>
      <c r="P96" s="50">
        <v>3</v>
      </c>
      <c r="Q96" s="50">
        <v>4</v>
      </c>
      <c r="R96" s="50">
        <f t="shared" si="1"/>
        <v>37</v>
      </c>
      <c r="S96" s="50">
        <f>Sheriff!J624*3</f>
        <v>312</v>
      </c>
    </row>
    <row r="97" spans="1:19" x14ac:dyDescent="0.2">
      <c r="A97" s="32" t="s">
        <v>891</v>
      </c>
      <c r="B97" s="50">
        <v>59</v>
      </c>
      <c r="C97" s="50">
        <v>58</v>
      </c>
      <c r="D97" s="50">
        <v>53</v>
      </c>
      <c r="E97" s="50">
        <v>23</v>
      </c>
      <c r="F97" s="50">
        <v>25</v>
      </c>
      <c r="G97" s="50">
        <v>26</v>
      </c>
      <c r="H97" s="50">
        <v>42</v>
      </c>
      <c r="I97" s="50">
        <v>16</v>
      </c>
      <c r="J97" s="50">
        <v>15</v>
      </c>
      <c r="K97" s="50">
        <v>1</v>
      </c>
      <c r="L97" s="50">
        <v>3</v>
      </c>
      <c r="M97" s="136">
        <v>3</v>
      </c>
      <c r="N97" s="50">
        <v>1</v>
      </c>
      <c r="O97" s="50">
        <v>3</v>
      </c>
      <c r="P97" s="50">
        <v>3</v>
      </c>
      <c r="Q97" s="50">
        <v>3</v>
      </c>
      <c r="R97" s="50">
        <f t="shared" si="1"/>
        <v>59</v>
      </c>
      <c r="S97" s="50">
        <f>Sheriff!J625*3</f>
        <v>393</v>
      </c>
    </row>
    <row r="98" spans="1:19" x14ac:dyDescent="0.2">
      <c r="A98" s="32" t="s">
        <v>892</v>
      </c>
      <c r="B98" s="50">
        <v>98</v>
      </c>
      <c r="C98" s="50">
        <v>110</v>
      </c>
      <c r="D98" s="50">
        <v>118</v>
      </c>
      <c r="E98" s="50">
        <v>80</v>
      </c>
      <c r="F98" s="50">
        <v>92</v>
      </c>
      <c r="G98" s="50">
        <v>94</v>
      </c>
      <c r="H98" s="50">
        <v>77</v>
      </c>
      <c r="I98" s="50">
        <v>26</v>
      </c>
      <c r="J98" s="50">
        <v>24</v>
      </c>
      <c r="K98" s="50">
        <v>8</v>
      </c>
      <c r="L98" s="50">
        <v>19</v>
      </c>
      <c r="M98" s="136">
        <v>15</v>
      </c>
      <c r="N98" s="50">
        <v>5</v>
      </c>
      <c r="O98" s="50">
        <v>2</v>
      </c>
      <c r="P98" s="50">
        <v>5</v>
      </c>
      <c r="Q98" s="50">
        <v>4</v>
      </c>
      <c r="R98" s="50">
        <f t="shared" si="1"/>
        <v>138</v>
      </c>
      <c r="S98" s="50">
        <f>Sheriff!J626*3</f>
        <v>915</v>
      </c>
    </row>
    <row r="99" spans="1:19" x14ac:dyDescent="0.2">
      <c r="A99" s="36" t="s">
        <v>893</v>
      </c>
      <c r="B99" s="47">
        <f t="shared" ref="B99:R99" si="2">SUM(B4:B98)</f>
        <v>8125</v>
      </c>
      <c r="C99" s="47">
        <f t="shared" ref="C99" si="3">SUM(C4:C98)</f>
        <v>8115</v>
      </c>
      <c r="D99" s="47">
        <f t="shared" ref="D99" si="4">SUM(D4:D98)</f>
        <v>8359</v>
      </c>
      <c r="E99" s="47">
        <f t="shared" ref="E99" si="5">SUM(E4:E98)</f>
        <v>3832</v>
      </c>
      <c r="F99" s="47">
        <f t="shared" ref="F99" si="6">SUM(F4:F98)</f>
        <v>4464</v>
      </c>
      <c r="G99" s="47">
        <f t="shared" ref="G99" si="7">SUM(G4:G98)</f>
        <v>4765</v>
      </c>
      <c r="H99" s="47">
        <f t="shared" ref="H99" si="8">SUM(H4:H98)</f>
        <v>4376</v>
      </c>
      <c r="I99" s="47">
        <f t="shared" ref="I99" si="9">SUM(I4:I98)</f>
        <v>1928</v>
      </c>
      <c r="J99" s="47">
        <f t="shared" ref="J99" si="10">SUM(J4:J98)</f>
        <v>1815</v>
      </c>
      <c r="K99" s="47">
        <f t="shared" si="2"/>
        <v>639</v>
      </c>
      <c r="L99" s="47">
        <f t="shared" si="2"/>
        <v>826</v>
      </c>
      <c r="M99" s="47">
        <f t="shared" si="2"/>
        <v>803</v>
      </c>
      <c r="N99" s="47">
        <f t="shared" si="2"/>
        <v>191</v>
      </c>
      <c r="O99" s="47">
        <f t="shared" si="2"/>
        <v>176</v>
      </c>
      <c r="P99" s="47">
        <f t="shared" si="2"/>
        <v>281</v>
      </c>
      <c r="Q99" s="47">
        <f t="shared" si="2"/>
        <v>261</v>
      </c>
      <c r="R99" s="47">
        <f t="shared" si="2"/>
        <v>6547</v>
      </c>
      <c r="S99" s="47">
        <f>SUM(S4:S98)</f>
        <v>55503</v>
      </c>
    </row>
  </sheetData>
  <printOptions horizontalCentered="1"/>
  <pageMargins left="0.7" right="0.7" top="0.75" bottom="0.75" header="0.3" footer="0.3"/>
  <pageSetup scale="7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26"/>
  <sheetViews>
    <sheetView workbookViewId="0">
      <pane ySplit="2" topLeftCell="A3" activePane="bottomLeft" state="frozen"/>
      <selection activeCell="H19" sqref="H19"/>
      <selection pane="bottomLeft" activeCell="H19" sqref="H19"/>
    </sheetView>
  </sheetViews>
  <sheetFormatPr defaultRowHeight="12" x14ac:dyDescent="0.2"/>
  <cols>
    <col min="1" max="1" width="25" style="6" customWidth="1"/>
    <col min="2" max="11" width="5.42578125" style="49" bestFit="1" customWidth="1"/>
    <col min="12" max="12" width="5" style="49" bestFit="1" customWidth="1"/>
    <col min="13" max="13" width="6" style="49" bestFit="1" customWidth="1"/>
    <col min="14" max="16384" width="9.140625" style="6"/>
  </cols>
  <sheetData>
    <row r="1" spans="1:13" ht="142.5" customHeight="1" thickBot="1" x14ac:dyDescent="0.25">
      <c r="A1" s="40" t="s">
        <v>1435</v>
      </c>
      <c r="B1" s="37" t="s">
        <v>1436</v>
      </c>
      <c r="C1" s="37" t="s">
        <v>1437</v>
      </c>
      <c r="D1" s="37" t="s">
        <v>1438</v>
      </c>
      <c r="E1" s="37" t="s">
        <v>1439</v>
      </c>
      <c r="F1" s="37" t="s">
        <v>1444</v>
      </c>
      <c r="G1" s="37" t="s">
        <v>1445</v>
      </c>
      <c r="H1" s="37" t="s">
        <v>1442</v>
      </c>
      <c r="I1" s="37" t="s">
        <v>1443</v>
      </c>
      <c r="J1" s="37" t="s">
        <v>1440</v>
      </c>
      <c r="K1" s="37" t="s">
        <v>1441</v>
      </c>
      <c r="L1" s="37" t="s">
        <v>82</v>
      </c>
      <c r="M1" s="37" t="s">
        <v>80</v>
      </c>
    </row>
    <row r="2" spans="1:13" ht="12.75" thickBot="1" x14ac:dyDescent="0.25">
      <c r="A2" s="41">
        <v>2017</v>
      </c>
      <c r="B2" s="42" t="s">
        <v>1188</v>
      </c>
      <c r="C2" s="42" t="s">
        <v>1225</v>
      </c>
      <c r="D2" s="42" t="s">
        <v>1189</v>
      </c>
      <c r="E2" s="42" t="s">
        <v>1190</v>
      </c>
      <c r="F2" s="42" t="s">
        <v>1191</v>
      </c>
      <c r="G2" s="42" t="s">
        <v>1192</v>
      </c>
      <c r="H2" s="42" t="s">
        <v>1160</v>
      </c>
      <c r="I2" s="42" t="s">
        <v>1197</v>
      </c>
      <c r="J2" s="42" t="s">
        <v>1247</v>
      </c>
      <c r="K2" s="42" t="s">
        <v>1255</v>
      </c>
      <c r="L2" s="42"/>
      <c r="M2" s="42"/>
    </row>
    <row r="3" spans="1:13" x14ac:dyDescent="0.2">
      <c r="A3" s="8" t="s">
        <v>15</v>
      </c>
    </row>
    <row r="4" spans="1:13" x14ac:dyDescent="0.2">
      <c r="A4" s="32" t="s">
        <v>775</v>
      </c>
      <c r="B4" s="50">
        <v>119</v>
      </c>
      <c r="C4" s="50">
        <v>98</v>
      </c>
      <c r="D4" s="50">
        <v>117</v>
      </c>
      <c r="E4" s="50">
        <v>121</v>
      </c>
      <c r="F4" s="50">
        <v>36</v>
      </c>
      <c r="G4" s="50">
        <v>38</v>
      </c>
      <c r="H4" s="50">
        <v>15</v>
      </c>
      <c r="I4" s="50">
        <v>13</v>
      </c>
      <c r="J4" s="50">
        <v>3</v>
      </c>
      <c r="K4" s="50">
        <v>3</v>
      </c>
      <c r="L4" s="50">
        <f>M4-SUM(B4:K4)</f>
        <v>57</v>
      </c>
      <c r="M4" s="50">
        <f>Sheriff!J630*2</f>
        <v>620</v>
      </c>
    </row>
    <row r="5" spans="1:13" x14ac:dyDescent="0.2">
      <c r="A5" s="32" t="s">
        <v>776</v>
      </c>
      <c r="B5" s="50">
        <v>109</v>
      </c>
      <c r="C5" s="50">
        <v>111</v>
      </c>
      <c r="D5" s="50">
        <v>223</v>
      </c>
      <c r="E5" s="50">
        <v>215</v>
      </c>
      <c r="F5" s="50">
        <v>51</v>
      </c>
      <c r="G5" s="50">
        <v>53</v>
      </c>
      <c r="H5" s="50">
        <v>17</v>
      </c>
      <c r="I5" s="50">
        <v>13</v>
      </c>
      <c r="J5" s="50">
        <v>1</v>
      </c>
      <c r="K5" s="50">
        <v>1</v>
      </c>
      <c r="L5" s="50">
        <f t="shared" ref="L5:L25" si="0">M5-SUM(B5:K5)</f>
        <v>62</v>
      </c>
      <c r="M5" s="50">
        <f>Sheriff!J631*2</f>
        <v>856</v>
      </c>
    </row>
    <row r="6" spans="1:13" x14ac:dyDescent="0.2">
      <c r="A6" s="32" t="s">
        <v>777</v>
      </c>
      <c r="B6" s="50">
        <v>104</v>
      </c>
      <c r="C6" s="50">
        <v>94</v>
      </c>
      <c r="D6" s="50">
        <v>218</v>
      </c>
      <c r="E6" s="50">
        <v>227</v>
      </c>
      <c r="F6" s="50">
        <v>51</v>
      </c>
      <c r="G6" s="50">
        <v>52</v>
      </c>
      <c r="H6" s="50">
        <v>7</v>
      </c>
      <c r="I6" s="50">
        <v>8</v>
      </c>
      <c r="J6" s="50">
        <v>1</v>
      </c>
      <c r="K6" s="50">
        <v>0</v>
      </c>
      <c r="L6" s="50">
        <f t="shared" si="0"/>
        <v>118</v>
      </c>
      <c r="M6" s="50">
        <f>Sheriff!J632*2</f>
        <v>880</v>
      </c>
    </row>
    <row r="7" spans="1:13" x14ac:dyDescent="0.2">
      <c r="A7" s="32" t="s">
        <v>778</v>
      </c>
      <c r="B7" s="50">
        <v>76</v>
      </c>
      <c r="C7" s="50">
        <v>72</v>
      </c>
      <c r="D7" s="50">
        <v>116</v>
      </c>
      <c r="E7" s="50">
        <v>116</v>
      </c>
      <c r="F7" s="50">
        <v>40</v>
      </c>
      <c r="G7" s="50">
        <v>41</v>
      </c>
      <c r="H7" s="50">
        <v>6</v>
      </c>
      <c r="I7" s="50">
        <v>4</v>
      </c>
      <c r="J7" s="50">
        <v>0</v>
      </c>
      <c r="K7" s="50">
        <v>0</v>
      </c>
      <c r="L7" s="50">
        <f t="shared" si="0"/>
        <v>43</v>
      </c>
      <c r="M7" s="50">
        <f>Sheriff!J633*2</f>
        <v>514</v>
      </c>
    </row>
    <row r="8" spans="1:13" x14ac:dyDescent="0.2">
      <c r="A8" s="32" t="s">
        <v>779</v>
      </c>
      <c r="B8" s="50">
        <v>113</v>
      </c>
      <c r="C8" s="50">
        <v>115</v>
      </c>
      <c r="D8" s="50">
        <v>173</v>
      </c>
      <c r="E8" s="50">
        <v>168</v>
      </c>
      <c r="F8" s="50">
        <v>43</v>
      </c>
      <c r="G8" s="50">
        <v>43</v>
      </c>
      <c r="H8" s="50">
        <v>10</v>
      </c>
      <c r="I8" s="50">
        <v>9</v>
      </c>
      <c r="J8" s="50">
        <v>0</v>
      </c>
      <c r="K8" s="50">
        <v>0</v>
      </c>
      <c r="L8" s="50">
        <f t="shared" si="0"/>
        <v>52</v>
      </c>
      <c r="M8" s="50">
        <f>Sheriff!J634*2</f>
        <v>726</v>
      </c>
    </row>
    <row r="9" spans="1:13" x14ac:dyDescent="0.2">
      <c r="A9" s="32" t="s">
        <v>780</v>
      </c>
      <c r="B9" s="50">
        <v>210</v>
      </c>
      <c r="C9" s="50">
        <v>210</v>
      </c>
      <c r="D9" s="50">
        <v>201</v>
      </c>
      <c r="E9" s="50">
        <v>172</v>
      </c>
      <c r="F9" s="50">
        <v>68</v>
      </c>
      <c r="G9" s="50">
        <v>65</v>
      </c>
      <c r="H9" s="50">
        <v>27</v>
      </c>
      <c r="I9" s="50">
        <v>26</v>
      </c>
      <c r="J9" s="50">
        <v>1</v>
      </c>
      <c r="K9" s="50">
        <v>2</v>
      </c>
      <c r="L9" s="50">
        <f t="shared" si="0"/>
        <v>80</v>
      </c>
      <c r="M9" s="50">
        <f>Sheriff!J635*2</f>
        <v>1062</v>
      </c>
    </row>
    <row r="10" spans="1:13" x14ac:dyDescent="0.2">
      <c r="A10" s="32" t="s">
        <v>781</v>
      </c>
      <c r="B10" s="50">
        <v>207</v>
      </c>
      <c r="C10" s="50">
        <v>194</v>
      </c>
      <c r="D10" s="50">
        <v>287</v>
      </c>
      <c r="E10" s="50">
        <v>267</v>
      </c>
      <c r="F10" s="50">
        <v>74</v>
      </c>
      <c r="G10" s="50">
        <v>72</v>
      </c>
      <c r="H10" s="50">
        <v>20</v>
      </c>
      <c r="I10" s="50">
        <v>21</v>
      </c>
      <c r="J10" s="50">
        <v>2</v>
      </c>
      <c r="K10" s="50">
        <v>2</v>
      </c>
      <c r="L10" s="50">
        <f t="shared" si="0"/>
        <v>104</v>
      </c>
      <c r="M10" s="50">
        <f>Sheriff!J636*2</f>
        <v>1250</v>
      </c>
    </row>
    <row r="11" spans="1:13" x14ac:dyDescent="0.2">
      <c r="A11" s="32" t="s">
        <v>782</v>
      </c>
      <c r="B11" s="50">
        <v>126</v>
      </c>
      <c r="C11" s="50">
        <v>116</v>
      </c>
      <c r="D11" s="50">
        <v>225</v>
      </c>
      <c r="E11" s="50">
        <v>228</v>
      </c>
      <c r="F11" s="50">
        <v>71</v>
      </c>
      <c r="G11" s="50">
        <v>75</v>
      </c>
      <c r="H11" s="50">
        <v>25</v>
      </c>
      <c r="I11" s="50">
        <v>20</v>
      </c>
      <c r="J11" s="50">
        <v>2</v>
      </c>
      <c r="K11" s="50">
        <v>3</v>
      </c>
      <c r="L11" s="50">
        <f t="shared" si="0"/>
        <v>71</v>
      </c>
      <c r="M11" s="50">
        <f>Sheriff!J637*2</f>
        <v>962</v>
      </c>
    </row>
    <row r="12" spans="1:13" x14ac:dyDescent="0.2">
      <c r="A12" s="32" t="s">
        <v>783</v>
      </c>
      <c r="B12" s="50">
        <v>105</v>
      </c>
      <c r="C12" s="50">
        <v>97</v>
      </c>
      <c r="D12" s="50">
        <v>105</v>
      </c>
      <c r="E12" s="50">
        <v>101</v>
      </c>
      <c r="F12" s="50">
        <v>32</v>
      </c>
      <c r="G12" s="50">
        <v>29</v>
      </c>
      <c r="H12" s="50">
        <v>7</v>
      </c>
      <c r="I12" s="50">
        <v>8</v>
      </c>
      <c r="J12" s="50">
        <v>2</v>
      </c>
      <c r="K12" s="50">
        <v>2</v>
      </c>
      <c r="L12" s="50">
        <f t="shared" si="0"/>
        <v>44</v>
      </c>
      <c r="M12" s="50">
        <f>Sheriff!J638*2</f>
        <v>532</v>
      </c>
    </row>
    <row r="13" spans="1:13" x14ac:dyDescent="0.2">
      <c r="A13" s="32" t="s">
        <v>784</v>
      </c>
      <c r="B13" s="50">
        <v>95</v>
      </c>
      <c r="C13" s="50">
        <v>89</v>
      </c>
      <c r="D13" s="50">
        <v>120</v>
      </c>
      <c r="E13" s="50">
        <v>118</v>
      </c>
      <c r="F13" s="50">
        <v>32</v>
      </c>
      <c r="G13" s="50">
        <v>28</v>
      </c>
      <c r="H13" s="50">
        <v>10</v>
      </c>
      <c r="I13" s="50">
        <v>8</v>
      </c>
      <c r="J13" s="50">
        <v>1</v>
      </c>
      <c r="K13" s="50">
        <v>0</v>
      </c>
      <c r="L13" s="50">
        <f t="shared" si="0"/>
        <v>51</v>
      </c>
      <c r="M13" s="50">
        <f>Sheriff!J639*2</f>
        <v>552</v>
      </c>
    </row>
    <row r="14" spans="1:13" x14ac:dyDescent="0.2">
      <c r="A14" s="32" t="s">
        <v>785</v>
      </c>
      <c r="B14" s="50">
        <v>134</v>
      </c>
      <c r="C14" s="50">
        <v>133</v>
      </c>
      <c r="D14" s="50">
        <v>182</v>
      </c>
      <c r="E14" s="50">
        <v>176</v>
      </c>
      <c r="F14" s="50">
        <v>55</v>
      </c>
      <c r="G14" s="50">
        <v>53</v>
      </c>
      <c r="H14" s="50">
        <v>9</v>
      </c>
      <c r="I14" s="50">
        <v>10</v>
      </c>
      <c r="J14" s="50">
        <v>0</v>
      </c>
      <c r="K14" s="50">
        <v>2</v>
      </c>
      <c r="L14" s="50">
        <f t="shared" si="0"/>
        <v>54</v>
      </c>
      <c r="M14" s="50">
        <f>Sheriff!J640*2</f>
        <v>808</v>
      </c>
    </row>
    <row r="15" spans="1:13" x14ac:dyDescent="0.2">
      <c r="A15" s="32" t="s">
        <v>786</v>
      </c>
      <c r="B15" s="50">
        <v>106</v>
      </c>
      <c r="C15" s="50">
        <v>107</v>
      </c>
      <c r="D15" s="50">
        <v>172</v>
      </c>
      <c r="E15" s="50">
        <v>173</v>
      </c>
      <c r="F15" s="50">
        <v>61</v>
      </c>
      <c r="G15" s="50">
        <v>53</v>
      </c>
      <c r="H15" s="50">
        <v>14</v>
      </c>
      <c r="I15" s="50">
        <v>15</v>
      </c>
      <c r="J15" s="50">
        <v>2</v>
      </c>
      <c r="K15" s="50">
        <v>2</v>
      </c>
      <c r="L15" s="50">
        <f t="shared" si="0"/>
        <v>65</v>
      </c>
      <c r="M15" s="50">
        <f>Sheriff!J641*2</f>
        <v>770</v>
      </c>
    </row>
    <row r="16" spans="1:13" x14ac:dyDescent="0.2">
      <c r="A16" s="32" t="s">
        <v>787</v>
      </c>
      <c r="B16" s="50">
        <v>109</v>
      </c>
      <c r="C16" s="50">
        <v>106</v>
      </c>
      <c r="D16" s="50">
        <v>143</v>
      </c>
      <c r="E16" s="50">
        <v>139</v>
      </c>
      <c r="F16" s="50">
        <v>40</v>
      </c>
      <c r="G16" s="50">
        <v>43</v>
      </c>
      <c r="H16" s="50">
        <v>11</v>
      </c>
      <c r="I16" s="50">
        <v>10</v>
      </c>
      <c r="J16" s="50">
        <v>0</v>
      </c>
      <c r="K16" s="50">
        <v>0</v>
      </c>
      <c r="L16" s="50">
        <f t="shared" si="0"/>
        <v>39</v>
      </c>
      <c r="M16" s="50">
        <f>Sheriff!J642*2</f>
        <v>640</v>
      </c>
    </row>
    <row r="17" spans="1:13" x14ac:dyDescent="0.2">
      <c r="A17" s="32" t="s">
        <v>788</v>
      </c>
      <c r="B17" s="50">
        <v>84</v>
      </c>
      <c r="C17" s="50">
        <v>82</v>
      </c>
      <c r="D17" s="50">
        <v>154</v>
      </c>
      <c r="E17" s="50">
        <v>144</v>
      </c>
      <c r="F17" s="50">
        <v>26</v>
      </c>
      <c r="G17" s="50">
        <v>24</v>
      </c>
      <c r="H17" s="50">
        <v>5</v>
      </c>
      <c r="I17" s="50">
        <v>5</v>
      </c>
      <c r="J17" s="50">
        <v>1</v>
      </c>
      <c r="K17" s="50">
        <v>0</v>
      </c>
      <c r="L17" s="50">
        <f t="shared" si="0"/>
        <v>43</v>
      </c>
      <c r="M17" s="50">
        <f>Sheriff!J643*2</f>
        <v>568</v>
      </c>
    </row>
    <row r="18" spans="1:13" x14ac:dyDescent="0.2">
      <c r="A18" s="32" t="s">
        <v>789</v>
      </c>
      <c r="B18" s="50">
        <v>154</v>
      </c>
      <c r="C18" s="50">
        <v>153</v>
      </c>
      <c r="D18" s="50">
        <v>191</v>
      </c>
      <c r="E18" s="50">
        <v>182</v>
      </c>
      <c r="F18" s="50">
        <v>38</v>
      </c>
      <c r="G18" s="50">
        <v>36</v>
      </c>
      <c r="H18" s="50">
        <v>14</v>
      </c>
      <c r="I18" s="50">
        <v>15</v>
      </c>
      <c r="J18" s="50">
        <v>1</v>
      </c>
      <c r="K18" s="50">
        <v>0</v>
      </c>
      <c r="L18" s="50">
        <f t="shared" si="0"/>
        <v>88</v>
      </c>
      <c r="M18" s="50">
        <f>Sheriff!J644*2</f>
        <v>872</v>
      </c>
    </row>
    <row r="19" spans="1:13" x14ac:dyDescent="0.2">
      <c r="A19" s="32" t="s">
        <v>790</v>
      </c>
      <c r="B19" s="50">
        <v>161</v>
      </c>
      <c r="C19" s="50">
        <v>155</v>
      </c>
      <c r="D19" s="50">
        <v>224</v>
      </c>
      <c r="E19" s="50">
        <v>212</v>
      </c>
      <c r="F19" s="50">
        <v>57</v>
      </c>
      <c r="G19" s="50">
        <v>52</v>
      </c>
      <c r="H19" s="50">
        <v>12</v>
      </c>
      <c r="I19" s="50">
        <v>16</v>
      </c>
      <c r="J19" s="50">
        <v>1</v>
      </c>
      <c r="K19" s="50">
        <v>1</v>
      </c>
      <c r="L19" s="50">
        <f t="shared" si="0"/>
        <v>93</v>
      </c>
      <c r="M19" s="50">
        <f>Sheriff!J645*2</f>
        <v>984</v>
      </c>
    </row>
    <row r="20" spans="1:13" x14ac:dyDescent="0.2">
      <c r="A20" s="32" t="s">
        <v>791</v>
      </c>
      <c r="B20" s="50">
        <v>98</v>
      </c>
      <c r="C20" s="50">
        <v>89</v>
      </c>
      <c r="D20" s="50">
        <v>148</v>
      </c>
      <c r="E20" s="50">
        <v>144</v>
      </c>
      <c r="F20" s="50">
        <v>46</v>
      </c>
      <c r="G20" s="50">
        <v>49</v>
      </c>
      <c r="H20" s="50">
        <v>12</v>
      </c>
      <c r="I20" s="50">
        <v>8</v>
      </c>
      <c r="J20" s="50">
        <v>0</v>
      </c>
      <c r="K20" s="50">
        <v>1</v>
      </c>
      <c r="L20" s="50">
        <f t="shared" si="0"/>
        <v>45</v>
      </c>
      <c r="M20" s="50">
        <f>Sheriff!J646*2</f>
        <v>640</v>
      </c>
    </row>
    <row r="21" spans="1:13" x14ac:dyDescent="0.2">
      <c r="A21" s="32" t="s">
        <v>792</v>
      </c>
      <c r="B21" s="50">
        <v>103</v>
      </c>
      <c r="C21" s="50">
        <v>93</v>
      </c>
      <c r="D21" s="50">
        <v>103</v>
      </c>
      <c r="E21" s="50">
        <v>112</v>
      </c>
      <c r="F21" s="50">
        <v>30</v>
      </c>
      <c r="G21" s="50">
        <v>32</v>
      </c>
      <c r="H21" s="50">
        <v>5</v>
      </c>
      <c r="I21" s="50">
        <v>6</v>
      </c>
      <c r="J21" s="50">
        <v>0</v>
      </c>
      <c r="K21" s="50">
        <v>0</v>
      </c>
      <c r="L21" s="50">
        <f t="shared" si="0"/>
        <v>44</v>
      </c>
      <c r="M21" s="50">
        <f>Sheriff!J647*2</f>
        <v>528</v>
      </c>
    </row>
    <row r="22" spans="1:13" x14ac:dyDescent="0.2">
      <c r="A22" s="32" t="s">
        <v>793</v>
      </c>
      <c r="B22" s="50">
        <v>88</v>
      </c>
      <c r="C22" s="50">
        <v>78</v>
      </c>
      <c r="D22" s="50">
        <v>162</v>
      </c>
      <c r="E22" s="50">
        <v>167</v>
      </c>
      <c r="F22" s="50">
        <v>54</v>
      </c>
      <c r="G22" s="50">
        <v>53</v>
      </c>
      <c r="H22" s="50">
        <v>7</v>
      </c>
      <c r="I22" s="50">
        <v>9</v>
      </c>
      <c r="J22" s="50">
        <v>0</v>
      </c>
      <c r="K22" s="50">
        <v>1</v>
      </c>
      <c r="L22" s="50">
        <f t="shared" si="0"/>
        <v>47</v>
      </c>
      <c r="M22" s="50">
        <f>Sheriff!J648*2</f>
        <v>666</v>
      </c>
    </row>
    <row r="23" spans="1:13" x14ac:dyDescent="0.2">
      <c r="A23" s="32" t="s">
        <v>794</v>
      </c>
      <c r="B23" s="50">
        <v>171</v>
      </c>
      <c r="C23" s="50">
        <v>166</v>
      </c>
      <c r="D23" s="50">
        <v>216</v>
      </c>
      <c r="E23" s="50">
        <v>210</v>
      </c>
      <c r="F23" s="50">
        <v>46</v>
      </c>
      <c r="G23" s="50">
        <v>47</v>
      </c>
      <c r="H23" s="50">
        <v>12</v>
      </c>
      <c r="I23" s="50">
        <v>11</v>
      </c>
      <c r="J23" s="50">
        <v>3</v>
      </c>
      <c r="K23" s="50">
        <v>1</v>
      </c>
      <c r="L23" s="50">
        <f t="shared" si="0"/>
        <v>57</v>
      </c>
      <c r="M23" s="50">
        <f>Sheriff!J649*2</f>
        <v>940</v>
      </c>
    </row>
    <row r="24" spans="1:13" x14ac:dyDescent="0.2">
      <c r="A24" s="32" t="s">
        <v>795</v>
      </c>
      <c r="B24" s="50">
        <v>155</v>
      </c>
      <c r="C24" s="50">
        <v>140</v>
      </c>
      <c r="D24" s="50">
        <v>247</v>
      </c>
      <c r="E24" s="50">
        <v>244</v>
      </c>
      <c r="F24" s="50">
        <v>80</v>
      </c>
      <c r="G24" s="50">
        <v>80</v>
      </c>
      <c r="H24" s="50">
        <v>24</v>
      </c>
      <c r="I24" s="50">
        <v>23</v>
      </c>
      <c r="J24" s="50">
        <v>2</v>
      </c>
      <c r="K24" s="50">
        <v>3</v>
      </c>
      <c r="L24" s="50">
        <f t="shared" si="0"/>
        <v>100</v>
      </c>
      <c r="M24" s="50">
        <f>Sheriff!J650*2</f>
        <v>1098</v>
      </c>
    </row>
    <row r="25" spans="1:13" x14ac:dyDescent="0.2">
      <c r="A25" s="32" t="s">
        <v>796</v>
      </c>
      <c r="B25" s="50">
        <v>115</v>
      </c>
      <c r="C25" s="50">
        <v>112</v>
      </c>
      <c r="D25" s="50">
        <v>136</v>
      </c>
      <c r="E25" s="50">
        <v>131</v>
      </c>
      <c r="F25" s="50">
        <v>20</v>
      </c>
      <c r="G25" s="50">
        <v>21</v>
      </c>
      <c r="H25" s="50">
        <v>6</v>
      </c>
      <c r="I25" s="50">
        <v>8</v>
      </c>
      <c r="J25" s="50">
        <v>1</v>
      </c>
      <c r="K25" s="50">
        <v>0</v>
      </c>
      <c r="L25" s="50">
        <f t="shared" si="0"/>
        <v>50</v>
      </c>
      <c r="M25" s="50">
        <f>Sheriff!J651*2</f>
        <v>600</v>
      </c>
    </row>
    <row r="26" spans="1:13" x14ac:dyDescent="0.2">
      <c r="A26" s="36" t="s">
        <v>797</v>
      </c>
      <c r="B26" s="47">
        <f t="shared" ref="B26:K26" si="1">SUM(B4:B25)</f>
        <v>2742</v>
      </c>
      <c r="C26" s="47">
        <f t="shared" si="1"/>
        <v>2610</v>
      </c>
      <c r="D26" s="47">
        <f t="shared" si="1"/>
        <v>3863</v>
      </c>
      <c r="E26" s="47">
        <f t="shared" si="1"/>
        <v>3767</v>
      </c>
      <c r="F26" s="47">
        <f t="shared" si="1"/>
        <v>1051</v>
      </c>
      <c r="G26" s="47">
        <f t="shared" ref="G26" si="2">SUM(G4:G25)</f>
        <v>1039</v>
      </c>
      <c r="H26" s="47">
        <f t="shared" ref="H26" si="3">SUM(H4:H25)</f>
        <v>275</v>
      </c>
      <c r="I26" s="47">
        <f t="shared" ref="I26" si="4">SUM(I4:I25)</f>
        <v>266</v>
      </c>
      <c r="J26" s="47">
        <f t="shared" ref="J26" si="5">SUM(J4:J25)</f>
        <v>24</v>
      </c>
      <c r="K26" s="47">
        <f t="shared" si="1"/>
        <v>24</v>
      </c>
      <c r="L26" s="47">
        <f>SUM(L4:L25)</f>
        <v>1407</v>
      </c>
      <c r="M26" s="47">
        <f>SUM(M4:M25)</f>
        <v>17068</v>
      </c>
    </row>
  </sheetData>
  <printOptions horizontalCentered="1"/>
  <pageMargins left="0.7" right="0.7" top="0.75" bottom="0.75" header="0.3" footer="0.3"/>
  <pageSetup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2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85546875" style="23" customWidth="1"/>
    <col min="2" max="7" width="7.7109375" style="94" customWidth="1"/>
    <col min="8" max="12" width="7.28515625" style="23" customWidth="1"/>
    <col min="13" max="16384" width="9.140625" style="23"/>
  </cols>
  <sheetData>
    <row r="1" spans="1:7" ht="150" customHeight="1" thickBot="1" x14ac:dyDescent="0.25">
      <c r="A1" s="119" t="s">
        <v>1446</v>
      </c>
      <c r="B1" s="84" t="s">
        <v>1447</v>
      </c>
      <c r="C1" s="84" t="s">
        <v>1448</v>
      </c>
      <c r="D1" s="84" t="s">
        <v>1449</v>
      </c>
      <c r="E1" s="84" t="s">
        <v>1450</v>
      </c>
      <c r="F1" s="84" t="s">
        <v>79</v>
      </c>
      <c r="G1" s="118" t="s">
        <v>85</v>
      </c>
    </row>
    <row r="2" spans="1:7" ht="11.85" customHeight="1" thickBot="1" x14ac:dyDescent="0.25">
      <c r="A2" s="78">
        <v>2017</v>
      </c>
      <c r="B2" s="81" t="s">
        <v>1291</v>
      </c>
      <c r="C2" s="81" t="s">
        <v>1207</v>
      </c>
      <c r="D2" s="81" t="s">
        <v>1210</v>
      </c>
      <c r="E2" s="81" t="s">
        <v>1292</v>
      </c>
      <c r="F2" s="81"/>
      <c r="G2" s="103"/>
    </row>
    <row r="3" spans="1:7" ht="3.95" customHeight="1" x14ac:dyDescent="0.2"/>
    <row r="4" spans="1:7" x14ac:dyDescent="0.2">
      <c r="A4" s="25" t="s">
        <v>15</v>
      </c>
    </row>
    <row r="5" spans="1:7" ht="12.75" customHeight="1" x14ac:dyDescent="0.2">
      <c r="A5" s="32" t="s">
        <v>775</v>
      </c>
      <c r="B5" s="139">
        <v>155</v>
      </c>
      <c r="C5" s="139">
        <v>40</v>
      </c>
      <c r="D5" s="139">
        <v>39</v>
      </c>
      <c r="E5" s="139">
        <v>7</v>
      </c>
      <c r="F5" s="50">
        <f t="shared" ref="F5:F26" si="0">G5-SUM(B5:E5)</f>
        <v>69</v>
      </c>
      <c r="G5" s="95">
        <f>Sheriff!J630</f>
        <v>310</v>
      </c>
    </row>
    <row r="6" spans="1:7" ht="12.75" customHeight="1" x14ac:dyDescent="0.2">
      <c r="A6" s="32" t="s">
        <v>776</v>
      </c>
      <c r="B6" s="139">
        <v>259</v>
      </c>
      <c r="C6" s="139">
        <v>55</v>
      </c>
      <c r="D6" s="139">
        <v>32</v>
      </c>
      <c r="E6" s="139">
        <v>3</v>
      </c>
      <c r="F6" s="50">
        <f t="shared" si="0"/>
        <v>79</v>
      </c>
      <c r="G6" s="95">
        <f>Sheriff!J631</f>
        <v>428</v>
      </c>
    </row>
    <row r="7" spans="1:7" ht="12.75" customHeight="1" x14ac:dyDescent="0.2">
      <c r="A7" s="32" t="s">
        <v>777</v>
      </c>
      <c r="B7" s="139">
        <v>265</v>
      </c>
      <c r="C7" s="139">
        <v>59</v>
      </c>
      <c r="D7" s="139">
        <v>24</v>
      </c>
      <c r="E7" s="139">
        <v>3</v>
      </c>
      <c r="F7" s="50">
        <f t="shared" si="0"/>
        <v>89</v>
      </c>
      <c r="G7" s="95">
        <f>Sheriff!J632</f>
        <v>440</v>
      </c>
    </row>
    <row r="8" spans="1:7" ht="12.75" customHeight="1" x14ac:dyDescent="0.2">
      <c r="A8" s="32" t="s">
        <v>778</v>
      </c>
      <c r="B8" s="139">
        <v>137</v>
      </c>
      <c r="C8" s="139">
        <v>38</v>
      </c>
      <c r="D8" s="139">
        <v>15</v>
      </c>
      <c r="E8" s="139">
        <v>1</v>
      </c>
      <c r="F8" s="50">
        <f t="shared" si="0"/>
        <v>66</v>
      </c>
      <c r="G8" s="95">
        <f>Sheriff!J633</f>
        <v>257</v>
      </c>
    </row>
    <row r="9" spans="1:7" ht="12.75" customHeight="1" x14ac:dyDescent="0.2">
      <c r="A9" s="32" t="s">
        <v>779</v>
      </c>
      <c r="B9" s="139">
        <v>195</v>
      </c>
      <c r="C9" s="139">
        <v>48</v>
      </c>
      <c r="D9" s="139">
        <v>30</v>
      </c>
      <c r="E9" s="139">
        <v>2</v>
      </c>
      <c r="F9" s="50">
        <f t="shared" si="0"/>
        <v>88</v>
      </c>
      <c r="G9" s="95">
        <f>Sheriff!J634</f>
        <v>363</v>
      </c>
    </row>
    <row r="10" spans="1:7" ht="12.75" customHeight="1" x14ac:dyDescent="0.2">
      <c r="A10" s="32" t="s">
        <v>780</v>
      </c>
      <c r="B10" s="139">
        <v>262</v>
      </c>
      <c r="C10" s="139">
        <v>72</v>
      </c>
      <c r="D10" s="139">
        <v>66</v>
      </c>
      <c r="E10" s="139">
        <v>6</v>
      </c>
      <c r="F10" s="50">
        <f t="shared" si="0"/>
        <v>125</v>
      </c>
      <c r="G10" s="95">
        <f>Sheriff!J635</f>
        <v>531</v>
      </c>
    </row>
    <row r="11" spans="1:7" ht="12.75" customHeight="1" x14ac:dyDescent="0.2">
      <c r="A11" s="32" t="s">
        <v>781</v>
      </c>
      <c r="B11" s="139">
        <v>336</v>
      </c>
      <c r="C11" s="139">
        <v>86</v>
      </c>
      <c r="D11" s="139">
        <v>51</v>
      </c>
      <c r="E11" s="139">
        <v>5</v>
      </c>
      <c r="F11" s="50">
        <f t="shared" si="0"/>
        <v>147</v>
      </c>
      <c r="G11" s="95">
        <f>Sheriff!J636</f>
        <v>625</v>
      </c>
    </row>
    <row r="12" spans="1:7" ht="12.75" customHeight="1" x14ac:dyDescent="0.2">
      <c r="A12" s="32" t="s">
        <v>782</v>
      </c>
      <c r="B12" s="139">
        <v>266</v>
      </c>
      <c r="C12" s="139">
        <v>83</v>
      </c>
      <c r="D12" s="139">
        <v>46</v>
      </c>
      <c r="E12" s="139">
        <v>6</v>
      </c>
      <c r="F12" s="50">
        <f t="shared" si="0"/>
        <v>80</v>
      </c>
      <c r="G12" s="95">
        <f>Sheriff!J637</f>
        <v>481</v>
      </c>
    </row>
    <row r="13" spans="1:7" ht="12.75" customHeight="1" x14ac:dyDescent="0.2">
      <c r="A13" s="32" t="s">
        <v>783</v>
      </c>
      <c r="B13" s="139">
        <v>130</v>
      </c>
      <c r="C13" s="139">
        <v>39</v>
      </c>
      <c r="D13" s="139">
        <v>35</v>
      </c>
      <c r="E13" s="139">
        <v>4</v>
      </c>
      <c r="F13" s="50">
        <f t="shared" si="0"/>
        <v>58</v>
      </c>
      <c r="G13" s="95">
        <f>Sheriff!J638</f>
        <v>266</v>
      </c>
    </row>
    <row r="14" spans="1:7" ht="12.75" customHeight="1" x14ac:dyDescent="0.2">
      <c r="A14" s="32" t="s">
        <v>784</v>
      </c>
      <c r="B14" s="139">
        <v>149</v>
      </c>
      <c r="C14" s="139">
        <v>37</v>
      </c>
      <c r="D14" s="139">
        <v>33</v>
      </c>
      <c r="E14" s="139">
        <v>2</v>
      </c>
      <c r="F14" s="50">
        <f t="shared" si="0"/>
        <v>55</v>
      </c>
      <c r="G14" s="95">
        <f>Sheriff!J639</f>
        <v>276</v>
      </c>
    </row>
    <row r="15" spans="1:7" ht="12.75" customHeight="1" x14ac:dyDescent="0.2">
      <c r="A15" s="32" t="s">
        <v>785</v>
      </c>
      <c r="B15" s="139">
        <v>224</v>
      </c>
      <c r="C15" s="139">
        <v>62</v>
      </c>
      <c r="D15" s="139">
        <v>40</v>
      </c>
      <c r="E15" s="139">
        <v>6</v>
      </c>
      <c r="F15" s="50">
        <f t="shared" si="0"/>
        <v>72</v>
      </c>
      <c r="G15" s="95">
        <f>Sheriff!J640</f>
        <v>404</v>
      </c>
    </row>
    <row r="16" spans="1:7" ht="12.75" customHeight="1" x14ac:dyDescent="0.2">
      <c r="A16" s="32" t="s">
        <v>786</v>
      </c>
      <c r="B16" s="139">
        <v>215</v>
      </c>
      <c r="C16" s="139">
        <v>62</v>
      </c>
      <c r="D16" s="139">
        <v>35</v>
      </c>
      <c r="E16" s="139">
        <v>5</v>
      </c>
      <c r="F16" s="50">
        <f t="shared" si="0"/>
        <v>68</v>
      </c>
      <c r="G16" s="95">
        <f>Sheriff!J641</f>
        <v>385</v>
      </c>
    </row>
    <row r="17" spans="1:7" ht="12.75" customHeight="1" x14ac:dyDescent="0.2">
      <c r="A17" s="32" t="s">
        <v>787</v>
      </c>
      <c r="B17" s="139">
        <v>172</v>
      </c>
      <c r="C17" s="139">
        <v>47</v>
      </c>
      <c r="D17" s="139">
        <v>27</v>
      </c>
      <c r="E17" s="139">
        <v>0</v>
      </c>
      <c r="F17" s="50">
        <f t="shared" si="0"/>
        <v>74</v>
      </c>
      <c r="G17" s="95">
        <f>Sheriff!J642</f>
        <v>320</v>
      </c>
    </row>
    <row r="18" spans="1:7" ht="12.75" customHeight="1" x14ac:dyDescent="0.2">
      <c r="A18" s="32" t="s">
        <v>788</v>
      </c>
      <c r="B18" s="139">
        <v>170</v>
      </c>
      <c r="C18" s="139">
        <v>28</v>
      </c>
      <c r="D18" s="139">
        <v>24</v>
      </c>
      <c r="E18" s="139">
        <v>3</v>
      </c>
      <c r="F18" s="50">
        <f t="shared" si="0"/>
        <v>59</v>
      </c>
      <c r="G18" s="95">
        <f>Sheriff!J643</f>
        <v>284</v>
      </c>
    </row>
    <row r="19" spans="1:7" ht="12.75" customHeight="1" x14ac:dyDescent="0.2">
      <c r="A19" s="32" t="s">
        <v>789</v>
      </c>
      <c r="B19" s="139">
        <v>236</v>
      </c>
      <c r="C19" s="139">
        <v>51</v>
      </c>
      <c r="D19" s="139">
        <v>45</v>
      </c>
      <c r="E19" s="139">
        <v>3</v>
      </c>
      <c r="F19" s="50">
        <f t="shared" si="0"/>
        <v>101</v>
      </c>
      <c r="G19" s="95">
        <f>Sheriff!J644</f>
        <v>436</v>
      </c>
    </row>
    <row r="20" spans="1:7" ht="12.75" customHeight="1" x14ac:dyDescent="0.2">
      <c r="A20" s="32" t="s">
        <v>790</v>
      </c>
      <c r="B20" s="139">
        <v>274</v>
      </c>
      <c r="C20" s="139">
        <v>61</v>
      </c>
      <c r="D20" s="139">
        <v>52</v>
      </c>
      <c r="E20" s="139">
        <v>5</v>
      </c>
      <c r="F20" s="50">
        <f t="shared" si="0"/>
        <v>100</v>
      </c>
      <c r="G20" s="95">
        <f>Sheriff!J645</f>
        <v>492</v>
      </c>
    </row>
    <row r="21" spans="1:7" ht="12.75" customHeight="1" x14ac:dyDescent="0.2">
      <c r="A21" s="32" t="s">
        <v>791</v>
      </c>
      <c r="B21" s="139">
        <v>180</v>
      </c>
      <c r="C21" s="139">
        <v>53</v>
      </c>
      <c r="D21" s="139">
        <v>32</v>
      </c>
      <c r="E21" s="139">
        <v>1</v>
      </c>
      <c r="F21" s="50">
        <f t="shared" si="0"/>
        <v>54</v>
      </c>
      <c r="G21" s="95">
        <f>Sheriff!J646</f>
        <v>320</v>
      </c>
    </row>
    <row r="22" spans="1:7" ht="12.75" customHeight="1" x14ac:dyDescent="0.2">
      <c r="A22" s="32" t="s">
        <v>792</v>
      </c>
      <c r="B22" s="139">
        <v>136</v>
      </c>
      <c r="C22" s="139">
        <v>36</v>
      </c>
      <c r="D22" s="139">
        <v>24</v>
      </c>
      <c r="E22" s="139">
        <v>3</v>
      </c>
      <c r="F22" s="50">
        <f t="shared" si="0"/>
        <v>65</v>
      </c>
      <c r="G22" s="95">
        <f>Sheriff!J647</f>
        <v>264</v>
      </c>
    </row>
    <row r="23" spans="1:7" ht="12.75" customHeight="1" x14ac:dyDescent="0.2">
      <c r="A23" s="32" t="s">
        <v>793</v>
      </c>
      <c r="B23" s="139">
        <v>201</v>
      </c>
      <c r="C23" s="139">
        <v>58</v>
      </c>
      <c r="D23" s="139">
        <v>21</v>
      </c>
      <c r="E23" s="139">
        <v>2</v>
      </c>
      <c r="F23" s="50">
        <f t="shared" si="0"/>
        <v>51</v>
      </c>
      <c r="G23" s="95">
        <f>Sheriff!J648</f>
        <v>333</v>
      </c>
    </row>
    <row r="24" spans="1:7" ht="12.75" customHeight="1" x14ac:dyDescent="0.2">
      <c r="A24" s="32" t="s">
        <v>794</v>
      </c>
      <c r="B24" s="139">
        <v>265</v>
      </c>
      <c r="C24" s="139">
        <v>69</v>
      </c>
      <c r="D24" s="139">
        <v>39</v>
      </c>
      <c r="E24" s="139">
        <v>5</v>
      </c>
      <c r="F24" s="50">
        <f t="shared" si="0"/>
        <v>92</v>
      </c>
      <c r="G24" s="95">
        <f>Sheriff!J649</f>
        <v>470</v>
      </c>
    </row>
    <row r="25" spans="1:7" ht="12.75" customHeight="1" x14ac:dyDescent="0.2">
      <c r="A25" s="32" t="s">
        <v>795</v>
      </c>
      <c r="B25" s="139">
        <v>299</v>
      </c>
      <c r="C25" s="139">
        <v>85</v>
      </c>
      <c r="D25" s="139">
        <v>52</v>
      </c>
      <c r="E25" s="139">
        <v>7</v>
      </c>
      <c r="F25" s="50">
        <f t="shared" si="0"/>
        <v>106</v>
      </c>
      <c r="G25" s="95">
        <f>Sheriff!J650</f>
        <v>549</v>
      </c>
    </row>
    <row r="26" spans="1:7" ht="12.75" customHeight="1" x14ac:dyDescent="0.2">
      <c r="A26" s="32" t="s">
        <v>796</v>
      </c>
      <c r="B26" s="139">
        <v>177</v>
      </c>
      <c r="C26" s="139">
        <v>26</v>
      </c>
      <c r="D26" s="139">
        <v>26</v>
      </c>
      <c r="E26" s="139">
        <v>2</v>
      </c>
      <c r="F26" s="50">
        <f t="shared" si="0"/>
        <v>69</v>
      </c>
      <c r="G26" s="95">
        <f>Sheriff!J651</f>
        <v>300</v>
      </c>
    </row>
    <row r="27" spans="1:7" ht="12.75" customHeight="1" x14ac:dyDescent="0.2">
      <c r="A27" s="36" t="s">
        <v>797</v>
      </c>
      <c r="B27" s="91">
        <f t="shared" ref="B27:F27" si="1">SUM(B5:B26)</f>
        <v>4703</v>
      </c>
      <c r="C27" s="91">
        <f t="shared" si="1"/>
        <v>1195</v>
      </c>
      <c r="D27" s="91">
        <f t="shared" si="1"/>
        <v>788</v>
      </c>
      <c r="E27" s="91">
        <f t="shared" si="1"/>
        <v>81</v>
      </c>
      <c r="F27" s="91">
        <f t="shared" si="1"/>
        <v>1767</v>
      </c>
      <c r="G27" s="91">
        <f>SUM(G5:G26)</f>
        <v>8534</v>
      </c>
    </row>
    <row r="28" spans="1:7" ht="12.75" customHeight="1" x14ac:dyDescent="0.2">
      <c r="A28" s="18"/>
      <c r="B28" s="29"/>
      <c r="C28" s="29"/>
      <c r="D28" s="29"/>
      <c r="E28" s="29"/>
      <c r="F28" s="29"/>
      <c r="G28" s="29"/>
    </row>
  </sheetData>
  <printOptions horizontalCentered="1"/>
  <pageMargins left="0.7" right="0.7" top="0.75" bottom="0.75" header="0.3" footer="0.3"/>
  <pageSetup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1452</v>
      </c>
      <c r="B1" s="84" t="s">
        <v>1455</v>
      </c>
      <c r="C1" s="84" t="s">
        <v>1453</v>
      </c>
      <c r="D1" s="84" t="s">
        <v>1454</v>
      </c>
      <c r="E1" s="84" t="s">
        <v>79</v>
      </c>
      <c r="F1" s="118" t="s">
        <v>85</v>
      </c>
    </row>
    <row r="2" spans="1:6" ht="11.85" customHeight="1" thickBot="1" x14ac:dyDescent="0.25">
      <c r="A2" s="78">
        <v>2017</v>
      </c>
      <c r="B2" s="81" t="s">
        <v>1189</v>
      </c>
      <c r="C2" s="81" t="s">
        <v>1191</v>
      </c>
      <c r="D2" s="81" t="s">
        <v>1160</v>
      </c>
      <c r="E2" s="81"/>
      <c r="F2" s="103"/>
    </row>
    <row r="3" spans="1:6" ht="3.95" customHeight="1" x14ac:dyDescent="0.2"/>
    <row r="4" spans="1:6" x14ac:dyDescent="0.2">
      <c r="A4" s="25" t="s">
        <v>16</v>
      </c>
    </row>
    <row r="5" spans="1:6" x14ac:dyDescent="0.2">
      <c r="A5" s="32" t="s">
        <v>771</v>
      </c>
      <c r="B5" s="139">
        <v>211</v>
      </c>
      <c r="C5" s="139">
        <v>77</v>
      </c>
      <c r="D5" s="139">
        <v>48</v>
      </c>
      <c r="E5" s="95">
        <f>F5-SUM(B5:D5)</f>
        <v>54</v>
      </c>
      <c r="F5" s="95">
        <f>Sheriff!J655</f>
        <v>390</v>
      </c>
    </row>
    <row r="6" spans="1:6" x14ac:dyDescent="0.2">
      <c r="A6" s="32" t="s">
        <v>772</v>
      </c>
      <c r="B6" s="139">
        <v>199</v>
      </c>
      <c r="C6" s="139">
        <v>43</v>
      </c>
      <c r="D6" s="139">
        <v>38</v>
      </c>
      <c r="E6" s="95">
        <f>F6-SUM(B6:D6)</f>
        <v>62</v>
      </c>
      <c r="F6" s="95">
        <f>Sheriff!J656</f>
        <v>342</v>
      </c>
    </row>
    <row r="7" spans="1:6" x14ac:dyDescent="0.2">
      <c r="A7" s="32" t="s">
        <v>773</v>
      </c>
      <c r="B7" s="139">
        <v>207</v>
      </c>
      <c r="C7" s="139">
        <v>57</v>
      </c>
      <c r="D7" s="139">
        <v>35</v>
      </c>
      <c r="E7" s="95">
        <f>F7-SUM(B7:D7)</f>
        <v>66</v>
      </c>
      <c r="F7" s="95">
        <f>Sheriff!J657</f>
        <v>365</v>
      </c>
    </row>
    <row r="8" spans="1:6" ht="12.75" customHeight="1" x14ac:dyDescent="0.2">
      <c r="A8" s="36" t="s">
        <v>774</v>
      </c>
      <c r="B8" s="91">
        <f t="shared" ref="B8:E8" si="0">SUM(B5:B7)</f>
        <v>617</v>
      </c>
      <c r="C8" s="91">
        <f t="shared" si="0"/>
        <v>177</v>
      </c>
      <c r="D8" s="91">
        <f t="shared" si="0"/>
        <v>121</v>
      </c>
      <c r="E8" s="91">
        <f t="shared" si="0"/>
        <v>182</v>
      </c>
      <c r="F8" s="91">
        <f>SUM(F5:F7)</f>
        <v>1097</v>
      </c>
    </row>
    <row r="9" spans="1:6" ht="12.75" customHeight="1" x14ac:dyDescent="0.2"/>
  </sheetData>
  <printOptions horizontalCentered="1"/>
  <pageMargins left="0.7" right="0.7" top="0.75" bottom="0.75" header="0.3" footer="0.3"/>
  <pageSetup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50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8" width="8.140625" style="94" customWidth="1"/>
    <col min="9" max="9" width="8.7109375" style="94" customWidth="1"/>
    <col min="10" max="10" width="9.140625" style="6"/>
    <col min="11" max="15" width="7.28515625" style="23" customWidth="1"/>
    <col min="16" max="16384" width="9.140625" style="23"/>
  </cols>
  <sheetData>
    <row r="1" spans="1:10" ht="150" customHeight="1" thickBot="1" x14ac:dyDescent="0.25">
      <c r="A1" s="119" t="s">
        <v>1456</v>
      </c>
      <c r="B1" s="84" t="s">
        <v>1884</v>
      </c>
      <c r="C1" s="84" t="s">
        <v>1457</v>
      </c>
      <c r="D1" s="84" t="s">
        <v>1885</v>
      </c>
      <c r="E1" s="84" t="s">
        <v>1458</v>
      </c>
      <c r="F1" s="84" t="s">
        <v>1886</v>
      </c>
      <c r="G1" s="84" t="s">
        <v>1459</v>
      </c>
      <c r="H1" s="84" t="s">
        <v>79</v>
      </c>
      <c r="I1" s="118" t="s">
        <v>85</v>
      </c>
    </row>
    <row r="2" spans="1:10" ht="11.85" customHeight="1" thickBot="1" x14ac:dyDescent="0.25">
      <c r="A2" s="78">
        <v>2017</v>
      </c>
      <c r="B2" s="81" t="s">
        <v>1190</v>
      </c>
      <c r="C2" s="81" t="s">
        <v>1291</v>
      </c>
      <c r="D2" s="81" t="s">
        <v>1192</v>
      </c>
      <c r="E2" s="81" t="s">
        <v>1207</v>
      </c>
      <c r="F2" s="81" t="s">
        <v>1197</v>
      </c>
      <c r="G2" s="81" t="s">
        <v>1210</v>
      </c>
      <c r="H2" s="81"/>
      <c r="I2" s="103"/>
      <c r="J2" s="23"/>
    </row>
    <row r="3" spans="1:10" ht="3.95" customHeight="1" x14ac:dyDescent="0.2"/>
    <row r="4" spans="1:10" x14ac:dyDescent="0.2">
      <c r="A4" s="25" t="s">
        <v>16</v>
      </c>
    </row>
    <row r="5" spans="1:10" ht="12.75" customHeight="1" x14ac:dyDescent="0.2">
      <c r="A5" s="32" t="s">
        <v>771</v>
      </c>
      <c r="B5" s="139">
        <v>182</v>
      </c>
      <c r="C5" s="139">
        <v>184</v>
      </c>
      <c r="D5" s="139">
        <v>68</v>
      </c>
      <c r="E5" s="139">
        <v>68</v>
      </c>
      <c r="F5" s="139">
        <v>40</v>
      </c>
      <c r="G5" s="139">
        <v>43</v>
      </c>
      <c r="H5" s="95">
        <f>I5-SUM(B5:G5)</f>
        <v>195</v>
      </c>
      <c r="I5" s="95">
        <f>Sheriff!J655*2</f>
        <v>780</v>
      </c>
    </row>
    <row r="6" spans="1:10" ht="12.75" customHeight="1" x14ac:dyDescent="0.2">
      <c r="A6" s="32" t="s">
        <v>772</v>
      </c>
      <c r="B6" s="139">
        <v>182</v>
      </c>
      <c r="C6" s="139">
        <v>184</v>
      </c>
      <c r="D6" s="139">
        <v>42</v>
      </c>
      <c r="E6" s="139">
        <v>44</v>
      </c>
      <c r="F6" s="139">
        <v>39</v>
      </c>
      <c r="G6" s="139">
        <v>42</v>
      </c>
      <c r="H6" s="95">
        <f>I6-SUM(B6:G6)</f>
        <v>151</v>
      </c>
      <c r="I6" s="95">
        <f>Sheriff!J656*2</f>
        <v>684</v>
      </c>
    </row>
    <row r="7" spans="1:10" ht="12.75" customHeight="1" x14ac:dyDescent="0.2">
      <c r="A7" s="32" t="s">
        <v>773</v>
      </c>
      <c r="B7" s="139">
        <v>181</v>
      </c>
      <c r="C7" s="139">
        <v>186</v>
      </c>
      <c r="D7" s="139">
        <v>54</v>
      </c>
      <c r="E7" s="139">
        <v>59</v>
      </c>
      <c r="F7" s="139">
        <v>28</v>
      </c>
      <c r="G7" s="139">
        <v>29</v>
      </c>
      <c r="H7" s="95">
        <f>I7-SUM(B7:G7)</f>
        <v>193</v>
      </c>
      <c r="I7" s="95">
        <f>Sheriff!J657*2</f>
        <v>730</v>
      </c>
    </row>
    <row r="8" spans="1:10" ht="12.75" customHeight="1" x14ac:dyDescent="0.2">
      <c r="A8" s="36" t="s">
        <v>774</v>
      </c>
      <c r="B8" s="91">
        <f t="shared" ref="B8:H8" si="0">SUM(B5:B7)</f>
        <v>545</v>
      </c>
      <c r="C8" s="91">
        <f t="shared" si="0"/>
        <v>554</v>
      </c>
      <c r="D8" s="91">
        <f t="shared" si="0"/>
        <v>164</v>
      </c>
      <c r="E8" s="91">
        <f t="shared" si="0"/>
        <v>171</v>
      </c>
      <c r="F8" s="91">
        <f t="shared" si="0"/>
        <v>107</v>
      </c>
      <c r="G8" s="91">
        <f t="shared" si="0"/>
        <v>114</v>
      </c>
      <c r="H8" s="91">
        <f t="shared" si="0"/>
        <v>539</v>
      </c>
      <c r="I8" s="91">
        <f>SUM(I5:I7)</f>
        <v>2194</v>
      </c>
    </row>
    <row r="9" spans="1:10" ht="12.75" customHeight="1" x14ac:dyDescent="0.2"/>
    <row r="10" spans="1:10" x14ac:dyDescent="0.2">
      <c r="J10" s="23"/>
    </row>
    <row r="11" spans="1:10" x14ac:dyDescent="0.2">
      <c r="J11" s="23"/>
    </row>
    <row r="12" spans="1:10" x14ac:dyDescent="0.2">
      <c r="J12" s="23"/>
    </row>
    <row r="13" spans="1:10" x14ac:dyDescent="0.2">
      <c r="J13" s="23"/>
    </row>
    <row r="14" spans="1:10" x14ac:dyDescent="0.2">
      <c r="J14" s="23"/>
    </row>
    <row r="15" spans="1:10" x14ac:dyDescent="0.2">
      <c r="J15" s="23"/>
    </row>
    <row r="16" spans="1:10" x14ac:dyDescent="0.2">
      <c r="J16" s="23"/>
    </row>
    <row r="17" spans="10:10" x14ac:dyDescent="0.2">
      <c r="J17" s="23"/>
    </row>
    <row r="18" spans="10:10" x14ac:dyDescent="0.2">
      <c r="J18" s="23"/>
    </row>
    <row r="19" spans="10:10" x14ac:dyDescent="0.2">
      <c r="J19" s="23"/>
    </row>
    <row r="20" spans="10:10" x14ac:dyDescent="0.2">
      <c r="J20" s="23"/>
    </row>
    <row r="21" spans="10:10" x14ac:dyDescent="0.2">
      <c r="J21" s="23"/>
    </row>
    <row r="22" spans="10:10" x14ac:dyDescent="0.2">
      <c r="J22" s="23"/>
    </row>
    <row r="23" spans="10:10" x14ac:dyDescent="0.2">
      <c r="J23" s="23"/>
    </row>
    <row r="24" spans="10:10" x14ac:dyDescent="0.2">
      <c r="J24" s="23"/>
    </row>
    <row r="25" spans="10:10" x14ac:dyDescent="0.2">
      <c r="J25" s="23"/>
    </row>
    <row r="26" spans="10:10" x14ac:dyDescent="0.2">
      <c r="J26" s="23"/>
    </row>
    <row r="27" spans="10:10" x14ac:dyDescent="0.2">
      <c r="J27" s="23"/>
    </row>
    <row r="28" spans="10:10" x14ac:dyDescent="0.2">
      <c r="J28" s="23"/>
    </row>
    <row r="29" spans="10:10" x14ac:dyDescent="0.2">
      <c r="J29" s="23"/>
    </row>
    <row r="30" spans="10:10" x14ac:dyDescent="0.2">
      <c r="J30" s="23"/>
    </row>
    <row r="31" spans="10:10" x14ac:dyDescent="0.2">
      <c r="J31" s="23"/>
    </row>
    <row r="32" spans="10:10" x14ac:dyDescent="0.2">
      <c r="J32" s="23"/>
    </row>
    <row r="33" spans="10:10" x14ac:dyDescent="0.2">
      <c r="J33" s="23"/>
    </row>
    <row r="34" spans="10:10" x14ac:dyDescent="0.2">
      <c r="J34" s="23"/>
    </row>
    <row r="35" spans="10:10" x14ac:dyDescent="0.2">
      <c r="J35" s="23"/>
    </row>
    <row r="36" spans="10:10" x14ac:dyDescent="0.2">
      <c r="J36" s="23"/>
    </row>
    <row r="37" spans="10:10" x14ac:dyDescent="0.2">
      <c r="J37" s="23"/>
    </row>
    <row r="38" spans="10:10" x14ac:dyDescent="0.2">
      <c r="J38" s="23"/>
    </row>
    <row r="39" spans="10:10" x14ac:dyDescent="0.2">
      <c r="J39" s="23"/>
    </row>
    <row r="40" spans="10:10" x14ac:dyDescent="0.2">
      <c r="J40" s="23"/>
    </row>
    <row r="41" spans="10:10" x14ac:dyDescent="0.2">
      <c r="J41" s="23"/>
    </row>
    <row r="42" spans="10:10" x14ac:dyDescent="0.2">
      <c r="J42" s="23"/>
    </row>
    <row r="43" spans="10:10" x14ac:dyDescent="0.2">
      <c r="J43" s="23"/>
    </row>
    <row r="44" spans="10:10" x14ac:dyDescent="0.2">
      <c r="J44" s="23"/>
    </row>
    <row r="45" spans="10:10" x14ac:dyDescent="0.2">
      <c r="J45" s="23"/>
    </row>
    <row r="46" spans="10:10" x14ac:dyDescent="0.2">
      <c r="J46" s="23"/>
    </row>
    <row r="47" spans="10:10" x14ac:dyDescent="0.2">
      <c r="J47" s="23"/>
    </row>
    <row r="48" spans="10:10" x14ac:dyDescent="0.2">
      <c r="J48" s="23"/>
    </row>
    <row r="49" spans="10:10" x14ac:dyDescent="0.2">
      <c r="J49" s="23"/>
    </row>
    <row r="50" spans="10:10" x14ac:dyDescent="0.2">
      <c r="J50" s="23"/>
    </row>
    <row r="51" spans="10:10" x14ac:dyDescent="0.2">
      <c r="J51" s="23"/>
    </row>
    <row r="52" spans="10:10" x14ac:dyDescent="0.2">
      <c r="J52" s="23"/>
    </row>
    <row r="53" spans="10:10" x14ac:dyDescent="0.2">
      <c r="J53" s="23"/>
    </row>
    <row r="54" spans="10:10" x14ac:dyDescent="0.2">
      <c r="J54" s="23"/>
    </row>
    <row r="55" spans="10:10" x14ac:dyDescent="0.2">
      <c r="J55" s="23"/>
    </row>
    <row r="56" spans="10:10" x14ac:dyDescent="0.2">
      <c r="J56" s="23"/>
    </row>
    <row r="57" spans="10:10" x14ac:dyDescent="0.2">
      <c r="J57" s="23"/>
    </row>
    <row r="58" spans="10:10" x14ac:dyDescent="0.2">
      <c r="J58" s="23"/>
    </row>
    <row r="59" spans="10:10" x14ac:dyDescent="0.2">
      <c r="J59" s="23"/>
    </row>
    <row r="60" spans="10:10" x14ac:dyDescent="0.2">
      <c r="J60" s="23"/>
    </row>
    <row r="61" spans="10:10" x14ac:dyDescent="0.2">
      <c r="J61" s="23"/>
    </row>
    <row r="62" spans="10:10" x14ac:dyDescent="0.2">
      <c r="J62" s="23"/>
    </row>
    <row r="63" spans="10:10" x14ac:dyDescent="0.2">
      <c r="J63" s="23"/>
    </row>
    <row r="64" spans="10:10" x14ac:dyDescent="0.2">
      <c r="J64" s="23"/>
    </row>
    <row r="65" spans="10:10" x14ac:dyDescent="0.2">
      <c r="J65" s="23"/>
    </row>
    <row r="66" spans="10:10" x14ac:dyDescent="0.2">
      <c r="J66" s="23"/>
    </row>
    <row r="67" spans="10:10" x14ac:dyDescent="0.2">
      <c r="J67" s="23"/>
    </row>
    <row r="68" spans="10:10" x14ac:dyDescent="0.2">
      <c r="J68" s="23"/>
    </row>
    <row r="69" spans="10:10" x14ac:dyDescent="0.2">
      <c r="J69" s="23"/>
    </row>
    <row r="70" spans="10:10" x14ac:dyDescent="0.2">
      <c r="J70" s="23"/>
    </row>
    <row r="71" spans="10:10" x14ac:dyDescent="0.2">
      <c r="J71" s="23"/>
    </row>
    <row r="72" spans="10:10" x14ac:dyDescent="0.2">
      <c r="J72" s="23"/>
    </row>
    <row r="73" spans="10:10" x14ac:dyDescent="0.2">
      <c r="J73" s="23"/>
    </row>
    <row r="74" spans="10:10" x14ac:dyDescent="0.2">
      <c r="J74" s="23"/>
    </row>
    <row r="75" spans="10:10" x14ac:dyDescent="0.2">
      <c r="J75" s="23"/>
    </row>
    <row r="76" spans="10:10" x14ac:dyDescent="0.2">
      <c r="J76" s="23"/>
    </row>
    <row r="77" spans="10:10" x14ac:dyDescent="0.2">
      <c r="J77" s="23"/>
    </row>
    <row r="78" spans="10:10" x14ac:dyDescent="0.2">
      <c r="J78" s="23"/>
    </row>
    <row r="79" spans="10:10" x14ac:dyDescent="0.2">
      <c r="J79" s="23"/>
    </row>
    <row r="80" spans="10:10" x14ac:dyDescent="0.2">
      <c r="J80" s="23"/>
    </row>
    <row r="81" spans="10:10" x14ac:dyDescent="0.2">
      <c r="J81" s="23"/>
    </row>
    <row r="82" spans="10:10" x14ac:dyDescent="0.2">
      <c r="J82" s="23"/>
    </row>
    <row r="83" spans="10:10" x14ac:dyDescent="0.2">
      <c r="J83" s="23"/>
    </row>
    <row r="84" spans="10:10" x14ac:dyDescent="0.2">
      <c r="J84" s="23"/>
    </row>
    <row r="85" spans="10:10" x14ac:dyDescent="0.2">
      <c r="J85" s="23"/>
    </row>
    <row r="86" spans="10:10" x14ac:dyDescent="0.2">
      <c r="J86" s="23"/>
    </row>
    <row r="87" spans="10:10" x14ac:dyDescent="0.2">
      <c r="J87" s="23"/>
    </row>
    <row r="88" spans="10:10" x14ac:dyDescent="0.2">
      <c r="J88" s="23"/>
    </row>
    <row r="89" spans="10:10" x14ac:dyDescent="0.2">
      <c r="J89" s="23"/>
    </row>
    <row r="90" spans="10:10" x14ac:dyDescent="0.2">
      <c r="J90" s="23"/>
    </row>
    <row r="91" spans="10:10" x14ac:dyDescent="0.2">
      <c r="J91" s="23"/>
    </row>
    <row r="92" spans="10:10" x14ac:dyDescent="0.2">
      <c r="J92" s="23"/>
    </row>
    <row r="93" spans="10:10" x14ac:dyDescent="0.2">
      <c r="J93" s="23"/>
    </row>
    <row r="94" spans="10:10" x14ac:dyDescent="0.2">
      <c r="J94" s="23"/>
    </row>
    <row r="95" spans="10:10" x14ac:dyDescent="0.2">
      <c r="J95" s="23"/>
    </row>
    <row r="96" spans="10:10" x14ac:dyDescent="0.2">
      <c r="J96" s="23"/>
    </row>
    <row r="97" spans="10:10" x14ac:dyDescent="0.2">
      <c r="J97" s="23"/>
    </row>
    <row r="98" spans="10:10" x14ac:dyDescent="0.2">
      <c r="J98" s="23"/>
    </row>
    <row r="99" spans="10:10" x14ac:dyDescent="0.2">
      <c r="J99" s="23"/>
    </row>
    <row r="100" spans="10:10" x14ac:dyDescent="0.2">
      <c r="J100" s="23"/>
    </row>
    <row r="101" spans="10:10" x14ac:dyDescent="0.2">
      <c r="J101" s="23"/>
    </row>
    <row r="102" spans="10:10" x14ac:dyDescent="0.2">
      <c r="J102" s="23"/>
    </row>
    <row r="103" spans="10:10" x14ac:dyDescent="0.2">
      <c r="J103" s="23"/>
    </row>
    <row r="104" spans="10:10" x14ac:dyDescent="0.2">
      <c r="J104" s="23"/>
    </row>
    <row r="105" spans="10:10" x14ac:dyDescent="0.2">
      <c r="J105" s="23"/>
    </row>
    <row r="106" spans="10:10" x14ac:dyDescent="0.2">
      <c r="J106" s="23"/>
    </row>
    <row r="107" spans="10:10" x14ac:dyDescent="0.2">
      <c r="J107" s="23"/>
    </row>
    <row r="108" spans="10:10" x14ac:dyDescent="0.2">
      <c r="J108" s="23"/>
    </row>
    <row r="109" spans="10:10" x14ac:dyDescent="0.2">
      <c r="J109" s="23"/>
    </row>
    <row r="110" spans="10:10" x14ac:dyDescent="0.2">
      <c r="J110" s="23"/>
    </row>
    <row r="111" spans="10:10" x14ac:dyDescent="0.2">
      <c r="J111" s="23"/>
    </row>
    <row r="112" spans="10:10" x14ac:dyDescent="0.2">
      <c r="J112" s="23"/>
    </row>
    <row r="113" spans="10:10" x14ac:dyDescent="0.2">
      <c r="J113" s="23"/>
    </row>
    <row r="114" spans="10:10" x14ac:dyDescent="0.2">
      <c r="J114" s="23"/>
    </row>
    <row r="115" spans="10:10" x14ac:dyDescent="0.2">
      <c r="J115" s="23"/>
    </row>
    <row r="116" spans="10:10" x14ac:dyDescent="0.2">
      <c r="J116" s="23"/>
    </row>
    <row r="117" spans="10:10" x14ac:dyDescent="0.2">
      <c r="J117" s="23"/>
    </row>
    <row r="118" spans="10:10" x14ac:dyDescent="0.2">
      <c r="J118" s="23"/>
    </row>
    <row r="119" spans="10:10" x14ac:dyDescent="0.2">
      <c r="J119" s="23"/>
    </row>
    <row r="120" spans="10:10" x14ac:dyDescent="0.2">
      <c r="J120" s="23"/>
    </row>
    <row r="121" spans="10:10" x14ac:dyDescent="0.2">
      <c r="J121" s="23"/>
    </row>
    <row r="122" spans="10:10" x14ac:dyDescent="0.2">
      <c r="J122" s="23"/>
    </row>
    <row r="123" spans="10:10" x14ac:dyDescent="0.2">
      <c r="J123" s="23"/>
    </row>
    <row r="124" spans="10:10" x14ac:dyDescent="0.2">
      <c r="J124" s="23"/>
    </row>
    <row r="125" spans="10:10" x14ac:dyDescent="0.2">
      <c r="J125" s="23"/>
    </row>
    <row r="126" spans="10:10" x14ac:dyDescent="0.2">
      <c r="J126" s="23"/>
    </row>
    <row r="127" spans="10:10" x14ac:dyDescent="0.2">
      <c r="J127" s="23"/>
    </row>
    <row r="128" spans="10:10" x14ac:dyDescent="0.2">
      <c r="J128" s="23"/>
    </row>
    <row r="129" spans="10:10" x14ac:dyDescent="0.2">
      <c r="J129" s="23"/>
    </row>
    <row r="130" spans="10:10" x14ac:dyDescent="0.2">
      <c r="J130" s="23"/>
    </row>
    <row r="131" spans="10:10" x14ac:dyDescent="0.2">
      <c r="J131" s="23"/>
    </row>
    <row r="132" spans="10:10" x14ac:dyDescent="0.2">
      <c r="J132" s="23"/>
    </row>
    <row r="133" spans="10:10" x14ac:dyDescent="0.2">
      <c r="J133" s="23"/>
    </row>
    <row r="134" spans="10:10" x14ac:dyDescent="0.2">
      <c r="J134" s="23"/>
    </row>
    <row r="135" spans="10:10" x14ac:dyDescent="0.2">
      <c r="J135" s="23"/>
    </row>
    <row r="136" spans="10:10" x14ac:dyDescent="0.2">
      <c r="J136" s="23"/>
    </row>
    <row r="137" spans="10:10" x14ac:dyDescent="0.2">
      <c r="J137" s="23"/>
    </row>
    <row r="138" spans="10:10" x14ac:dyDescent="0.2">
      <c r="J138" s="23"/>
    </row>
    <row r="139" spans="10:10" x14ac:dyDescent="0.2">
      <c r="J139" s="23"/>
    </row>
    <row r="140" spans="10:10" x14ac:dyDescent="0.2">
      <c r="J140" s="23"/>
    </row>
    <row r="141" spans="10:10" x14ac:dyDescent="0.2">
      <c r="J141" s="23"/>
    </row>
    <row r="142" spans="10:10" x14ac:dyDescent="0.2">
      <c r="J142" s="23"/>
    </row>
    <row r="143" spans="10:10" x14ac:dyDescent="0.2">
      <c r="J143" s="23"/>
    </row>
    <row r="144" spans="10:10" x14ac:dyDescent="0.2">
      <c r="J144" s="23"/>
    </row>
    <row r="145" spans="10:10" x14ac:dyDescent="0.2">
      <c r="J145" s="23"/>
    </row>
    <row r="146" spans="10:10" x14ac:dyDescent="0.2">
      <c r="J146" s="23"/>
    </row>
    <row r="147" spans="10:10" x14ac:dyDescent="0.2">
      <c r="J147" s="23"/>
    </row>
    <row r="148" spans="10:10" x14ac:dyDescent="0.2">
      <c r="J148" s="23"/>
    </row>
    <row r="149" spans="10:10" x14ac:dyDescent="0.2">
      <c r="J149" s="23"/>
    </row>
    <row r="150" spans="10:10" x14ac:dyDescent="0.2">
      <c r="J150" s="23"/>
    </row>
    <row r="151" spans="10:10" x14ac:dyDescent="0.2">
      <c r="J151" s="23"/>
    </row>
    <row r="152" spans="10:10" x14ac:dyDescent="0.2">
      <c r="J152" s="23"/>
    </row>
    <row r="153" spans="10:10" x14ac:dyDescent="0.2">
      <c r="J153" s="23"/>
    </row>
    <row r="154" spans="10:10" x14ac:dyDescent="0.2">
      <c r="J154" s="23"/>
    </row>
    <row r="155" spans="10:10" x14ac:dyDescent="0.2">
      <c r="J155" s="23"/>
    </row>
    <row r="156" spans="10:10" x14ac:dyDescent="0.2">
      <c r="J156" s="23"/>
    </row>
    <row r="157" spans="10:10" x14ac:dyDescent="0.2">
      <c r="J157" s="23"/>
    </row>
    <row r="158" spans="10:10" x14ac:dyDescent="0.2">
      <c r="J158" s="23"/>
    </row>
    <row r="159" spans="10:10" x14ac:dyDescent="0.2">
      <c r="J159" s="23"/>
    </row>
    <row r="160" spans="10:10" x14ac:dyDescent="0.2">
      <c r="J160" s="23"/>
    </row>
    <row r="161" spans="10:10" x14ac:dyDescent="0.2">
      <c r="J161" s="23"/>
    </row>
    <row r="162" spans="10:10" x14ac:dyDescent="0.2">
      <c r="J162" s="23"/>
    </row>
    <row r="163" spans="10:10" x14ac:dyDescent="0.2">
      <c r="J163" s="23"/>
    </row>
    <row r="164" spans="10:10" x14ac:dyDescent="0.2">
      <c r="J164" s="23"/>
    </row>
    <row r="165" spans="10:10" x14ac:dyDescent="0.2">
      <c r="J165" s="23"/>
    </row>
    <row r="166" spans="10:10" x14ac:dyDescent="0.2">
      <c r="J166" s="23"/>
    </row>
    <row r="167" spans="10:10" x14ac:dyDescent="0.2">
      <c r="J167" s="23"/>
    </row>
    <row r="168" spans="10:10" x14ac:dyDescent="0.2">
      <c r="J168" s="23"/>
    </row>
    <row r="169" spans="10:10" x14ac:dyDescent="0.2">
      <c r="J169" s="23"/>
    </row>
    <row r="170" spans="10:10" x14ac:dyDescent="0.2">
      <c r="J170" s="23"/>
    </row>
    <row r="171" spans="10:10" x14ac:dyDescent="0.2">
      <c r="J171" s="23"/>
    </row>
    <row r="172" spans="10:10" x14ac:dyDescent="0.2">
      <c r="J172" s="23"/>
    </row>
    <row r="173" spans="10:10" x14ac:dyDescent="0.2">
      <c r="J173" s="23"/>
    </row>
    <row r="174" spans="10:10" x14ac:dyDescent="0.2">
      <c r="J174" s="23"/>
    </row>
    <row r="175" spans="10:10" x14ac:dyDescent="0.2">
      <c r="J175" s="23"/>
    </row>
    <row r="176" spans="10:10" x14ac:dyDescent="0.2">
      <c r="J176" s="23"/>
    </row>
    <row r="177" spans="10:10" x14ac:dyDescent="0.2">
      <c r="J177" s="23"/>
    </row>
    <row r="178" spans="10:10" x14ac:dyDescent="0.2">
      <c r="J178" s="23"/>
    </row>
    <row r="179" spans="10:10" x14ac:dyDescent="0.2">
      <c r="J179" s="23"/>
    </row>
    <row r="180" spans="10:10" x14ac:dyDescent="0.2">
      <c r="J180" s="23"/>
    </row>
    <row r="181" spans="10:10" x14ac:dyDescent="0.2">
      <c r="J181" s="23"/>
    </row>
    <row r="182" spans="10:10" x14ac:dyDescent="0.2">
      <c r="J182" s="23"/>
    </row>
    <row r="183" spans="10:10" x14ac:dyDescent="0.2">
      <c r="J183" s="23"/>
    </row>
    <row r="184" spans="10:10" x14ac:dyDescent="0.2">
      <c r="J184" s="23"/>
    </row>
    <row r="185" spans="10:10" x14ac:dyDescent="0.2">
      <c r="J185" s="23"/>
    </row>
    <row r="186" spans="10:10" x14ac:dyDescent="0.2">
      <c r="J186" s="23"/>
    </row>
    <row r="187" spans="10:10" x14ac:dyDescent="0.2">
      <c r="J187" s="23"/>
    </row>
    <row r="188" spans="10:10" x14ac:dyDescent="0.2">
      <c r="J188" s="23"/>
    </row>
    <row r="189" spans="10:10" x14ac:dyDescent="0.2">
      <c r="J189" s="23"/>
    </row>
    <row r="190" spans="10:10" x14ac:dyDescent="0.2">
      <c r="J190" s="23"/>
    </row>
    <row r="191" spans="10:10" x14ac:dyDescent="0.2">
      <c r="J191" s="23"/>
    </row>
    <row r="192" spans="10:10" x14ac:dyDescent="0.2">
      <c r="J192" s="23"/>
    </row>
    <row r="193" spans="10:10" x14ac:dyDescent="0.2">
      <c r="J193" s="23"/>
    </row>
    <row r="194" spans="10:10" x14ac:dyDescent="0.2">
      <c r="J194" s="23"/>
    </row>
    <row r="195" spans="10:10" x14ac:dyDescent="0.2">
      <c r="J195" s="23"/>
    </row>
    <row r="196" spans="10:10" x14ac:dyDescent="0.2">
      <c r="J196" s="23"/>
    </row>
    <row r="197" spans="10:10" x14ac:dyDescent="0.2">
      <c r="J197" s="23"/>
    </row>
    <row r="198" spans="10:10" x14ac:dyDescent="0.2">
      <c r="J198" s="23"/>
    </row>
    <row r="199" spans="10:10" x14ac:dyDescent="0.2">
      <c r="J199" s="23"/>
    </row>
    <row r="200" spans="10:10" x14ac:dyDescent="0.2">
      <c r="J200" s="23"/>
    </row>
    <row r="201" spans="10:10" x14ac:dyDescent="0.2">
      <c r="J201" s="23"/>
    </row>
    <row r="202" spans="10:10" x14ac:dyDescent="0.2">
      <c r="J202" s="23"/>
    </row>
    <row r="203" spans="10:10" x14ac:dyDescent="0.2">
      <c r="J203" s="23"/>
    </row>
    <row r="204" spans="10:10" x14ac:dyDescent="0.2">
      <c r="J204" s="23"/>
    </row>
    <row r="205" spans="10:10" x14ac:dyDescent="0.2">
      <c r="J205" s="23"/>
    </row>
    <row r="206" spans="10:10" x14ac:dyDescent="0.2">
      <c r="J206" s="23"/>
    </row>
    <row r="207" spans="10:10" x14ac:dyDescent="0.2">
      <c r="J207" s="23"/>
    </row>
    <row r="208" spans="10:10" x14ac:dyDescent="0.2">
      <c r="J208" s="23"/>
    </row>
    <row r="209" spans="10:10" x14ac:dyDescent="0.2">
      <c r="J209" s="23"/>
    </row>
    <row r="210" spans="10:10" x14ac:dyDescent="0.2">
      <c r="J210" s="23"/>
    </row>
    <row r="211" spans="10:10" x14ac:dyDescent="0.2">
      <c r="J211" s="23"/>
    </row>
    <row r="212" spans="10:10" x14ac:dyDescent="0.2">
      <c r="J212" s="23"/>
    </row>
    <row r="213" spans="10:10" x14ac:dyDescent="0.2">
      <c r="J213" s="23"/>
    </row>
    <row r="214" spans="10:10" x14ac:dyDescent="0.2">
      <c r="J214" s="23"/>
    </row>
    <row r="215" spans="10:10" x14ac:dyDescent="0.2">
      <c r="J215" s="23"/>
    </row>
    <row r="216" spans="10:10" x14ac:dyDescent="0.2">
      <c r="J216" s="23"/>
    </row>
    <row r="217" spans="10:10" x14ac:dyDescent="0.2">
      <c r="J217" s="23"/>
    </row>
    <row r="218" spans="10:10" x14ac:dyDescent="0.2">
      <c r="J218" s="23"/>
    </row>
    <row r="219" spans="10:10" x14ac:dyDescent="0.2">
      <c r="J219" s="23"/>
    </row>
    <row r="220" spans="10:10" x14ac:dyDescent="0.2">
      <c r="J220" s="23"/>
    </row>
    <row r="221" spans="10:10" x14ac:dyDescent="0.2">
      <c r="J221" s="23"/>
    </row>
    <row r="222" spans="10:10" x14ac:dyDescent="0.2">
      <c r="J222" s="23"/>
    </row>
    <row r="223" spans="10:10" x14ac:dyDescent="0.2">
      <c r="J223" s="23"/>
    </row>
    <row r="224" spans="10:10" x14ac:dyDescent="0.2">
      <c r="J224" s="23"/>
    </row>
    <row r="225" spans="10:10" x14ac:dyDescent="0.2">
      <c r="J225" s="23"/>
    </row>
    <row r="226" spans="10:10" x14ac:dyDescent="0.2">
      <c r="J226" s="23"/>
    </row>
    <row r="227" spans="10:10" x14ac:dyDescent="0.2">
      <c r="J227" s="23"/>
    </row>
    <row r="228" spans="10:10" x14ac:dyDescent="0.2">
      <c r="J228" s="23"/>
    </row>
    <row r="229" spans="10:10" x14ac:dyDescent="0.2">
      <c r="J229" s="23"/>
    </row>
    <row r="230" spans="10:10" x14ac:dyDescent="0.2">
      <c r="J230" s="23"/>
    </row>
    <row r="231" spans="10:10" x14ac:dyDescent="0.2">
      <c r="J231" s="23"/>
    </row>
    <row r="232" spans="10:10" x14ac:dyDescent="0.2">
      <c r="J232" s="23"/>
    </row>
    <row r="233" spans="10:10" x14ac:dyDescent="0.2">
      <c r="J233" s="23"/>
    </row>
    <row r="234" spans="10:10" x14ac:dyDescent="0.2">
      <c r="J234" s="23"/>
    </row>
    <row r="235" spans="10:10" x14ac:dyDescent="0.2">
      <c r="J235" s="23"/>
    </row>
    <row r="236" spans="10:10" x14ac:dyDescent="0.2">
      <c r="J236" s="23"/>
    </row>
    <row r="237" spans="10:10" x14ac:dyDescent="0.2">
      <c r="J237" s="23"/>
    </row>
    <row r="238" spans="10:10" x14ac:dyDescent="0.2">
      <c r="J238" s="23"/>
    </row>
    <row r="239" spans="10:10" x14ac:dyDescent="0.2">
      <c r="J239" s="23"/>
    </row>
    <row r="240" spans="10:10" x14ac:dyDescent="0.2">
      <c r="J240" s="23"/>
    </row>
    <row r="241" spans="10:10" x14ac:dyDescent="0.2">
      <c r="J241" s="23"/>
    </row>
    <row r="242" spans="10:10" x14ac:dyDescent="0.2">
      <c r="J242" s="23"/>
    </row>
    <row r="243" spans="10:10" x14ac:dyDescent="0.2">
      <c r="J243" s="23"/>
    </row>
    <row r="244" spans="10:10" x14ac:dyDescent="0.2">
      <c r="J244" s="23"/>
    </row>
    <row r="245" spans="10:10" x14ac:dyDescent="0.2">
      <c r="J245" s="23"/>
    </row>
    <row r="246" spans="10:10" x14ac:dyDescent="0.2">
      <c r="J246" s="23"/>
    </row>
    <row r="247" spans="10:10" x14ac:dyDescent="0.2">
      <c r="J247" s="23"/>
    </row>
    <row r="248" spans="10:10" x14ac:dyDescent="0.2">
      <c r="J248" s="23"/>
    </row>
    <row r="249" spans="10:10" x14ac:dyDescent="0.2">
      <c r="J249" s="23"/>
    </row>
    <row r="250" spans="10:10" x14ac:dyDescent="0.2">
      <c r="J250" s="23"/>
    </row>
    <row r="251" spans="10:10" x14ac:dyDescent="0.2">
      <c r="J251" s="23"/>
    </row>
    <row r="252" spans="10:10" x14ac:dyDescent="0.2">
      <c r="J252" s="23"/>
    </row>
    <row r="253" spans="10:10" x14ac:dyDescent="0.2">
      <c r="J253" s="23"/>
    </row>
    <row r="254" spans="10:10" x14ac:dyDescent="0.2">
      <c r="J254" s="23"/>
    </row>
    <row r="255" spans="10:10" x14ac:dyDescent="0.2">
      <c r="J255" s="23"/>
    </row>
    <row r="256" spans="10:10" x14ac:dyDescent="0.2">
      <c r="J256" s="23"/>
    </row>
    <row r="257" spans="10:10" x14ac:dyDescent="0.2">
      <c r="J257" s="23"/>
    </row>
    <row r="258" spans="10:10" x14ac:dyDescent="0.2">
      <c r="J258" s="23"/>
    </row>
    <row r="259" spans="10:10" x14ac:dyDescent="0.2">
      <c r="J259" s="23"/>
    </row>
    <row r="260" spans="10:10" x14ac:dyDescent="0.2">
      <c r="J260" s="23"/>
    </row>
    <row r="261" spans="10:10" x14ac:dyDescent="0.2">
      <c r="J261" s="23"/>
    </row>
    <row r="262" spans="10:10" x14ac:dyDescent="0.2">
      <c r="J262" s="23"/>
    </row>
    <row r="263" spans="10:10" x14ac:dyDescent="0.2">
      <c r="J263" s="23"/>
    </row>
    <row r="264" spans="10:10" x14ac:dyDescent="0.2">
      <c r="J264" s="23"/>
    </row>
    <row r="265" spans="10:10" x14ac:dyDescent="0.2">
      <c r="J265" s="23"/>
    </row>
    <row r="266" spans="10:10" x14ac:dyDescent="0.2">
      <c r="J266" s="23"/>
    </row>
    <row r="267" spans="10:10" x14ac:dyDescent="0.2">
      <c r="J267" s="23"/>
    </row>
    <row r="268" spans="10:10" x14ac:dyDescent="0.2">
      <c r="J268" s="23"/>
    </row>
    <row r="269" spans="10:10" x14ac:dyDescent="0.2">
      <c r="J269" s="23"/>
    </row>
    <row r="270" spans="10:10" x14ac:dyDescent="0.2">
      <c r="J270" s="23"/>
    </row>
    <row r="271" spans="10:10" x14ac:dyDescent="0.2">
      <c r="J271" s="23"/>
    </row>
    <row r="272" spans="10:10" x14ac:dyDescent="0.2">
      <c r="J272" s="23"/>
    </row>
    <row r="273" spans="10:10" x14ac:dyDescent="0.2">
      <c r="J273" s="23"/>
    </row>
    <row r="274" spans="10:10" x14ac:dyDescent="0.2">
      <c r="J274" s="23"/>
    </row>
    <row r="275" spans="10:10" x14ac:dyDescent="0.2">
      <c r="J275" s="23"/>
    </row>
    <row r="276" spans="10:10" x14ac:dyDescent="0.2">
      <c r="J276" s="23"/>
    </row>
    <row r="277" spans="10:10" x14ac:dyDescent="0.2">
      <c r="J277" s="23"/>
    </row>
    <row r="278" spans="10:10" x14ac:dyDescent="0.2">
      <c r="J278" s="23"/>
    </row>
    <row r="279" spans="10:10" x14ac:dyDescent="0.2">
      <c r="J279" s="23"/>
    </row>
    <row r="280" spans="10:10" x14ac:dyDescent="0.2">
      <c r="J280" s="23"/>
    </row>
    <row r="281" spans="10:10" x14ac:dyDescent="0.2">
      <c r="J281" s="23"/>
    </row>
    <row r="282" spans="10:10" x14ac:dyDescent="0.2">
      <c r="J282" s="23"/>
    </row>
    <row r="283" spans="10:10" x14ac:dyDescent="0.2">
      <c r="J283" s="23"/>
    </row>
    <row r="284" spans="10:10" x14ac:dyDescent="0.2">
      <c r="J284" s="23"/>
    </row>
    <row r="285" spans="10:10" x14ac:dyDescent="0.2">
      <c r="J285" s="23"/>
    </row>
    <row r="286" spans="10:10" x14ac:dyDescent="0.2">
      <c r="J286" s="23"/>
    </row>
    <row r="287" spans="10:10" x14ac:dyDescent="0.2">
      <c r="J287" s="23"/>
    </row>
    <row r="288" spans="10:10" x14ac:dyDescent="0.2">
      <c r="J288" s="23"/>
    </row>
    <row r="289" spans="10:10" x14ac:dyDescent="0.2">
      <c r="J289" s="23"/>
    </row>
    <row r="290" spans="10:10" x14ac:dyDescent="0.2">
      <c r="J290" s="23"/>
    </row>
    <row r="291" spans="10:10" x14ac:dyDescent="0.2">
      <c r="J291" s="23"/>
    </row>
    <row r="292" spans="10:10" x14ac:dyDescent="0.2">
      <c r="J292" s="23"/>
    </row>
    <row r="293" spans="10:10" x14ac:dyDescent="0.2">
      <c r="J293" s="23"/>
    </row>
    <row r="294" spans="10:10" x14ac:dyDescent="0.2">
      <c r="J294" s="23"/>
    </row>
    <row r="295" spans="10:10" x14ac:dyDescent="0.2">
      <c r="J295" s="23"/>
    </row>
    <row r="296" spans="10:10" x14ac:dyDescent="0.2">
      <c r="J296" s="23"/>
    </row>
    <row r="297" spans="10:10" x14ac:dyDescent="0.2">
      <c r="J297" s="23"/>
    </row>
    <row r="298" spans="10:10" x14ac:dyDescent="0.2">
      <c r="J298" s="23"/>
    </row>
    <row r="299" spans="10:10" x14ac:dyDescent="0.2">
      <c r="J299" s="23"/>
    </row>
    <row r="300" spans="10:10" x14ac:dyDescent="0.2">
      <c r="J300" s="23"/>
    </row>
    <row r="301" spans="10:10" x14ac:dyDescent="0.2">
      <c r="J301" s="23"/>
    </row>
    <row r="302" spans="10:10" x14ac:dyDescent="0.2">
      <c r="J302" s="23"/>
    </row>
    <row r="303" spans="10:10" x14ac:dyDescent="0.2">
      <c r="J303" s="23"/>
    </row>
    <row r="304" spans="10:10" x14ac:dyDescent="0.2">
      <c r="J304" s="23"/>
    </row>
    <row r="305" spans="10:10" x14ac:dyDescent="0.2">
      <c r="J305" s="23"/>
    </row>
    <row r="306" spans="10:10" x14ac:dyDescent="0.2">
      <c r="J306" s="23"/>
    </row>
    <row r="307" spans="10:10" x14ac:dyDescent="0.2">
      <c r="J307" s="23"/>
    </row>
    <row r="308" spans="10:10" x14ac:dyDescent="0.2">
      <c r="J308" s="23"/>
    </row>
    <row r="309" spans="10:10" x14ac:dyDescent="0.2">
      <c r="J309" s="23"/>
    </row>
    <row r="310" spans="10:10" x14ac:dyDescent="0.2">
      <c r="J310" s="23"/>
    </row>
    <row r="311" spans="10:10" x14ac:dyDescent="0.2">
      <c r="J311" s="23"/>
    </row>
    <row r="312" spans="10:10" x14ac:dyDescent="0.2">
      <c r="J312" s="23"/>
    </row>
    <row r="313" spans="10:10" x14ac:dyDescent="0.2">
      <c r="J313" s="23"/>
    </row>
    <row r="314" spans="10:10" x14ac:dyDescent="0.2">
      <c r="J314" s="23"/>
    </row>
    <row r="315" spans="10:10" x14ac:dyDescent="0.2">
      <c r="J315" s="23"/>
    </row>
    <row r="316" spans="10:10" x14ac:dyDescent="0.2">
      <c r="J316" s="23"/>
    </row>
    <row r="317" spans="10:10" x14ac:dyDescent="0.2">
      <c r="J317" s="23"/>
    </row>
    <row r="318" spans="10:10" x14ac:dyDescent="0.2">
      <c r="J318" s="23"/>
    </row>
    <row r="319" spans="10:10" x14ac:dyDescent="0.2">
      <c r="J319" s="23"/>
    </row>
    <row r="320" spans="10:10" x14ac:dyDescent="0.2">
      <c r="J320" s="23"/>
    </row>
    <row r="321" spans="10:10" x14ac:dyDescent="0.2">
      <c r="J321" s="23"/>
    </row>
    <row r="322" spans="10:10" x14ac:dyDescent="0.2">
      <c r="J322" s="23"/>
    </row>
    <row r="323" spans="10:10" x14ac:dyDescent="0.2">
      <c r="J323" s="23"/>
    </row>
    <row r="324" spans="10:10" x14ac:dyDescent="0.2">
      <c r="J324" s="23"/>
    </row>
    <row r="325" spans="10:10" x14ac:dyDescent="0.2">
      <c r="J325" s="23"/>
    </row>
    <row r="326" spans="10:10" x14ac:dyDescent="0.2">
      <c r="J326" s="23"/>
    </row>
    <row r="327" spans="10:10" x14ac:dyDescent="0.2">
      <c r="J327" s="23"/>
    </row>
    <row r="328" spans="10:10" x14ac:dyDescent="0.2">
      <c r="J328" s="23"/>
    </row>
    <row r="329" spans="10:10" x14ac:dyDescent="0.2">
      <c r="J329" s="23"/>
    </row>
    <row r="330" spans="10:10" x14ac:dyDescent="0.2">
      <c r="J330" s="23"/>
    </row>
    <row r="331" spans="10:10" x14ac:dyDescent="0.2">
      <c r="J331" s="23"/>
    </row>
    <row r="332" spans="10:10" x14ac:dyDescent="0.2">
      <c r="J332" s="23"/>
    </row>
    <row r="333" spans="10:10" x14ac:dyDescent="0.2">
      <c r="J333" s="23"/>
    </row>
    <row r="334" spans="10:10" x14ac:dyDescent="0.2">
      <c r="J334" s="23"/>
    </row>
    <row r="335" spans="10:10" x14ac:dyDescent="0.2">
      <c r="J335" s="23"/>
    </row>
    <row r="336" spans="10:10" x14ac:dyDescent="0.2">
      <c r="J336" s="23"/>
    </row>
    <row r="337" spans="10:10" x14ac:dyDescent="0.2">
      <c r="J337" s="23"/>
    </row>
    <row r="338" spans="10:10" x14ac:dyDescent="0.2">
      <c r="J338" s="23"/>
    </row>
    <row r="339" spans="10:10" x14ac:dyDescent="0.2">
      <c r="J339" s="23"/>
    </row>
    <row r="340" spans="10:10" x14ac:dyDescent="0.2">
      <c r="J340" s="23"/>
    </row>
    <row r="341" spans="10:10" x14ac:dyDescent="0.2">
      <c r="J341" s="23"/>
    </row>
    <row r="342" spans="10:10" x14ac:dyDescent="0.2">
      <c r="J342" s="23"/>
    </row>
    <row r="343" spans="10:10" x14ac:dyDescent="0.2">
      <c r="J343" s="23"/>
    </row>
    <row r="344" spans="10:10" x14ac:dyDescent="0.2">
      <c r="J344" s="23"/>
    </row>
    <row r="345" spans="10:10" x14ac:dyDescent="0.2">
      <c r="J345" s="23"/>
    </row>
    <row r="346" spans="10:10" x14ac:dyDescent="0.2">
      <c r="J346" s="23"/>
    </row>
    <row r="347" spans="10:10" x14ac:dyDescent="0.2">
      <c r="J347" s="23"/>
    </row>
    <row r="348" spans="10:10" x14ac:dyDescent="0.2">
      <c r="J348" s="23"/>
    </row>
    <row r="349" spans="10:10" x14ac:dyDescent="0.2">
      <c r="J349" s="23"/>
    </row>
    <row r="350" spans="10:10" x14ac:dyDescent="0.2">
      <c r="J350" s="23"/>
    </row>
    <row r="351" spans="10:10" x14ac:dyDescent="0.2">
      <c r="J351" s="23"/>
    </row>
    <row r="352" spans="10:10" x14ac:dyDescent="0.2">
      <c r="J352" s="23"/>
    </row>
    <row r="353" spans="10:10" x14ac:dyDescent="0.2">
      <c r="J353" s="23"/>
    </row>
    <row r="354" spans="10:10" x14ac:dyDescent="0.2">
      <c r="J354" s="23"/>
    </row>
    <row r="355" spans="10:10" x14ac:dyDescent="0.2">
      <c r="J355" s="23"/>
    </row>
    <row r="356" spans="10:10" x14ac:dyDescent="0.2">
      <c r="J356" s="23"/>
    </row>
    <row r="357" spans="10:10" x14ac:dyDescent="0.2">
      <c r="J357" s="23"/>
    </row>
    <row r="358" spans="10:10" x14ac:dyDescent="0.2">
      <c r="J358" s="23"/>
    </row>
    <row r="359" spans="10:10" x14ac:dyDescent="0.2">
      <c r="J359" s="23"/>
    </row>
    <row r="360" spans="10:10" x14ac:dyDescent="0.2">
      <c r="J360" s="23"/>
    </row>
    <row r="361" spans="10:10" x14ac:dyDescent="0.2">
      <c r="J361" s="23"/>
    </row>
    <row r="362" spans="10:10" x14ac:dyDescent="0.2">
      <c r="J362" s="23"/>
    </row>
    <row r="363" spans="10:10" x14ac:dyDescent="0.2">
      <c r="J363" s="23"/>
    </row>
    <row r="364" spans="10:10" x14ac:dyDescent="0.2">
      <c r="J364" s="23"/>
    </row>
    <row r="365" spans="10:10" x14ac:dyDescent="0.2">
      <c r="J365" s="23"/>
    </row>
    <row r="366" spans="10:10" x14ac:dyDescent="0.2">
      <c r="J366" s="23"/>
    </row>
    <row r="367" spans="10:10" x14ac:dyDescent="0.2">
      <c r="J367" s="23"/>
    </row>
    <row r="368" spans="10:10" x14ac:dyDescent="0.2">
      <c r="J368" s="23"/>
    </row>
    <row r="369" spans="10:10" x14ac:dyDescent="0.2">
      <c r="J369" s="23"/>
    </row>
    <row r="370" spans="10:10" x14ac:dyDescent="0.2">
      <c r="J370" s="23"/>
    </row>
    <row r="371" spans="10:10" x14ac:dyDescent="0.2">
      <c r="J371" s="23"/>
    </row>
    <row r="372" spans="10:10" x14ac:dyDescent="0.2">
      <c r="J372" s="23"/>
    </row>
    <row r="373" spans="10:10" x14ac:dyDescent="0.2">
      <c r="J373" s="23"/>
    </row>
    <row r="374" spans="10:10" x14ac:dyDescent="0.2">
      <c r="J374" s="23"/>
    </row>
    <row r="375" spans="10:10" x14ac:dyDescent="0.2">
      <c r="J375" s="23"/>
    </row>
    <row r="376" spans="10:10" x14ac:dyDescent="0.2">
      <c r="J376" s="23"/>
    </row>
    <row r="377" spans="10:10" x14ac:dyDescent="0.2">
      <c r="J377" s="23"/>
    </row>
    <row r="378" spans="10:10" x14ac:dyDescent="0.2">
      <c r="J378" s="23"/>
    </row>
    <row r="379" spans="10:10" x14ac:dyDescent="0.2">
      <c r="J379" s="23"/>
    </row>
    <row r="380" spans="10:10" x14ac:dyDescent="0.2">
      <c r="J380" s="23"/>
    </row>
    <row r="381" spans="10:10" x14ac:dyDescent="0.2">
      <c r="J381" s="23"/>
    </row>
    <row r="382" spans="10:10" x14ac:dyDescent="0.2">
      <c r="J382" s="23"/>
    </row>
    <row r="383" spans="10:10" x14ac:dyDescent="0.2">
      <c r="J383" s="23"/>
    </row>
    <row r="384" spans="10:10" x14ac:dyDescent="0.2">
      <c r="J384" s="23"/>
    </row>
    <row r="385" spans="10:10" x14ac:dyDescent="0.2">
      <c r="J385" s="23"/>
    </row>
    <row r="386" spans="10:10" x14ac:dyDescent="0.2">
      <c r="J386" s="23"/>
    </row>
    <row r="387" spans="10:10" x14ac:dyDescent="0.2">
      <c r="J387" s="23"/>
    </row>
    <row r="388" spans="10:10" x14ac:dyDescent="0.2">
      <c r="J388" s="23"/>
    </row>
    <row r="389" spans="10:10" x14ac:dyDescent="0.2">
      <c r="J389" s="23"/>
    </row>
    <row r="390" spans="10:10" x14ac:dyDescent="0.2">
      <c r="J390" s="23"/>
    </row>
    <row r="391" spans="10:10" x14ac:dyDescent="0.2">
      <c r="J391" s="23"/>
    </row>
    <row r="392" spans="10:10" x14ac:dyDescent="0.2">
      <c r="J392" s="23"/>
    </row>
    <row r="393" spans="10:10" x14ac:dyDescent="0.2">
      <c r="J393" s="23"/>
    </row>
    <row r="394" spans="10:10" x14ac:dyDescent="0.2">
      <c r="J394" s="23"/>
    </row>
    <row r="395" spans="10:10" x14ac:dyDescent="0.2">
      <c r="J395" s="23"/>
    </row>
    <row r="396" spans="10:10" x14ac:dyDescent="0.2">
      <c r="J396" s="23"/>
    </row>
    <row r="397" spans="10:10" x14ac:dyDescent="0.2">
      <c r="J397" s="23"/>
    </row>
    <row r="398" spans="10:10" x14ac:dyDescent="0.2">
      <c r="J398" s="23"/>
    </row>
    <row r="399" spans="10:10" x14ac:dyDescent="0.2">
      <c r="J399" s="23"/>
    </row>
    <row r="400" spans="10:10" x14ac:dyDescent="0.2">
      <c r="J400" s="23"/>
    </row>
    <row r="401" spans="10:10" x14ac:dyDescent="0.2">
      <c r="J401" s="23"/>
    </row>
    <row r="402" spans="10:10" x14ac:dyDescent="0.2">
      <c r="J402" s="23"/>
    </row>
    <row r="403" spans="10:10" x14ac:dyDescent="0.2">
      <c r="J403" s="23"/>
    </row>
    <row r="404" spans="10:10" x14ac:dyDescent="0.2">
      <c r="J404" s="23"/>
    </row>
    <row r="405" spans="10:10" x14ac:dyDescent="0.2">
      <c r="J405" s="23"/>
    </row>
    <row r="406" spans="10:10" x14ac:dyDescent="0.2">
      <c r="J406" s="23"/>
    </row>
    <row r="407" spans="10:10" x14ac:dyDescent="0.2">
      <c r="J407" s="23"/>
    </row>
    <row r="408" spans="10:10" x14ac:dyDescent="0.2">
      <c r="J408" s="23"/>
    </row>
    <row r="409" spans="10:10" x14ac:dyDescent="0.2">
      <c r="J409" s="23"/>
    </row>
    <row r="410" spans="10:10" x14ac:dyDescent="0.2">
      <c r="J410" s="23"/>
    </row>
    <row r="411" spans="10:10" x14ac:dyDescent="0.2">
      <c r="J411" s="23"/>
    </row>
    <row r="412" spans="10:10" x14ac:dyDescent="0.2">
      <c r="J412" s="23"/>
    </row>
    <row r="413" spans="10:10" x14ac:dyDescent="0.2">
      <c r="J413" s="23"/>
    </row>
    <row r="414" spans="10:10" x14ac:dyDescent="0.2">
      <c r="J414" s="23"/>
    </row>
    <row r="415" spans="10:10" x14ac:dyDescent="0.2">
      <c r="J415" s="23"/>
    </row>
    <row r="416" spans="10:10" x14ac:dyDescent="0.2">
      <c r="J416" s="23"/>
    </row>
    <row r="417" spans="10:10" x14ac:dyDescent="0.2">
      <c r="J417" s="23"/>
    </row>
    <row r="418" spans="10:10" x14ac:dyDescent="0.2">
      <c r="J418" s="23"/>
    </row>
    <row r="419" spans="10:10" x14ac:dyDescent="0.2">
      <c r="J419" s="23"/>
    </row>
    <row r="420" spans="10:10" x14ac:dyDescent="0.2">
      <c r="J420" s="23"/>
    </row>
    <row r="421" spans="10:10" x14ac:dyDescent="0.2">
      <c r="J421" s="23"/>
    </row>
    <row r="422" spans="10:10" x14ac:dyDescent="0.2">
      <c r="J422" s="23"/>
    </row>
    <row r="423" spans="10:10" x14ac:dyDescent="0.2">
      <c r="J423" s="23"/>
    </row>
    <row r="424" spans="10:10" x14ac:dyDescent="0.2">
      <c r="J424" s="23"/>
    </row>
    <row r="425" spans="10:10" x14ac:dyDescent="0.2">
      <c r="J425" s="23"/>
    </row>
    <row r="426" spans="10:10" x14ac:dyDescent="0.2">
      <c r="J426" s="23"/>
    </row>
    <row r="427" spans="10:10" x14ac:dyDescent="0.2">
      <c r="J427" s="23"/>
    </row>
    <row r="428" spans="10:10" x14ac:dyDescent="0.2">
      <c r="J428" s="23"/>
    </row>
    <row r="429" spans="10:10" x14ac:dyDescent="0.2">
      <c r="J429" s="23"/>
    </row>
    <row r="430" spans="10:10" x14ac:dyDescent="0.2">
      <c r="J430" s="23"/>
    </row>
    <row r="431" spans="10:10" x14ac:dyDescent="0.2">
      <c r="J431" s="23"/>
    </row>
    <row r="432" spans="10:10" x14ac:dyDescent="0.2">
      <c r="J432" s="23"/>
    </row>
    <row r="433" spans="10:10" x14ac:dyDescent="0.2">
      <c r="J433" s="23"/>
    </row>
    <row r="434" spans="10:10" x14ac:dyDescent="0.2">
      <c r="J434" s="23"/>
    </row>
    <row r="435" spans="10:10" x14ac:dyDescent="0.2">
      <c r="J435" s="23"/>
    </row>
    <row r="436" spans="10:10" x14ac:dyDescent="0.2">
      <c r="J436" s="23"/>
    </row>
    <row r="437" spans="10:10" x14ac:dyDescent="0.2">
      <c r="J437" s="23"/>
    </row>
    <row r="438" spans="10:10" x14ac:dyDescent="0.2">
      <c r="J438" s="23"/>
    </row>
    <row r="439" spans="10:10" x14ac:dyDescent="0.2">
      <c r="J439" s="23"/>
    </row>
    <row r="440" spans="10:10" x14ac:dyDescent="0.2">
      <c r="J440" s="23"/>
    </row>
    <row r="441" spans="10:10" x14ac:dyDescent="0.2">
      <c r="J441" s="23"/>
    </row>
    <row r="442" spans="10:10" x14ac:dyDescent="0.2">
      <c r="J442" s="23"/>
    </row>
    <row r="443" spans="10:10" x14ac:dyDescent="0.2">
      <c r="J443" s="23"/>
    </row>
    <row r="444" spans="10:10" x14ac:dyDescent="0.2">
      <c r="J444" s="23"/>
    </row>
    <row r="445" spans="10:10" x14ac:dyDescent="0.2">
      <c r="J445" s="23"/>
    </row>
    <row r="446" spans="10:10" x14ac:dyDescent="0.2">
      <c r="J446" s="23"/>
    </row>
    <row r="447" spans="10:10" x14ac:dyDescent="0.2">
      <c r="J447" s="23"/>
    </row>
    <row r="448" spans="10:10" x14ac:dyDescent="0.2">
      <c r="J448" s="23"/>
    </row>
    <row r="449" spans="10:10" x14ac:dyDescent="0.2">
      <c r="J449" s="23"/>
    </row>
    <row r="450" spans="10:10" x14ac:dyDescent="0.2">
      <c r="J450" s="23"/>
    </row>
    <row r="451" spans="10:10" x14ac:dyDescent="0.2">
      <c r="J451" s="23"/>
    </row>
    <row r="452" spans="10:10" x14ac:dyDescent="0.2">
      <c r="J452" s="23"/>
    </row>
    <row r="453" spans="10:10" x14ac:dyDescent="0.2">
      <c r="J453" s="23"/>
    </row>
    <row r="454" spans="10:10" x14ac:dyDescent="0.2">
      <c r="J454" s="23"/>
    </row>
    <row r="455" spans="10:10" x14ac:dyDescent="0.2">
      <c r="J455" s="23"/>
    </row>
    <row r="456" spans="10:10" x14ac:dyDescent="0.2">
      <c r="J456" s="23"/>
    </row>
    <row r="457" spans="10:10" x14ac:dyDescent="0.2">
      <c r="J457" s="23"/>
    </row>
    <row r="458" spans="10:10" x14ac:dyDescent="0.2">
      <c r="J458" s="23"/>
    </row>
    <row r="459" spans="10:10" x14ac:dyDescent="0.2">
      <c r="J459" s="23"/>
    </row>
    <row r="460" spans="10:10" x14ac:dyDescent="0.2">
      <c r="J460" s="23"/>
    </row>
    <row r="461" spans="10:10" x14ac:dyDescent="0.2">
      <c r="J461" s="23"/>
    </row>
    <row r="462" spans="10:10" x14ac:dyDescent="0.2">
      <c r="J462" s="23"/>
    </row>
    <row r="463" spans="10:10" x14ac:dyDescent="0.2">
      <c r="J463" s="23"/>
    </row>
    <row r="464" spans="10:10" x14ac:dyDescent="0.2">
      <c r="J464" s="23"/>
    </row>
    <row r="465" spans="10:10" x14ac:dyDescent="0.2">
      <c r="J465" s="23"/>
    </row>
    <row r="466" spans="10:10" x14ac:dyDescent="0.2">
      <c r="J466" s="23"/>
    </row>
    <row r="467" spans="10:10" x14ac:dyDescent="0.2">
      <c r="J467" s="23"/>
    </row>
    <row r="468" spans="10:10" x14ac:dyDescent="0.2">
      <c r="J468" s="23"/>
    </row>
    <row r="469" spans="10:10" x14ac:dyDescent="0.2">
      <c r="J469" s="23"/>
    </row>
    <row r="470" spans="10:10" x14ac:dyDescent="0.2">
      <c r="J470" s="23"/>
    </row>
    <row r="471" spans="10:10" x14ac:dyDescent="0.2">
      <c r="J471" s="23"/>
    </row>
    <row r="472" spans="10:10" x14ac:dyDescent="0.2">
      <c r="J472" s="23"/>
    </row>
    <row r="473" spans="10:10" x14ac:dyDescent="0.2">
      <c r="J473" s="23"/>
    </row>
    <row r="474" spans="10:10" x14ac:dyDescent="0.2">
      <c r="J474" s="23"/>
    </row>
    <row r="475" spans="10:10" x14ac:dyDescent="0.2">
      <c r="J475" s="23"/>
    </row>
    <row r="476" spans="10:10" x14ac:dyDescent="0.2">
      <c r="J476" s="23"/>
    </row>
    <row r="477" spans="10:10" x14ac:dyDescent="0.2">
      <c r="J477" s="23"/>
    </row>
    <row r="478" spans="10:10" x14ac:dyDescent="0.2">
      <c r="J478" s="23"/>
    </row>
    <row r="479" spans="10:10" x14ac:dyDescent="0.2">
      <c r="J479" s="23"/>
    </row>
    <row r="480" spans="10:10" x14ac:dyDescent="0.2">
      <c r="J480" s="23"/>
    </row>
    <row r="481" spans="10:10" x14ac:dyDescent="0.2">
      <c r="J481" s="23"/>
    </row>
    <row r="482" spans="10:10" x14ac:dyDescent="0.2">
      <c r="J482" s="23"/>
    </row>
    <row r="483" spans="10:10" x14ac:dyDescent="0.2">
      <c r="J483" s="23"/>
    </row>
    <row r="484" spans="10:10" x14ac:dyDescent="0.2">
      <c r="J484" s="23"/>
    </row>
    <row r="485" spans="10:10" x14ac:dyDescent="0.2">
      <c r="J485" s="23"/>
    </row>
    <row r="486" spans="10:10" x14ac:dyDescent="0.2">
      <c r="J486" s="23"/>
    </row>
    <row r="487" spans="10:10" x14ac:dyDescent="0.2">
      <c r="J487" s="23"/>
    </row>
    <row r="488" spans="10:10" x14ac:dyDescent="0.2">
      <c r="J488" s="23"/>
    </row>
    <row r="489" spans="10:10" x14ac:dyDescent="0.2">
      <c r="J489" s="23"/>
    </row>
    <row r="490" spans="10:10" x14ac:dyDescent="0.2">
      <c r="J490" s="23"/>
    </row>
    <row r="491" spans="10:10" x14ac:dyDescent="0.2">
      <c r="J491" s="23"/>
    </row>
    <row r="492" spans="10:10" x14ac:dyDescent="0.2">
      <c r="J492" s="23"/>
    </row>
    <row r="493" spans="10:10" x14ac:dyDescent="0.2">
      <c r="J493" s="23"/>
    </row>
    <row r="494" spans="10:10" x14ac:dyDescent="0.2">
      <c r="J494" s="23"/>
    </row>
    <row r="495" spans="10:10" x14ac:dyDescent="0.2">
      <c r="J495" s="23"/>
    </row>
    <row r="496" spans="10:10" x14ac:dyDescent="0.2">
      <c r="J496" s="23"/>
    </row>
    <row r="497" spans="10:10" x14ac:dyDescent="0.2">
      <c r="J497" s="23"/>
    </row>
    <row r="498" spans="10:10" x14ac:dyDescent="0.2">
      <c r="J498" s="23"/>
    </row>
    <row r="499" spans="10:10" x14ac:dyDescent="0.2">
      <c r="J499" s="23"/>
    </row>
    <row r="500" spans="10:10" x14ac:dyDescent="0.2">
      <c r="J500" s="23"/>
    </row>
    <row r="501" spans="10:10" x14ac:dyDescent="0.2">
      <c r="J501" s="23"/>
    </row>
    <row r="502" spans="10:10" x14ac:dyDescent="0.2">
      <c r="J502" s="23"/>
    </row>
    <row r="503" spans="10:10" x14ac:dyDescent="0.2">
      <c r="J503" s="23"/>
    </row>
    <row r="504" spans="10:10" x14ac:dyDescent="0.2">
      <c r="J504" s="23"/>
    </row>
    <row r="505" spans="10:10" x14ac:dyDescent="0.2">
      <c r="J505" s="23"/>
    </row>
    <row r="506" spans="10:10" x14ac:dyDescent="0.2">
      <c r="J506" s="23"/>
    </row>
    <row r="507" spans="10:10" x14ac:dyDescent="0.2">
      <c r="J507" s="23"/>
    </row>
    <row r="508" spans="10:10" x14ac:dyDescent="0.2">
      <c r="J508" s="23"/>
    </row>
    <row r="509" spans="10:10" x14ac:dyDescent="0.2">
      <c r="J509" s="23"/>
    </row>
    <row r="510" spans="10:10" x14ac:dyDescent="0.2">
      <c r="J510" s="23"/>
    </row>
    <row r="511" spans="10:10" x14ac:dyDescent="0.2">
      <c r="J511" s="23"/>
    </row>
    <row r="512" spans="10:10" x14ac:dyDescent="0.2">
      <c r="J512" s="23"/>
    </row>
    <row r="513" spans="10:10" x14ac:dyDescent="0.2">
      <c r="J513" s="23"/>
    </row>
    <row r="514" spans="10:10" x14ac:dyDescent="0.2">
      <c r="J514" s="23"/>
    </row>
    <row r="515" spans="10:10" x14ac:dyDescent="0.2">
      <c r="J515" s="23"/>
    </row>
    <row r="516" spans="10:10" x14ac:dyDescent="0.2">
      <c r="J516" s="23"/>
    </row>
    <row r="517" spans="10:10" x14ac:dyDescent="0.2">
      <c r="J517" s="23"/>
    </row>
    <row r="518" spans="10:10" x14ac:dyDescent="0.2">
      <c r="J518" s="23"/>
    </row>
    <row r="519" spans="10:10" x14ac:dyDescent="0.2">
      <c r="J519" s="23"/>
    </row>
    <row r="520" spans="10:10" x14ac:dyDescent="0.2">
      <c r="J520" s="23"/>
    </row>
    <row r="521" spans="10:10" x14ac:dyDescent="0.2">
      <c r="J521" s="23"/>
    </row>
    <row r="522" spans="10:10" x14ac:dyDescent="0.2">
      <c r="J522" s="23"/>
    </row>
    <row r="523" spans="10:10" x14ac:dyDescent="0.2">
      <c r="J523" s="23"/>
    </row>
    <row r="524" spans="10:10" x14ac:dyDescent="0.2">
      <c r="J524" s="23"/>
    </row>
    <row r="525" spans="10:10" x14ac:dyDescent="0.2">
      <c r="J525" s="23"/>
    </row>
    <row r="526" spans="10:10" x14ac:dyDescent="0.2">
      <c r="J526" s="23"/>
    </row>
    <row r="527" spans="10:10" x14ac:dyDescent="0.2">
      <c r="J527" s="23"/>
    </row>
    <row r="528" spans="10:10" x14ac:dyDescent="0.2">
      <c r="J528" s="23"/>
    </row>
    <row r="529" spans="10:10" x14ac:dyDescent="0.2">
      <c r="J529" s="23"/>
    </row>
    <row r="530" spans="10:10" x14ac:dyDescent="0.2">
      <c r="J530" s="23"/>
    </row>
    <row r="531" spans="10:10" x14ac:dyDescent="0.2">
      <c r="J531" s="23"/>
    </row>
    <row r="532" spans="10:10" x14ac:dyDescent="0.2">
      <c r="J532" s="23"/>
    </row>
    <row r="533" spans="10:10" x14ac:dyDescent="0.2">
      <c r="J533" s="23"/>
    </row>
    <row r="534" spans="10:10" x14ac:dyDescent="0.2">
      <c r="J534" s="23"/>
    </row>
    <row r="535" spans="10:10" x14ac:dyDescent="0.2">
      <c r="J535" s="23"/>
    </row>
    <row r="536" spans="10:10" x14ac:dyDescent="0.2">
      <c r="J536" s="23"/>
    </row>
    <row r="537" spans="10:10" x14ac:dyDescent="0.2">
      <c r="J537" s="23"/>
    </row>
    <row r="538" spans="10:10" x14ac:dyDescent="0.2">
      <c r="J538" s="23"/>
    </row>
    <row r="539" spans="10:10" x14ac:dyDescent="0.2">
      <c r="J539" s="23"/>
    </row>
    <row r="540" spans="10:10" x14ac:dyDescent="0.2">
      <c r="J540" s="23"/>
    </row>
    <row r="541" spans="10:10" x14ac:dyDescent="0.2">
      <c r="J541" s="23"/>
    </row>
    <row r="542" spans="10:10" x14ac:dyDescent="0.2">
      <c r="J542" s="23"/>
    </row>
    <row r="543" spans="10:10" x14ac:dyDescent="0.2">
      <c r="J543" s="23"/>
    </row>
    <row r="544" spans="10:10" x14ac:dyDescent="0.2">
      <c r="J544" s="23"/>
    </row>
    <row r="545" spans="10:10" x14ac:dyDescent="0.2">
      <c r="J545" s="23"/>
    </row>
    <row r="546" spans="10:10" x14ac:dyDescent="0.2">
      <c r="J546" s="23"/>
    </row>
    <row r="547" spans="10:10" x14ac:dyDescent="0.2">
      <c r="J547" s="23"/>
    </row>
    <row r="548" spans="10:10" x14ac:dyDescent="0.2">
      <c r="J548" s="23"/>
    </row>
    <row r="549" spans="10:10" x14ac:dyDescent="0.2">
      <c r="J549" s="23"/>
    </row>
    <row r="550" spans="10:10" x14ac:dyDescent="0.2">
      <c r="J550" s="23"/>
    </row>
    <row r="551" spans="10:10" x14ac:dyDescent="0.2">
      <c r="J551" s="23"/>
    </row>
    <row r="552" spans="10:10" x14ac:dyDescent="0.2">
      <c r="J552" s="23"/>
    </row>
    <row r="553" spans="10:10" x14ac:dyDescent="0.2">
      <c r="J553" s="23"/>
    </row>
    <row r="554" spans="10:10" x14ac:dyDescent="0.2">
      <c r="J554" s="23"/>
    </row>
    <row r="555" spans="10:10" x14ac:dyDescent="0.2">
      <c r="J555" s="23"/>
    </row>
    <row r="556" spans="10:10" x14ac:dyDescent="0.2">
      <c r="J556" s="23"/>
    </row>
    <row r="557" spans="10:10" x14ac:dyDescent="0.2">
      <c r="J557" s="23"/>
    </row>
    <row r="558" spans="10:10" x14ac:dyDescent="0.2">
      <c r="J558" s="23"/>
    </row>
    <row r="559" spans="10:10" x14ac:dyDescent="0.2">
      <c r="J559" s="23"/>
    </row>
    <row r="560" spans="10:10" x14ac:dyDescent="0.2">
      <c r="J560" s="23"/>
    </row>
    <row r="561" spans="10:10" x14ac:dyDescent="0.2">
      <c r="J561" s="23"/>
    </row>
    <row r="562" spans="10:10" x14ac:dyDescent="0.2">
      <c r="J562" s="23"/>
    </row>
    <row r="563" spans="10:10" x14ac:dyDescent="0.2">
      <c r="J563" s="23"/>
    </row>
    <row r="564" spans="10:10" x14ac:dyDescent="0.2">
      <c r="J564" s="23"/>
    </row>
    <row r="565" spans="10:10" x14ac:dyDescent="0.2">
      <c r="J565" s="23"/>
    </row>
    <row r="566" spans="10:10" x14ac:dyDescent="0.2">
      <c r="J566" s="23"/>
    </row>
    <row r="567" spans="10:10" x14ac:dyDescent="0.2">
      <c r="J567" s="23"/>
    </row>
    <row r="568" spans="10:10" x14ac:dyDescent="0.2">
      <c r="J568" s="23"/>
    </row>
    <row r="569" spans="10:10" x14ac:dyDescent="0.2">
      <c r="J569" s="23"/>
    </row>
    <row r="570" spans="10:10" x14ac:dyDescent="0.2">
      <c r="J570" s="23"/>
    </row>
    <row r="571" spans="10:10" x14ac:dyDescent="0.2">
      <c r="J571" s="23"/>
    </row>
    <row r="572" spans="10:10" x14ac:dyDescent="0.2">
      <c r="J572" s="23"/>
    </row>
    <row r="573" spans="10:10" x14ac:dyDescent="0.2">
      <c r="J573" s="23"/>
    </row>
    <row r="574" spans="10:10" x14ac:dyDescent="0.2">
      <c r="J574" s="23"/>
    </row>
    <row r="575" spans="10:10" x14ac:dyDescent="0.2">
      <c r="J575" s="23"/>
    </row>
    <row r="576" spans="10:10" x14ac:dyDescent="0.2">
      <c r="J576" s="23"/>
    </row>
    <row r="577" spans="10:10" x14ac:dyDescent="0.2">
      <c r="J577" s="23"/>
    </row>
    <row r="578" spans="10:10" x14ac:dyDescent="0.2">
      <c r="J578" s="23"/>
    </row>
    <row r="579" spans="10:10" x14ac:dyDescent="0.2">
      <c r="J579" s="23"/>
    </row>
    <row r="580" spans="10:10" x14ac:dyDescent="0.2">
      <c r="J580" s="23"/>
    </row>
    <row r="581" spans="10:10" x14ac:dyDescent="0.2">
      <c r="J581" s="23"/>
    </row>
    <row r="582" spans="10:10" x14ac:dyDescent="0.2">
      <c r="J582" s="23"/>
    </row>
    <row r="583" spans="10:10" x14ac:dyDescent="0.2">
      <c r="J583" s="23"/>
    </row>
    <row r="584" spans="10:10" x14ac:dyDescent="0.2">
      <c r="J584" s="23"/>
    </row>
    <row r="585" spans="10:10" x14ac:dyDescent="0.2">
      <c r="J585" s="23"/>
    </row>
    <row r="586" spans="10:10" x14ac:dyDescent="0.2">
      <c r="J586" s="23"/>
    </row>
    <row r="587" spans="10:10" x14ac:dyDescent="0.2">
      <c r="J587" s="23"/>
    </row>
    <row r="588" spans="10:10" x14ac:dyDescent="0.2">
      <c r="J588" s="23"/>
    </row>
    <row r="589" spans="10:10" x14ac:dyDescent="0.2">
      <c r="J589" s="23"/>
    </row>
    <row r="590" spans="10:10" x14ac:dyDescent="0.2">
      <c r="J590" s="23"/>
    </row>
    <row r="591" spans="10:10" x14ac:dyDescent="0.2">
      <c r="J591" s="23"/>
    </row>
    <row r="592" spans="10:10" x14ac:dyDescent="0.2">
      <c r="J592" s="23"/>
    </row>
    <row r="593" spans="10:10" x14ac:dyDescent="0.2">
      <c r="J593" s="23"/>
    </row>
    <row r="594" spans="10:10" x14ac:dyDescent="0.2">
      <c r="J594" s="23"/>
    </row>
    <row r="595" spans="10:10" x14ac:dyDescent="0.2">
      <c r="J595" s="23"/>
    </row>
    <row r="596" spans="10:10" x14ac:dyDescent="0.2">
      <c r="J596" s="23"/>
    </row>
    <row r="597" spans="10:10" x14ac:dyDescent="0.2">
      <c r="J597" s="23"/>
    </row>
    <row r="598" spans="10:10" x14ac:dyDescent="0.2">
      <c r="J598" s="23"/>
    </row>
    <row r="599" spans="10:10" x14ac:dyDescent="0.2">
      <c r="J599" s="23"/>
    </row>
    <row r="600" spans="10:10" x14ac:dyDescent="0.2">
      <c r="J600" s="23"/>
    </row>
    <row r="601" spans="10:10" x14ac:dyDescent="0.2">
      <c r="J601" s="23"/>
    </row>
    <row r="602" spans="10:10" x14ac:dyDescent="0.2">
      <c r="J602" s="23"/>
    </row>
    <row r="603" spans="10:10" x14ac:dyDescent="0.2">
      <c r="J603" s="23"/>
    </row>
    <row r="604" spans="10:10" x14ac:dyDescent="0.2">
      <c r="J604" s="23"/>
    </row>
    <row r="605" spans="10:10" x14ac:dyDescent="0.2">
      <c r="J605" s="23"/>
    </row>
    <row r="606" spans="10:10" x14ac:dyDescent="0.2">
      <c r="J606" s="23"/>
    </row>
    <row r="607" spans="10:10" x14ac:dyDescent="0.2">
      <c r="J607" s="23"/>
    </row>
    <row r="608" spans="10:10" x14ac:dyDescent="0.2">
      <c r="J608" s="23"/>
    </row>
    <row r="609" spans="10:10" x14ac:dyDescent="0.2">
      <c r="J609" s="23"/>
    </row>
    <row r="610" spans="10:10" x14ac:dyDescent="0.2">
      <c r="J610" s="23"/>
    </row>
    <row r="611" spans="10:10" x14ac:dyDescent="0.2">
      <c r="J611" s="23"/>
    </row>
    <row r="612" spans="10:10" x14ac:dyDescent="0.2">
      <c r="J612" s="23"/>
    </row>
    <row r="613" spans="10:10" x14ac:dyDescent="0.2">
      <c r="J613" s="23"/>
    </row>
    <row r="614" spans="10:10" x14ac:dyDescent="0.2">
      <c r="J614" s="23"/>
    </row>
    <row r="615" spans="10:10" x14ac:dyDescent="0.2">
      <c r="J615" s="23"/>
    </row>
    <row r="616" spans="10:10" x14ac:dyDescent="0.2">
      <c r="J616" s="23"/>
    </row>
    <row r="617" spans="10:10" x14ac:dyDescent="0.2">
      <c r="J617" s="23"/>
    </row>
    <row r="618" spans="10:10" x14ac:dyDescent="0.2">
      <c r="J618" s="23"/>
    </row>
    <row r="619" spans="10:10" x14ac:dyDescent="0.2">
      <c r="J619" s="23"/>
    </row>
    <row r="620" spans="10:10" x14ac:dyDescent="0.2">
      <c r="J620" s="23"/>
    </row>
    <row r="621" spans="10:10" x14ac:dyDescent="0.2">
      <c r="J621" s="23"/>
    </row>
    <row r="622" spans="10:10" x14ac:dyDescent="0.2">
      <c r="J622" s="23"/>
    </row>
    <row r="623" spans="10:10" x14ac:dyDescent="0.2">
      <c r="J623" s="23"/>
    </row>
    <row r="624" spans="10:10" x14ac:dyDescent="0.2">
      <c r="J624" s="23"/>
    </row>
    <row r="625" spans="10:10" x14ac:dyDescent="0.2">
      <c r="J625" s="23"/>
    </row>
    <row r="626" spans="10:10" x14ac:dyDescent="0.2">
      <c r="J626" s="23"/>
    </row>
    <row r="627" spans="10:10" x14ac:dyDescent="0.2">
      <c r="J627" s="23"/>
    </row>
    <row r="628" spans="10:10" x14ac:dyDescent="0.2">
      <c r="J628" s="23"/>
    </row>
    <row r="629" spans="10:10" x14ac:dyDescent="0.2">
      <c r="J629" s="23"/>
    </row>
    <row r="630" spans="10:10" x14ac:dyDescent="0.2">
      <c r="J630" s="23"/>
    </row>
    <row r="631" spans="10:10" x14ac:dyDescent="0.2">
      <c r="J631" s="23"/>
    </row>
    <row r="632" spans="10:10" x14ac:dyDescent="0.2">
      <c r="J632" s="23"/>
    </row>
    <row r="633" spans="10:10" x14ac:dyDescent="0.2">
      <c r="J633" s="23"/>
    </row>
    <row r="634" spans="10:10" x14ac:dyDescent="0.2">
      <c r="J634" s="23"/>
    </row>
    <row r="635" spans="10:10" x14ac:dyDescent="0.2">
      <c r="J635" s="23"/>
    </row>
    <row r="636" spans="10:10" x14ac:dyDescent="0.2">
      <c r="J636" s="23"/>
    </row>
    <row r="637" spans="10:10" x14ac:dyDescent="0.2">
      <c r="J637" s="23"/>
    </row>
    <row r="638" spans="10:10" x14ac:dyDescent="0.2">
      <c r="J638" s="23"/>
    </row>
    <row r="639" spans="10:10" x14ac:dyDescent="0.2">
      <c r="J639" s="23"/>
    </row>
    <row r="640" spans="10:10" x14ac:dyDescent="0.2">
      <c r="J640" s="23"/>
    </row>
    <row r="641" spans="10:10" x14ac:dyDescent="0.2">
      <c r="J641" s="23"/>
    </row>
    <row r="642" spans="10:10" x14ac:dyDescent="0.2">
      <c r="J642" s="23"/>
    </row>
    <row r="643" spans="10:10" x14ac:dyDescent="0.2">
      <c r="J643" s="23"/>
    </row>
    <row r="644" spans="10:10" x14ac:dyDescent="0.2">
      <c r="J644" s="23"/>
    </row>
    <row r="645" spans="10:10" x14ac:dyDescent="0.2">
      <c r="J645" s="23"/>
    </row>
    <row r="646" spans="10:10" x14ac:dyDescent="0.2">
      <c r="J646" s="23"/>
    </row>
    <row r="647" spans="10:10" x14ac:dyDescent="0.2">
      <c r="J647" s="23"/>
    </row>
    <row r="648" spans="10:10" x14ac:dyDescent="0.2">
      <c r="J648" s="23"/>
    </row>
    <row r="649" spans="10:10" x14ac:dyDescent="0.2">
      <c r="J649" s="23"/>
    </row>
    <row r="650" spans="10:10" x14ac:dyDescent="0.2">
      <c r="J650" s="23"/>
    </row>
    <row r="651" spans="10:10" x14ac:dyDescent="0.2">
      <c r="J651" s="23"/>
    </row>
    <row r="652" spans="10:10" x14ac:dyDescent="0.2">
      <c r="J652" s="23"/>
    </row>
    <row r="653" spans="10:10" x14ac:dyDescent="0.2">
      <c r="J653" s="23"/>
    </row>
    <row r="654" spans="10:10" x14ac:dyDescent="0.2">
      <c r="J654" s="23"/>
    </row>
    <row r="655" spans="10:10" x14ac:dyDescent="0.2">
      <c r="J655" s="23"/>
    </row>
    <row r="656" spans="10:10" x14ac:dyDescent="0.2">
      <c r="J656" s="23"/>
    </row>
    <row r="657" spans="10:10" x14ac:dyDescent="0.2">
      <c r="J657" s="23"/>
    </row>
    <row r="658" spans="10:10" x14ac:dyDescent="0.2">
      <c r="J658" s="23"/>
    </row>
    <row r="659" spans="10:10" x14ac:dyDescent="0.2">
      <c r="J659" s="23"/>
    </row>
    <row r="660" spans="10:10" x14ac:dyDescent="0.2">
      <c r="J660" s="23"/>
    </row>
    <row r="661" spans="10:10" x14ac:dyDescent="0.2">
      <c r="J661" s="23"/>
    </row>
    <row r="662" spans="10:10" x14ac:dyDescent="0.2">
      <c r="J662" s="23"/>
    </row>
    <row r="663" spans="10:10" x14ac:dyDescent="0.2">
      <c r="J663" s="23"/>
    </row>
    <row r="664" spans="10:10" x14ac:dyDescent="0.2">
      <c r="J664" s="23"/>
    </row>
    <row r="665" spans="10:10" x14ac:dyDescent="0.2">
      <c r="J665" s="23"/>
    </row>
    <row r="666" spans="10:10" x14ac:dyDescent="0.2">
      <c r="J666" s="23"/>
    </row>
    <row r="667" spans="10:10" x14ac:dyDescent="0.2">
      <c r="J667" s="23"/>
    </row>
    <row r="668" spans="10:10" x14ac:dyDescent="0.2">
      <c r="J668" s="23"/>
    </row>
    <row r="669" spans="10:10" x14ac:dyDescent="0.2">
      <c r="J669" s="23"/>
    </row>
    <row r="670" spans="10:10" x14ac:dyDescent="0.2">
      <c r="J670" s="23"/>
    </row>
    <row r="671" spans="10:10" x14ac:dyDescent="0.2">
      <c r="J671" s="23"/>
    </row>
    <row r="672" spans="10:10" x14ac:dyDescent="0.2">
      <c r="J672" s="23"/>
    </row>
    <row r="673" spans="10:10" x14ac:dyDescent="0.2">
      <c r="J673" s="23"/>
    </row>
    <row r="674" spans="10:10" x14ac:dyDescent="0.2">
      <c r="J674" s="23"/>
    </row>
    <row r="675" spans="10:10" x14ac:dyDescent="0.2">
      <c r="J675" s="23"/>
    </row>
    <row r="676" spans="10:10" x14ac:dyDescent="0.2">
      <c r="J676" s="23"/>
    </row>
    <row r="677" spans="10:10" x14ac:dyDescent="0.2">
      <c r="J677" s="23"/>
    </row>
    <row r="678" spans="10:10" x14ac:dyDescent="0.2">
      <c r="J678" s="23"/>
    </row>
    <row r="679" spans="10:10" x14ac:dyDescent="0.2">
      <c r="J679" s="23"/>
    </row>
    <row r="680" spans="10:10" x14ac:dyDescent="0.2">
      <c r="J680" s="23"/>
    </row>
    <row r="681" spans="10:10" x14ac:dyDescent="0.2">
      <c r="J681" s="23"/>
    </row>
    <row r="682" spans="10:10" x14ac:dyDescent="0.2">
      <c r="J682" s="23"/>
    </row>
    <row r="683" spans="10:10" x14ac:dyDescent="0.2">
      <c r="J683" s="23"/>
    </row>
    <row r="684" spans="10:10" x14ac:dyDescent="0.2">
      <c r="J684" s="23"/>
    </row>
    <row r="685" spans="10:10" x14ac:dyDescent="0.2">
      <c r="J685" s="23"/>
    </row>
    <row r="686" spans="10:10" x14ac:dyDescent="0.2">
      <c r="J686" s="23"/>
    </row>
    <row r="687" spans="10:10" x14ac:dyDescent="0.2">
      <c r="J687" s="23"/>
    </row>
    <row r="688" spans="10:10" x14ac:dyDescent="0.2">
      <c r="J688" s="23"/>
    </row>
    <row r="689" spans="10:10" x14ac:dyDescent="0.2">
      <c r="J689" s="23"/>
    </row>
    <row r="690" spans="10:10" x14ac:dyDescent="0.2">
      <c r="J690" s="23"/>
    </row>
    <row r="691" spans="10:10" x14ac:dyDescent="0.2">
      <c r="J691" s="23"/>
    </row>
    <row r="692" spans="10:10" x14ac:dyDescent="0.2">
      <c r="J692" s="23"/>
    </row>
    <row r="693" spans="10:10" x14ac:dyDescent="0.2">
      <c r="J693" s="23"/>
    </row>
    <row r="694" spans="10:10" x14ac:dyDescent="0.2">
      <c r="J694" s="23"/>
    </row>
    <row r="695" spans="10:10" x14ac:dyDescent="0.2">
      <c r="J695" s="23"/>
    </row>
    <row r="696" spans="10:10" x14ac:dyDescent="0.2">
      <c r="J696" s="23"/>
    </row>
    <row r="697" spans="10:10" x14ac:dyDescent="0.2">
      <c r="J697" s="23"/>
    </row>
    <row r="698" spans="10:10" x14ac:dyDescent="0.2">
      <c r="J698" s="23"/>
    </row>
    <row r="699" spans="10:10" x14ac:dyDescent="0.2">
      <c r="J699" s="23"/>
    </row>
    <row r="700" spans="10:10" x14ac:dyDescent="0.2">
      <c r="J700" s="23"/>
    </row>
    <row r="701" spans="10:10" x14ac:dyDescent="0.2">
      <c r="J701" s="23"/>
    </row>
    <row r="702" spans="10:10" x14ac:dyDescent="0.2">
      <c r="J702" s="23"/>
    </row>
    <row r="703" spans="10:10" x14ac:dyDescent="0.2">
      <c r="J703" s="23"/>
    </row>
    <row r="704" spans="10:10" x14ac:dyDescent="0.2">
      <c r="J704" s="23"/>
    </row>
    <row r="705" spans="10:10" x14ac:dyDescent="0.2">
      <c r="J705" s="23"/>
    </row>
    <row r="706" spans="10:10" x14ac:dyDescent="0.2">
      <c r="J706" s="23"/>
    </row>
    <row r="707" spans="10:10" x14ac:dyDescent="0.2">
      <c r="J707" s="23"/>
    </row>
    <row r="708" spans="10:10" x14ac:dyDescent="0.2">
      <c r="J708" s="23"/>
    </row>
    <row r="709" spans="10:10" x14ac:dyDescent="0.2">
      <c r="J709" s="23"/>
    </row>
    <row r="710" spans="10:10" x14ac:dyDescent="0.2">
      <c r="J710" s="23"/>
    </row>
    <row r="711" spans="10:10" x14ac:dyDescent="0.2">
      <c r="J711" s="23"/>
    </row>
    <row r="712" spans="10:10" x14ac:dyDescent="0.2">
      <c r="J712" s="23"/>
    </row>
    <row r="713" spans="10:10" x14ac:dyDescent="0.2">
      <c r="J713" s="23"/>
    </row>
    <row r="714" spans="10:10" x14ac:dyDescent="0.2">
      <c r="J714" s="23"/>
    </row>
    <row r="715" spans="10:10" x14ac:dyDescent="0.2">
      <c r="J715" s="23"/>
    </row>
    <row r="716" spans="10:10" x14ac:dyDescent="0.2">
      <c r="J716" s="23"/>
    </row>
    <row r="717" spans="10:10" x14ac:dyDescent="0.2">
      <c r="J717" s="23"/>
    </row>
    <row r="718" spans="10:10" x14ac:dyDescent="0.2">
      <c r="J718" s="23"/>
    </row>
    <row r="719" spans="10:10" x14ac:dyDescent="0.2">
      <c r="J719" s="23"/>
    </row>
    <row r="720" spans="10:10" x14ac:dyDescent="0.2">
      <c r="J720" s="23"/>
    </row>
    <row r="721" spans="10:10" x14ac:dyDescent="0.2">
      <c r="J721" s="23"/>
    </row>
    <row r="722" spans="10:10" x14ac:dyDescent="0.2">
      <c r="J722" s="23"/>
    </row>
    <row r="723" spans="10:10" x14ac:dyDescent="0.2">
      <c r="J723" s="23"/>
    </row>
    <row r="724" spans="10:10" x14ac:dyDescent="0.2">
      <c r="J724" s="23"/>
    </row>
    <row r="725" spans="10:10" x14ac:dyDescent="0.2">
      <c r="J725" s="23"/>
    </row>
    <row r="726" spans="10:10" x14ac:dyDescent="0.2">
      <c r="J726" s="23"/>
    </row>
    <row r="727" spans="10:10" x14ac:dyDescent="0.2">
      <c r="J727" s="23"/>
    </row>
    <row r="728" spans="10:10" x14ac:dyDescent="0.2">
      <c r="J728" s="23"/>
    </row>
    <row r="729" spans="10:10" x14ac:dyDescent="0.2">
      <c r="J729" s="23"/>
    </row>
    <row r="730" spans="10:10" x14ac:dyDescent="0.2">
      <c r="J730" s="23"/>
    </row>
    <row r="731" spans="10:10" x14ac:dyDescent="0.2">
      <c r="J731" s="23"/>
    </row>
    <row r="732" spans="10:10" x14ac:dyDescent="0.2">
      <c r="J732" s="23"/>
    </row>
    <row r="733" spans="10:10" x14ac:dyDescent="0.2">
      <c r="J733" s="23"/>
    </row>
    <row r="734" spans="10:10" x14ac:dyDescent="0.2">
      <c r="J734" s="23"/>
    </row>
    <row r="735" spans="10:10" x14ac:dyDescent="0.2">
      <c r="J735" s="23"/>
    </row>
    <row r="736" spans="10:10" x14ac:dyDescent="0.2">
      <c r="J736" s="23"/>
    </row>
    <row r="737" spans="10:10" x14ac:dyDescent="0.2">
      <c r="J737" s="23"/>
    </row>
    <row r="738" spans="10:10" x14ac:dyDescent="0.2">
      <c r="J738" s="23"/>
    </row>
    <row r="739" spans="10:10" x14ac:dyDescent="0.2">
      <c r="J739" s="23"/>
    </row>
    <row r="740" spans="10:10" x14ac:dyDescent="0.2">
      <c r="J740" s="23"/>
    </row>
    <row r="741" spans="10:10" x14ac:dyDescent="0.2">
      <c r="J741" s="23"/>
    </row>
    <row r="742" spans="10:10" x14ac:dyDescent="0.2">
      <c r="J742" s="23"/>
    </row>
    <row r="743" spans="10:10" x14ac:dyDescent="0.2">
      <c r="J743" s="23"/>
    </row>
    <row r="744" spans="10:10" x14ac:dyDescent="0.2">
      <c r="J744" s="23"/>
    </row>
    <row r="745" spans="10:10" x14ac:dyDescent="0.2">
      <c r="J745" s="23"/>
    </row>
    <row r="746" spans="10:10" x14ac:dyDescent="0.2">
      <c r="J746" s="23"/>
    </row>
    <row r="747" spans="10:10" x14ac:dyDescent="0.2">
      <c r="J747" s="23"/>
    </row>
    <row r="748" spans="10:10" x14ac:dyDescent="0.2">
      <c r="J748" s="23"/>
    </row>
    <row r="749" spans="10:10" x14ac:dyDescent="0.2">
      <c r="J749" s="23"/>
    </row>
    <row r="750" spans="10:10" x14ac:dyDescent="0.2">
      <c r="J750" s="23"/>
    </row>
    <row r="751" spans="10:10" x14ac:dyDescent="0.2">
      <c r="J751" s="23"/>
    </row>
    <row r="752" spans="10:10" x14ac:dyDescent="0.2">
      <c r="J752" s="23"/>
    </row>
    <row r="753" spans="10:10" x14ac:dyDescent="0.2">
      <c r="J753" s="23"/>
    </row>
    <row r="754" spans="10:10" x14ac:dyDescent="0.2">
      <c r="J754" s="23"/>
    </row>
    <row r="755" spans="10:10" x14ac:dyDescent="0.2">
      <c r="J755" s="23"/>
    </row>
    <row r="756" spans="10:10" x14ac:dyDescent="0.2">
      <c r="J756" s="23"/>
    </row>
    <row r="757" spans="10:10" x14ac:dyDescent="0.2">
      <c r="J757" s="23"/>
    </row>
    <row r="758" spans="10:10" x14ac:dyDescent="0.2">
      <c r="J758" s="23"/>
    </row>
    <row r="759" spans="10:10" x14ac:dyDescent="0.2">
      <c r="J759" s="23"/>
    </row>
    <row r="760" spans="10:10" x14ac:dyDescent="0.2">
      <c r="J760" s="23"/>
    </row>
    <row r="761" spans="10:10" x14ac:dyDescent="0.2">
      <c r="J761" s="23"/>
    </row>
    <row r="762" spans="10:10" x14ac:dyDescent="0.2">
      <c r="J762" s="23"/>
    </row>
    <row r="763" spans="10:10" x14ac:dyDescent="0.2">
      <c r="J763" s="23"/>
    </row>
    <row r="764" spans="10:10" x14ac:dyDescent="0.2">
      <c r="J764" s="23"/>
    </row>
    <row r="765" spans="10:10" x14ac:dyDescent="0.2">
      <c r="J765" s="23"/>
    </row>
    <row r="766" spans="10:10" x14ac:dyDescent="0.2">
      <c r="J766" s="23"/>
    </row>
    <row r="767" spans="10:10" x14ac:dyDescent="0.2">
      <c r="J767" s="23"/>
    </row>
    <row r="768" spans="10:10" x14ac:dyDescent="0.2">
      <c r="J768" s="23"/>
    </row>
    <row r="769" spans="10:10" x14ac:dyDescent="0.2">
      <c r="J769" s="23"/>
    </row>
    <row r="770" spans="10:10" x14ac:dyDescent="0.2">
      <c r="J770" s="23"/>
    </row>
    <row r="771" spans="10:10" x14ac:dyDescent="0.2">
      <c r="J771" s="23"/>
    </row>
    <row r="772" spans="10:10" x14ac:dyDescent="0.2">
      <c r="J772" s="23"/>
    </row>
    <row r="773" spans="10:10" x14ac:dyDescent="0.2">
      <c r="J773" s="23"/>
    </row>
    <row r="774" spans="10:10" x14ac:dyDescent="0.2">
      <c r="J774" s="23"/>
    </row>
    <row r="775" spans="10:10" x14ac:dyDescent="0.2">
      <c r="J775" s="23"/>
    </row>
    <row r="776" spans="10:10" x14ac:dyDescent="0.2">
      <c r="J776" s="23"/>
    </row>
    <row r="777" spans="10:10" x14ac:dyDescent="0.2">
      <c r="J777" s="23"/>
    </row>
    <row r="778" spans="10:10" x14ac:dyDescent="0.2">
      <c r="J778" s="23"/>
    </row>
    <row r="779" spans="10:10" x14ac:dyDescent="0.2">
      <c r="J779" s="23"/>
    </row>
    <row r="780" spans="10:10" x14ac:dyDescent="0.2">
      <c r="J780" s="23"/>
    </row>
    <row r="781" spans="10:10" x14ac:dyDescent="0.2">
      <c r="J781" s="23"/>
    </row>
    <row r="782" spans="10:10" x14ac:dyDescent="0.2">
      <c r="J782" s="23"/>
    </row>
    <row r="783" spans="10:10" x14ac:dyDescent="0.2">
      <c r="J783" s="23"/>
    </row>
    <row r="784" spans="10:10" x14ac:dyDescent="0.2">
      <c r="J784" s="23"/>
    </row>
    <row r="785" spans="10:10" x14ac:dyDescent="0.2">
      <c r="J785" s="23"/>
    </row>
    <row r="786" spans="10:10" x14ac:dyDescent="0.2">
      <c r="J786" s="23"/>
    </row>
    <row r="787" spans="10:10" x14ac:dyDescent="0.2">
      <c r="J787" s="23"/>
    </row>
    <row r="788" spans="10:10" x14ac:dyDescent="0.2">
      <c r="J788" s="23"/>
    </row>
    <row r="789" spans="10:10" x14ac:dyDescent="0.2">
      <c r="J789" s="23"/>
    </row>
    <row r="790" spans="10:10" x14ac:dyDescent="0.2">
      <c r="J790" s="23"/>
    </row>
    <row r="791" spans="10:10" x14ac:dyDescent="0.2">
      <c r="J791" s="23"/>
    </row>
    <row r="792" spans="10:10" x14ac:dyDescent="0.2">
      <c r="J792" s="23"/>
    </row>
    <row r="793" spans="10:10" x14ac:dyDescent="0.2">
      <c r="J793" s="23"/>
    </row>
    <row r="794" spans="10:10" x14ac:dyDescent="0.2">
      <c r="J794" s="23"/>
    </row>
    <row r="795" spans="10:10" x14ac:dyDescent="0.2">
      <c r="J795" s="23"/>
    </row>
    <row r="796" spans="10:10" x14ac:dyDescent="0.2">
      <c r="J796" s="23"/>
    </row>
    <row r="797" spans="10:10" x14ac:dyDescent="0.2">
      <c r="J797" s="23"/>
    </row>
    <row r="798" spans="10:10" x14ac:dyDescent="0.2">
      <c r="J798" s="23"/>
    </row>
    <row r="799" spans="10:10" x14ac:dyDescent="0.2">
      <c r="J799" s="23"/>
    </row>
    <row r="800" spans="10:10" x14ac:dyDescent="0.2">
      <c r="J800" s="23"/>
    </row>
    <row r="801" spans="10:10" x14ac:dyDescent="0.2">
      <c r="J801" s="23"/>
    </row>
    <row r="802" spans="10:10" x14ac:dyDescent="0.2">
      <c r="J802" s="23"/>
    </row>
    <row r="803" spans="10:10" x14ac:dyDescent="0.2">
      <c r="J803" s="23"/>
    </row>
    <row r="804" spans="10:10" x14ac:dyDescent="0.2">
      <c r="J804" s="23"/>
    </row>
    <row r="805" spans="10:10" x14ac:dyDescent="0.2">
      <c r="J805" s="23"/>
    </row>
    <row r="806" spans="10:10" x14ac:dyDescent="0.2">
      <c r="J806" s="23"/>
    </row>
    <row r="807" spans="10:10" x14ac:dyDescent="0.2">
      <c r="J807" s="23"/>
    </row>
    <row r="808" spans="10:10" x14ac:dyDescent="0.2">
      <c r="J808" s="23"/>
    </row>
    <row r="809" spans="10:10" x14ac:dyDescent="0.2">
      <c r="J809" s="23"/>
    </row>
    <row r="810" spans="10:10" x14ac:dyDescent="0.2">
      <c r="J810" s="23"/>
    </row>
    <row r="811" spans="10:10" x14ac:dyDescent="0.2">
      <c r="J811" s="23"/>
    </row>
    <row r="812" spans="10:10" x14ac:dyDescent="0.2">
      <c r="J812" s="23"/>
    </row>
    <row r="813" spans="10:10" x14ac:dyDescent="0.2">
      <c r="J813" s="23"/>
    </row>
    <row r="814" spans="10:10" x14ac:dyDescent="0.2">
      <c r="J814" s="23"/>
    </row>
    <row r="815" spans="10:10" x14ac:dyDescent="0.2">
      <c r="J815" s="23"/>
    </row>
    <row r="816" spans="10:10" x14ac:dyDescent="0.2">
      <c r="J816" s="23"/>
    </row>
    <row r="817" spans="10:10" x14ac:dyDescent="0.2">
      <c r="J817" s="23"/>
    </row>
    <row r="818" spans="10:10" x14ac:dyDescent="0.2">
      <c r="J818" s="23"/>
    </row>
    <row r="819" spans="10:10" x14ac:dyDescent="0.2">
      <c r="J819" s="23"/>
    </row>
    <row r="820" spans="10:10" x14ac:dyDescent="0.2">
      <c r="J820" s="23"/>
    </row>
    <row r="821" spans="10:10" x14ac:dyDescent="0.2">
      <c r="J821" s="23"/>
    </row>
    <row r="822" spans="10:10" x14ac:dyDescent="0.2">
      <c r="J822" s="23"/>
    </row>
    <row r="823" spans="10:10" x14ac:dyDescent="0.2">
      <c r="J823" s="23"/>
    </row>
    <row r="824" spans="10:10" x14ac:dyDescent="0.2">
      <c r="J824" s="23"/>
    </row>
    <row r="825" spans="10:10" x14ac:dyDescent="0.2">
      <c r="J825" s="23"/>
    </row>
    <row r="826" spans="10:10" x14ac:dyDescent="0.2">
      <c r="J826" s="23"/>
    </row>
    <row r="827" spans="10:10" x14ac:dyDescent="0.2">
      <c r="J827" s="23"/>
    </row>
    <row r="828" spans="10:10" x14ac:dyDescent="0.2">
      <c r="J828" s="23"/>
    </row>
    <row r="829" spans="10:10" x14ac:dyDescent="0.2">
      <c r="J829" s="23"/>
    </row>
    <row r="830" spans="10:10" x14ac:dyDescent="0.2">
      <c r="J830" s="23"/>
    </row>
    <row r="831" spans="10:10" x14ac:dyDescent="0.2">
      <c r="J831" s="23"/>
    </row>
    <row r="832" spans="10:10" x14ac:dyDescent="0.2">
      <c r="J832" s="23"/>
    </row>
    <row r="833" spans="10:10" x14ac:dyDescent="0.2">
      <c r="J833" s="23"/>
    </row>
    <row r="834" spans="10:10" x14ac:dyDescent="0.2">
      <c r="J834" s="23"/>
    </row>
    <row r="835" spans="10:10" x14ac:dyDescent="0.2">
      <c r="J835" s="23"/>
    </row>
    <row r="836" spans="10:10" x14ac:dyDescent="0.2">
      <c r="J836" s="23"/>
    </row>
    <row r="837" spans="10:10" x14ac:dyDescent="0.2">
      <c r="J837" s="23"/>
    </row>
    <row r="838" spans="10:10" x14ac:dyDescent="0.2">
      <c r="J838" s="23"/>
    </row>
    <row r="839" spans="10:10" x14ac:dyDescent="0.2">
      <c r="J839" s="23"/>
    </row>
    <row r="840" spans="10:10" x14ac:dyDescent="0.2">
      <c r="J840" s="23"/>
    </row>
    <row r="841" spans="10:10" x14ac:dyDescent="0.2">
      <c r="J841" s="23"/>
    </row>
    <row r="842" spans="10:10" x14ac:dyDescent="0.2">
      <c r="J842" s="23"/>
    </row>
    <row r="843" spans="10:10" x14ac:dyDescent="0.2">
      <c r="J843" s="23"/>
    </row>
    <row r="844" spans="10:10" x14ac:dyDescent="0.2">
      <c r="J844" s="23"/>
    </row>
    <row r="845" spans="10:10" x14ac:dyDescent="0.2">
      <c r="J845" s="23"/>
    </row>
    <row r="846" spans="10:10" x14ac:dyDescent="0.2">
      <c r="J846" s="23"/>
    </row>
    <row r="847" spans="10:10" x14ac:dyDescent="0.2">
      <c r="J847" s="23"/>
    </row>
    <row r="848" spans="10:10" x14ac:dyDescent="0.2">
      <c r="J848" s="23"/>
    </row>
    <row r="849" spans="10:10" x14ac:dyDescent="0.2">
      <c r="J849" s="23"/>
    </row>
    <row r="850" spans="10:10" x14ac:dyDescent="0.2">
      <c r="J850" s="23"/>
    </row>
    <row r="851" spans="10:10" x14ac:dyDescent="0.2">
      <c r="J851" s="23"/>
    </row>
    <row r="852" spans="10:10" x14ac:dyDescent="0.2">
      <c r="J852" s="23"/>
    </row>
    <row r="853" spans="10:10" x14ac:dyDescent="0.2">
      <c r="J853" s="23"/>
    </row>
    <row r="854" spans="10:10" x14ac:dyDescent="0.2">
      <c r="J854" s="23"/>
    </row>
    <row r="855" spans="10:10" x14ac:dyDescent="0.2">
      <c r="J855" s="23"/>
    </row>
    <row r="856" spans="10:10" x14ac:dyDescent="0.2">
      <c r="J856" s="23"/>
    </row>
    <row r="857" spans="10:10" x14ac:dyDescent="0.2">
      <c r="J857" s="23"/>
    </row>
    <row r="858" spans="10:10" x14ac:dyDescent="0.2">
      <c r="J858" s="23"/>
    </row>
    <row r="859" spans="10:10" x14ac:dyDescent="0.2">
      <c r="J859" s="23"/>
    </row>
    <row r="860" spans="10:10" x14ac:dyDescent="0.2">
      <c r="J860" s="23"/>
    </row>
    <row r="861" spans="10:10" x14ac:dyDescent="0.2">
      <c r="J861" s="23"/>
    </row>
    <row r="862" spans="10:10" x14ac:dyDescent="0.2">
      <c r="J862" s="23"/>
    </row>
    <row r="863" spans="10:10" x14ac:dyDescent="0.2">
      <c r="J863" s="23"/>
    </row>
    <row r="864" spans="10:10" x14ac:dyDescent="0.2">
      <c r="J864" s="23"/>
    </row>
    <row r="865" spans="10:10" x14ac:dyDescent="0.2">
      <c r="J865" s="23"/>
    </row>
    <row r="866" spans="10:10" x14ac:dyDescent="0.2">
      <c r="J866" s="23"/>
    </row>
    <row r="867" spans="10:10" x14ac:dyDescent="0.2">
      <c r="J867" s="23"/>
    </row>
    <row r="868" spans="10:10" x14ac:dyDescent="0.2">
      <c r="J868" s="23"/>
    </row>
    <row r="869" spans="10:10" x14ac:dyDescent="0.2">
      <c r="J869" s="23"/>
    </row>
    <row r="870" spans="10:10" x14ac:dyDescent="0.2">
      <c r="J870" s="23"/>
    </row>
    <row r="871" spans="10:10" x14ac:dyDescent="0.2">
      <c r="J871" s="23"/>
    </row>
    <row r="872" spans="10:10" x14ac:dyDescent="0.2">
      <c r="J872" s="23"/>
    </row>
    <row r="873" spans="10:10" x14ac:dyDescent="0.2">
      <c r="J873" s="23"/>
    </row>
    <row r="874" spans="10:10" x14ac:dyDescent="0.2">
      <c r="J874" s="23"/>
    </row>
    <row r="875" spans="10:10" x14ac:dyDescent="0.2">
      <c r="J875" s="23"/>
    </row>
    <row r="876" spans="10:10" x14ac:dyDescent="0.2">
      <c r="J876" s="23"/>
    </row>
    <row r="877" spans="10:10" x14ac:dyDescent="0.2">
      <c r="J877" s="23"/>
    </row>
    <row r="878" spans="10:10" x14ac:dyDescent="0.2">
      <c r="J878" s="23"/>
    </row>
    <row r="879" spans="10:10" x14ac:dyDescent="0.2">
      <c r="J879" s="23"/>
    </row>
    <row r="880" spans="10:10" x14ac:dyDescent="0.2">
      <c r="J880" s="23"/>
    </row>
    <row r="881" spans="10:10" x14ac:dyDescent="0.2">
      <c r="J881" s="23"/>
    </row>
    <row r="882" spans="10:10" x14ac:dyDescent="0.2">
      <c r="J882" s="23"/>
    </row>
    <row r="883" spans="10:10" x14ac:dyDescent="0.2">
      <c r="J883" s="23"/>
    </row>
    <row r="884" spans="10:10" x14ac:dyDescent="0.2">
      <c r="J884" s="23"/>
    </row>
    <row r="885" spans="10:10" x14ac:dyDescent="0.2">
      <c r="J885" s="23"/>
    </row>
    <row r="886" spans="10:10" x14ac:dyDescent="0.2">
      <c r="J886" s="23"/>
    </row>
    <row r="887" spans="10:10" x14ac:dyDescent="0.2">
      <c r="J887" s="23"/>
    </row>
    <row r="888" spans="10:10" x14ac:dyDescent="0.2">
      <c r="J888" s="23"/>
    </row>
    <row r="889" spans="10:10" x14ac:dyDescent="0.2">
      <c r="J889" s="23"/>
    </row>
    <row r="890" spans="10:10" x14ac:dyDescent="0.2">
      <c r="J890" s="23"/>
    </row>
    <row r="891" spans="10:10" x14ac:dyDescent="0.2">
      <c r="J891" s="23"/>
    </row>
    <row r="892" spans="10:10" x14ac:dyDescent="0.2">
      <c r="J892" s="23"/>
    </row>
    <row r="893" spans="10:10" x14ac:dyDescent="0.2">
      <c r="J893" s="23"/>
    </row>
    <row r="894" spans="10:10" x14ac:dyDescent="0.2">
      <c r="J894" s="23"/>
    </row>
    <row r="895" spans="10:10" x14ac:dyDescent="0.2">
      <c r="J895" s="23"/>
    </row>
    <row r="896" spans="10:10" x14ac:dyDescent="0.2">
      <c r="J896" s="23"/>
    </row>
    <row r="897" spans="10:10" x14ac:dyDescent="0.2">
      <c r="J897" s="23"/>
    </row>
    <row r="898" spans="10:10" x14ac:dyDescent="0.2">
      <c r="J898" s="23"/>
    </row>
    <row r="899" spans="10:10" x14ac:dyDescent="0.2">
      <c r="J899" s="23"/>
    </row>
    <row r="900" spans="10:10" x14ac:dyDescent="0.2">
      <c r="J900" s="23"/>
    </row>
    <row r="901" spans="10:10" x14ac:dyDescent="0.2">
      <c r="J901" s="23"/>
    </row>
    <row r="902" spans="10:10" x14ac:dyDescent="0.2">
      <c r="J902" s="23"/>
    </row>
    <row r="903" spans="10:10" x14ac:dyDescent="0.2">
      <c r="J903" s="23"/>
    </row>
    <row r="904" spans="10:10" x14ac:dyDescent="0.2">
      <c r="J904" s="23"/>
    </row>
    <row r="905" spans="10:10" x14ac:dyDescent="0.2">
      <c r="J905" s="23"/>
    </row>
    <row r="906" spans="10:10" x14ac:dyDescent="0.2">
      <c r="J906" s="23"/>
    </row>
    <row r="907" spans="10:10" x14ac:dyDescent="0.2">
      <c r="J907" s="23"/>
    </row>
    <row r="908" spans="10:10" x14ac:dyDescent="0.2">
      <c r="J908" s="23"/>
    </row>
    <row r="909" spans="10:10" x14ac:dyDescent="0.2">
      <c r="J909" s="23"/>
    </row>
    <row r="910" spans="10:10" x14ac:dyDescent="0.2">
      <c r="J910" s="23"/>
    </row>
    <row r="911" spans="10:10" x14ac:dyDescent="0.2">
      <c r="J911" s="23"/>
    </row>
    <row r="912" spans="10:10" x14ac:dyDescent="0.2">
      <c r="J912" s="23"/>
    </row>
    <row r="913" spans="10:10" x14ac:dyDescent="0.2">
      <c r="J913" s="23"/>
    </row>
    <row r="914" spans="10:10" x14ac:dyDescent="0.2">
      <c r="J914" s="23"/>
    </row>
    <row r="915" spans="10:10" x14ac:dyDescent="0.2">
      <c r="J915" s="23"/>
    </row>
    <row r="916" spans="10:10" x14ac:dyDescent="0.2">
      <c r="J916" s="23"/>
    </row>
    <row r="917" spans="10:10" x14ac:dyDescent="0.2">
      <c r="J917" s="23"/>
    </row>
    <row r="918" spans="10:10" x14ac:dyDescent="0.2">
      <c r="J918" s="23"/>
    </row>
    <row r="919" spans="10:10" x14ac:dyDescent="0.2">
      <c r="J919" s="23"/>
    </row>
    <row r="920" spans="10:10" x14ac:dyDescent="0.2">
      <c r="J920" s="23"/>
    </row>
    <row r="921" spans="10:10" x14ac:dyDescent="0.2">
      <c r="J921" s="23"/>
    </row>
    <row r="922" spans="10:10" x14ac:dyDescent="0.2">
      <c r="J922" s="23"/>
    </row>
    <row r="923" spans="10:10" x14ac:dyDescent="0.2">
      <c r="J923" s="23"/>
    </row>
    <row r="924" spans="10:10" x14ac:dyDescent="0.2">
      <c r="J924" s="23"/>
    </row>
    <row r="925" spans="10:10" x14ac:dyDescent="0.2">
      <c r="J925" s="23"/>
    </row>
    <row r="926" spans="10:10" x14ac:dyDescent="0.2">
      <c r="J926" s="23"/>
    </row>
    <row r="927" spans="10:10" x14ac:dyDescent="0.2">
      <c r="J927" s="23"/>
    </row>
    <row r="928" spans="10:10" x14ac:dyDescent="0.2">
      <c r="J928" s="23"/>
    </row>
    <row r="929" spans="10:10" x14ac:dyDescent="0.2">
      <c r="J929" s="23"/>
    </row>
    <row r="930" spans="10:10" x14ac:dyDescent="0.2">
      <c r="J930" s="23"/>
    </row>
    <row r="931" spans="10:10" x14ac:dyDescent="0.2">
      <c r="J931" s="23"/>
    </row>
    <row r="932" spans="10:10" x14ac:dyDescent="0.2">
      <c r="J932" s="23"/>
    </row>
    <row r="933" spans="10:10" x14ac:dyDescent="0.2">
      <c r="J933" s="23"/>
    </row>
    <row r="934" spans="10:10" x14ac:dyDescent="0.2">
      <c r="J934" s="23"/>
    </row>
    <row r="935" spans="10:10" x14ac:dyDescent="0.2">
      <c r="J935" s="23"/>
    </row>
    <row r="936" spans="10:10" x14ac:dyDescent="0.2">
      <c r="J936" s="23"/>
    </row>
    <row r="937" spans="10:10" x14ac:dyDescent="0.2">
      <c r="J937" s="23"/>
    </row>
    <row r="938" spans="10:10" x14ac:dyDescent="0.2">
      <c r="J938" s="23"/>
    </row>
    <row r="939" spans="10:10" x14ac:dyDescent="0.2">
      <c r="J939" s="23"/>
    </row>
    <row r="940" spans="10:10" x14ac:dyDescent="0.2">
      <c r="J940" s="23"/>
    </row>
    <row r="941" spans="10:10" x14ac:dyDescent="0.2">
      <c r="J941" s="23"/>
    </row>
    <row r="942" spans="10:10" x14ac:dyDescent="0.2">
      <c r="J942" s="23"/>
    </row>
    <row r="943" spans="10:10" x14ac:dyDescent="0.2">
      <c r="J943" s="23"/>
    </row>
    <row r="944" spans="10:10" x14ac:dyDescent="0.2">
      <c r="J944" s="23"/>
    </row>
    <row r="945" spans="10:10" x14ac:dyDescent="0.2">
      <c r="J945" s="23"/>
    </row>
    <row r="946" spans="10:10" x14ac:dyDescent="0.2">
      <c r="J946" s="23"/>
    </row>
    <row r="947" spans="10:10" x14ac:dyDescent="0.2">
      <c r="J947" s="23"/>
    </row>
    <row r="948" spans="10:10" x14ac:dyDescent="0.2">
      <c r="J948" s="23"/>
    </row>
    <row r="949" spans="10:10" x14ac:dyDescent="0.2">
      <c r="J949" s="23"/>
    </row>
    <row r="950" spans="10:10" x14ac:dyDescent="0.2">
      <c r="J950" s="23"/>
    </row>
    <row r="951" spans="10:10" x14ac:dyDescent="0.2">
      <c r="J951" s="23"/>
    </row>
    <row r="952" spans="10:10" x14ac:dyDescent="0.2">
      <c r="J952" s="23"/>
    </row>
    <row r="953" spans="10:10" x14ac:dyDescent="0.2">
      <c r="J953" s="23"/>
    </row>
    <row r="954" spans="10:10" x14ac:dyDescent="0.2">
      <c r="J954" s="23"/>
    </row>
    <row r="955" spans="10:10" x14ac:dyDescent="0.2">
      <c r="J955" s="23"/>
    </row>
    <row r="956" spans="10:10" x14ac:dyDescent="0.2">
      <c r="J956" s="23"/>
    </row>
    <row r="957" spans="10:10" x14ac:dyDescent="0.2">
      <c r="J957" s="23"/>
    </row>
    <row r="958" spans="10:10" x14ac:dyDescent="0.2">
      <c r="J958" s="23"/>
    </row>
    <row r="959" spans="10:10" x14ac:dyDescent="0.2">
      <c r="J959" s="23"/>
    </row>
    <row r="960" spans="10:10" x14ac:dyDescent="0.2">
      <c r="J960" s="23"/>
    </row>
    <row r="961" spans="10:10" x14ac:dyDescent="0.2">
      <c r="J961" s="23"/>
    </row>
    <row r="962" spans="10:10" x14ac:dyDescent="0.2">
      <c r="J962" s="23"/>
    </row>
    <row r="963" spans="10:10" x14ac:dyDescent="0.2">
      <c r="J963" s="23"/>
    </row>
    <row r="964" spans="10:10" x14ac:dyDescent="0.2">
      <c r="J964" s="23"/>
    </row>
    <row r="965" spans="10:10" x14ac:dyDescent="0.2">
      <c r="J965" s="23"/>
    </row>
    <row r="966" spans="10:10" x14ac:dyDescent="0.2">
      <c r="J966" s="23"/>
    </row>
    <row r="967" spans="10:10" x14ac:dyDescent="0.2">
      <c r="J967" s="23"/>
    </row>
    <row r="968" spans="10:10" x14ac:dyDescent="0.2">
      <c r="J968" s="23"/>
    </row>
    <row r="969" spans="10:10" x14ac:dyDescent="0.2">
      <c r="J969" s="23"/>
    </row>
    <row r="970" spans="10:10" x14ac:dyDescent="0.2">
      <c r="J970" s="23"/>
    </row>
    <row r="971" spans="10:10" x14ac:dyDescent="0.2">
      <c r="J971" s="23"/>
    </row>
    <row r="972" spans="10:10" x14ac:dyDescent="0.2">
      <c r="J972" s="23"/>
    </row>
    <row r="973" spans="10:10" x14ac:dyDescent="0.2">
      <c r="J973" s="23"/>
    </row>
    <row r="974" spans="10:10" x14ac:dyDescent="0.2">
      <c r="J974" s="23"/>
    </row>
    <row r="975" spans="10:10" x14ac:dyDescent="0.2">
      <c r="J975" s="23"/>
    </row>
    <row r="976" spans="10:10" x14ac:dyDescent="0.2">
      <c r="J976" s="23"/>
    </row>
    <row r="977" spans="10:10" x14ac:dyDescent="0.2">
      <c r="J977" s="23"/>
    </row>
    <row r="978" spans="10:10" x14ac:dyDescent="0.2">
      <c r="J978" s="23"/>
    </row>
    <row r="979" spans="10:10" x14ac:dyDescent="0.2">
      <c r="J979" s="23"/>
    </row>
    <row r="980" spans="10:10" x14ac:dyDescent="0.2">
      <c r="J980" s="23"/>
    </row>
    <row r="981" spans="10:10" x14ac:dyDescent="0.2">
      <c r="J981" s="23"/>
    </row>
    <row r="982" spans="10:10" x14ac:dyDescent="0.2">
      <c r="J982" s="23"/>
    </row>
    <row r="983" spans="10:10" x14ac:dyDescent="0.2">
      <c r="J983" s="23"/>
    </row>
    <row r="984" spans="10:10" x14ac:dyDescent="0.2">
      <c r="J984" s="23"/>
    </row>
    <row r="985" spans="10:10" x14ac:dyDescent="0.2">
      <c r="J985" s="23"/>
    </row>
    <row r="986" spans="10:10" x14ac:dyDescent="0.2">
      <c r="J986" s="23"/>
    </row>
    <row r="987" spans="10:10" x14ac:dyDescent="0.2">
      <c r="J987" s="23"/>
    </row>
    <row r="988" spans="10:10" x14ac:dyDescent="0.2">
      <c r="J988" s="23"/>
    </row>
    <row r="989" spans="10:10" x14ac:dyDescent="0.2">
      <c r="J989" s="23"/>
    </row>
    <row r="990" spans="10:10" x14ac:dyDescent="0.2">
      <c r="J990" s="23"/>
    </row>
    <row r="991" spans="10:10" x14ac:dyDescent="0.2">
      <c r="J991" s="23"/>
    </row>
    <row r="992" spans="10:10" x14ac:dyDescent="0.2">
      <c r="J992" s="23"/>
    </row>
    <row r="993" spans="10:10" x14ac:dyDescent="0.2">
      <c r="J993" s="23"/>
    </row>
    <row r="994" spans="10:10" x14ac:dyDescent="0.2">
      <c r="J994" s="23"/>
    </row>
    <row r="995" spans="10:10" x14ac:dyDescent="0.2">
      <c r="J995" s="23"/>
    </row>
    <row r="996" spans="10:10" x14ac:dyDescent="0.2">
      <c r="J996" s="23"/>
    </row>
    <row r="997" spans="10:10" x14ac:dyDescent="0.2">
      <c r="J997" s="23"/>
    </row>
    <row r="998" spans="10:10" x14ac:dyDescent="0.2">
      <c r="J998" s="23"/>
    </row>
    <row r="999" spans="10:10" x14ac:dyDescent="0.2">
      <c r="J999" s="23"/>
    </row>
    <row r="1000" spans="10:10" x14ac:dyDescent="0.2">
      <c r="J1000" s="23"/>
    </row>
    <row r="1001" spans="10:10" x14ac:dyDescent="0.2">
      <c r="J1001" s="23"/>
    </row>
    <row r="1002" spans="10:10" x14ac:dyDescent="0.2">
      <c r="J1002" s="23"/>
    </row>
    <row r="1003" spans="10:10" x14ac:dyDescent="0.2">
      <c r="J1003" s="23"/>
    </row>
    <row r="1004" spans="10:10" x14ac:dyDescent="0.2">
      <c r="J1004" s="23"/>
    </row>
    <row r="1005" spans="10:10" x14ac:dyDescent="0.2">
      <c r="J1005" s="23"/>
    </row>
    <row r="1006" spans="10:10" x14ac:dyDescent="0.2">
      <c r="J1006" s="23"/>
    </row>
    <row r="1007" spans="10:10" x14ac:dyDescent="0.2">
      <c r="J1007" s="23"/>
    </row>
    <row r="1008" spans="10:10" x14ac:dyDescent="0.2">
      <c r="J1008" s="23"/>
    </row>
    <row r="1009" spans="10:10" x14ac:dyDescent="0.2">
      <c r="J1009" s="23"/>
    </row>
    <row r="1010" spans="10:10" x14ac:dyDescent="0.2">
      <c r="J1010" s="23"/>
    </row>
    <row r="1011" spans="10:10" x14ac:dyDescent="0.2">
      <c r="J1011" s="23"/>
    </row>
    <row r="1012" spans="10:10" x14ac:dyDescent="0.2">
      <c r="J1012" s="23"/>
    </row>
    <row r="1013" spans="10:10" x14ac:dyDescent="0.2">
      <c r="J1013" s="23"/>
    </row>
    <row r="1014" spans="10:10" x14ac:dyDescent="0.2">
      <c r="J1014" s="23"/>
    </row>
    <row r="1015" spans="10:10" x14ac:dyDescent="0.2">
      <c r="J1015" s="23"/>
    </row>
    <row r="1016" spans="10:10" x14ac:dyDescent="0.2">
      <c r="J1016" s="23"/>
    </row>
    <row r="1017" spans="10:10" x14ac:dyDescent="0.2">
      <c r="J1017" s="23"/>
    </row>
    <row r="1018" spans="10:10" x14ac:dyDescent="0.2">
      <c r="J1018" s="23"/>
    </row>
    <row r="1019" spans="10:10" x14ac:dyDescent="0.2">
      <c r="J1019" s="23"/>
    </row>
    <row r="1020" spans="10:10" x14ac:dyDescent="0.2">
      <c r="J1020" s="23"/>
    </row>
    <row r="1021" spans="10:10" x14ac:dyDescent="0.2">
      <c r="J1021" s="23"/>
    </row>
    <row r="1022" spans="10:10" x14ac:dyDescent="0.2">
      <c r="J1022" s="23"/>
    </row>
    <row r="1023" spans="10:10" x14ac:dyDescent="0.2">
      <c r="J1023" s="23"/>
    </row>
    <row r="1024" spans="10:10" x14ac:dyDescent="0.2">
      <c r="J1024" s="23"/>
    </row>
    <row r="1025" spans="10:10" x14ac:dyDescent="0.2">
      <c r="J1025" s="23"/>
    </row>
    <row r="1026" spans="10:10" x14ac:dyDescent="0.2">
      <c r="J1026" s="23"/>
    </row>
    <row r="1027" spans="10:10" x14ac:dyDescent="0.2">
      <c r="J1027" s="23"/>
    </row>
    <row r="1028" spans="10:10" x14ac:dyDescent="0.2">
      <c r="J1028" s="23"/>
    </row>
    <row r="1029" spans="10:10" x14ac:dyDescent="0.2">
      <c r="J1029" s="23"/>
    </row>
    <row r="1030" spans="10:10" x14ac:dyDescent="0.2">
      <c r="J1030" s="23"/>
    </row>
    <row r="1031" spans="10:10" x14ac:dyDescent="0.2">
      <c r="J1031" s="23"/>
    </row>
    <row r="1032" spans="10:10" x14ac:dyDescent="0.2">
      <c r="J1032" s="23"/>
    </row>
    <row r="1033" spans="10:10" x14ac:dyDescent="0.2">
      <c r="J1033" s="23"/>
    </row>
    <row r="1034" spans="10:10" x14ac:dyDescent="0.2">
      <c r="J1034" s="23"/>
    </row>
    <row r="1035" spans="10:10" x14ac:dyDescent="0.2">
      <c r="J1035" s="23"/>
    </row>
    <row r="1036" spans="10:10" x14ac:dyDescent="0.2">
      <c r="J1036" s="23"/>
    </row>
    <row r="1037" spans="10:10" x14ac:dyDescent="0.2">
      <c r="J1037" s="23"/>
    </row>
    <row r="1038" spans="10:10" x14ac:dyDescent="0.2">
      <c r="J1038" s="23"/>
    </row>
    <row r="1039" spans="10:10" x14ac:dyDescent="0.2">
      <c r="J1039" s="23"/>
    </row>
    <row r="1040" spans="10:10" x14ac:dyDescent="0.2">
      <c r="J1040" s="23"/>
    </row>
    <row r="1041" spans="10:10" x14ac:dyDescent="0.2">
      <c r="J1041" s="23"/>
    </row>
    <row r="1042" spans="10:10" x14ac:dyDescent="0.2">
      <c r="J1042" s="23"/>
    </row>
    <row r="1043" spans="10:10" x14ac:dyDescent="0.2">
      <c r="J1043" s="23"/>
    </row>
    <row r="1044" spans="10:10" x14ac:dyDescent="0.2">
      <c r="J1044" s="23"/>
    </row>
    <row r="1045" spans="10:10" x14ac:dyDescent="0.2">
      <c r="J1045" s="23"/>
    </row>
    <row r="1046" spans="10:10" x14ac:dyDescent="0.2">
      <c r="J1046" s="23"/>
    </row>
    <row r="1047" spans="10:10" x14ac:dyDescent="0.2">
      <c r="J1047" s="23"/>
    </row>
    <row r="1048" spans="10:10" x14ac:dyDescent="0.2">
      <c r="J1048" s="23"/>
    </row>
    <row r="1049" spans="10:10" x14ac:dyDescent="0.2">
      <c r="J1049" s="23"/>
    </row>
    <row r="1050" spans="10:10" x14ac:dyDescent="0.2">
      <c r="J1050" s="23"/>
    </row>
    <row r="1051" spans="10:10" x14ac:dyDescent="0.2">
      <c r="J1051" s="23"/>
    </row>
    <row r="1052" spans="10:10" x14ac:dyDescent="0.2">
      <c r="J1052" s="23"/>
    </row>
    <row r="1053" spans="10:10" x14ac:dyDescent="0.2">
      <c r="J1053" s="23"/>
    </row>
    <row r="1054" spans="10:10" x14ac:dyDescent="0.2">
      <c r="J1054" s="23"/>
    </row>
    <row r="1055" spans="10:10" x14ac:dyDescent="0.2">
      <c r="J1055" s="23"/>
    </row>
    <row r="1056" spans="10:10" x14ac:dyDescent="0.2">
      <c r="J1056" s="23"/>
    </row>
    <row r="1057" spans="10:10" x14ac:dyDescent="0.2">
      <c r="J1057" s="23"/>
    </row>
    <row r="1058" spans="10:10" x14ac:dyDescent="0.2">
      <c r="J1058" s="23"/>
    </row>
    <row r="1059" spans="10:10" x14ac:dyDescent="0.2">
      <c r="J1059" s="23"/>
    </row>
    <row r="1060" spans="10:10" x14ac:dyDescent="0.2">
      <c r="J1060" s="23"/>
    </row>
    <row r="1061" spans="10:10" x14ac:dyDescent="0.2">
      <c r="J1061" s="23"/>
    </row>
    <row r="1062" spans="10:10" x14ac:dyDescent="0.2">
      <c r="J1062" s="23"/>
    </row>
    <row r="1063" spans="10:10" x14ac:dyDescent="0.2">
      <c r="J1063" s="23"/>
    </row>
    <row r="1064" spans="10:10" x14ac:dyDescent="0.2">
      <c r="J1064" s="23"/>
    </row>
    <row r="1065" spans="10:10" x14ac:dyDescent="0.2">
      <c r="J1065" s="23"/>
    </row>
    <row r="1066" spans="10:10" x14ac:dyDescent="0.2">
      <c r="J1066" s="23"/>
    </row>
    <row r="1067" spans="10:10" x14ac:dyDescent="0.2">
      <c r="J1067" s="23"/>
    </row>
    <row r="1068" spans="10:10" x14ac:dyDescent="0.2">
      <c r="J1068" s="23"/>
    </row>
    <row r="1069" spans="10:10" x14ac:dyDescent="0.2">
      <c r="J1069" s="23"/>
    </row>
    <row r="1070" spans="10:10" x14ac:dyDescent="0.2">
      <c r="J1070" s="23"/>
    </row>
    <row r="1071" spans="10:10" x14ac:dyDescent="0.2">
      <c r="J1071" s="23"/>
    </row>
    <row r="1072" spans="10:10" x14ac:dyDescent="0.2">
      <c r="J1072" s="23"/>
    </row>
    <row r="1073" spans="10:10" x14ac:dyDescent="0.2">
      <c r="J1073" s="23"/>
    </row>
    <row r="1074" spans="10:10" x14ac:dyDescent="0.2">
      <c r="J1074" s="23"/>
    </row>
    <row r="1075" spans="10:10" x14ac:dyDescent="0.2">
      <c r="J1075" s="23"/>
    </row>
    <row r="1076" spans="10:10" x14ac:dyDescent="0.2">
      <c r="J1076" s="23"/>
    </row>
    <row r="1077" spans="10:10" x14ac:dyDescent="0.2">
      <c r="J1077" s="23"/>
    </row>
    <row r="1078" spans="10:10" x14ac:dyDescent="0.2">
      <c r="J1078" s="23"/>
    </row>
    <row r="1079" spans="10:10" x14ac:dyDescent="0.2">
      <c r="J1079" s="23"/>
    </row>
    <row r="1080" spans="10:10" x14ac:dyDescent="0.2">
      <c r="J1080" s="23"/>
    </row>
    <row r="1081" spans="10:10" x14ac:dyDescent="0.2">
      <c r="J1081" s="23"/>
    </row>
    <row r="1082" spans="10:10" x14ac:dyDescent="0.2">
      <c r="J1082" s="23"/>
    </row>
    <row r="1083" spans="10:10" x14ac:dyDescent="0.2">
      <c r="J1083" s="23"/>
    </row>
    <row r="1084" spans="10:10" x14ac:dyDescent="0.2">
      <c r="J1084" s="23"/>
    </row>
    <row r="1085" spans="10:10" x14ac:dyDescent="0.2">
      <c r="J1085" s="23"/>
    </row>
    <row r="1086" spans="10:10" x14ac:dyDescent="0.2">
      <c r="J1086" s="23"/>
    </row>
    <row r="1087" spans="10:10" x14ac:dyDescent="0.2">
      <c r="J1087" s="23"/>
    </row>
    <row r="1088" spans="10:10" x14ac:dyDescent="0.2">
      <c r="J1088" s="23"/>
    </row>
    <row r="1089" spans="10:10" x14ac:dyDescent="0.2">
      <c r="J1089" s="23"/>
    </row>
    <row r="1090" spans="10:10" x14ac:dyDescent="0.2">
      <c r="J1090" s="23"/>
    </row>
    <row r="1091" spans="10:10" x14ac:dyDescent="0.2">
      <c r="J1091" s="23"/>
    </row>
    <row r="1092" spans="10:10" x14ac:dyDescent="0.2">
      <c r="J1092" s="23"/>
    </row>
    <row r="1093" spans="10:10" x14ac:dyDescent="0.2">
      <c r="J1093" s="23"/>
    </row>
    <row r="1094" spans="10:10" x14ac:dyDescent="0.2">
      <c r="J1094" s="23"/>
    </row>
    <row r="1095" spans="10:10" x14ac:dyDescent="0.2">
      <c r="J1095" s="23"/>
    </row>
    <row r="1096" spans="10:10" x14ac:dyDescent="0.2">
      <c r="J1096" s="23"/>
    </row>
    <row r="1097" spans="10:10" x14ac:dyDescent="0.2">
      <c r="J1097" s="23"/>
    </row>
    <row r="1098" spans="10:10" x14ac:dyDescent="0.2">
      <c r="J1098" s="23"/>
    </row>
    <row r="1099" spans="10:10" x14ac:dyDescent="0.2">
      <c r="J1099" s="23"/>
    </row>
    <row r="1100" spans="10:10" x14ac:dyDescent="0.2">
      <c r="J1100" s="23"/>
    </row>
    <row r="1101" spans="10:10" x14ac:dyDescent="0.2">
      <c r="J1101" s="23"/>
    </row>
    <row r="1102" spans="10:10" x14ac:dyDescent="0.2">
      <c r="J1102" s="23"/>
    </row>
    <row r="1103" spans="10:10" x14ac:dyDescent="0.2">
      <c r="J1103" s="23"/>
    </row>
    <row r="1104" spans="10:10" x14ac:dyDescent="0.2">
      <c r="J1104" s="23"/>
    </row>
    <row r="1105" spans="10:10" x14ac:dyDescent="0.2">
      <c r="J1105" s="23"/>
    </row>
    <row r="1106" spans="10:10" x14ac:dyDescent="0.2">
      <c r="J1106" s="23"/>
    </row>
    <row r="1107" spans="10:10" x14ac:dyDescent="0.2">
      <c r="J1107" s="23"/>
    </row>
    <row r="1108" spans="10:10" x14ac:dyDescent="0.2">
      <c r="J1108" s="23"/>
    </row>
    <row r="1109" spans="10:10" x14ac:dyDescent="0.2">
      <c r="J1109" s="23"/>
    </row>
    <row r="1110" spans="10:10" x14ac:dyDescent="0.2">
      <c r="J1110" s="23"/>
    </row>
    <row r="1111" spans="10:10" x14ac:dyDescent="0.2">
      <c r="J1111" s="23"/>
    </row>
    <row r="1112" spans="10:10" x14ac:dyDescent="0.2">
      <c r="J1112" s="23"/>
    </row>
    <row r="1113" spans="10:10" x14ac:dyDescent="0.2">
      <c r="J1113" s="23"/>
    </row>
    <row r="1114" spans="10:10" x14ac:dyDescent="0.2">
      <c r="J1114" s="23"/>
    </row>
    <row r="1115" spans="10:10" x14ac:dyDescent="0.2">
      <c r="J1115" s="23"/>
    </row>
    <row r="1116" spans="10:10" x14ac:dyDescent="0.2">
      <c r="J1116" s="23"/>
    </row>
    <row r="1117" spans="10:10" x14ac:dyDescent="0.2">
      <c r="J1117" s="23"/>
    </row>
    <row r="1118" spans="10:10" x14ac:dyDescent="0.2">
      <c r="J1118" s="23"/>
    </row>
    <row r="1119" spans="10:10" x14ac:dyDescent="0.2">
      <c r="J1119" s="23"/>
    </row>
    <row r="1120" spans="10:10" x14ac:dyDescent="0.2">
      <c r="J1120" s="23"/>
    </row>
    <row r="1121" spans="10:10" x14ac:dyDescent="0.2">
      <c r="J1121" s="23"/>
    </row>
    <row r="1122" spans="10:10" x14ac:dyDescent="0.2">
      <c r="J1122" s="23"/>
    </row>
    <row r="1123" spans="10:10" x14ac:dyDescent="0.2">
      <c r="J1123" s="23"/>
    </row>
    <row r="1124" spans="10:10" x14ac:dyDescent="0.2">
      <c r="J1124" s="23"/>
    </row>
    <row r="1125" spans="10:10" x14ac:dyDescent="0.2">
      <c r="J1125" s="23"/>
    </row>
    <row r="1126" spans="10:10" x14ac:dyDescent="0.2">
      <c r="J1126" s="23"/>
    </row>
    <row r="1127" spans="10:10" x14ac:dyDescent="0.2">
      <c r="J1127" s="23"/>
    </row>
    <row r="1128" spans="10:10" x14ac:dyDescent="0.2">
      <c r="J1128" s="23"/>
    </row>
    <row r="1129" spans="10:10" x14ac:dyDescent="0.2">
      <c r="J1129" s="23"/>
    </row>
    <row r="1130" spans="10:10" x14ac:dyDescent="0.2">
      <c r="J1130" s="23"/>
    </row>
    <row r="1131" spans="10:10" x14ac:dyDescent="0.2">
      <c r="J1131" s="23"/>
    </row>
    <row r="1132" spans="10:10" x14ac:dyDescent="0.2">
      <c r="J1132" s="23"/>
    </row>
    <row r="1133" spans="10:10" x14ac:dyDescent="0.2">
      <c r="J1133" s="23"/>
    </row>
    <row r="1134" spans="10:10" x14ac:dyDescent="0.2">
      <c r="J1134" s="23"/>
    </row>
    <row r="1135" spans="10:10" x14ac:dyDescent="0.2">
      <c r="J1135" s="23"/>
    </row>
    <row r="1136" spans="10:10" x14ac:dyDescent="0.2">
      <c r="J1136" s="23"/>
    </row>
    <row r="1137" spans="10:10" x14ac:dyDescent="0.2">
      <c r="J1137" s="23"/>
    </row>
    <row r="1138" spans="10:10" x14ac:dyDescent="0.2">
      <c r="J1138" s="23"/>
    </row>
    <row r="1139" spans="10:10" x14ac:dyDescent="0.2">
      <c r="J1139" s="23"/>
    </row>
    <row r="1140" spans="10:10" x14ac:dyDescent="0.2">
      <c r="J1140" s="23"/>
    </row>
    <row r="1141" spans="10:10" x14ac:dyDescent="0.2">
      <c r="J1141" s="23"/>
    </row>
    <row r="1142" spans="10:10" x14ac:dyDescent="0.2">
      <c r="J1142" s="23"/>
    </row>
    <row r="1143" spans="10:10" x14ac:dyDescent="0.2">
      <c r="J1143" s="23"/>
    </row>
    <row r="1144" spans="10:10" x14ac:dyDescent="0.2">
      <c r="J1144" s="23"/>
    </row>
    <row r="1145" spans="10:10" x14ac:dyDescent="0.2">
      <c r="J1145" s="23"/>
    </row>
    <row r="1146" spans="10:10" x14ac:dyDescent="0.2">
      <c r="J1146" s="23"/>
    </row>
    <row r="1147" spans="10:10" x14ac:dyDescent="0.2">
      <c r="J1147" s="23"/>
    </row>
    <row r="1148" spans="10:10" x14ac:dyDescent="0.2">
      <c r="J1148" s="23"/>
    </row>
    <row r="1149" spans="10:10" x14ac:dyDescent="0.2">
      <c r="J1149" s="23"/>
    </row>
    <row r="1150" spans="10:10" x14ac:dyDescent="0.2">
      <c r="J1150" s="23"/>
    </row>
    <row r="1151" spans="10:10" x14ac:dyDescent="0.2">
      <c r="J1151" s="23"/>
    </row>
    <row r="1152" spans="10:10" x14ac:dyDescent="0.2">
      <c r="J1152" s="23"/>
    </row>
    <row r="1153" spans="10:10" x14ac:dyDescent="0.2">
      <c r="J1153" s="23"/>
    </row>
    <row r="1154" spans="10:10" x14ac:dyDescent="0.2">
      <c r="J1154" s="23"/>
    </row>
    <row r="1155" spans="10:10" x14ac:dyDescent="0.2">
      <c r="J1155" s="23"/>
    </row>
    <row r="1156" spans="10:10" x14ac:dyDescent="0.2">
      <c r="J1156" s="23"/>
    </row>
    <row r="1157" spans="10:10" x14ac:dyDescent="0.2">
      <c r="J1157" s="23"/>
    </row>
    <row r="1158" spans="10:10" x14ac:dyDescent="0.2">
      <c r="J1158" s="23"/>
    </row>
    <row r="1159" spans="10:10" x14ac:dyDescent="0.2">
      <c r="J1159" s="23"/>
    </row>
    <row r="1160" spans="10:10" x14ac:dyDescent="0.2">
      <c r="J1160" s="23"/>
    </row>
    <row r="1161" spans="10:10" x14ac:dyDescent="0.2">
      <c r="J1161" s="23"/>
    </row>
    <row r="1162" spans="10:10" x14ac:dyDescent="0.2">
      <c r="J1162" s="23"/>
    </row>
    <row r="1163" spans="10:10" x14ac:dyDescent="0.2">
      <c r="J1163" s="23"/>
    </row>
    <row r="1164" spans="10:10" x14ac:dyDescent="0.2">
      <c r="J1164" s="23"/>
    </row>
    <row r="1165" spans="10:10" x14ac:dyDescent="0.2">
      <c r="J1165" s="23"/>
    </row>
    <row r="1166" spans="10:10" x14ac:dyDescent="0.2">
      <c r="J1166" s="23"/>
    </row>
    <row r="1167" spans="10:10" x14ac:dyDescent="0.2">
      <c r="J1167" s="23"/>
    </row>
    <row r="1168" spans="10:10" x14ac:dyDescent="0.2">
      <c r="J1168" s="23"/>
    </row>
    <row r="1169" spans="10:10" x14ac:dyDescent="0.2">
      <c r="J1169" s="23"/>
    </row>
    <row r="1170" spans="10:10" x14ac:dyDescent="0.2">
      <c r="J1170" s="23"/>
    </row>
    <row r="1171" spans="10:10" x14ac:dyDescent="0.2">
      <c r="J1171" s="23"/>
    </row>
    <row r="1172" spans="10:10" x14ac:dyDescent="0.2">
      <c r="J1172" s="23"/>
    </row>
    <row r="1173" spans="10:10" x14ac:dyDescent="0.2">
      <c r="J1173" s="23"/>
    </row>
    <row r="1174" spans="10:10" x14ac:dyDescent="0.2">
      <c r="J1174" s="23"/>
    </row>
    <row r="1175" spans="10:10" x14ac:dyDescent="0.2">
      <c r="J1175" s="23"/>
    </row>
    <row r="1176" spans="10:10" x14ac:dyDescent="0.2">
      <c r="J1176" s="23"/>
    </row>
    <row r="1177" spans="10:10" x14ac:dyDescent="0.2">
      <c r="J1177" s="23"/>
    </row>
    <row r="1178" spans="10:10" x14ac:dyDescent="0.2">
      <c r="J1178" s="23"/>
    </row>
    <row r="1179" spans="10:10" x14ac:dyDescent="0.2">
      <c r="J1179" s="23"/>
    </row>
    <row r="1180" spans="10:10" x14ac:dyDescent="0.2">
      <c r="J1180" s="23"/>
    </row>
    <row r="1181" spans="10:10" x14ac:dyDescent="0.2">
      <c r="J1181" s="23"/>
    </row>
    <row r="1182" spans="10:10" x14ac:dyDescent="0.2">
      <c r="J1182" s="23"/>
    </row>
    <row r="1183" spans="10:10" x14ac:dyDescent="0.2">
      <c r="J1183" s="23"/>
    </row>
    <row r="1184" spans="10:10" x14ac:dyDescent="0.2">
      <c r="J1184" s="23"/>
    </row>
    <row r="1185" spans="10:10" x14ac:dyDescent="0.2">
      <c r="J1185" s="23"/>
    </row>
    <row r="1186" spans="10:10" x14ac:dyDescent="0.2">
      <c r="J1186" s="23"/>
    </row>
    <row r="1187" spans="10:10" x14ac:dyDescent="0.2">
      <c r="J1187" s="23"/>
    </row>
    <row r="1188" spans="10:10" x14ac:dyDescent="0.2">
      <c r="J1188" s="23"/>
    </row>
    <row r="1189" spans="10:10" x14ac:dyDescent="0.2">
      <c r="J1189" s="23"/>
    </row>
    <row r="1190" spans="10:10" x14ac:dyDescent="0.2">
      <c r="J1190" s="23"/>
    </row>
    <row r="1191" spans="10:10" x14ac:dyDescent="0.2">
      <c r="J1191" s="23"/>
    </row>
    <row r="1192" spans="10:10" x14ac:dyDescent="0.2">
      <c r="J1192" s="23"/>
    </row>
    <row r="1193" spans="10:10" x14ac:dyDescent="0.2">
      <c r="J1193" s="23"/>
    </row>
    <row r="1194" spans="10:10" x14ac:dyDescent="0.2">
      <c r="J1194" s="23"/>
    </row>
    <row r="1195" spans="10:10" x14ac:dyDescent="0.2">
      <c r="J1195" s="23"/>
    </row>
    <row r="1196" spans="10:10" x14ac:dyDescent="0.2">
      <c r="J1196" s="23"/>
    </row>
    <row r="1197" spans="10:10" x14ac:dyDescent="0.2">
      <c r="J1197" s="23"/>
    </row>
    <row r="1198" spans="10:10" x14ac:dyDescent="0.2">
      <c r="J1198" s="23"/>
    </row>
    <row r="1199" spans="10:10" x14ac:dyDescent="0.2">
      <c r="J1199" s="23"/>
    </row>
    <row r="1200" spans="10:10" x14ac:dyDescent="0.2">
      <c r="J1200" s="23"/>
    </row>
    <row r="1201" spans="10:10" x14ac:dyDescent="0.2">
      <c r="J1201" s="23"/>
    </row>
    <row r="1202" spans="10:10" x14ac:dyDescent="0.2">
      <c r="J1202" s="23"/>
    </row>
    <row r="1203" spans="10:10" x14ac:dyDescent="0.2">
      <c r="J1203" s="23"/>
    </row>
    <row r="1204" spans="10:10" x14ac:dyDescent="0.2">
      <c r="J1204" s="23"/>
    </row>
    <row r="1205" spans="10:10" x14ac:dyDescent="0.2">
      <c r="J1205" s="23"/>
    </row>
    <row r="1206" spans="10:10" x14ac:dyDescent="0.2">
      <c r="J1206" s="23"/>
    </row>
    <row r="1207" spans="10:10" x14ac:dyDescent="0.2">
      <c r="J1207" s="23"/>
    </row>
    <row r="1208" spans="10:10" x14ac:dyDescent="0.2">
      <c r="J1208" s="23"/>
    </row>
    <row r="1209" spans="10:10" x14ac:dyDescent="0.2">
      <c r="J1209" s="23"/>
    </row>
    <row r="1210" spans="10:10" x14ac:dyDescent="0.2">
      <c r="J1210" s="23"/>
    </row>
    <row r="1211" spans="10:10" x14ac:dyDescent="0.2">
      <c r="J1211" s="23"/>
    </row>
    <row r="1212" spans="10:10" x14ac:dyDescent="0.2">
      <c r="J1212" s="23"/>
    </row>
    <row r="1213" spans="10:10" x14ac:dyDescent="0.2">
      <c r="J1213" s="23"/>
    </row>
    <row r="1214" spans="10:10" x14ac:dyDescent="0.2">
      <c r="J1214" s="23"/>
    </row>
    <row r="1215" spans="10:10" x14ac:dyDescent="0.2">
      <c r="J1215" s="23"/>
    </row>
    <row r="1216" spans="10:10" x14ac:dyDescent="0.2">
      <c r="J1216" s="23"/>
    </row>
    <row r="1217" spans="10:10" x14ac:dyDescent="0.2">
      <c r="J1217" s="23"/>
    </row>
    <row r="1218" spans="10:10" x14ac:dyDescent="0.2">
      <c r="J1218" s="23"/>
    </row>
    <row r="1219" spans="10:10" x14ac:dyDescent="0.2">
      <c r="J1219" s="23"/>
    </row>
    <row r="1220" spans="10:10" x14ac:dyDescent="0.2">
      <c r="J1220" s="23"/>
    </row>
    <row r="1221" spans="10:10" x14ac:dyDescent="0.2">
      <c r="J1221" s="23"/>
    </row>
    <row r="1222" spans="10:10" x14ac:dyDescent="0.2">
      <c r="J1222" s="23"/>
    </row>
    <row r="1223" spans="10:10" x14ac:dyDescent="0.2">
      <c r="J1223" s="23"/>
    </row>
    <row r="1224" spans="10:10" x14ac:dyDescent="0.2">
      <c r="J1224" s="23"/>
    </row>
    <row r="1225" spans="10:10" x14ac:dyDescent="0.2">
      <c r="J1225" s="23"/>
    </row>
    <row r="1226" spans="10:10" x14ac:dyDescent="0.2">
      <c r="J1226" s="23"/>
    </row>
    <row r="1227" spans="10:10" x14ac:dyDescent="0.2">
      <c r="J1227" s="23"/>
    </row>
    <row r="1228" spans="10:10" x14ac:dyDescent="0.2">
      <c r="J1228" s="23"/>
    </row>
    <row r="1229" spans="10:10" x14ac:dyDescent="0.2">
      <c r="J1229" s="23"/>
    </row>
    <row r="1230" spans="10:10" x14ac:dyDescent="0.2">
      <c r="J1230" s="23"/>
    </row>
    <row r="1231" spans="10:10" x14ac:dyDescent="0.2">
      <c r="J1231" s="23"/>
    </row>
    <row r="1232" spans="10:10" x14ac:dyDescent="0.2">
      <c r="J1232" s="23"/>
    </row>
    <row r="1233" spans="10:10" x14ac:dyDescent="0.2">
      <c r="J1233" s="23"/>
    </row>
    <row r="1234" spans="10:10" x14ac:dyDescent="0.2">
      <c r="J1234" s="23"/>
    </row>
    <row r="1235" spans="10:10" x14ac:dyDescent="0.2">
      <c r="J1235" s="23"/>
    </row>
    <row r="1236" spans="10:10" x14ac:dyDescent="0.2">
      <c r="J1236" s="23"/>
    </row>
    <row r="1237" spans="10:10" x14ac:dyDescent="0.2">
      <c r="J1237" s="23"/>
    </row>
    <row r="1238" spans="10:10" x14ac:dyDescent="0.2">
      <c r="J1238" s="23"/>
    </row>
    <row r="1239" spans="10:10" x14ac:dyDescent="0.2">
      <c r="J1239" s="23"/>
    </row>
    <row r="1240" spans="10:10" x14ac:dyDescent="0.2">
      <c r="J1240" s="23"/>
    </row>
    <row r="1241" spans="10:10" x14ac:dyDescent="0.2">
      <c r="J1241" s="23"/>
    </row>
    <row r="1242" spans="10:10" x14ac:dyDescent="0.2">
      <c r="J1242" s="23"/>
    </row>
    <row r="1243" spans="10:10" x14ac:dyDescent="0.2">
      <c r="J1243" s="23"/>
    </row>
    <row r="1244" spans="10:10" x14ac:dyDescent="0.2">
      <c r="J1244" s="23"/>
    </row>
    <row r="1245" spans="10:10" x14ac:dyDescent="0.2">
      <c r="J1245" s="23"/>
    </row>
    <row r="1246" spans="10:10" x14ac:dyDescent="0.2">
      <c r="J1246" s="23"/>
    </row>
    <row r="1247" spans="10:10" x14ac:dyDescent="0.2">
      <c r="J1247" s="23"/>
    </row>
    <row r="1248" spans="10:10" x14ac:dyDescent="0.2">
      <c r="J1248" s="23"/>
    </row>
    <row r="1249" spans="10:10" x14ac:dyDescent="0.2">
      <c r="J1249" s="23"/>
    </row>
    <row r="1250" spans="10:10" x14ac:dyDescent="0.2">
      <c r="J1250" s="23"/>
    </row>
    <row r="1251" spans="10:10" x14ac:dyDescent="0.2">
      <c r="J1251" s="23"/>
    </row>
    <row r="1252" spans="10:10" x14ac:dyDescent="0.2">
      <c r="J1252" s="23"/>
    </row>
    <row r="1253" spans="10:10" x14ac:dyDescent="0.2">
      <c r="J1253" s="23"/>
    </row>
    <row r="1254" spans="10:10" x14ac:dyDescent="0.2">
      <c r="J1254" s="23"/>
    </row>
    <row r="1255" spans="10:10" x14ac:dyDescent="0.2">
      <c r="J1255" s="23"/>
    </row>
    <row r="1256" spans="10:10" x14ac:dyDescent="0.2">
      <c r="J1256" s="23"/>
    </row>
    <row r="1257" spans="10:10" x14ac:dyDescent="0.2">
      <c r="J1257" s="23"/>
    </row>
    <row r="1258" spans="10:10" x14ac:dyDescent="0.2">
      <c r="J1258" s="23"/>
    </row>
    <row r="1259" spans="10:10" x14ac:dyDescent="0.2">
      <c r="J1259" s="23"/>
    </row>
    <row r="1260" spans="10:10" x14ac:dyDescent="0.2">
      <c r="J1260" s="23"/>
    </row>
    <row r="1261" spans="10:10" x14ac:dyDescent="0.2">
      <c r="J1261" s="23"/>
    </row>
    <row r="1262" spans="10:10" x14ac:dyDescent="0.2">
      <c r="J1262" s="23"/>
    </row>
    <row r="1263" spans="10:10" x14ac:dyDescent="0.2">
      <c r="J1263" s="23"/>
    </row>
    <row r="1264" spans="10:10" x14ac:dyDescent="0.2">
      <c r="J1264" s="23"/>
    </row>
    <row r="1265" spans="10:10" x14ac:dyDescent="0.2">
      <c r="J1265" s="23"/>
    </row>
    <row r="1266" spans="10:10" x14ac:dyDescent="0.2">
      <c r="J1266" s="23"/>
    </row>
    <row r="1267" spans="10:10" x14ac:dyDescent="0.2">
      <c r="J1267" s="23"/>
    </row>
    <row r="1268" spans="10:10" x14ac:dyDescent="0.2">
      <c r="J1268" s="23"/>
    </row>
    <row r="1269" spans="10:10" x14ac:dyDescent="0.2">
      <c r="J1269" s="23"/>
    </row>
    <row r="1270" spans="10:10" x14ac:dyDescent="0.2">
      <c r="J1270" s="23"/>
    </row>
    <row r="1271" spans="10:10" x14ac:dyDescent="0.2">
      <c r="J1271" s="23"/>
    </row>
    <row r="1272" spans="10:10" x14ac:dyDescent="0.2">
      <c r="J1272" s="23"/>
    </row>
    <row r="1273" spans="10:10" x14ac:dyDescent="0.2">
      <c r="J1273" s="23"/>
    </row>
    <row r="1274" spans="10:10" x14ac:dyDescent="0.2">
      <c r="J1274" s="23"/>
    </row>
    <row r="1275" spans="10:10" x14ac:dyDescent="0.2">
      <c r="J1275" s="23"/>
    </row>
    <row r="1276" spans="10:10" x14ac:dyDescent="0.2">
      <c r="J1276" s="23"/>
    </row>
    <row r="1277" spans="10:10" x14ac:dyDescent="0.2">
      <c r="J1277" s="23"/>
    </row>
    <row r="1278" spans="10:10" x14ac:dyDescent="0.2">
      <c r="J1278" s="23"/>
    </row>
    <row r="1279" spans="10:10" x14ac:dyDescent="0.2">
      <c r="J1279" s="23"/>
    </row>
    <row r="1280" spans="10:10" x14ac:dyDescent="0.2">
      <c r="J1280" s="23"/>
    </row>
    <row r="1281" spans="10:10" x14ac:dyDescent="0.2">
      <c r="J1281" s="23"/>
    </row>
    <row r="1282" spans="10:10" x14ac:dyDescent="0.2">
      <c r="J1282" s="23"/>
    </row>
    <row r="1283" spans="10:10" x14ac:dyDescent="0.2">
      <c r="J1283" s="23"/>
    </row>
    <row r="1284" spans="10:10" x14ac:dyDescent="0.2">
      <c r="J1284" s="23"/>
    </row>
    <row r="1285" spans="10:10" x14ac:dyDescent="0.2">
      <c r="J1285" s="23"/>
    </row>
    <row r="1286" spans="10:10" x14ac:dyDescent="0.2">
      <c r="J1286" s="23"/>
    </row>
    <row r="1287" spans="10:10" x14ac:dyDescent="0.2">
      <c r="J1287" s="23"/>
    </row>
    <row r="1288" spans="10:10" x14ac:dyDescent="0.2">
      <c r="J1288" s="23"/>
    </row>
    <row r="1289" spans="10:10" x14ac:dyDescent="0.2">
      <c r="J1289" s="23"/>
    </row>
    <row r="1290" spans="10:10" x14ac:dyDescent="0.2">
      <c r="J1290" s="23"/>
    </row>
    <row r="1291" spans="10:10" x14ac:dyDescent="0.2">
      <c r="J1291" s="23"/>
    </row>
    <row r="1292" spans="10:10" x14ac:dyDescent="0.2">
      <c r="J1292" s="23"/>
    </row>
    <row r="1293" spans="10:10" x14ac:dyDescent="0.2">
      <c r="J1293" s="23"/>
    </row>
    <row r="1294" spans="10:10" x14ac:dyDescent="0.2">
      <c r="J1294" s="23"/>
    </row>
    <row r="1295" spans="10:10" x14ac:dyDescent="0.2">
      <c r="J1295" s="23"/>
    </row>
    <row r="1296" spans="10:10" x14ac:dyDescent="0.2">
      <c r="J1296" s="23"/>
    </row>
    <row r="1297" spans="10:10" x14ac:dyDescent="0.2">
      <c r="J1297" s="23"/>
    </row>
    <row r="1298" spans="10:10" x14ac:dyDescent="0.2">
      <c r="J1298" s="23"/>
    </row>
    <row r="1299" spans="10:10" x14ac:dyDescent="0.2">
      <c r="J1299" s="23"/>
    </row>
    <row r="1300" spans="10:10" x14ac:dyDescent="0.2">
      <c r="J1300" s="23"/>
    </row>
    <row r="1301" spans="10:10" x14ac:dyDescent="0.2">
      <c r="J1301" s="23"/>
    </row>
    <row r="1302" spans="10:10" x14ac:dyDescent="0.2">
      <c r="J1302" s="23"/>
    </row>
    <row r="1303" spans="10:10" x14ac:dyDescent="0.2">
      <c r="J1303" s="23"/>
    </row>
    <row r="1304" spans="10:10" x14ac:dyDescent="0.2">
      <c r="J1304" s="23"/>
    </row>
    <row r="1305" spans="10:10" x14ac:dyDescent="0.2">
      <c r="J1305" s="23"/>
    </row>
    <row r="1306" spans="10:10" x14ac:dyDescent="0.2">
      <c r="J1306" s="23"/>
    </row>
    <row r="1307" spans="10:10" x14ac:dyDescent="0.2">
      <c r="J1307" s="23"/>
    </row>
    <row r="1308" spans="10:10" x14ac:dyDescent="0.2">
      <c r="J1308" s="23"/>
    </row>
    <row r="1309" spans="10:10" x14ac:dyDescent="0.2">
      <c r="J1309" s="23"/>
    </row>
    <row r="1310" spans="10:10" x14ac:dyDescent="0.2">
      <c r="J1310" s="23"/>
    </row>
    <row r="1311" spans="10:10" x14ac:dyDescent="0.2">
      <c r="J1311" s="23"/>
    </row>
    <row r="1312" spans="10:10" x14ac:dyDescent="0.2">
      <c r="J1312" s="23"/>
    </row>
    <row r="1313" spans="10:10" x14ac:dyDescent="0.2">
      <c r="J1313" s="23"/>
    </row>
    <row r="1314" spans="10:10" x14ac:dyDescent="0.2">
      <c r="J1314" s="23"/>
    </row>
    <row r="1315" spans="10:10" x14ac:dyDescent="0.2">
      <c r="J1315" s="23"/>
    </row>
    <row r="1316" spans="10:10" x14ac:dyDescent="0.2">
      <c r="J1316" s="23"/>
    </row>
    <row r="1317" spans="10:10" x14ac:dyDescent="0.2">
      <c r="J1317" s="23"/>
    </row>
    <row r="1318" spans="10:10" x14ac:dyDescent="0.2">
      <c r="J1318" s="23"/>
    </row>
    <row r="1319" spans="10:10" x14ac:dyDescent="0.2">
      <c r="J1319" s="23"/>
    </row>
    <row r="1320" spans="10:10" x14ac:dyDescent="0.2">
      <c r="J1320" s="23"/>
    </row>
    <row r="1321" spans="10:10" x14ac:dyDescent="0.2">
      <c r="J1321" s="23"/>
    </row>
    <row r="1322" spans="10:10" x14ac:dyDescent="0.2">
      <c r="J1322" s="23"/>
    </row>
    <row r="1323" spans="10:10" x14ac:dyDescent="0.2">
      <c r="J1323" s="23"/>
    </row>
    <row r="1324" spans="10:10" x14ac:dyDescent="0.2">
      <c r="J1324" s="23"/>
    </row>
    <row r="1325" spans="10:10" x14ac:dyDescent="0.2">
      <c r="J1325" s="23"/>
    </row>
    <row r="1326" spans="10:10" x14ac:dyDescent="0.2">
      <c r="J1326" s="23"/>
    </row>
    <row r="1327" spans="10:10" x14ac:dyDescent="0.2">
      <c r="J1327" s="23"/>
    </row>
    <row r="1328" spans="10:10" x14ac:dyDescent="0.2">
      <c r="J1328" s="23"/>
    </row>
    <row r="1329" spans="10:10" x14ac:dyDescent="0.2">
      <c r="J1329" s="23"/>
    </row>
    <row r="1330" spans="10:10" x14ac:dyDescent="0.2">
      <c r="J1330" s="23"/>
    </row>
    <row r="1331" spans="10:10" x14ac:dyDescent="0.2">
      <c r="J1331" s="23"/>
    </row>
    <row r="1332" spans="10:10" x14ac:dyDescent="0.2">
      <c r="J1332" s="23"/>
    </row>
    <row r="1333" spans="10:10" x14ac:dyDescent="0.2">
      <c r="J1333" s="23"/>
    </row>
    <row r="1334" spans="10:10" x14ac:dyDescent="0.2">
      <c r="J1334" s="23"/>
    </row>
    <row r="1335" spans="10:10" x14ac:dyDescent="0.2">
      <c r="J1335" s="23"/>
    </row>
    <row r="1336" spans="10:10" x14ac:dyDescent="0.2">
      <c r="J1336" s="23"/>
    </row>
    <row r="1337" spans="10:10" x14ac:dyDescent="0.2">
      <c r="J1337" s="23"/>
    </row>
    <row r="1338" spans="10:10" x14ac:dyDescent="0.2">
      <c r="J1338" s="23"/>
    </row>
    <row r="1339" spans="10:10" x14ac:dyDescent="0.2">
      <c r="J1339" s="23"/>
    </row>
    <row r="1340" spans="10:10" x14ac:dyDescent="0.2">
      <c r="J1340" s="23"/>
    </row>
    <row r="1341" spans="10:10" x14ac:dyDescent="0.2">
      <c r="J1341" s="23"/>
    </row>
    <row r="1342" spans="10:10" x14ac:dyDescent="0.2">
      <c r="J1342" s="23"/>
    </row>
    <row r="1343" spans="10:10" x14ac:dyDescent="0.2">
      <c r="J1343" s="23"/>
    </row>
    <row r="1344" spans="10:10" x14ac:dyDescent="0.2">
      <c r="J1344" s="23"/>
    </row>
    <row r="1345" spans="10:10" x14ac:dyDescent="0.2">
      <c r="J1345" s="23"/>
    </row>
    <row r="1346" spans="10:10" x14ac:dyDescent="0.2">
      <c r="J1346" s="23"/>
    </row>
    <row r="1347" spans="10:10" x14ac:dyDescent="0.2">
      <c r="J1347" s="23"/>
    </row>
    <row r="1348" spans="10:10" x14ac:dyDescent="0.2">
      <c r="J1348" s="23"/>
    </row>
    <row r="1349" spans="10:10" x14ac:dyDescent="0.2">
      <c r="J1349" s="23"/>
    </row>
    <row r="1350" spans="10:10" x14ac:dyDescent="0.2">
      <c r="J1350" s="23"/>
    </row>
    <row r="1351" spans="10:10" x14ac:dyDescent="0.2">
      <c r="J1351" s="23"/>
    </row>
    <row r="1352" spans="10:10" x14ac:dyDescent="0.2">
      <c r="J1352" s="23"/>
    </row>
    <row r="1353" spans="10:10" x14ac:dyDescent="0.2">
      <c r="J1353" s="23"/>
    </row>
    <row r="1354" spans="10:10" x14ac:dyDescent="0.2">
      <c r="J1354" s="23"/>
    </row>
    <row r="1355" spans="10:10" x14ac:dyDescent="0.2">
      <c r="J1355" s="23"/>
    </row>
    <row r="1356" spans="10:10" x14ac:dyDescent="0.2">
      <c r="J1356" s="23"/>
    </row>
    <row r="1357" spans="10:10" x14ac:dyDescent="0.2">
      <c r="J1357" s="23"/>
    </row>
    <row r="1358" spans="10:10" x14ac:dyDescent="0.2">
      <c r="J1358" s="23"/>
    </row>
    <row r="1359" spans="10:10" x14ac:dyDescent="0.2">
      <c r="J1359" s="23"/>
    </row>
    <row r="1360" spans="10:10" x14ac:dyDescent="0.2">
      <c r="J1360" s="23"/>
    </row>
    <row r="1361" spans="10:10" x14ac:dyDescent="0.2">
      <c r="J1361" s="23"/>
    </row>
    <row r="1362" spans="10:10" x14ac:dyDescent="0.2">
      <c r="J1362" s="23"/>
    </row>
    <row r="1363" spans="10:10" x14ac:dyDescent="0.2">
      <c r="J1363" s="23"/>
    </row>
    <row r="1364" spans="10:10" x14ac:dyDescent="0.2">
      <c r="J1364" s="23"/>
    </row>
    <row r="1365" spans="10:10" x14ac:dyDescent="0.2">
      <c r="J1365" s="23"/>
    </row>
    <row r="1366" spans="10:10" x14ac:dyDescent="0.2">
      <c r="J1366" s="23"/>
    </row>
    <row r="1367" spans="10:10" x14ac:dyDescent="0.2">
      <c r="J1367" s="23"/>
    </row>
    <row r="1368" spans="10:10" x14ac:dyDescent="0.2">
      <c r="J1368" s="23"/>
    </row>
    <row r="1369" spans="10:10" x14ac:dyDescent="0.2">
      <c r="J1369" s="23"/>
    </row>
    <row r="1370" spans="10:10" x14ac:dyDescent="0.2">
      <c r="J1370" s="23"/>
    </row>
    <row r="1371" spans="10:10" x14ac:dyDescent="0.2">
      <c r="J1371" s="23"/>
    </row>
    <row r="1372" spans="10:10" x14ac:dyDescent="0.2">
      <c r="J1372" s="23"/>
    </row>
    <row r="1373" spans="10:10" x14ac:dyDescent="0.2">
      <c r="J1373" s="23"/>
    </row>
    <row r="1374" spans="10:10" x14ac:dyDescent="0.2">
      <c r="J1374" s="23"/>
    </row>
    <row r="1375" spans="10:10" x14ac:dyDescent="0.2">
      <c r="J1375" s="23"/>
    </row>
    <row r="1376" spans="10:10" x14ac:dyDescent="0.2">
      <c r="J1376" s="23"/>
    </row>
    <row r="1377" spans="10:10" x14ac:dyDescent="0.2">
      <c r="J1377" s="23"/>
    </row>
    <row r="1378" spans="10:10" x14ac:dyDescent="0.2">
      <c r="J1378" s="23"/>
    </row>
    <row r="1379" spans="10:10" x14ac:dyDescent="0.2">
      <c r="J1379" s="23"/>
    </row>
    <row r="1380" spans="10:10" x14ac:dyDescent="0.2">
      <c r="J1380" s="23"/>
    </row>
    <row r="1381" spans="10:10" x14ac:dyDescent="0.2">
      <c r="J1381" s="23"/>
    </row>
    <row r="1382" spans="10:10" x14ac:dyDescent="0.2">
      <c r="J1382" s="23"/>
    </row>
    <row r="1383" spans="10:10" x14ac:dyDescent="0.2">
      <c r="J1383" s="23"/>
    </row>
    <row r="1384" spans="10:10" x14ac:dyDescent="0.2">
      <c r="J1384" s="23"/>
    </row>
    <row r="1385" spans="10:10" x14ac:dyDescent="0.2">
      <c r="J1385" s="23"/>
    </row>
    <row r="1386" spans="10:10" x14ac:dyDescent="0.2">
      <c r="J1386" s="23"/>
    </row>
    <row r="1387" spans="10:10" x14ac:dyDescent="0.2">
      <c r="J1387" s="23"/>
    </row>
    <row r="1388" spans="10:10" x14ac:dyDescent="0.2">
      <c r="J1388" s="23"/>
    </row>
    <row r="1389" spans="10:10" x14ac:dyDescent="0.2">
      <c r="J1389" s="23"/>
    </row>
    <row r="1390" spans="10:10" x14ac:dyDescent="0.2">
      <c r="J1390" s="23"/>
    </row>
    <row r="1391" spans="10:10" x14ac:dyDescent="0.2">
      <c r="J1391" s="23"/>
    </row>
    <row r="1392" spans="10:10" x14ac:dyDescent="0.2">
      <c r="J1392" s="23"/>
    </row>
    <row r="1393" spans="10:10" x14ac:dyDescent="0.2">
      <c r="J1393" s="23"/>
    </row>
    <row r="1394" spans="10:10" x14ac:dyDescent="0.2">
      <c r="J1394" s="23"/>
    </row>
    <row r="1395" spans="10:10" x14ac:dyDescent="0.2">
      <c r="J1395" s="23"/>
    </row>
    <row r="1396" spans="10:10" x14ac:dyDescent="0.2">
      <c r="J1396" s="23"/>
    </row>
    <row r="1397" spans="10:10" x14ac:dyDescent="0.2">
      <c r="J1397" s="23"/>
    </row>
    <row r="1398" spans="10:10" x14ac:dyDescent="0.2">
      <c r="J1398" s="23"/>
    </row>
    <row r="1399" spans="10:10" x14ac:dyDescent="0.2">
      <c r="J1399" s="23"/>
    </row>
    <row r="1400" spans="10:10" x14ac:dyDescent="0.2">
      <c r="J1400" s="23"/>
    </row>
    <row r="1401" spans="10:10" x14ac:dyDescent="0.2">
      <c r="J1401" s="23"/>
    </row>
    <row r="1402" spans="10:10" x14ac:dyDescent="0.2">
      <c r="J1402" s="23"/>
    </row>
    <row r="1403" spans="10:10" x14ac:dyDescent="0.2">
      <c r="J1403" s="23"/>
    </row>
    <row r="1404" spans="10:10" x14ac:dyDescent="0.2">
      <c r="J1404" s="23"/>
    </row>
    <row r="1405" spans="10:10" x14ac:dyDescent="0.2">
      <c r="J1405" s="23"/>
    </row>
    <row r="1406" spans="10:10" x14ac:dyDescent="0.2">
      <c r="J1406" s="23"/>
    </row>
    <row r="1407" spans="10:10" x14ac:dyDescent="0.2">
      <c r="J1407" s="23"/>
    </row>
    <row r="1408" spans="10:10" x14ac:dyDescent="0.2">
      <c r="J1408" s="23"/>
    </row>
    <row r="1409" spans="10:10" x14ac:dyDescent="0.2">
      <c r="J1409" s="23"/>
    </row>
    <row r="1410" spans="10:10" x14ac:dyDescent="0.2">
      <c r="J1410" s="23"/>
    </row>
    <row r="1411" spans="10:10" x14ac:dyDescent="0.2">
      <c r="J1411" s="23"/>
    </row>
    <row r="1412" spans="10:10" x14ac:dyDescent="0.2">
      <c r="J1412" s="23"/>
    </row>
    <row r="1413" spans="10:10" x14ac:dyDescent="0.2">
      <c r="J1413" s="23"/>
    </row>
    <row r="1414" spans="10:10" x14ac:dyDescent="0.2">
      <c r="J1414" s="23"/>
    </row>
    <row r="1415" spans="10:10" x14ac:dyDescent="0.2">
      <c r="J1415" s="23"/>
    </row>
    <row r="1416" spans="10:10" x14ac:dyDescent="0.2">
      <c r="J1416" s="23"/>
    </row>
    <row r="1417" spans="10:10" x14ac:dyDescent="0.2">
      <c r="J1417" s="23"/>
    </row>
    <row r="1418" spans="10:10" x14ac:dyDescent="0.2">
      <c r="J1418" s="23"/>
    </row>
    <row r="1419" spans="10:10" x14ac:dyDescent="0.2">
      <c r="J1419" s="23"/>
    </row>
    <row r="1420" spans="10:10" x14ac:dyDescent="0.2">
      <c r="J1420" s="23"/>
    </row>
    <row r="1421" spans="10:10" x14ac:dyDescent="0.2">
      <c r="J1421" s="23"/>
    </row>
    <row r="1422" spans="10:10" x14ac:dyDescent="0.2">
      <c r="J1422" s="23"/>
    </row>
    <row r="1423" spans="10:10" x14ac:dyDescent="0.2">
      <c r="J1423" s="23"/>
    </row>
    <row r="1424" spans="10:10" x14ac:dyDescent="0.2">
      <c r="J1424" s="23"/>
    </row>
    <row r="1425" spans="10:10" x14ac:dyDescent="0.2">
      <c r="J1425" s="23"/>
    </row>
    <row r="1426" spans="10:10" x14ac:dyDescent="0.2">
      <c r="J1426" s="23"/>
    </row>
    <row r="1427" spans="10:10" x14ac:dyDescent="0.2">
      <c r="J1427" s="23"/>
    </row>
    <row r="1428" spans="10:10" x14ac:dyDescent="0.2">
      <c r="J1428" s="23"/>
    </row>
    <row r="1429" spans="10:10" x14ac:dyDescent="0.2">
      <c r="J1429" s="23"/>
    </row>
    <row r="1430" spans="10:10" x14ac:dyDescent="0.2">
      <c r="J1430" s="23"/>
    </row>
    <row r="1431" spans="10:10" x14ac:dyDescent="0.2">
      <c r="J1431" s="23"/>
    </row>
    <row r="1432" spans="10:10" x14ac:dyDescent="0.2">
      <c r="J1432" s="23"/>
    </row>
    <row r="1433" spans="10:10" x14ac:dyDescent="0.2">
      <c r="J1433" s="23"/>
    </row>
    <row r="1434" spans="10:10" x14ac:dyDescent="0.2">
      <c r="J1434" s="23"/>
    </row>
    <row r="1435" spans="10:10" x14ac:dyDescent="0.2">
      <c r="J1435" s="23"/>
    </row>
    <row r="1436" spans="10:10" x14ac:dyDescent="0.2">
      <c r="J1436" s="23"/>
    </row>
    <row r="1437" spans="10:10" x14ac:dyDescent="0.2">
      <c r="J1437" s="23"/>
    </row>
    <row r="1438" spans="10:10" x14ac:dyDescent="0.2">
      <c r="J1438" s="23"/>
    </row>
    <row r="1439" spans="10:10" x14ac:dyDescent="0.2">
      <c r="J1439" s="23"/>
    </row>
    <row r="1440" spans="10:10" x14ac:dyDescent="0.2">
      <c r="J1440" s="23"/>
    </row>
    <row r="1441" spans="10:10" x14ac:dyDescent="0.2">
      <c r="J1441" s="23"/>
    </row>
    <row r="1442" spans="10:10" x14ac:dyDescent="0.2">
      <c r="J1442" s="23"/>
    </row>
    <row r="1443" spans="10:10" x14ac:dyDescent="0.2">
      <c r="J1443" s="23"/>
    </row>
    <row r="1444" spans="10:10" x14ac:dyDescent="0.2">
      <c r="J1444" s="23"/>
    </row>
    <row r="1445" spans="10:10" x14ac:dyDescent="0.2">
      <c r="J1445" s="23"/>
    </row>
    <row r="1446" spans="10:10" x14ac:dyDescent="0.2">
      <c r="J1446" s="23"/>
    </row>
    <row r="1447" spans="10:10" x14ac:dyDescent="0.2">
      <c r="J1447" s="23"/>
    </row>
    <row r="1448" spans="10:10" x14ac:dyDescent="0.2">
      <c r="J1448" s="23"/>
    </row>
    <row r="1449" spans="10:10" x14ac:dyDescent="0.2">
      <c r="J1449" s="23"/>
    </row>
    <row r="1450" spans="10:10" x14ac:dyDescent="0.2">
      <c r="J1450" s="23"/>
    </row>
    <row r="1451" spans="10:10" x14ac:dyDescent="0.2">
      <c r="J1451" s="23"/>
    </row>
    <row r="1452" spans="10:10" x14ac:dyDescent="0.2">
      <c r="J1452" s="23"/>
    </row>
    <row r="1453" spans="10:10" x14ac:dyDescent="0.2">
      <c r="J1453" s="23"/>
    </row>
    <row r="1454" spans="10:10" x14ac:dyDescent="0.2">
      <c r="J1454" s="23"/>
    </row>
    <row r="1455" spans="10:10" x14ac:dyDescent="0.2">
      <c r="J1455" s="23"/>
    </row>
    <row r="1456" spans="10:10" x14ac:dyDescent="0.2">
      <c r="J1456" s="23"/>
    </row>
    <row r="1457" spans="10:10" x14ac:dyDescent="0.2">
      <c r="J1457" s="23"/>
    </row>
    <row r="1458" spans="10:10" x14ac:dyDescent="0.2">
      <c r="J1458" s="23"/>
    </row>
    <row r="1459" spans="10:10" x14ac:dyDescent="0.2">
      <c r="J1459" s="23"/>
    </row>
    <row r="1460" spans="10:10" x14ac:dyDescent="0.2">
      <c r="J1460" s="23"/>
    </row>
    <row r="1461" spans="10:10" x14ac:dyDescent="0.2">
      <c r="J1461" s="23"/>
    </row>
    <row r="1462" spans="10:10" x14ac:dyDescent="0.2">
      <c r="J1462" s="23"/>
    </row>
    <row r="1463" spans="10:10" x14ac:dyDescent="0.2">
      <c r="J1463" s="23"/>
    </row>
    <row r="1464" spans="10:10" x14ac:dyDescent="0.2">
      <c r="J1464" s="23"/>
    </row>
    <row r="1465" spans="10:10" x14ac:dyDescent="0.2">
      <c r="J1465" s="23"/>
    </row>
    <row r="1466" spans="10:10" x14ac:dyDescent="0.2">
      <c r="J1466" s="23"/>
    </row>
    <row r="1467" spans="10:10" x14ac:dyDescent="0.2">
      <c r="J1467" s="23"/>
    </row>
    <row r="1468" spans="10:10" x14ac:dyDescent="0.2">
      <c r="J1468" s="23"/>
    </row>
    <row r="1469" spans="10:10" x14ac:dyDescent="0.2">
      <c r="J1469" s="23"/>
    </row>
    <row r="1470" spans="10:10" x14ac:dyDescent="0.2">
      <c r="J1470" s="23"/>
    </row>
    <row r="1471" spans="10:10" x14ac:dyDescent="0.2">
      <c r="J1471" s="23"/>
    </row>
    <row r="1472" spans="10:10" x14ac:dyDescent="0.2">
      <c r="J1472" s="23"/>
    </row>
    <row r="1473" spans="10:10" x14ac:dyDescent="0.2">
      <c r="J1473" s="23"/>
    </row>
    <row r="1474" spans="10:10" x14ac:dyDescent="0.2">
      <c r="J1474" s="23"/>
    </row>
    <row r="1475" spans="10:10" x14ac:dyDescent="0.2">
      <c r="J1475" s="23"/>
    </row>
    <row r="1476" spans="10:10" x14ac:dyDescent="0.2">
      <c r="J1476" s="23"/>
    </row>
    <row r="1477" spans="10:10" x14ac:dyDescent="0.2">
      <c r="J1477" s="23"/>
    </row>
    <row r="1478" spans="10:10" x14ac:dyDescent="0.2">
      <c r="J1478" s="23"/>
    </row>
    <row r="1479" spans="10:10" x14ac:dyDescent="0.2">
      <c r="J1479" s="23"/>
    </row>
    <row r="1480" spans="10:10" x14ac:dyDescent="0.2">
      <c r="J1480" s="23"/>
    </row>
    <row r="1481" spans="10:10" x14ac:dyDescent="0.2">
      <c r="J1481" s="23"/>
    </row>
    <row r="1482" spans="10:10" x14ac:dyDescent="0.2">
      <c r="J1482" s="23"/>
    </row>
    <row r="1483" spans="10:10" x14ac:dyDescent="0.2">
      <c r="J1483" s="23"/>
    </row>
    <row r="1484" spans="10:10" x14ac:dyDescent="0.2">
      <c r="J1484" s="23"/>
    </row>
    <row r="1485" spans="10:10" x14ac:dyDescent="0.2">
      <c r="J1485" s="23"/>
    </row>
    <row r="1486" spans="10:10" x14ac:dyDescent="0.2">
      <c r="J1486" s="23"/>
    </row>
    <row r="1487" spans="10:10" x14ac:dyDescent="0.2">
      <c r="J1487" s="23"/>
    </row>
    <row r="1488" spans="10:10" x14ac:dyDescent="0.2">
      <c r="J1488" s="23"/>
    </row>
    <row r="1489" spans="10:10" x14ac:dyDescent="0.2">
      <c r="J1489" s="23"/>
    </row>
    <row r="1490" spans="10:10" x14ac:dyDescent="0.2">
      <c r="J1490" s="23"/>
    </row>
    <row r="1491" spans="10:10" x14ac:dyDescent="0.2">
      <c r="J1491" s="23"/>
    </row>
    <row r="1492" spans="10:10" x14ac:dyDescent="0.2">
      <c r="J1492" s="23"/>
    </row>
    <row r="1493" spans="10:10" x14ac:dyDescent="0.2">
      <c r="J1493" s="23"/>
    </row>
    <row r="1494" spans="10:10" x14ac:dyDescent="0.2">
      <c r="J1494" s="23"/>
    </row>
    <row r="1495" spans="10:10" x14ac:dyDescent="0.2">
      <c r="J1495" s="23"/>
    </row>
    <row r="1496" spans="10:10" x14ac:dyDescent="0.2">
      <c r="J1496" s="23"/>
    </row>
    <row r="1497" spans="10:10" x14ac:dyDescent="0.2">
      <c r="J1497" s="23"/>
    </row>
    <row r="1498" spans="10:10" x14ac:dyDescent="0.2">
      <c r="J1498" s="23"/>
    </row>
    <row r="1499" spans="10:10" x14ac:dyDescent="0.2">
      <c r="J1499" s="23"/>
    </row>
    <row r="1500" spans="10:10" x14ac:dyDescent="0.2">
      <c r="J1500" s="23"/>
    </row>
    <row r="1501" spans="10:10" x14ac:dyDescent="0.2">
      <c r="J1501" s="23"/>
    </row>
    <row r="1502" spans="10:10" x14ac:dyDescent="0.2">
      <c r="J1502" s="23"/>
    </row>
    <row r="1503" spans="10:10" x14ac:dyDescent="0.2">
      <c r="J1503" s="23"/>
    </row>
    <row r="1504" spans="10:10" x14ac:dyDescent="0.2">
      <c r="J1504" s="23"/>
    </row>
    <row r="1505" spans="10:10" x14ac:dyDescent="0.2">
      <c r="J1505" s="23"/>
    </row>
    <row r="1506" spans="10:10" x14ac:dyDescent="0.2">
      <c r="J1506" s="23"/>
    </row>
    <row r="1507" spans="10:10" x14ac:dyDescent="0.2">
      <c r="J1507" s="23"/>
    </row>
    <row r="1508" spans="10:10" x14ac:dyDescent="0.2">
      <c r="J1508" s="23"/>
    </row>
    <row r="1509" spans="10:10" x14ac:dyDescent="0.2">
      <c r="J1509" s="23"/>
    </row>
  </sheetData>
  <printOptions horizontalCentered="1"/>
  <pageMargins left="0.7" right="0.7" top="0.75" bottom="0.75" header="0.3" footer="0.3"/>
  <pageSetup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5703125" style="23" customWidth="1"/>
    <col min="2" max="6" width="7.7109375" style="94" customWidth="1"/>
    <col min="7" max="11" width="7.28515625" style="23" customWidth="1"/>
    <col min="12" max="16384" width="9.140625" style="23"/>
  </cols>
  <sheetData>
    <row r="1" spans="1:6" ht="150" customHeight="1" thickBot="1" x14ac:dyDescent="0.25">
      <c r="A1" s="119" t="s">
        <v>1451</v>
      </c>
      <c r="B1" s="84" t="s">
        <v>1460</v>
      </c>
      <c r="C1" s="84" t="s">
        <v>1461</v>
      </c>
      <c r="D1" s="84" t="s">
        <v>1462</v>
      </c>
      <c r="E1" s="84" t="s">
        <v>79</v>
      </c>
      <c r="F1" s="118" t="s">
        <v>85</v>
      </c>
    </row>
    <row r="2" spans="1:6" ht="11.85" customHeight="1" thickBot="1" x14ac:dyDescent="0.25">
      <c r="A2" s="78">
        <v>2017</v>
      </c>
      <c r="B2" s="81" t="s">
        <v>1303</v>
      </c>
      <c r="C2" s="81" t="s">
        <v>1304</v>
      </c>
      <c r="D2" s="81" t="s">
        <v>1305</v>
      </c>
      <c r="E2" s="81"/>
      <c r="F2" s="103"/>
    </row>
    <row r="3" spans="1:6" ht="3.95" customHeight="1" x14ac:dyDescent="0.2"/>
    <row r="4" spans="1:6" x14ac:dyDescent="0.2">
      <c r="A4" s="25" t="s">
        <v>16</v>
      </c>
    </row>
    <row r="5" spans="1:6" ht="12.75" customHeight="1" x14ac:dyDescent="0.2">
      <c r="A5" s="32" t="s">
        <v>771</v>
      </c>
      <c r="B5" s="139">
        <v>209</v>
      </c>
      <c r="C5" s="139">
        <v>66</v>
      </c>
      <c r="D5" s="139">
        <v>48</v>
      </c>
      <c r="E5" s="95">
        <f>F5-SUM(B5:D5)</f>
        <v>67</v>
      </c>
      <c r="F5" s="95">
        <f>Sheriff!J655</f>
        <v>390</v>
      </c>
    </row>
    <row r="6" spans="1:6" ht="12.75" customHeight="1" x14ac:dyDescent="0.2">
      <c r="A6" s="32" t="s">
        <v>772</v>
      </c>
      <c r="B6" s="139">
        <v>198</v>
      </c>
      <c r="C6" s="139">
        <v>43</v>
      </c>
      <c r="D6" s="139">
        <v>41</v>
      </c>
      <c r="E6" s="95">
        <f>F6-SUM(B6:D6)</f>
        <v>60</v>
      </c>
      <c r="F6" s="95">
        <f>Sheriff!J656</f>
        <v>342</v>
      </c>
    </row>
    <row r="7" spans="1:6" ht="12.75" customHeight="1" x14ac:dyDescent="0.2">
      <c r="A7" s="32" t="s">
        <v>773</v>
      </c>
      <c r="B7" s="139">
        <v>195</v>
      </c>
      <c r="C7" s="139">
        <v>60</v>
      </c>
      <c r="D7" s="139">
        <v>33</v>
      </c>
      <c r="E7" s="95">
        <f>F7-SUM(B7:D7)</f>
        <v>77</v>
      </c>
      <c r="F7" s="95">
        <f>Sheriff!J657</f>
        <v>365</v>
      </c>
    </row>
    <row r="8" spans="1:6" ht="12.75" customHeight="1" x14ac:dyDescent="0.2">
      <c r="A8" s="36" t="s">
        <v>774</v>
      </c>
      <c r="B8" s="91">
        <f t="shared" ref="B8:E8" si="0">SUM(B5:B7)</f>
        <v>602</v>
      </c>
      <c r="C8" s="91">
        <f t="shared" si="0"/>
        <v>169</v>
      </c>
      <c r="D8" s="91">
        <f t="shared" si="0"/>
        <v>122</v>
      </c>
      <c r="E8" s="91">
        <f t="shared" si="0"/>
        <v>204</v>
      </c>
      <c r="F8" s="91">
        <f>SUM(F5:F7)</f>
        <v>1097</v>
      </c>
    </row>
    <row r="9" spans="1:6" ht="12.75" customHeight="1" x14ac:dyDescent="0.2"/>
  </sheetData>
  <printOptions horizontalCentered="1"/>
  <pageMargins left="0.7" right="0.7" top="0.75" bottom="0.75" header="0.3" footer="0.3"/>
  <pageSetup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5" width="7.7109375" style="94" customWidth="1"/>
    <col min="6" max="10" width="7.28515625" style="23" customWidth="1"/>
    <col min="11" max="16384" width="9.140625" style="23"/>
  </cols>
  <sheetData>
    <row r="1" spans="1:5" ht="150" customHeight="1" thickBot="1" x14ac:dyDescent="0.25">
      <c r="A1" s="119" t="s">
        <v>1887</v>
      </c>
      <c r="B1" s="84" t="s">
        <v>1463</v>
      </c>
      <c r="C1" s="84" t="s">
        <v>1464</v>
      </c>
      <c r="D1" s="84" t="s">
        <v>79</v>
      </c>
      <c r="E1" s="118" t="s">
        <v>85</v>
      </c>
    </row>
    <row r="2" spans="1:5" ht="11.85" customHeight="1" thickBot="1" x14ac:dyDescent="0.25">
      <c r="A2" s="78">
        <v>2017</v>
      </c>
      <c r="B2" s="81" t="s">
        <v>1189</v>
      </c>
      <c r="C2" s="81" t="s">
        <v>1160</v>
      </c>
      <c r="D2" s="81"/>
      <c r="E2" s="103"/>
    </row>
    <row r="3" spans="1:5" ht="3.95" customHeight="1" x14ac:dyDescent="0.2"/>
    <row r="4" spans="1:5" x14ac:dyDescent="0.2">
      <c r="A4" s="25" t="s">
        <v>17</v>
      </c>
    </row>
    <row r="5" spans="1:5" ht="12.75" customHeight="1" x14ac:dyDescent="0.2">
      <c r="A5" s="32" t="s">
        <v>766</v>
      </c>
      <c r="B5" s="139">
        <v>254</v>
      </c>
      <c r="C5" s="139">
        <v>33</v>
      </c>
      <c r="D5" s="95">
        <f>E5-SUM(B5:C5)</f>
        <v>98</v>
      </c>
      <c r="E5" s="95">
        <f>Sheriff!J661</f>
        <v>385</v>
      </c>
    </row>
    <row r="6" spans="1:5" ht="12.75" customHeight="1" x14ac:dyDescent="0.2">
      <c r="A6" s="32" t="s">
        <v>767</v>
      </c>
      <c r="B6" s="139">
        <v>107</v>
      </c>
      <c r="C6" s="139">
        <v>37</v>
      </c>
      <c r="D6" s="95">
        <f>E6-SUM(B6:C6)</f>
        <v>44</v>
      </c>
      <c r="E6" s="95">
        <f>Sheriff!J662</f>
        <v>188</v>
      </c>
    </row>
    <row r="7" spans="1:5" ht="12.75" customHeight="1" x14ac:dyDescent="0.2">
      <c r="A7" s="32" t="s">
        <v>768</v>
      </c>
      <c r="B7" s="139">
        <v>221</v>
      </c>
      <c r="C7" s="139">
        <v>35</v>
      </c>
      <c r="D7" s="95">
        <f>E7-SUM(B7:C7)</f>
        <v>109</v>
      </c>
      <c r="E7" s="95">
        <f>Sheriff!J663</f>
        <v>365</v>
      </c>
    </row>
    <row r="8" spans="1:5" ht="12.75" customHeight="1" x14ac:dyDescent="0.2">
      <c r="A8" s="32" t="s">
        <v>769</v>
      </c>
      <c r="B8" s="139">
        <v>179</v>
      </c>
      <c r="C8" s="139">
        <v>29</v>
      </c>
      <c r="D8" s="95">
        <f>E8-SUM(B8:C8)</f>
        <v>77</v>
      </c>
      <c r="E8" s="95">
        <f>Sheriff!J664</f>
        <v>285</v>
      </c>
    </row>
    <row r="9" spans="1:5" ht="12.75" customHeight="1" x14ac:dyDescent="0.2">
      <c r="A9" s="36" t="s">
        <v>770</v>
      </c>
      <c r="B9" s="91">
        <f t="shared" ref="B9:D9" si="0">SUM(B5:B8)</f>
        <v>761</v>
      </c>
      <c r="C9" s="91">
        <f t="shared" si="0"/>
        <v>134</v>
      </c>
      <c r="D9" s="91">
        <f t="shared" si="0"/>
        <v>328</v>
      </c>
      <c r="E9" s="91">
        <f>SUM(E5:E8)</f>
        <v>1223</v>
      </c>
    </row>
    <row r="10" spans="1:5" x14ac:dyDescent="0.2">
      <c r="A10" s="18"/>
      <c r="B10" s="29"/>
      <c r="C10" s="29"/>
      <c r="D10" s="29"/>
      <c r="E10" s="29"/>
    </row>
  </sheetData>
  <printOptions horizontalCentered="1"/>
  <pageMargins left="0.7" right="0.7" top="0.75" bottom="0.75" header="0.3" footer="0.3"/>
  <pageSetup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0"/>
  <sheetViews>
    <sheetView zoomScaleNormal="100" zoomScaleSheetLayoutView="100" workbookViewId="0">
      <pane ySplit="2" topLeftCell="A3" activePane="bottomLeft" state="frozen"/>
      <selection activeCell="H19" sqref="H19"/>
      <selection pane="bottomLeft" activeCell="H19" sqref="H19"/>
    </sheetView>
  </sheetViews>
  <sheetFormatPr defaultColWidth="20.5703125" defaultRowHeight="12" x14ac:dyDescent="0.2"/>
  <cols>
    <col min="1" max="1" width="20.5703125" style="23"/>
    <col min="2" max="10" width="8.5703125" style="94" customWidth="1"/>
    <col min="11" max="16384" width="20.5703125" style="23"/>
  </cols>
  <sheetData>
    <row r="1" spans="1:10" ht="150" customHeight="1" thickBot="1" x14ac:dyDescent="0.25">
      <c r="A1" s="119" t="s">
        <v>1465</v>
      </c>
      <c r="B1" s="84" t="s">
        <v>1466</v>
      </c>
      <c r="C1" s="84" t="s">
        <v>1467</v>
      </c>
      <c r="D1" s="84" t="s">
        <v>1468</v>
      </c>
      <c r="E1" s="84" t="s">
        <v>1469</v>
      </c>
      <c r="F1" s="84" t="s">
        <v>1905</v>
      </c>
      <c r="G1" s="84" t="s">
        <v>1470</v>
      </c>
      <c r="H1" s="84" t="s">
        <v>1471</v>
      </c>
      <c r="I1" s="84" t="s">
        <v>79</v>
      </c>
      <c r="J1" s="118" t="s">
        <v>85</v>
      </c>
    </row>
    <row r="2" spans="1:10" ht="11.85" customHeight="1" thickBot="1" x14ac:dyDescent="0.25">
      <c r="A2" s="78">
        <v>2017</v>
      </c>
      <c r="B2" s="81" t="s">
        <v>1225</v>
      </c>
      <c r="C2" s="81" t="s">
        <v>1291</v>
      </c>
      <c r="D2" s="81" t="s">
        <v>1190</v>
      </c>
      <c r="E2" s="81" t="s">
        <v>1291</v>
      </c>
      <c r="F2" s="81" t="s">
        <v>1207</v>
      </c>
      <c r="G2" s="81" t="s">
        <v>1197</v>
      </c>
      <c r="H2" s="81" t="s">
        <v>1210</v>
      </c>
      <c r="I2" s="81"/>
      <c r="J2" s="103"/>
    </row>
    <row r="3" spans="1:10" ht="3.95" customHeight="1" x14ac:dyDescent="0.2"/>
    <row r="4" spans="1:10" x14ac:dyDescent="0.2">
      <c r="A4" s="25" t="s">
        <v>17</v>
      </c>
    </row>
    <row r="5" spans="1:10" ht="12.75" customHeight="1" x14ac:dyDescent="0.2">
      <c r="A5" s="32" t="s">
        <v>766</v>
      </c>
      <c r="B5" s="139">
        <v>135</v>
      </c>
      <c r="C5" s="139">
        <v>96</v>
      </c>
      <c r="D5" s="139">
        <v>233</v>
      </c>
      <c r="E5" s="139">
        <v>158</v>
      </c>
      <c r="F5" s="139">
        <v>37</v>
      </c>
      <c r="G5" s="139">
        <v>20</v>
      </c>
      <c r="H5" s="139">
        <v>14</v>
      </c>
      <c r="I5" s="95">
        <f>J5-SUM(A5:H5)</f>
        <v>77</v>
      </c>
      <c r="J5" s="95">
        <f>Sheriff!J661*2</f>
        <v>770</v>
      </c>
    </row>
    <row r="6" spans="1:10" ht="12.75" customHeight="1" x14ac:dyDescent="0.2">
      <c r="A6" s="32" t="s">
        <v>767</v>
      </c>
      <c r="B6" s="139">
        <v>82</v>
      </c>
      <c r="C6" s="139">
        <v>73</v>
      </c>
      <c r="D6" s="139">
        <v>84</v>
      </c>
      <c r="E6" s="139">
        <v>47</v>
      </c>
      <c r="F6" s="139">
        <v>13</v>
      </c>
      <c r="G6" s="139">
        <v>17</v>
      </c>
      <c r="H6" s="139">
        <v>9</v>
      </c>
      <c r="I6" s="95">
        <f t="shared" ref="I6:I8" si="0">J6-SUM(A6:H6)</f>
        <v>51</v>
      </c>
      <c r="J6" s="95">
        <f>Sheriff!J662*2</f>
        <v>376</v>
      </c>
    </row>
    <row r="7" spans="1:10" ht="12.75" customHeight="1" x14ac:dyDescent="0.2">
      <c r="A7" s="32" t="s">
        <v>768</v>
      </c>
      <c r="B7" s="139">
        <v>128</v>
      </c>
      <c r="C7" s="139">
        <v>87</v>
      </c>
      <c r="D7" s="139">
        <v>202</v>
      </c>
      <c r="E7" s="139">
        <v>134</v>
      </c>
      <c r="F7" s="139">
        <v>37</v>
      </c>
      <c r="G7" s="139">
        <v>23</v>
      </c>
      <c r="H7" s="139">
        <v>25</v>
      </c>
      <c r="I7" s="95">
        <f t="shared" si="0"/>
        <v>94</v>
      </c>
      <c r="J7" s="95">
        <f>Sheriff!J663*2</f>
        <v>730</v>
      </c>
    </row>
    <row r="8" spans="1:10" ht="12.75" customHeight="1" x14ac:dyDescent="0.2">
      <c r="A8" s="32" t="s">
        <v>769</v>
      </c>
      <c r="B8" s="139">
        <v>87</v>
      </c>
      <c r="C8" s="139">
        <v>78</v>
      </c>
      <c r="D8" s="139">
        <v>149</v>
      </c>
      <c r="E8" s="139">
        <v>111</v>
      </c>
      <c r="F8" s="139">
        <v>14</v>
      </c>
      <c r="G8" s="139">
        <v>29</v>
      </c>
      <c r="H8" s="139">
        <v>19</v>
      </c>
      <c r="I8" s="95">
        <f t="shared" si="0"/>
        <v>83</v>
      </c>
      <c r="J8" s="95">
        <f>Sheriff!J664*2</f>
        <v>570</v>
      </c>
    </row>
    <row r="9" spans="1:10" ht="12.75" customHeight="1" x14ac:dyDescent="0.2">
      <c r="A9" s="36" t="s">
        <v>770</v>
      </c>
      <c r="B9" s="91">
        <f t="shared" ref="B9:I9" si="1">SUM(B5:B8)</f>
        <v>432</v>
      </c>
      <c r="C9" s="91">
        <f t="shared" si="1"/>
        <v>334</v>
      </c>
      <c r="D9" s="91">
        <f t="shared" si="1"/>
        <v>668</v>
      </c>
      <c r="E9" s="91">
        <f t="shared" si="1"/>
        <v>450</v>
      </c>
      <c r="F9" s="91">
        <f t="shared" si="1"/>
        <v>101</v>
      </c>
      <c r="G9" s="91">
        <f t="shared" si="1"/>
        <v>89</v>
      </c>
      <c r="H9" s="91">
        <f t="shared" si="1"/>
        <v>67</v>
      </c>
      <c r="I9" s="91">
        <f t="shared" si="1"/>
        <v>305</v>
      </c>
      <c r="J9" s="91">
        <f>SUM(J5:J8)</f>
        <v>2446</v>
      </c>
    </row>
    <row r="10" spans="1:10" x14ac:dyDescent="0.2">
      <c r="A10" s="18"/>
      <c r="B10" s="29"/>
      <c r="C10" s="29"/>
      <c r="D10" s="29"/>
      <c r="E10" s="29"/>
      <c r="F10" s="29"/>
      <c r="G10" s="29"/>
      <c r="H10" s="29"/>
      <c r="I10" s="29"/>
    </row>
  </sheetData>
  <printOptions horizontalCentered="1"/>
  <pageMargins left="0.7" right="0.7" top="0.75" bottom="0.75" header="0.3" footer="0.3"/>
  <pageSetup scale="9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57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75" x14ac:dyDescent="0.2"/>
  <cols>
    <col min="1" max="1" width="27.5703125" style="13" customWidth="1"/>
    <col min="2" max="4" width="6" style="55" bestFit="1" customWidth="1"/>
    <col min="5" max="8" width="5.42578125" style="55" bestFit="1" customWidth="1"/>
    <col min="9" max="10" width="7" style="55" bestFit="1" customWidth="1"/>
    <col min="11" max="15" width="7.28515625" style="13" customWidth="1"/>
    <col min="16" max="16384" width="9.140625" style="13"/>
  </cols>
  <sheetData>
    <row r="1" spans="1:12" ht="150" customHeight="1" thickBot="1" x14ac:dyDescent="0.25">
      <c r="A1" s="40" t="s">
        <v>1007</v>
      </c>
      <c r="B1" s="37" t="s">
        <v>1039</v>
      </c>
      <c r="C1" s="37" t="s">
        <v>1040</v>
      </c>
      <c r="D1" s="38" t="s">
        <v>1041</v>
      </c>
      <c r="E1" s="37" t="s">
        <v>1042</v>
      </c>
      <c r="F1" s="37" t="s">
        <v>1043</v>
      </c>
      <c r="G1" s="37" t="s">
        <v>1044</v>
      </c>
      <c r="H1" s="37" t="s">
        <v>1045</v>
      </c>
      <c r="I1" s="37" t="s">
        <v>81</v>
      </c>
      <c r="J1" s="134" t="s">
        <v>80</v>
      </c>
      <c r="K1" s="6"/>
    </row>
    <row r="2" spans="1:12" ht="13.5" thickBot="1" x14ac:dyDescent="0.25">
      <c r="A2" s="41">
        <v>2017</v>
      </c>
      <c r="B2" s="42" t="s">
        <v>1046</v>
      </c>
      <c r="C2" s="42" t="s">
        <v>1047</v>
      </c>
      <c r="D2" s="42" t="s">
        <v>1048</v>
      </c>
      <c r="E2" s="42" t="s">
        <v>1049</v>
      </c>
      <c r="F2" s="42" t="s">
        <v>1050</v>
      </c>
      <c r="G2" s="42" t="s">
        <v>1051</v>
      </c>
      <c r="H2" s="42" t="s">
        <v>1052</v>
      </c>
      <c r="I2" s="42"/>
      <c r="J2" s="48"/>
      <c r="K2" s="6"/>
    </row>
    <row r="3" spans="1:12" x14ac:dyDescent="0.2">
      <c r="A3" s="6"/>
      <c r="B3" s="49"/>
      <c r="C3" s="49"/>
      <c r="D3" s="49"/>
      <c r="E3" s="49"/>
      <c r="F3" s="49"/>
      <c r="G3" s="49"/>
      <c r="H3" s="49"/>
      <c r="I3" s="49"/>
      <c r="J3" s="49"/>
      <c r="K3" s="6"/>
    </row>
    <row r="4" spans="1:12" x14ac:dyDescent="0.2">
      <c r="A4" s="34" t="s">
        <v>447</v>
      </c>
      <c r="B4" s="49"/>
      <c r="C4" s="49"/>
      <c r="D4" s="49"/>
      <c r="E4" s="49"/>
      <c r="F4" s="49"/>
      <c r="G4" s="49"/>
      <c r="H4" s="49"/>
      <c r="I4" s="49"/>
      <c r="J4" s="49"/>
      <c r="K4" s="6"/>
      <c r="L4" s="22"/>
    </row>
    <row r="5" spans="1:12" x14ac:dyDescent="0.2">
      <c r="A5" s="34" t="s">
        <v>38</v>
      </c>
      <c r="B5" s="49"/>
      <c r="C5" s="49"/>
      <c r="D5" s="49"/>
      <c r="E5" s="49"/>
      <c r="F5" s="49"/>
      <c r="G5" s="49"/>
      <c r="H5" s="49"/>
      <c r="I5" s="49"/>
      <c r="J5" s="49"/>
      <c r="K5" s="6"/>
    </row>
    <row r="6" spans="1:12" x14ac:dyDescent="0.2">
      <c r="A6" s="32" t="s">
        <v>111</v>
      </c>
      <c r="B6" s="44">
        <v>5</v>
      </c>
      <c r="C6" s="44">
        <v>0</v>
      </c>
      <c r="D6" s="44">
        <v>0</v>
      </c>
      <c r="E6" s="44">
        <v>0</v>
      </c>
      <c r="F6" s="44">
        <v>0</v>
      </c>
      <c r="G6" s="44">
        <v>0</v>
      </c>
      <c r="H6" s="44">
        <v>0</v>
      </c>
      <c r="I6" s="50">
        <f t="shared" ref="I6:I39" si="0">J6-(SUM(B6:H6))</f>
        <v>0</v>
      </c>
      <c r="J6" s="50">
        <f>Sheriff!J6</f>
        <v>5</v>
      </c>
      <c r="K6" s="6"/>
    </row>
    <row r="7" spans="1:12" x14ac:dyDescent="0.2">
      <c r="A7" s="32" t="s">
        <v>112</v>
      </c>
      <c r="B7" s="44">
        <v>276</v>
      </c>
      <c r="C7" s="44">
        <v>55</v>
      </c>
      <c r="D7" s="44">
        <v>18</v>
      </c>
      <c r="E7" s="44">
        <v>6</v>
      </c>
      <c r="F7" s="44">
        <v>31</v>
      </c>
      <c r="G7" s="44">
        <v>8</v>
      </c>
      <c r="H7" s="44">
        <v>0</v>
      </c>
      <c r="I7" s="50">
        <f t="shared" si="0"/>
        <v>100</v>
      </c>
      <c r="J7" s="50">
        <f>Sheriff!J7</f>
        <v>494</v>
      </c>
      <c r="K7" s="6"/>
    </row>
    <row r="8" spans="1:12" x14ac:dyDescent="0.2">
      <c r="A8" s="32" t="s">
        <v>113</v>
      </c>
      <c r="B8" s="44">
        <v>132</v>
      </c>
      <c r="C8" s="44">
        <v>32</v>
      </c>
      <c r="D8" s="44">
        <v>2</v>
      </c>
      <c r="E8" s="44">
        <v>2</v>
      </c>
      <c r="F8" s="44">
        <v>14</v>
      </c>
      <c r="G8" s="44">
        <v>5</v>
      </c>
      <c r="H8" s="44">
        <v>0</v>
      </c>
      <c r="I8" s="50">
        <f t="shared" si="0"/>
        <v>58</v>
      </c>
      <c r="J8" s="50">
        <f>Sheriff!J8</f>
        <v>245</v>
      </c>
      <c r="K8" s="6"/>
    </row>
    <row r="9" spans="1:12" x14ac:dyDescent="0.2">
      <c r="A9" s="32" t="s">
        <v>114</v>
      </c>
      <c r="B9" s="44">
        <v>102</v>
      </c>
      <c r="C9" s="44">
        <v>19</v>
      </c>
      <c r="D9" s="44">
        <v>7</v>
      </c>
      <c r="E9" s="44">
        <v>1</v>
      </c>
      <c r="F9" s="44">
        <v>5</v>
      </c>
      <c r="G9" s="44">
        <v>2</v>
      </c>
      <c r="H9" s="44">
        <v>2</v>
      </c>
      <c r="I9" s="50">
        <f t="shared" si="0"/>
        <v>43</v>
      </c>
      <c r="J9" s="50">
        <f>Sheriff!J9</f>
        <v>181</v>
      </c>
      <c r="K9" s="6"/>
    </row>
    <row r="10" spans="1:12" x14ac:dyDescent="0.2">
      <c r="A10" s="32" t="s">
        <v>115</v>
      </c>
      <c r="B10" s="44">
        <v>115</v>
      </c>
      <c r="C10" s="44">
        <v>23</v>
      </c>
      <c r="D10" s="44">
        <v>5</v>
      </c>
      <c r="E10" s="44">
        <v>9</v>
      </c>
      <c r="F10" s="44">
        <v>8</v>
      </c>
      <c r="G10" s="44">
        <v>6</v>
      </c>
      <c r="H10" s="44">
        <v>0</v>
      </c>
      <c r="I10" s="50">
        <f t="shared" si="0"/>
        <v>37</v>
      </c>
      <c r="J10" s="50">
        <f>Sheriff!J10</f>
        <v>203</v>
      </c>
      <c r="K10" s="6"/>
    </row>
    <row r="11" spans="1:12" x14ac:dyDescent="0.2">
      <c r="A11" s="32" t="s">
        <v>116</v>
      </c>
      <c r="B11" s="44">
        <v>92</v>
      </c>
      <c r="C11" s="44">
        <v>17</v>
      </c>
      <c r="D11" s="44">
        <v>8</v>
      </c>
      <c r="E11" s="44">
        <v>5</v>
      </c>
      <c r="F11" s="44">
        <v>12</v>
      </c>
      <c r="G11" s="44">
        <v>4</v>
      </c>
      <c r="H11" s="44">
        <v>1</v>
      </c>
      <c r="I11" s="50">
        <f t="shared" si="0"/>
        <v>27</v>
      </c>
      <c r="J11" s="50">
        <f>Sheriff!J11</f>
        <v>166</v>
      </c>
      <c r="K11" s="6"/>
    </row>
    <row r="12" spans="1:12" x14ac:dyDescent="0.2">
      <c r="A12" s="32" t="s">
        <v>117</v>
      </c>
      <c r="B12" s="44">
        <v>164</v>
      </c>
      <c r="C12" s="44">
        <v>20</v>
      </c>
      <c r="D12" s="44">
        <v>4</v>
      </c>
      <c r="E12" s="44">
        <v>5</v>
      </c>
      <c r="F12" s="44">
        <v>19</v>
      </c>
      <c r="G12" s="44">
        <v>6</v>
      </c>
      <c r="H12" s="44">
        <v>1</v>
      </c>
      <c r="I12" s="50">
        <f t="shared" si="0"/>
        <v>59</v>
      </c>
      <c r="J12" s="50">
        <f>Sheriff!J12</f>
        <v>278</v>
      </c>
      <c r="K12" s="6"/>
    </row>
    <row r="13" spans="1:12" x14ac:dyDescent="0.2">
      <c r="A13" s="32" t="s">
        <v>118</v>
      </c>
      <c r="B13" s="44">
        <v>197</v>
      </c>
      <c r="C13" s="44">
        <v>41</v>
      </c>
      <c r="D13" s="44">
        <v>15</v>
      </c>
      <c r="E13" s="44">
        <v>11</v>
      </c>
      <c r="F13" s="44">
        <v>14</v>
      </c>
      <c r="G13" s="44">
        <v>6</v>
      </c>
      <c r="H13" s="44">
        <v>2</v>
      </c>
      <c r="I13" s="50">
        <f t="shared" si="0"/>
        <v>63</v>
      </c>
      <c r="J13" s="50">
        <f>Sheriff!J13</f>
        <v>349</v>
      </c>
      <c r="K13" s="6"/>
    </row>
    <row r="14" spans="1:12" x14ac:dyDescent="0.2">
      <c r="A14" s="32" t="s">
        <v>119</v>
      </c>
      <c r="B14" s="44">
        <v>252</v>
      </c>
      <c r="C14" s="44">
        <v>41</v>
      </c>
      <c r="D14" s="44">
        <v>14</v>
      </c>
      <c r="E14" s="44">
        <v>8</v>
      </c>
      <c r="F14" s="44">
        <v>26</v>
      </c>
      <c r="G14" s="44">
        <v>13</v>
      </c>
      <c r="H14" s="44">
        <v>2</v>
      </c>
      <c r="I14" s="50">
        <f t="shared" si="0"/>
        <v>86</v>
      </c>
      <c r="J14" s="50">
        <f>Sheriff!J14</f>
        <v>442</v>
      </c>
      <c r="K14" s="6"/>
    </row>
    <row r="15" spans="1:12" x14ac:dyDescent="0.2">
      <c r="A15" s="32" t="s">
        <v>120</v>
      </c>
      <c r="B15" s="44">
        <v>87</v>
      </c>
      <c r="C15" s="44">
        <v>17</v>
      </c>
      <c r="D15" s="44">
        <v>7</v>
      </c>
      <c r="E15" s="44">
        <v>5</v>
      </c>
      <c r="F15" s="44">
        <v>6</v>
      </c>
      <c r="G15" s="44">
        <v>3</v>
      </c>
      <c r="H15" s="44">
        <v>0</v>
      </c>
      <c r="I15" s="50">
        <f t="shared" si="0"/>
        <v>21</v>
      </c>
      <c r="J15" s="50">
        <f>Sheriff!J15</f>
        <v>146</v>
      </c>
      <c r="K15" s="6"/>
    </row>
    <row r="16" spans="1:12" x14ac:dyDescent="0.2">
      <c r="A16" s="32" t="s">
        <v>121</v>
      </c>
      <c r="B16" s="44">
        <v>180</v>
      </c>
      <c r="C16" s="44">
        <v>29</v>
      </c>
      <c r="D16" s="44">
        <v>13</v>
      </c>
      <c r="E16" s="44">
        <v>5</v>
      </c>
      <c r="F16" s="44">
        <v>17</v>
      </c>
      <c r="G16" s="44">
        <v>7</v>
      </c>
      <c r="H16" s="44">
        <v>1</v>
      </c>
      <c r="I16" s="50">
        <f t="shared" si="0"/>
        <v>53</v>
      </c>
      <c r="J16" s="50">
        <f>Sheriff!J16</f>
        <v>305</v>
      </c>
      <c r="K16" s="6"/>
    </row>
    <row r="17" spans="1:15" x14ac:dyDescent="0.2">
      <c r="A17" s="32" t="s">
        <v>122</v>
      </c>
      <c r="B17" s="44">
        <v>139</v>
      </c>
      <c r="C17" s="44">
        <v>23</v>
      </c>
      <c r="D17" s="44">
        <v>11</v>
      </c>
      <c r="E17" s="44">
        <v>7</v>
      </c>
      <c r="F17" s="44">
        <v>13</v>
      </c>
      <c r="G17" s="44">
        <v>6</v>
      </c>
      <c r="H17" s="44">
        <v>0</v>
      </c>
      <c r="I17" s="50">
        <f t="shared" si="0"/>
        <v>58</v>
      </c>
      <c r="J17" s="50">
        <f>Sheriff!J17</f>
        <v>257</v>
      </c>
      <c r="K17" s="6"/>
    </row>
    <row r="18" spans="1:15" x14ac:dyDescent="0.2">
      <c r="A18" s="32" t="s">
        <v>123</v>
      </c>
      <c r="B18" s="44">
        <v>89</v>
      </c>
      <c r="C18" s="44">
        <v>13</v>
      </c>
      <c r="D18" s="44">
        <v>3</v>
      </c>
      <c r="E18" s="44">
        <v>7</v>
      </c>
      <c r="F18" s="44">
        <v>9</v>
      </c>
      <c r="G18" s="44">
        <v>3</v>
      </c>
      <c r="H18" s="44">
        <v>0</v>
      </c>
      <c r="I18" s="50">
        <f t="shared" si="0"/>
        <v>26</v>
      </c>
      <c r="J18" s="50">
        <f>Sheriff!J18</f>
        <v>150</v>
      </c>
      <c r="K18" s="6"/>
    </row>
    <row r="19" spans="1:15" x14ac:dyDescent="0.2">
      <c r="A19" s="32" t="s">
        <v>124</v>
      </c>
      <c r="B19" s="44">
        <v>133</v>
      </c>
      <c r="C19" s="44">
        <v>20</v>
      </c>
      <c r="D19" s="44">
        <v>6</v>
      </c>
      <c r="E19" s="44">
        <v>6</v>
      </c>
      <c r="F19" s="44">
        <v>8</v>
      </c>
      <c r="G19" s="44">
        <v>7</v>
      </c>
      <c r="H19" s="44">
        <v>0</v>
      </c>
      <c r="I19" s="50">
        <f t="shared" si="0"/>
        <v>56</v>
      </c>
      <c r="J19" s="50">
        <f>Sheriff!J19</f>
        <v>236</v>
      </c>
      <c r="K19" s="6"/>
    </row>
    <row r="20" spans="1:15" x14ac:dyDescent="0.2">
      <c r="A20" s="32" t="s">
        <v>125</v>
      </c>
      <c r="B20" s="44">
        <v>87</v>
      </c>
      <c r="C20" s="44">
        <v>23</v>
      </c>
      <c r="D20" s="44">
        <v>5</v>
      </c>
      <c r="E20" s="44">
        <v>2</v>
      </c>
      <c r="F20" s="44">
        <v>5</v>
      </c>
      <c r="G20" s="44">
        <v>0</v>
      </c>
      <c r="H20" s="44">
        <v>0</v>
      </c>
      <c r="I20" s="50">
        <f t="shared" si="0"/>
        <v>34</v>
      </c>
      <c r="J20" s="50">
        <f>Sheriff!J20</f>
        <v>156</v>
      </c>
      <c r="K20" s="6"/>
    </row>
    <row r="21" spans="1:15" x14ac:dyDescent="0.2">
      <c r="A21" s="32" t="s">
        <v>126</v>
      </c>
      <c r="B21" s="44">
        <v>202</v>
      </c>
      <c r="C21" s="44">
        <v>27</v>
      </c>
      <c r="D21" s="44">
        <v>9</v>
      </c>
      <c r="E21" s="44">
        <v>13</v>
      </c>
      <c r="F21" s="44">
        <v>27</v>
      </c>
      <c r="G21" s="44">
        <v>8</v>
      </c>
      <c r="H21" s="44">
        <v>3</v>
      </c>
      <c r="I21" s="50">
        <f t="shared" si="0"/>
        <v>77</v>
      </c>
      <c r="J21" s="50">
        <f>Sheriff!J21</f>
        <v>366</v>
      </c>
      <c r="K21" s="6"/>
    </row>
    <row r="22" spans="1:15" x14ac:dyDescent="0.2">
      <c r="A22" s="32" t="s">
        <v>127</v>
      </c>
      <c r="B22" s="44">
        <v>152</v>
      </c>
      <c r="C22" s="44">
        <v>19</v>
      </c>
      <c r="D22" s="44">
        <v>10</v>
      </c>
      <c r="E22" s="44">
        <v>11</v>
      </c>
      <c r="F22" s="44">
        <v>18</v>
      </c>
      <c r="G22" s="44">
        <v>8</v>
      </c>
      <c r="H22" s="44">
        <v>1</v>
      </c>
      <c r="I22" s="50">
        <f t="shared" si="0"/>
        <v>46</v>
      </c>
      <c r="J22" s="50">
        <f>Sheriff!J22</f>
        <v>265</v>
      </c>
      <c r="K22" s="6"/>
    </row>
    <row r="23" spans="1:15" x14ac:dyDescent="0.2">
      <c r="A23" s="32" t="s">
        <v>128</v>
      </c>
      <c r="B23" s="44">
        <v>82</v>
      </c>
      <c r="C23" s="44">
        <v>16</v>
      </c>
      <c r="D23" s="44">
        <v>2</v>
      </c>
      <c r="E23" s="44">
        <v>2</v>
      </c>
      <c r="F23" s="44">
        <v>7</v>
      </c>
      <c r="G23" s="44">
        <v>0</v>
      </c>
      <c r="H23" s="44">
        <v>0</v>
      </c>
      <c r="I23" s="50">
        <f t="shared" si="0"/>
        <v>17</v>
      </c>
      <c r="J23" s="50">
        <f>Sheriff!J23</f>
        <v>126</v>
      </c>
      <c r="K23" s="6"/>
      <c r="O23" s="6"/>
    </row>
    <row r="24" spans="1:15" x14ac:dyDescent="0.2">
      <c r="A24" s="32" t="s">
        <v>129</v>
      </c>
      <c r="B24" s="44">
        <v>132</v>
      </c>
      <c r="C24" s="44">
        <v>15</v>
      </c>
      <c r="D24" s="44">
        <v>13</v>
      </c>
      <c r="E24" s="44">
        <v>7</v>
      </c>
      <c r="F24" s="44">
        <v>15</v>
      </c>
      <c r="G24" s="44">
        <v>5</v>
      </c>
      <c r="H24" s="44">
        <v>0</v>
      </c>
      <c r="I24" s="50">
        <f t="shared" si="0"/>
        <v>38</v>
      </c>
      <c r="J24" s="50">
        <f>Sheriff!J24</f>
        <v>225</v>
      </c>
      <c r="K24" s="6"/>
    </row>
    <row r="25" spans="1:15" x14ac:dyDescent="0.2">
      <c r="A25" s="32" t="s">
        <v>130</v>
      </c>
      <c r="B25" s="44">
        <v>104</v>
      </c>
      <c r="C25" s="44">
        <v>21</v>
      </c>
      <c r="D25" s="44">
        <v>8</v>
      </c>
      <c r="E25" s="44">
        <v>5</v>
      </c>
      <c r="F25" s="44">
        <v>10</v>
      </c>
      <c r="G25" s="44">
        <v>5</v>
      </c>
      <c r="H25" s="44">
        <v>0</v>
      </c>
      <c r="I25" s="50">
        <f t="shared" si="0"/>
        <v>52</v>
      </c>
      <c r="J25" s="50">
        <f>Sheriff!J25</f>
        <v>205</v>
      </c>
      <c r="K25" s="6"/>
    </row>
    <row r="26" spans="1:15" x14ac:dyDescent="0.2">
      <c r="A26" s="32" t="s">
        <v>131</v>
      </c>
      <c r="B26" s="44">
        <v>149</v>
      </c>
      <c r="C26" s="44">
        <v>46</v>
      </c>
      <c r="D26" s="44">
        <v>8</v>
      </c>
      <c r="E26" s="44">
        <v>5</v>
      </c>
      <c r="F26" s="44">
        <v>10</v>
      </c>
      <c r="G26" s="44">
        <v>5</v>
      </c>
      <c r="H26" s="44">
        <v>0</v>
      </c>
      <c r="I26" s="50">
        <f t="shared" si="0"/>
        <v>71</v>
      </c>
      <c r="J26" s="50">
        <f>Sheriff!J26</f>
        <v>294</v>
      </c>
      <c r="K26" s="6"/>
    </row>
    <row r="27" spans="1:15" x14ac:dyDescent="0.2">
      <c r="A27" s="32" t="s">
        <v>132</v>
      </c>
      <c r="B27" s="44">
        <v>87</v>
      </c>
      <c r="C27" s="44">
        <v>32</v>
      </c>
      <c r="D27" s="44">
        <v>3</v>
      </c>
      <c r="E27" s="44">
        <v>2</v>
      </c>
      <c r="F27" s="44">
        <v>7</v>
      </c>
      <c r="G27" s="44">
        <v>5</v>
      </c>
      <c r="H27" s="44">
        <v>1</v>
      </c>
      <c r="I27" s="50">
        <f t="shared" si="0"/>
        <v>21</v>
      </c>
      <c r="J27" s="50">
        <f>Sheriff!J27</f>
        <v>158</v>
      </c>
      <c r="K27" s="6"/>
    </row>
    <row r="28" spans="1:15" x14ac:dyDescent="0.2">
      <c r="A28" s="32" t="s">
        <v>133</v>
      </c>
      <c r="B28" s="44">
        <v>180</v>
      </c>
      <c r="C28" s="44">
        <v>26</v>
      </c>
      <c r="D28" s="44">
        <v>9</v>
      </c>
      <c r="E28" s="44">
        <v>11</v>
      </c>
      <c r="F28" s="44">
        <v>28</v>
      </c>
      <c r="G28" s="44">
        <v>3</v>
      </c>
      <c r="H28" s="44">
        <v>2</v>
      </c>
      <c r="I28" s="50">
        <f t="shared" si="0"/>
        <v>71</v>
      </c>
      <c r="J28" s="50">
        <f>Sheriff!J28</f>
        <v>330</v>
      </c>
      <c r="K28" s="6"/>
    </row>
    <row r="29" spans="1:15" x14ac:dyDescent="0.2">
      <c r="A29" s="32" t="s">
        <v>134</v>
      </c>
      <c r="B29" s="44">
        <v>134</v>
      </c>
      <c r="C29" s="44">
        <v>9</v>
      </c>
      <c r="D29" s="44">
        <v>1</v>
      </c>
      <c r="E29" s="44">
        <v>9</v>
      </c>
      <c r="F29" s="44">
        <v>20</v>
      </c>
      <c r="G29" s="44">
        <v>2</v>
      </c>
      <c r="H29" s="44">
        <v>1</v>
      </c>
      <c r="I29" s="50">
        <f t="shared" si="0"/>
        <v>45</v>
      </c>
      <c r="J29" s="50">
        <f>Sheriff!J29</f>
        <v>221</v>
      </c>
      <c r="K29" s="6"/>
    </row>
    <row r="30" spans="1:15" x14ac:dyDescent="0.2">
      <c r="A30" s="32" t="s">
        <v>135</v>
      </c>
      <c r="B30" s="44">
        <v>168</v>
      </c>
      <c r="C30" s="44">
        <v>25</v>
      </c>
      <c r="D30" s="44">
        <v>11</v>
      </c>
      <c r="E30" s="44">
        <v>10</v>
      </c>
      <c r="F30" s="44">
        <v>30</v>
      </c>
      <c r="G30" s="44">
        <v>3</v>
      </c>
      <c r="H30" s="44">
        <v>1</v>
      </c>
      <c r="I30" s="50">
        <f t="shared" si="0"/>
        <v>51</v>
      </c>
      <c r="J30" s="50">
        <f>Sheriff!J30</f>
        <v>299</v>
      </c>
      <c r="K30" s="6"/>
    </row>
    <row r="31" spans="1:15" x14ac:dyDescent="0.2">
      <c r="A31" s="32" t="s">
        <v>136</v>
      </c>
      <c r="B31" s="44">
        <v>151</v>
      </c>
      <c r="C31" s="44">
        <v>49</v>
      </c>
      <c r="D31" s="44">
        <v>9</v>
      </c>
      <c r="E31" s="44">
        <v>0</v>
      </c>
      <c r="F31" s="44">
        <v>15</v>
      </c>
      <c r="G31" s="44">
        <v>9</v>
      </c>
      <c r="H31" s="44">
        <v>0</v>
      </c>
      <c r="I31" s="50">
        <f t="shared" si="0"/>
        <v>41</v>
      </c>
      <c r="J31" s="50">
        <f>Sheriff!J31</f>
        <v>274</v>
      </c>
      <c r="K31" s="6"/>
    </row>
    <row r="32" spans="1:15" x14ac:dyDescent="0.2">
      <c r="A32" s="32" t="s">
        <v>137</v>
      </c>
      <c r="B32" s="44">
        <v>58</v>
      </c>
      <c r="C32" s="44">
        <v>2</v>
      </c>
      <c r="D32" s="44">
        <v>1</v>
      </c>
      <c r="E32" s="44">
        <v>2</v>
      </c>
      <c r="F32" s="44">
        <v>5</v>
      </c>
      <c r="G32" s="44">
        <v>4</v>
      </c>
      <c r="H32" s="44">
        <v>0</v>
      </c>
      <c r="I32" s="50">
        <f t="shared" si="0"/>
        <v>31</v>
      </c>
      <c r="J32" s="50">
        <f>Sheriff!J32</f>
        <v>103</v>
      </c>
      <c r="K32" s="6"/>
    </row>
    <row r="33" spans="1:13" x14ac:dyDescent="0.2">
      <c r="A33" s="32" t="s">
        <v>138</v>
      </c>
      <c r="B33" s="44">
        <v>122</v>
      </c>
      <c r="C33" s="44">
        <v>15</v>
      </c>
      <c r="D33" s="44">
        <v>4</v>
      </c>
      <c r="E33" s="44">
        <v>4</v>
      </c>
      <c r="F33" s="44">
        <v>22</v>
      </c>
      <c r="G33" s="44">
        <v>4</v>
      </c>
      <c r="H33" s="44">
        <v>0</v>
      </c>
      <c r="I33" s="50">
        <f t="shared" si="0"/>
        <v>31</v>
      </c>
      <c r="J33" s="50">
        <f>Sheriff!J33</f>
        <v>202</v>
      </c>
      <c r="K33" s="6"/>
    </row>
    <row r="34" spans="1:13" x14ac:dyDescent="0.2">
      <c r="A34" s="32" t="s">
        <v>139</v>
      </c>
      <c r="B34" s="44">
        <v>190</v>
      </c>
      <c r="C34" s="44">
        <v>26</v>
      </c>
      <c r="D34" s="44">
        <v>5</v>
      </c>
      <c r="E34" s="44">
        <v>18</v>
      </c>
      <c r="F34" s="44">
        <v>18</v>
      </c>
      <c r="G34" s="44">
        <v>8</v>
      </c>
      <c r="H34" s="44">
        <v>2</v>
      </c>
      <c r="I34" s="50">
        <f t="shared" si="0"/>
        <v>41</v>
      </c>
      <c r="J34" s="50">
        <f>Sheriff!J34</f>
        <v>308</v>
      </c>
      <c r="K34" s="6"/>
    </row>
    <row r="35" spans="1:13" x14ac:dyDescent="0.2">
      <c r="A35" s="32" t="s">
        <v>140</v>
      </c>
      <c r="B35" s="44">
        <v>188</v>
      </c>
      <c r="C35" s="44">
        <v>34</v>
      </c>
      <c r="D35" s="44">
        <v>8</v>
      </c>
      <c r="E35" s="44">
        <v>7</v>
      </c>
      <c r="F35" s="44">
        <v>34</v>
      </c>
      <c r="G35" s="44">
        <v>3</v>
      </c>
      <c r="H35" s="44">
        <v>1</v>
      </c>
      <c r="I35" s="50">
        <f t="shared" si="0"/>
        <v>68</v>
      </c>
      <c r="J35" s="50">
        <f>Sheriff!J35</f>
        <v>343</v>
      </c>
      <c r="K35" s="6"/>
    </row>
    <row r="36" spans="1:13" x14ac:dyDescent="0.2">
      <c r="A36" s="32" t="s">
        <v>141</v>
      </c>
      <c r="B36" s="44">
        <v>267</v>
      </c>
      <c r="C36" s="44">
        <v>13</v>
      </c>
      <c r="D36" s="44">
        <v>10</v>
      </c>
      <c r="E36" s="44">
        <v>12</v>
      </c>
      <c r="F36" s="44">
        <v>33</v>
      </c>
      <c r="G36" s="44">
        <v>6</v>
      </c>
      <c r="H36" s="44">
        <v>0</v>
      </c>
      <c r="I36" s="50">
        <f t="shared" si="0"/>
        <v>59</v>
      </c>
      <c r="J36" s="50">
        <f>Sheriff!J36</f>
        <v>400</v>
      </c>
      <c r="K36" s="6"/>
    </row>
    <row r="37" spans="1:13" x14ac:dyDescent="0.2">
      <c r="A37" s="32" t="s">
        <v>142</v>
      </c>
      <c r="B37" s="44">
        <v>272</v>
      </c>
      <c r="C37" s="44">
        <v>43</v>
      </c>
      <c r="D37" s="44">
        <v>6</v>
      </c>
      <c r="E37" s="44">
        <v>8</v>
      </c>
      <c r="F37" s="44">
        <v>25</v>
      </c>
      <c r="G37" s="44">
        <v>1</v>
      </c>
      <c r="H37" s="44">
        <v>1</v>
      </c>
      <c r="I37" s="50">
        <f t="shared" si="0"/>
        <v>75</v>
      </c>
      <c r="J37" s="50">
        <f>Sheriff!J37</f>
        <v>431</v>
      </c>
      <c r="K37" s="6"/>
    </row>
    <row r="38" spans="1:13" x14ac:dyDescent="0.2">
      <c r="A38" s="32" t="s">
        <v>143</v>
      </c>
      <c r="B38" s="44">
        <v>145</v>
      </c>
      <c r="C38" s="44">
        <v>18</v>
      </c>
      <c r="D38" s="44">
        <v>2</v>
      </c>
      <c r="E38" s="44">
        <v>2</v>
      </c>
      <c r="F38" s="44">
        <v>11</v>
      </c>
      <c r="G38" s="44">
        <v>4</v>
      </c>
      <c r="H38" s="44">
        <v>1</v>
      </c>
      <c r="I38" s="50">
        <f t="shared" si="0"/>
        <v>46</v>
      </c>
      <c r="J38" s="50">
        <f>Sheriff!J38</f>
        <v>229</v>
      </c>
      <c r="K38" s="6"/>
    </row>
    <row r="39" spans="1:13" x14ac:dyDescent="0.2">
      <c r="A39" s="33" t="s">
        <v>144</v>
      </c>
      <c r="B39" s="44">
        <v>163</v>
      </c>
      <c r="C39" s="44">
        <v>53</v>
      </c>
      <c r="D39" s="44">
        <v>5</v>
      </c>
      <c r="E39" s="44">
        <v>4</v>
      </c>
      <c r="F39" s="44">
        <v>10</v>
      </c>
      <c r="G39" s="44">
        <v>7</v>
      </c>
      <c r="H39" s="44">
        <v>0</v>
      </c>
      <c r="I39" s="50">
        <f t="shared" si="0"/>
        <v>67</v>
      </c>
      <c r="J39" s="50">
        <f>Sheriff!J39</f>
        <v>309</v>
      </c>
      <c r="K39" s="6"/>
    </row>
    <row r="40" spans="1:13" x14ac:dyDescent="0.2">
      <c r="A40" s="35" t="s">
        <v>438</v>
      </c>
      <c r="B40" s="51">
        <f>SUM(B6:B39)</f>
        <v>4996</v>
      </c>
      <c r="C40" s="51">
        <f t="shared" ref="C40:H40" si="1">SUM(C6:C39)</f>
        <v>862</v>
      </c>
      <c r="D40" s="51">
        <f t="shared" si="1"/>
        <v>242</v>
      </c>
      <c r="E40" s="51">
        <f t="shared" si="1"/>
        <v>211</v>
      </c>
      <c r="F40" s="51">
        <f t="shared" si="1"/>
        <v>532</v>
      </c>
      <c r="G40" s="51">
        <f t="shared" si="1"/>
        <v>166</v>
      </c>
      <c r="H40" s="51">
        <f t="shared" si="1"/>
        <v>23</v>
      </c>
      <c r="I40" s="51">
        <f>SUM(I6:I39)</f>
        <v>1669</v>
      </c>
      <c r="J40" s="51">
        <f>SUM(J6:J39)</f>
        <v>8701</v>
      </c>
      <c r="K40" s="11"/>
      <c r="L40" s="14"/>
      <c r="M40" s="14"/>
    </row>
    <row r="41" spans="1:13" x14ac:dyDescent="0.2">
      <c r="A41" s="34"/>
      <c r="B41" s="10"/>
      <c r="C41" s="10"/>
      <c r="D41" s="10"/>
      <c r="E41" s="10"/>
      <c r="F41" s="10"/>
      <c r="G41" s="10"/>
      <c r="H41" s="10"/>
      <c r="I41" s="10"/>
      <c r="J41" s="10"/>
      <c r="K41" s="11"/>
      <c r="L41" s="14"/>
      <c r="M41" s="14"/>
    </row>
    <row r="42" spans="1:13" ht="15.75" customHeight="1" x14ac:dyDescent="0.2">
      <c r="A42" s="34" t="s">
        <v>39</v>
      </c>
      <c r="B42" s="49"/>
      <c r="C42" s="49"/>
      <c r="D42" s="49"/>
      <c r="E42" s="49"/>
      <c r="F42" s="49"/>
      <c r="G42" s="49"/>
      <c r="H42" s="49"/>
      <c r="I42" s="49"/>
      <c r="J42" s="49"/>
      <c r="K42" s="6"/>
    </row>
    <row r="43" spans="1:13" ht="12.75" customHeight="1" x14ac:dyDescent="0.2">
      <c r="A43" s="32" t="s">
        <v>145</v>
      </c>
      <c r="B43" s="44">
        <v>269</v>
      </c>
      <c r="C43" s="44">
        <v>31</v>
      </c>
      <c r="D43" s="44">
        <v>7</v>
      </c>
      <c r="E43" s="44">
        <v>8</v>
      </c>
      <c r="F43" s="44">
        <v>22</v>
      </c>
      <c r="G43" s="44">
        <v>9</v>
      </c>
      <c r="H43" s="44">
        <v>3</v>
      </c>
      <c r="I43" s="50">
        <f t="shared" ref="I43:I78" si="2">J43-(SUM(B43:H43))</f>
        <v>72</v>
      </c>
      <c r="J43" s="50">
        <f>Sheriff!J43</f>
        <v>421</v>
      </c>
      <c r="K43" s="6"/>
    </row>
    <row r="44" spans="1:13" ht="12.75" customHeight="1" x14ac:dyDescent="0.2">
      <c r="A44" s="32" t="s">
        <v>146</v>
      </c>
      <c r="B44" s="44">
        <v>74</v>
      </c>
      <c r="C44" s="44">
        <v>3</v>
      </c>
      <c r="D44" s="44">
        <v>2</v>
      </c>
      <c r="E44" s="44">
        <v>4</v>
      </c>
      <c r="F44" s="44">
        <v>11</v>
      </c>
      <c r="G44" s="44">
        <v>3</v>
      </c>
      <c r="H44" s="44">
        <v>0</v>
      </c>
      <c r="I44" s="50">
        <f t="shared" si="2"/>
        <v>26</v>
      </c>
      <c r="J44" s="50">
        <f>Sheriff!J44</f>
        <v>123</v>
      </c>
      <c r="K44" s="6"/>
    </row>
    <row r="45" spans="1:13" ht="12.75" customHeight="1" x14ac:dyDescent="0.2">
      <c r="A45" s="32" t="s">
        <v>147</v>
      </c>
      <c r="B45" s="44">
        <v>120</v>
      </c>
      <c r="C45" s="44">
        <v>21</v>
      </c>
      <c r="D45" s="44">
        <v>4</v>
      </c>
      <c r="E45" s="44">
        <v>3</v>
      </c>
      <c r="F45" s="44">
        <v>2</v>
      </c>
      <c r="G45" s="44">
        <v>6</v>
      </c>
      <c r="H45" s="44">
        <v>0</v>
      </c>
      <c r="I45" s="50">
        <f t="shared" si="2"/>
        <v>65</v>
      </c>
      <c r="J45" s="50">
        <f>Sheriff!J45</f>
        <v>221</v>
      </c>
      <c r="K45" s="6"/>
    </row>
    <row r="46" spans="1:13" ht="12.75" customHeight="1" x14ac:dyDescent="0.2">
      <c r="A46" s="32" t="s">
        <v>148</v>
      </c>
      <c r="B46" s="44">
        <v>58</v>
      </c>
      <c r="C46" s="44">
        <v>0</v>
      </c>
      <c r="D46" s="44">
        <v>0</v>
      </c>
      <c r="E46" s="44">
        <v>2</v>
      </c>
      <c r="F46" s="44">
        <v>2</v>
      </c>
      <c r="G46" s="44">
        <v>0</v>
      </c>
      <c r="H46" s="44">
        <v>0</v>
      </c>
      <c r="I46" s="50">
        <f t="shared" si="2"/>
        <v>19</v>
      </c>
      <c r="J46" s="50">
        <f>Sheriff!J46</f>
        <v>81</v>
      </c>
      <c r="K46" s="6"/>
    </row>
    <row r="47" spans="1:13" ht="12.75" customHeight="1" x14ac:dyDescent="0.2">
      <c r="A47" s="32" t="s">
        <v>149</v>
      </c>
      <c r="B47" s="44">
        <v>28</v>
      </c>
      <c r="C47" s="44">
        <v>4</v>
      </c>
      <c r="D47" s="44">
        <v>0</v>
      </c>
      <c r="E47" s="44">
        <v>0</v>
      </c>
      <c r="F47" s="44">
        <v>2</v>
      </c>
      <c r="G47" s="44">
        <v>0</v>
      </c>
      <c r="H47" s="44">
        <v>0</v>
      </c>
      <c r="I47" s="50">
        <f t="shared" si="2"/>
        <v>18</v>
      </c>
      <c r="J47" s="50">
        <f>Sheriff!J47</f>
        <v>52</v>
      </c>
      <c r="K47" s="6"/>
    </row>
    <row r="48" spans="1:13" ht="12.75" customHeight="1" x14ac:dyDescent="0.2">
      <c r="A48" s="32" t="s">
        <v>150</v>
      </c>
      <c r="B48" s="44">
        <v>74</v>
      </c>
      <c r="C48" s="44">
        <v>2</v>
      </c>
      <c r="D48" s="44">
        <v>0</v>
      </c>
      <c r="E48" s="44">
        <v>3</v>
      </c>
      <c r="F48" s="44">
        <v>0</v>
      </c>
      <c r="G48" s="44">
        <v>0</v>
      </c>
      <c r="H48" s="44">
        <v>0</v>
      </c>
      <c r="I48" s="50">
        <f t="shared" si="2"/>
        <v>22</v>
      </c>
      <c r="J48" s="50">
        <f>Sheriff!J48</f>
        <v>101</v>
      </c>
      <c r="K48" s="6"/>
    </row>
    <row r="49" spans="1:11" ht="12.75" customHeight="1" x14ac:dyDescent="0.2">
      <c r="A49" s="32" t="s">
        <v>151</v>
      </c>
      <c r="B49" s="44">
        <v>79</v>
      </c>
      <c r="C49" s="44">
        <v>1</v>
      </c>
      <c r="D49" s="44">
        <v>0</v>
      </c>
      <c r="E49" s="44">
        <v>0</v>
      </c>
      <c r="F49" s="44">
        <v>0</v>
      </c>
      <c r="G49" s="44">
        <v>1</v>
      </c>
      <c r="H49" s="44">
        <v>0</v>
      </c>
      <c r="I49" s="50">
        <f t="shared" si="2"/>
        <v>28</v>
      </c>
      <c r="J49" s="50">
        <f>Sheriff!J49</f>
        <v>109</v>
      </c>
      <c r="K49" s="6"/>
    </row>
    <row r="50" spans="1:11" ht="12.75" customHeight="1" x14ac:dyDescent="0.2">
      <c r="A50" s="32" t="s">
        <v>152</v>
      </c>
      <c r="B50" s="44">
        <v>29</v>
      </c>
      <c r="C50" s="44">
        <v>2</v>
      </c>
      <c r="D50" s="44">
        <v>2</v>
      </c>
      <c r="E50" s="44">
        <v>2</v>
      </c>
      <c r="F50" s="44">
        <v>3</v>
      </c>
      <c r="G50" s="44">
        <v>1</v>
      </c>
      <c r="H50" s="44">
        <v>1</v>
      </c>
      <c r="I50" s="50">
        <f t="shared" si="2"/>
        <v>14</v>
      </c>
      <c r="J50" s="50">
        <f>Sheriff!J50</f>
        <v>54</v>
      </c>
      <c r="K50" s="6"/>
    </row>
    <row r="51" spans="1:11" ht="12.75" customHeight="1" x14ac:dyDescent="0.2">
      <c r="A51" s="32" t="s">
        <v>153</v>
      </c>
      <c r="B51" s="44">
        <v>42</v>
      </c>
      <c r="C51" s="44">
        <v>3</v>
      </c>
      <c r="D51" s="44">
        <v>1</v>
      </c>
      <c r="E51" s="44">
        <v>0</v>
      </c>
      <c r="F51" s="44">
        <v>5</v>
      </c>
      <c r="G51" s="44">
        <v>1</v>
      </c>
      <c r="H51" s="44">
        <v>0</v>
      </c>
      <c r="I51" s="50">
        <f t="shared" si="2"/>
        <v>3</v>
      </c>
      <c r="J51" s="50">
        <f>Sheriff!J51</f>
        <v>55</v>
      </c>
      <c r="K51" s="6"/>
    </row>
    <row r="52" spans="1:11" ht="12.75" customHeight="1" x14ac:dyDescent="0.2">
      <c r="A52" s="32" t="s">
        <v>154</v>
      </c>
      <c r="B52" s="44">
        <v>65</v>
      </c>
      <c r="C52" s="44">
        <v>2</v>
      </c>
      <c r="D52" s="44">
        <v>3</v>
      </c>
      <c r="E52" s="44">
        <v>1</v>
      </c>
      <c r="F52" s="44">
        <v>3</v>
      </c>
      <c r="G52" s="44">
        <v>0</v>
      </c>
      <c r="H52" s="44">
        <v>0</v>
      </c>
      <c r="I52" s="50">
        <f t="shared" si="2"/>
        <v>22</v>
      </c>
      <c r="J52" s="50">
        <f>Sheriff!J52</f>
        <v>96</v>
      </c>
      <c r="K52" s="6"/>
    </row>
    <row r="53" spans="1:11" ht="12.75" customHeight="1" x14ac:dyDescent="0.2">
      <c r="A53" s="32" t="s">
        <v>155</v>
      </c>
      <c r="B53" s="44">
        <v>63</v>
      </c>
      <c r="C53" s="44">
        <v>4</v>
      </c>
      <c r="D53" s="44">
        <v>0</v>
      </c>
      <c r="E53" s="44">
        <v>1</v>
      </c>
      <c r="F53" s="44">
        <v>5</v>
      </c>
      <c r="G53" s="44">
        <v>0</v>
      </c>
      <c r="H53" s="44">
        <v>1</v>
      </c>
      <c r="I53" s="50">
        <f t="shared" si="2"/>
        <v>24</v>
      </c>
      <c r="J53" s="50">
        <f>Sheriff!J53</f>
        <v>98</v>
      </c>
      <c r="K53" s="6"/>
    </row>
    <row r="54" spans="1:11" ht="12.75" customHeight="1" x14ac:dyDescent="0.2">
      <c r="A54" s="32" t="s">
        <v>156</v>
      </c>
      <c r="B54" s="44">
        <v>125</v>
      </c>
      <c r="C54" s="44">
        <v>0</v>
      </c>
      <c r="D54" s="44">
        <v>1</v>
      </c>
      <c r="E54" s="44">
        <v>0</v>
      </c>
      <c r="F54" s="44">
        <v>1</v>
      </c>
      <c r="G54" s="44">
        <v>1</v>
      </c>
      <c r="H54" s="44">
        <v>0</v>
      </c>
      <c r="I54" s="50">
        <f t="shared" si="2"/>
        <v>39</v>
      </c>
      <c r="J54" s="50">
        <f>Sheriff!J54</f>
        <v>167</v>
      </c>
      <c r="K54" s="6"/>
    </row>
    <row r="55" spans="1:11" ht="12.75" customHeight="1" x14ac:dyDescent="0.2">
      <c r="A55" s="32" t="s">
        <v>157</v>
      </c>
      <c r="B55" s="44">
        <v>115</v>
      </c>
      <c r="C55" s="44">
        <v>2</v>
      </c>
      <c r="D55" s="44">
        <v>0</v>
      </c>
      <c r="E55" s="44">
        <v>0</v>
      </c>
      <c r="F55" s="44">
        <v>1</v>
      </c>
      <c r="G55" s="44">
        <v>2</v>
      </c>
      <c r="H55" s="44">
        <v>0</v>
      </c>
      <c r="I55" s="50">
        <f t="shared" si="2"/>
        <v>48</v>
      </c>
      <c r="J55" s="50">
        <f>Sheriff!J55</f>
        <v>168</v>
      </c>
      <c r="K55" s="6"/>
    </row>
    <row r="56" spans="1:11" ht="12.75" customHeight="1" x14ac:dyDescent="0.2">
      <c r="A56" s="32" t="s">
        <v>158</v>
      </c>
      <c r="B56" s="44">
        <v>36</v>
      </c>
      <c r="C56" s="44">
        <v>7</v>
      </c>
      <c r="D56" s="44">
        <v>3</v>
      </c>
      <c r="E56" s="44">
        <v>3</v>
      </c>
      <c r="F56" s="44">
        <v>4</v>
      </c>
      <c r="G56" s="44">
        <v>1</v>
      </c>
      <c r="H56" s="44">
        <v>1</v>
      </c>
      <c r="I56" s="50">
        <f t="shared" si="2"/>
        <v>17</v>
      </c>
      <c r="J56" s="50">
        <f>Sheriff!J56</f>
        <v>72</v>
      </c>
      <c r="K56" s="6"/>
    </row>
    <row r="57" spans="1:11" ht="12.75" customHeight="1" x14ac:dyDescent="0.2">
      <c r="A57" s="32" t="s">
        <v>159</v>
      </c>
      <c r="B57" s="44">
        <v>51</v>
      </c>
      <c r="C57" s="44">
        <v>8</v>
      </c>
      <c r="D57" s="44">
        <v>5</v>
      </c>
      <c r="E57" s="44">
        <v>1</v>
      </c>
      <c r="F57" s="44">
        <v>5</v>
      </c>
      <c r="G57" s="44">
        <v>2</v>
      </c>
      <c r="H57" s="44">
        <v>0</v>
      </c>
      <c r="I57" s="50">
        <f t="shared" si="2"/>
        <v>30</v>
      </c>
      <c r="J57" s="50">
        <f>Sheriff!J57</f>
        <v>102</v>
      </c>
      <c r="K57" s="6"/>
    </row>
    <row r="58" spans="1:11" ht="12.75" customHeight="1" x14ac:dyDescent="0.2">
      <c r="A58" s="32" t="s">
        <v>160</v>
      </c>
      <c r="B58" s="44">
        <v>86</v>
      </c>
      <c r="C58" s="44">
        <v>17</v>
      </c>
      <c r="D58" s="44">
        <v>7</v>
      </c>
      <c r="E58" s="44">
        <v>3</v>
      </c>
      <c r="F58" s="44">
        <v>7</v>
      </c>
      <c r="G58" s="44">
        <v>2</v>
      </c>
      <c r="H58" s="44">
        <v>2</v>
      </c>
      <c r="I58" s="50">
        <f t="shared" si="2"/>
        <v>43</v>
      </c>
      <c r="J58" s="50">
        <f>Sheriff!J58</f>
        <v>167</v>
      </c>
      <c r="K58" s="6"/>
    </row>
    <row r="59" spans="1:11" x14ac:dyDescent="0.2">
      <c r="A59" s="32" t="s">
        <v>161</v>
      </c>
      <c r="B59" s="44">
        <v>59</v>
      </c>
      <c r="C59" s="44">
        <v>5</v>
      </c>
      <c r="D59" s="44">
        <v>1</v>
      </c>
      <c r="E59" s="44">
        <v>1</v>
      </c>
      <c r="F59" s="44">
        <v>2</v>
      </c>
      <c r="G59" s="44">
        <v>0</v>
      </c>
      <c r="H59" s="44">
        <v>0</v>
      </c>
      <c r="I59" s="50">
        <f t="shared" si="2"/>
        <v>16</v>
      </c>
      <c r="J59" s="50">
        <f>Sheriff!J59</f>
        <v>84</v>
      </c>
      <c r="K59" s="6"/>
    </row>
    <row r="60" spans="1:11" x14ac:dyDescent="0.2">
      <c r="A60" s="32" t="s">
        <v>162</v>
      </c>
      <c r="B60" s="44">
        <v>40</v>
      </c>
      <c r="C60" s="44">
        <v>1</v>
      </c>
      <c r="D60" s="44">
        <v>0</v>
      </c>
      <c r="E60" s="44">
        <v>1</v>
      </c>
      <c r="F60" s="44">
        <v>0</v>
      </c>
      <c r="G60" s="44">
        <v>0</v>
      </c>
      <c r="H60" s="44">
        <v>0</v>
      </c>
      <c r="I60" s="50">
        <f t="shared" si="2"/>
        <v>22</v>
      </c>
      <c r="J60" s="50">
        <f>Sheriff!J60</f>
        <v>64</v>
      </c>
      <c r="K60" s="6"/>
    </row>
    <row r="61" spans="1:11" x14ac:dyDescent="0.2">
      <c r="A61" s="32" t="s">
        <v>163</v>
      </c>
      <c r="B61" s="44">
        <v>139</v>
      </c>
      <c r="C61" s="44">
        <v>2</v>
      </c>
      <c r="D61" s="44">
        <v>0</v>
      </c>
      <c r="E61" s="44">
        <v>1</v>
      </c>
      <c r="F61" s="44">
        <v>2</v>
      </c>
      <c r="G61" s="44">
        <v>0</v>
      </c>
      <c r="H61" s="44">
        <v>0</v>
      </c>
      <c r="I61" s="50">
        <f t="shared" si="2"/>
        <v>60</v>
      </c>
      <c r="J61" s="50">
        <f>Sheriff!J61</f>
        <v>204</v>
      </c>
      <c r="K61" s="6"/>
    </row>
    <row r="62" spans="1:11" x14ac:dyDescent="0.2">
      <c r="A62" s="32" t="s">
        <v>164</v>
      </c>
      <c r="B62" s="44">
        <v>77</v>
      </c>
      <c r="C62" s="44">
        <v>1</v>
      </c>
      <c r="D62" s="44">
        <v>0</v>
      </c>
      <c r="E62" s="44">
        <v>1</v>
      </c>
      <c r="F62" s="44">
        <v>0</v>
      </c>
      <c r="G62" s="44">
        <v>0</v>
      </c>
      <c r="H62" s="44">
        <v>0</v>
      </c>
      <c r="I62" s="50">
        <f t="shared" si="2"/>
        <v>27</v>
      </c>
      <c r="J62" s="50">
        <f>Sheriff!J62</f>
        <v>106</v>
      </c>
      <c r="K62" s="6"/>
    </row>
    <row r="63" spans="1:11" x14ac:dyDescent="0.2">
      <c r="A63" s="32" t="s">
        <v>165</v>
      </c>
      <c r="B63" s="44">
        <v>107</v>
      </c>
      <c r="C63" s="44">
        <v>1</v>
      </c>
      <c r="D63" s="44">
        <v>0</v>
      </c>
      <c r="E63" s="44">
        <v>1</v>
      </c>
      <c r="F63" s="44">
        <v>3</v>
      </c>
      <c r="G63" s="44">
        <v>1</v>
      </c>
      <c r="H63" s="44">
        <v>0</v>
      </c>
      <c r="I63" s="50">
        <f t="shared" si="2"/>
        <v>40</v>
      </c>
      <c r="J63" s="50">
        <f>Sheriff!J63</f>
        <v>153</v>
      </c>
      <c r="K63" s="6"/>
    </row>
    <row r="64" spans="1:11" x14ac:dyDescent="0.2">
      <c r="A64" s="32" t="s">
        <v>166</v>
      </c>
      <c r="B64" s="44">
        <v>132</v>
      </c>
      <c r="C64" s="44">
        <v>0</v>
      </c>
      <c r="D64" s="44">
        <v>0</v>
      </c>
      <c r="E64" s="44">
        <v>0</v>
      </c>
      <c r="F64" s="44">
        <v>4</v>
      </c>
      <c r="G64" s="44">
        <v>0</v>
      </c>
      <c r="H64" s="44">
        <v>0</v>
      </c>
      <c r="I64" s="50">
        <f t="shared" si="2"/>
        <v>44</v>
      </c>
      <c r="J64" s="50">
        <f>Sheriff!J64</f>
        <v>180</v>
      </c>
      <c r="K64" s="6"/>
    </row>
    <row r="65" spans="1:11" x14ac:dyDescent="0.2">
      <c r="A65" s="32" t="s">
        <v>167</v>
      </c>
      <c r="B65" s="44">
        <v>79</v>
      </c>
      <c r="C65" s="44">
        <v>3</v>
      </c>
      <c r="D65" s="44">
        <v>2</v>
      </c>
      <c r="E65" s="44">
        <v>0</v>
      </c>
      <c r="F65" s="44">
        <v>0</v>
      </c>
      <c r="G65" s="44">
        <v>1</v>
      </c>
      <c r="H65" s="44">
        <v>0</v>
      </c>
      <c r="I65" s="50">
        <f t="shared" si="2"/>
        <v>21</v>
      </c>
      <c r="J65" s="50">
        <f>Sheriff!J65</f>
        <v>106</v>
      </c>
      <c r="K65" s="6"/>
    </row>
    <row r="66" spans="1:11" x14ac:dyDescent="0.2">
      <c r="A66" s="32" t="s">
        <v>168</v>
      </c>
      <c r="B66" s="44">
        <v>21</v>
      </c>
      <c r="C66" s="44">
        <v>10</v>
      </c>
      <c r="D66" s="44">
        <v>0</v>
      </c>
      <c r="E66" s="44">
        <v>0</v>
      </c>
      <c r="F66" s="44">
        <v>0</v>
      </c>
      <c r="G66" s="44">
        <v>0</v>
      </c>
      <c r="H66" s="44">
        <v>0</v>
      </c>
      <c r="I66" s="50">
        <f t="shared" si="2"/>
        <v>7</v>
      </c>
      <c r="J66" s="50">
        <f>Sheriff!J66</f>
        <v>38</v>
      </c>
      <c r="K66" s="6"/>
    </row>
    <row r="67" spans="1:11" x14ac:dyDescent="0.2">
      <c r="A67" s="32" t="s">
        <v>169</v>
      </c>
      <c r="B67" s="44">
        <v>46</v>
      </c>
      <c r="C67" s="44">
        <v>13</v>
      </c>
      <c r="D67" s="44">
        <v>4</v>
      </c>
      <c r="E67" s="44">
        <v>4</v>
      </c>
      <c r="F67" s="44">
        <v>5</v>
      </c>
      <c r="G67" s="44">
        <v>4</v>
      </c>
      <c r="H67" s="44">
        <v>0</v>
      </c>
      <c r="I67" s="50">
        <f t="shared" si="2"/>
        <v>11</v>
      </c>
      <c r="J67" s="50">
        <f>Sheriff!J67</f>
        <v>87</v>
      </c>
      <c r="K67" s="6"/>
    </row>
    <row r="68" spans="1:11" x14ac:dyDescent="0.2">
      <c r="A68" s="32" t="s">
        <v>170</v>
      </c>
      <c r="B68" s="44">
        <v>210</v>
      </c>
      <c r="C68" s="44">
        <v>3</v>
      </c>
      <c r="D68" s="44">
        <v>1</v>
      </c>
      <c r="E68" s="44">
        <v>0</v>
      </c>
      <c r="F68" s="44">
        <v>2</v>
      </c>
      <c r="G68" s="44">
        <v>3</v>
      </c>
      <c r="H68" s="44">
        <v>1</v>
      </c>
      <c r="I68" s="50">
        <f t="shared" si="2"/>
        <v>59</v>
      </c>
      <c r="J68" s="50">
        <f>Sheriff!J68</f>
        <v>279</v>
      </c>
      <c r="K68" s="6"/>
    </row>
    <row r="69" spans="1:11" x14ac:dyDescent="0.2">
      <c r="A69" s="32" t="s">
        <v>171</v>
      </c>
      <c r="B69" s="44">
        <v>82</v>
      </c>
      <c r="C69" s="44">
        <v>1</v>
      </c>
      <c r="D69" s="44">
        <v>0</v>
      </c>
      <c r="E69" s="44">
        <v>0</v>
      </c>
      <c r="F69" s="44">
        <v>1</v>
      </c>
      <c r="G69" s="44">
        <v>0</v>
      </c>
      <c r="H69" s="44">
        <v>0</v>
      </c>
      <c r="I69" s="50">
        <f t="shared" si="2"/>
        <v>34</v>
      </c>
      <c r="J69" s="50">
        <f>Sheriff!J69</f>
        <v>118</v>
      </c>
      <c r="K69" s="6"/>
    </row>
    <row r="70" spans="1:11" x14ac:dyDescent="0.2">
      <c r="A70" s="32" t="s">
        <v>172</v>
      </c>
      <c r="B70" s="44">
        <v>88</v>
      </c>
      <c r="C70" s="44">
        <v>2</v>
      </c>
      <c r="D70" s="44">
        <v>0</v>
      </c>
      <c r="E70" s="44">
        <v>2</v>
      </c>
      <c r="F70" s="44">
        <v>0</v>
      </c>
      <c r="G70" s="44">
        <v>0</v>
      </c>
      <c r="H70" s="44">
        <v>0</v>
      </c>
      <c r="I70" s="50">
        <f t="shared" si="2"/>
        <v>24</v>
      </c>
      <c r="J70" s="50">
        <f>Sheriff!J70</f>
        <v>116</v>
      </c>
      <c r="K70" s="6"/>
    </row>
    <row r="71" spans="1:11" x14ac:dyDescent="0.2">
      <c r="A71" s="32" t="s">
        <v>173</v>
      </c>
      <c r="B71" s="44">
        <v>206</v>
      </c>
      <c r="C71" s="44">
        <v>1</v>
      </c>
      <c r="D71" s="44">
        <v>1</v>
      </c>
      <c r="E71" s="44">
        <v>1</v>
      </c>
      <c r="F71" s="44">
        <v>1</v>
      </c>
      <c r="G71" s="44">
        <v>0</v>
      </c>
      <c r="H71" s="44">
        <v>0</v>
      </c>
      <c r="I71" s="50">
        <f t="shared" si="2"/>
        <v>47</v>
      </c>
      <c r="J71" s="50">
        <f>Sheriff!J71</f>
        <v>257</v>
      </c>
      <c r="K71" s="6"/>
    </row>
    <row r="72" spans="1:11" x14ac:dyDescent="0.2">
      <c r="A72" s="32" t="s">
        <v>174</v>
      </c>
      <c r="B72" s="44">
        <v>63</v>
      </c>
      <c r="C72" s="44">
        <v>0</v>
      </c>
      <c r="D72" s="44">
        <v>0</v>
      </c>
      <c r="E72" s="44">
        <v>0</v>
      </c>
      <c r="F72" s="44">
        <v>1</v>
      </c>
      <c r="G72" s="44">
        <v>0</v>
      </c>
      <c r="H72" s="44">
        <v>0</v>
      </c>
      <c r="I72" s="50">
        <f t="shared" si="2"/>
        <v>20</v>
      </c>
      <c r="J72" s="50">
        <f>Sheriff!J72</f>
        <v>84</v>
      </c>
      <c r="K72" s="6"/>
    </row>
    <row r="73" spans="1:11" x14ac:dyDescent="0.2">
      <c r="A73" s="32" t="s">
        <v>175</v>
      </c>
      <c r="B73" s="44">
        <v>174</v>
      </c>
      <c r="C73" s="44">
        <v>0</v>
      </c>
      <c r="D73" s="44">
        <v>0</v>
      </c>
      <c r="E73" s="44">
        <v>0</v>
      </c>
      <c r="F73" s="44">
        <v>3</v>
      </c>
      <c r="G73" s="44">
        <v>2</v>
      </c>
      <c r="H73" s="44">
        <v>0</v>
      </c>
      <c r="I73" s="50">
        <f t="shared" si="2"/>
        <v>63</v>
      </c>
      <c r="J73" s="50">
        <f>Sheriff!J73</f>
        <v>242</v>
      </c>
      <c r="K73" s="6"/>
    </row>
    <row r="74" spans="1:11" x14ac:dyDescent="0.2">
      <c r="A74" s="32" t="s">
        <v>176</v>
      </c>
      <c r="B74" s="44">
        <v>50</v>
      </c>
      <c r="C74" s="44">
        <v>2</v>
      </c>
      <c r="D74" s="44">
        <v>0</v>
      </c>
      <c r="E74" s="44">
        <v>0</v>
      </c>
      <c r="F74" s="44">
        <v>1</v>
      </c>
      <c r="G74" s="44">
        <v>0</v>
      </c>
      <c r="H74" s="44">
        <v>0</v>
      </c>
      <c r="I74" s="50">
        <f t="shared" si="2"/>
        <v>21</v>
      </c>
      <c r="J74" s="50">
        <f>Sheriff!J74</f>
        <v>74</v>
      </c>
      <c r="K74" s="6"/>
    </row>
    <row r="75" spans="1:11" x14ac:dyDescent="0.2">
      <c r="A75" s="32" t="s">
        <v>177</v>
      </c>
      <c r="B75" s="44">
        <v>53</v>
      </c>
      <c r="C75" s="44">
        <v>43</v>
      </c>
      <c r="D75" s="44">
        <v>5</v>
      </c>
      <c r="E75" s="44">
        <v>0</v>
      </c>
      <c r="F75" s="44">
        <v>4</v>
      </c>
      <c r="G75" s="44">
        <v>1</v>
      </c>
      <c r="H75" s="44">
        <v>0</v>
      </c>
      <c r="I75" s="50">
        <f t="shared" si="2"/>
        <v>9</v>
      </c>
      <c r="J75" s="50">
        <f>Sheriff!J75</f>
        <v>115</v>
      </c>
      <c r="K75" s="6"/>
    </row>
    <row r="76" spans="1:11" x14ac:dyDescent="0.2">
      <c r="A76" s="32" t="s">
        <v>178</v>
      </c>
      <c r="B76" s="44">
        <v>41</v>
      </c>
      <c r="C76" s="44">
        <v>3</v>
      </c>
      <c r="D76" s="44">
        <v>0</v>
      </c>
      <c r="E76" s="44">
        <v>1</v>
      </c>
      <c r="F76" s="44">
        <v>2</v>
      </c>
      <c r="G76" s="44">
        <v>0</v>
      </c>
      <c r="H76" s="44">
        <v>0</v>
      </c>
      <c r="I76" s="50">
        <f t="shared" si="2"/>
        <v>14</v>
      </c>
      <c r="J76" s="50">
        <f>Sheriff!J76</f>
        <v>61</v>
      </c>
      <c r="K76" s="6"/>
    </row>
    <row r="77" spans="1:11" x14ac:dyDescent="0.2">
      <c r="A77" s="32" t="s">
        <v>179</v>
      </c>
      <c r="B77" s="44">
        <v>98</v>
      </c>
      <c r="C77" s="44">
        <v>7</v>
      </c>
      <c r="D77" s="44">
        <v>2</v>
      </c>
      <c r="E77" s="44">
        <v>2</v>
      </c>
      <c r="F77" s="44">
        <v>6</v>
      </c>
      <c r="G77" s="44">
        <v>0</v>
      </c>
      <c r="H77" s="44">
        <v>2</v>
      </c>
      <c r="I77" s="50">
        <f t="shared" si="2"/>
        <v>59</v>
      </c>
      <c r="J77" s="50">
        <f>Sheriff!J77</f>
        <v>176</v>
      </c>
      <c r="K77" s="6"/>
    </row>
    <row r="78" spans="1:11" x14ac:dyDescent="0.2">
      <c r="A78" s="32" t="s">
        <v>180</v>
      </c>
      <c r="B78" s="44">
        <v>44</v>
      </c>
      <c r="C78" s="44">
        <v>1</v>
      </c>
      <c r="D78" s="44">
        <v>1</v>
      </c>
      <c r="E78" s="44">
        <v>5</v>
      </c>
      <c r="F78" s="44">
        <v>2</v>
      </c>
      <c r="G78" s="44">
        <v>1</v>
      </c>
      <c r="H78" s="44">
        <v>1</v>
      </c>
      <c r="I78" s="50">
        <f t="shared" si="2"/>
        <v>12</v>
      </c>
      <c r="J78" s="50">
        <f>Sheriff!J78</f>
        <v>67</v>
      </c>
      <c r="K78" s="6"/>
    </row>
    <row r="79" spans="1:11" x14ac:dyDescent="0.2">
      <c r="A79" s="36" t="s">
        <v>439</v>
      </c>
      <c r="B79" s="47">
        <f>SUM(B43:B78)</f>
        <v>3123</v>
      </c>
      <c r="C79" s="47">
        <f t="shared" ref="C79:H79" si="3">SUM(C43:C78)</f>
        <v>206</v>
      </c>
      <c r="D79" s="47">
        <f t="shared" si="3"/>
        <v>52</v>
      </c>
      <c r="E79" s="47">
        <f t="shared" si="3"/>
        <v>51</v>
      </c>
      <c r="F79" s="47">
        <f t="shared" si="3"/>
        <v>112</v>
      </c>
      <c r="G79" s="47">
        <f t="shared" si="3"/>
        <v>42</v>
      </c>
      <c r="H79" s="47">
        <f t="shared" si="3"/>
        <v>12</v>
      </c>
      <c r="I79" s="47">
        <f>SUM(I43:I78)</f>
        <v>1100</v>
      </c>
      <c r="J79" s="47">
        <f>SUM(J43:J78)</f>
        <v>4698</v>
      </c>
      <c r="K79" s="6"/>
    </row>
    <row r="80" spans="1:11" x14ac:dyDescent="0.2">
      <c r="A80" s="3"/>
      <c r="B80" s="10"/>
      <c r="C80" s="10"/>
      <c r="D80" s="10"/>
      <c r="E80" s="10"/>
      <c r="F80" s="10"/>
      <c r="G80" s="10"/>
      <c r="H80" s="10"/>
      <c r="I80" s="10"/>
      <c r="J80" s="10"/>
      <c r="K80" s="6"/>
    </row>
    <row r="81" spans="1:13" x14ac:dyDescent="0.2">
      <c r="A81" s="34" t="s">
        <v>40</v>
      </c>
      <c r="B81" s="43"/>
      <c r="C81" s="43"/>
      <c r="D81" s="43"/>
      <c r="E81" s="43"/>
      <c r="F81" s="43"/>
      <c r="G81" s="43"/>
      <c r="H81" s="43"/>
      <c r="I81" s="43"/>
      <c r="J81" s="43"/>
      <c r="K81" s="11"/>
      <c r="L81" s="14"/>
      <c r="M81" s="14"/>
    </row>
    <row r="82" spans="1:13" x14ac:dyDescent="0.2">
      <c r="A82" s="32" t="s">
        <v>181</v>
      </c>
      <c r="B82" s="44">
        <v>148</v>
      </c>
      <c r="C82" s="44">
        <v>13</v>
      </c>
      <c r="D82" s="44">
        <v>2</v>
      </c>
      <c r="E82" s="44">
        <v>6</v>
      </c>
      <c r="F82" s="44">
        <v>16</v>
      </c>
      <c r="G82" s="44">
        <v>2</v>
      </c>
      <c r="H82" s="44">
        <v>3</v>
      </c>
      <c r="I82" s="44">
        <f t="shared" ref="I82:I116" si="4">J82-(SUM(B82:H82))</f>
        <v>37</v>
      </c>
      <c r="J82" s="44">
        <f>Sheriff!J82</f>
        <v>227</v>
      </c>
      <c r="K82" s="11"/>
      <c r="L82" s="14"/>
      <c r="M82" s="14"/>
    </row>
    <row r="83" spans="1:13" x14ac:dyDescent="0.2">
      <c r="A83" s="32" t="s">
        <v>182</v>
      </c>
      <c r="B83" s="44">
        <v>120</v>
      </c>
      <c r="C83" s="44">
        <v>13</v>
      </c>
      <c r="D83" s="44">
        <v>5</v>
      </c>
      <c r="E83" s="44">
        <v>7</v>
      </c>
      <c r="F83" s="44">
        <v>17</v>
      </c>
      <c r="G83" s="44">
        <v>8</v>
      </c>
      <c r="H83" s="44">
        <v>1</v>
      </c>
      <c r="I83" s="44">
        <f t="shared" si="4"/>
        <v>27</v>
      </c>
      <c r="J83" s="44">
        <f>Sheriff!J83</f>
        <v>198</v>
      </c>
      <c r="K83" s="6"/>
    </row>
    <row r="84" spans="1:13" ht="12.2" customHeight="1" x14ac:dyDescent="0.2">
      <c r="A84" s="32" t="s">
        <v>183</v>
      </c>
      <c r="B84" s="44">
        <v>98</v>
      </c>
      <c r="C84" s="44">
        <v>12</v>
      </c>
      <c r="D84" s="44">
        <v>5</v>
      </c>
      <c r="E84" s="44">
        <v>7</v>
      </c>
      <c r="F84" s="44">
        <v>14</v>
      </c>
      <c r="G84" s="44">
        <v>6</v>
      </c>
      <c r="H84" s="44">
        <v>2</v>
      </c>
      <c r="I84" s="44">
        <f t="shared" si="4"/>
        <v>19</v>
      </c>
      <c r="J84" s="44">
        <f>Sheriff!J84</f>
        <v>163</v>
      </c>
      <c r="K84" s="6"/>
    </row>
    <row r="85" spans="1:13" ht="12.2" customHeight="1" x14ac:dyDescent="0.2">
      <c r="A85" s="32" t="s">
        <v>184</v>
      </c>
      <c r="B85" s="44">
        <v>61</v>
      </c>
      <c r="C85" s="44">
        <v>5</v>
      </c>
      <c r="D85" s="44">
        <v>2</v>
      </c>
      <c r="E85" s="44">
        <v>3</v>
      </c>
      <c r="F85" s="44">
        <v>8</v>
      </c>
      <c r="G85" s="44">
        <v>0</v>
      </c>
      <c r="H85" s="44">
        <v>1</v>
      </c>
      <c r="I85" s="44">
        <f t="shared" si="4"/>
        <v>23</v>
      </c>
      <c r="J85" s="44">
        <f>Sheriff!J85</f>
        <v>103</v>
      </c>
      <c r="K85" s="6"/>
    </row>
    <row r="86" spans="1:13" ht="12.2" customHeight="1" x14ac:dyDescent="0.2">
      <c r="A86" s="32" t="s">
        <v>185</v>
      </c>
      <c r="B86" s="44">
        <v>107</v>
      </c>
      <c r="C86" s="44">
        <v>11</v>
      </c>
      <c r="D86" s="44">
        <v>2</v>
      </c>
      <c r="E86" s="44">
        <v>6</v>
      </c>
      <c r="F86" s="44">
        <v>15</v>
      </c>
      <c r="G86" s="44">
        <v>3</v>
      </c>
      <c r="H86" s="44">
        <v>1</v>
      </c>
      <c r="I86" s="44">
        <f t="shared" si="4"/>
        <v>41</v>
      </c>
      <c r="J86" s="44">
        <f>Sheriff!J86</f>
        <v>186</v>
      </c>
      <c r="K86" s="6"/>
    </row>
    <row r="87" spans="1:13" ht="12.2" customHeight="1" x14ac:dyDescent="0.2">
      <c r="A87" s="32" t="s">
        <v>186</v>
      </c>
      <c r="B87" s="44">
        <v>31</v>
      </c>
      <c r="C87" s="44">
        <v>2</v>
      </c>
      <c r="D87" s="44">
        <v>1</v>
      </c>
      <c r="E87" s="44">
        <v>1</v>
      </c>
      <c r="F87" s="44">
        <v>5</v>
      </c>
      <c r="G87" s="44">
        <v>0</v>
      </c>
      <c r="H87" s="44">
        <v>0</v>
      </c>
      <c r="I87" s="44">
        <f t="shared" si="4"/>
        <v>3</v>
      </c>
      <c r="J87" s="44">
        <f>Sheriff!J87</f>
        <v>43</v>
      </c>
      <c r="K87" s="6"/>
    </row>
    <row r="88" spans="1:13" ht="12.2" customHeight="1" x14ac:dyDescent="0.2">
      <c r="A88" s="32" t="s">
        <v>187</v>
      </c>
      <c r="B88" s="44">
        <v>72</v>
      </c>
      <c r="C88" s="44">
        <v>8</v>
      </c>
      <c r="D88" s="44">
        <v>3</v>
      </c>
      <c r="E88" s="44">
        <v>1</v>
      </c>
      <c r="F88" s="44">
        <v>3</v>
      </c>
      <c r="G88" s="44">
        <v>4</v>
      </c>
      <c r="H88" s="44">
        <v>0</v>
      </c>
      <c r="I88" s="44">
        <f t="shared" si="4"/>
        <v>27</v>
      </c>
      <c r="J88" s="44">
        <f>Sheriff!J88</f>
        <v>118</v>
      </c>
      <c r="K88" s="6"/>
    </row>
    <row r="89" spans="1:13" ht="12.2" customHeight="1" x14ac:dyDescent="0.2">
      <c r="A89" s="32" t="s">
        <v>188</v>
      </c>
      <c r="B89" s="44">
        <v>159</v>
      </c>
      <c r="C89" s="44">
        <v>40</v>
      </c>
      <c r="D89" s="44">
        <v>16</v>
      </c>
      <c r="E89" s="44">
        <v>4</v>
      </c>
      <c r="F89" s="44">
        <v>9</v>
      </c>
      <c r="G89" s="44">
        <v>7</v>
      </c>
      <c r="H89" s="44">
        <v>1</v>
      </c>
      <c r="I89" s="44">
        <f t="shared" si="4"/>
        <v>76</v>
      </c>
      <c r="J89" s="44">
        <f>Sheriff!J89</f>
        <v>312</v>
      </c>
      <c r="K89" s="6"/>
    </row>
    <row r="90" spans="1:13" ht="12.2" customHeight="1" x14ac:dyDescent="0.2">
      <c r="A90" s="32" t="s">
        <v>189</v>
      </c>
      <c r="B90" s="44">
        <v>38</v>
      </c>
      <c r="C90" s="44">
        <v>1</v>
      </c>
      <c r="D90" s="44">
        <v>2</v>
      </c>
      <c r="E90" s="44">
        <v>0</v>
      </c>
      <c r="F90" s="44">
        <v>0</v>
      </c>
      <c r="G90" s="44">
        <v>0</v>
      </c>
      <c r="H90" s="44">
        <v>0</v>
      </c>
      <c r="I90" s="44">
        <f t="shared" si="4"/>
        <v>14</v>
      </c>
      <c r="J90" s="44">
        <f>Sheriff!J90</f>
        <v>55</v>
      </c>
      <c r="K90" s="6"/>
    </row>
    <row r="91" spans="1:13" ht="12.2" customHeight="1" x14ac:dyDescent="0.2">
      <c r="A91" s="32" t="s">
        <v>190</v>
      </c>
      <c r="B91" s="44">
        <v>138</v>
      </c>
      <c r="C91" s="44">
        <v>10</v>
      </c>
      <c r="D91" s="44">
        <v>0</v>
      </c>
      <c r="E91" s="44">
        <v>0</v>
      </c>
      <c r="F91" s="44">
        <v>1</v>
      </c>
      <c r="G91" s="44">
        <v>2</v>
      </c>
      <c r="H91" s="44">
        <v>0</v>
      </c>
      <c r="I91" s="44">
        <f t="shared" si="4"/>
        <v>46</v>
      </c>
      <c r="J91" s="44">
        <f>Sheriff!J91</f>
        <v>197</v>
      </c>
      <c r="K91" s="6"/>
    </row>
    <row r="92" spans="1:13" ht="12.2" customHeight="1" x14ac:dyDescent="0.2">
      <c r="A92" s="32" t="s">
        <v>191</v>
      </c>
      <c r="B92" s="44">
        <v>175</v>
      </c>
      <c r="C92" s="44">
        <v>7</v>
      </c>
      <c r="D92" s="44">
        <v>0</v>
      </c>
      <c r="E92" s="44">
        <v>0</v>
      </c>
      <c r="F92" s="44">
        <v>3</v>
      </c>
      <c r="G92" s="44">
        <v>0</v>
      </c>
      <c r="H92" s="44">
        <v>1</v>
      </c>
      <c r="I92" s="44">
        <f t="shared" si="4"/>
        <v>59</v>
      </c>
      <c r="J92" s="44">
        <f>Sheriff!J92</f>
        <v>245</v>
      </c>
      <c r="K92" s="6"/>
    </row>
    <row r="93" spans="1:13" ht="12.2" customHeight="1" x14ac:dyDescent="0.2">
      <c r="A93" s="32" t="s">
        <v>192</v>
      </c>
      <c r="B93" s="44">
        <v>4</v>
      </c>
      <c r="C93" s="44">
        <v>3</v>
      </c>
      <c r="D93" s="44">
        <v>1</v>
      </c>
      <c r="E93" s="44">
        <v>0</v>
      </c>
      <c r="F93" s="44">
        <v>0</v>
      </c>
      <c r="G93" s="44">
        <v>0</v>
      </c>
      <c r="H93" s="44">
        <v>1</v>
      </c>
      <c r="I93" s="44">
        <f t="shared" si="4"/>
        <v>3</v>
      </c>
      <c r="J93" s="44">
        <f>Sheriff!J93</f>
        <v>12</v>
      </c>
      <c r="K93" s="6"/>
    </row>
    <row r="94" spans="1:13" ht="12.2" customHeight="1" x14ac:dyDescent="0.2">
      <c r="A94" s="32" t="s">
        <v>193</v>
      </c>
      <c r="B94" s="44">
        <v>136</v>
      </c>
      <c r="C94" s="44">
        <v>47</v>
      </c>
      <c r="D94" s="44">
        <v>10</v>
      </c>
      <c r="E94" s="44">
        <v>0</v>
      </c>
      <c r="F94" s="44">
        <v>9</v>
      </c>
      <c r="G94" s="44">
        <v>6</v>
      </c>
      <c r="H94" s="44">
        <v>2</v>
      </c>
      <c r="I94" s="44">
        <f t="shared" si="4"/>
        <v>101</v>
      </c>
      <c r="J94" s="44">
        <f>Sheriff!J94</f>
        <v>311</v>
      </c>
      <c r="K94" s="6"/>
    </row>
    <row r="95" spans="1:13" ht="12.2" customHeight="1" x14ac:dyDescent="0.2">
      <c r="A95" s="32" t="s">
        <v>194</v>
      </c>
      <c r="B95" s="44">
        <v>93</v>
      </c>
      <c r="C95" s="44">
        <v>14</v>
      </c>
      <c r="D95" s="44">
        <v>10</v>
      </c>
      <c r="E95" s="44">
        <v>1</v>
      </c>
      <c r="F95" s="44">
        <v>3</v>
      </c>
      <c r="G95" s="44">
        <v>3</v>
      </c>
      <c r="H95" s="44">
        <v>0</v>
      </c>
      <c r="I95" s="44">
        <f t="shared" si="4"/>
        <v>45</v>
      </c>
      <c r="J95" s="44">
        <f>Sheriff!J95</f>
        <v>169</v>
      </c>
      <c r="K95" s="6"/>
    </row>
    <row r="96" spans="1:13" ht="12.2" customHeight="1" x14ac:dyDescent="0.2">
      <c r="A96" s="32" t="s">
        <v>195</v>
      </c>
      <c r="B96" s="44">
        <v>49</v>
      </c>
      <c r="C96" s="44">
        <v>12</v>
      </c>
      <c r="D96" s="44">
        <v>1</v>
      </c>
      <c r="E96" s="44">
        <v>0</v>
      </c>
      <c r="F96" s="44">
        <v>1</v>
      </c>
      <c r="G96" s="44">
        <v>1</v>
      </c>
      <c r="H96" s="44">
        <v>1</v>
      </c>
      <c r="I96" s="44">
        <f t="shared" si="4"/>
        <v>17</v>
      </c>
      <c r="J96" s="44">
        <f>Sheriff!J96</f>
        <v>82</v>
      </c>
      <c r="K96" s="6"/>
    </row>
    <row r="97" spans="1:11" ht="12.2" customHeight="1" x14ac:dyDescent="0.2">
      <c r="A97" s="32" t="s">
        <v>196</v>
      </c>
      <c r="B97" s="44">
        <v>16</v>
      </c>
      <c r="C97" s="44">
        <v>4</v>
      </c>
      <c r="D97" s="44">
        <v>0</v>
      </c>
      <c r="E97" s="44">
        <v>0</v>
      </c>
      <c r="F97" s="44">
        <v>2</v>
      </c>
      <c r="G97" s="44">
        <v>1</v>
      </c>
      <c r="H97" s="44">
        <v>0</v>
      </c>
      <c r="I97" s="44">
        <f t="shared" si="4"/>
        <v>7</v>
      </c>
      <c r="J97" s="44">
        <f>Sheriff!J97</f>
        <v>30</v>
      </c>
      <c r="K97" s="6"/>
    </row>
    <row r="98" spans="1:11" ht="12.2" customHeight="1" x14ac:dyDescent="0.2">
      <c r="A98" s="32" t="s">
        <v>197</v>
      </c>
      <c r="B98" s="44">
        <v>12</v>
      </c>
      <c r="C98" s="44">
        <v>2</v>
      </c>
      <c r="D98" s="44">
        <v>2</v>
      </c>
      <c r="E98" s="44">
        <v>1</v>
      </c>
      <c r="F98" s="44">
        <v>2</v>
      </c>
      <c r="G98" s="44">
        <v>1</v>
      </c>
      <c r="H98" s="44">
        <v>1</v>
      </c>
      <c r="I98" s="44">
        <f t="shared" si="4"/>
        <v>7</v>
      </c>
      <c r="J98" s="44">
        <f>Sheriff!J98</f>
        <v>28</v>
      </c>
      <c r="K98" s="6"/>
    </row>
    <row r="99" spans="1:11" ht="12.2" customHeight="1" x14ac:dyDescent="0.2">
      <c r="A99" s="32" t="s">
        <v>198</v>
      </c>
      <c r="B99" s="44">
        <v>92</v>
      </c>
      <c r="C99" s="44">
        <v>10</v>
      </c>
      <c r="D99" s="44">
        <v>3</v>
      </c>
      <c r="E99" s="44">
        <v>2</v>
      </c>
      <c r="F99" s="44">
        <v>5</v>
      </c>
      <c r="G99" s="44">
        <v>3</v>
      </c>
      <c r="H99" s="44">
        <v>1</v>
      </c>
      <c r="I99" s="44">
        <f t="shared" si="4"/>
        <v>39</v>
      </c>
      <c r="J99" s="44">
        <f>Sheriff!J99</f>
        <v>155</v>
      </c>
      <c r="K99" s="6"/>
    </row>
    <row r="100" spans="1:11" ht="12.2" customHeight="1" x14ac:dyDescent="0.2">
      <c r="A100" s="32" t="s">
        <v>199</v>
      </c>
      <c r="B100" s="44">
        <v>91</v>
      </c>
      <c r="C100" s="44">
        <v>26</v>
      </c>
      <c r="D100" s="44">
        <v>7</v>
      </c>
      <c r="E100" s="44">
        <v>3</v>
      </c>
      <c r="F100" s="44">
        <v>7</v>
      </c>
      <c r="G100" s="44">
        <v>2</v>
      </c>
      <c r="H100" s="44">
        <v>1</v>
      </c>
      <c r="I100" s="44">
        <f t="shared" si="4"/>
        <v>32</v>
      </c>
      <c r="J100" s="44">
        <f>Sheriff!J100</f>
        <v>169</v>
      </c>
      <c r="K100" s="6"/>
    </row>
    <row r="101" spans="1:11" ht="12.2" customHeight="1" x14ac:dyDescent="0.2">
      <c r="A101" s="32" t="s">
        <v>200</v>
      </c>
      <c r="B101" s="44">
        <v>102</v>
      </c>
      <c r="C101" s="44">
        <v>0</v>
      </c>
      <c r="D101" s="44">
        <v>1</v>
      </c>
      <c r="E101" s="44">
        <v>0</v>
      </c>
      <c r="F101" s="44">
        <v>0</v>
      </c>
      <c r="G101" s="44">
        <v>0</v>
      </c>
      <c r="H101" s="44">
        <v>0</v>
      </c>
      <c r="I101" s="44">
        <f t="shared" si="4"/>
        <v>31</v>
      </c>
      <c r="J101" s="44">
        <f>Sheriff!J101</f>
        <v>134</v>
      </c>
      <c r="K101" s="6"/>
    </row>
    <row r="102" spans="1:11" ht="12.2" customHeight="1" x14ac:dyDescent="0.2">
      <c r="A102" s="32" t="s">
        <v>201</v>
      </c>
      <c r="B102" s="44">
        <v>29</v>
      </c>
      <c r="C102" s="44">
        <v>5</v>
      </c>
      <c r="D102" s="44">
        <v>2</v>
      </c>
      <c r="E102" s="44">
        <v>1</v>
      </c>
      <c r="F102" s="44">
        <v>1</v>
      </c>
      <c r="G102" s="44">
        <v>0</v>
      </c>
      <c r="H102" s="44">
        <v>0</v>
      </c>
      <c r="I102" s="44">
        <f t="shared" si="4"/>
        <v>19</v>
      </c>
      <c r="J102" s="44">
        <f>Sheriff!J102</f>
        <v>57</v>
      </c>
      <c r="K102" s="6"/>
    </row>
    <row r="103" spans="1:11" ht="12.2" customHeight="1" x14ac:dyDescent="0.2">
      <c r="A103" s="32" t="s">
        <v>202</v>
      </c>
      <c r="B103" s="44">
        <v>26</v>
      </c>
      <c r="C103" s="44">
        <v>1</v>
      </c>
      <c r="D103" s="44">
        <v>0</v>
      </c>
      <c r="E103" s="44">
        <v>0</v>
      </c>
      <c r="F103" s="44">
        <v>1</v>
      </c>
      <c r="G103" s="44">
        <v>0</v>
      </c>
      <c r="H103" s="44">
        <v>0</v>
      </c>
      <c r="I103" s="44">
        <f t="shared" si="4"/>
        <v>3</v>
      </c>
      <c r="J103" s="44">
        <f>Sheriff!J103</f>
        <v>31</v>
      </c>
      <c r="K103" s="6"/>
    </row>
    <row r="104" spans="1:11" ht="12.2" customHeight="1" x14ac:dyDescent="0.2">
      <c r="A104" s="32" t="s">
        <v>203</v>
      </c>
      <c r="B104" s="44">
        <v>21</v>
      </c>
      <c r="C104" s="44">
        <v>2</v>
      </c>
      <c r="D104" s="44">
        <v>0</v>
      </c>
      <c r="E104" s="44">
        <v>0</v>
      </c>
      <c r="F104" s="44">
        <v>0</v>
      </c>
      <c r="G104" s="44">
        <v>0</v>
      </c>
      <c r="H104" s="44">
        <v>0</v>
      </c>
      <c r="I104" s="44">
        <f t="shared" si="4"/>
        <v>15</v>
      </c>
      <c r="J104" s="44">
        <f>Sheriff!J104</f>
        <v>38</v>
      </c>
      <c r="K104" s="6"/>
    </row>
    <row r="105" spans="1:11" ht="12.2" customHeight="1" x14ac:dyDescent="0.2">
      <c r="A105" s="32" t="s">
        <v>204</v>
      </c>
      <c r="B105" s="44">
        <v>30</v>
      </c>
      <c r="C105" s="44">
        <v>3</v>
      </c>
      <c r="D105" s="44">
        <v>0</v>
      </c>
      <c r="E105" s="44">
        <v>0</v>
      </c>
      <c r="F105" s="44">
        <v>2</v>
      </c>
      <c r="G105" s="44">
        <v>0</v>
      </c>
      <c r="H105" s="44">
        <v>0</v>
      </c>
      <c r="I105" s="44">
        <f t="shared" si="4"/>
        <v>18</v>
      </c>
      <c r="J105" s="44">
        <f>Sheriff!J105</f>
        <v>53</v>
      </c>
      <c r="K105" s="6"/>
    </row>
    <row r="106" spans="1:11" ht="12.2" customHeight="1" x14ac:dyDescent="0.2">
      <c r="A106" s="32" t="s">
        <v>205</v>
      </c>
      <c r="B106" s="44">
        <v>58</v>
      </c>
      <c r="C106" s="44">
        <v>10</v>
      </c>
      <c r="D106" s="44">
        <v>1</v>
      </c>
      <c r="E106" s="44">
        <v>3</v>
      </c>
      <c r="F106" s="44">
        <v>3</v>
      </c>
      <c r="G106" s="44">
        <v>1</v>
      </c>
      <c r="H106" s="44">
        <v>2</v>
      </c>
      <c r="I106" s="44">
        <f t="shared" si="4"/>
        <v>10</v>
      </c>
      <c r="J106" s="44">
        <f>Sheriff!J106</f>
        <v>88</v>
      </c>
      <c r="K106" s="6"/>
    </row>
    <row r="107" spans="1:11" ht="12.2" customHeight="1" x14ac:dyDescent="0.2">
      <c r="A107" s="32" t="s">
        <v>206</v>
      </c>
      <c r="B107" s="44">
        <v>44</v>
      </c>
      <c r="C107" s="44">
        <v>5</v>
      </c>
      <c r="D107" s="44">
        <v>0</v>
      </c>
      <c r="E107" s="44">
        <v>1</v>
      </c>
      <c r="F107" s="44">
        <v>1</v>
      </c>
      <c r="G107" s="44">
        <v>1</v>
      </c>
      <c r="H107" s="44">
        <v>0</v>
      </c>
      <c r="I107" s="44">
        <f t="shared" si="4"/>
        <v>10</v>
      </c>
      <c r="J107" s="44">
        <f>Sheriff!J107</f>
        <v>62</v>
      </c>
      <c r="K107" s="6"/>
    </row>
    <row r="108" spans="1:11" ht="12.2" customHeight="1" x14ac:dyDescent="0.2">
      <c r="A108" s="32" t="s">
        <v>207</v>
      </c>
      <c r="B108" s="44">
        <v>52</v>
      </c>
      <c r="C108" s="44">
        <v>5</v>
      </c>
      <c r="D108" s="44">
        <v>1</v>
      </c>
      <c r="E108" s="44">
        <v>1</v>
      </c>
      <c r="F108" s="44">
        <v>0</v>
      </c>
      <c r="G108" s="44">
        <v>0</v>
      </c>
      <c r="H108" s="44">
        <v>1</v>
      </c>
      <c r="I108" s="44">
        <f t="shared" si="4"/>
        <v>15</v>
      </c>
      <c r="J108" s="44">
        <f>Sheriff!J108</f>
        <v>75</v>
      </c>
      <c r="K108" s="6"/>
    </row>
    <row r="109" spans="1:11" ht="12.2" customHeight="1" x14ac:dyDescent="0.2">
      <c r="A109" s="32" t="s">
        <v>208</v>
      </c>
      <c r="B109" s="44">
        <v>42</v>
      </c>
      <c r="C109" s="44">
        <v>10</v>
      </c>
      <c r="D109" s="44">
        <v>3</v>
      </c>
      <c r="E109" s="44">
        <v>0</v>
      </c>
      <c r="F109" s="44">
        <v>2</v>
      </c>
      <c r="G109" s="44">
        <v>2</v>
      </c>
      <c r="H109" s="44">
        <v>0</v>
      </c>
      <c r="I109" s="44">
        <f t="shared" si="4"/>
        <v>18</v>
      </c>
      <c r="J109" s="44">
        <f>Sheriff!J109</f>
        <v>77</v>
      </c>
      <c r="K109" s="6"/>
    </row>
    <row r="110" spans="1:11" ht="12.2" customHeight="1" x14ac:dyDescent="0.2">
      <c r="A110" s="32" t="s">
        <v>209</v>
      </c>
      <c r="B110" s="44">
        <v>88</v>
      </c>
      <c r="C110" s="44">
        <v>0</v>
      </c>
      <c r="D110" s="44">
        <v>0</v>
      </c>
      <c r="E110" s="44">
        <v>0</v>
      </c>
      <c r="F110" s="44">
        <v>1</v>
      </c>
      <c r="G110" s="44">
        <v>0</v>
      </c>
      <c r="H110" s="44">
        <v>0</v>
      </c>
      <c r="I110" s="44">
        <f t="shared" si="4"/>
        <v>22</v>
      </c>
      <c r="J110" s="44">
        <f>Sheriff!J110</f>
        <v>111</v>
      </c>
      <c r="K110" s="6"/>
    </row>
    <row r="111" spans="1:11" ht="12.2" customHeight="1" x14ac:dyDescent="0.2">
      <c r="A111" s="32" t="s">
        <v>210</v>
      </c>
      <c r="B111" s="44">
        <v>81</v>
      </c>
      <c r="C111" s="44">
        <v>3</v>
      </c>
      <c r="D111" s="44">
        <v>1</v>
      </c>
      <c r="E111" s="44">
        <v>0</v>
      </c>
      <c r="F111" s="44">
        <v>1</v>
      </c>
      <c r="G111" s="44">
        <v>0</v>
      </c>
      <c r="H111" s="44">
        <v>0</v>
      </c>
      <c r="I111" s="44">
        <f t="shared" si="4"/>
        <v>23</v>
      </c>
      <c r="J111" s="44">
        <f>Sheriff!J111</f>
        <v>109</v>
      </c>
      <c r="K111" s="6"/>
    </row>
    <row r="112" spans="1:11" ht="12.2" customHeight="1" x14ac:dyDescent="0.2">
      <c r="A112" s="32" t="s">
        <v>211</v>
      </c>
      <c r="B112" s="44">
        <v>43</v>
      </c>
      <c r="C112" s="44">
        <v>3</v>
      </c>
      <c r="D112" s="44">
        <v>0</v>
      </c>
      <c r="E112" s="44">
        <v>1</v>
      </c>
      <c r="F112" s="44">
        <v>0</v>
      </c>
      <c r="G112" s="44">
        <v>0</v>
      </c>
      <c r="H112" s="44">
        <v>1</v>
      </c>
      <c r="I112" s="44">
        <f t="shared" si="4"/>
        <v>16</v>
      </c>
      <c r="J112" s="44">
        <f>Sheriff!J112</f>
        <v>64</v>
      </c>
      <c r="K112" s="6"/>
    </row>
    <row r="113" spans="1:11" ht="12.2" customHeight="1" x14ac:dyDescent="0.2">
      <c r="A113" s="32" t="s">
        <v>212</v>
      </c>
      <c r="B113" s="44">
        <v>46</v>
      </c>
      <c r="C113" s="44">
        <v>8</v>
      </c>
      <c r="D113" s="44">
        <v>1</v>
      </c>
      <c r="E113" s="44">
        <v>0</v>
      </c>
      <c r="F113" s="44">
        <v>2</v>
      </c>
      <c r="G113" s="44">
        <v>1</v>
      </c>
      <c r="H113" s="44">
        <v>0</v>
      </c>
      <c r="I113" s="44">
        <f t="shared" si="4"/>
        <v>4</v>
      </c>
      <c r="J113" s="44">
        <f>Sheriff!J113</f>
        <v>62</v>
      </c>
      <c r="K113" s="6"/>
    </row>
    <row r="114" spans="1:11" ht="12.2" customHeight="1" x14ac:dyDescent="0.2">
      <c r="A114" s="32" t="s">
        <v>213</v>
      </c>
      <c r="B114" s="44">
        <v>51</v>
      </c>
      <c r="C114" s="44">
        <v>0</v>
      </c>
      <c r="D114" s="44">
        <v>1</v>
      </c>
      <c r="E114" s="44">
        <v>0</v>
      </c>
      <c r="F114" s="44">
        <v>0</v>
      </c>
      <c r="G114" s="44">
        <v>0</v>
      </c>
      <c r="H114" s="44">
        <v>0</v>
      </c>
      <c r="I114" s="44">
        <f t="shared" si="4"/>
        <v>16</v>
      </c>
      <c r="J114" s="44">
        <f>Sheriff!J114</f>
        <v>68</v>
      </c>
      <c r="K114" s="6"/>
    </row>
    <row r="115" spans="1:11" ht="12.2" customHeight="1" x14ac:dyDescent="0.2">
      <c r="A115" s="32" t="s">
        <v>214</v>
      </c>
      <c r="B115" s="44">
        <v>36</v>
      </c>
      <c r="C115" s="44">
        <v>0</v>
      </c>
      <c r="D115" s="44">
        <v>0</v>
      </c>
      <c r="E115" s="44">
        <v>0</v>
      </c>
      <c r="F115" s="44">
        <v>0</v>
      </c>
      <c r="G115" s="44">
        <v>1</v>
      </c>
      <c r="H115" s="44">
        <v>0</v>
      </c>
      <c r="I115" s="44">
        <f t="shared" si="4"/>
        <v>16</v>
      </c>
      <c r="J115" s="44">
        <f>Sheriff!J115</f>
        <v>53</v>
      </c>
      <c r="K115" s="6"/>
    </row>
    <row r="116" spans="1:11" ht="12.2" customHeight="1" x14ac:dyDescent="0.2">
      <c r="A116" s="32" t="s">
        <v>215</v>
      </c>
      <c r="B116" s="44">
        <v>59</v>
      </c>
      <c r="C116" s="44">
        <v>2</v>
      </c>
      <c r="D116" s="44">
        <v>0</v>
      </c>
      <c r="E116" s="44">
        <v>0</v>
      </c>
      <c r="F116" s="44">
        <v>0</v>
      </c>
      <c r="G116" s="44">
        <v>1</v>
      </c>
      <c r="H116" s="44">
        <v>0</v>
      </c>
      <c r="I116" s="44">
        <f t="shared" si="4"/>
        <v>13</v>
      </c>
      <c r="J116" s="44">
        <f>Sheriff!J116</f>
        <v>75</v>
      </c>
      <c r="K116" s="6"/>
    </row>
    <row r="117" spans="1:11" ht="12.2" customHeight="1" x14ac:dyDescent="0.2">
      <c r="A117" s="36" t="s">
        <v>440</v>
      </c>
      <c r="B117" s="45">
        <f>SUM(B82:B116)</f>
        <v>2448</v>
      </c>
      <c r="C117" s="45">
        <f t="shared" ref="C117:H117" si="5">SUM(C82:C116)</f>
        <v>297</v>
      </c>
      <c r="D117" s="45">
        <f t="shared" si="5"/>
        <v>83</v>
      </c>
      <c r="E117" s="45">
        <f t="shared" si="5"/>
        <v>49</v>
      </c>
      <c r="F117" s="45">
        <f t="shared" si="5"/>
        <v>134</v>
      </c>
      <c r="G117" s="45">
        <f t="shared" si="5"/>
        <v>56</v>
      </c>
      <c r="H117" s="45">
        <f t="shared" si="5"/>
        <v>21</v>
      </c>
      <c r="I117" s="45">
        <f>SUM(I82:I116)</f>
        <v>872</v>
      </c>
      <c r="J117" s="45">
        <f>SUM(J82:J116)</f>
        <v>3960</v>
      </c>
      <c r="K117" s="6"/>
    </row>
    <row r="118" spans="1:11" ht="12.2" customHeight="1" x14ac:dyDescent="0.2">
      <c r="A118" s="34"/>
      <c r="B118" s="10"/>
      <c r="C118" s="10"/>
      <c r="D118" s="10"/>
      <c r="E118" s="10"/>
      <c r="F118" s="10"/>
      <c r="G118" s="10"/>
      <c r="H118" s="10"/>
      <c r="I118" s="10"/>
      <c r="J118" s="10"/>
      <c r="K118" s="6"/>
    </row>
    <row r="119" spans="1:11" ht="12" customHeight="1" x14ac:dyDescent="0.2">
      <c r="A119" s="34" t="s">
        <v>41</v>
      </c>
      <c r="B119" s="49"/>
      <c r="C119" s="49"/>
      <c r="D119" s="49"/>
      <c r="E119" s="49"/>
      <c r="F119" s="49"/>
      <c r="G119" s="49"/>
      <c r="H119" s="49"/>
      <c r="I119" s="49"/>
      <c r="J119" s="49"/>
      <c r="K119" s="6"/>
    </row>
    <row r="120" spans="1:11" ht="12" customHeight="1" x14ac:dyDescent="0.2">
      <c r="A120" s="32" t="s">
        <v>216</v>
      </c>
      <c r="B120" s="44">
        <v>44</v>
      </c>
      <c r="C120" s="44">
        <v>1</v>
      </c>
      <c r="D120" s="44">
        <v>0</v>
      </c>
      <c r="E120" s="44">
        <v>0</v>
      </c>
      <c r="F120" s="44">
        <v>1</v>
      </c>
      <c r="G120" s="44">
        <v>0</v>
      </c>
      <c r="H120" s="44">
        <v>0</v>
      </c>
      <c r="I120" s="50">
        <f t="shared" ref="I120:I151" si="6">J120-(SUM(B120:H120))</f>
        <v>11</v>
      </c>
      <c r="J120" s="50">
        <f>Sheriff!J120</f>
        <v>57</v>
      </c>
      <c r="K120" s="6"/>
    </row>
    <row r="121" spans="1:11" x14ac:dyDescent="0.2">
      <c r="A121" s="32" t="s">
        <v>217</v>
      </c>
      <c r="B121" s="44">
        <v>15</v>
      </c>
      <c r="C121" s="44">
        <v>0</v>
      </c>
      <c r="D121" s="44">
        <v>0</v>
      </c>
      <c r="E121" s="44">
        <v>0</v>
      </c>
      <c r="F121" s="44">
        <v>0</v>
      </c>
      <c r="G121" s="44">
        <v>0</v>
      </c>
      <c r="H121" s="44">
        <v>0</v>
      </c>
      <c r="I121" s="50">
        <f t="shared" si="6"/>
        <v>2</v>
      </c>
      <c r="J121" s="50">
        <f>Sheriff!J121</f>
        <v>17</v>
      </c>
      <c r="K121" s="6"/>
    </row>
    <row r="122" spans="1:11" x14ac:dyDescent="0.2">
      <c r="A122" s="32" t="s">
        <v>218</v>
      </c>
      <c r="B122" s="44">
        <v>108</v>
      </c>
      <c r="C122" s="44">
        <v>3</v>
      </c>
      <c r="D122" s="44">
        <v>1</v>
      </c>
      <c r="E122" s="44">
        <v>0</v>
      </c>
      <c r="F122" s="44">
        <v>0</v>
      </c>
      <c r="G122" s="44">
        <v>0</v>
      </c>
      <c r="H122" s="44">
        <v>0</v>
      </c>
      <c r="I122" s="50">
        <f t="shared" si="6"/>
        <v>34</v>
      </c>
      <c r="J122" s="50">
        <f>Sheriff!J122</f>
        <v>146</v>
      </c>
      <c r="K122" s="6"/>
    </row>
    <row r="123" spans="1:11" x14ac:dyDescent="0.2">
      <c r="A123" s="32" t="s">
        <v>219</v>
      </c>
      <c r="B123" s="44">
        <v>94</v>
      </c>
      <c r="C123" s="44">
        <v>2</v>
      </c>
      <c r="D123" s="44">
        <v>0</v>
      </c>
      <c r="E123" s="44">
        <v>0</v>
      </c>
      <c r="F123" s="44">
        <v>1</v>
      </c>
      <c r="G123" s="44">
        <v>1</v>
      </c>
      <c r="H123" s="44">
        <v>1</v>
      </c>
      <c r="I123" s="50">
        <f t="shared" si="6"/>
        <v>19</v>
      </c>
      <c r="J123" s="50">
        <f>Sheriff!J123</f>
        <v>118</v>
      </c>
      <c r="K123" s="6"/>
    </row>
    <row r="124" spans="1:11" ht="12.75" customHeight="1" x14ac:dyDescent="0.2">
      <c r="A124" s="32" t="s">
        <v>220</v>
      </c>
      <c r="B124" s="44">
        <v>79</v>
      </c>
      <c r="C124" s="44">
        <v>1</v>
      </c>
      <c r="D124" s="44">
        <v>0</v>
      </c>
      <c r="E124" s="44">
        <v>0</v>
      </c>
      <c r="F124" s="44">
        <v>1</v>
      </c>
      <c r="G124" s="44">
        <v>0</v>
      </c>
      <c r="H124" s="44">
        <v>0</v>
      </c>
      <c r="I124" s="50">
        <f t="shared" si="6"/>
        <v>16</v>
      </c>
      <c r="J124" s="50">
        <f>Sheriff!J124</f>
        <v>97</v>
      </c>
      <c r="K124" s="6"/>
    </row>
    <row r="125" spans="1:11" ht="12.75" customHeight="1" x14ac:dyDescent="0.2">
      <c r="A125" s="32" t="s">
        <v>221</v>
      </c>
      <c r="B125" s="44">
        <v>106</v>
      </c>
      <c r="C125" s="44">
        <v>1</v>
      </c>
      <c r="D125" s="44">
        <v>4</v>
      </c>
      <c r="E125" s="44">
        <v>3</v>
      </c>
      <c r="F125" s="44">
        <v>1</v>
      </c>
      <c r="G125" s="44">
        <v>1</v>
      </c>
      <c r="H125" s="44">
        <v>0</v>
      </c>
      <c r="I125" s="50">
        <f t="shared" si="6"/>
        <v>26</v>
      </c>
      <c r="J125" s="50">
        <f>Sheriff!J125</f>
        <v>142</v>
      </c>
      <c r="K125" s="6"/>
    </row>
    <row r="126" spans="1:11" ht="12.75" customHeight="1" x14ac:dyDescent="0.2">
      <c r="A126" s="32" t="s">
        <v>222</v>
      </c>
      <c r="B126" s="44">
        <v>46</v>
      </c>
      <c r="C126" s="44">
        <v>0</v>
      </c>
      <c r="D126" s="44">
        <v>1</v>
      </c>
      <c r="E126" s="44">
        <v>0</v>
      </c>
      <c r="F126" s="44">
        <v>2</v>
      </c>
      <c r="G126" s="44">
        <v>0</v>
      </c>
      <c r="H126" s="44">
        <v>0</v>
      </c>
      <c r="I126" s="50">
        <f t="shared" si="6"/>
        <v>8</v>
      </c>
      <c r="J126" s="50">
        <f>Sheriff!J126</f>
        <v>57</v>
      </c>
      <c r="K126" s="6"/>
    </row>
    <row r="127" spans="1:11" ht="12.75" customHeight="1" x14ac:dyDescent="0.2">
      <c r="A127" s="32" t="s">
        <v>223</v>
      </c>
      <c r="B127" s="44">
        <v>29</v>
      </c>
      <c r="C127" s="44">
        <v>2</v>
      </c>
      <c r="D127" s="44">
        <v>0</v>
      </c>
      <c r="E127" s="44">
        <v>0</v>
      </c>
      <c r="F127" s="44">
        <v>0</v>
      </c>
      <c r="G127" s="44">
        <v>0</v>
      </c>
      <c r="H127" s="44">
        <v>0</v>
      </c>
      <c r="I127" s="50">
        <f t="shared" si="6"/>
        <v>6</v>
      </c>
      <c r="J127" s="50">
        <f>Sheriff!J127</f>
        <v>37</v>
      </c>
      <c r="K127" s="6"/>
    </row>
    <row r="128" spans="1:11" ht="12.75" customHeight="1" x14ac:dyDescent="0.2">
      <c r="A128" s="32" t="s">
        <v>224</v>
      </c>
      <c r="B128" s="44">
        <v>65</v>
      </c>
      <c r="C128" s="44">
        <v>2</v>
      </c>
      <c r="D128" s="44">
        <v>2</v>
      </c>
      <c r="E128" s="44">
        <v>0</v>
      </c>
      <c r="F128" s="44">
        <v>3</v>
      </c>
      <c r="G128" s="44">
        <v>0</v>
      </c>
      <c r="H128" s="44">
        <v>1</v>
      </c>
      <c r="I128" s="50">
        <f t="shared" si="6"/>
        <v>25</v>
      </c>
      <c r="J128" s="50">
        <f>Sheriff!J128</f>
        <v>98</v>
      </c>
      <c r="K128" s="6"/>
    </row>
    <row r="129" spans="1:11" ht="12.75" customHeight="1" x14ac:dyDescent="0.2">
      <c r="A129" s="32" t="s">
        <v>225</v>
      </c>
      <c r="B129" s="44">
        <v>83</v>
      </c>
      <c r="C129" s="44">
        <v>2</v>
      </c>
      <c r="D129" s="44">
        <v>3</v>
      </c>
      <c r="E129" s="44">
        <v>0</v>
      </c>
      <c r="F129" s="44">
        <v>1</v>
      </c>
      <c r="G129" s="44">
        <v>1</v>
      </c>
      <c r="H129" s="44">
        <v>0</v>
      </c>
      <c r="I129" s="50">
        <f t="shared" si="6"/>
        <v>26</v>
      </c>
      <c r="J129" s="50">
        <f>Sheriff!J129</f>
        <v>116</v>
      </c>
      <c r="K129" s="6"/>
    </row>
    <row r="130" spans="1:11" ht="12.75" customHeight="1" x14ac:dyDescent="0.2">
      <c r="A130" s="32" t="s">
        <v>226</v>
      </c>
      <c r="B130" s="44">
        <v>39</v>
      </c>
      <c r="C130" s="44">
        <v>5</v>
      </c>
      <c r="D130" s="44">
        <v>1</v>
      </c>
      <c r="E130" s="44">
        <v>0</v>
      </c>
      <c r="F130" s="44">
        <v>1</v>
      </c>
      <c r="G130" s="44">
        <v>0</v>
      </c>
      <c r="H130" s="44">
        <v>0</v>
      </c>
      <c r="I130" s="50">
        <f t="shared" si="6"/>
        <v>7</v>
      </c>
      <c r="J130" s="50">
        <f>Sheriff!J130</f>
        <v>53</v>
      </c>
      <c r="K130" s="6"/>
    </row>
    <row r="131" spans="1:11" ht="12.75" customHeight="1" x14ac:dyDescent="0.2">
      <c r="A131" s="32" t="s">
        <v>227</v>
      </c>
      <c r="B131" s="44">
        <v>75</v>
      </c>
      <c r="C131" s="44">
        <v>7</v>
      </c>
      <c r="D131" s="44">
        <v>0</v>
      </c>
      <c r="E131" s="44">
        <v>0</v>
      </c>
      <c r="F131" s="44">
        <v>1</v>
      </c>
      <c r="G131" s="44">
        <v>3</v>
      </c>
      <c r="H131" s="44">
        <v>1</v>
      </c>
      <c r="I131" s="50">
        <f t="shared" si="6"/>
        <v>29</v>
      </c>
      <c r="J131" s="50">
        <f>Sheriff!J131</f>
        <v>116</v>
      </c>
      <c r="K131" s="6"/>
    </row>
    <row r="132" spans="1:11" ht="12.75" customHeight="1" x14ac:dyDescent="0.2">
      <c r="A132" s="32" t="s">
        <v>228</v>
      </c>
      <c r="B132" s="44">
        <v>78</v>
      </c>
      <c r="C132" s="44">
        <v>7</v>
      </c>
      <c r="D132" s="44">
        <v>2</v>
      </c>
      <c r="E132" s="44">
        <v>0</v>
      </c>
      <c r="F132" s="44">
        <v>0</v>
      </c>
      <c r="G132" s="44">
        <v>0</v>
      </c>
      <c r="H132" s="44">
        <v>0</v>
      </c>
      <c r="I132" s="50">
        <f t="shared" si="6"/>
        <v>29</v>
      </c>
      <c r="J132" s="50">
        <f>Sheriff!J132</f>
        <v>116</v>
      </c>
      <c r="K132" s="6"/>
    </row>
    <row r="133" spans="1:11" ht="12.75" customHeight="1" x14ac:dyDescent="0.2">
      <c r="A133" s="32" t="s">
        <v>229</v>
      </c>
      <c r="B133" s="44">
        <v>150</v>
      </c>
      <c r="C133" s="44">
        <v>11</v>
      </c>
      <c r="D133" s="44">
        <v>2</v>
      </c>
      <c r="E133" s="44">
        <v>2</v>
      </c>
      <c r="F133" s="44">
        <v>1</v>
      </c>
      <c r="G133" s="44">
        <v>1</v>
      </c>
      <c r="H133" s="44">
        <v>2</v>
      </c>
      <c r="I133" s="50">
        <f t="shared" si="6"/>
        <v>47</v>
      </c>
      <c r="J133" s="50">
        <f>Sheriff!J133</f>
        <v>216</v>
      </c>
      <c r="K133" s="6"/>
    </row>
    <row r="134" spans="1:11" ht="12.75" customHeight="1" x14ac:dyDescent="0.2">
      <c r="A134" s="32" t="s">
        <v>230</v>
      </c>
      <c r="B134" s="44">
        <v>36</v>
      </c>
      <c r="C134" s="44">
        <v>16</v>
      </c>
      <c r="D134" s="44">
        <v>3</v>
      </c>
      <c r="E134" s="44">
        <v>4</v>
      </c>
      <c r="F134" s="44">
        <v>5</v>
      </c>
      <c r="G134" s="44">
        <v>2</v>
      </c>
      <c r="H134" s="44">
        <v>1</v>
      </c>
      <c r="I134" s="50">
        <f t="shared" si="6"/>
        <v>15</v>
      </c>
      <c r="J134" s="50">
        <f>Sheriff!J134</f>
        <v>82</v>
      </c>
      <c r="K134" s="6"/>
    </row>
    <row r="135" spans="1:11" ht="12.75" customHeight="1" x14ac:dyDescent="0.2">
      <c r="A135" s="32" t="s">
        <v>231</v>
      </c>
      <c r="B135" s="44">
        <v>98</v>
      </c>
      <c r="C135" s="44">
        <v>22</v>
      </c>
      <c r="D135" s="44">
        <v>6</v>
      </c>
      <c r="E135" s="44">
        <v>0</v>
      </c>
      <c r="F135" s="44">
        <v>2</v>
      </c>
      <c r="G135" s="44">
        <v>2</v>
      </c>
      <c r="H135" s="44">
        <v>0</v>
      </c>
      <c r="I135" s="50">
        <f t="shared" si="6"/>
        <v>29</v>
      </c>
      <c r="J135" s="50">
        <f>Sheriff!J135</f>
        <v>159</v>
      </c>
      <c r="K135" s="6"/>
    </row>
    <row r="136" spans="1:11" ht="12" customHeight="1" x14ac:dyDescent="0.2">
      <c r="A136" s="32" t="s">
        <v>232</v>
      </c>
      <c r="B136" s="44">
        <v>85</v>
      </c>
      <c r="C136" s="44">
        <v>27</v>
      </c>
      <c r="D136" s="44">
        <v>11</v>
      </c>
      <c r="E136" s="44">
        <v>1</v>
      </c>
      <c r="F136" s="44">
        <v>9</v>
      </c>
      <c r="G136" s="44">
        <v>2</v>
      </c>
      <c r="H136" s="44">
        <v>1</v>
      </c>
      <c r="I136" s="50">
        <f t="shared" si="6"/>
        <v>23</v>
      </c>
      <c r="J136" s="50">
        <f>Sheriff!J136</f>
        <v>159</v>
      </c>
      <c r="K136" s="6"/>
    </row>
    <row r="137" spans="1:11" ht="12" customHeight="1" x14ac:dyDescent="0.2">
      <c r="A137" s="32" t="s">
        <v>233</v>
      </c>
      <c r="B137" s="44">
        <v>56</v>
      </c>
      <c r="C137" s="44">
        <v>24</v>
      </c>
      <c r="D137" s="44">
        <v>6</v>
      </c>
      <c r="E137" s="44">
        <v>0</v>
      </c>
      <c r="F137" s="44">
        <v>5</v>
      </c>
      <c r="G137" s="44">
        <v>4</v>
      </c>
      <c r="H137" s="44">
        <v>2</v>
      </c>
      <c r="I137" s="50">
        <f t="shared" si="6"/>
        <v>23</v>
      </c>
      <c r="J137" s="50">
        <f>Sheriff!J137</f>
        <v>120</v>
      </c>
      <c r="K137" s="6"/>
    </row>
    <row r="138" spans="1:11" ht="12" customHeight="1" x14ac:dyDescent="0.2">
      <c r="A138" s="32" t="s">
        <v>234</v>
      </c>
      <c r="B138" s="44">
        <v>33</v>
      </c>
      <c r="C138" s="44">
        <v>10</v>
      </c>
      <c r="D138" s="44">
        <v>3</v>
      </c>
      <c r="E138" s="44">
        <v>0</v>
      </c>
      <c r="F138" s="44">
        <v>1</v>
      </c>
      <c r="G138" s="44">
        <v>3</v>
      </c>
      <c r="H138" s="44">
        <v>0</v>
      </c>
      <c r="I138" s="50">
        <f t="shared" si="6"/>
        <v>29</v>
      </c>
      <c r="J138" s="50">
        <f>Sheriff!J138</f>
        <v>79</v>
      </c>
      <c r="K138" s="6"/>
    </row>
    <row r="139" spans="1:11" ht="12" customHeight="1" x14ac:dyDescent="0.2">
      <c r="A139" s="32" t="s">
        <v>235</v>
      </c>
      <c r="B139" s="44">
        <v>44</v>
      </c>
      <c r="C139" s="44">
        <v>13</v>
      </c>
      <c r="D139" s="44">
        <v>6</v>
      </c>
      <c r="E139" s="44">
        <v>0</v>
      </c>
      <c r="F139" s="44">
        <v>4</v>
      </c>
      <c r="G139" s="44">
        <v>4</v>
      </c>
      <c r="H139" s="44">
        <v>1</v>
      </c>
      <c r="I139" s="50">
        <f t="shared" si="6"/>
        <v>15</v>
      </c>
      <c r="J139" s="50">
        <f>Sheriff!J139</f>
        <v>87</v>
      </c>
      <c r="K139" s="6"/>
    </row>
    <row r="140" spans="1:11" ht="12" customHeight="1" x14ac:dyDescent="0.2">
      <c r="A140" s="32" t="s">
        <v>236</v>
      </c>
      <c r="B140" s="44">
        <v>29</v>
      </c>
      <c r="C140" s="44">
        <v>9</v>
      </c>
      <c r="D140" s="44">
        <v>4</v>
      </c>
      <c r="E140" s="44">
        <v>0</v>
      </c>
      <c r="F140" s="44">
        <v>0</v>
      </c>
      <c r="G140" s="44">
        <v>0</v>
      </c>
      <c r="H140" s="44">
        <v>0</v>
      </c>
      <c r="I140" s="50">
        <f t="shared" si="6"/>
        <v>11</v>
      </c>
      <c r="J140" s="50">
        <f>Sheriff!J140</f>
        <v>53</v>
      </c>
      <c r="K140" s="6"/>
    </row>
    <row r="141" spans="1:11" ht="12" customHeight="1" x14ac:dyDescent="0.2">
      <c r="A141" s="32" t="s">
        <v>237</v>
      </c>
      <c r="B141" s="44">
        <v>6</v>
      </c>
      <c r="C141" s="44">
        <v>10</v>
      </c>
      <c r="D141" s="44">
        <v>4</v>
      </c>
      <c r="E141" s="44">
        <v>1</v>
      </c>
      <c r="F141" s="44">
        <v>0</v>
      </c>
      <c r="G141" s="44">
        <v>0</v>
      </c>
      <c r="H141" s="44">
        <v>0</v>
      </c>
      <c r="I141" s="50">
        <f t="shared" si="6"/>
        <v>6</v>
      </c>
      <c r="J141" s="50">
        <f>Sheriff!J141</f>
        <v>27</v>
      </c>
      <c r="K141" s="6"/>
    </row>
    <row r="142" spans="1:11" ht="12" customHeight="1" x14ac:dyDescent="0.2">
      <c r="A142" s="32" t="s">
        <v>238</v>
      </c>
      <c r="B142" s="44">
        <v>40</v>
      </c>
      <c r="C142" s="44">
        <v>10</v>
      </c>
      <c r="D142" s="44">
        <v>3</v>
      </c>
      <c r="E142" s="44">
        <v>1</v>
      </c>
      <c r="F142" s="44">
        <v>5</v>
      </c>
      <c r="G142" s="44">
        <v>1</v>
      </c>
      <c r="H142" s="44">
        <v>2</v>
      </c>
      <c r="I142" s="50">
        <f t="shared" si="6"/>
        <v>25</v>
      </c>
      <c r="J142" s="50">
        <f>Sheriff!J142</f>
        <v>87</v>
      </c>
      <c r="K142" s="6"/>
    </row>
    <row r="143" spans="1:11" ht="12" customHeight="1" x14ac:dyDescent="0.2">
      <c r="A143" s="32" t="s">
        <v>239</v>
      </c>
      <c r="B143" s="44">
        <v>98</v>
      </c>
      <c r="C143" s="44">
        <v>18</v>
      </c>
      <c r="D143" s="44">
        <v>17</v>
      </c>
      <c r="E143" s="44">
        <v>1</v>
      </c>
      <c r="F143" s="44">
        <v>5</v>
      </c>
      <c r="G143" s="44">
        <v>6</v>
      </c>
      <c r="H143" s="44">
        <v>2</v>
      </c>
      <c r="I143" s="50">
        <f t="shared" si="6"/>
        <v>44</v>
      </c>
      <c r="J143" s="50">
        <f>Sheriff!J143</f>
        <v>191</v>
      </c>
      <c r="K143" s="6"/>
    </row>
    <row r="144" spans="1:11" ht="12" customHeight="1" x14ac:dyDescent="0.2">
      <c r="A144" s="32" t="s">
        <v>240</v>
      </c>
      <c r="B144" s="44">
        <v>1</v>
      </c>
      <c r="C144" s="44">
        <v>0</v>
      </c>
      <c r="D144" s="44">
        <v>0</v>
      </c>
      <c r="E144" s="44">
        <v>0</v>
      </c>
      <c r="F144" s="44">
        <v>0</v>
      </c>
      <c r="G144" s="44">
        <v>0</v>
      </c>
      <c r="H144" s="44">
        <v>0</v>
      </c>
      <c r="I144" s="50">
        <f t="shared" si="6"/>
        <v>1</v>
      </c>
      <c r="J144" s="50">
        <f>Sheriff!J144</f>
        <v>2</v>
      </c>
      <c r="K144" s="6"/>
    </row>
    <row r="145" spans="1:11" ht="12" customHeight="1" x14ac:dyDescent="0.2">
      <c r="A145" s="32" t="s">
        <v>241</v>
      </c>
      <c r="B145" s="44">
        <v>25</v>
      </c>
      <c r="C145" s="44">
        <v>18</v>
      </c>
      <c r="D145" s="44">
        <v>5</v>
      </c>
      <c r="E145" s="44">
        <v>0</v>
      </c>
      <c r="F145" s="44">
        <v>5</v>
      </c>
      <c r="G145" s="44">
        <v>1</v>
      </c>
      <c r="H145" s="44">
        <v>0</v>
      </c>
      <c r="I145" s="50">
        <f t="shared" si="6"/>
        <v>15</v>
      </c>
      <c r="J145" s="50">
        <f>Sheriff!J145</f>
        <v>69</v>
      </c>
      <c r="K145" s="6"/>
    </row>
    <row r="146" spans="1:11" ht="12" customHeight="1" x14ac:dyDescent="0.2">
      <c r="A146" s="32" t="s">
        <v>242</v>
      </c>
      <c r="B146" s="44">
        <v>5</v>
      </c>
      <c r="C146" s="44">
        <v>2</v>
      </c>
      <c r="D146" s="44">
        <v>0</v>
      </c>
      <c r="E146" s="44">
        <v>0</v>
      </c>
      <c r="F146" s="44">
        <v>1</v>
      </c>
      <c r="G146" s="44">
        <v>0</v>
      </c>
      <c r="H146" s="44">
        <v>0</v>
      </c>
      <c r="I146" s="50">
        <f t="shared" si="6"/>
        <v>3</v>
      </c>
      <c r="J146" s="50">
        <f>Sheriff!J146</f>
        <v>11</v>
      </c>
      <c r="K146" s="6"/>
    </row>
    <row r="147" spans="1:11" ht="12" customHeight="1" x14ac:dyDescent="0.2">
      <c r="A147" s="32" t="s">
        <v>243</v>
      </c>
      <c r="B147" s="44">
        <v>91</v>
      </c>
      <c r="C147" s="44">
        <v>39</v>
      </c>
      <c r="D147" s="44">
        <v>9</v>
      </c>
      <c r="E147" s="44">
        <v>2</v>
      </c>
      <c r="F147" s="44">
        <v>8</v>
      </c>
      <c r="G147" s="44">
        <v>7</v>
      </c>
      <c r="H147" s="44">
        <v>2</v>
      </c>
      <c r="I147" s="50">
        <f t="shared" si="6"/>
        <v>48</v>
      </c>
      <c r="J147" s="50">
        <f>Sheriff!J147</f>
        <v>206</v>
      </c>
      <c r="K147" s="6"/>
    </row>
    <row r="148" spans="1:11" ht="12" customHeight="1" x14ac:dyDescent="0.2">
      <c r="A148" s="32" t="s">
        <v>244</v>
      </c>
      <c r="B148" s="44">
        <v>102</v>
      </c>
      <c r="C148" s="44">
        <v>32</v>
      </c>
      <c r="D148" s="44">
        <v>12</v>
      </c>
      <c r="E148" s="44">
        <v>5</v>
      </c>
      <c r="F148" s="44">
        <v>8</v>
      </c>
      <c r="G148" s="44">
        <v>5</v>
      </c>
      <c r="H148" s="44">
        <v>1</v>
      </c>
      <c r="I148" s="50">
        <f t="shared" si="6"/>
        <v>52</v>
      </c>
      <c r="J148" s="50">
        <f>Sheriff!J148</f>
        <v>217</v>
      </c>
      <c r="K148" s="6"/>
    </row>
    <row r="149" spans="1:11" ht="12" customHeight="1" x14ac:dyDescent="0.2">
      <c r="A149" s="32" t="s">
        <v>245</v>
      </c>
      <c r="B149" s="44">
        <v>121</v>
      </c>
      <c r="C149" s="44">
        <v>44</v>
      </c>
      <c r="D149" s="44">
        <v>9</v>
      </c>
      <c r="E149" s="44">
        <v>1</v>
      </c>
      <c r="F149" s="44">
        <v>4</v>
      </c>
      <c r="G149" s="44">
        <v>7</v>
      </c>
      <c r="H149" s="44">
        <v>1</v>
      </c>
      <c r="I149" s="50">
        <f t="shared" si="6"/>
        <v>34</v>
      </c>
      <c r="J149" s="50">
        <f>Sheriff!J149</f>
        <v>221</v>
      </c>
      <c r="K149" s="6"/>
    </row>
    <row r="150" spans="1:11" ht="12" customHeight="1" x14ac:dyDescent="0.2">
      <c r="A150" s="32" t="s">
        <v>246</v>
      </c>
      <c r="B150" s="44">
        <v>122</v>
      </c>
      <c r="C150" s="44">
        <v>22</v>
      </c>
      <c r="D150" s="44">
        <v>7</v>
      </c>
      <c r="E150" s="44">
        <v>5</v>
      </c>
      <c r="F150" s="44">
        <v>14</v>
      </c>
      <c r="G150" s="44">
        <v>11</v>
      </c>
      <c r="H150" s="44">
        <v>2</v>
      </c>
      <c r="I150" s="50">
        <f t="shared" si="6"/>
        <v>50</v>
      </c>
      <c r="J150" s="50">
        <f>Sheriff!J150</f>
        <v>233</v>
      </c>
      <c r="K150" s="6"/>
    </row>
    <row r="151" spans="1:11" ht="12" customHeight="1" x14ac:dyDescent="0.2">
      <c r="A151" s="32" t="s">
        <v>247</v>
      </c>
      <c r="B151" s="44">
        <v>20</v>
      </c>
      <c r="C151" s="44">
        <v>7</v>
      </c>
      <c r="D151" s="44">
        <v>2</v>
      </c>
      <c r="E151" s="44">
        <v>0</v>
      </c>
      <c r="F151" s="44">
        <v>3</v>
      </c>
      <c r="G151" s="44">
        <v>2</v>
      </c>
      <c r="H151" s="44">
        <v>0</v>
      </c>
      <c r="I151" s="50">
        <f t="shared" si="6"/>
        <v>11</v>
      </c>
      <c r="J151" s="50">
        <f>Sheriff!J151</f>
        <v>45</v>
      </c>
      <c r="K151" s="6"/>
    </row>
    <row r="152" spans="1:11" ht="12" customHeight="1" x14ac:dyDescent="0.2">
      <c r="A152" s="36" t="s">
        <v>441</v>
      </c>
      <c r="B152" s="47">
        <f>SUM(B120:B151)</f>
        <v>2023</v>
      </c>
      <c r="C152" s="47">
        <f t="shared" ref="C152:H152" si="7">SUM(C120:C151)</f>
        <v>367</v>
      </c>
      <c r="D152" s="47">
        <f t="shared" si="7"/>
        <v>123</v>
      </c>
      <c r="E152" s="47">
        <f t="shared" si="7"/>
        <v>26</v>
      </c>
      <c r="F152" s="47">
        <f t="shared" si="7"/>
        <v>92</v>
      </c>
      <c r="G152" s="47">
        <f t="shared" si="7"/>
        <v>64</v>
      </c>
      <c r="H152" s="47">
        <f t="shared" si="7"/>
        <v>20</v>
      </c>
      <c r="I152" s="47">
        <f>SUM(I120:I151)</f>
        <v>719</v>
      </c>
      <c r="J152" s="47">
        <f>SUM(J120:J151)</f>
        <v>3434</v>
      </c>
      <c r="K152" s="6"/>
    </row>
    <row r="153" spans="1:11" ht="12" customHeight="1" x14ac:dyDescent="0.2">
      <c r="A153" s="34"/>
      <c r="B153" s="49"/>
      <c r="C153" s="49"/>
      <c r="D153" s="49"/>
      <c r="E153" s="49"/>
      <c r="F153" s="49"/>
      <c r="G153" s="49"/>
      <c r="H153" s="49"/>
      <c r="I153" s="49"/>
      <c r="J153" s="49"/>
      <c r="K153" s="6"/>
    </row>
    <row r="154" spans="1:11" ht="12" customHeight="1" x14ac:dyDescent="0.2">
      <c r="A154" s="34" t="s">
        <v>42</v>
      </c>
      <c r="B154" s="49"/>
      <c r="C154" s="49"/>
      <c r="D154" s="49"/>
      <c r="E154" s="49"/>
      <c r="F154" s="49"/>
      <c r="G154" s="49"/>
      <c r="H154" s="49"/>
      <c r="I154" s="49"/>
      <c r="J154" s="49"/>
      <c r="K154" s="6"/>
    </row>
    <row r="155" spans="1:11" ht="12" customHeight="1" x14ac:dyDescent="0.2">
      <c r="A155" s="32" t="s">
        <v>248</v>
      </c>
      <c r="B155" s="44">
        <v>134</v>
      </c>
      <c r="C155" s="44">
        <v>4</v>
      </c>
      <c r="D155" s="44">
        <v>0</v>
      </c>
      <c r="E155" s="44">
        <v>3</v>
      </c>
      <c r="F155" s="44">
        <v>8</v>
      </c>
      <c r="G155" s="44">
        <v>1</v>
      </c>
      <c r="H155" s="44">
        <v>0</v>
      </c>
      <c r="I155" s="50">
        <f t="shared" ref="I155:I196" si="8">J155-(SUM(B155:H155))</f>
        <v>33</v>
      </c>
      <c r="J155" s="50">
        <f>Sheriff!J155</f>
        <v>183</v>
      </c>
      <c r="K155" s="6"/>
    </row>
    <row r="156" spans="1:11" ht="11.45" customHeight="1" x14ac:dyDescent="0.2">
      <c r="A156" s="32" t="s">
        <v>249</v>
      </c>
      <c r="B156" s="44">
        <v>50</v>
      </c>
      <c r="C156" s="44">
        <v>5</v>
      </c>
      <c r="D156" s="44">
        <v>1</v>
      </c>
      <c r="E156" s="44">
        <v>4</v>
      </c>
      <c r="F156" s="44">
        <v>12</v>
      </c>
      <c r="G156" s="44">
        <v>6</v>
      </c>
      <c r="H156" s="44">
        <v>1</v>
      </c>
      <c r="I156" s="50">
        <f t="shared" si="8"/>
        <v>18</v>
      </c>
      <c r="J156" s="50">
        <f>Sheriff!J156</f>
        <v>97</v>
      </c>
      <c r="K156" s="6"/>
    </row>
    <row r="157" spans="1:11" ht="11.45" customHeight="1" x14ac:dyDescent="0.2">
      <c r="A157" s="32" t="s">
        <v>250</v>
      </c>
      <c r="B157" s="44">
        <v>137</v>
      </c>
      <c r="C157" s="44">
        <v>1</v>
      </c>
      <c r="D157" s="44">
        <v>2</v>
      </c>
      <c r="E157" s="44">
        <v>2</v>
      </c>
      <c r="F157" s="44">
        <v>1</v>
      </c>
      <c r="G157" s="44">
        <v>0</v>
      </c>
      <c r="H157" s="44">
        <v>0</v>
      </c>
      <c r="I157" s="50">
        <f t="shared" si="8"/>
        <v>41</v>
      </c>
      <c r="J157" s="50">
        <f>Sheriff!J157</f>
        <v>184</v>
      </c>
      <c r="K157" s="6"/>
    </row>
    <row r="158" spans="1:11" ht="11.45" customHeight="1" x14ac:dyDescent="0.2">
      <c r="A158" s="32" t="s">
        <v>251</v>
      </c>
      <c r="B158" s="44">
        <v>97</v>
      </c>
      <c r="C158" s="44">
        <v>1</v>
      </c>
      <c r="D158" s="44">
        <v>0</v>
      </c>
      <c r="E158" s="44">
        <v>0</v>
      </c>
      <c r="F158" s="44">
        <v>0</v>
      </c>
      <c r="G158" s="44">
        <v>1</v>
      </c>
      <c r="H158" s="44">
        <v>2</v>
      </c>
      <c r="I158" s="50">
        <f t="shared" si="8"/>
        <v>34</v>
      </c>
      <c r="J158" s="50">
        <f>Sheriff!J158</f>
        <v>135</v>
      </c>
      <c r="K158" s="6"/>
    </row>
    <row r="159" spans="1:11" ht="12.75" customHeight="1" x14ac:dyDescent="0.2">
      <c r="A159" s="32" t="s">
        <v>252</v>
      </c>
      <c r="B159" s="44">
        <v>10</v>
      </c>
      <c r="C159" s="44">
        <v>0</v>
      </c>
      <c r="D159" s="44">
        <v>0</v>
      </c>
      <c r="E159" s="44">
        <v>0</v>
      </c>
      <c r="F159" s="44">
        <v>0</v>
      </c>
      <c r="G159" s="44">
        <v>0</v>
      </c>
      <c r="H159" s="44">
        <v>0</v>
      </c>
      <c r="I159" s="50">
        <f t="shared" si="8"/>
        <v>2</v>
      </c>
      <c r="J159" s="50">
        <f>Sheriff!J159</f>
        <v>12</v>
      </c>
      <c r="K159" s="6"/>
    </row>
    <row r="160" spans="1:11" s="4" customFormat="1" ht="14.25" x14ac:dyDescent="0.2">
      <c r="A160" s="32" t="s">
        <v>253</v>
      </c>
      <c r="B160" s="44">
        <v>47</v>
      </c>
      <c r="C160" s="44">
        <v>0</v>
      </c>
      <c r="D160" s="44">
        <v>0</v>
      </c>
      <c r="E160" s="44">
        <v>0</v>
      </c>
      <c r="F160" s="44">
        <v>0</v>
      </c>
      <c r="G160" s="44">
        <v>0</v>
      </c>
      <c r="H160" s="44">
        <v>0</v>
      </c>
      <c r="I160" s="50">
        <f t="shared" si="8"/>
        <v>18</v>
      </c>
      <c r="J160" s="50">
        <f>Sheriff!J160</f>
        <v>65</v>
      </c>
      <c r="K160" s="6"/>
    </row>
    <row r="161" spans="1:11" ht="12" customHeight="1" x14ac:dyDescent="0.2">
      <c r="A161" s="32" t="s">
        <v>254</v>
      </c>
      <c r="B161" s="44">
        <v>143</v>
      </c>
      <c r="C161" s="44">
        <v>1</v>
      </c>
      <c r="D161" s="44">
        <v>0</v>
      </c>
      <c r="E161" s="44">
        <v>0</v>
      </c>
      <c r="F161" s="44">
        <v>3</v>
      </c>
      <c r="G161" s="44">
        <v>0</v>
      </c>
      <c r="H161" s="44">
        <v>0</v>
      </c>
      <c r="I161" s="50">
        <f t="shared" si="8"/>
        <v>40</v>
      </c>
      <c r="J161" s="50">
        <f>Sheriff!J161</f>
        <v>187</v>
      </c>
      <c r="K161" s="6"/>
    </row>
    <row r="162" spans="1:11" ht="12" customHeight="1" x14ac:dyDescent="0.2">
      <c r="A162" s="32" t="s">
        <v>255</v>
      </c>
      <c r="B162" s="44">
        <v>76</v>
      </c>
      <c r="C162" s="44">
        <v>4</v>
      </c>
      <c r="D162" s="44">
        <v>1</v>
      </c>
      <c r="E162" s="44">
        <v>0</v>
      </c>
      <c r="F162" s="44">
        <v>1</v>
      </c>
      <c r="G162" s="44">
        <v>1</v>
      </c>
      <c r="H162" s="44">
        <v>1</v>
      </c>
      <c r="I162" s="50">
        <f t="shared" si="8"/>
        <v>23</v>
      </c>
      <c r="J162" s="50">
        <f>Sheriff!J162</f>
        <v>107</v>
      </c>
      <c r="K162" s="6"/>
    </row>
    <row r="163" spans="1:11" ht="12" customHeight="1" x14ac:dyDescent="0.2">
      <c r="A163" s="32" t="s">
        <v>256</v>
      </c>
      <c r="B163" s="44">
        <v>53</v>
      </c>
      <c r="C163" s="44">
        <v>4</v>
      </c>
      <c r="D163" s="44">
        <v>0</v>
      </c>
      <c r="E163" s="44">
        <v>0</v>
      </c>
      <c r="F163" s="44">
        <v>2</v>
      </c>
      <c r="G163" s="44">
        <v>0</v>
      </c>
      <c r="H163" s="44">
        <v>0</v>
      </c>
      <c r="I163" s="50">
        <f t="shared" si="8"/>
        <v>28</v>
      </c>
      <c r="J163" s="50">
        <f>Sheriff!J163</f>
        <v>87</v>
      </c>
      <c r="K163" s="6"/>
    </row>
    <row r="164" spans="1:11" ht="12" customHeight="1" x14ac:dyDescent="0.2">
      <c r="A164" s="32" t="s">
        <v>257</v>
      </c>
      <c r="B164" s="44">
        <v>53</v>
      </c>
      <c r="C164" s="44">
        <v>3</v>
      </c>
      <c r="D164" s="44">
        <v>1</v>
      </c>
      <c r="E164" s="44">
        <v>1</v>
      </c>
      <c r="F164" s="44">
        <v>1</v>
      </c>
      <c r="G164" s="44">
        <v>1</v>
      </c>
      <c r="H164" s="44">
        <v>0</v>
      </c>
      <c r="I164" s="50">
        <f t="shared" si="8"/>
        <v>27</v>
      </c>
      <c r="J164" s="50">
        <f>Sheriff!J164</f>
        <v>87</v>
      </c>
      <c r="K164" s="6"/>
    </row>
    <row r="165" spans="1:11" ht="12" customHeight="1" x14ac:dyDescent="0.2">
      <c r="A165" s="32" t="s">
        <v>258</v>
      </c>
      <c r="B165" s="44">
        <v>143</v>
      </c>
      <c r="C165" s="44">
        <v>4</v>
      </c>
      <c r="D165" s="44">
        <v>0</v>
      </c>
      <c r="E165" s="44">
        <v>2</v>
      </c>
      <c r="F165" s="44">
        <v>2</v>
      </c>
      <c r="G165" s="44">
        <v>1</v>
      </c>
      <c r="H165" s="44">
        <v>1</v>
      </c>
      <c r="I165" s="50">
        <f t="shared" si="8"/>
        <v>43</v>
      </c>
      <c r="J165" s="50">
        <f>Sheriff!J165</f>
        <v>196</v>
      </c>
      <c r="K165" s="6"/>
    </row>
    <row r="166" spans="1:11" ht="12" customHeight="1" x14ac:dyDescent="0.2">
      <c r="A166" s="32" t="s">
        <v>259</v>
      </c>
      <c r="B166" s="44">
        <v>132</v>
      </c>
      <c r="C166" s="44">
        <v>2</v>
      </c>
      <c r="D166" s="44">
        <v>2</v>
      </c>
      <c r="E166" s="44">
        <v>0</v>
      </c>
      <c r="F166" s="44">
        <v>2</v>
      </c>
      <c r="G166" s="44">
        <v>2</v>
      </c>
      <c r="H166" s="44">
        <v>0</v>
      </c>
      <c r="I166" s="50">
        <f t="shared" si="8"/>
        <v>33</v>
      </c>
      <c r="J166" s="50">
        <f>Sheriff!J166</f>
        <v>173</v>
      </c>
      <c r="K166" s="6"/>
    </row>
    <row r="167" spans="1:11" ht="12" customHeight="1" x14ac:dyDescent="0.2">
      <c r="A167" s="32" t="s">
        <v>260</v>
      </c>
      <c r="B167" s="44">
        <v>112</v>
      </c>
      <c r="C167" s="44">
        <v>1</v>
      </c>
      <c r="D167" s="44">
        <v>0</v>
      </c>
      <c r="E167" s="44">
        <v>1</v>
      </c>
      <c r="F167" s="44">
        <v>0</v>
      </c>
      <c r="G167" s="44">
        <v>0</v>
      </c>
      <c r="H167" s="44">
        <v>0</v>
      </c>
      <c r="I167" s="50">
        <f t="shared" si="8"/>
        <v>19</v>
      </c>
      <c r="J167" s="50">
        <f>Sheriff!J167</f>
        <v>133</v>
      </c>
      <c r="K167" s="6"/>
    </row>
    <row r="168" spans="1:11" ht="12" customHeight="1" x14ac:dyDescent="0.2">
      <c r="A168" s="32" t="s">
        <v>261</v>
      </c>
      <c r="B168" s="44">
        <v>90</v>
      </c>
      <c r="C168" s="44">
        <v>1</v>
      </c>
      <c r="D168" s="44">
        <v>1</v>
      </c>
      <c r="E168" s="44">
        <v>0</v>
      </c>
      <c r="F168" s="44">
        <v>0</v>
      </c>
      <c r="G168" s="44">
        <v>3</v>
      </c>
      <c r="H168" s="44">
        <v>0</v>
      </c>
      <c r="I168" s="50">
        <f t="shared" si="8"/>
        <v>13</v>
      </c>
      <c r="J168" s="50">
        <f>Sheriff!J168</f>
        <v>108</v>
      </c>
      <c r="K168" s="6"/>
    </row>
    <row r="169" spans="1:11" ht="12" customHeight="1" x14ac:dyDescent="0.2">
      <c r="A169" s="32" t="s">
        <v>262</v>
      </c>
      <c r="B169" s="44">
        <v>67</v>
      </c>
      <c r="C169" s="44">
        <v>0</v>
      </c>
      <c r="D169" s="44">
        <v>0</v>
      </c>
      <c r="E169" s="44">
        <v>1</v>
      </c>
      <c r="F169" s="44">
        <v>3</v>
      </c>
      <c r="G169" s="44">
        <v>1</v>
      </c>
      <c r="H169" s="44">
        <v>0</v>
      </c>
      <c r="I169" s="50">
        <f t="shared" si="8"/>
        <v>23</v>
      </c>
      <c r="J169" s="50">
        <f>Sheriff!J169</f>
        <v>95</v>
      </c>
      <c r="K169" s="6"/>
    </row>
    <row r="170" spans="1:11" ht="12" customHeight="1" x14ac:dyDescent="0.2">
      <c r="A170" s="32" t="s">
        <v>263</v>
      </c>
      <c r="B170" s="44">
        <v>54</v>
      </c>
      <c r="C170" s="44">
        <v>2</v>
      </c>
      <c r="D170" s="44">
        <v>1</v>
      </c>
      <c r="E170" s="44">
        <v>0</v>
      </c>
      <c r="F170" s="44">
        <v>0</v>
      </c>
      <c r="G170" s="44">
        <v>1</v>
      </c>
      <c r="H170" s="44">
        <v>0</v>
      </c>
      <c r="I170" s="50">
        <f t="shared" si="8"/>
        <v>18</v>
      </c>
      <c r="J170" s="50">
        <f>Sheriff!J170</f>
        <v>76</v>
      </c>
      <c r="K170" s="6"/>
    </row>
    <row r="171" spans="1:11" ht="12" customHeight="1" x14ac:dyDescent="0.2">
      <c r="A171" s="32" t="s">
        <v>264</v>
      </c>
      <c r="B171" s="44">
        <v>71</v>
      </c>
      <c r="C171" s="44">
        <v>12</v>
      </c>
      <c r="D171" s="44">
        <v>5</v>
      </c>
      <c r="E171" s="44">
        <v>0</v>
      </c>
      <c r="F171" s="44">
        <v>3</v>
      </c>
      <c r="G171" s="44">
        <v>0</v>
      </c>
      <c r="H171" s="44">
        <v>0</v>
      </c>
      <c r="I171" s="50">
        <f t="shared" si="8"/>
        <v>37</v>
      </c>
      <c r="J171" s="50">
        <f>Sheriff!J171</f>
        <v>128</v>
      </c>
      <c r="K171" s="6"/>
    </row>
    <row r="172" spans="1:11" ht="12.75" customHeight="1" x14ac:dyDescent="0.2">
      <c r="A172" s="32" t="s">
        <v>265</v>
      </c>
      <c r="B172" s="44">
        <v>75</v>
      </c>
      <c r="C172" s="44">
        <v>1</v>
      </c>
      <c r="D172" s="44">
        <v>0</v>
      </c>
      <c r="E172" s="44">
        <v>0</v>
      </c>
      <c r="F172" s="44">
        <v>2</v>
      </c>
      <c r="G172" s="44">
        <v>1</v>
      </c>
      <c r="H172" s="44">
        <v>1</v>
      </c>
      <c r="I172" s="50">
        <f t="shared" si="8"/>
        <v>28</v>
      </c>
      <c r="J172" s="50">
        <f>Sheriff!J172</f>
        <v>108</v>
      </c>
      <c r="K172" s="6"/>
    </row>
    <row r="173" spans="1:11" ht="12.75" customHeight="1" x14ac:dyDescent="0.2">
      <c r="A173" s="32" t="s">
        <v>266</v>
      </c>
      <c r="B173" s="44">
        <v>98</v>
      </c>
      <c r="C173" s="44">
        <v>0</v>
      </c>
      <c r="D173" s="44">
        <v>1</v>
      </c>
      <c r="E173" s="44">
        <v>0</v>
      </c>
      <c r="F173" s="44">
        <v>0</v>
      </c>
      <c r="G173" s="44">
        <v>1</v>
      </c>
      <c r="H173" s="44">
        <v>0</v>
      </c>
      <c r="I173" s="50">
        <f t="shared" si="8"/>
        <v>29</v>
      </c>
      <c r="J173" s="50">
        <f>Sheriff!J173</f>
        <v>129</v>
      </c>
      <c r="K173" s="6"/>
    </row>
    <row r="174" spans="1:11" ht="12.75" customHeight="1" x14ac:dyDescent="0.2">
      <c r="A174" s="32" t="s">
        <v>267</v>
      </c>
      <c r="B174" s="44">
        <v>142</v>
      </c>
      <c r="C174" s="44">
        <v>1</v>
      </c>
      <c r="D174" s="44">
        <v>1</v>
      </c>
      <c r="E174" s="44">
        <v>1</v>
      </c>
      <c r="F174" s="44">
        <v>2</v>
      </c>
      <c r="G174" s="44">
        <v>1</v>
      </c>
      <c r="H174" s="44">
        <v>0</v>
      </c>
      <c r="I174" s="50">
        <f t="shared" si="8"/>
        <v>33</v>
      </c>
      <c r="J174" s="50">
        <f>Sheriff!J174</f>
        <v>181</v>
      </c>
      <c r="K174" s="6"/>
    </row>
    <row r="175" spans="1:11" ht="12.75" customHeight="1" x14ac:dyDescent="0.2">
      <c r="A175" s="32" t="s">
        <v>268</v>
      </c>
      <c r="B175" s="44">
        <v>83</v>
      </c>
      <c r="C175" s="44">
        <v>2</v>
      </c>
      <c r="D175" s="44">
        <v>0</v>
      </c>
      <c r="E175" s="44">
        <v>0</v>
      </c>
      <c r="F175" s="44">
        <v>0</v>
      </c>
      <c r="G175" s="44">
        <v>0</v>
      </c>
      <c r="H175" s="44">
        <v>0</v>
      </c>
      <c r="I175" s="50">
        <f t="shared" si="8"/>
        <v>36</v>
      </c>
      <c r="J175" s="50">
        <f>Sheriff!J175</f>
        <v>121</v>
      </c>
      <c r="K175" s="6"/>
    </row>
    <row r="176" spans="1:11" ht="12.75" customHeight="1" x14ac:dyDescent="0.2">
      <c r="A176" s="32" t="s">
        <v>269</v>
      </c>
      <c r="B176" s="44">
        <v>79</v>
      </c>
      <c r="C176" s="44">
        <v>0</v>
      </c>
      <c r="D176" s="44">
        <v>0</v>
      </c>
      <c r="E176" s="44">
        <v>1</v>
      </c>
      <c r="F176" s="44">
        <v>1</v>
      </c>
      <c r="G176" s="44">
        <v>1</v>
      </c>
      <c r="H176" s="44">
        <v>0</v>
      </c>
      <c r="I176" s="50">
        <f t="shared" si="8"/>
        <v>23</v>
      </c>
      <c r="J176" s="50">
        <f>Sheriff!J176</f>
        <v>105</v>
      </c>
      <c r="K176" s="6"/>
    </row>
    <row r="177" spans="1:11" ht="12.75" customHeight="1" x14ac:dyDescent="0.2">
      <c r="A177" s="32" t="s">
        <v>270</v>
      </c>
      <c r="B177" s="44">
        <v>180</v>
      </c>
      <c r="C177" s="44">
        <v>1</v>
      </c>
      <c r="D177" s="44">
        <v>0</v>
      </c>
      <c r="E177" s="44">
        <v>0</v>
      </c>
      <c r="F177" s="44">
        <v>1</v>
      </c>
      <c r="G177" s="44">
        <v>1</v>
      </c>
      <c r="H177" s="44">
        <v>0</v>
      </c>
      <c r="I177" s="50">
        <f t="shared" si="8"/>
        <v>56</v>
      </c>
      <c r="J177" s="50">
        <f>Sheriff!J177</f>
        <v>239</v>
      </c>
      <c r="K177" s="6"/>
    </row>
    <row r="178" spans="1:11" ht="12.75" customHeight="1" x14ac:dyDescent="0.2">
      <c r="A178" s="32" t="s">
        <v>271</v>
      </c>
      <c r="B178" s="44">
        <v>176</v>
      </c>
      <c r="C178" s="44">
        <v>3</v>
      </c>
      <c r="D178" s="44">
        <v>2</v>
      </c>
      <c r="E178" s="44">
        <v>1</v>
      </c>
      <c r="F178" s="44">
        <v>7</v>
      </c>
      <c r="G178" s="44">
        <v>1</v>
      </c>
      <c r="H178" s="44">
        <v>0</v>
      </c>
      <c r="I178" s="50">
        <f t="shared" si="8"/>
        <v>43</v>
      </c>
      <c r="J178" s="50">
        <f>Sheriff!J178</f>
        <v>233</v>
      </c>
      <c r="K178" s="6"/>
    </row>
    <row r="179" spans="1:11" ht="12.75" customHeight="1" x14ac:dyDescent="0.2">
      <c r="A179" s="32" t="s">
        <v>272</v>
      </c>
      <c r="B179" s="44">
        <v>77</v>
      </c>
      <c r="C179" s="44">
        <v>1</v>
      </c>
      <c r="D179" s="44">
        <v>1</v>
      </c>
      <c r="E179" s="44">
        <v>0</v>
      </c>
      <c r="F179" s="44">
        <v>2</v>
      </c>
      <c r="G179" s="44">
        <v>0</v>
      </c>
      <c r="H179" s="44">
        <v>0</v>
      </c>
      <c r="I179" s="50">
        <f t="shared" si="8"/>
        <v>22</v>
      </c>
      <c r="J179" s="50">
        <f>Sheriff!J179</f>
        <v>103</v>
      </c>
      <c r="K179" s="6"/>
    </row>
    <row r="180" spans="1:11" ht="12.75" customHeight="1" x14ac:dyDescent="0.2">
      <c r="A180" s="32" t="s">
        <v>273</v>
      </c>
      <c r="B180" s="44">
        <v>51</v>
      </c>
      <c r="C180" s="44">
        <v>0</v>
      </c>
      <c r="D180" s="44">
        <v>0</v>
      </c>
      <c r="E180" s="44">
        <v>0</v>
      </c>
      <c r="F180" s="44">
        <v>2</v>
      </c>
      <c r="G180" s="44">
        <v>0</v>
      </c>
      <c r="H180" s="44">
        <v>0</v>
      </c>
      <c r="I180" s="50">
        <f t="shared" si="8"/>
        <v>25</v>
      </c>
      <c r="J180" s="50">
        <f>Sheriff!J180</f>
        <v>78</v>
      </c>
      <c r="K180" s="6"/>
    </row>
    <row r="181" spans="1:11" ht="12.75" customHeight="1" x14ac:dyDescent="0.2">
      <c r="A181" s="32" t="s">
        <v>274</v>
      </c>
      <c r="B181" s="44">
        <v>166</v>
      </c>
      <c r="C181" s="44">
        <v>3</v>
      </c>
      <c r="D181" s="44">
        <v>0</v>
      </c>
      <c r="E181" s="44">
        <v>1</v>
      </c>
      <c r="F181" s="44">
        <v>4</v>
      </c>
      <c r="G181" s="44">
        <v>3</v>
      </c>
      <c r="H181" s="44">
        <v>0</v>
      </c>
      <c r="I181" s="50">
        <f t="shared" si="8"/>
        <v>54</v>
      </c>
      <c r="J181" s="50">
        <f>Sheriff!J181</f>
        <v>231</v>
      </c>
      <c r="K181" s="6"/>
    </row>
    <row r="182" spans="1:11" ht="12.75" customHeight="1" x14ac:dyDescent="0.2">
      <c r="A182" s="32" t="s">
        <v>275</v>
      </c>
      <c r="B182" s="44">
        <v>120</v>
      </c>
      <c r="C182" s="44">
        <v>2</v>
      </c>
      <c r="D182" s="44">
        <v>0</v>
      </c>
      <c r="E182" s="44">
        <v>0</v>
      </c>
      <c r="F182" s="44">
        <v>1</v>
      </c>
      <c r="G182" s="44">
        <v>0</v>
      </c>
      <c r="H182" s="44">
        <v>0</v>
      </c>
      <c r="I182" s="50">
        <f t="shared" si="8"/>
        <v>39</v>
      </c>
      <c r="J182" s="50">
        <f>Sheriff!J182</f>
        <v>162</v>
      </c>
      <c r="K182" s="6"/>
    </row>
    <row r="183" spans="1:11" ht="12.75" customHeight="1" x14ac:dyDescent="0.2">
      <c r="A183" s="32" t="s">
        <v>276</v>
      </c>
      <c r="B183" s="44">
        <v>101</v>
      </c>
      <c r="C183" s="44">
        <v>3</v>
      </c>
      <c r="D183" s="44">
        <v>1</v>
      </c>
      <c r="E183" s="44">
        <v>3</v>
      </c>
      <c r="F183" s="44">
        <v>1</v>
      </c>
      <c r="G183" s="44">
        <v>0</v>
      </c>
      <c r="H183" s="44">
        <v>0</v>
      </c>
      <c r="I183" s="50">
        <f t="shared" si="8"/>
        <v>19</v>
      </c>
      <c r="J183" s="50">
        <f>Sheriff!J183</f>
        <v>128</v>
      </c>
      <c r="K183" s="6"/>
    </row>
    <row r="184" spans="1:11" ht="12.75" customHeight="1" x14ac:dyDescent="0.2">
      <c r="A184" s="32" t="s">
        <v>277</v>
      </c>
      <c r="B184" s="44">
        <v>85</v>
      </c>
      <c r="C184" s="44">
        <v>5</v>
      </c>
      <c r="D184" s="44">
        <v>0</v>
      </c>
      <c r="E184" s="44">
        <v>1</v>
      </c>
      <c r="F184" s="44">
        <v>1</v>
      </c>
      <c r="G184" s="44">
        <v>0</v>
      </c>
      <c r="H184" s="44">
        <v>0</v>
      </c>
      <c r="I184" s="50">
        <f t="shared" si="8"/>
        <v>25</v>
      </c>
      <c r="J184" s="50">
        <f>Sheriff!J184</f>
        <v>117</v>
      </c>
      <c r="K184" s="6"/>
    </row>
    <row r="185" spans="1:11" ht="12.75" customHeight="1" x14ac:dyDescent="0.2">
      <c r="A185" s="32" t="s">
        <v>278</v>
      </c>
      <c r="B185" s="44">
        <v>35</v>
      </c>
      <c r="C185" s="44">
        <v>0</v>
      </c>
      <c r="D185" s="44">
        <v>0</v>
      </c>
      <c r="E185" s="44">
        <v>0</v>
      </c>
      <c r="F185" s="44">
        <v>0</v>
      </c>
      <c r="G185" s="44">
        <v>0</v>
      </c>
      <c r="H185" s="44">
        <v>0</v>
      </c>
      <c r="I185" s="50">
        <f t="shared" si="8"/>
        <v>10</v>
      </c>
      <c r="J185" s="50">
        <f>Sheriff!J185</f>
        <v>45</v>
      </c>
      <c r="K185" s="6"/>
    </row>
    <row r="186" spans="1:11" ht="12.75" customHeight="1" x14ac:dyDescent="0.2">
      <c r="A186" s="32" t="s">
        <v>279</v>
      </c>
      <c r="B186" s="44">
        <v>112</v>
      </c>
      <c r="C186" s="44">
        <v>0</v>
      </c>
      <c r="D186" s="44">
        <v>1</v>
      </c>
      <c r="E186" s="44">
        <v>0</v>
      </c>
      <c r="F186" s="44">
        <v>3</v>
      </c>
      <c r="G186" s="44">
        <v>0</v>
      </c>
      <c r="H186" s="44">
        <v>0</v>
      </c>
      <c r="I186" s="50">
        <f t="shared" si="8"/>
        <v>44</v>
      </c>
      <c r="J186" s="50">
        <f>Sheriff!J186</f>
        <v>160</v>
      </c>
      <c r="K186" s="6"/>
    </row>
    <row r="187" spans="1:11" ht="12.75" customHeight="1" x14ac:dyDescent="0.2">
      <c r="A187" s="32" t="s">
        <v>280</v>
      </c>
      <c r="B187" s="44">
        <v>101</v>
      </c>
      <c r="C187" s="44">
        <v>4</v>
      </c>
      <c r="D187" s="44">
        <v>2</v>
      </c>
      <c r="E187" s="44">
        <v>1</v>
      </c>
      <c r="F187" s="44">
        <v>0</v>
      </c>
      <c r="G187" s="44">
        <v>1</v>
      </c>
      <c r="H187" s="44">
        <v>0</v>
      </c>
      <c r="I187" s="50">
        <f t="shared" si="8"/>
        <v>48</v>
      </c>
      <c r="J187" s="50">
        <f>Sheriff!J187</f>
        <v>157</v>
      </c>
      <c r="K187" s="6"/>
    </row>
    <row r="188" spans="1:11" ht="12.75" customHeight="1" x14ac:dyDescent="0.2">
      <c r="A188" s="32" t="s">
        <v>281</v>
      </c>
      <c r="B188" s="44">
        <v>34</v>
      </c>
      <c r="C188" s="44">
        <v>3</v>
      </c>
      <c r="D188" s="44">
        <v>1</v>
      </c>
      <c r="E188" s="44">
        <v>0</v>
      </c>
      <c r="F188" s="44">
        <v>2</v>
      </c>
      <c r="G188" s="44">
        <v>0</v>
      </c>
      <c r="H188" s="44">
        <v>0</v>
      </c>
      <c r="I188" s="50">
        <f t="shared" si="8"/>
        <v>11</v>
      </c>
      <c r="J188" s="50">
        <f>Sheriff!J188</f>
        <v>51</v>
      </c>
      <c r="K188" s="6"/>
    </row>
    <row r="189" spans="1:11" ht="12.75" customHeight="1" x14ac:dyDescent="0.2">
      <c r="A189" s="32" t="s">
        <v>282</v>
      </c>
      <c r="B189" s="44">
        <v>79</v>
      </c>
      <c r="C189" s="44">
        <v>1</v>
      </c>
      <c r="D189" s="44">
        <v>1</v>
      </c>
      <c r="E189" s="44">
        <v>1</v>
      </c>
      <c r="F189" s="44">
        <v>1</v>
      </c>
      <c r="G189" s="44">
        <v>0</v>
      </c>
      <c r="H189" s="44">
        <v>0</v>
      </c>
      <c r="I189" s="50">
        <f t="shared" si="8"/>
        <v>27</v>
      </c>
      <c r="J189" s="50">
        <f>Sheriff!J189</f>
        <v>110</v>
      </c>
      <c r="K189" s="6"/>
    </row>
    <row r="190" spans="1:11" ht="12.75" customHeight="1" x14ac:dyDescent="0.2">
      <c r="A190" s="32" t="s">
        <v>283</v>
      </c>
      <c r="B190" s="44">
        <v>76</v>
      </c>
      <c r="C190" s="44">
        <v>2</v>
      </c>
      <c r="D190" s="44">
        <v>0</v>
      </c>
      <c r="E190" s="44">
        <v>0</v>
      </c>
      <c r="F190" s="44">
        <v>0</v>
      </c>
      <c r="G190" s="44">
        <v>0</v>
      </c>
      <c r="H190" s="44">
        <v>0</v>
      </c>
      <c r="I190" s="50">
        <f t="shared" si="8"/>
        <v>15</v>
      </c>
      <c r="J190" s="50">
        <f>Sheriff!J190</f>
        <v>93</v>
      </c>
      <c r="K190" s="6"/>
    </row>
    <row r="191" spans="1:11" ht="12.75" customHeight="1" x14ac:dyDescent="0.2">
      <c r="A191" s="32" t="s">
        <v>284</v>
      </c>
      <c r="B191" s="44">
        <v>13</v>
      </c>
      <c r="C191" s="44">
        <v>0</v>
      </c>
      <c r="D191" s="44">
        <v>0</v>
      </c>
      <c r="E191" s="44">
        <v>0</v>
      </c>
      <c r="F191" s="44">
        <v>0</v>
      </c>
      <c r="G191" s="44">
        <v>0</v>
      </c>
      <c r="H191" s="44">
        <v>0</v>
      </c>
      <c r="I191" s="50">
        <f t="shared" si="8"/>
        <v>5</v>
      </c>
      <c r="J191" s="50">
        <f>Sheriff!J191</f>
        <v>18</v>
      </c>
      <c r="K191" s="6"/>
    </row>
    <row r="192" spans="1:11" ht="12.75" customHeight="1" x14ac:dyDescent="0.2">
      <c r="A192" s="32" t="s">
        <v>285</v>
      </c>
      <c r="B192" s="44">
        <v>102</v>
      </c>
      <c r="C192" s="44">
        <v>0</v>
      </c>
      <c r="D192" s="44">
        <v>0</v>
      </c>
      <c r="E192" s="44">
        <v>0</v>
      </c>
      <c r="F192" s="44">
        <v>0</v>
      </c>
      <c r="G192" s="44">
        <v>0</v>
      </c>
      <c r="H192" s="44">
        <v>0</v>
      </c>
      <c r="I192" s="50">
        <f t="shared" si="8"/>
        <v>22</v>
      </c>
      <c r="J192" s="50">
        <f>Sheriff!J192</f>
        <v>124</v>
      </c>
      <c r="K192" s="6"/>
    </row>
    <row r="193" spans="1:11" ht="12.75" customHeight="1" x14ac:dyDescent="0.2">
      <c r="A193" s="32" t="s">
        <v>286</v>
      </c>
      <c r="B193" s="44">
        <v>8</v>
      </c>
      <c r="C193" s="44">
        <v>0</v>
      </c>
      <c r="D193" s="44">
        <v>0</v>
      </c>
      <c r="E193" s="44">
        <v>0</v>
      </c>
      <c r="F193" s="44">
        <v>0</v>
      </c>
      <c r="G193" s="44">
        <v>1</v>
      </c>
      <c r="H193" s="44">
        <v>0</v>
      </c>
      <c r="I193" s="50">
        <f t="shared" si="8"/>
        <v>11</v>
      </c>
      <c r="J193" s="50">
        <f>Sheriff!J193</f>
        <v>20</v>
      </c>
      <c r="K193" s="6"/>
    </row>
    <row r="194" spans="1:11" ht="12.75" customHeight="1" x14ac:dyDescent="0.2">
      <c r="A194" s="32" t="s">
        <v>287</v>
      </c>
      <c r="B194" s="44">
        <v>56</v>
      </c>
      <c r="C194" s="44">
        <v>0</v>
      </c>
      <c r="D194" s="44">
        <v>0</v>
      </c>
      <c r="E194" s="44">
        <v>1</v>
      </c>
      <c r="F194" s="44">
        <v>2</v>
      </c>
      <c r="G194" s="44">
        <v>0</v>
      </c>
      <c r="H194" s="44">
        <v>0</v>
      </c>
      <c r="I194" s="50">
        <f t="shared" si="8"/>
        <v>14</v>
      </c>
      <c r="J194" s="50">
        <f>Sheriff!J194</f>
        <v>73</v>
      </c>
      <c r="K194" s="6"/>
    </row>
    <row r="195" spans="1:11" ht="12.75" customHeight="1" x14ac:dyDescent="0.2">
      <c r="A195" s="32" t="s">
        <v>288</v>
      </c>
      <c r="B195" s="44">
        <v>41</v>
      </c>
      <c r="C195" s="44">
        <v>0</v>
      </c>
      <c r="D195" s="44">
        <v>0</v>
      </c>
      <c r="E195" s="44">
        <v>0</v>
      </c>
      <c r="F195" s="44">
        <v>1</v>
      </c>
      <c r="G195" s="44">
        <v>0</v>
      </c>
      <c r="H195" s="44">
        <v>3</v>
      </c>
      <c r="I195" s="50">
        <f t="shared" si="8"/>
        <v>6</v>
      </c>
      <c r="J195" s="50">
        <f>Sheriff!J195</f>
        <v>51</v>
      </c>
      <c r="K195" s="6"/>
    </row>
    <row r="196" spans="1:11" ht="12.75" customHeight="1" x14ac:dyDescent="0.2">
      <c r="A196" s="32" t="s">
        <v>289</v>
      </c>
      <c r="B196" s="44">
        <v>103</v>
      </c>
      <c r="C196" s="44">
        <v>1</v>
      </c>
      <c r="D196" s="44">
        <v>2</v>
      </c>
      <c r="E196" s="44">
        <v>0</v>
      </c>
      <c r="F196" s="44">
        <v>2</v>
      </c>
      <c r="G196" s="44">
        <v>1</v>
      </c>
      <c r="H196" s="44">
        <v>0</v>
      </c>
      <c r="I196" s="50">
        <f t="shared" si="8"/>
        <v>23</v>
      </c>
      <c r="J196" s="50">
        <f>Sheriff!J196</f>
        <v>132</v>
      </c>
      <c r="K196" s="6"/>
    </row>
    <row r="197" spans="1:11" ht="12.75" customHeight="1" x14ac:dyDescent="0.2">
      <c r="A197" s="36" t="s">
        <v>442</v>
      </c>
      <c r="B197" s="47">
        <f>SUM(B155:B196)</f>
        <v>3662</v>
      </c>
      <c r="C197" s="47">
        <f t="shared" ref="C197:H197" si="9">SUM(C155:C196)</f>
        <v>78</v>
      </c>
      <c r="D197" s="47">
        <f t="shared" si="9"/>
        <v>27</v>
      </c>
      <c r="E197" s="47">
        <f t="shared" si="9"/>
        <v>25</v>
      </c>
      <c r="F197" s="47">
        <f t="shared" si="9"/>
        <v>73</v>
      </c>
      <c r="G197" s="47">
        <f t="shared" si="9"/>
        <v>30</v>
      </c>
      <c r="H197" s="47">
        <f t="shared" si="9"/>
        <v>9</v>
      </c>
      <c r="I197" s="47">
        <f>SUM(I155:I196)</f>
        <v>1118</v>
      </c>
      <c r="J197" s="47">
        <f>SUM(J155:J196)</f>
        <v>5022</v>
      </c>
      <c r="K197" s="6"/>
    </row>
    <row r="198" spans="1:11" ht="12.75" customHeight="1" x14ac:dyDescent="0.2">
      <c r="A198" s="34"/>
      <c r="B198" s="10"/>
      <c r="C198" s="10"/>
      <c r="D198" s="10"/>
      <c r="E198" s="10"/>
      <c r="F198" s="10"/>
      <c r="G198" s="10"/>
      <c r="H198" s="10"/>
      <c r="I198" s="10"/>
      <c r="J198" s="10"/>
      <c r="K198" s="6"/>
    </row>
    <row r="199" spans="1:11" ht="12" customHeight="1" x14ac:dyDescent="0.2">
      <c r="A199" s="34" t="s">
        <v>43</v>
      </c>
      <c r="B199" s="49"/>
      <c r="C199" s="49"/>
      <c r="D199" s="49"/>
      <c r="E199" s="49"/>
      <c r="F199" s="49"/>
      <c r="G199" s="49"/>
      <c r="H199" s="49"/>
      <c r="I199" s="49"/>
      <c r="J199" s="49"/>
      <c r="K199" s="6"/>
    </row>
    <row r="200" spans="1:11" ht="12" customHeight="1" x14ac:dyDescent="0.2">
      <c r="A200" s="32" t="s">
        <v>290</v>
      </c>
      <c r="B200" s="44">
        <v>43</v>
      </c>
      <c r="C200" s="44">
        <v>12</v>
      </c>
      <c r="D200" s="44">
        <v>3</v>
      </c>
      <c r="E200" s="44">
        <v>5</v>
      </c>
      <c r="F200" s="44">
        <v>3</v>
      </c>
      <c r="G200" s="44">
        <v>4</v>
      </c>
      <c r="H200" s="44">
        <v>0</v>
      </c>
      <c r="I200" s="50">
        <f t="shared" ref="I200:I227" si="10">J200-(SUM(B200:H200))</f>
        <v>13</v>
      </c>
      <c r="J200" s="50">
        <f>Sheriff!J200</f>
        <v>83</v>
      </c>
      <c r="K200" s="6"/>
    </row>
    <row r="201" spans="1:11" ht="12" customHeight="1" x14ac:dyDescent="0.2">
      <c r="A201" s="32" t="s">
        <v>291</v>
      </c>
      <c r="B201" s="44">
        <v>110</v>
      </c>
      <c r="C201" s="44">
        <v>22</v>
      </c>
      <c r="D201" s="44">
        <v>6</v>
      </c>
      <c r="E201" s="44">
        <v>9</v>
      </c>
      <c r="F201" s="44">
        <v>20</v>
      </c>
      <c r="G201" s="44">
        <v>3</v>
      </c>
      <c r="H201" s="44">
        <v>0</v>
      </c>
      <c r="I201" s="50">
        <f t="shared" si="10"/>
        <v>32</v>
      </c>
      <c r="J201" s="50">
        <f>Sheriff!J201</f>
        <v>202</v>
      </c>
      <c r="K201" s="6"/>
    </row>
    <row r="202" spans="1:11" ht="12" customHeight="1" x14ac:dyDescent="0.2">
      <c r="A202" s="32" t="s">
        <v>292</v>
      </c>
      <c r="B202" s="44">
        <v>43</v>
      </c>
      <c r="C202" s="44">
        <v>4</v>
      </c>
      <c r="D202" s="44">
        <v>1</v>
      </c>
      <c r="E202" s="44">
        <v>1</v>
      </c>
      <c r="F202" s="44">
        <v>3</v>
      </c>
      <c r="G202" s="44">
        <v>1</v>
      </c>
      <c r="H202" s="44">
        <v>1</v>
      </c>
      <c r="I202" s="50">
        <f t="shared" si="10"/>
        <v>6</v>
      </c>
      <c r="J202" s="50">
        <f>Sheriff!J202</f>
        <v>60</v>
      </c>
      <c r="K202" s="6"/>
    </row>
    <row r="203" spans="1:11" ht="12" customHeight="1" x14ac:dyDescent="0.2">
      <c r="A203" s="32" t="s">
        <v>293</v>
      </c>
      <c r="B203" s="44">
        <v>21</v>
      </c>
      <c r="C203" s="44">
        <v>3</v>
      </c>
      <c r="D203" s="44">
        <v>0</v>
      </c>
      <c r="E203" s="44">
        <v>1</v>
      </c>
      <c r="F203" s="44">
        <v>4</v>
      </c>
      <c r="G203" s="44">
        <v>0</v>
      </c>
      <c r="H203" s="44">
        <v>0</v>
      </c>
      <c r="I203" s="50">
        <f t="shared" si="10"/>
        <v>2</v>
      </c>
      <c r="J203" s="50">
        <f>Sheriff!J203</f>
        <v>31</v>
      </c>
      <c r="K203" s="6"/>
    </row>
    <row r="204" spans="1:11" ht="12" customHeight="1" x14ac:dyDescent="0.2">
      <c r="A204" s="32" t="s">
        <v>294</v>
      </c>
      <c r="B204" s="44">
        <v>125</v>
      </c>
      <c r="C204" s="44">
        <v>12</v>
      </c>
      <c r="D204" s="44">
        <v>1</v>
      </c>
      <c r="E204" s="44">
        <v>16</v>
      </c>
      <c r="F204" s="44">
        <v>17</v>
      </c>
      <c r="G204" s="44">
        <v>2</v>
      </c>
      <c r="H204" s="44">
        <v>1</v>
      </c>
      <c r="I204" s="50">
        <f t="shared" si="10"/>
        <v>37</v>
      </c>
      <c r="J204" s="50">
        <f>Sheriff!J204</f>
        <v>211</v>
      </c>
      <c r="K204" s="6"/>
    </row>
    <row r="205" spans="1:11" ht="12" customHeight="1" x14ac:dyDescent="0.2">
      <c r="A205" s="32" t="s">
        <v>295</v>
      </c>
      <c r="B205" s="44">
        <v>118</v>
      </c>
      <c r="C205" s="44">
        <v>17</v>
      </c>
      <c r="D205" s="44">
        <v>4</v>
      </c>
      <c r="E205" s="44">
        <v>7</v>
      </c>
      <c r="F205" s="44">
        <v>20</v>
      </c>
      <c r="G205" s="44">
        <v>1</v>
      </c>
      <c r="H205" s="44">
        <v>0</v>
      </c>
      <c r="I205" s="50">
        <f t="shared" si="10"/>
        <v>34</v>
      </c>
      <c r="J205" s="50">
        <f>Sheriff!J205</f>
        <v>201</v>
      </c>
      <c r="K205" s="6"/>
    </row>
    <row r="206" spans="1:11" ht="12" customHeight="1" x14ac:dyDescent="0.2">
      <c r="A206" s="32" t="s">
        <v>296</v>
      </c>
      <c r="B206" s="44">
        <v>62</v>
      </c>
      <c r="C206" s="44">
        <v>3</v>
      </c>
      <c r="D206" s="44">
        <v>2</v>
      </c>
      <c r="E206" s="44">
        <v>2</v>
      </c>
      <c r="F206" s="44">
        <v>7</v>
      </c>
      <c r="G206" s="44">
        <v>1</v>
      </c>
      <c r="H206" s="44">
        <v>0</v>
      </c>
      <c r="I206" s="50">
        <f t="shared" si="10"/>
        <v>29</v>
      </c>
      <c r="J206" s="50">
        <f>Sheriff!J206</f>
        <v>106</v>
      </c>
      <c r="K206" s="6"/>
    </row>
    <row r="207" spans="1:11" x14ac:dyDescent="0.2">
      <c r="A207" s="32" t="s">
        <v>297</v>
      </c>
      <c r="B207" s="44">
        <v>84</v>
      </c>
      <c r="C207" s="44">
        <v>7</v>
      </c>
      <c r="D207" s="44">
        <v>0</v>
      </c>
      <c r="E207" s="44">
        <v>4</v>
      </c>
      <c r="F207" s="44">
        <v>8</v>
      </c>
      <c r="G207" s="44">
        <v>5</v>
      </c>
      <c r="H207" s="44">
        <v>1</v>
      </c>
      <c r="I207" s="50">
        <f t="shared" si="10"/>
        <v>22</v>
      </c>
      <c r="J207" s="50">
        <f>Sheriff!J207</f>
        <v>131</v>
      </c>
      <c r="K207" s="6"/>
    </row>
    <row r="208" spans="1:11" ht="12.75" customHeight="1" x14ac:dyDescent="0.2">
      <c r="A208" s="32" t="s">
        <v>298</v>
      </c>
      <c r="B208" s="44">
        <v>182</v>
      </c>
      <c r="C208" s="44">
        <v>18</v>
      </c>
      <c r="D208" s="44">
        <v>6</v>
      </c>
      <c r="E208" s="44">
        <v>6</v>
      </c>
      <c r="F208" s="44">
        <v>37</v>
      </c>
      <c r="G208" s="44">
        <v>3</v>
      </c>
      <c r="H208" s="44">
        <v>3</v>
      </c>
      <c r="I208" s="50">
        <f t="shared" si="10"/>
        <v>44</v>
      </c>
      <c r="J208" s="50">
        <f>Sheriff!J208</f>
        <v>299</v>
      </c>
      <c r="K208" s="6"/>
    </row>
    <row r="209" spans="1:11" ht="12.75" customHeight="1" x14ac:dyDescent="0.2">
      <c r="A209" s="32" t="s">
        <v>299</v>
      </c>
      <c r="B209" s="44">
        <v>39</v>
      </c>
      <c r="C209" s="44">
        <v>5</v>
      </c>
      <c r="D209" s="44">
        <v>0</v>
      </c>
      <c r="E209" s="44">
        <v>1</v>
      </c>
      <c r="F209" s="44">
        <v>2</v>
      </c>
      <c r="G209" s="44">
        <v>2</v>
      </c>
      <c r="H209" s="44">
        <v>0</v>
      </c>
      <c r="I209" s="50">
        <f t="shared" si="10"/>
        <v>21</v>
      </c>
      <c r="J209" s="50">
        <f>Sheriff!J209</f>
        <v>70</v>
      </c>
      <c r="K209" s="6"/>
    </row>
    <row r="210" spans="1:11" ht="12.75" customHeight="1" x14ac:dyDescent="0.2">
      <c r="A210" s="32" t="s">
        <v>300</v>
      </c>
      <c r="B210" s="44">
        <v>56</v>
      </c>
      <c r="C210" s="44">
        <v>6</v>
      </c>
      <c r="D210" s="44">
        <v>1</v>
      </c>
      <c r="E210" s="44">
        <v>4</v>
      </c>
      <c r="F210" s="44">
        <v>7</v>
      </c>
      <c r="G210" s="44">
        <v>2</v>
      </c>
      <c r="H210" s="44">
        <v>1</v>
      </c>
      <c r="I210" s="50">
        <f t="shared" si="10"/>
        <v>19</v>
      </c>
      <c r="J210" s="50">
        <f>Sheriff!J210</f>
        <v>96</v>
      </c>
      <c r="K210" s="6"/>
    </row>
    <row r="211" spans="1:11" ht="12.75" customHeight="1" x14ac:dyDescent="0.2">
      <c r="A211" s="32" t="s">
        <v>301</v>
      </c>
      <c r="B211" s="44">
        <v>70</v>
      </c>
      <c r="C211" s="44">
        <v>9</v>
      </c>
      <c r="D211" s="44">
        <v>4</v>
      </c>
      <c r="E211" s="44">
        <v>0</v>
      </c>
      <c r="F211" s="44">
        <v>2</v>
      </c>
      <c r="G211" s="44">
        <v>2</v>
      </c>
      <c r="H211" s="44">
        <v>0</v>
      </c>
      <c r="I211" s="50">
        <f t="shared" si="10"/>
        <v>30</v>
      </c>
      <c r="J211" s="50">
        <f>Sheriff!J211</f>
        <v>117</v>
      </c>
      <c r="K211" s="6"/>
    </row>
    <row r="212" spans="1:11" ht="12.75" customHeight="1" x14ac:dyDescent="0.2">
      <c r="A212" s="32" t="s">
        <v>302</v>
      </c>
      <c r="B212" s="44">
        <v>50</v>
      </c>
      <c r="C212" s="44">
        <v>4</v>
      </c>
      <c r="D212" s="44">
        <v>0</v>
      </c>
      <c r="E212" s="44">
        <v>6</v>
      </c>
      <c r="F212" s="44">
        <v>4</v>
      </c>
      <c r="G212" s="44">
        <v>1</v>
      </c>
      <c r="H212" s="44">
        <v>0</v>
      </c>
      <c r="I212" s="50">
        <f t="shared" si="10"/>
        <v>14</v>
      </c>
      <c r="J212" s="50">
        <f>Sheriff!J212</f>
        <v>79</v>
      </c>
      <c r="K212" s="6"/>
    </row>
    <row r="213" spans="1:11" ht="12.75" customHeight="1" x14ac:dyDescent="0.2">
      <c r="A213" s="32" t="s">
        <v>303</v>
      </c>
      <c r="B213" s="44">
        <v>123</v>
      </c>
      <c r="C213" s="44">
        <v>8</v>
      </c>
      <c r="D213" s="44">
        <v>6</v>
      </c>
      <c r="E213" s="44">
        <v>12</v>
      </c>
      <c r="F213" s="44">
        <v>20</v>
      </c>
      <c r="G213" s="44">
        <v>4</v>
      </c>
      <c r="H213" s="44">
        <v>0</v>
      </c>
      <c r="I213" s="50">
        <f t="shared" si="10"/>
        <v>27</v>
      </c>
      <c r="J213" s="50">
        <f>Sheriff!J213</f>
        <v>200</v>
      </c>
      <c r="K213" s="6"/>
    </row>
    <row r="214" spans="1:11" ht="12.75" customHeight="1" x14ac:dyDescent="0.2">
      <c r="A214" s="32" t="s">
        <v>304</v>
      </c>
      <c r="B214" s="44">
        <v>40</v>
      </c>
      <c r="C214" s="44">
        <v>6</v>
      </c>
      <c r="D214" s="44">
        <v>0</v>
      </c>
      <c r="E214" s="44">
        <v>5</v>
      </c>
      <c r="F214" s="44">
        <v>11</v>
      </c>
      <c r="G214" s="44">
        <v>1</v>
      </c>
      <c r="H214" s="44">
        <v>1</v>
      </c>
      <c r="I214" s="50">
        <f t="shared" si="10"/>
        <v>14</v>
      </c>
      <c r="J214" s="50">
        <f>Sheriff!J214</f>
        <v>78</v>
      </c>
      <c r="K214" s="6"/>
    </row>
    <row r="215" spans="1:11" ht="12.75" customHeight="1" x14ac:dyDescent="0.2">
      <c r="A215" s="32" t="s">
        <v>305</v>
      </c>
      <c r="B215" s="44">
        <v>84</v>
      </c>
      <c r="C215" s="44">
        <v>13</v>
      </c>
      <c r="D215" s="44">
        <v>3</v>
      </c>
      <c r="E215" s="44">
        <v>4</v>
      </c>
      <c r="F215" s="44">
        <v>8</v>
      </c>
      <c r="G215" s="44">
        <v>1</v>
      </c>
      <c r="H215" s="44">
        <v>0</v>
      </c>
      <c r="I215" s="50">
        <f t="shared" si="10"/>
        <v>31</v>
      </c>
      <c r="J215" s="50">
        <f>Sheriff!J215</f>
        <v>144</v>
      </c>
      <c r="K215" s="6"/>
    </row>
    <row r="216" spans="1:11" ht="12.75" customHeight="1" x14ac:dyDescent="0.2">
      <c r="A216" s="32" t="s">
        <v>306</v>
      </c>
      <c r="B216" s="44">
        <v>27</v>
      </c>
      <c r="C216" s="44">
        <v>2</v>
      </c>
      <c r="D216" s="44">
        <v>0</v>
      </c>
      <c r="E216" s="44">
        <v>1</v>
      </c>
      <c r="F216" s="44">
        <v>2</v>
      </c>
      <c r="G216" s="44">
        <v>0</v>
      </c>
      <c r="H216" s="44">
        <v>0</v>
      </c>
      <c r="I216" s="50">
        <f t="shared" si="10"/>
        <v>7</v>
      </c>
      <c r="J216" s="50">
        <f>Sheriff!J216</f>
        <v>39</v>
      </c>
      <c r="K216" s="6"/>
    </row>
    <row r="217" spans="1:11" ht="12.75" customHeight="1" x14ac:dyDescent="0.2">
      <c r="A217" s="32" t="s">
        <v>307</v>
      </c>
      <c r="B217" s="44">
        <v>237</v>
      </c>
      <c r="C217" s="44">
        <v>9</v>
      </c>
      <c r="D217" s="44">
        <v>4</v>
      </c>
      <c r="E217" s="44">
        <v>12</v>
      </c>
      <c r="F217" s="44">
        <v>46</v>
      </c>
      <c r="G217" s="44">
        <v>5</v>
      </c>
      <c r="H217" s="44">
        <v>3</v>
      </c>
      <c r="I217" s="50">
        <f t="shared" si="10"/>
        <v>56</v>
      </c>
      <c r="J217" s="50">
        <f>Sheriff!J217</f>
        <v>372</v>
      </c>
      <c r="K217" s="6"/>
    </row>
    <row r="218" spans="1:11" ht="12.75" customHeight="1" x14ac:dyDescent="0.2">
      <c r="A218" s="32" t="s">
        <v>308</v>
      </c>
      <c r="B218" s="44">
        <v>258</v>
      </c>
      <c r="C218" s="44">
        <v>49</v>
      </c>
      <c r="D218" s="44">
        <v>11</v>
      </c>
      <c r="E218" s="44">
        <v>9</v>
      </c>
      <c r="F218" s="44">
        <v>32</v>
      </c>
      <c r="G218" s="44">
        <v>10</v>
      </c>
      <c r="H218" s="44">
        <v>2</v>
      </c>
      <c r="I218" s="50">
        <f t="shared" si="10"/>
        <v>86</v>
      </c>
      <c r="J218" s="50">
        <f>Sheriff!J218</f>
        <v>457</v>
      </c>
      <c r="K218" s="6"/>
    </row>
    <row r="219" spans="1:11" ht="12.75" customHeight="1" x14ac:dyDescent="0.2">
      <c r="A219" s="32" t="s">
        <v>309</v>
      </c>
      <c r="B219" s="44">
        <v>15</v>
      </c>
      <c r="C219" s="44">
        <v>3</v>
      </c>
      <c r="D219" s="44">
        <v>1</v>
      </c>
      <c r="E219" s="44">
        <v>1</v>
      </c>
      <c r="F219" s="44">
        <v>4</v>
      </c>
      <c r="G219" s="44">
        <v>0</v>
      </c>
      <c r="H219" s="44">
        <v>0</v>
      </c>
      <c r="I219" s="50">
        <f t="shared" si="10"/>
        <v>4</v>
      </c>
      <c r="J219" s="50">
        <f>Sheriff!J219</f>
        <v>28</v>
      </c>
      <c r="K219" s="6"/>
    </row>
    <row r="220" spans="1:11" ht="12.75" customHeight="1" x14ac:dyDescent="0.2">
      <c r="A220" s="32" t="s">
        <v>310</v>
      </c>
      <c r="B220" s="44">
        <v>107</v>
      </c>
      <c r="C220" s="44">
        <v>13</v>
      </c>
      <c r="D220" s="44">
        <v>3</v>
      </c>
      <c r="E220" s="44">
        <v>11</v>
      </c>
      <c r="F220" s="44">
        <v>20</v>
      </c>
      <c r="G220" s="44">
        <v>3</v>
      </c>
      <c r="H220" s="44">
        <v>2</v>
      </c>
      <c r="I220" s="50">
        <f t="shared" si="10"/>
        <v>52</v>
      </c>
      <c r="J220" s="50">
        <f>Sheriff!J220</f>
        <v>211</v>
      </c>
      <c r="K220" s="6"/>
    </row>
    <row r="221" spans="1:11" ht="12.75" customHeight="1" x14ac:dyDescent="0.2">
      <c r="A221" s="32" t="s">
        <v>311</v>
      </c>
      <c r="B221" s="44">
        <v>38</v>
      </c>
      <c r="C221" s="44">
        <v>4</v>
      </c>
      <c r="D221" s="44">
        <v>1</v>
      </c>
      <c r="E221" s="44">
        <v>1</v>
      </c>
      <c r="F221" s="44">
        <v>1</v>
      </c>
      <c r="G221" s="44">
        <v>0</v>
      </c>
      <c r="H221" s="44">
        <v>0</v>
      </c>
      <c r="I221" s="50">
        <f t="shared" si="10"/>
        <v>17</v>
      </c>
      <c r="J221" s="50">
        <f>Sheriff!J221</f>
        <v>62</v>
      </c>
      <c r="K221" s="6"/>
    </row>
    <row r="222" spans="1:11" ht="12.75" customHeight="1" x14ac:dyDescent="0.2">
      <c r="A222" s="32" t="s">
        <v>312</v>
      </c>
      <c r="B222" s="44">
        <v>56</v>
      </c>
      <c r="C222" s="44">
        <v>9</v>
      </c>
      <c r="D222" s="44">
        <v>2</v>
      </c>
      <c r="E222" s="44">
        <v>2</v>
      </c>
      <c r="F222" s="44">
        <v>9</v>
      </c>
      <c r="G222" s="44">
        <v>0</v>
      </c>
      <c r="H222" s="44">
        <v>0</v>
      </c>
      <c r="I222" s="50">
        <f t="shared" si="10"/>
        <v>21</v>
      </c>
      <c r="J222" s="50">
        <f>Sheriff!J222</f>
        <v>99</v>
      </c>
      <c r="K222" s="6"/>
    </row>
    <row r="223" spans="1:11" ht="12.75" customHeight="1" x14ac:dyDescent="0.2">
      <c r="A223" s="32" t="s">
        <v>313</v>
      </c>
      <c r="B223" s="44">
        <v>137</v>
      </c>
      <c r="C223" s="44">
        <v>8</v>
      </c>
      <c r="D223" s="44">
        <v>4</v>
      </c>
      <c r="E223" s="44">
        <v>11</v>
      </c>
      <c r="F223" s="44">
        <v>16</v>
      </c>
      <c r="G223" s="44">
        <v>2</v>
      </c>
      <c r="H223" s="44">
        <v>0</v>
      </c>
      <c r="I223" s="50">
        <f t="shared" si="10"/>
        <v>38</v>
      </c>
      <c r="J223" s="50">
        <f>Sheriff!J223</f>
        <v>216</v>
      </c>
      <c r="K223" s="6"/>
    </row>
    <row r="224" spans="1:11" ht="12.75" customHeight="1" x14ac:dyDescent="0.2">
      <c r="A224" s="32" t="s">
        <v>314</v>
      </c>
      <c r="B224" s="44">
        <v>184</v>
      </c>
      <c r="C224" s="44">
        <v>15</v>
      </c>
      <c r="D224" s="44">
        <v>5</v>
      </c>
      <c r="E224" s="44">
        <v>9</v>
      </c>
      <c r="F224" s="44">
        <v>26</v>
      </c>
      <c r="G224" s="44">
        <v>6</v>
      </c>
      <c r="H224" s="44">
        <v>0</v>
      </c>
      <c r="I224" s="50">
        <f t="shared" si="10"/>
        <v>66</v>
      </c>
      <c r="J224" s="50">
        <f>Sheriff!J224</f>
        <v>311</v>
      </c>
      <c r="K224" s="6"/>
    </row>
    <row r="225" spans="1:11" ht="12.75" customHeight="1" x14ac:dyDescent="0.2">
      <c r="A225" s="32" t="s">
        <v>315</v>
      </c>
      <c r="B225" s="44">
        <v>68</v>
      </c>
      <c r="C225" s="44">
        <v>19</v>
      </c>
      <c r="D225" s="44">
        <v>4</v>
      </c>
      <c r="E225" s="44">
        <v>3</v>
      </c>
      <c r="F225" s="44">
        <v>7</v>
      </c>
      <c r="G225" s="44">
        <v>0</v>
      </c>
      <c r="H225" s="44">
        <v>0</v>
      </c>
      <c r="I225" s="50">
        <f t="shared" si="10"/>
        <v>27</v>
      </c>
      <c r="J225" s="50">
        <f>Sheriff!J225</f>
        <v>128</v>
      </c>
      <c r="K225" s="6"/>
    </row>
    <row r="226" spans="1:11" ht="12.75" customHeight="1" x14ac:dyDescent="0.2">
      <c r="A226" s="32" t="s">
        <v>316</v>
      </c>
      <c r="B226" s="44">
        <v>33</v>
      </c>
      <c r="C226" s="44">
        <v>5</v>
      </c>
      <c r="D226" s="44">
        <v>3</v>
      </c>
      <c r="E226" s="44">
        <v>4</v>
      </c>
      <c r="F226" s="44">
        <v>7</v>
      </c>
      <c r="G226" s="44">
        <v>0</v>
      </c>
      <c r="H226" s="44">
        <v>1</v>
      </c>
      <c r="I226" s="50">
        <f t="shared" si="10"/>
        <v>16</v>
      </c>
      <c r="J226" s="50">
        <f>Sheriff!J226</f>
        <v>69</v>
      </c>
      <c r="K226" s="6"/>
    </row>
    <row r="227" spans="1:11" ht="12.75" customHeight="1" x14ac:dyDescent="0.2">
      <c r="A227" s="32" t="s">
        <v>317</v>
      </c>
      <c r="B227" s="44">
        <v>104</v>
      </c>
      <c r="C227" s="44">
        <v>7</v>
      </c>
      <c r="D227" s="44">
        <v>3</v>
      </c>
      <c r="E227" s="44">
        <v>9</v>
      </c>
      <c r="F227" s="44">
        <v>21</v>
      </c>
      <c r="G227" s="44">
        <v>0</v>
      </c>
      <c r="H227" s="44">
        <v>0</v>
      </c>
      <c r="I227" s="50">
        <f t="shared" si="10"/>
        <v>32</v>
      </c>
      <c r="J227" s="50">
        <f>Sheriff!J227</f>
        <v>176</v>
      </c>
      <c r="K227" s="6"/>
    </row>
    <row r="228" spans="1:11" ht="12.75" customHeight="1" x14ac:dyDescent="0.2">
      <c r="A228" s="36" t="s">
        <v>443</v>
      </c>
      <c r="B228" s="47">
        <f>SUM(B200:B227)</f>
        <v>2514</v>
      </c>
      <c r="C228" s="47">
        <f t="shared" ref="C228:H228" si="11">SUM(C200:C227)</f>
        <v>292</v>
      </c>
      <c r="D228" s="47">
        <f t="shared" si="11"/>
        <v>78</v>
      </c>
      <c r="E228" s="47">
        <f t="shared" si="11"/>
        <v>156</v>
      </c>
      <c r="F228" s="47">
        <f t="shared" si="11"/>
        <v>364</v>
      </c>
      <c r="G228" s="47">
        <f t="shared" si="11"/>
        <v>59</v>
      </c>
      <c r="H228" s="47">
        <f t="shared" si="11"/>
        <v>16</v>
      </c>
      <c r="I228" s="47">
        <f>SUM(I200:I227)</f>
        <v>797</v>
      </c>
      <c r="J228" s="47">
        <f>SUM(J200:J227)</f>
        <v>4276</v>
      </c>
      <c r="K228" s="6"/>
    </row>
    <row r="229" spans="1:11" ht="12.75" customHeight="1" x14ac:dyDescent="0.2">
      <c r="A229" s="34"/>
      <c r="B229" s="49"/>
      <c r="C229" s="49"/>
      <c r="D229" s="49"/>
      <c r="E229" s="49"/>
      <c r="F229" s="49"/>
      <c r="G229" s="49"/>
      <c r="H229" s="49"/>
      <c r="I229" s="49"/>
      <c r="J229" s="49"/>
      <c r="K229" s="6"/>
    </row>
    <row r="230" spans="1:11" ht="12.75" customHeight="1" x14ac:dyDescent="0.2">
      <c r="A230" s="34" t="s">
        <v>44</v>
      </c>
      <c r="B230" s="49"/>
      <c r="C230" s="49"/>
      <c r="D230" s="49"/>
      <c r="E230" s="49"/>
      <c r="F230" s="49"/>
      <c r="G230" s="49"/>
      <c r="H230" s="49"/>
      <c r="I230" s="49"/>
      <c r="J230" s="49"/>
      <c r="K230" s="6"/>
    </row>
    <row r="231" spans="1:11" ht="12.75" customHeight="1" x14ac:dyDescent="0.2">
      <c r="A231" s="32" t="s">
        <v>318</v>
      </c>
      <c r="B231" s="44">
        <v>78</v>
      </c>
      <c r="C231" s="44">
        <v>24</v>
      </c>
      <c r="D231" s="44">
        <v>9</v>
      </c>
      <c r="E231" s="44">
        <v>4</v>
      </c>
      <c r="F231" s="44">
        <v>8</v>
      </c>
      <c r="G231" s="44">
        <v>3</v>
      </c>
      <c r="H231" s="44">
        <v>0</v>
      </c>
      <c r="I231" s="50">
        <f t="shared" ref="I231:I257" si="12">J231-(SUM(B231:H231))</f>
        <v>39</v>
      </c>
      <c r="J231" s="50">
        <f>Sheriff!J231</f>
        <v>165</v>
      </c>
      <c r="K231" s="6"/>
    </row>
    <row r="232" spans="1:11" ht="12.75" customHeight="1" x14ac:dyDescent="0.2">
      <c r="A232" s="32" t="s">
        <v>319</v>
      </c>
      <c r="B232" s="44">
        <v>82</v>
      </c>
      <c r="C232" s="44">
        <v>26</v>
      </c>
      <c r="D232" s="44">
        <v>12</v>
      </c>
      <c r="E232" s="44">
        <v>1</v>
      </c>
      <c r="F232" s="44">
        <v>6</v>
      </c>
      <c r="G232" s="44">
        <v>3</v>
      </c>
      <c r="H232" s="44">
        <v>2</v>
      </c>
      <c r="I232" s="50">
        <f t="shared" si="12"/>
        <v>31</v>
      </c>
      <c r="J232" s="50">
        <f>Sheriff!J232</f>
        <v>163</v>
      </c>
      <c r="K232" s="6"/>
    </row>
    <row r="233" spans="1:11" ht="12.75" customHeight="1" x14ac:dyDescent="0.2">
      <c r="A233" s="32" t="s">
        <v>320</v>
      </c>
      <c r="B233" s="44">
        <v>36</v>
      </c>
      <c r="C233" s="44">
        <v>2</v>
      </c>
      <c r="D233" s="44">
        <v>3</v>
      </c>
      <c r="E233" s="44">
        <v>0</v>
      </c>
      <c r="F233" s="44">
        <v>3</v>
      </c>
      <c r="G233" s="44">
        <v>1</v>
      </c>
      <c r="H233" s="44">
        <v>1</v>
      </c>
      <c r="I233" s="50">
        <f t="shared" si="12"/>
        <v>13</v>
      </c>
      <c r="J233" s="50">
        <f>Sheriff!J233</f>
        <v>59</v>
      </c>
      <c r="K233" s="6"/>
    </row>
    <row r="234" spans="1:11" ht="12.75" customHeight="1" x14ac:dyDescent="0.2">
      <c r="A234" s="32" t="s">
        <v>321</v>
      </c>
      <c r="B234" s="44">
        <v>78</v>
      </c>
      <c r="C234" s="44">
        <v>19</v>
      </c>
      <c r="D234" s="44">
        <v>6</v>
      </c>
      <c r="E234" s="44">
        <v>1</v>
      </c>
      <c r="F234" s="44">
        <v>3</v>
      </c>
      <c r="G234" s="44">
        <v>1</v>
      </c>
      <c r="H234" s="44">
        <v>1</v>
      </c>
      <c r="I234" s="50">
        <f t="shared" si="12"/>
        <v>32</v>
      </c>
      <c r="J234" s="50">
        <f>Sheriff!J234</f>
        <v>141</v>
      </c>
      <c r="K234" s="6"/>
    </row>
    <row r="235" spans="1:11" ht="12.75" customHeight="1" x14ac:dyDescent="0.2">
      <c r="A235" s="32" t="s">
        <v>322</v>
      </c>
      <c r="B235" s="44">
        <v>66</v>
      </c>
      <c r="C235" s="44">
        <v>11</v>
      </c>
      <c r="D235" s="44">
        <v>8</v>
      </c>
      <c r="E235" s="44">
        <v>0</v>
      </c>
      <c r="F235" s="44">
        <v>6</v>
      </c>
      <c r="G235" s="44">
        <v>1</v>
      </c>
      <c r="H235" s="44">
        <v>0</v>
      </c>
      <c r="I235" s="50">
        <f t="shared" si="12"/>
        <v>29</v>
      </c>
      <c r="J235" s="50">
        <f>Sheriff!J235</f>
        <v>121</v>
      </c>
      <c r="K235" s="6"/>
    </row>
    <row r="236" spans="1:11" ht="12.75" customHeight="1" x14ac:dyDescent="0.2">
      <c r="A236" s="32" t="s">
        <v>323</v>
      </c>
      <c r="B236" s="44">
        <v>49</v>
      </c>
      <c r="C236" s="44">
        <v>15</v>
      </c>
      <c r="D236" s="44">
        <v>11</v>
      </c>
      <c r="E236" s="44">
        <v>2</v>
      </c>
      <c r="F236" s="44">
        <v>5</v>
      </c>
      <c r="G236" s="44">
        <v>2</v>
      </c>
      <c r="H236" s="44">
        <v>0</v>
      </c>
      <c r="I236" s="50">
        <f t="shared" si="12"/>
        <v>21</v>
      </c>
      <c r="J236" s="50">
        <f>Sheriff!J236</f>
        <v>105</v>
      </c>
      <c r="K236" s="6"/>
    </row>
    <row r="237" spans="1:11" ht="12.75" customHeight="1" x14ac:dyDescent="0.2">
      <c r="A237" s="32" t="s">
        <v>324</v>
      </c>
      <c r="B237" s="44">
        <v>42</v>
      </c>
      <c r="C237" s="44">
        <v>10</v>
      </c>
      <c r="D237" s="44">
        <v>10</v>
      </c>
      <c r="E237" s="44">
        <v>1</v>
      </c>
      <c r="F237" s="44">
        <v>2</v>
      </c>
      <c r="G237" s="44">
        <v>3</v>
      </c>
      <c r="H237" s="44">
        <v>0</v>
      </c>
      <c r="I237" s="50">
        <f t="shared" si="12"/>
        <v>20</v>
      </c>
      <c r="J237" s="50">
        <f>Sheriff!J237</f>
        <v>88</v>
      </c>
      <c r="K237" s="6"/>
    </row>
    <row r="238" spans="1:11" ht="12.75" customHeight="1" x14ac:dyDescent="0.2">
      <c r="A238" s="32" t="s">
        <v>325</v>
      </c>
      <c r="B238" s="44">
        <v>9</v>
      </c>
      <c r="C238" s="44">
        <v>2</v>
      </c>
      <c r="D238" s="44">
        <v>4</v>
      </c>
      <c r="E238" s="44">
        <v>1</v>
      </c>
      <c r="F238" s="44">
        <v>1</v>
      </c>
      <c r="G238" s="44">
        <v>0</v>
      </c>
      <c r="H238" s="44">
        <v>0</v>
      </c>
      <c r="I238" s="50">
        <f t="shared" si="12"/>
        <v>2</v>
      </c>
      <c r="J238" s="50">
        <f>Sheriff!J238</f>
        <v>19</v>
      </c>
      <c r="K238" s="6"/>
    </row>
    <row r="239" spans="1:11" ht="12.75" customHeight="1" x14ac:dyDescent="0.2">
      <c r="A239" s="32" t="s">
        <v>326</v>
      </c>
      <c r="B239" s="44">
        <v>89</v>
      </c>
      <c r="C239" s="44">
        <v>16</v>
      </c>
      <c r="D239" s="44">
        <v>7</v>
      </c>
      <c r="E239" s="44">
        <v>0</v>
      </c>
      <c r="F239" s="44">
        <v>5</v>
      </c>
      <c r="G239" s="44">
        <v>2</v>
      </c>
      <c r="H239" s="44">
        <v>1</v>
      </c>
      <c r="I239" s="50">
        <f t="shared" si="12"/>
        <v>34</v>
      </c>
      <c r="J239" s="50">
        <f>Sheriff!J239</f>
        <v>154</v>
      </c>
      <c r="K239" s="6"/>
    </row>
    <row r="240" spans="1:11" ht="12.75" customHeight="1" x14ac:dyDescent="0.2">
      <c r="A240" s="32" t="s">
        <v>327</v>
      </c>
      <c r="B240" s="44">
        <v>79</v>
      </c>
      <c r="C240" s="44">
        <v>11</v>
      </c>
      <c r="D240" s="44">
        <v>2</v>
      </c>
      <c r="E240" s="44">
        <v>0</v>
      </c>
      <c r="F240" s="44">
        <v>4</v>
      </c>
      <c r="G240" s="44">
        <v>2</v>
      </c>
      <c r="H240" s="44">
        <v>2</v>
      </c>
      <c r="I240" s="50">
        <f t="shared" si="12"/>
        <v>25</v>
      </c>
      <c r="J240" s="50">
        <f>Sheriff!J240</f>
        <v>125</v>
      </c>
      <c r="K240" s="6"/>
    </row>
    <row r="241" spans="1:11" x14ac:dyDescent="0.2">
      <c r="A241" s="32" t="s">
        <v>328</v>
      </c>
      <c r="B241" s="44">
        <v>88</v>
      </c>
      <c r="C241" s="44">
        <v>18</v>
      </c>
      <c r="D241" s="44">
        <v>5</v>
      </c>
      <c r="E241" s="44">
        <v>4</v>
      </c>
      <c r="F241" s="44">
        <v>9</v>
      </c>
      <c r="G241" s="44">
        <v>7</v>
      </c>
      <c r="H241" s="44">
        <v>1</v>
      </c>
      <c r="I241" s="50">
        <f t="shared" si="12"/>
        <v>45</v>
      </c>
      <c r="J241" s="50">
        <f>Sheriff!J241</f>
        <v>177</v>
      </c>
      <c r="K241" s="6"/>
    </row>
    <row r="242" spans="1:11" x14ac:dyDescent="0.2">
      <c r="A242" s="32" t="s">
        <v>329</v>
      </c>
      <c r="B242" s="44">
        <v>78</v>
      </c>
      <c r="C242" s="44">
        <v>14</v>
      </c>
      <c r="D242" s="44">
        <v>10</v>
      </c>
      <c r="E242" s="44">
        <v>4</v>
      </c>
      <c r="F242" s="44">
        <v>12</v>
      </c>
      <c r="G242" s="44">
        <v>5</v>
      </c>
      <c r="H242" s="44">
        <v>2</v>
      </c>
      <c r="I242" s="50">
        <f t="shared" si="12"/>
        <v>35</v>
      </c>
      <c r="J242" s="50">
        <f>Sheriff!J242</f>
        <v>160</v>
      </c>
      <c r="K242" s="6"/>
    </row>
    <row r="243" spans="1:11" x14ac:dyDescent="0.2">
      <c r="A243" s="32" t="s">
        <v>330</v>
      </c>
      <c r="B243" s="44">
        <v>70</v>
      </c>
      <c r="C243" s="44">
        <v>15</v>
      </c>
      <c r="D243" s="44">
        <v>4</v>
      </c>
      <c r="E243" s="44">
        <v>3</v>
      </c>
      <c r="F243" s="44">
        <v>3</v>
      </c>
      <c r="G243" s="44">
        <v>1</v>
      </c>
      <c r="H243" s="44">
        <v>0</v>
      </c>
      <c r="I243" s="50">
        <f t="shared" si="12"/>
        <v>22</v>
      </c>
      <c r="J243" s="50">
        <f>Sheriff!J243</f>
        <v>118</v>
      </c>
      <c r="K243" s="6"/>
    </row>
    <row r="244" spans="1:11" x14ac:dyDescent="0.2">
      <c r="A244" s="32" t="s">
        <v>331</v>
      </c>
      <c r="B244" s="44">
        <v>42</v>
      </c>
      <c r="C244" s="44">
        <v>8</v>
      </c>
      <c r="D244" s="44">
        <v>3</v>
      </c>
      <c r="E244" s="44">
        <v>0</v>
      </c>
      <c r="F244" s="44">
        <v>6</v>
      </c>
      <c r="G244" s="44">
        <v>1</v>
      </c>
      <c r="H244" s="44">
        <v>0</v>
      </c>
      <c r="I244" s="50">
        <f t="shared" si="12"/>
        <v>8</v>
      </c>
      <c r="J244" s="50">
        <f>Sheriff!J244</f>
        <v>68</v>
      </c>
      <c r="K244" s="6"/>
    </row>
    <row r="245" spans="1:11" x14ac:dyDescent="0.2">
      <c r="A245" s="32" t="s">
        <v>332</v>
      </c>
      <c r="B245" s="44">
        <v>17</v>
      </c>
      <c r="C245" s="44">
        <v>3</v>
      </c>
      <c r="D245" s="44">
        <v>4</v>
      </c>
      <c r="E245" s="44">
        <v>1</v>
      </c>
      <c r="F245" s="44">
        <v>0</v>
      </c>
      <c r="G245" s="44">
        <v>0</v>
      </c>
      <c r="H245" s="44">
        <v>1</v>
      </c>
      <c r="I245" s="50">
        <f t="shared" si="12"/>
        <v>7</v>
      </c>
      <c r="J245" s="50">
        <f>Sheriff!J245</f>
        <v>33</v>
      </c>
      <c r="K245" s="6"/>
    </row>
    <row r="246" spans="1:11" x14ac:dyDescent="0.2">
      <c r="A246" s="32" t="s">
        <v>333</v>
      </c>
      <c r="B246" s="44">
        <v>78</v>
      </c>
      <c r="C246" s="44">
        <v>21</v>
      </c>
      <c r="D246" s="44">
        <v>4</v>
      </c>
      <c r="E246" s="44">
        <v>1</v>
      </c>
      <c r="F246" s="44">
        <v>6</v>
      </c>
      <c r="G246" s="44">
        <v>2</v>
      </c>
      <c r="H246" s="44">
        <v>0</v>
      </c>
      <c r="I246" s="50">
        <f t="shared" si="12"/>
        <v>23</v>
      </c>
      <c r="J246" s="50">
        <f>Sheriff!J246</f>
        <v>135</v>
      </c>
      <c r="K246" s="6"/>
    </row>
    <row r="247" spans="1:11" x14ac:dyDescent="0.2">
      <c r="A247" s="32" t="s">
        <v>334</v>
      </c>
      <c r="B247" s="44">
        <v>57</v>
      </c>
      <c r="C247" s="44">
        <v>10</v>
      </c>
      <c r="D247" s="44">
        <v>2</v>
      </c>
      <c r="E247" s="44">
        <v>1</v>
      </c>
      <c r="F247" s="44">
        <v>5</v>
      </c>
      <c r="G247" s="44">
        <v>1</v>
      </c>
      <c r="H247" s="44">
        <v>1</v>
      </c>
      <c r="I247" s="50">
        <f t="shared" si="12"/>
        <v>34</v>
      </c>
      <c r="J247" s="50">
        <f>Sheriff!J247</f>
        <v>111</v>
      </c>
      <c r="K247" s="6"/>
    </row>
    <row r="248" spans="1:11" x14ac:dyDescent="0.2">
      <c r="A248" s="32" t="s">
        <v>335</v>
      </c>
      <c r="B248" s="44">
        <v>88</v>
      </c>
      <c r="C248" s="44">
        <v>13</v>
      </c>
      <c r="D248" s="44">
        <v>7</v>
      </c>
      <c r="E248" s="44">
        <v>5</v>
      </c>
      <c r="F248" s="44">
        <v>3</v>
      </c>
      <c r="G248" s="44">
        <v>4</v>
      </c>
      <c r="H248" s="44">
        <v>2</v>
      </c>
      <c r="I248" s="50">
        <f t="shared" si="12"/>
        <v>26</v>
      </c>
      <c r="J248" s="50">
        <f>Sheriff!J248</f>
        <v>148</v>
      </c>
      <c r="K248" s="6"/>
    </row>
    <row r="249" spans="1:11" x14ac:dyDescent="0.2">
      <c r="A249" s="32" t="s">
        <v>336</v>
      </c>
      <c r="B249" s="44">
        <v>66</v>
      </c>
      <c r="C249" s="44">
        <v>10</v>
      </c>
      <c r="D249" s="44">
        <v>4</v>
      </c>
      <c r="E249" s="44">
        <v>1</v>
      </c>
      <c r="F249" s="44">
        <v>3</v>
      </c>
      <c r="G249" s="44">
        <v>1</v>
      </c>
      <c r="H249" s="44">
        <v>0</v>
      </c>
      <c r="I249" s="50">
        <f t="shared" si="12"/>
        <v>24</v>
      </c>
      <c r="J249" s="50">
        <f>Sheriff!J249</f>
        <v>109</v>
      </c>
      <c r="K249" s="6"/>
    </row>
    <row r="250" spans="1:11" x14ac:dyDescent="0.2">
      <c r="A250" s="32" t="s">
        <v>337</v>
      </c>
      <c r="B250" s="44">
        <v>192</v>
      </c>
      <c r="C250" s="44">
        <v>47</v>
      </c>
      <c r="D250" s="44">
        <v>13</v>
      </c>
      <c r="E250" s="44">
        <v>3</v>
      </c>
      <c r="F250" s="44">
        <v>17</v>
      </c>
      <c r="G250" s="44">
        <v>8</v>
      </c>
      <c r="H250" s="44">
        <v>2</v>
      </c>
      <c r="I250" s="50">
        <f t="shared" si="12"/>
        <v>55</v>
      </c>
      <c r="J250" s="50">
        <f>Sheriff!J250</f>
        <v>337</v>
      </c>
      <c r="K250" s="6"/>
    </row>
    <row r="251" spans="1:11" x14ac:dyDescent="0.2">
      <c r="A251" s="32" t="s">
        <v>338</v>
      </c>
      <c r="B251" s="44">
        <v>63</v>
      </c>
      <c r="C251" s="44">
        <v>17</v>
      </c>
      <c r="D251" s="44">
        <v>5</v>
      </c>
      <c r="E251" s="44">
        <v>1</v>
      </c>
      <c r="F251" s="44">
        <v>8</v>
      </c>
      <c r="G251" s="44">
        <v>1</v>
      </c>
      <c r="H251" s="44">
        <v>0</v>
      </c>
      <c r="I251" s="50">
        <f t="shared" si="12"/>
        <v>22</v>
      </c>
      <c r="J251" s="50">
        <f>Sheriff!J251</f>
        <v>117</v>
      </c>
      <c r="K251" s="6"/>
    </row>
    <row r="252" spans="1:11" x14ac:dyDescent="0.2">
      <c r="A252" s="32" t="s">
        <v>339</v>
      </c>
      <c r="B252" s="44">
        <v>33</v>
      </c>
      <c r="C252" s="44">
        <v>7</v>
      </c>
      <c r="D252" s="44">
        <v>1</v>
      </c>
      <c r="E252" s="44">
        <v>1</v>
      </c>
      <c r="F252" s="44">
        <v>3</v>
      </c>
      <c r="G252" s="44">
        <v>0</v>
      </c>
      <c r="H252" s="44">
        <v>0</v>
      </c>
      <c r="I252" s="50">
        <f t="shared" si="12"/>
        <v>9</v>
      </c>
      <c r="J252" s="50">
        <f>Sheriff!J252</f>
        <v>54</v>
      </c>
      <c r="K252" s="6"/>
    </row>
    <row r="253" spans="1:11" x14ac:dyDescent="0.2">
      <c r="A253" s="32" t="s">
        <v>340</v>
      </c>
      <c r="B253" s="44">
        <v>181</v>
      </c>
      <c r="C253" s="44">
        <v>28</v>
      </c>
      <c r="D253" s="44">
        <v>7</v>
      </c>
      <c r="E253" s="44">
        <v>4</v>
      </c>
      <c r="F253" s="44">
        <v>17</v>
      </c>
      <c r="G253" s="44">
        <v>12</v>
      </c>
      <c r="H253" s="44">
        <v>0</v>
      </c>
      <c r="I253" s="50">
        <f t="shared" si="12"/>
        <v>55</v>
      </c>
      <c r="J253" s="50">
        <f>Sheriff!J253</f>
        <v>304</v>
      </c>
      <c r="K253" s="6"/>
    </row>
    <row r="254" spans="1:11" x14ac:dyDescent="0.2">
      <c r="A254" s="32" t="s">
        <v>341</v>
      </c>
      <c r="B254" s="44">
        <v>115</v>
      </c>
      <c r="C254" s="44">
        <v>37</v>
      </c>
      <c r="D254" s="44">
        <v>7</v>
      </c>
      <c r="E254" s="44">
        <v>5</v>
      </c>
      <c r="F254" s="44">
        <v>14</v>
      </c>
      <c r="G254" s="44">
        <v>4</v>
      </c>
      <c r="H254" s="44">
        <v>0</v>
      </c>
      <c r="I254" s="50">
        <f t="shared" si="12"/>
        <v>42</v>
      </c>
      <c r="J254" s="50">
        <f>Sheriff!J254</f>
        <v>224</v>
      </c>
      <c r="K254" s="6"/>
    </row>
    <row r="255" spans="1:11" x14ac:dyDescent="0.2">
      <c r="A255" s="32" t="s">
        <v>342</v>
      </c>
      <c r="B255" s="44">
        <v>26</v>
      </c>
      <c r="C255" s="44">
        <v>6</v>
      </c>
      <c r="D255" s="44">
        <v>3</v>
      </c>
      <c r="E255" s="44">
        <v>2</v>
      </c>
      <c r="F255" s="44">
        <v>2</v>
      </c>
      <c r="G255" s="44">
        <v>0</v>
      </c>
      <c r="H255" s="44">
        <v>0</v>
      </c>
      <c r="I255" s="50">
        <f t="shared" si="12"/>
        <v>4</v>
      </c>
      <c r="J255" s="50">
        <f>Sheriff!J255</f>
        <v>43</v>
      </c>
      <c r="K255" s="6"/>
    </row>
    <row r="256" spans="1:11" x14ac:dyDescent="0.2">
      <c r="A256" s="32" t="s">
        <v>343</v>
      </c>
      <c r="B256" s="44">
        <v>19</v>
      </c>
      <c r="C256" s="44">
        <v>3</v>
      </c>
      <c r="D256" s="44">
        <v>1</v>
      </c>
      <c r="E256" s="44">
        <v>2</v>
      </c>
      <c r="F256" s="44">
        <v>0</v>
      </c>
      <c r="G256" s="44">
        <v>0</v>
      </c>
      <c r="H256" s="44">
        <v>0</v>
      </c>
      <c r="I256" s="50">
        <f t="shared" si="12"/>
        <v>7</v>
      </c>
      <c r="J256" s="50">
        <f>Sheriff!J256</f>
        <v>32</v>
      </c>
      <c r="K256" s="6"/>
    </row>
    <row r="257" spans="1:11" x14ac:dyDescent="0.2">
      <c r="A257" s="32" t="s">
        <v>344</v>
      </c>
      <c r="B257" s="44">
        <v>20</v>
      </c>
      <c r="C257" s="44">
        <v>4</v>
      </c>
      <c r="D257" s="44">
        <v>0</v>
      </c>
      <c r="E257" s="44">
        <v>1</v>
      </c>
      <c r="F257" s="44">
        <v>1</v>
      </c>
      <c r="G257" s="44">
        <v>1</v>
      </c>
      <c r="H257" s="44">
        <v>0</v>
      </c>
      <c r="I257" s="50">
        <f t="shared" si="12"/>
        <v>8</v>
      </c>
      <c r="J257" s="50">
        <f>Sheriff!J257</f>
        <v>35</v>
      </c>
      <c r="K257" s="6"/>
    </row>
    <row r="258" spans="1:11" x14ac:dyDescent="0.2">
      <c r="A258" s="36" t="s">
        <v>444</v>
      </c>
      <c r="B258" s="47">
        <f>SUM(B231:B257)</f>
        <v>1841</v>
      </c>
      <c r="C258" s="47">
        <f t="shared" ref="C258:H258" si="13">SUM(C231:C257)</f>
        <v>397</v>
      </c>
      <c r="D258" s="47">
        <f t="shared" si="13"/>
        <v>152</v>
      </c>
      <c r="E258" s="47">
        <f t="shared" si="13"/>
        <v>49</v>
      </c>
      <c r="F258" s="47">
        <f t="shared" si="13"/>
        <v>152</v>
      </c>
      <c r="G258" s="47">
        <f t="shared" si="13"/>
        <v>66</v>
      </c>
      <c r="H258" s="47">
        <f t="shared" si="13"/>
        <v>16</v>
      </c>
      <c r="I258" s="47">
        <f>SUM(I231:I257)</f>
        <v>672</v>
      </c>
      <c r="J258" s="47">
        <f>SUM(J231:J257)</f>
        <v>3345</v>
      </c>
      <c r="K258" s="6"/>
    </row>
    <row r="259" spans="1:11" x14ac:dyDescent="0.2">
      <c r="A259" s="34"/>
      <c r="B259" s="49"/>
      <c r="C259" s="49"/>
      <c r="D259" s="49"/>
      <c r="E259" s="49"/>
      <c r="F259" s="49"/>
      <c r="G259" s="49"/>
      <c r="H259" s="49"/>
      <c r="I259" s="49"/>
      <c r="J259" s="49"/>
      <c r="K259" s="6"/>
    </row>
    <row r="260" spans="1:11" x14ac:dyDescent="0.2">
      <c r="A260" s="34" t="s">
        <v>45</v>
      </c>
      <c r="B260" s="49"/>
      <c r="C260" s="49"/>
      <c r="D260" s="49"/>
      <c r="E260" s="49"/>
      <c r="F260" s="49"/>
      <c r="G260" s="49"/>
      <c r="H260" s="49"/>
      <c r="I260" s="49"/>
      <c r="J260" s="49"/>
      <c r="K260" s="6"/>
    </row>
    <row r="261" spans="1:11" x14ac:dyDescent="0.2">
      <c r="A261" s="32" t="s">
        <v>345</v>
      </c>
      <c r="B261" s="44">
        <v>40</v>
      </c>
      <c r="C261" s="44">
        <v>10</v>
      </c>
      <c r="D261" s="44">
        <v>3</v>
      </c>
      <c r="E261" s="44">
        <v>0</v>
      </c>
      <c r="F261" s="44">
        <v>3</v>
      </c>
      <c r="G261" s="44">
        <v>1</v>
      </c>
      <c r="H261" s="44">
        <v>1</v>
      </c>
      <c r="I261" s="50">
        <f t="shared" ref="I261:I290" si="14">J261-(SUM(B261:H261))</f>
        <v>21</v>
      </c>
      <c r="J261" s="50">
        <f>Sheriff!J261</f>
        <v>79</v>
      </c>
      <c r="K261" s="6"/>
    </row>
    <row r="262" spans="1:11" x14ac:dyDescent="0.2">
      <c r="A262" s="32" t="s">
        <v>346</v>
      </c>
      <c r="B262" s="44">
        <v>165</v>
      </c>
      <c r="C262" s="44">
        <v>39</v>
      </c>
      <c r="D262" s="44">
        <v>15</v>
      </c>
      <c r="E262" s="44">
        <v>3</v>
      </c>
      <c r="F262" s="44">
        <v>8</v>
      </c>
      <c r="G262" s="44">
        <v>11</v>
      </c>
      <c r="H262" s="44">
        <v>4</v>
      </c>
      <c r="I262" s="50">
        <f t="shared" si="14"/>
        <v>74</v>
      </c>
      <c r="J262" s="50">
        <f>Sheriff!J262</f>
        <v>319</v>
      </c>
      <c r="K262" s="6"/>
    </row>
    <row r="263" spans="1:11" x14ac:dyDescent="0.2">
      <c r="A263" s="32" t="s">
        <v>347</v>
      </c>
      <c r="B263" s="44">
        <v>98</v>
      </c>
      <c r="C263" s="44">
        <v>19</v>
      </c>
      <c r="D263" s="44">
        <v>8</v>
      </c>
      <c r="E263" s="44">
        <v>1</v>
      </c>
      <c r="F263" s="44">
        <v>10</v>
      </c>
      <c r="G263" s="44">
        <v>5</v>
      </c>
      <c r="H263" s="44">
        <v>3</v>
      </c>
      <c r="I263" s="50">
        <f t="shared" si="14"/>
        <v>29</v>
      </c>
      <c r="J263" s="50">
        <f>Sheriff!J263</f>
        <v>173</v>
      </c>
      <c r="K263" s="6"/>
    </row>
    <row r="264" spans="1:11" x14ac:dyDescent="0.2">
      <c r="A264" s="32" t="s">
        <v>348</v>
      </c>
      <c r="B264" s="44">
        <v>91</v>
      </c>
      <c r="C264" s="44">
        <v>28</v>
      </c>
      <c r="D264" s="44">
        <v>12</v>
      </c>
      <c r="E264" s="44">
        <v>7</v>
      </c>
      <c r="F264" s="44">
        <v>7</v>
      </c>
      <c r="G264" s="44">
        <v>2</v>
      </c>
      <c r="H264" s="44">
        <v>0</v>
      </c>
      <c r="I264" s="50">
        <f t="shared" si="14"/>
        <v>36</v>
      </c>
      <c r="J264" s="50">
        <f>Sheriff!J264</f>
        <v>183</v>
      </c>
      <c r="K264" s="6"/>
    </row>
    <row r="265" spans="1:11" x14ac:dyDescent="0.2">
      <c r="A265" s="32" t="s">
        <v>349</v>
      </c>
      <c r="B265" s="44">
        <v>167</v>
      </c>
      <c r="C265" s="44">
        <v>43</v>
      </c>
      <c r="D265" s="44">
        <v>19</v>
      </c>
      <c r="E265" s="44">
        <v>4</v>
      </c>
      <c r="F265" s="44">
        <v>12</v>
      </c>
      <c r="G265" s="44">
        <v>5</v>
      </c>
      <c r="H265" s="44">
        <v>1</v>
      </c>
      <c r="I265" s="50">
        <f t="shared" si="14"/>
        <v>59</v>
      </c>
      <c r="J265" s="50">
        <f>Sheriff!J265</f>
        <v>310</v>
      </c>
      <c r="K265" s="6"/>
    </row>
    <row r="266" spans="1:11" x14ac:dyDescent="0.2">
      <c r="A266" s="32" t="s">
        <v>350</v>
      </c>
      <c r="B266" s="44">
        <v>112</v>
      </c>
      <c r="C266" s="44">
        <v>19</v>
      </c>
      <c r="D266" s="44">
        <v>9</v>
      </c>
      <c r="E266" s="44">
        <v>3</v>
      </c>
      <c r="F266" s="44">
        <v>6</v>
      </c>
      <c r="G266" s="44">
        <v>4</v>
      </c>
      <c r="H266" s="44">
        <v>1</v>
      </c>
      <c r="I266" s="50">
        <f t="shared" si="14"/>
        <v>29</v>
      </c>
      <c r="J266" s="50">
        <f>Sheriff!J266</f>
        <v>183</v>
      </c>
      <c r="K266" s="6"/>
    </row>
    <row r="267" spans="1:11" x14ac:dyDescent="0.2">
      <c r="A267" s="32" t="s">
        <v>351</v>
      </c>
      <c r="B267" s="44">
        <v>85</v>
      </c>
      <c r="C267" s="44">
        <v>16</v>
      </c>
      <c r="D267" s="44">
        <v>4</v>
      </c>
      <c r="E267" s="44">
        <v>2</v>
      </c>
      <c r="F267" s="44">
        <v>4</v>
      </c>
      <c r="G267" s="44">
        <v>5</v>
      </c>
      <c r="H267" s="44">
        <v>0</v>
      </c>
      <c r="I267" s="50">
        <f t="shared" si="14"/>
        <v>28</v>
      </c>
      <c r="J267" s="50">
        <f>Sheriff!J267</f>
        <v>144</v>
      </c>
      <c r="K267" s="6"/>
    </row>
    <row r="268" spans="1:11" x14ac:dyDescent="0.2">
      <c r="A268" s="32" t="s">
        <v>352</v>
      </c>
      <c r="B268" s="44">
        <v>96</v>
      </c>
      <c r="C268" s="44">
        <v>30</v>
      </c>
      <c r="D268" s="44">
        <v>6</v>
      </c>
      <c r="E268" s="44">
        <v>1</v>
      </c>
      <c r="F268" s="44">
        <v>4</v>
      </c>
      <c r="G268" s="44">
        <v>3</v>
      </c>
      <c r="H268" s="44">
        <v>1</v>
      </c>
      <c r="I268" s="50">
        <f t="shared" si="14"/>
        <v>38</v>
      </c>
      <c r="J268" s="50">
        <f>Sheriff!J268</f>
        <v>179</v>
      </c>
      <c r="K268" s="6"/>
    </row>
    <row r="269" spans="1:11" x14ac:dyDescent="0.2">
      <c r="A269" s="32" t="s">
        <v>353</v>
      </c>
      <c r="B269" s="44">
        <v>118</v>
      </c>
      <c r="C269" s="44">
        <v>30</v>
      </c>
      <c r="D269" s="44">
        <v>11</v>
      </c>
      <c r="E269" s="44">
        <v>3</v>
      </c>
      <c r="F269" s="44">
        <v>5</v>
      </c>
      <c r="G269" s="44">
        <v>4</v>
      </c>
      <c r="H269" s="44">
        <v>0</v>
      </c>
      <c r="I269" s="50">
        <f t="shared" si="14"/>
        <v>57</v>
      </c>
      <c r="J269" s="50">
        <f>Sheriff!J269</f>
        <v>228</v>
      </c>
      <c r="K269" s="6"/>
    </row>
    <row r="270" spans="1:11" x14ac:dyDescent="0.2">
      <c r="A270" s="32" t="s">
        <v>354</v>
      </c>
      <c r="B270" s="44">
        <v>92</v>
      </c>
      <c r="C270" s="44">
        <v>14</v>
      </c>
      <c r="D270" s="44">
        <v>6</v>
      </c>
      <c r="E270" s="44">
        <v>0</v>
      </c>
      <c r="F270" s="44">
        <v>6</v>
      </c>
      <c r="G270" s="44">
        <v>2</v>
      </c>
      <c r="H270" s="44">
        <v>0</v>
      </c>
      <c r="I270" s="50">
        <f t="shared" si="14"/>
        <v>33</v>
      </c>
      <c r="J270" s="50">
        <f>Sheriff!J270</f>
        <v>153</v>
      </c>
      <c r="K270" s="6"/>
    </row>
    <row r="271" spans="1:11" x14ac:dyDescent="0.2">
      <c r="A271" s="32" t="s">
        <v>355</v>
      </c>
      <c r="B271" s="44">
        <v>229</v>
      </c>
      <c r="C271" s="44">
        <v>50</v>
      </c>
      <c r="D271" s="44">
        <v>14</v>
      </c>
      <c r="E271" s="44">
        <v>5</v>
      </c>
      <c r="F271" s="44">
        <v>11</v>
      </c>
      <c r="G271" s="44">
        <v>8</v>
      </c>
      <c r="H271" s="44">
        <v>2</v>
      </c>
      <c r="I271" s="50">
        <f t="shared" si="14"/>
        <v>70</v>
      </c>
      <c r="J271" s="50">
        <f>Sheriff!J271</f>
        <v>389</v>
      </c>
      <c r="K271" s="6"/>
    </row>
    <row r="272" spans="1:11" x14ac:dyDescent="0.2">
      <c r="A272" s="32" t="s">
        <v>356</v>
      </c>
      <c r="B272" s="44">
        <v>127</v>
      </c>
      <c r="C272" s="44">
        <v>32</v>
      </c>
      <c r="D272" s="44">
        <v>8</v>
      </c>
      <c r="E272" s="44">
        <v>2</v>
      </c>
      <c r="F272" s="44">
        <v>9</v>
      </c>
      <c r="G272" s="44">
        <v>8</v>
      </c>
      <c r="H272" s="44">
        <v>2</v>
      </c>
      <c r="I272" s="50">
        <f t="shared" si="14"/>
        <v>44</v>
      </c>
      <c r="J272" s="50">
        <f>Sheriff!J272</f>
        <v>232</v>
      </c>
      <c r="K272" s="6"/>
    </row>
    <row r="273" spans="1:11" x14ac:dyDescent="0.2">
      <c r="A273" s="32" t="s">
        <v>357</v>
      </c>
      <c r="B273" s="44">
        <v>95</v>
      </c>
      <c r="C273" s="44">
        <v>27</v>
      </c>
      <c r="D273" s="44">
        <v>7</v>
      </c>
      <c r="E273" s="44">
        <v>2</v>
      </c>
      <c r="F273" s="44">
        <v>3</v>
      </c>
      <c r="G273" s="44">
        <v>0</v>
      </c>
      <c r="H273" s="44">
        <v>1</v>
      </c>
      <c r="I273" s="50">
        <f t="shared" si="14"/>
        <v>44</v>
      </c>
      <c r="J273" s="50">
        <f>Sheriff!J273</f>
        <v>179</v>
      </c>
      <c r="K273" s="6"/>
    </row>
    <row r="274" spans="1:11" x14ac:dyDescent="0.2">
      <c r="A274" s="32" t="s">
        <v>358</v>
      </c>
      <c r="B274" s="44">
        <v>107</v>
      </c>
      <c r="C274" s="44">
        <v>18</v>
      </c>
      <c r="D274" s="44">
        <v>6</v>
      </c>
      <c r="E274" s="44">
        <v>3</v>
      </c>
      <c r="F274" s="44">
        <v>6</v>
      </c>
      <c r="G274" s="44">
        <v>1</v>
      </c>
      <c r="H274" s="44">
        <v>4</v>
      </c>
      <c r="I274" s="50">
        <f t="shared" si="14"/>
        <v>39</v>
      </c>
      <c r="J274" s="50">
        <f>Sheriff!J274</f>
        <v>184</v>
      </c>
      <c r="K274" s="8"/>
    </row>
    <row r="275" spans="1:11" x14ac:dyDescent="0.2">
      <c r="A275" s="32" t="s">
        <v>359</v>
      </c>
      <c r="B275" s="44">
        <v>82</v>
      </c>
      <c r="C275" s="44">
        <v>17</v>
      </c>
      <c r="D275" s="44">
        <v>7</v>
      </c>
      <c r="E275" s="44">
        <v>2</v>
      </c>
      <c r="F275" s="44">
        <v>7</v>
      </c>
      <c r="G275" s="44">
        <v>4</v>
      </c>
      <c r="H275" s="44">
        <v>1</v>
      </c>
      <c r="I275" s="50">
        <f t="shared" si="14"/>
        <v>48</v>
      </c>
      <c r="J275" s="50">
        <f>Sheriff!J275</f>
        <v>168</v>
      </c>
      <c r="K275" s="6"/>
    </row>
    <row r="276" spans="1:11" x14ac:dyDescent="0.2">
      <c r="A276" s="32" t="s">
        <v>360</v>
      </c>
      <c r="B276" s="44">
        <v>124</v>
      </c>
      <c r="C276" s="44">
        <v>42</v>
      </c>
      <c r="D276" s="44">
        <v>17</v>
      </c>
      <c r="E276" s="44">
        <v>1</v>
      </c>
      <c r="F276" s="44">
        <v>11</v>
      </c>
      <c r="G276" s="44">
        <v>5</v>
      </c>
      <c r="H276" s="44">
        <v>1</v>
      </c>
      <c r="I276" s="50">
        <f t="shared" si="14"/>
        <v>65</v>
      </c>
      <c r="J276" s="50">
        <f>Sheriff!J276</f>
        <v>266</v>
      </c>
      <c r="K276" s="6"/>
    </row>
    <row r="277" spans="1:11" x14ac:dyDescent="0.2">
      <c r="A277" s="32" t="s">
        <v>361</v>
      </c>
      <c r="B277" s="44">
        <v>191</v>
      </c>
      <c r="C277" s="44">
        <v>41</v>
      </c>
      <c r="D277" s="44">
        <v>9</v>
      </c>
      <c r="E277" s="44">
        <v>0</v>
      </c>
      <c r="F277" s="44">
        <v>12</v>
      </c>
      <c r="G277" s="44">
        <v>4</v>
      </c>
      <c r="H277" s="44">
        <v>0</v>
      </c>
      <c r="I277" s="50">
        <f t="shared" si="14"/>
        <v>82</v>
      </c>
      <c r="J277" s="50">
        <f>Sheriff!J277</f>
        <v>339</v>
      </c>
      <c r="K277" s="6"/>
    </row>
    <row r="278" spans="1:11" x14ac:dyDescent="0.2">
      <c r="A278" s="32" t="s">
        <v>362</v>
      </c>
      <c r="B278" s="44">
        <v>183</v>
      </c>
      <c r="C278" s="44">
        <v>48</v>
      </c>
      <c r="D278" s="44">
        <v>21</v>
      </c>
      <c r="E278" s="44">
        <v>3</v>
      </c>
      <c r="F278" s="44">
        <v>11</v>
      </c>
      <c r="G278" s="44">
        <v>6</v>
      </c>
      <c r="H278" s="44">
        <v>4</v>
      </c>
      <c r="I278" s="50">
        <f t="shared" si="14"/>
        <v>82</v>
      </c>
      <c r="J278" s="50">
        <f>Sheriff!J278</f>
        <v>358</v>
      </c>
      <c r="K278" s="6"/>
    </row>
    <row r="279" spans="1:11" x14ac:dyDescent="0.2">
      <c r="A279" s="32" t="s">
        <v>363</v>
      </c>
      <c r="B279" s="44">
        <v>39</v>
      </c>
      <c r="C279" s="44">
        <v>8</v>
      </c>
      <c r="D279" s="44">
        <v>5</v>
      </c>
      <c r="E279" s="44">
        <v>0</v>
      </c>
      <c r="F279" s="44">
        <v>4</v>
      </c>
      <c r="G279" s="44">
        <v>3</v>
      </c>
      <c r="H279" s="44">
        <v>0</v>
      </c>
      <c r="I279" s="50">
        <f t="shared" si="14"/>
        <v>24</v>
      </c>
      <c r="J279" s="50">
        <f>Sheriff!J279</f>
        <v>83</v>
      </c>
      <c r="K279" s="6"/>
    </row>
    <row r="280" spans="1:11" x14ac:dyDescent="0.2">
      <c r="A280" s="32" t="s">
        <v>364</v>
      </c>
      <c r="B280" s="44">
        <v>71</v>
      </c>
      <c r="C280" s="44">
        <v>13</v>
      </c>
      <c r="D280" s="44">
        <v>4</v>
      </c>
      <c r="E280" s="44">
        <v>3</v>
      </c>
      <c r="F280" s="44">
        <v>3</v>
      </c>
      <c r="G280" s="44">
        <v>3</v>
      </c>
      <c r="H280" s="44">
        <v>2</v>
      </c>
      <c r="I280" s="50">
        <f t="shared" si="14"/>
        <v>25</v>
      </c>
      <c r="J280" s="50">
        <f>Sheriff!J280</f>
        <v>124</v>
      </c>
      <c r="K280" s="6"/>
    </row>
    <row r="281" spans="1:11" x14ac:dyDescent="0.2">
      <c r="A281" s="32" t="s">
        <v>365</v>
      </c>
      <c r="B281" s="44">
        <v>68</v>
      </c>
      <c r="C281" s="44">
        <v>14</v>
      </c>
      <c r="D281" s="44">
        <v>4</v>
      </c>
      <c r="E281" s="44">
        <v>0</v>
      </c>
      <c r="F281" s="44">
        <v>2</v>
      </c>
      <c r="G281" s="44">
        <v>3</v>
      </c>
      <c r="H281" s="44">
        <v>0</v>
      </c>
      <c r="I281" s="50">
        <f t="shared" si="14"/>
        <v>34</v>
      </c>
      <c r="J281" s="50">
        <f>Sheriff!J281</f>
        <v>125</v>
      </c>
      <c r="K281" s="6"/>
    </row>
    <row r="282" spans="1:11" ht="12.6" customHeight="1" x14ac:dyDescent="0.2">
      <c r="A282" s="32" t="s">
        <v>366</v>
      </c>
      <c r="B282" s="44">
        <v>89</v>
      </c>
      <c r="C282" s="44">
        <v>36</v>
      </c>
      <c r="D282" s="44">
        <v>10</v>
      </c>
      <c r="E282" s="44">
        <v>1</v>
      </c>
      <c r="F282" s="44">
        <v>6</v>
      </c>
      <c r="G282" s="44">
        <v>6</v>
      </c>
      <c r="H282" s="44">
        <v>0</v>
      </c>
      <c r="I282" s="50">
        <f t="shared" si="14"/>
        <v>45</v>
      </c>
      <c r="J282" s="50">
        <f>Sheriff!J282</f>
        <v>193</v>
      </c>
      <c r="K282" s="6"/>
    </row>
    <row r="283" spans="1:11" ht="12.6" customHeight="1" x14ac:dyDescent="0.2">
      <c r="A283" s="32" t="s">
        <v>367</v>
      </c>
      <c r="B283" s="44">
        <v>144</v>
      </c>
      <c r="C283" s="44">
        <v>30</v>
      </c>
      <c r="D283" s="44">
        <v>13</v>
      </c>
      <c r="E283" s="44">
        <v>2</v>
      </c>
      <c r="F283" s="44">
        <v>5</v>
      </c>
      <c r="G283" s="44">
        <v>3</v>
      </c>
      <c r="H283" s="44">
        <v>0</v>
      </c>
      <c r="I283" s="50">
        <f t="shared" si="14"/>
        <v>64</v>
      </c>
      <c r="J283" s="50">
        <f>Sheriff!J283</f>
        <v>261</v>
      </c>
      <c r="K283" s="6"/>
    </row>
    <row r="284" spans="1:11" ht="12.6" customHeight="1" x14ac:dyDescent="0.2">
      <c r="A284" s="32" t="s">
        <v>368</v>
      </c>
      <c r="B284" s="44">
        <v>166</v>
      </c>
      <c r="C284" s="44">
        <v>35</v>
      </c>
      <c r="D284" s="44">
        <v>6</v>
      </c>
      <c r="E284" s="44">
        <v>2</v>
      </c>
      <c r="F284" s="44">
        <v>16</v>
      </c>
      <c r="G284" s="44">
        <v>4</v>
      </c>
      <c r="H284" s="44">
        <v>1</v>
      </c>
      <c r="I284" s="50">
        <f t="shared" si="14"/>
        <v>107</v>
      </c>
      <c r="J284" s="50">
        <f>Sheriff!J284</f>
        <v>337</v>
      </c>
      <c r="K284" s="6"/>
    </row>
    <row r="285" spans="1:11" ht="12.6" customHeight="1" x14ac:dyDescent="0.2">
      <c r="A285" s="32" t="s">
        <v>369</v>
      </c>
      <c r="B285" s="44">
        <v>252</v>
      </c>
      <c r="C285" s="44">
        <v>60</v>
      </c>
      <c r="D285" s="44">
        <v>39</v>
      </c>
      <c r="E285" s="44">
        <v>4</v>
      </c>
      <c r="F285" s="44">
        <v>12</v>
      </c>
      <c r="G285" s="44">
        <v>8</v>
      </c>
      <c r="H285" s="44">
        <v>0</v>
      </c>
      <c r="I285" s="50">
        <f t="shared" si="14"/>
        <v>122</v>
      </c>
      <c r="J285" s="50">
        <f>Sheriff!J285</f>
        <v>497</v>
      </c>
      <c r="K285" s="6"/>
    </row>
    <row r="286" spans="1:11" ht="12.6" customHeight="1" x14ac:dyDescent="0.2">
      <c r="A286" s="32" t="s">
        <v>370</v>
      </c>
      <c r="B286" s="44">
        <v>104</v>
      </c>
      <c r="C286" s="44">
        <v>30</v>
      </c>
      <c r="D286" s="44">
        <v>12</v>
      </c>
      <c r="E286" s="44">
        <v>1</v>
      </c>
      <c r="F286" s="44">
        <v>1</v>
      </c>
      <c r="G286" s="44">
        <v>6</v>
      </c>
      <c r="H286" s="44">
        <v>1</v>
      </c>
      <c r="I286" s="50">
        <f t="shared" si="14"/>
        <v>49</v>
      </c>
      <c r="J286" s="50">
        <f>Sheriff!J286</f>
        <v>204</v>
      </c>
      <c r="K286" s="6"/>
    </row>
    <row r="287" spans="1:11" ht="12.6" customHeight="1" x14ac:dyDescent="0.2">
      <c r="A287" s="32" t="s">
        <v>371</v>
      </c>
      <c r="B287" s="44">
        <v>121</v>
      </c>
      <c r="C287" s="44">
        <v>40</v>
      </c>
      <c r="D287" s="44">
        <v>16</v>
      </c>
      <c r="E287" s="44">
        <v>3</v>
      </c>
      <c r="F287" s="44">
        <v>7</v>
      </c>
      <c r="G287" s="44">
        <v>6</v>
      </c>
      <c r="H287" s="44">
        <v>0</v>
      </c>
      <c r="I287" s="50">
        <f t="shared" si="14"/>
        <v>61</v>
      </c>
      <c r="J287" s="50">
        <f>Sheriff!J287</f>
        <v>254</v>
      </c>
      <c r="K287" s="6"/>
    </row>
    <row r="288" spans="1:11" ht="12.6" customHeight="1" x14ac:dyDescent="0.2">
      <c r="A288" s="32" t="s">
        <v>372</v>
      </c>
      <c r="B288" s="44">
        <v>234</v>
      </c>
      <c r="C288" s="44">
        <v>54</v>
      </c>
      <c r="D288" s="44">
        <v>21</v>
      </c>
      <c r="E288" s="44">
        <v>2</v>
      </c>
      <c r="F288" s="44">
        <v>9</v>
      </c>
      <c r="G288" s="44">
        <v>8</v>
      </c>
      <c r="H288" s="44">
        <v>0</v>
      </c>
      <c r="I288" s="50">
        <f t="shared" si="14"/>
        <v>138</v>
      </c>
      <c r="J288" s="50">
        <f>Sheriff!J288</f>
        <v>466</v>
      </c>
      <c r="K288" s="6"/>
    </row>
    <row r="289" spans="1:11" ht="12.6" customHeight="1" x14ac:dyDescent="0.2">
      <c r="A289" s="32" t="s">
        <v>373</v>
      </c>
      <c r="B289" s="44">
        <v>83</v>
      </c>
      <c r="C289" s="44">
        <v>23</v>
      </c>
      <c r="D289" s="44">
        <v>14</v>
      </c>
      <c r="E289" s="44">
        <v>2</v>
      </c>
      <c r="F289" s="44">
        <v>3</v>
      </c>
      <c r="G289" s="44">
        <v>4</v>
      </c>
      <c r="H289" s="44">
        <v>1</v>
      </c>
      <c r="I289" s="50">
        <f t="shared" si="14"/>
        <v>31</v>
      </c>
      <c r="J289" s="50">
        <f>Sheriff!J289</f>
        <v>161</v>
      </c>
      <c r="K289" s="6"/>
    </row>
    <row r="290" spans="1:11" ht="12.6" customHeight="1" x14ac:dyDescent="0.2">
      <c r="A290" s="32" t="s">
        <v>374</v>
      </c>
      <c r="B290" s="44">
        <v>177</v>
      </c>
      <c r="C290" s="44">
        <v>45</v>
      </c>
      <c r="D290" s="44">
        <v>21</v>
      </c>
      <c r="E290" s="44">
        <v>1</v>
      </c>
      <c r="F290" s="44">
        <v>12</v>
      </c>
      <c r="G290" s="44">
        <v>5</v>
      </c>
      <c r="H290" s="44">
        <v>2</v>
      </c>
      <c r="I290" s="50">
        <f t="shared" si="14"/>
        <v>80</v>
      </c>
      <c r="J290" s="50">
        <f>Sheriff!J290</f>
        <v>343</v>
      </c>
      <c r="K290" s="6"/>
    </row>
    <row r="291" spans="1:11" ht="12.6" customHeight="1" x14ac:dyDescent="0.2">
      <c r="A291" s="36" t="s">
        <v>445</v>
      </c>
      <c r="B291" s="47">
        <f>SUM(B261:B290)</f>
        <v>3750</v>
      </c>
      <c r="C291" s="47">
        <f t="shared" ref="C291:H291" si="15">SUM(C261:C290)</f>
        <v>911</v>
      </c>
      <c r="D291" s="47">
        <f t="shared" si="15"/>
        <v>347</v>
      </c>
      <c r="E291" s="47">
        <f t="shared" si="15"/>
        <v>63</v>
      </c>
      <c r="F291" s="47">
        <f t="shared" si="15"/>
        <v>215</v>
      </c>
      <c r="G291" s="47">
        <f t="shared" si="15"/>
        <v>137</v>
      </c>
      <c r="H291" s="47">
        <f t="shared" si="15"/>
        <v>33</v>
      </c>
      <c r="I291" s="47">
        <f>SUM(I261:I290)</f>
        <v>1658</v>
      </c>
      <c r="J291" s="47">
        <f>SUM(J261:J290)</f>
        <v>7114</v>
      </c>
      <c r="K291" s="6"/>
    </row>
    <row r="292" spans="1:11" ht="12.6" customHeight="1" x14ac:dyDescent="0.2">
      <c r="A292" s="34"/>
      <c r="B292" s="10"/>
      <c r="C292" s="10"/>
      <c r="D292" s="10"/>
      <c r="E292" s="10"/>
      <c r="F292" s="10"/>
      <c r="G292" s="10"/>
      <c r="H292" s="10"/>
      <c r="I292" s="10"/>
      <c r="J292" s="10"/>
      <c r="K292" s="6"/>
    </row>
    <row r="293" spans="1:11" ht="12.6" customHeight="1" x14ac:dyDescent="0.2">
      <c r="A293" s="34" t="s">
        <v>46</v>
      </c>
      <c r="B293" s="49"/>
      <c r="C293" s="49"/>
      <c r="D293" s="49"/>
      <c r="E293" s="49"/>
      <c r="F293" s="49"/>
      <c r="G293" s="49"/>
      <c r="H293" s="49"/>
      <c r="I293" s="49"/>
      <c r="J293" s="49"/>
      <c r="K293" s="6"/>
    </row>
    <row r="294" spans="1:11" ht="12.6" customHeight="1" x14ac:dyDescent="0.2">
      <c r="A294" s="32" t="s">
        <v>375</v>
      </c>
      <c r="B294" s="44">
        <v>75</v>
      </c>
      <c r="C294" s="44">
        <v>14</v>
      </c>
      <c r="D294" s="44">
        <v>10</v>
      </c>
      <c r="E294" s="44">
        <v>3</v>
      </c>
      <c r="F294" s="44">
        <v>2</v>
      </c>
      <c r="G294" s="44">
        <v>1</v>
      </c>
      <c r="H294" s="44">
        <v>0</v>
      </c>
      <c r="I294" s="50">
        <f t="shared" ref="I294:I320" si="16">J294-(SUM(B294:H294))</f>
        <v>22</v>
      </c>
      <c r="J294" s="50">
        <f>Sheriff!J294</f>
        <v>127</v>
      </c>
      <c r="K294" s="6"/>
    </row>
    <row r="295" spans="1:11" ht="12.6" customHeight="1" x14ac:dyDescent="0.2">
      <c r="A295" s="32" t="s">
        <v>376</v>
      </c>
      <c r="B295" s="44">
        <v>153</v>
      </c>
      <c r="C295" s="44">
        <v>23</v>
      </c>
      <c r="D295" s="44">
        <v>8</v>
      </c>
      <c r="E295" s="44">
        <v>10</v>
      </c>
      <c r="F295" s="44">
        <v>19</v>
      </c>
      <c r="G295" s="44">
        <v>4</v>
      </c>
      <c r="H295" s="44">
        <v>1</v>
      </c>
      <c r="I295" s="50">
        <f t="shared" si="16"/>
        <v>39</v>
      </c>
      <c r="J295" s="50">
        <f>Sheriff!J295</f>
        <v>257</v>
      </c>
      <c r="K295" s="6"/>
    </row>
    <row r="296" spans="1:11" ht="12.6" customHeight="1" x14ac:dyDescent="0.2">
      <c r="A296" s="32" t="s">
        <v>377</v>
      </c>
      <c r="B296" s="44">
        <v>185</v>
      </c>
      <c r="C296" s="44">
        <v>40</v>
      </c>
      <c r="D296" s="44">
        <v>19</v>
      </c>
      <c r="E296" s="44">
        <v>4</v>
      </c>
      <c r="F296" s="44">
        <v>12</v>
      </c>
      <c r="G296" s="44">
        <v>8</v>
      </c>
      <c r="H296" s="44">
        <v>2</v>
      </c>
      <c r="I296" s="50">
        <f t="shared" si="16"/>
        <v>57</v>
      </c>
      <c r="J296" s="50">
        <f>Sheriff!J296</f>
        <v>327</v>
      </c>
      <c r="K296" s="6"/>
    </row>
    <row r="297" spans="1:11" ht="12.6" customHeight="1" x14ac:dyDescent="0.2">
      <c r="A297" s="32" t="s">
        <v>378</v>
      </c>
      <c r="B297" s="44">
        <v>112</v>
      </c>
      <c r="C297" s="44">
        <v>8</v>
      </c>
      <c r="D297" s="44">
        <v>4</v>
      </c>
      <c r="E297" s="44">
        <v>7</v>
      </c>
      <c r="F297" s="44">
        <v>9</v>
      </c>
      <c r="G297" s="44">
        <v>1</v>
      </c>
      <c r="H297" s="44">
        <v>1</v>
      </c>
      <c r="I297" s="50">
        <f t="shared" si="16"/>
        <v>43</v>
      </c>
      <c r="J297" s="50">
        <f>Sheriff!J297</f>
        <v>185</v>
      </c>
      <c r="K297" s="6"/>
    </row>
    <row r="298" spans="1:11" ht="12.6" customHeight="1" x14ac:dyDescent="0.2">
      <c r="A298" s="32" t="s">
        <v>379</v>
      </c>
      <c r="B298" s="44">
        <v>145</v>
      </c>
      <c r="C298" s="44">
        <v>32</v>
      </c>
      <c r="D298" s="44">
        <v>7</v>
      </c>
      <c r="E298" s="44">
        <v>3</v>
      </c>
      <c r="F298" s="44">
        <v>10</v>
      </c>
      <c r="G298" s="44">
        <v>3</v>
      </c>
      <c r="H298" s="44">
        <v>2</v>
      </c>
      <c r="I298" s="50">
        <f t="shared" si="16"/>
        <v>38</v>
      </c>
      <c r="J298" s="50">
        <f>Sheriff!J298</f>
        <v>240</v>
      </c>
      <c r="K298" s="6"/>
    </row>
    <row r="299" spans="1:11" ht="12.6" customHeight="1" x14ac:dyDescent="0.2">
      <c r="A299" s="32" t="s">
        <v>380</v>
      </c>
      <c r="B299" s="44">
        <v>44</v>
      </c>
      <c r="C299" s="44">
        <v>8</v>
      </c>
      <c r="D299" s="44">
        <v>2</v>
      </c>
      <c r="E299" s="44">
        <v>3</v>
      </c>
      <c r="F299" s="44">
        <v>11</v>
      </c>
      <c r="G299" s="44">
        <v>2</v>
      </c>
      <c r="H299" s="44">
        <v>0</v>
      </c>
      <c r="I299" s="50">
        <f t="shared" si="16"/>
        <v>20</v>
      </c>
      <c r="J299" s="50">
        <f>Sheriff!J299</f>
        <v>90</v>
      </c>
      <c r="K299" s="6"/>
    </row>
    <row r="300" spans="1:11" ht="12.6" customHeight="1" x14ac:dyDescent="0.2">
      <c r="A300" s="32" t="s">
        <v>381</v>
      </c>
      <c r="B300" s="44">
        <v>237</v>
      </c>
      <c r="C300" s="44">
        <v>32</v>
      </c>
      <c r="D300" s="44">
        <v>28</v>
      </c>
      <c r="E300" s="44">
        <v>12</v>
      </c>
      <c r="F300" s="44">
        <v>26</v>
      </c>
      <c r="G300" s="44">
        <v>8</v>
      </c>
      <c r="H300" s="44">
        <v>1</v>
      </c>
      <c r="I300" s="50">
        <f t="shared" si="16"/>
        <v>81</v>
      </c>
      <c r="J300" s="50">
        <f>Sheriff!J300</f>
        <v>425</v>
      </c>
      <c r="K300" s="6"/>
    </row>
    <row r="301" spans="1:11" ht="12.6" customHeight="1" x14ac:dyDescent="0.2">
      <c r="A301" s="32" t="s">
        <v>382</v>
      </c>
      <c r="B301" s="44">
        <v>48</v>
      </c>
      <c r="C301" s="44">
        <v>3</v>
      </c>
      <c r="D301" s="44">
        <v>1</v>
      </c>
      <c r="E301" s="44">
        <v>3</v>
      </c>
      <c r="F301" s="44">
        <v>3</v>
      </c>
      <c r="G301" s="44">
        <v>1</v>
      </c>
      <c r="H301" s="44">
        <v>0</v>
      </c>
      <c r="I301" s="50">
        <f t="shared" si="16"/>
        <v>17</v>
      </c>
      <c r="J301" s="50">
        <f>Sheriff!J301</f>
        <v>76</v>
      </c>
      <c r="K301" s="6"/>
    </row>
    <row r="302" spans="1:11" ht="12.6" customHeight="1" x14ac:dyDescent="0.2">
      <c r="A302" s="32" t="s">
        <v>383</v>
      </c>
      <c r="B302" s="44">
        <v>32</v>
      </c>
      <c r="C302" s="44">
        <v>3</v>
      </c>
      <c r="D302" s="44">
        <v>1</v>
      </c>
      <c r="E302" s="44">
        <v>1</v>
      </c>
      <c r="F302" s="44">
        <v>3</v>
      </c>
      <c r="G302" s="44">
        <v>1</v>
      </c>
      <c r="H302" s="44">
        <v>1</v>
      </c>
      <c r="I302" s="50">
        <f t="shared" si="16"/>
        <v>5</v>
      </c>
      <c r="J302" s="50">
        <f>Sheriff!J302</f>
        <v>47</v>
      </c>
      <c r="K302" s="6"/>
    </row>
    <row r="303" spans="1:11" ht="12.6" customHeight="1" x14ac:dyDescent="0.2">
      <c r="A303" s="32" t="s">
        <v>384</v>
      </c>
      <c r="B303" s="44">
        <v>207</v>
      </c>
      <c r="C303" s="44">
        <v>16</v>
      </c>
      <c r="D303" s="44">
        <v>2</v>
      </c>
      <c r="E303" s="44">
        <v>3</v>
      </c>
      <c r="F303" s="44">
        <v>6</v>
      </c>
      <c r="G303" s="44">
        <v>4</v>
      </c>
      <c r="H303" s="44">
        <v>3</v>
      </c>
      <c r="I303" s="50">
        <f t="shared" si="16"/>
        <v>54</v>
      </c>
      <c r="J303" s="50">
        <f>Sheriff!J303</f>
        <v>295</v>
      </c>
      <c r="K303" s="6"/>
    </row>
    <row r="304" spans="1:11" x14ac:dyDescent="0.2">
      <c r="A304" s="32" t="s">
        <v>385</v>
      </c>
      <c r="B304" s="44">
        <v>117</v>
      </c>
      <c r="C304" s="44">
        <v>7</v>
      </c>
      <c r="D304" s="44">
        <v>2</v>
      </c>
      <c r="E304" s="44">
        <v>2</v>
      </c>
      <c r="F304" s="44">
        <v>7</v>
      </c>
      <c r="G304" s="44">
        <v>3</v>
      </c>
      <c r="H304" s="44">
        <v>2</v>
      </c>
      <c r="I304" s="50">
        <f t="shared" si="16"/>
        <v>29</v>
      </c>
      <c r="J304" s="50">
        <f>Sheriff!J304</f>
        <v>169</v>
      </c>
      <c r="K304" s="6"/>
    </row>
    <row r="305" spans="1:11" x14ac:dyDescent="0.2">
      <c r="A305" s="32" t="s">
        <v>386</v>
      </c>
      <c r="B305" s="44">
        <v>211</v>
      </c>
      <c r="C305" s="44">
        <v>16</v>
      </c>
      <c r="D305" s="44">
        <v>5</v>
      </c>
      <c r="E305" s="44">
        <v>2</v>
      </c>
      <c r="F305" s="44">
        <v>18</v>
      </c>
      <c r="G305" s="44">
        <v>1</v>
      </c>
      <c r="H305" s="44">
        <v>2</v>
      </c>
      <c r="I305" s="50">
        <f t="shared" si="16"/>
        <v>77</v>
      </c>
      <c r="J305" s="50">
        <f>Sheriff!J305</f>
        <v>332</v>
      </c>
      <c r="K305" s="6"/>
    </row>
    <row r="306" spans="1:11" x14ac:dyDescent="0.2">
      <c r="A306" s="32" t="s">
        <v>387</v>
      </c>
      <c r="B306" s="44">
        <v>207</v>
      </c>
      <c r="C306" s="44">
        <v>9</v>
      </c>
      <c r="D306" s="44">
        <v>2</v>
      </c>
      <c r="E306" s="44">
        <v>0</v>
      </c>
      <c r="F306" s="44">
        <v>1</v>
      </c>
      <c r="G306" s="44">
        <v>2</v>
      </c>
      <c r="H306" s="44">
        <v>0</v>
      </c>
      <c r="I306" s="50">
        <f t="shared" si="16"/>
        <v>43</v>
      </c>
      <c r="J306" s="50">
        <f>Sheriff!J306</f>
        <v>264</v>
      </c>
      <c r="K306" s="6"/>
    </row>
    <row r="307" spans="1:11" ht="12.6" customHeight="1" x14ac:dyDescent="0.2">
      <c r="A307" s="32" t="s">
        <v>388</v>
      </c>
      <c r="B307" s="44">
        <v>128</v>
      </c>
      <c r="C307" s="44">
        <v>8</v>
      </c>
      <c r="D307" s="44">
        <v>4</v>
      </c>
      <c r="E307" s="44">
        <v>1</v>
      </c>
      <c r="F307" s="44">
        <v>4</v>
      </c>
      <c r="G307" s="44">
        <v>2</v>
      </c>
      <c r="H307" s="44">
        <v>2</v>
      </c>
      <c r="I307" s="50">
        <f t="shared" si="16"/>
        <v>27</v>
      </c>
      <c r="J307" s="50">
        <f>Sheriff!J307</f>
        <v>176</v>
      </c>
      <c r="K307" s="6"/>
    </row>
    <row r="308" spans="1:11" ht="12.6" customHeight="1" x14ac:dyDescent="0.2">
      <c r="A308" s="32" t="s">
        <v>389</v>
      </c>
      <c r="B308" s="44">
        <v>133</v>
      </c>
      <c r="C308" s="44">
        <v>2</v>
      </c>
      <c r="D308" s="44">
        <v>0</v>
      </c>
      <c r="E308" s="44">
        <v>1</v>
      </c>
      <c r="F308" s="44">
        <v>2</v>
      </c>
      <c r="G308" s="44">
        <v>0</v>
      </c>
      <c r="H308" s="44">
        <v>0</v>
      </c>
      <c r="I308" s="50">
        <f t="shared" si="16"/>
        <v>34</v>
      </c>
      <c r="J308" s="50">
        <f>Sheriff!J308</f>
        <v>172</v>
      </c>
      <c r="K308" s="6"/>
    </row>
    <row r="309" spans="1:11" ht="12.6" customHeight="1" x14ac:dyDescent="0.2">
      <c r="A309" s="32" t="s">
        <v>390</v>
      </c>
      <c r="B309" s="44">
        <v>168</v>
      </c>
      <c r="C309" s="44">
        <v>3</v>
      </c>
      <c r="D309" s="44">
        <v>2</v>
      </c>
      <c r="E309" s="44">
        <v>1</v>
      </c>
      <c r="F309" s="44">
        <v>1</v>
      </c>
      <c r="G309" s="44">
        <v>1</v>
      </c>
      <c r="H309" s="44">
        <v>0</v>
      </c>
      <c r="I309" s="50">
        <f t="shared" si="16"/>
        <v>24</v>
      </c>
      <c r="J309" s="50">
        <f>Sheriff!J309</f>
        <v>200</v>
      </c>
      <c r="K309" s="6"/>
    </row>
    <row r="310" spans="1:11" ht="12.6" customHeight="1" x14ac:dyDescent="0.2">
      <c r="A310" s="32" t="s">
        <v>391</v>
      </c>
      <c r="B310" s="44">
        <v>112</v>
      </c>
      <c r="C310" s="44">
        <v>6</v>
      </c>
      <c r="D310" s="44">
        <v>2</v>
      </c>
      <c r="E310" s="44">
        <v>2</v>
      </c>
      <c r="F310" s="44">
        <v>3</v>
      </c>
      <c r="G310" s="44">
        <v>1</v>
      </c>
      <c r="H310" s="44">
        <v>0</v>
      </c>
      <c r="I310" s="50">
        <f t="shared" si="16"/>
        <v>46</v>
      </c>
      <c r="J310" s="50">
        <f>Sheriff!J310</f>
        <v>172</v>
      </c>
      <c r="K310" s="6"/>
    </row>
    <row r="311" spans="1:11" ht="12.6" customHeight="1" x14ac:dyDescent="0.2">
      <c r="A311" s="32" t="s">
        <v>392</v>
      </c>
      <c r="B311" s="44">
        <v>55</v>
      </c>
      <c r="C311" s="44">
        <v>1</v>
      </c>
      <c r="D311" s="44">
        <v>1</v>
      </c>
      <c r="E311" s="44">
        <v>1</v>
      </c>
      <c r="F311" s="44">
        <v>0</v>
      </c>
      <c r="G311" s="44">
        <v>0</v>
      </c>
      <c r="H311" s="44">
        <v>0</v>
      </c>
      <c r="I311" s="50">
        <f t="shared" si="16"/>
        <v>18</v>
      </c>
      <c r="J311" s="50">
        <f>Sheriff!J311</f>
        <v>76</v>
      </c>
      <c r="K311" s="6"/>
    </row>
    <row r="312" spans="1:11" ht="12.6" customHeight="1" x14ac:dyDescent="0.2">
      <c r="A312" s="32" t="s">
        <v>393</v>
      </c>
      <c r="B312" s="44">
        <v>131</v>
      </c>
      <c r="C312" s="44">
        <v>2</v>
      </c>
      <c r="D312" s="44">
        <v>2</v>
      </c>
      <c r="E312" s="44">
        <v>2</v>
      </c>
      <c r="F312" s="44">
        <v>3</v>
      </c>
      <c r="G312" s="44">
        <v>0</v>
      </c>
      <c r="H312" s="44">
        <v>0</v>
      </c>
      <c r="I312" s="50">
        <f t="shared" si="16"/>
        <v>33</v>
      </c>
      <c r="J312" s="50">
        <f>Sheriff!J312</f>
        <v>173</v>
      </c>
      <c r="K312" s="6"/>
    </row>
    <row r="313" spans="1:11" ht="12.6" customHeight="1" x14ac:dyDescent="0.2">
      <c r="A313" s="32" t="s">
        <v>394</v>
      </c>
      <c r="B313" s="44">
        <v>113</v>
      </c>
      <c r="C313" s="44">
        <v>3</v>
      </c>
      <c r="D313" s="44">
        <v>1</v>
      </c>
      <c r="E313" s="44">
        <v>0</v>
      </c>
      <c r="F313" s="44">
        <v>3</v>
      </c>
      <c r="G313" s="44">
        <v>0</v>
      </c>
      <c r="H313" s="44">
        <v>1</v>
      </c>
      <c r="I313" s="50">
        <f t="shared" si="16"/>
        <v>42</v>
      </c>
      <c r="J313" s="50">
        <f>Sheriff!J313</f>
        <v>163</v>
      </c>
      <c r="K313" s="6"/>
    </row>
    <row r="314" spans="1:11" ht="12.6" customHeight="1" x14ac:dyDescent="0.2">
      <c r="A314" s="32" t="s">
        <v>395</v>
      </c>
      <c r="B314" s="44">
        <v>161</v>
      </c>
      <c r="C314" s="44">
        <v>7</v>
      </c>
      <c r="D314" s="44">
        <v>2</v>
      </c>
      <c r="E314" s="44">
        <v>1</v>
      </c>
      <c r="F314" s="44">
        <v>2</v>
      </c>
      <c r="G314" s="44">
        <v>2</v>
      </c>
      <c r="H314" s="44">
        <v>0</v>
      </c>
      <c r="I314" s="50">
        <f t="shared" si="16"/>
        <v>36</v>
      </c>
      <c r="J314" s="50">
        <f>Sheriff!J314</f>
        <v>211</v>
      </c>
      <c r="K314" s="6"/>
    </row>
    <row r="315" spans="1:11" ht="12.6" customHeight="1" x14ac:dyDescent="0.2">
      <c r="A315" s="32" t="s">
        <v>396</v>
      </c>
      <c r="B315" s="44">
        <v>119</v>
      </c>
      <c r="C315" s="44">
        <v>2</v>
      </c>
      <c r="D315" s="44">
        <v>2</v>
      </c>
      <c r="E315" s="44">
        <v>0</v>
      </c>
      <c r="F315" s="44">
        <v>2</v>
      </c>
      <c r="G315" s="44">
        <v>0</v>
      </c>
      <c r="H315" s="44">
        <v>0</v>
      </c>
      <c r="I315" s="50">
        <f t="shared" si="16"/>
        <v>37</v>
      </c>
      <c r="J315" s="50">
        <f>Sheriff!J315</f>
        <v>162</v>
      </c>
      <c r="K315" s="6"/>
    </row>
    <row r="316" spans="1:11" ht="12.6" customHeight="1" x14ac:dyDescent="0.2">
      <c r="A316" s="32" t="s">
        <v>397</v>
      </c>
      <c r="B316" s="44">
        <v>115</v>
      </c>
      <c r="C316" s="44">
        <v>1</v>
      </c>
      <c r="D316" s="44">
        <v>2</v>
      </c>
      <c r="E316" s="44">
        <v>0</v>
      </c>
      <c r="F316" s="44">
        <v>1</v>
      </c>
      <c r="G316" s="44">
        <v>1</v>
      </c>
      <c r="H316" s="44">
        <v>0</v>
      </c>
      <c r="I316" s="50">
        <f t="shared" si="16"/>
        <v>36</v>
      </c>
      <c r="J316" s="50">
        <f>Sheriff!J316</f>
        <v>156</v>
      </c>
      <c r="K316" s="6"/>
    </row>
    <row r="317" spans="1:11" ht="12.6" customHeight="1" x14ac:dyDescent="0.2">
      <c r="A317" s="32" t="s">
        <v>398</v>
      </c>
      <c r="B317" s="44">
        <v>147</v>
      </c>
      <c r="C317" s="44">
        <v>4</v>
      </c>
      <c r="D317" s="44">
        <v>1</v>
      </c>
      <c r="E317" s="44">
        <v>0</v>
      </c>
      <c r="F317" s="44">
        <v>1</v>
      </c>
      <c r="G317" s="44">
        <v>0</v>
      </c>
      <c r="H317" s="44">
        <v>0</v>
      </c>
      <c r="I317" s="50">
        <f t="shared" si="16"/>
        <v>50</v>
      </c>
      <c r="J317" s="50">
        <f>Sheriff!J317</f>
        <v>203</v>
      </c>
      <c r="K317" s="6"/>
    </row>
    <row r="318" spans="1:11" ht="12.6" customHeight="1" x14ac:dyDescent="0.2">
      <c r="A318" s="32" t="s">
        <v>399</v>
      </c>
      <c r="B318" s="44">
        <v>184</v>
      </c>
      <c r="C318" s="44">
        <v>7</v>
      </c>
      <c r="D318" s="44">
        <v>2</v>
      </c>
      <c r="E318" s="44">
        <v>0</v>
      </c>
      <c r="F318" s="44">
        <v>4</v>
      </c>
      <c r="G318" s="44">
        <v>1</v>
      </c>
      <c r="H318" s="44">
        <v>0</v>
      </c>
      <c r="I318" s="50">
        <f t="shared" si="16"/>
        <v>57</v>
      </c>
      <c r="J318" s="50">
        <f>Sheriff!J318</f>
        <v>255</v>
      </c>
      <c r="K318" s="6"/>
    </row>
    <row r="319" spans="1:11" ht="12.6" customHeight="1" x14ac:dyDescent="0.2">
      <c r="A319" s="32" t="s">
        <v>400</v>
      </c>
      <c r="B319" s="44">
        <v>119</v>
      </c>
      <c r="C319" s="44">
        <v>2</v>
      </c>
      <c r="D319" s="44">
        <v>3</v>
      </c>
      <c r="E319" s="44">
        <v>0</v>
      </c>
      <c r="F319" s="44">
        <v>2</v>
      </c>
      <c r="G319" s="44">
        <v>1</v>
      </c>
      <c r="H319" s="44">
        <v>0</v>
      </c>
      <c r="I319" s="50">
        <f t="shared" si="16"/>
        <v>33</v>
      </c>
      <c r="J319" s="50">
        <f>Sheriff!J319</f>
        <v>160</v>
      </c>
      <c r="K319" s="6"/>
    </row>
    <row r="320" spans="1:11" ht="12.6" customHeight="1" x14ac:dyDescent="0.2">
      <c r="A320" s="32" t="s">
        <v>401</v>
      </c>
      <c r="B320" s="44">
        <v>63</v>
      </c>
      <c r="C320" s="44">
        <v>2</v>
      </c>
      <c r="D320" s="44">
        <v>1</v>
      </c>
      <c r="E320" s="44">
        <v>2</v>
      </c>
      <c r="F320" s="44">
        <v>1</v>
      </c>
      <c r="G320" s="44">
        <v>0</v>
      </c>
      <c r="H320" s="44">
        <v>0</v>
      </c>
      <c r="I320" s="50">
        <f t="shared" si="16"/>
        <v>14</v>
      </c>
      <c r="J320" s="50">
        <f>Sheriff!J320</f>
        <v>83</v>
      </c>
      <c r="K320" s="6"/>
    </row>
    <row r="321" spans="1:11" ht="12.6" customHeight="1" x14ac:dyDescent="0.2">
      <c r="A321" s="36" t="s">
        <v>446</v>
      </c>
      <c r="B321" s="47">
        <f>SUM(B294:B320)</f>
        <v>3521</v>
      </c>
      <c r="C321" s="47">
        <f t="shared" ref="C321:H321" si="17">SUM(C294:C320)</f>
        <v>261</v>
      </c>
      <c r="D321" s="47">
        <f t="shared" si="17"/>
        <v>116</v>
      </c>
      <c r="E321" s="47">
        <f t="shared" si="17"/>
        <v>64</v>
      </c>
      <c r="F321" s="47">
        <f t="shared" si="17"/>
        <v>156</v>
      </c>
      <c r="G321" s="47">
        <f t="shared" si="17"/>
        <v>48</v>
      </c>
      <c r="H321" s="47">
        <f t="shared" si="17"/>
        <v>18</v>
      </c>
      <c r="I321" s="47">
        <f>SUM(I294:I320)</f>
        <v>1012</v>
      </c>
      <c r="J321" s="47">
        <f>SUM(J294:J320)</f>
        <v>5196</v>
      </c>
      <c r="K321" s="6"/>
    </row>
    <row r="322" spans="1:11" ht="12.6" customHeight="1" x14ac:dyDescent="0.2">
      <c r="A322" s="3"/>
      <c r="B322" s="10"/>
      <c r="C322" s="10"/>
      <c r="D322" s="10"/>
      <c r="E322" s="10"/>
      <c r="F322" s="10"/>
      <c r="G322" s="10"/>
      <c r="H322" s="10"/>
      <c r="I322" s="10"/>
      <c r="J322" s="10"/>
      <c r="K322" s="6"/>
    </row>
    <row r="323" spans="1:11" ht="12.6" customHeight="1" x14ac:dyDescent="0.2">
      <c r="A323" s="34" t="s">
        <v>452</v>
      </c>
      <c r="B323" s="52"/>
      <c r="C323" s="52"/>
      <c r="D323" s="52"/>
      <c r="E323" s="52"/>
      <c r="F323" s="52"/>
      <c r="G323" s="52"/>
      <c r="H323" s="52"/>
      <c r="I323" s="52"/>
      <c r="J323" s="52"/>
      <c r="K323" s="6"/>
    </row>
    <row r="324" spans="1:11" ht="12.6" customHeight="1" x14ac:dyDescent="0.2">
      <c r="A324" s="36" t="s">
        <v>448</v>
      </c>
      <c r="B324" s="47">
        <f>B40</f>
        <v>4996</v>
      </c>
      <c r="C324" s="47">
        <f t="shared" ref="C324:H324" si="18">C40</f>
        <v>862</v>
      </c>
      <c r="D324" s="47">
        <f t="shared" si="18"/>
        <v>242</v>
      </c>
      <c r="E324" s="47">
        <f t="shared" si="18"/>
        <v>211</v>
      </c>
      <c r="F324" s="47">
        <f t="shared" si="18"/>
        <v>532</v>
      </c>
      <c r="G324" s="47">
        <f t="shared" si="18"/>
        <v>166</v>
      </c>
      <c r="H324" s="47">
        <f t="shared" si="18"/>
        <v>23</v>
      </c>
      <c r="I324" s="47">
        <f t="shared" ref="I324:I332" si="19">J324-(SUM(B324:H324))</f>
        <v>1669</v>
      </c>
      <c r="J324" s="47">
        <f>J40</f>
        <v>8701</v>
      </c>
      <c r="K324" s="6"/>
    </row>
    <row r="325" spans="1:11" ht="12.6" customHeight="1" x14ac:dyDescent="0.2">
      <c r="A325" s="36" t="s">
        <v>449</v>
      </c>
      <c r="B325" s="47">
        <f>B79</f>
        <v>3123</v>
      </c>
      <c r="C325" s="47">
        <f t="shared" ref="C325:H325" si="20">C79</f>
        <v>206</v>
      </c>
      <c r="D325" s="47">
        <f t="shared" si="20"/>
        <v>52</v>
      </c>
      <c r="E325" s="47">
        <f t="shared" si="20"/>
        <v>51</v>
      </c>
      <c r="F325" s="47">
        <f t="shared" si="20"/>
        <v>112</v>
      </c>
      <c r="G325" s="47">
        <f t="shared" si="20"/>
        <v>42</v>
      </c>
      <c r="H325" s="47">
        <f t="shared" si="20"/>
        <v>12</v>
      </c>
      <c r="I325" s="47">
        <f t="shared" si="19"/>
        <v>1100</v>
      </c>
      <c r="J325" s="47">
        <f>J79</f>
        <v>4698</v>
      </c>
      <c r="K325" s="6"/>
    </row>
    <row r="326" spans="1:11" ht="12.6" customHeight="1" x14ac:dyDescent="0.2">
      <c r="A326" s="36" t="s">
        <v>450</v>
      </c>
      <c r="B326" s="47">
        <f>B117</f>
        <v>2448</v>
      </c>
      <c r="C326" s="47">
        <f t="shared" ref="C326:H326" si="21">C117</f>
        <v>297</v>
      </c>
      <c r="D326" s="47">
        <f t="shared" si="21"/>
        <v>83</v>
      </c>
      <c r="E326" s="47">
        <f t="shared" si="21"/>
        <v>49</v>
      </c>
      <c r="F326" s="47">
        <f t="shared" si="21"/>
        <v>134</v>
      </c>
      <c r="G326" s="47">
        <f t="shared" si="21"/>
        <v>56</v>
      </c>
      <c r="H326" s="47">
        <f t="shared" si="21"/>
        <v>21</v>
      </c>
      <c r="I326" s="47">
        <f t="shared" si="19"/>
        <v>872</v>
      </c>
      <c r="J326" s="47">
        <f>J117</f>
        <v>3960</v>
      </c>
      <c r="K326" s="6"/>
    </row>
    <row r="327" spans="1:11" ht="12.6" customHeight="1" x14ac:dyDescent="0.2">
      <c r="A327" s="36" t="s">
        <v>451</v>
      </c>
      <c r="B327" s="47">
        <f>B152</f>
        <v>2023</v>
      </c>
      <c r="C327" s="47">
        <f t="shared" ref="C327:H327" si="22">C152</f>
        <v>367</v>
      </c>
      <c r="D327" s="47">
        <f t="shared" si="22"/>
        <v>123</v>
      </c>
      <c r="E327" s="47">
        <f t="shared" si="22"/>
        <v>26</v>
      </c>
      <c r="F327" s="47">
        <f t="shared" si="22"/>
        <v>92</v>
      </c>
      <c r="G327" s="47">
        <f t="shared" si="22"/>
        <v>64</v>
      </c>
      <c r="H327" s="47">
        <f t="shared" si="22"/>
        <v>20</v>
      </c>
      <c r="I327" s="47">
        <f t="shared" si="19"/>
        <v>719</v>
      </c>
      <c r="J327" s="47">
        <f>J152</f>
        <v>3434</v>
      </c>
      <c r="K327" s="6"/>
    </row>
    <row r="328" spans="1:11" ht="12.6" customHeight="1" x14ac:dyDescent="0.2">
      <c r="A328" s="36" t="s">
        <v>442</v>
      </c>
      <c r="B328" s="47">
        <f>B197</f>
        <v>3662</v>
      </c>
      <c r="C328" s="47">
        <f t="shared" ref="C328:H328" si="23">C197</f>
        <v>78</v>
      </c>
      <c r="D328" s="47">
        <f t="shared" si="23"/>
        <v>27</v>
      </c>
      <c r="E328" s="47">
        <f t="shared" si="23"/>
        <v>25</v>
      </c>
      <c r="F328" s="47">
        <f t="shared" si="23"/>
        <v>73</v>
      </c>
      <c r="G328" s="47">
        <f t="shared" si="23"/>
        <v>30</v>
      </c>
      <c r="H328" s="47">
        <f t="shared" si="23"/>
        <v>9</v>
      </c>
      <c r="I328" s="47">
        <f t="shared" si="19"/>
        <v>1118</v>
      </c>
      <c r="J328" s="47">
        <f>J197</f>
        <v>5022</v>
      </c>
      <c r="K328" s="6"/>
    </row>
    <row r="329" spans="1:11" ht="12.6" customHeight="1" x14ac:dyDescent="0.2">
      <c r="A329" s="36" t="s">
        <v>443</v>
      </c>
      <c r="B329" s="47">
        <f>B228</f>
        <v>2514</v>
      </c>
      <c r="C329" s="47">
        <f t="shared" ref="C329:H329" si="24">C228</f>
        <v>292</v>
      </c>
      <c r="D329" s="47">
        <f t="shared" si="24"/>
        <v>78</v>
      </c>
      <c r="E329" s="47">
        <f t="shared" si="24"/>
        <v>156</v>
      </c>
      <c r="F329" s="47">
        <f t="shared" si="24"/>
        <v>364</v>
      </c>
      <c r="G329" s="47">
        <f t="shared" si="24"/>
        <v>59</v>
      </c>
      <c r="H329" s="47">
        <f t="shared" si="24"/>
        <v>16</v>
      </c>
      <c r="I329" s="47">
        <f t="shared" si="19"/>
        <v>797</v>
      </c>
      <c r="J329" s="47">
        <f>J228</f>
        <v>4276</v>
      </c>
      <c r="K329" s="6"/>
    </row>
    <row r="330" spans="1:11" ht="12.6" customHeight="1" x14ac:dyDescent="0.2">
      <c r="A330" s="36" t="s">
        <v>444</v>
      </c>
      <c r="B330" s="47">
        <f>B258</f>
        <v>1841</v>
      </c>
      <c r="C330" s="47">
        <f t="shared" ref="C330:H330" si="25">C258</f>
        <v>397</v>
      </c>
      <c r="D330" s="47">
        <f t="shared" si="25"/>
        <v>152</v>
      </c>
      <c r="E330" s="47">
        <f t="shared" si="25"/>
        <v>49</v>
      </c>
      <c r="F330" s="47">
        <f t="shared" si="25"/>
        <v>152</v>
      </c>
      <c r="G330" s="47">
        <f t="shared" si="25"/>
        <v>66</v>
      </c>
      <c r="H330" s="47">
        <f t="shared" si="25"/>
        <v>16</v>
      </c>
      <c r="I330" s="47">
        <f t="shared" si="19"/>
        <v>672</v>
      </c>
      <c r="J330" s="47">
        <f>J258</f>
        <v>3345</v>
      </c>
      <c r="K330" s="6"/>
    </row>
    <row r="331" spans="1:11" ht="12.6" customHeight="1" x14ac:dyDescent="0.2">
      <c r="A331" s="36" t="s">
        <v>445</v>
      </c>
      <c r="B331" s="47">
        <f>B291</f>
        <v>3750</v>
      </c>
      <c r="C331" s="47">
        <f t="shared" ref="C331:H331" si="26">C291</f>
        <v>911</v>
      </c>
      <c r="D331" s="47">
        <f t="shared" si="26"/>
        <v>347</v>
      </c>
      <c r="E331" s="47">
        <f t="shared" si="26"/>
        <v>63</v>
      </c>
      <c r="F331" s="47">
        <f t="shared" si="26"/>
        <v>215</v>
      </c>
      <c r="G331" s="47">
        <f t="shared" si="26"/>
        <v>137</v>
      </c>
      <c r="H331" s="47">
        <f t="shared" si="26"/>
        <v>33</v>
      </c>
      <c r="I331" s="47">
        <f t="shared" si="19"/>
        <v>1658</v>
      </c>
      <c r="J331" s="47">
        <f>J291</f>
        <v>7114</v>
      </c>
      <c r="K331" s="6"/>
    </row>
    <row r="332" spans="1:11" ht="12.6" customHeight="1" x14ac:dyDescent="0.2">
      <c r="A332" s="35" t="s">
        <v>446</v>
      </c>
      <c r="B332" s="47">
        <f>B321</f>
        <v>3521</v>
      </c>
      <c r="C332" s="47">
        <f t="shared" ref="C332:H332" si="27">C321</f>
        <v>261</v>
      </c>
      <c r="D332" s="47">
        <f t="shared" si="27"/>
        <v>116</v>
      </c>
      <c r="E332" s="47">
        <f t="shared" si="27"/>
        <v>64</v>
      </c>
      <c r="F332" s="47">
        <f t="shared" si="27"/>
        <v>156</v>
      </c>
      <c r="G332" s="47">
        <f t="shared" si="27"/>
        <v>48</v>
      </c>
      <c r="H332" s="47">
        <f t="shared" si="27"/>
        <v>18</v>
      </c>
      <c r="I332" s="47">
        <f t="shared" si="19"/>
        <v>1012</v>
      </c>
      <c r="J332" s="47">
        <f>J321</f>
        <v>5196</v>
      </c>
      <c r="K332" s="6"/>
    </row>
    <row r="333" spans="1:11" ht="12.6" customHeight="1" x14ac:dyDescent="0.2">
      <c r="A333" s="34"/>
      <c r="B333" s="53"/>
      <c r="C333" s="53"/>
      <c r="D333" s="53"/>
      <c r="E333" s="53"/>
      <c r="F333" s="53"/>
      <c r="G333" s="53"/>
      <c r="H333" s="53"/>
      <c r="I333" s="53"/>
      <c r="J333" s="53"/>
      <c r="K333" s="6"/>
    </row>
    <row r="334" spans="1:11" ht="12.6" customHeight="1" x14ac:dyDescent="0.2">
      <c r="A334" s="36" t="s">
        <v>78</v>
      </c>
      <c r="B334" s="51">
        <f>SUM(B324:B332)</f>
        <v>27878</v>
      </c>
      <c r="C334" s="51">
        <f t="shared" ref="C334:H334" si="28">SUM(C324:C332)</f>
        <v>3671</v>
      </c>
      <c r="D334" s="51">
        <f t="shared" si="28"/>
        <v>1220</v>
      </c>
      <c r="E334" s="51">
        <f t="shared" si="28"/>
        <v>694</v>
      </c>
      <c r="F334" s="51">
        <f t="shared" si="28"/>
        <v>1830</v>
      </c>
      <c r="G334" s="51">
        <f t="shared" si="28"/>
        <v>668</v>
      </c>
      <c r="H334" s="51">
        <f t="shared" si="28"/>
        <v>168</v>
      </c>
      <c r="I334" s="51">
        <f>SUM(I324:I332)</f>
        <v>9617</v>
      </c>
      <c r="J334" s="51">
        <f>SUM(J324:J332)</f>
        <v>45746</v>
      </c>
      <c r="K334" s="6"/>
    </row>
    <row r="335" spans="1:11" ht="12" customHeight="1" x14ac:dyDescent="0.2">
      <c r="A335" s="3"/>
      <c r="B335" s="10"/>
      <c r="C335" s="10"/>
      <c r="D335" s="10"/>
      <c r="E335" s="10"/>
      <c r="F335" s="10"/>
      <c r="G335" s="10"/>
      <c r="H335" s="10"/>
      <c r="I335" s="10"/>
      <c r="J335" s="10"/>
      <c r="K335" s="6"/>
    </row>
    <row r="336" spans="1:11" x14ac:dyDescent="0.2">
      <c r="A336" s="34" t="s">
        <v>52</v>
      </c>
      <c r="B336" s="49"/>
      <c r="C336" s="49"/>
      <c r="D336" s="49"/>
      <c r="E336" s="49"/>
      <c r="F336" s="49"/>
      <c r="G336" s="49"/>
      <c r="H336" s="49"/>
      <c r="I336" s="49"/>
      <c r="J336" s="49"/>
      <c r="K336" s="6"/>
    </row>
    <row r="337" spans="1:11" x14ac:dyDescent="0.2">
      <c r="A337" s="34" t="s">
        <v>402</v>
      </c>
      <c r="B337" s="54"/>
      <c r="C337" s="54"/>
      <c r="D337" s="54"/>
      <c r="E337" s="54"/>
      <c r="F337" s="54"/>
      <c r="G337" s="54"/>
      <c r="H337" s="54"/>
      <c r="I337" s="49"/>
      <c r="J337" s="49"/>
      <c r="K337" s="6"/>
    </row>
    <row r="338" spans="1:11" x14ac:dyDescent="0.2">
      <c r="A338" s="32" t="s">
        <v>403</v>
      </c>
      <c r="B338" s="44">
        <v>81</v>
      </c>
      <c r="C338" s="44">
        <v>28</v>
      </c>
      <c r="D338" s="44">
        <v>24</v>
      </c>
      <c r="E338" s="44">
        <v>0</v>
      </c>
      <c r="F338" s="44">
        <v>4</v>
      </c>
      <c r="G338" s="44">
        <v>2</v>
      </c>
      <c r="H338" s="44">
        <v>1</v>
      </c>
      <c r="I338" s="50">
        <f>J338-(SUM(B338:H338))</f>
        <v>50</v>
      </c>
      <c r="J338" s="50">
        <f>Sheriff!J338</f>
        <v>190</v>
      </c>
      <c r="K338" s="6"/>
    </row>
    <row r="339" spans="1:11" x14ac:dyDescent="0.2">
      <c r="A339" s="32" t="s">
        <v>404</v>
      </c>
      <c r="B339" s="44">
        <v>245</v>
      </c>
      <c r="C339" s="44">
        <v>3</v>
      </c>
      <c r="D339" s="44">
        <v>11</v>
      </c>
      <c r="E339" s="44">
        <v>3</v>
      </c>
      <c r="F339" s="44">
        <v>6</v>
      </c>
      <c r="G339" s="44">
        <v>1</v>
      </c>
      <c r="H339" s="44">
        <v>1</v>
      </c>
      <c r="I339" s="50">
        <f>J339-(SUM(B339:H339))</f>
        <v>157</v>
      </c>
      <c r="J339" s="50">
        <f>Sheriff!J339</f>
        <v>427</v>
      </c>
      <c r="K339" s="6"/>
    </row>
    <row r="340" spans="1:11" x14ac:dyDescent="0.2">
      <c r="A340" s="32" t="s">
        <v>405</v>
      </c>
      <c r="B340" s="44">
        <v>182</v>
      </c>
      <c r="C340" s="44">
        <v>9</v>
      </c>
      <c r="D340" s="44">
        <v>5</v>
      </c>
      <c r="E340" s="44">
        <v>0</v>
      </c>
      <c r="F340" s="44">
        <v>4</v>
      </c>
      <c r="G340" s="44">
        <v>0</v>
      </c>
      <c r="H340" s="44">
        <v>0</v>
      </c>
      <c r="I340" s="50">
        <f>J340-(SUM(B340:H340))</f>
        <v>146</v>
      </c>
      <c r="J340" s="50">
        <f>Sheriff!J340</f>
        <v>346</v>
      </c>
      <c r="K340" s="6"/>
    </row>
    <row r="341" spans="1:11" x14ac:dyDescent="0.2">
      <c r="A341" s="32" t="s">
        <v>406</v>
      </c>
      <c r="B341" s="44">
        <v>146</v>
      </c>
      <c r="C341" s="44">
        <v>4</v>
      </c>
      <c r="D341" s="44">
        <v>7</v>
      </c>
      <c r="E341" s="44">
        <v>1</v>
      </c>
      <c r="F341" s="44">
        <v>0</v>
      </c>
      <c r="G341" s="44">
        <v>2</v>
      </c>
      <c r="H341" s="44">
        <v>0</v>
      </c>
      <c r="I341" s="50">
        <f>J341-(SUM(B341:H341))</f>
        <v>96</v>
      </c>
      <c r="J341" s="50">
        <f>Sheriff!J341</f>
        <v>256</v>
      </c>
      <c r="K341" s="6"/>
    </row>
    <row r="342" spans="1:11" x14ac:dyDescent="0.2">
      <c r="A342" s="32" t="s">
        <v>407</v>
      </c>
      <c r="B342" s="44">
        <v>46</v>
      </c>
      <c r="C342" s="44">
        <v>6</v>
      </c>
      <c r="D342" s="44">
        <v>7</v>
      </c>
      <c r="E342" s="44">
        <v>0</v>
      </c>
      <c r="F342" s="44">
        <v>2</v>
      </c>
      <c r="G342" s="44">
        <v>1</v>
      </c>
      <c r="H342" s="44">
        <v>0</v>
      </c>
      <c r="I342" s="50">
        <f>J342-(SUM(B342:H342))</f>
        <v>35</v>
      </c>
      <c r="J342" s="50">
        <f>Sheriff!J342</f>
        <v>97</v>
      </c>
      <c r="K342" s="6"/>
    </row>
    <row r="343" spans="1:11" x14ac:dyDescent="0.2">
      <c r="A343" s="36" t="s">
        <v>453</v>
      </c>
      <c r="B343" s="47">
        <f>SUM(B338:B342)</f>
        <v>700</v>
      </c>
      <c r="C343" s="47">
        <f t="shared" ref="C343:H343" si="29">SUM(C338:C342)</f>
        <v>50</v>
      </c>
      <c r="D343" s="47">
        <f t="shared" si="29"/>
        <v>54</v>
      </c>
      <c r="E343" s="47">
        <f t="shared" si="29"/>
        <v>4</v>
      </c>
      <c r="F343" s="47">
        <f t="shared" si="29"/>
        <v>16</v>
      </c>
      <c r="G343" s="47">
        <f t="shared" si="29"/>
        <v>6</v>
      </c>
      <c r="H343" s="47">
        <f t="shared" si="29"/>
        <v>2</v>
      </c>
      <c r="I343" s="47">
        <f>SUM(I338:I342)</f>
        <v>484</v>
      </c>
      <c r="J343" s="47">
        <f>SUM(J338:J342)</f>
        <v>1316</v>
      </c>
      <c r="K343" s="6"/>
    </row>
    <row r="344" spans="1:11" x14ac:dyDescent="0.2">
      <c r="A344" s="34"/>
      <c r="B344" s="10"/>
      <c r="C344" s="10"/>
      <c r="D344" s="10"/>
      <c r="E344" s="10"/>
      <c r="F344" s="10"/>
      <c r="G344" s="10"/>
      <c r="H344" s="10"/>
      <c r="I344" s="10"/>
      <c r="J344" s="10"/>
      <c r="K344" s="6"/>
    </row>
    <row r="345" spans="1:11" x14ac:dyDescent="0.2">
      <c r="A345" s="34" t="s">
        <v>408</v>
      </c>
      <c r="B345" s="54"/>
      <c r="C345" s="54"/>
      <c r="D345" s="54"/>
      <c r="E345" s="54"/>
      <c r="F345" s="54"/>
      <c r="G345" s="54"/>
      <c r="H345" s="54"/>
      <c r="I345" s="49"/>
      <c r="J345" s="49"/>
      <c r="K345" s="6"/>
    </row>
    <row r="346" spans="1:11" x14ac:dyDescent="0.2">
      <c r="A346" s="32" t="s">
        <v>409</v>
      </c>
      <c r="B346" s="44">
        <v>115</v>
      </c>
      <c r="C346" s="44">
        <v>26</v>
      </c>
      <c r="D346" s="44">
        <v>14</v>
      </c>
      <c r="E346" s="44">
        <v>1</v>
      </c>
      <c r="F346" s="44">
        <v>1</v>
      </c>
      <c r="G346" s="44">
        <v>3</v>
      </c>
      <c r="H346" s="44">
        <v>2</v>
      </c>
      <c r="I346" s="50">
        <f>J346-(SUM(B346:H346))</f>
        <v>38</v>
      </c>
      <c r="J346" s="50">
        <f>Sheriff!J346</f>
        <v>200</v>
      </c>
      <c r="K346" s="6"/>
    </row>
    <row r="347" spans="1:11" x14ac:dyDescent="0.2">
      <c r="A347" s="32" t="s">
        <v>410</v>
      </c>
      <c r="B347" s="44">
        <v>50</v>
      </c>
      <c r="C347" s="44">
        <v>16</v>
      </c>
      <c r="D347" s="44">
        <v>4</v>
      </c>
      <c r="E347" s="44">
        <v>0</v>
      </c>
      <c r="F347" s="44">
        <v>0</v>
      </c>
      <c r="G347" s="44">
        <v>4</v>
      </c>
      <c r="H347" s="44">
        <v>0</v>
      </c>
      <c r="I347" s="50">
        <f>J347-(SUM(B347:H347))</f>
        <v>23</v>
      </c>
      <c r="J347" s="50">
        <f>Sheriff!J347</f>
        <v>97</v>
      </c>
      <c r="K347" s="6"/>
    </row>
    <row r="348" spans="1:11" x14ac:dyDescent="0.2">
      <c r="A348" s="32" t="s">
        <v>411</v>
      </c>
      <c r="B348" s="44">
        <v>64</v>
      </c>
      <c r="C348" s="44">
        <v>16</v>
      </c>
      <c r="D348" s="44">
        <v>12</v>
      </c>
      <c r="E348" s="44">
        <v>2</v>
      </c>
      <c r="F348" s="44">
        <v>0</v>
      </c>
      <c r="G348" s="44">
        <v>4</v>
      </c>
      <c r="H348" s="44">
        <v>1</v>
      </c>
      <c r="I348" s="50">
        <f>J348-(SUM(B348:H348))</f>
        <v>33</v>
      </c>
      <c r="J348" s="50">
        <f>Sheriff!J348</f>
        <v>132</v>
      </c>
      <c r="K348" s="6"/>
    </row>
    <row r="349" spans="1:11" x14ac:dyDescent="0.2">
      <c r="A349" s="32" t="s">
        <v>412</v>
      </c>
      <c r="B349" s="44">
        <v>68</v>
      </c>
      <c r="C349" s="44">
        <v>21</v>
      </c>
      <c r="D349" s="44">
        <v>7</v>
      </c>
      <c r="E349" s="44">
        <v>2</v>
      </c>
      <c r="F349" s="44">
        <v>4</v>
      </c>
      <c r="G349" s="44">
        <v>4</v>
      </c>
      <c r="H349" s="44">
        <v>2</v>
      </c>
      <c r="I349" s="50">
        <f>J349-(SUM(B349:H349))</f>
        <v>30</v>
      </c>
      <c r="J349" s="50">
        <f>Sheriff!J349</f>
        <v>138</v>
      </c>
      <c r="K349" s="6"/>
    </row>
    <row r="350" spans="1:11" x14ac:dyDescent="0.2">
      <c r="A350" s="32" t="s">
        <v>413</v>
      </c>
      <c r="B350" s="44">
        <v>92</v>
      </c>
      <c r="C350" s="44">
        <v>25</v>
      </c>
      <c r="D350" s="44">
        <v>14</v>
      </c>
      <c r="E350" s="44">
        <v>1</v>
      </c>
      <c r="F350" s="44">
        <v>11</v>
      </c>
      <c r="G350" s="44">
        <v>3</v>
      </c>
      <c r="H350" s="44">
        <v>1</v>
      </c>
      <c r="I350" s="50">
        <f>J350-(SUM(B350:H350))</f>
        <v>68</v>
      </c>
      <c r="J350" s="50">
        <f>Sheriff!J350</f>
        <v>215</v>
      </c>
      <c r="K350" s="6"/>
    </row>
    <row r="351" spans="1:11" x14ac:dyDescent="0.2">
      <c r="A351" s="36" t="s">
        <v>454</v>
      </c>
      <c r="B351" s="47">
        <f>SUM(B346:B350)</f>
        <v>389</v>
      </c>
      <c r="C351" s="47">
        <f t="shared" ref="C351:H351" si="30">SUM(C346:C350)</f>
        <v>104</v>
      </c>
      <c r="D351" s="47">
        <f t="shared" si="30"/>
        <v>51</v>
      </c>
      <c r="E351" s="47">
        <f t="shared" si="30"/>
        <v>6</v>
      </c>
      <c r="F351" s="47">
        <f t="shared" si="30"/>
        <v>16</v>
      </c>
      <c r="G351" s="47">
        <f t="shared" si="30"/>
        <v>18</v>
      </c>
      <c r="H351" s="47">
        <f t="shared" si="30"/>
        <v>6</v>
      </c>
      <c r="I351" s="47">
        <f>SUM(I346:I350)</f>
        <v>192</v>
      </c>
      <c r="J351" s="47">
        <f>SUM(J346:J350)</f>
        <v>782</v>
      </c>
      <c r="K351" s="6"/>
    </row>
    <row r="352" spans="1:11" x14ac:dyDescent="0.2">
      <c r="A352" s="34"/>
      <c r="B352" s="10"/>
      <c r="C352" s="10"/>
      <c r="D352" s="10"/>
      <c r="E352" s="10"/>
      <c r="F352" s="10"/>
      <c r="G352" s="10"/>
      <c r="H352" s="10"/>
      <c r="I352" s="10"/>
      <c r="J352" s="10"/>
      <c r="K352" s="6"/>
    </row>
    <row r="353" spans="1:11" x14ac:dyDescent="0.2">
      <c r="A353" s="34" t="s">
        <v>414</v>
      </c>
      <c r="B353" s="54"/>
      <c r="C353" s="54"/>
      <c r="D353" s="54"/>
      <c r="E353" s="54"/>
      <c r="F353" s="54"/>
      <c r="G353" s="54"/>
      <c r="H353" s="54"/>
      <c r="K353" s="6"/>
    </row>
    <row r="354" spans="1:11" x14ac:dyDescent="0.2">
      <c r="A354" s="32" t="s">
        <v>415</v>
      </c>
      <c r="B354" s="44">
        <v>104</v>
      </c>
      <c r="C354" s="44">
        <v>27</v>
      </c>
      <c r="D354" s="44">
        <v>20</v>
      </c>
      <c r="E354" s="44">
        <v>1</v>
      </c>
      <c r="F354" s="44">
        <v>5</v>
      </c>
      <c r="G354" s="44">
        <v>4</v>
      </c>
      <c r="H354" s="44">
        <v>3</v>
      </c>
      <c r="I354" s="50">
        <f>J354-(SUM(B354:H354))</f>
        <v>59</v>
      </c>
      <c r="J354" s="50">
        <f>Sheriff!J354</f>
        <v>223</v>
      </c>
      <c r="K354" s="6"/>
    </row>
    <row r="355" spans="1:11" x14ac:dyDescent="0.2">
      <c r="A355" s="32" t="s">
        <v>416</v>
      </c>
      <c r="B355" s="44">
        <v>161</v>
      </c>
      <c r="C355" s="44">
        <v>42</v>
      </c>
      <c r="D355" s="44">
        <v>21</v>
      </c>
      <c r="E355" s="44">
        <v>1</v>
      </c>
      <c r="F355" s="44">
        <v>9</v>
      </c>
      <c r="G355" s="44">
        <v>4</v>
      </c>
      <c r="H355" s="44">
        <v>2</v>
      </c>
      <c r="I355" s="50">
        <f>J355-(SUM(B355:H355))</f>
        <v>76</v>
      </c>
      <c r="J355" s="50">
        <f>Sheriff!J355</f>
        <v>316</v>
      </c>
      <c r="K355" s="6"/>
    </row>
    <row r="356" spans="1:11" x14ac:dyDescent="0.2">
      <c r="A356" s="32" t="s">
        <v>417</v>
      </c>
      <c r="B356" s="44">
        <v>139</v>
      </c>
      <c r="C356" s="44">
        <v>30</v>
      </c>
      <c r="D356" s="44">
        <v>28</v>
      </c>
      <c r="E356" s="44">
        <v>3</v>
      </c>
      <c r="F356" s="44">
        <v>12</v>
      </c>
      <c r="G356" s="44">
        <v>6</v>
      </c>
      <c r="H356" s="44">
        <v>3</v>
      </c>
      <c r="I356" s="50">
        <f>J356-(SUM(B356:H356))</f>
        <v>53</v>
      </c>
      <c r="J356" s="50">
        <f>Sheriff!J356</f>
        <v>274</v>
      </c>
      <c r="K356" s="6"/>
    </row>
    <row r="357" spans="1:11" x14ac:dyDescent="0.2">
      <c r="A357" s="32" t="s">
        <v>418</v>
      </c>
      <c r="B357" s="44">
        <v>164</v>
      </c>
      <c r="C357" s="44">
        <v>40</v>
      </c>
      <c r="D357" s="44">
        <v>25</v>
      </c>
      <c r="E357" s="44">
        <v>1</v>
      </c>
      <c r="F357" s="44">
        <v>7</v>
      </c>
      <c r="G357" s="44">
        <v>5</v>
      </c>
      <c r="H357" s="44">
        <v>2</v>
      </c>
      <c r="I357" s="50">
        <f>J357-(SUM(B357:H357))</f>
        <v>51</v>
      </c>
      <c r="J357" s="50">
        <f>Sheriff!J357</f>
        <v>295</v>
      </c>
      <c r="K357" s="6"/>
    </row>
    <row r="358" spans="1:11" x14ac:dyDescent="0.2">
      <c r="A358" s="32" t="s">
        <v>419</v>
      </c>
      <c r="B358" s="44">
        <v>56</v>
      </c>
      <c r="C358" s="44">
        <v>18</v>
      </c>
      <c r="D358" s="44">
        <v>11</v>
      </c>
      <c r="E358" s="44">
        <v>1</v>
      </c>
      <c r="F358" s="44">
        <v>4</v>
      </c>
      <c r="G358" s="44">
        <v>4</v>
      </c>
      <c r="H358" s="44">
        <v>0</v>
      </c>
      <c r="I358" s="50">
        <f>J358-(SUM(B358:H358))</f>
        <v>46</v>
      </c>
      <c r="J358" s="50">
        <f>Sheriff!J358</f>
        <v>140</v>
      </c>
      <c r="K358" s="6"/>
    </row>
    <row r="359" spans="1:11" x14ac:dyDescent="0.2">
      <c r="A359" s="36" t="s">
        <v>455</v>
      </c>
      <c r="B359" s="47">
        <f>SUM(B354:B358)</f>
        <v>624</v>
      </c>
      <c r="C359" s="47">
        <f t="shared" ref="C359:H359" si="31">SUM(C354:C358)</f>
        <v>157</v>
      </c>
      <c r="D359" s="47">
        <f t="shared" si="31"/>
        <v>105</v>
      </c>
      <c r="E359" s="47">
        <f t="shared" si="31"/>
        <v>7</v>
      </c>
      <c r="F359" s="47">
        <f t="shared" si="31"/>
        <v>37</v>
      </c>
      <c r="G359" s="47">
        <f t="shared" si="31"/>
        <v>23</v>
      </c>
      <c r="H359" s="47">
        <f t="shared" si="31"/>
        <v>10</v>
      </c>
      <c r="I359" s="47">
        <f>SUM(I354:I358)</f>
        <v>285</v>
      </c>
      <c r="J359" s="47">
        <f>SUM(J354:J358)</f>
        <v>1248</v>
      </c>
      <c r="K359" s="6"/>
    </row>
    <row r="360" spans="1:11" x14ac:dyDescent="0.2">
      <c r="A360" s="34"/>
      <c r="B360" s="10"/>
      <c r="C360" s="10"/>
      <c r="D360" s="10"/>
      <c r="E360" s="10"/>
      <c r="F360" s="10"/>
      <c r="G360" s="10"/>
      <c r="H360" s="10"/>
      <c r="I360" s="10"/>
      <c r="J360" s="10"/>
      <c r="K360" s="6"/>
    </row>
    <row r="361" spans="1:11" x14ac:dyDescent="0.2">
      <c r="A361" s="34" t="s">
        <v>420</v>
      </c>
      <c r="B361" s="54"/>
      <c r="C361" s="54"/>
      <c r="D361" s="54"/>
      <c r="E361" s="54"/>
      <c r="F361" s="54"/>
      <c r="G361" s="54"/>
      <c r="H361" s="54"/>
      <c r="I361" s="49"/>
      <c r="J361" s="49"/>
      <c r="K361" s="6"/>
    </row>
    <row r="362" spans="1:11" x14ac:dyDescent="0.2">
      <c r="A362" s="32" t="s">
        <v>421</v>
      </c>
      <c r="B362" s="44">
        <v>145</v>
      </c>
      <c r="C362" s="44">
        <v>47</v>
      </c>
      <c r="D362" s="44">
        <v>32</v>
      </c>
      <c r="E362" s="44">
        <v>1</v>
      </c>
      <c r="F362" s="44">
        <v>6</v>
      </c>
      <c r="G362" s="44">
        <v>8</v>
      </c>
      <c r="H362" s="44">
        <v>1</v>
      </c>
      <c r="I362" s="50">
        <f>J362-(SUM(B362:H362))</f>
        <v>74</v>
      </c>
      <c r="J362" s="50">
        <f>Sheriff!J362</f>
        <v>314</v>
      </c>
      <c r="K362" s="6"/>
    </row>
    <row r="363" spans="1:11" x14ac:dyDescent="0.2">
      <c r="A363" s="32" t="s">
        <v>422</v>
      </c>
      <c r="B363" s="44">
        <v>162</v>
      </c>
      <c r="C363" s="44">
        <v>39</v>
      </c>
      <c r="D363" s="44">
        <v>14</v>
      </c>
      <c r="E363" s="44">
        <v>1</v>
      </c>
      <c r="F363" s="44">
        <v>9</v>
      </c>
      <c r="G363" s="44">
        <v>5</v>
      </c>
      <c r="H363" s="44">
        <v>2</v>
      </c>
      <c r="I363" s="50">
        <f>J363-(SUM(B363:H363))</f>
        <v>52</v>
      </c>
      <c r="J363" s="50">
        <f>Sheriff!J363</f>
        <v>284</v>
      </c>
      <c r="K363" s="6"/>
    </row>
    <row r="364" spans="1:11" x14ac:dyDescent="0.2">
      <c r="A364" s="32" t="s">
        <v>423</v>
      </c>
      <c r="B364" s="44">
        <v>124</v>
      </c>
      <c r="C364" s="44">
        <v>23</v>
      </c>
      <c r="D364" s="44">
        <v>19</v>
      </c>
      <c r="E364" s="44">
        <v>0</v>
      </c>
      <c r="F364" s="44">
        <v>4</v>
      </c>
      <c r="G364" s="44">
        <v>2</v>
      </c>
      <c r="H364" s="44">
        <v>1</v>
      </c>
      <c r="I364" s="50">
        <f>J364-(SUM(B364:H364))</f>
        <v>62</v>
      </c>
      <c r="J364" s="50">
        <f>Sheriff!J364</f>
        <v>235</v>
      </c>
      <c r="K364" s="6"/>
    </row>
    <row r="365" spans="1:11" x14ac:dyDescent="0.2">
      <c r="A365" s="32" t="s">
        <v>424</v>
      </c>
      <c r="B365" s="44">
        <v>116</v>
      </c>
      <c r="C365" s="44">
        <v>41</v>
      </c>
      <c r="D365" s="44">
        <v>28</v>
      </c>
      <c r="E365" s="44">
        <v>1</v>
      </c>
      <c r="F365" s="44">
        <v>1</v>
      </c>
      <c r="G365" s="44">
        <v>8</v>
      </c>
      <c r="H365" s="44">
        <v>1</v>
      </c>
      <c r="I365" s="50">
        <f>J365-(SUM(B365:H365))</f>
        <v>52</v>
      </c>
      <c r="J365" s="50">
        <f>Sheriff!J365</f>
        <v>248</v>
      </c>
      <c r="K365" s="6"/>
    </row>
    <row r="366" spans="1:11" x14ac:dyDescent="0.2">
      <c r="A366" s="32" t="s">
        <v>425</v>
      </c>
      <c r="B366" s="44">
        <v>112</v>
      </c>
      <c r="C366" s="44">
        <v>24</v>
      </c>
      <c r="D366" s="44">
        <v>31</v>
      </c>
      <c r="E366" s="44">
        <v>2</v>
      </c>
      <c r="F366" s="44">
        <v>2</v>
      </c>
      <c r="G366" s="44">
        <v>5</v>
      </c>
      <c r="H366" s="44">
        <v>0</v>
      </c>
      <c r="I366" s="49">
        <f>J366-(SUM(B366:H366))</f>
        <v>55</v>
      </c>
      <c r="J366" s="50">
        <f>Sheriff!J366</f>
        <v>231</v>
      </c>
      <c r="K366" s="6"/>
    </row>
    <row r="367" spans="1:11" x14ac:dyDescent="0.2">
      <c r="A367" s="36" t="s">
        <v>456</v>
      </c>
      <c r="B367" s="47">
        <f>SUM(B362:B366)</f>
        <v>659</v>
      </c>
      <c r="C367" s="47">
        <f t="shared" ref="C367:H367" si="32">SUM(C362:C366)</f>
        <v>174</v>
      </c>
      <c r="D367" s="47">
        <f t="shared" si="32"/>
        <v>124</v>
      </c>
      <c r="E367" s="47">
        <f t="shared" si="32"/>
        <v>5</v>
      </c>
      <c r="F367" s="47">
        <f t="shared" si="32"/>
        <v>22</v>
      </c>
      <c r="G367" s="47">
        <f t="shared" si="32"/>
        <v>28</v>
      </c>
      <c r="H367" s="47">
        <f t="shared" si="32"/>
        <v>5</v>
      </c>
      <c r="I367" s="47">
        <f>SUM(I362:I366)</f>
        <v>295</v>
      </c>
      <c r="J367" s="47">
        <f>SUM(J362:J366)</f>
        <v>1312</v>
      </c>
      <c r="K367" s="6"/>
    </row>
    <row r="368" spans="1:11" x14ac:dyDescent="0.2">
      <c r="A368" s="3"/>
      <c r="B368" s="10"/>
      <c r="C368" s="10"/>
      <c r="D368" s="10"/>
      <c r="E368" s="10"/>
      <c r="F368" s="10"/>
      <c r="G368" s="10"/>
      <c r="H368" s="10"/>
      <c r="I368" s="10"/>
      <c r="J368" s="10"/>
      <c r="K368" s="6"/>
    </row>
    <row r="369" spans="1:11" x14ac:dyDescent="0.2">
      <c r="A369" s="34" t="s">
        <v>457</v>
      </c>
      <c r="B369" s="49"/>
      <c r="C369" s="49"/>
      <c r="D369" s="49"/>
      <c r="E369" s="49"/>
      <c r="F369" s="49"/>
      <c r="G369" s="49"/>
      <c r="H369" s="49"/>
      <c r="I369" s="49"/>
      <c r="J369" s="49"/>
      <c r="K369" s="6"/>
    </row>
    <row r="370" spans="1:11" x14ac:dyDescent="0.2">
      <c r="A370" s="36" t="s">
        <v>402</v>
      </c>
      <c r="B370" s="47">
        <f>B343</f>
        <v>700</v>
      </c>
      <c r="C370" s="47">
        <f t="shared" ref="C370:H370" si="33">C343</f>
        <v>50</v>
      </c>
      <c r="D370" s="47">
        <f t="shared" si="33"/>
        <v>54</v>
      </c>
      <c r="E370" s="47">
        <f t="shared" si="33"/>
        <v>4</v>
      </c>
      <c r="F370" s="47">
        <f t="shared" si="33"/>
        <v>16</v>
      </c>
      <c r="G370" s="47">
        <f t="shared" si="33"/>
        <v>6</v>
      </c>
      <c r="H370" s="47">
        <f t="shared" si="33"/>
        <v>2</v>
      </c>
      <c r="I370" s="47">
        <f>J370-(SUM(B370:H370))</f>
        <v>484</v>
      </c>
      <c r="J370" s="47">
        <f>J343</f>
        <v>1316</v>
      </c>
      <c r="K370" s="6"/>
    </row>
    <row r="371" spans="1:11" x14ac:dyDescent="0.2">
      <c r="A371" s="36" t="s">
        <v>408</v>
      </c>
      <c r="B371" s="47">
        <f>B351</f>
        <v>389</v>
      </c>
      <c r="C371" s="47">
        <f t="shared" ref="C371:H371" si="34">C351</f>
        <v>104</v>
      </c>
      <c r="D371" s="47">
        <f t="shared" si="34"/>
        <v>51</v>
      </c>
      <c r="E371" s="47">
        <f t="shared" si="34"/>
        <v>6</v>
      </c>
      <c r="F371" s="47">
        <f t="shared" si="34"/>
        <v>16</v>
      </c>
      <c r="G371" s="47">
        <f t="shared" si="34"/>
        <v>18</v>
      </c>
      <c r="H371" s="47">
        <f t="shared" si="34"/>
        <v>6</v>
      </c>
      <c r="I371" s="47">
        <f>J371-(SUM(B371:H371))</f>
        <v>192</v>
      </c>
      <c r="J371" s="47">
        <f>J351</f>
        <v>782</v>
      </c>
      <c r="K371" s="6"/>
    </row>
    <row r="372" spans="1:11" x14ac:dyDescent="0.2">
      <c r="A372" s="36" t="s">
        <v>414</v>
      </c>
      <c r="B372" s="47">
        <f>B359</f>
        <v>624</v>
      </c>
      <c r="C372" s="47">
        <f t="shared" ref="C372:H372" si="35">C359</f>
        <v>157</v>
      </c>
      <c r="D372" s="47">
        <f t="shared" si="35"/>
        <v>105</v>
      </c>
      <c r="E372" s="47">
        <f t="shared" si="35"/>
        <v>7</v>
      </c>
      <c r="F372" s="47">
        <f t="shared" si="35"/>
        <v>37</v>
      </c>
      <c r="G372" s="47">
        <f t="shared" si="35"/>
        <v>23</v>
      </c>
      <c r="H372" s="47">
        <f t="shared" si="35"/>
        <v>10</v>
      </c>
      <c r="I372" s="47">
        <f>J372-(SUM(B372:H372))</f>
        <v>285</v>
      </c>
      <c r="J372" s="47">
        <f>J359</f>
        <v>1248</v>
      </c>
      <c r="K372" s="6"/>
    </row>
    <row r="373" spans="1:11" x14ac:dyDescent="0.2">
      <c r="A373" s="36" t="s">
        <v>420</v>
      </c>
      <c r="B373" s="56">
        <f>B367</f>
        <v>659</v>
      </c>
      <c r="C373" s="56">
        <f t="shared" ref="C373:H373" si="36">C367</f>
        <v>174</v>
      </c>
      <c r="D373" s="56">
        <f t="shared" si="36"/>
        <v>124</v>
      </c>
      <c r="E373" s="56">
        <f t="shared" si="36"/>
        <v>5</v>
      </c>
      <c r="F373" s="56">
        <f t="shared" si="36"/>
        <v>22</v>
      </c>
      <c r="G373" s="56">
        <f t="shared" si="36"/>
        <v>28</v>
      </c>
      <c r="H373" s="56">
        <f t="shared" si="36"/>
        <v>5</v>
      </c>
      <c r="I373" s="56">
        <f>J373-(SUM(B373:H373))</f>
        <v>295</v>
      </c>
      <c r="J373" s="56">
        <f>J367</f>
        <v>1312</v>
      </c>
      <c r="K373" s="6"/>
    </row>
    <row r="374" spans="1:11" ht="12" customHeight="1" x14ac:dyDescent="0.2">
      <c r="A374" s="34"/>
      <c r="B374" s="53"/>
      <c r="C374" s="53"/>
      <c r="D374" s="53"/>
      <c r="E374" s="53"/>
      <c r="F374" s="53"/>
      <c r="G374" s="53"/>
      <c r="H374" s="53"/>
      <c r="I374" s="53"/>
      <c r="J374" s="53"/>
      <c r="K374" s="6"/>
    </row>
    <row r="375" spans="1:11" ht="12" customHeight="1" x14ac:dyDescent="0.2">
      <c r="A375" s="36" t="s">
        <v>458</v>
      </c>
      <c r="B375" s="51">
        <f>SUM(B370:B373)</f>
        <v>2372</v>
      </c>
      <c r="C375" s="51">
        <f t="shared" ref="C375:H375" si="37">SUM(C370:C373)</f>
        <v>485</v>
      </c>
      <c r="D375" s="51">
        <f t="shared" si="37"/>
        <v>334</v>
      </c>
      <c r="E375" s="51">
        <f t="shared" si="37"/>
        <v>22</v>
      </c>
      <c r="F375" s="51">
        <f t="shared" si="37"/>
        <v>91</v>
      </c>
      <c r="G375" s="51">
        <f t="shared" si="37"/>
        <v>75</v>
      </c>
      <c r="H375" s="51">
        <f t="shared" si="37"/>
        <v>23</v>
      </c>
      <c r="I375" s="51">
        <f>SUM(I370:I373)</f>
        <v>1256</v>
      </c>
      <c r="J375" s="51">
        <f>SUM(J370:J373)</f>
        <v>4658</v>
      </c>
      <c r="K375" s="6"/>
    </row>
    <row r="376" spans="1:11" x14ac:dyDescent="0.2">
      <c r="A376" s="3"/>
      <c r="B376" s="10"/>
      <c r="C376" s="10"/>
      <c r="D376" s="10"/>
      <c r="E376" s="10"/>
      <c r="F376" s="10"/>
      <c r="G376" s="10"/>
      <c r="H376" s="10"/>
      <c r="I376" s="10"/>
      <c r="J376" s="10"/>
      <c r="K376" s="6"/>
    </row>
    <row r="377" spans="1:11" x14ac:dyDescent="0.2">
      <c r="A377" s="34" t="s">
        <v>71</v>
      </c>
      <c r="B377" s="49"/>
      <c r="C377" s="49"/>
      <c r="D377" s="49"/>
      <c r="E377" s="49"/>
      <c r="F377" s="49"/>
      <c r="G377" s="49"/>
      <c r="H377" s="49"/>
      <c r="I377" s="49"/>
      <c r="J377" s="49"/>
      <c r="K377" s="6"/>
    </row>
    <row r="378" spans="1:11" x14ac:dyDescent="0.2">
      <c r="A378" s="34" t="s">
        <v>402</v>
      </c>
      <c r="B378" s="57"/>
      <c r="C378" s="57"/>
      <c r="D378" s="57"/>
      <c r="E378" s="57"/>
      <c r="F378" s="57"/>
      <c r="G378" s="57"/>
      <c r="H378" s="57"/>
      <c r="I378" s="58"/>
      <c r="J378" s="58"/>
      <c r="K378" s="6"/>
    </row>
    <row r="379" spans="1:11" x14ac:dyDescent="0.2">
      <c r="A379" s="32" t="s">
        <v>426</v>
      </c>
      <c r="B379" s="59">
        <v>68</v>
      </c>
      <c r="C379" s="59">
        <v>72</v>
      </c>
      <c r="D379" s="59">
        <v>15</v>
      </c>
      <c r="E379" s="59">
        <v>4</v>
      </c>
      <c r="F379" s="59">
        <v>13</v>
      </c>
      <c r="G379" s="59">
        <v>9</v>
      </c>
      <c r="H379" s="59">
        <v>0</v>
      </c>
      <c r="I379" s="60">
        <f>J379-(SUM(B379:H379))</f>
        <v>51</v>
      </c>
      <c r="J379" s="60">
        <f>Sheriff!J379</f>
        <v>232</v>
      </c>
      <c r="K379" s="6"/>
    </row>
    <row r="380" spans="1:11" x14ac:dyDescent="0.2">
      <c r="A380" s="32" t="s">
        <v>427</v>
      </c>
      <c r="B380" s="44">
        <v>163</v>
      </c>
      <c r="C380" s="44">
        <v>137</v>
      </c>
      <c r="D380" s="44">
        <v>35</v>
      </c>
      <c r="E380" s="44">
        <v>7</v>
      </c>
      <c r="F380" s="44">
        <v>16</v>
      </c>
      <c r="G380" s="44">
        <v>15</v>
      </c>
      <c r="H380" s="44">
        <v>1</v>
      </c>
      <c r="I380" s="50">
        <f>J380-(SUM(B380:H380))</f>
        <v>97</v>
      </c>
      <c r="J380" s="60">
        <f>Sheriff!J380</f>
        <v>471</v>
      </c>
      <c r="K380" s="6"/>
    </row>
    <row r="381" spans="1:11" x14ac:dyDescent="0.2">
      <c r="A381" s="32" t="s">
        <v>428</v>
      </c>
      <c r="B381" s="44">
        <v>153</v>
      </c>
      <c r="C381" s="44">
        <v>107</v>
      </c>
      <c r="D381" s="44">
        <v>31</v>
      </c>
      <c r="E381" s="44">
        <v>5</v>
      </c>
      <c r="F381" s="44">
        <v>19</v>
      </c>
      <c r="G381" s="44">
        <v>24</v>
      </c>
      <c r="H381" s="44">
        <v>0</v>
      </c>
      <c r="I381" s="50">
        <f>J381-(SUM(B381:H381))</f>
        <v>92</v>
      </c>
      <c r="J381" s="60">
        <f>Sheriff!J381</f>
        <v>431</v>
      </c>
      <c r="K381" s="6"/>
    </row>
    <row r="382" spans="1:11" ht="12.2" customHeight="1" x14ac:dyDescent="0.2">
      <c r="A382" s="36" t="s">
        <v>453</v>
      </c>
      <c r="B382" s="47">
        <f>SUM(B379:B381)</f>
        <v>384</v>
      </c>
      <c r="C382" s="47">
        <f t="shared" ref="C382:H382" si="38">SUM(C379:C381)</f>
        <v>316</v>
      </c>
      <c r="D382" s="47">
        <f t="shared" si="38"/>
        <v>81</v>
      </c>
      <c r="E382" s="47">
        <f t="shared" si="38"/>
        <v>16</v>
      </c>
      <c r="F382" s="47">
        <f t="shared" si="38"/>
        <v>48</v>
      </c>
      <c r="G382" s="47">
        <f t="shared" si="38"/>
        <v>48</v>
      </c>
      <c r="H382" s="47">
        <f t="shared" si="38"/>
        <v>1</v>
      </c>
      <c r="I382" s="47">
        <f>SUM(I379:I381)</f>
        <v>240</v>
      </c>
      <c r="J382" s="47">
        <f>SUM(J379:J381)</f>
        <v>1134</v>
      </c>
      <c r="K382" s="6"/>
    </row>
    <row r="383" spans="1:11" ht="12.2" customHeight="1" x14ac:dyDescent="0.2">
      <c r="A383" s="34"/>
      <c r="B383" s="10"/>
      <c r="C383" s="10"/>
      <c r="D383" s="10"/>
      <c r="E383" s="10"/>
      <c r="F383" s="10"/>
      <c r="G383" s="10"/>
      <c r="H383" s="10"/>
      <c r="I383" s="10"/>
      <c r="J383" s="10"/>
      <c r="K383" s="6"/>
    </row>
    <row r="384" spans="1:11" ht="12.2" customHeight="1" x14ac:dyDescent="0.2">
      <c r="A384" s="34" t="s">
        <v>408</v>
      </c>
      <c r="B384" s="54"/>
      <c r="C384" s="54"/>
      <c r="D384" s="54"/>
      <c r="E384" s="54"/>
      <c r="F384" s="54"/>
      <c r="G384" s="54"/>
      <c r="H384" s="54"/>
      <c r="I384" s="49"/>
      <c r="J384" s="49"/>
      <c r="K384" s="6"/>
    </row>
    <row r="385" spans="1:11" ht="12.2" customHeight="1" x14ac:dyDescent="0.2">
      <c r="A385" s="32" t="s">
        <v>429</v>
      </c>
      <c r="B385" s="44">
        <v>123</v>
      </c>
      <c r="C385" s="44">
        <v>67</v>
      </c>
      <c r="D385" s="44">
        <v>19</v>
      </c>
      <c r="E385" s="44">
        <v>3</v>
      </c>
      <c r="F385" s="44">
        <v>12</v>
      </c>
      <c r="G385" s="44">
        <v>14</v>
      </c>
      <c r="H385" s="44">
        <v>0</v>
      </c>
      <c r="I385" s="50">
        <f>J385-(SUM(B385:H385))</f>
        <v>42</v>
      </c>
      <c r="J385" s="50">
        <f>Sheriff!J385</f>
        <v>280</v>
      </c>
      <c r="K385" s="6"/>
    </row>
    <row r="386" spans="1:11" ht="12.2" customHeight="1" x14ac:dyDescent="0.2">
      <c r="A386" s="32" t="s">
        <v>430</v>
      </c>
      <c r="B386" s="44">
        <v>124</v>
      </c>
      <c r="C386" s="44">
        <v>85</v>
      </c>
      <c r="D386" s="44">
        <v>18</v>
      </c>
      <c r="E386" s="44">
        <v>4</v>
      </c>
      <c r="F386" s="44">
        <v>12</v>
      </c>
      <c r="G386" s="44">
        <v>13</v>
      </c>
      <c r="H386" s="44">
        <v>1</v>
      </c>
      <c r="I386" s="50">
        <f>J386-(SUM(B386:H386))</f>
        <v>37</v>
      </c>
      <c r="J386" s="50">
        <f>Sheriff!J386</f>
        <v>294</v>
      </c>
      <c r="K386" s="6"/>
    </row>
    <row r="387" spans="1:11" ht="12.2" customHeight="1" x14ac:dyDescent="0.2">
      <c r="A387" s="32" t="s">
        <v>431</v>
      </c>
      <c r="B387" s="44">
        <v>164</v>
      </c>
      <c r="C387" s="44">
        <v>92</v>
      </c>
      <c r="D387" s="44">
        <v>30</v>
      </c>
      <c r="E387" s="44">
        <v>2</v>
      </c>
      <c r="F387" s="44">
        <v>20</v>
      </c>
      <c r="G387" s="44">
        <v>16</v>
      </c>
      <c r="H387" s="44">
        <v>1</v>
      </c>
      <c r="I387" s="49">
        <f>J387-(SUM(B387:H387))</f>
        <v>60</v>
      </c>
      <c r="J387" s="50">
        <f>Sheriff!J387</f>
        <v>385</v>
      </c>
      <c r="K387" s="6"/>
    </row>
    <row r="388" spans="1:11" ht="12.2" customHeight="1" x14ac:dyDescent="0.2">
      <c r="A388" s="36" t="s">
        <v>454</v>
      </c>
      <c r="B388" s="47">
        <f>SUM(B385:B387)</f>
        <v>411</v>
      </c>
      <c r="C388" s="47">
        <f t="shared" ref="C388:H388" si="39">SUM(C385:C387)</f>
        <v>244</v>
      </c>
      <c r="D388" s="47">
        <f t="shared" si="39"/>
        <v>67</v>
      </c>
      <c r="E388" s="47">
        <f t="shared" si="39"/>
        <v>9</v>
      </c>
      <c r="F388" s="47">
        <f t="shared" si="39"/>
        <v>44</v>
      </c>
      <c r="G388" s="47">
        <f t="shared" si="39"/>
        <v>43</v>
      </c>
      <c r="H388" s="47">
        <f t="shared" si="39"/>
        <v>2</v>
      </c>
      <c r="I388" s="47">
        <f>SUM(I385:I387)</f>
        <v>139</v>
      </c>
      <c r="J388" s="47">
        <f>SUM(J385:J387)</f>
        <v>959</v>
      </c>
      <c r="K388" s="6"/>
    </row>
    <row r="389" spans="1:11" ht="12.2" customHeight="1" x14ac:dyDescent="0.2">
      <c r="A389" s="34"/>
      <c r="B389" s="10"/>
      <c r="C389" s="10"/>
      <c r="D389" s="10"/>
      <c r="E389" s="10"/>
      <c r="F389" s="10"/>
      <c r="G389" s="10"/>
      <c r="H389" s="10"/>
      <c r="I389" s="10"/>
      <c r="J389" s="10"/>
      <c r="K389" s="6"/>
    </row>
    <row r="390" spans="1:11" ht="12.2" customHeight="1" x14ac:dyDescent="0.2">
      <c r="A390" s="34" t="s">
        <v>414</v>
      </c>
      <c r="B390" s="54"/>
      <c r="C390" s="54"/>
      <c r="D390" s="54"/>
      <c r="E390" s="54"/>
      <c r="F390" s="54"/>
      <c r="G390" s="54"/>
      <c r="H390" s="54"/>
      <c r="I390" s="49"/>
      <c r="J390" s="49"/>
      <c r="K390" s="6"/>
    </row>
    <row r="391" spans="1:11" ht="12.2" customHeight="1" x14ac:dyDescent="0.2">
      <c r="A391" s="32" t="s">
        <v>432</v>
      </c>
      <c r="B391" s="44">
        <v>149</v>
      </c>
      <c r="C391" s="44">
        <v>112</v>
      </c>
      <c r="D391" s="44">
        <v>26</v>
      </c>
      <c r="E391" s="44">
        <v>5</v>
      </c>
      <c r="F391" s="44">
        <v>8</v>
      </c>
      <c r="G391" s="44">
        <v>15</v>
      </c>
      <c r="H391" s="44">
        <v>3</v>
      </c>
      <c r="I391" s="50">
        <f>J391-(SUM(B391:H391))</f>
        <v>83</v>
      </c>
      <c r="J391" s="50">
        <f>Sheriff!J391</f>
        <v>401</v>
      </c>
      <c r="K391" s="6"/>
    </row>
    <row r="392" spans="1:11" ht="12.2" customHeight="1" x14ac:dyDescent="0.2">
      <c r="A392" s="32" t="s">
        <v>433</v>
      </c>
      <c r="B392" s="44">
        <v>121</v>
      </c>
      <c r="C392" s="44">
        <v>102</v>
      </c>
      <c r="D392" s="44">
        <v>30</v>
      </c>
      <c r="E392" s="44">
        <v>7</v>
      </c>
      <c r="F392" s="44">
        <v>9</v>
      </c>
      <c r="G392" s="44">
        <v>13</v>
      </c>
      <c r="H392" s="44">
        <v>1</v>
      </c>
      <c r="I392" s="50">
        <f>J392-(SUM(B392:H392))</f>
        <v>59</v>
      </c>
      <c r="J392" s="50">
        <f>Sheriff!J392</f>
        <v>342</v>
      </c>
      <c r="K392" s="6"/>
    </row>
    <row r="393" spans="1:11" ht="12.2" customHeight="1" x14ac:dyDescent="0.2">
      <c r="A393" s="32" t="s">
        <v>434</v>
      </c>
      <c r="B393" s="44">
        <v>162</v>
      </c>
      <c r="C393" s="44">
        <v>98</v>
      </c>
      <c r="D393" s="44">
        <v>29</v>
      </c>
      <c r="E393" s="44">
        <v>4</v>
      </c>
      <c r="F393" s="44">
        <v>10</v>
      </c>
      <c r="G393" s="44">
        <v>13</v>
      </c>
      <c r="H393" s="44">
        <v>2</v>
      </c>
      <c r="I393" s="49">
        <f>J393-(SUM(B393:H393))</f>
        <v>59</v>
      </c>
      <c r="J393" s="50">
        <f>Sheriff!J393</f>
        <v>377</v>
      </c>
      <c r="K393" s="6"/>
    </row>
    <row r="394" spans="1:11" ht="12.2" customHeight="1" x14ac:dyDescent="0.2">
      <c r="A394" s="36" t="s">
        <v>455</v>
      </c>
      <c r="B394" s="47">
        <f>SUM(B391:B393)</f>
        <v>432</v>
      </c>
      <c r="C394" s="47">
        <f t="shared" ref="C394:H394" si="40">SUM(C391:C393)</f>
        <v>312</v>
      </c>
      <c r="D394" s="47">
        <f t="shared" si="40"/>
        <v>85</v>
      </c>
      <c r="E394" s="47">
        <f t="shared" si="40"/>
        <v>16</v>
      </c>
      <c r="F394" s="47">
        <f t="shared" si="40"/>
        <v>27</v>
      </c>
      <c r="G394" s="47">
        <f t="shared" si="40"/>
        <v>41</v>
      </c>
      <c r="H394" s="47">
        <f t="shared" si="40"/>
        <v>6</v>
      </c>
      <c r="I394" s="47">
        <f>SUM(I391:I393)</f>
        <v>201</v>
      </c>
      <c r="J394" s="47">
        <f>SUM(J391:J393)</f>
        <v>1120</v>
      </c>
      <c r="K394" s="6"/>
    </row>
    <row r="395" spans="1:11" ht="12.2" customHeight="1" x14ac:dyDescent="0.2">
      <c r="A395" s="3"/>
      <c r="B395" s="10"/>
      <c r="C395" s="10"/>
      <c r="D395" s="10"/>
      <c r="E395" s="10"/>
      <c r="F395" s="10"/>
      <c r="G395" s="10"/>
      <c r="H395" s="10"/>
      <c r="I395" s="10"/>
      <c r="J395" s="10"/>
      <c r="K395" s="6"/>
    </row>
    <row r="396" spans="1:11" ht="12.2" customHeight="1" x14ac:dyDescent="0.2">
      <c r="A396" s="34" t="s">
        <v>420</v>
      </c>
      <c r="B396" s="54"/>
      <c r="C396" s="54"/>
      <c r="D396" s="54"/>
      <c r="E396" s="54"/>
      <c r="F396" s="54"/>
      <c r="G396" s="54"/>
      <c r="H396" s="54"/>
      <c r="I396" s="49"/>
      <c r="J396" s="49"/>
      <c r="K396" s="6"/>
    </row>
    <row r="397" spans="1:11" x14ac:dyDescent="0.2">
      <c r="A397" s="32" t="s">
        <v>435</v>
      </c>
      <c r="B397" s="44">
        <v>167</v>
      </c>
      <c r="C397" s="44">
        <v>128</v>
      </c>
      <c r="D397" s="44">
        <v>37</v>
      </c>
      <c r="E397" s="44">
        <v>1</v>
      </c>
      <c r="F397" s="44">
        <v>19</v>
      </c>
      <c r="G397" s="44">
        <v>17</v>
      </c>
      <c r="H397" s="44">
        <v>2</v>
      </c>
      <c r="I397" s="50">
        <f>J397-(SUM(B397:H397))</f>
        <v>85</v>
      </c>
      <c r="J397" s="50">
        <f>Sheriff!J397</f>
        <v>456</v>
      </c>
      <c r="K397" s="6"/>
    </row>
    <row r="398" spans="1:11" x14ac:dyDescent="0.2">
      <c r="A398" s="32" t="s">
        <v>436</v>
      </c>
      <c r="B398" s="44">
        <v>137</v>
      </c>
      <c r="C398" s="44">
        <v>92</v>
      </c>
      <c r="D398" s="44">
        <v>31</v>
      </c>
      <c r="E398" s="44">
        <v>7</v>
      </c>
      <c r="F398" s="44">
        <v>18</v>
      </c>
      <c r="G398" s="44">
        <v>16</v>
      </c>
      <c r="H398" s="44">
        <v>1</v>
      </c>
      <c r="I398" s="50">
        <f>J398-(SUM(B398:H398))</f>
        <v>50</v>
      </c>
      <c r="J398" s="50">
        <f>Sheriff!J398</f>
        <v>352</v>
      </c>
      <c r="K398" s="6"/>
    </row>
    <row r="399" spans="1:11" x14ac:dyDescent="0.2">
      <c r="A399" s="32" t="s">
        <v>437</v>
      </c>
      <c r="B399" s="44">
        <v>188</v>
      </c>
      <c r="C399" s="44">
        <v>126</v>
      </c>
      <c r="D399" s="44">
        <v>36</v>
      </c>
      <c r="E399" s="44">
        <v>1</v>
      </c>
      <c r="F399" s="44">
        <v>15</v>
      </c>
      <c r="G399" s="44">
        <v>15</v>
      </c>
      <c r="H399" s="44">
        <v>1</v>
      </c>
      <c r="I399" s="50">
        <f>J399-(SUM(B399:H399))</f>
        <v>94</v>
      </c>
      <c r="J399" s="50">
        <f>Sheriff!J399</f>
        <v>476</v>
      </c>
      <c r="K399" s="6"/>
    </row>
    <row r="400" spans="1:11" x14ac:dyDescent="0.2">
      <c r="A400" s="36" t="s">
        <v>456</v>
      </c>
      <c r="B400" s="47">
        <f>SUM(B397:B399)</f>
        <v>492</v>
      </c>
      <c r="C400" s="47">
        <f t="shared" ref="C400:H400" si="41">SUM(C397:C399)</f>
        <v>346</v>
      </c>
      <c r="D400" s="47">
        <f t="shared" si="41"/>
        <v>104</v>
      </c>
      <c r="E400" s="47">
        <f t="shared" si="41"/>
        <v>9</v>
      </c>
      <c r="F400" s="47">
        <f t="shared" si="41"/>
        <v>52</v>
      </c>
      <c r="G400" s="47">
        <f t="shared" si="41"/>
        <v>48</v>
      </c>
      <c r="H400" s="47">
        <f t="shared" si="41"/>
        <v>4</v>
      </c>
      <c r="I400" s="47">
        <f>SUM(I397:I399)</f>
        <v>229</v>
      </c>
      <c r="J400" s="47">
        <f>SUM(J397:J399)</f>
        <v>1284</v>
      </c>
      <c r="K400" s="6"/>
    </row>
    <row r="401" spans="1:11" x14ac:dyDescent="0.2">
      <c r="A401" s="3"/>
      <c r="B401" s="10"/>
      <c r="C401" s="10"/>
      <c r="D401" s="10"/>
      <c r="E401" s="10"/>
      <c r="F401" s="10"/>
      <c r="G401" s="10"/>
      <c r="H401" s="10"/>
      <c r="I401" s="10"/>
      <c r="J401" s="10"/>
      <c r="K401" s="6"/>
    </row>
    <row r="402" spans="1:11" ht="14.25" customHeight="1" x14ac:dyDescent="0.2">
      <c r="A402" s="34" t="s">
        <v>459</v>
      </c>
      <c r="B402" s="49"/>
      <c r="C402" s="49"/>
      <c r="D402" s="49"/>
      <c r="E402" s="49"/>
      <c r="F402" s="49"/>
      <c r="G402" s="49"/>
      <c r="H402" s="49"/>
      <c r="I402" s="49"/>
      <c r="J402" s="49"/>
      <c r="K402" s="6"/>
    </row>
    <row r="403" spans="1:11" ht="13.5" customHeight="1" x14ac:dyDescent="0.2">
      <c r="A403" s="36" t="s">
        <v>402</v>
      </c>
      <c r="B403" s="47">
        <f>B382</f>
        <v>384</v>
      </c>
      <c r="C403" s="47">
        <f t="shared" ref="C403:H403" si="42">C382</f>
        <v>316</v>
      </c>
      <c r="D403" s="47">
        <f t="shared" si="42"/>
        <v>81</v>
      </c>
      <c r="E403" s="47">
        <f t="shared" si="42"/>
        <v>16</v>
      </c>
      <c r="F403" s="47">
        <f t="shared" si="42"/>
        <v>48</v>
      </c>
      <c r="G403" s="47">
        <f t="shared" si="42"/>
        <v>48</v>
      </c>
      <c r="H403" s="47">
        <f t="shared" si="42"/>
        <v>1</v>
      </c>
      <c r="I403" s="47">
        <f>J403-(SUM(B403:H403))</f>
        <v>240</v>
      </c>
      <c r="J403" s="47">
        <f>J382</f>
        <v>1134</v>
      </c>
      <c r="K403" s="6"/>
    </row>
    <row r="404" spans="1:11" x14ac:dyDescent="0.2">
      <c r="A404" s="36" t="s">
        <v>408</v>
      </c>
      <c r="B404" s="47">
        <f>B388</f>
        <v>411</v>
      </c>
      <c r="C404" s="47">
        <f t="shared" ref="C404:H404" si="43">C388</f>
        <v>244</v>
      </c>
      <c r="D404" s="47">
        <f t="shared" si="43"/>
        <v>67</v>
      </c>
      <c r="E404" s="47">
        <f t="shared" si="43"/>
        <v>9</v>
      </c>
      <c r="F404" s="47">
        <f t="shared" si="43"/>
        <v>44</v>
      </c>
      <c r="G404" s="47">
        <f t="shared" si="43"/>
        <v>43</v>
      </c>
      <c r="H404" s="47">
        <f t="shared" si="43"/>
        <v>2</v>
      </c>
      <c r="I404" s="47">
        <f>J404-(SUM(B404:H404))</f>
        <v>139</v>
      </c>
      <c r="J404" s="47">
        <f>J388</f>
        <v>959</v>
      </c>
      <c r="K404" s="6"/>
    </row>
    <row r="405" spans="1:11" x14ac:dyDescent="0.2">
      <c r="A405" s="36" t="s">
        <v>414</v>
      </c>
      <c r="B405" s="47">
        <f>B394</f>
        <v>432</v>
      </c>
      <c r="C405" s="47">
        <f t="shared" ref="C405:H405" si="44">C394</f>
        <v>312</v>
      </c>
      <c r="D405" s="47">
        <f t="shared" si="44"/>
        <v>85</v>
      </c>
      <c r="E405" s="47">
        <f t="shared" si="44"/>
        <v>16</v>
      </c>
      <c r="F405" s="47">
        <f t="shared" si="44"/>
        <v>27</v>
      </c>
      <c r="G405" s="47">
        <f t="shared" si="44"/>
        <v>41</v>
      </c>
      <c r="H405" s="47">
        <f t="shared" si="44"/>
        <v>6</v>
      </c>
      <c r="I405" s="47">
        <f>J405-(SUM(B405:H405))</f>
        <v>201</v>
      </c>
      <c r="J405" s="47">
        <f>J394</f>
        <v>1120</v>
      </c>
      <c r="K405" s="6"/>
    </row>
    <row r="406" spans="1:11" x14ac:dyDescent="0.2">
      <c r="A406" s="36" t="s">
        <v>420</v>
      </c>
      <c r="B406" s="47">
        <f>B400</f>
        <v>492</v>
      </c>
      <c r="C406" s="47">
        <f t="shared" ref="C406:H406" si="45">C400</f>
        <v>346</v>
      </c>
      <c r="D406" s="47">
        <f t="shared" si="45"/>
        <v>104</v>
      </c>
      <c r="E406" s="47">
        <f t="shared" si="45"/>
        <v>9</v>
      </c>
      <c r="F406" s="47">
        <f t="shared" si="45"/>
        <v>52</v>
      </c>
      <c r="G406" s="47">
        <f t="shared" si="45"/>
        <v>48</v>
      </c>
      <c r="H406" s="47">
        <f t="shared" si="45"/>
        <v>4</v>
      </c>
      <c r="I406" s="47">
        <f>J406-(SUM(B406:H406))</f>
        <v>229</v>
      </c>
      <c r="J406" s="47">
        <f>J400</f>
        <v>1284</v>
      </c>
      <c r="K406" s="6"/>
    </row>
    <row r="407" spans="1:11" x14ac:dyDescent="0.2">
      <c r="A407" s="36"/>
      <c r="B407" s="52"/>
      <c r="C407" s="52"/>
      <c r="D407" s="52"/>
      <c r="E407" s="52"/>
      <c r="F407" s="52"/>
      <c r="G407" s="52"/>
      <c r="H407" s="52"/>
      <c r="I407" s="52"/>
      <c r="J407" s="52"/>
      <c r="K407" s="6"/>
    </row>
    <row r="408" spans="1:11" x14ac:dyDescent="0.2">
      <c r="A408" s="36" t="s">
        <v>1005</v>
      </c>
      <c r="B408" s="47">
        <f>SUM(B403:B406)</f>
        <v>1719</v>
      </c>
      <c r="C408" s="47">
        <f t="shared" ref="C408:H408" si="46">SUM(C403:C406)</f>
        <v>1218</v>
      </c>
      <c r="D408" s="47">
        <f t="shared" si="46"/>
        <v>337</v>
      </c>
      <c r="E408" s="47">
        <f t="shared" si="46"/>
        <v>50</v>
      </c>
      <c r="F408" s="47">
        <f t="shared" si="46"/>
        <v>171</v>
      </c>
      <c r="G408" s="47">
        <f t="shared" si="46"/>
        <v>180</v>
      </c>
      <c r="H408" s="47">
        <f t="shared" si="46"/>
        <v>13</v>
      </c>
      <c r="I408" s="47">
        <f>SUM(I403:I406)</f>
        <v>809</v>
      </c>
      <c r="J408" s="47">
        <f>SUM(J403:J406)</f>
        <v>4497</v>
      </c>
      <c r="K408" s="6"/>
    </row>
    <row r="409" spans="1:11" x14ac:dyDescent="0.2">
      <c r="A409" s="6"/>
      <c r="B409" s="49"/>
      <c r="C409" s="49"/>
      <c r="D409" s="49"/>
      <c r="E409" s="49"/>
      <c r="F409" s="49"/>
      <c r="G409" s="49"/>
      <c r="H409" s="49"/>
      <c r="I409" s="49"/>
      <c r="J409" s="49"/>
      <c r="K409" s="6"/>
    </row>
    <row r="410" spans="1:11" x14ac:dyDescent="0.2">
      <c r="A410" s="34" t="s">
        <v>47</v>
      </c>
      <c r="B410" s="49"/>
      <c r="C410" s="49"/>
      <c r="D410" s="49"/>
      <c r="E410" s="49"/>
      <c r="F410" s="49"/>
      <c r="G410" s="49"/>
      <c r="H410" s="49"/>
      <c r="I410" s="49"/>
      <c r="J410" s="49"/>
      <c r="K410" s="6"/>
    </row>
    <row r="411" spans="1:11" x14ac:dyDescent="0.2">
      <c r="A411" s="32" t="s">
        <v>997</v>
      </c>
      <c r="B411" s="44">
        <v>103</v>
      </c>
      <c r="C411" s="44">
        <v>142</v>
      </c>
      <c r="D411" s="44">
        <v>40</v>
      </c>
      <c r="E411" s="44">
        <v>3</v>
      </c>
      <c r="F411" s="44">
        <v>14</v>
      </c>
      <c r="G411" s="44">
        <v>13</v>
      </c>
      <c r="H411" s="44">
        <v>3</v>
      </c>
      <c r="I411" s="50">
        <f t="shared" ref="I411:I417" si="47">J411-(SUM(B411:H411))</f>
        <v>104</v>
      </c>
      <c r="J411" s="50">
        <f>Sheriff!J411</f>
        <v>422</v>
      </c>
      <c r="K411" s="6"/>
    </row>
    <row r="412" spans="1:11" x14ac:dyDescent="0.2">
      <c r="A412" s="32" t="s">
        <v>998</v>
      </c>
      <c r="B412" s="44">
        <v>120</v>
      </c>
      <c r="C412" s="44">
        <v>183</v>
      </c>
      <c r="D412" s="44">
        <v>69</v>
      </c>
      <c r="E412" s="44">
        <v>6</v>
      </c>
      <c r="F412" s="44">
        <v>10</v>
      </c>
      <c r="G412" s="44">
        <v>16</v>
      </c>
      <c r="H412" s="44">
        <v>0</v>
      </c>
      <c r="I412" s="50">
        <f t="shared" si="47"/>
        <v>108</v>
      </c>
      <c r="J412" s="50">
        <f>Sheriff!J412</f>
        <v>512</v>
      </c>
      <c r="K412" s="6"/>
    </row>
    <row r="413" spans="1:11" x14ac:dyDescent="0.2">
      <c r="A413" s="32" t="s">
        <v>999</v>
      </c>
      <c r="B413" s="44">
        <v>115</v>
      </c>
      <c r="C413" s="44">
        <v>170</v>
      </c>
      <c r="D413" s="44">
        <v>79</v>
      </c>
      <c r="E413" s="44">
        <v>3</v>
      </c>
      <c r="F413" s="44">
        <v>12</v>
      </c>
      <c r="G413" s="44">
        <v>16</v>
      </c>
      <c r="H413" s="44">
        <v>2</v>
      </c>
      <c r="I413" s="50">
        <f t="shared" si="47"/>
        <v>110</v>
      </c>
      <c r="J413" s="50">
        <f>Sheriff!J413</f>
        <v>507</v>
      </c>
      <c r="K413" s="6"/>
    </row>
    <row r="414" spans="1:11" x14ac:dyDescent="0.2">
      <c r="A414" s="32" t="s">
        <v>1000</v>
      </c>
      <c r="B414" s="44">
        <v>99</v>
      </c>
      <c r="C414" s="44">
        <v>144</v>
      </c>
      <c r="D414" s="44">
        <v>55</v>
      </c>
      <c r="E414" s="44">
        <v>1</v>
      </c>
      <c r="F414" s="44">
        <v>7</v>
      </c>
      <c r="G414" s="44">
        <v>11</v>
      </c>
      <c r="H414" s="44">
        <v>0</v>
      </c>
      <c r="I414" s="50">
        <f t="shared" si="47"/>
        <v>79</v>
      </c>
      <c r="J414" s="50">
        <f>Sheriff!J414</f>
        <v>396</v>
      </c>
      <c r="K414" s="6"/>
    </row>
    <row r="415" spans="1:11" x14ac:dyDescent="0.2">
      <c r="A415" s="32" t="s">
        <v>1001</v>
      </c>
      <c r="B415" s="44">
        <v>60</v>
      </c>
      <c r="C415" s="44">
        <v>124</v>
      </c>
      <c r="D415" s="44">
        <v>42</v>
      </c>
      <c r="E415" s="44">
        <v>1</v>
      </c>
      <c r="F415" s="44">
        <v>5</v>
      </c>
      <c r="G415" s="44">
        <v>9</v>
      </c>
      <c r="H415" s="44">
        <v>0</v>
      </c>
      <c r="I415" s="50">
        <f t="shared" si="47"/>
        <v>59</v>
      </c>
      <c r="J415" s="50">
        <f>Sheriff!J415</f>
        <v>300</v>
      </c>
      <c r="K415" s="6"/>
    </row>
    <row r="416" spans="1:11" x14ac:dyDescent="0.2">
      <c r="A416" s="32" t="s">
        <v>1002</v>
      </c>
      <c r="B416" s="44">
        <v>93</v>
      </c>
      <c r="C416" s="44">
        <v>129</v>
      </c>
      <c r="D416" s="44">
        <v>36</v>
      </c>
      <c r="E416" s="44">
        <v>4</v>
      </c>
      <c r="F416" s="44">
        <v>9</v>
      </c>
      <c r="G416" s="44">
        <v>11</v>
      </c>
      <c r="H416" s="44">
        <v>1</v>
      </c>
      <c r="I416" s="50">
        <f t="shared" si="47"/>
        <v>73</v>
      </c>
      <c r="J416" s="50">
        <f>Sheriff!J416</f>
        <v>356</v>
      </c>
      <c r="K416" s="6"/>
    </row>
    <row r="417" spans="1:11" x14ac:dyDescent="0.2">
      <c r="A417" s="32" t="s">
        <v>1003</v>
      </c>
      <c r="B417" s="44">
        <v>76</v>
      </c>
      <c r="C417" s="44">
        <v>147</v>
      </c>
      <c r="D417" s="44">
        <v>45</v>
      </c>
      <c r="E417" s="44">
        <v>3</v>
      </c>
      <c r="F417" s="44">
        <v>8</v>
      </c>
      <c r="G417" s="44">
        <v>11</v>
      </c>
      <c r="H417" s="44">
        <v>2</v>
      </c>
      <c r="I417" s="50">
        <f t="shared" si="47"/>
        <v>89</v>
      </c>
      <c r="J417" s="50">
        <f>Sheriff!J417</f>
        <v>381</v>
      </c>
      <c r="K417" s="6"/>
    </row>
    <row r="418" spans="1:11" x14ac:dyDescent="0.2">
      <c r="A418" s="36" t="s">
        <v>1004</v>
      </c>
      <c r="B418" s="47">
        <f>SUM(B411:B417)</f>
        <v>666</v>
      </c>
      <c r="C418" s="47">
        <f t="shared" ref="C418:H418" si="48">SUM(C411:C417)</f>
        <v>1039</v>
      </c>
      <c r="D418" s="47">
        <f t="shared" si="48"/>
        <v>366</v>
      </c>
      <c r="E418" s="47">
        <f t="shared" si="48"/>
        <v>21</v>
      </c>
      <c r="F418" s="47">
        <f t="shared" si="48"/>
        <v>65</v>
      </c>
      <c r="G418" s="47">
        <f t="shared" si="48"/>
        <v>87</v>
      </c>
      <c r="H418" s="47">
        <f t="shared" si="48"/>
        <v>8</v>
      </c>
      <c r="I418" s="47">
        <f>SUM(I411:I417)</f>
        <v>622</v>
      </c>
      <c r="J418" s="47">
        <f>SUM(J411:J417)</f>
        <v>2874</v>
      </c>
      <c r="K418" s="6"/>
    </row>
    <row r="419" spans="1:11" x14ac:dyDescent="0.2">
      <c r="A419" s="3"/>
      <c r="B419" s="10"/>
      <c r="C419" s="10"/>
      <c r="D419" s="10"/>
      <c r="E419" s="10"/>
      <c r="F419" s="10"/>
      <c r="G419" s="10"/>
      <c r="H419" s="10"/>
      <c r="I419" s="10"/>
      <c r="J419" s="10"/>
      <c r="K419" s="6"/>
    </row>
    <row r="420" spans="1:11" x14ac:dyDescent="0.2">
      <c r="A420" s="34" t="s">
        <v>48</v>
      </c>
      <c r="B420" s="49"/>
      <c r="C420" s="49"/>
      <c r="D420" s="49"/>
      <c r="E420" s="49"/>
      <c r="F420" s="49"/>
      <c r="G420" s="49"/>
      <c r="H420" s="49"/>
      <c r="I420" s="49"/>
      <c r="J420" s="49"/>
      <c r="K420" s="6"/>
    </row>
    <row r="421" spans="1:11" x14ac:dyDescent="0.2">
      <c r="A421" s="32" t="s">
        <v>917</v>
      </c>
      <c r="B421" s="44">
        <v>284</v>
      </c>
      <c r="C421" s="44">
        <v>141</v>
      </c>
      <c r="D421" s="44">
        <v>40</v>
      </c>
      <c r="E421" s="44">
        <v>5</v>
      </c>
      <c r="F421" s="44">
        <v>18</v>
      </c>
      <c r="G421" s="44">
        <v>7</v>
      </c>
      <c r="H421" s="44">
        <v>1</v>
      </c>
      <c r="I421" s="50">
        <f t="shared" ref="I421:I452" si="49">J421-(SUM(B421:H421))</f>
        <v>82</v>
      </c>
      <c r="J421" s="50">
        <f>Sheriff!J421</f>
        <v>578</v>
      </c>
      <c r="K421" s="6"/>
    </row>
    <row r="422" spans="1:11" x14ac:dyDescent="0.2">
      <c r="A422" s="32" t="s">
        <v>918</v>
      </c>
      <c r="B422" s="44">
        <v>119</v>
      </c>
      <c r="C422" s="44">
        <v>96</v>
      </c>
      <c r="D422" s="44">
        <v>26</v>
      </c>
      <c r="E422" s="44">
        <v>5</v>
      </c>
      <c r="F422" s="44">
        <v>6</v>
      </c>
      <c r="G422" s="44">
        <v>9</v>
      </c>
      <c r="H422" s="44">
        <v>0</v>
      </c>
      <c r="I422" s="50">
        <f t="shared" si="49"/>
        <v>62</v>
      </c>
      <c r="J422" s="50">
        <f>Sheriff!J422</f>
        <v>323</v>
      </c>
      <c r="K422" s="6"/>
    </row>
    <row r="423" spans="1:11" x14ac:dyDescent="0.2">
      <c r="A423" s="32" t="s">
        <v>919</v>
      </c>
      <c r="B423" s="44">
        <v>154</v>
      </c>
      <c r="C423" s="44">
        <v>71</v>
      </c>
      <c r="D423" s="44">
        <v>21</v>
      </c>
      <c r="E423" s="44">
        <v>5</v>
      </c>
      <c r="F423" s="44">
        <v>8</v>
      </c>
      <c r="G423" s="44">
        <v>6</v>
      </c>
      <c r="H423" s="44">
        <v>6</v>
      </c>
      <c r="I423" s="50">
        <f t="shared" si="49"/>
        <v>50</v>
      </c>
      <c r="J423" s="50">
        <f>Sheriff!J423</f>
        <v>321</v>
      </c>
      <c r="K423" s="6"/>
    </row>
    <row r="424" spans="1:11" x14ac:dyDescent="0.2">
      <c r="A424" s="32" t="s">
        <v>920</v>
      </c>
      <c r="B424" s="44">
        <v>152</v>
      </c>
      <c r="C424" s="44">
        <v>108</v>
      </c>
      <c r="D424" s="44">
        <v>29</v>
      </c>
      <c r="E424" s="44">
        <v>5</v>
      </c>
      <c r="F424" s="44">
        <v>7</v>
      </c>
      <c r="G424" s="44">
        <v>7</v>
      </c>
      <c r="H424" s="44">
        <v>1</v>
      </c>
      <c r="I424" s="50">
        <f t="shared" si="49"/>
        <v>77</v>
      </c>
      <c r="J424" s="50">
        <f>Sheriff!J424</f>
        <v>386</v>
      </c>
      <c r="K424" s="6"/>
    </row>
    <row r="425" spans="1:11" x14ac:dyDescent="0.2">
      <c r="A425" s="32" t="s">
        <v>921</v>
      </c>
      <c r="B425" s="44">
        <v>160</v>
      </c>
      <c r="C425" s="44">
        <v>146</v>
      </c>
      <c r="D425" s="44">
        <v>42</v>
      </c>
      <c r="E425" s="44">
        <v>6</v>
      </c>
      <c r="F425" s="44">
        <v>16</v>
      </c>
      <c r="G425" s="44">
        <v>11</v>
      </c>
      <c r="H425" s="44">
        <v>2</v>
      </c>
      <c r="I425" s="50">
        <f t="shared" si="49"/>
        <v>73</v>
      </c>
      <c r="J425" s="50">
        <f>Sheriff!J425</f>
        <v>456</v>
      </c>
      <c r="K425" s="6"/>
    </row>
    <row r="426" spans="1:11" x14ac:dyDescent="0.2">
      <c r="A426" s="32" t="s">
        <v>922</v>
      </c>
      <c r="B426" s="44">
        <v>192</v>
      </c>
      <c r="C426" s="44">
        <v>115</v>
      </c>
      <c r="D426" s="44">
        <v>44</v>
      </c>
      <c r="E426" s="44">
        <v>4</v>
      </c>
      <c r="F426" s="44">
        <v>12</v>
      </c>
      <c r="G426" s="44">
        <v>13</v>
      </c>
      <c r="H426" s="44">
        <v>0</v>
      </c>
      <c r="I426" s="50">
        <f t="shared" si="49"/>
        <v>43</v>
      </c>
      <c r="J426" s="50">
        <f>Sheriff!J426</f>
        <v>423</v>
      </c>
      <c r="K426" s="6"/>
    </row>
    <row r="427" spans="1:11" x14ac:dyDescent="0.2">
      <c r="A427" s="32" t="s">
        <v>923</v>
      </c>
      <c r="B427" s="44">
        <v>140</v>
      </c>
      <c r="C427" s="44">
        <v>93</v>
      </c>
      <c r="D427" s="44">
        <v>28</v>
      </c>
      <c r="E427" s="44">
        <v>1</v>
      </c>
      <c r="F427" s="44">
        <v>17</v>
      </c>
      <c r="G427" s="44">
        <v>9</v>
      </c>
      <c r="H427" s="44">
        <v>1</v>
      </c>
      <c r="I427" s="50">
        <f t="shared" si="49"/>
        <v>44</v>
      </c>
      <c r="J427" s="50">
        <f>Sheriff!J427</f>
        <v>333</v>
      </c>
      <c r="K427" s="6"/>
    </row>
    <row r="428" spans="1:11" x14ac:dyDescent="0.2">
      <c r="A428" s="32" t="s">
        <v>924</v>
      </c>
      <c r="B428" s="44">
        <v>206</v>
      </c>
      <c r="C428" s="44">
        <v>89</v>
      </c>
      <c r="D428" s="44">
        <v>50</v>
      </c>
      <c r="E428" s="44">
        <v>2</v>
      </c>
      <c r="F428" s="44">
        <v>18</v>
      </c>
      <c r="G428" s="44">
        <v>10</v>
      </c>
      <c r="H428" s="44">
        <v>3</v>
      </c>
      <c r="I428" s="50">
        <f t="shared" si="49"/>
        <v>49</v>
      </c>
      <c r="J428" s="50">
        <f>Sheriff!J428</f>
        <v>427</v>
      </c>
      <c r="K428" s="6"/>
    </row>
    <row r="429" spans="1:11" x14ac:dyDescent="0.2">
      <c r="A429" s="32" t="s">
        <v>925</v>
      </c>
      <c r="B429" s="44">
        <v>233</v>
      </c>
      <c r="C429" s="44">
        <v>93</v>
      </c>
      <c r="D429" s="44">
        <v>32</v>
      </c>
      <c r="E429" s="44">
        <v>10</v>
      </c>
      <c r="F429" s="44">
        <v>14</v>
      </c>
      <c r="G429" s="44">
        <v>13</v>
      </c>
      <c r="H429" s="44">
        <v>0</v>
      </c>
      <c r="I429" s="50">
        <f t="shared" si="49"/>
        <v>62</v>
      </c>
      <c r="J429" s="50">
        <f>Sheriff!J429</f>
        <v>457</v>
      </c>
      <c r="K429" s="6"/>
    </row>
    <row r="430" spans="1:11" x14ac:dyDescent="0.2">
      <c r="A430" s="32" t="s">
        <v>926</v>
      </c>
      <c r="B430" s="44">
        <v>279</v>
      </c>
      <c r="C430" s="44">
        <v>147</v>
      </c>
      <c r="D430" s="44">
        <v>40</v>
      </c>
      <c r="E430" s="44">
        <v>13</v>
      </c>
      <c r="F430" s="44">
        <v>18</v>
      </c>
      <c r="G430" s="44">
        <v>16</v>
      </c>
      <c r="H430" s="44">
        <v>0</v>
      </c>
      <c r="I430" s="50">
        <f t="shared" si="49"/>
        <v>68</v>
      </c>
      <c r="J430" s="50">
        <f>Sheriff!J430</f>
        <v>581</v>
      </c>
      <c r="K430" s="6"/>
    </row>
    <row r="431" spans="1:11" x14ac:dyDescent="0.2">
      <c r="A431" s="32" t="s">
        <v>927</v>
      </c>
      <c r="B431" s="44">
        <v>247</v>
      </c>
      <c r="C431" s="44">
        <v>73</v>
      </c>
      <c r="D431" s="44">
        <v>25</v>
      </c>
      <c r="E431" s="44">
        <v>6</v>
      </c>
      <c r="F431" s="44">
        <v>17</v>
      </c>
      <c r="G431" s="44">
        <v>11</v>
      </c>
      <c r="H431" s="44">
        <v>3</v>
      </c>
      <c r="I431" s="50">
        <f t="shared" si="49"/>
        <v>68</v>
      </c>
      <c r="J431" s="50">
        <f>Sheriff!J431</f>
        <v>450</v>
      </c>
      <c r="K431" s="6"/>
    </row>
    <row r="432" spans="1:11" x14ac:dyDescent="0.2">
      <c r="A432" s="32" t="s">
        <v>928</v>
      </c>
      <c r="B432" s="44">
        <v>179</v>
      </c>
      <c r="C432" s="44">
        <v>127</v>
      </c>
      <c r="D432" s="44">
        <v>28</v>
      </c>
      <c r="E432" s="44">
        <v>6</v>
      </c>
      <c r="F432" s="44">
        <v>14</v>
      </c>
      <c r="G432" s="44">
        <v>7</v>
      </c>
      <c r="H432" s="44">
        <v>0</v>
      </c>
      <c r="I432" s="50">
        <f t="shared" si="49"/>
        <v>45</v>
      </c>
      <c r="J432" s="50">
        <f>Sheriff!J432</f>
        <v>406</v>
      </c>
      <c r="K432" s="6"/>
    </row>
    <row r="433" spans="1:11" x14ac:dyDescent="0.2">
      <c r="A433" s="32" t="s">
        <v>929</v>
      </c>
      <c r="B433" s="44">
        <v>268</v>
      </c>
      <c r="C433" s="44">
        <v>117</v>
      </c>
      <c r="D433" s="44">
        <v>32</v>
      </c>
      <c r="E433" s="44">
        <v>12</v>
      </c>
      <c r="F433" s="44">
        <v>20</v>
      </c>
      <c r="G433" s="44">
        <v>12</v>
      </c>
      <c r="H433" s="44">
        <v>0</v>
      </c>
      <c r="I433" s="50">
        <f t="shared" si="49"/>
        <v>79</v>
      </c>
      <c r="J433" s="50">
        <f>Sheriff!J433</f>
        <v>540</v>
      </c>
      <c r="K433" s="6"/>
    </row>
    <row r="434" spans="1:11" x14ac:dyDescent="0.2">
      <c r="A434" s="32" t="s">
        <v>930</v>
      </c>
      <c r="B434" s="44">
        <v>165</v>
      </c>
      <c r="C434" s="44">
        <v>48</v>
      </c>
      <c r="D434" s="44">
        <v>13</v>
      </c>
      <c r="E434" s="44">
        <v>4</v>
      </c>
      <c r="F434" s="44">
        <v>16</v>
      </c>
      <c r="G434" s="44">
        <v>5</v>
      </c>
      <c r="H434" s="44">
        <v>3</v>
      </c>
      <c r="I434" s="50">
        <f t="shared" si="49"/>
        <v>53</v>
      </c>
      <c r="J434" s="50">
        <f>Sheriff!J434</f>
        <v>307</v>
      </c>
      <c r="K434" s="6"/>
    </row>
    <row r="435" spans="1:11" x14ac:dyDescent="0.2">
      <c r="A435" s="32" t="s">
        <v>931</v>
      </c>
      <c r="B435" s="44">
        <v>264</v>
      </c>
      <c r="C435" s="44">
        <v>106</v>
      </c>
      <c r="D435" s="44">
        <v>30</v>
      </c>
      <c r="E435" s="44">
        <v>2</v>
      </c>
      <c r="F435" s="44">
        <v>16</v>
      </c>
      <c r="G435" s="44">
        <v>11</v>
      </c>
      <c r="H435" s="44">
        <v>1</v>
      </c>
      <c r="I435" s="50">
        <f t="shared" si="49"/>
        <v>88</v>
      </c>
      <c r="J435" s="50">
        <f>Sheriff!J435</f>
        <v>518</v>
      </c>
      <c r="K435" s="6"/>
    </row>
    <row r="436" spans="1:11" x14ac:dyDescent="0.2">
      <c r="A436" s="32" t="s">
        <v>932</v>
      </c>
      <c r="B436" s="44">
        <v>205</v>
      </c>
      <c r="C436" s="44">
        <v>117</v>
      </c>
      <c r="D436" s="44">
        <v>38</v>
      </c>
      <c r="E436" s="44">
        <v>6</v>
      </c>
      <c r="F436" s="44">
        <v>14</v>
      </c>
      <c r="G436" s="44">
        <v>9</v>
      </c>
      <c r="H436" s="44">
        <v>1</v>
      </c>
      <c r="I436" s="50">
        <f t="shared" si="49"/>
        <v>75</v>
      </c>
      <c r="J436" s="50">
        <f>Sheriff!J436</f>
        <v>465</v>
      </c>
      <c r="K436" s="6"/>
    </row>
    <row r="437" spans="1:11" x14ac:dyDescent="0.2">
      <c r="A437" s="32" t="s">
        <v>933</v>
      </c>
      <c r="B437" s="44">
        <v>133</v>
      </c>
      <c r="C437" s="44">
        <v>103</v>
      </c>
      <c r="D437" s="44">
        <v>26</v>
      </c>
      <c r="E437" s="44">
        <v>3</v>
      </c>
      <c r="F437" s="44">
        <v>13</v>
      </c>
      <c r="G437" s="44">
        <v>13</v>
      </c>
      <c r="H437" s="44">
        <v>0</v>
      </c>
      <c r="I437" s="50">
        <f t="shared" si="49"/>
        <v>49</v>
      </c>
      <c r="J437" s="50">
        <f>Sheriff!J437</f>
        <v>340</v>
      </c>
      <c r="K437" s="6"/>
    </row>
    <row r="438" spans="1:11" x14ac:dyDescent="0.2">
      <c r="A438" s="32" t="s">
        <v>934</v>
      </c>
      <c r="B438" s="44">
        <v>227</v>
      </c>
      <c r="C438" s="44">
        <v>121</v>
      </c>
      <c r="D438" s="44">
        <v>50</v>
      </c>
      <c r="E438" s="44">
        <v>14</v>
      </c>
      <c r="F438" s="44">
        <v>24</v>
      </c>
      <c r="G438" s="44">
        <v>11</v>
      </c>
      <c r="H438" s="44">
        <v>7</v>
      </c>
      <c r="I438" s="50">
        <f t="shared" si="49"/>
        <v>61</v>
      </c>
      <c r="J438" s="50">
        <f>Sheriff!J438</f>
        <v>515</v>
      </c>
      <c r="K438" s="6"/>
    </row>
    <row r="439" spans="1:11" x14ac:dyDescent="0.2">
      <c r="A439" s="32" t="s">
        <v>935</v>
      </c>
      <c r="B439" s="44">
        <v>321</v>
      </c>
      <c r="C439" s="44">
        <v>163</v>
      </c>
      <c r="D439" s="44">
        <v>48</v>
      </c>
      <c r="E439" s="44">
        <v>3</v>
      </c>
      <c r="F439" s="44">
        <v>22</v>
      </c>
      <c r="G439" s="44">
        <v>7</v>
      </c>
      <c r="H439" s="44">
        <v>0</v>
      </c>
      <c r="I439" s="50">
        <f t="shared" si="49"/>
        <v>95</v>
      </c>
      <c r="J439" s="50">
        <f>Sheriff!J439</f>
        <v>659</v>
      </c>
      <c r="K439" s="6"/>
    </row>
    <row r="440" spans="1:11" x14ac:dyDescent="0.2">
      <c r="A440" s="32" t="s">
        <v>936</v>
      </c>
      <c r="B440" s="44">
        <v>256</v>
      </c>
      <c r="C440" s="44">
        <v>149</v>
      </c>
      <c r="D440" s="44">
        <v>44</v>
      </c>
      <c r="E440" s="44">
        <v>2</v>
      </c>
      <c r="F440" s="44">
        <v>15</v>
      </c>
      <c r="G440" s="44">
        <v>16</v>
      </c>
      <c r="H440" s="44">
        <v>2</v>
      </c>
      <c r="I440" s="50">
        <f t="shared" si="49"/>
        <v>62</v>
      </c>
      <c r="J440" s="50">
        <f>Sheriff!J440</f>
        <v>546</v>
      </c>
      <c r="K440" s="6"/>
    </row>
    <row r="441" spans="1:11" x14ac:dyDescent="0.2">
      <c r="A441" s="32" t="s">
        <v>937</v>
      </c>
      <c r="B441" s="44">
        <v>179</v>
      </c>
      <c r="C441" s="44">
        <v>107</v>
      </c>
      <c r="D441" s="44">
        <v>40</v>
      </c>
      <c r="E441" s="44">
        <v>6</v>
      </c>
      <c r="F441" s="44">
        <v>14</v>
      </c>
      <c r="G441" s="44">
        <v>8</v>
      </c>
      <c r="H441" s="44">
        <v>0</v>
      </c>
      <c r="I441" s="50">
        <f t="shared" si="49"/>
        <v>57</v>
      </c>
      <c r="J441" s="50">
        <f>Sheriff!J441</f>
        <v>411</v>
      </c>
      <c r="K441" s="6"/>
    </row>
    <row r="442" spans="1:11" x14ac:dyDescent="0.2">
      <c r="A442" s="32" t="s">
        <v>938</v>
      </c>
      <c r="B442" s="44">
        <v>90</v>
      </c>
      <c r="C442" s="44">
        <v>45</v>
      </c>
      <c r="D442" s="44">
        <v>18</v>
      </c>
      <c r="E442" s="44">
        <v>1</v>
      </c>
      <c r="F442" s="44">
        <v>2</v>
      </c>
      <c r="G442" s="44">
        <v>2</v>
      </c>
      <c r="H442" s="44">
        <v>0</v>
      </c>
      <c r="I442" s="50">
        <f t="shared" si="49"/>
        <v>30</v>
      </c>
      <c r="J442" s="50">
        <f>Sheriff!J442</f>
        <v>188</v>
      </c>
      <c r="K442" s="6"/>
    </row>
    <row r="443" spans="1:11" x14ac:dyDescent="0.2">
      <c r="A443" s="32" t="s">
        <v>939</v>
      </c>
      <c r="B443" s="44">
        <v>157</v>
      </c>
      <c r="C443" s="44">
        <v>175</v>
      </c>
      <c r="D443" s="44">
        <v>42</v>
      </c>
      <c r="E443" s="44">
        <v>5</v>
      </c>
      <c r="F443" s="44">
        <v>7</v>
      </c>
      <c r="G443" s="44">
        <v>12</v>
      </c>
      <c r="H443" s="44">
        <v>1</v>
      </c>
      <c r="I443" s="50">
        <f t="shared" si="49"/>
        <v>58</v>
      </c>
      <c r="J443" s="50">
        <f>Sheriff!J443</f>
        <v>457</v>
      </c>
      <c r="K443" s="6"/>
    </row>
    <row r="444" spans="1:11" x14ac:dyDescent="0.2">
      <c r="A444" s="32" t="s">
        <v>940</v>
      </c>
      <c r="B444" s="44">
        <v>139</v>
      </c>
      <c r="C444" s="44">
        <v>84</v>
      </c>
      <c r="D444" s="44">
        <v>27</v>
      </c>
      <c r="E444" s="44">
        <v>6</v>
      </c>
      <c r="F444" s="44">
        <v>9</v>
      </c>
      <c r="G444" s="44">
        <v>4</v>
      </c>
      <c r="H444" s="44">
        <v>2</v>
      </c>
      <c r="I444" s="50">
        <f t="shared" si="49"/>
        <v>31</v>
      </c>
      <c r="J444" s="50">
        <f>Sheriff!J444</f>
        <v>302</v>
      </c>
      <c r="K444" s="6"/>
    </row>
    <row r="445" spans="1:11" x14ac:dyDescent="0.2">
      <c r="A445" s="32" t="s">
        <v>941</v>
      </c>
      <c r="B445" s="44">
        <v>159</v>
      </c>
      <c r="C445" s="44">
        <v>118</v>
      </c>
      <c r="D445" s="44">
        <v>34</v>
      </c>
      <c r="E445" s="44">
        <v>1</v>
      </c>
      <c r="F445" s="44">
        <v>14</v>
      </c>
      <c r="G445" s="44">
        <v>9</v>
      </c>
      <c r="H445" s="44">
        <v>2</v>
      </c>
      <c r="I445" s="50">
        <f t="shared" si="49"/>
        <v>60</v>
      </c>
      <c r="J445" s="50">
        <f>Sheriff!J445</f>
        <v>397</v>
      </c>
      <c r="K445" s="6"/>
    </row>
    <row r="446" spans="1:11" x14ac:dyDescent="0.2">
      <c r="A446" s="32" t="s">
        <v>942</v>
      </c>
      <c r="B446" s="44">
        <v>153</v>
      </c>
      <c r="C446" s="44">
        <v>112</v>
      </c>
      <c r="D446" s="44">
        <v>48</v>
      </c>
      <c r="E446" s="44">
        <v>4</v>
      </c>
      <c r="F446" s="44">
        <v>5</v>
      </c>
      <c r="G446" s="44">
        <v>8</v>
      </c>
      <c r="H446" s="44">
        <v>1</v>
      </c>
      <c r="I446" s="50">
        <f t="shared" si="49"/>
        <v>63</v>
      </c>
      <c r="J446" s="50">
        <f>Sheriff!J446</f>
        <v>394</v>
      </c>
      <c r="K446" s="6"/>
    </row>
    <row r="447" spans="1:11" x14ac:dyDescent="0.2">
      <c r="A447" s="32" t="s">
        <v>943</v>
      </c>
      <c r="B447" s="44">
        <v>194</v>
      </c>
      <c r="C447" s="44">
        <v>145</v>
      </c>
      <c r="D447" s="44">
        <v>32</v>
      </c>
      <c r="E447" s="44">
        <v>5</v>
      </c>
      <c r="F447" s="44">
        <v>10</v>
      </c>
      <c r="G447" s="44">
        <v>6</v>
      </c>
      <c r="H447" s="44">
        <v>0</v>
      </c>
      <c r="I447" s="50">
        <f t="shared" si="49"/>
        <v>58</v>
      </c>
      <c r="J447" s="50">
        <f>Sheriff!J447</f>
        <v>450</v>
      </c>
      <c r="K447" s="6"/>
    </row>
    <row r="448" spans="1:11" x14ac:dyDescent="0.2">
      <c r="A448" s="32" t="s">
        <v>944</v>
      </c>
      <c r="B448" s="44">
        <v>174</v>
      </c>
      <c r="C448" s="44">
        <v>104</v>
      </c>
      <c r="D448" s="44">
        <v>38</v>
      </c>
      <c r="E448" s="44">
        <v>2</v>
      </c>
      <c r="F448" s="44">
        <v>13</v>
      </c>
      <c r="G448" s="44">
        <v>9</v>
      </c>
      <c r="H448" s="44">
        <v>1</v>
      </c>
      <c r="I448" s="50">
        <f t="shared" si="49"/>
        <v>55</v>
      </c>
      <c r="J448" s="50">
        <f>Sheriff!J448</f>
        <v>396</v>
      </c>
      <c r="K448" s="6"/>
    </row>
    <row r="449" spans="1:11" ht="12.75" customHeight="1" x14ac:dyDescent="0.2">
      <c r="A449" s="32" t="s">
        <v>945</v>
      </c>
      <c r="B449" s="44">
        <v>254</v>
      </c>
      <c r="C449" s="44">
        <v>165</v>
      </c>
      <c r="D449" s="44">
        <v>45</v>
      </c>
      <c r="E449" s="44">
        <v>5</v>
      </c>
      <c r="F449" s="44">
        <v>26</v>
      </c>
      <c r="G449" s="44">
        <v>18</v>
      </c>
      <c r="H449" s="44">
        <v>2</v>
      </c>
      <c r="I449" s="50">
        <f t="shared" si="49"/>
        <v>93</v>
      </c>
      <c r="J449" s="50">
        <f>Sheriff!J449</f>
        <v>608</v>
      </c>
      <c r="K449" s="6"/>
    </row>
    <row r="450" spans="1:11" x14ac:dyDescent="0.2">
      <c r="A450" s="32" t="s">
        <v>946</v>
      </c>
      <c r="B450" s="44">
        <v>263</v>
      </c>
      <c r="C450" s="44">
        <v>168</v>
      </c>
      <c r="D450" s="44">
        <v>50</v>
      </c>
      <c r="E450" s="44">
        <v>8</v>
      </c>
      <c r="F450" s="44">
        <v>15</v>
      </c>
      <c r="G450" s="44">
        <v>9</v>
      </c>
      <c r="H450" s="44">
        <v>1</v>
      </c>
      <c r="I450" s="50">
        <f t="shared" si="49"/>
        <v>85</v>
      </c>
      <c r="J450" s="50">
        <f>Sheriff!J450</f>
        <v>599</v>
      </c>
      <c r="K450" s="6"/>
    </row>
    <row r="451" spans="1:11" x14ac:dyDescent="0.2">
      <c r="A451" s="32" t="s">
        <v>947</v>
      </c>
      <c r="B451" s="44">
        <v>201</v>
      </c>
      <c r="C451" s="44">
        <v>154</v>
      </c>
      <c r="D451" s="44">
        <v>40</v>
      </c>
      <c r="E451" s="44">
        <v>3</v>
      </c>
      <c r="F451" s="44">
        <v>13</v>
      </c>
      <c r="G451" s="44">
        <v>10</v>
      </c>
      <c r="H451" s="44">
        <v>2</v>
      </c>
      <c r="I451" s="50">
        <f t="shared" si="49"/>
        <v>99</v>
      </c>
      <c r="J451" s="50">
        <f>Sheriff!J451</f>
        <v>522</v>
      </c>
      <c r="K451" s="6"/>
    </row>
    <row r="452" spans="1:11" x14ac:dyDescent="0.2">
      <c r="A452" s="32" t="s">
        <v>948</v>
      </c>
      <c r="B452" s="44">
        <v>130</v>
      </c>
      <c r="C452" s="44">
        <v>66</v>
      </c>
      <c r="D452" s="44">
        <v>27</v>
      </c>
      <c r="E452" s="44">
        <v>2</v>
      </c>
      <c r="F452" s="44">
        <v>12</v>
      </c>
      <c r="G452" s="44">
        <v>10</v>
      </c>
      <c r="H452" s="44">
        <v>0</v>
      </c>
      <c r="I452" s="50">
        <f t="shared" si="49"/>
        <v>44</v>
      </c>
      <c r="J452" s="50">
        <f>Sheriff!J452</f>
        <v>291</v>
      </c>
      <c r="K452" s="6"/>
    </row>
    <row r="453" spans="1:11" x14ac:dyDescent="0.2">
      <c r="A453" s="32" t="s">
        <v>949</v>
      </c>
      <c r="B453" s="44">
        <v>190</v>
      </c>
      <c r="C453" s="44">
        <v>107</v>
      </c>
      <c r="D453" s="44">
        <v>39</v>
      </c>
      <c r="E453" s="44">
        <v>4</v>
      </c>
      <c r="F453" s="44">
        <v>18</v>
      </c>
      <c r="G453" s="44">
        <v>7</v>
      </c>
      <c r="H453" s="44">
        <v>1</v>
      </c>
      <c r="I453" s="50">
        <f t="shared" ref="I453:I484" si="50">J453-(SUM(B453:H453))</f>
        <v>71</v>
      </c>
      <c r="J453" s="50">
        <f>Sheriff!J453</f>
        <v>437</v>
      </c>
      <c r="K453" s="6"/>
    </row>
    <row r="454" spans="1:11" x14ac:dyDescent="0.2">
      <c r="A454" s="32" t="s">
        <v>950</v>
      </c>
      <c r="B454" s="44">
        <v>163</v>
      </c>
      <c r="C454" s="44">
        <v>82</v>
      </c>
      <c r="D454" s="44">
        <v>37</v>
      </c>
      <c r="E454" s="44">
        <v>2</v>
      </c>
      <c r="F454" s="44">
        <v>12</v>
      </c>
      <c r="G454" s="44">
        <v>10</v>
      </c>
      <c r="H454" s="44">
        <v>0</v>
      </c>
      <c r="I454" s="50">
        <f t="shared" si="50"/>
        <v>56</v>
      </c>
      <c r="J454" s="50">
        <f>Sheriff!J454</f>
        <v>362</v>
      </c>
      <c r="K454" s="6"/>
    </row>
    <row r="455" spans="1:11" x14ac:dyDescent="0.2">
      <c r="A455" s="32" t="s">
        <v>951</v>
      </c>
      <c r="B455" s="44">
        <v>211</v>
      </c>
      <c r="C455" s="44">
        <v>116</v>
      </c>
      <c r="D455" s="44">
        <v>31</v>
      </c>
      <c r="E455" s="44">
        <v>6</v>
      </c>
      <c r="F455" s="44">
        <v>22</v>
      </c>
      <c r="G455" s="44">
        <v>10</v>
      </c>
      <c r="H455" s="44">
        <v>0</v>
      </c>
      <c r="I455" s="50">
        <f t="shared" si="50"/>
        <v>69</v>
      </c>
      <c r="J455" s="50">
        <f>Sheriff!J455</f>
        <v>465</v>
      </c>
      <c r="K455" s="6"/>
    </row>
    <row r="456" spans="1:11" ht="12.75" customHeight="1" x14ac:dyDescent="0.2">
      <c r="A456" s="32" t="s">
        <v>952</v>
      </c>
      <c r="B456" s="44">
        <v>201</v>
      </c>
      <c r="C456" s="44">
        <v>68</v>
      </c>
      <c r="D456" s="44">
        <v>20</v>
      </c>
      <c r="E456" s="44">
        <v>1</v>
      </c>
      <c r="F456" s="44">
        <v>11</v>
      </c>
      <c r="G456" s="44">
        <v>4</v>
      </c>
      <c r="H456" s="44">
        <v>1</v>
      </c>
      <c r="I456" s="50">
        <f t="shared" si="50"/>
        <v>27</v>
      </c>
      <c r="J456" s="50">
        <f>Sheriff!J456</f>
        <v>333</v>
      </c>
      <c r="K456" s="6"/>
    </row>
    <row r="457" spans="1:11" ht="12.75" customHeight="1" x14ac:dyDescent="0.2">
      <c r="A457" s="32" t="s">
        <v>953</v>
      </c>
      <c r="B457" s="44">
        <v>141</v>
      </c>
      <c r="C457" s="44">
        <v>48</v>
      </c>
      <c r="D457" s="44">
        <v>27</v>
      </c>
      <c r="E457" s="44">
        <v>4</v>
      </c>
      <c r="F457" s="44">
        <v>3</v>
      </c>
      <c r="G457" s="44">
        <v>8</v>
      </c>
      <c r="H457" s="44">
        <v>1</v>
      </c>
      <c r="I457" s="50">
        <f t="shared" si="50"/>
        <v>45</v>
      </c>
      <c r="J457" s="50">
        <f>Sheriff!J457</f>
        <v>277</v>
      </c>
      <c r="K457" s="6"/>
    </row>
    <row r="458" spans="1:11" ht="12.75" customHeight="1" x14ac:dyDescent="0.2">
      <c r="A458" s="32" t="s">
        <v>954</v>
      </c>
      <c r="B458" s="44">
        <v>101</v>
      </c>
      <c r="C458" s="44">
        <v>72</v>
      </c>
      <c r="D458" s="44">
        <v>22</v>
      </c>
      <c r="E458" s="44">
        <v>3</v>
      </c>
      <c r="F458" s="44">
        <v>8</v>
      </c>
      <c r="G458" s="44">
        <v>8</v>
      </c>
      <c r="H458" s="44">
        <v>1</v>
      </c>
      <c r="I458" s="50">
        <f t="shared" si="50"/>
        <v>41</v>
      </c>
      <c r="J458" s="50">
        <f>Sheriff!J458</f>
        <v>256</v>
      </c>
      <c r="K458" s="6"/>
    </row>
    <row r="459" spans="1:11" ht="12.2" customHeight="1" x14ac:dyDescent="0.2">
      <c r="A459" s="32" t="s">
        <v>955</v>
      </c>
      <c r="B459" s="44">
        <v>127</v>
      </c>
      <c r="C459" s="44">
        <v>37</v>
      </c>
      <c r="D459" s="44">
        <v>14</v>
      </c>
      <c r="E459" s="44">
        <v>1</v>
      </c>
      <c r="F459" s="44">
        <v>6</v>
      </c>
      <c r="G459" s="44">
        <v>3</v>
      </c>
      <c r="H459" s="44">
        <v>1</v>
      </c>
      <c r="I459" s="50">
        <f t="shared" si="50"/>
        <v>31</v>
      </c>
      <c r="J459" s="50">
        <f>Sheriff!J459</f>
        <v>220</v>
      </c>
      <c r="K459" s="6"/>
    </row>
    <row r="460" spans="1:11" ht="12.2" customHeight="1" x14ac:dyDescent="0.2">
      <c r="A460" s="32" t="s">
        <v>956</v>
      </c>
      <c r="B460" s="44">
        <v>45</v>
      </c>
      <c r="C460" s="44">
        <v>13</v>
      </c>
      <c r="D460" s="44">
        <v>0</v>
      </c>
      <c r="E460" s="44">
        <v>2</v>
      </c>
      <c r="F460" s="44">
        <v>2</v>
      </c>
      <c r="G460" s="44">
        <v>1</v>
      </c>
      <c r="H460" s="44">
        <v>0</v>
      </c>
      <c r="I460" s="50">
        <f t="shared" si="50"/>
        <v>9</v>
      </c>
      <c r="J460" s="50">
        <f>Sheriff!J460</f>
        <v>72</v>
      </c>
      <c r="K460" s="6"/>
    </row>
    <row r="461" spans="1:11" ht="12.2" customHeight="1" x14ac:dyDescent="0.2">
      <c r="A461" s="32" t="s">
        <v>957</v>
      </c>
      <c r="B461" s="44">
        <v>8</v>
      </c>
      <c r="C461" s="44">
        <v>1</v>
      </c>
      <c r="D461" s="44">
        <v>0</v>
      </c>
      <c r="E461" s="44">
        <v>1</v>
      </c>
      <c r="F461" s="44">
        <v>0</v>
      </c>
      <c r="G461" s="44">
        <v>0</v>
      </c>
      <c r="H461" s="44">
        <v>0</v>
      </c>
      <c r="I461" s="50">
        <f t="shared" si="50"/>
        <v>0</v>
      </c>
      <c r="J461" s="50">
        <f>Sheriff!J461</f>
        <v>10</v>
      </c>
      <c r="K461" s="6"/>
    </row>
    <row r="462" spans="1:11" ht="12.2" customHeight="1" x14ac:dyDescent="0.2">
      <c r="A462" s="32" t="s">
        <v>958</v>
      </c>
      <c r="B462" s="44">
        <v>187</v>
      </c>
      <c r="C462" s="44">
        <v>142</v>
      </c>
      <c r="D462" s="44">
        <v>50</v>
      </c>
      <c r="E462" s="44">
        <v>7</v>
      </c>
      <c r="F462" s="44">
        <v>10</v>
      </c>
      <c r="G462" s="44">
        <v>11</v>
      </c>
      <c r="H462" s="44">
        <v>1</v>
      </c>
      <c r="I462" s="50">
        <f t="shared" si="50"/>
        <v>58</v>
      </c>
      <c r="J462" s="50">
        <f>Sheriff!J462</f>
        <v>466</v>
      </c>
      <c r="K462" s="6"/>
    </row>
    <row r="463" spans="1:11" ht="12.2" customHeight="1" x14ac:dyDescent="0.2">
      <c r="A463" s="32" t="s">
        <v>959</v>
      </c>
      <c r="B463" s="44">
        <v>153</v>
      </c>
      <c r="C463" s="44">
        <v>98</v>
      </c>
      <c r="D463" s="44">
        <v>26</v>
      </c>
      <c r="E463" s="44">
        <v>1</v>
      </c>
      <c r="F463" s="44">
        <v>9</v>
      </c>
      <c r="G463" s="44">
        <v>12</v>
      </c>
      <c r="H463" s="44">
        <v>1</v>
      </c>
      <c r="I463" s="50">
        <f t="shared" si="50"/>
        <v>61</v>
      </c>
      <c r="J463" s="50">
        <f>Sheriff!J463</f>
        <v>361</v>
      </c>
      <c r="K463" s="6"/>
    </row>
    <row r="464" spans="1:11" ht="12.2" customHeight="1" x14ac:dyDescent="0.2">
      <c r="A464" s="32" t="s">
        <v>960</v>
      </c>
      <c r="B464" s="44">
        <v>187</v>
      </c>
      <c r="C464" s="44">
        <v>117</v>
      </c>
      <c r="D464" s="44">
        <v>39</v>
      </c>
      <c r="E464" s="44">
        <v>3</v>
      </c>
      <c r="F464" s="44">
        <v>7</v>
      </c>
      <c r="G464" s="44">
        <v>15</v>
      </c>
      <c r="H464" s="44">
        <v>2</v>
      </c>
      <c r="I464" s="50">
        <f t="shared" si="50"/>
        <v>64</v>
      </c>
      <c r="J464" s="50">
        <f>Sheriff!J464</f>
        <v>434</v>
      </c>
      <c r="K464" s="6"/>
    </row>
    <row r="465" spans="1:11" ht="12.2" customHeight="1" x14ac:dyDescent="0.2">
      <c r="A465" s="32" t="s">
        <v>961</v>
      </c>
      <c r="B465" s="44">
        <v>150</v>
      </c>
      <c r="C465" s="44">
        <v>96</v>
      </c>
      <c r="D465" s="44">
        <v>42</v>
      </c>
      <c r="E465" s="44">
        <v>5</v>
      </c>
      <c r="F465" s="44">
        <v>5</v>
      </c>
      <c r="G465" s="44">
        <v>4</v>
      </c>
      <c r="H465" s="44">
        <v>0</v>
      </c>
      <c r="I465" s="50">
        <f t="shared" si="50"/>
        <v>43</v>
      </c>
      <c r="J465" s="50">
        <f>Sheriff!J465</f>
        <v>345</v>
      </c>
      <c r="K465" s="6"/>
    </row>
    <row r="466" spans="1:11" ht="12.2" customHeight="1" x14ac:dyDescent="0.2">
      <c r="A466" s="32" t="s">
        <v>962</v>
      </c>
      <c r="B466" s="44">
        <v>237</v>
      </c>
      <c r="C466" s="44">
        <v>149</v>
      </c>
      <c r="D466" s="44">
        <v>26</v>
      </c>
      <c r="E466" s="44">
        <v>3</v>
      </c>
      <c r="F466" s="44">
        <v>9</v>
      </c>
      <c r="G466" s="44">
        <v>6</v>
      </c>
      <c r="H466" s="44">
        <v>1</v>
      </c>
      <c r="I466" s="50">
        <f t="shared" si="50"/>
        <v>66</v>
      </c>
      <c r="J466" s="50">
        <f>Sheriff!J466</f>
        <v>497</v>
      </c>
      <c r="K466" s="6"/>
    </row>
    <row r="467" spans="1:11" ht="12.2" customHeight="1" x14ac:dyDescent="0.2">
      <c r="A467" s="32" t="s">
        <v>963</v>
      </c>
      <c r="B467" s="44">
        <v>131</v>
      </c>
      <c r="C467" s="44">
        <v>108</v>
      </c>
      <c r="D467" s="44">
        <v>23</v>
      </c>
      <c r="E467" s="44">
        <v>0</v>
      </c>
      <c r="F467" s="44">
        <v>2</v>
      </c>
      <c r="G467" s="44">
        <v>5</v>
      </c>
      <c r="H467" s="44">
        <v>1</v>
      </c>
      <c r="I467" s="50">
        <f t="shared" si="50"/>
        <v>35</v>
      </c>
      <c r="J467" s="50">
        <f>Sheriff!J467</f>
        <v>305</v>
      </c>
      <c r="K467" s="6"/>
    </row>
    <row r="468" spans="1:11" ht="12.2" customHeight="1" x14ac:dyDescent="0.2">
      <c r="A468" s="32" t="s">
        <v>964</v>
      </c>
      <c r="B468" s="44">
        <v>102</v>
      </c>
      <c r="C468" s="44">
        <v>74</v>
      </c>
      <c r="D468" s="44">
        <v>21</v>
      </c>
      <c r="E468" s="44">
        <v>2</v>
      </c>
      <c r="F468" s="44">
        <v>9</v>
      </c>
      <c r="G468" s="44">
        <v>6</v>
      </c>
      <c r="H468" s="44">
        <v>0</v>
      </c>
      <c r="I468" s="50">
        <f t="shared" si="50"/>
        <v>48</v>
      </c>
      <c r="J468" s="50">
        <f>Sheriff!J468</f>
        <v>262</v>
      </c>
      <c r="K468" s="6"/>
    </row>
    <row r="469" spans="1:11" ht="12.2" customHeight="1" x14ac:dyDescent="0.2">
      <c r="A469" s="32" t="s">
        <v>965</v>
      </c>
      <c r="B469" s="44">
        <v>208</v>
      </c>
      <c r="C469" s="44">
        <v>129</v>
      </c>
      <c r="D469" s="44">
        <v>45</v>
      </c>
      <c r="E469" s="44">
        <v>2</v>
      </c>
      <c r="F469" s="44">
        <v>12</v>
      </c>
      <c r="G469" s="44">
        <v>8</v>
      </c>
      <c r="H469" s="44">
        <v>0</v>
      </c>
      <c r="I469" s="50">
        <f t="shared" si="50"/>
        <v>59</v>
      </c>
      <c r="J469" s="50">
        <f>Sheriff!J469</f>
        <v>463</v>
      </c>
      <c r="K469" s="6"/>
    </row>
    <row r="470" spans="1:11" ht="12.2" customHeight="1" x14ac:dyDescent="0.2">
      <c r="A470" s="32" t="s">
        <v>966</v>
      </c>
      <c r="B470" s="44">
        <v>88</v>
      </c>
      <c r="C470" s="44">
        <v>54</v>
      </c>
      <c r="D470" s="44">
        <v>15</v>
      </c>
      <c r="E470" s="44">
        <v>3</v>
      </c>
      <c r="F470" s="44">
        <v>3</v>
      </c>
      <c r="G470" s="44">
        <v>6</v>
      </c>
      <c r="H470" s="44">
        <v>2</v>
      </c>
      <c r="I470" s="50">
        <f t="shared" si="50"/>
        <v>15</v>
      </c>
      <c r="J470" s="50">
        <f>Sheriff!J470</f>
        <v>186</v>
      </c>
      <c r="K470" s="6"/>
    </row>
    <row r="471" spans="1:11" ht="12.2" customHeight="1" x14ac:dyDescent="0.2">
      <c r="A471" s="32" t="s">
        <v>967</v>
      </c>
      <c r="B471" s="44">
        <v>151</v>
      </c>
      <c r="C471" s="44">
        <v>98</v>
      </c>
      <c r="D471" s="44">
        <v>32</v>
      </c>
      <c r="E471" s="44">
        <v>3</v>
      </c>
      <c r="F471" s="44">
        <v>7</v>
      </c>
      <c r="G471" s="44">
        <v>4</v>
      </c>
      <c r="H471" s="44">
        <v>2</v>
      </c>
      <c r="I471" s="50">
        <f t="shared" si="50"/>
        <v>41</v>
      </c>
      <c r="J471" s="50">
        <f>Sheriff!J471</f>
        <v>338</v>
      </c>
      <c r="K471" s="6"/>
    </row>
    <row r="472" spans="1:11" ht="12.2" customHeight="1" x14ac:dyDescent="0.2">
      <c r="A472" s="32" t="s">
        <v>968</v>
      </c>
      <c r="B472" s="44">
        <v>198</v>
      </c>
      <c r="C472" s="44">
        <v>97</v>
      </c>
      <c r="D472" s="44">
        <v>39</v>
      </c>
      <c r="E472" s="44">
        <v>3</v>
      </c>
      <c r="F472" s="44">
        <v>13</v>
      </c>
      <c r="G472" s="44">
        <v>10</v>
      </c>
      <c r="H472" s="44">
        <v>1</v>
      </c>
      <c r="I472" s="50">
        <f t="shared" si="50"/>
        <v>53</v>
      </c>
      <c r="J472" s="50">
        <f>Sheriff!J472</f>
        <v>414</v>
      </c>
      <c r="K472" s="6"/>
    </row>
    <row r="473" spans="1:11" ht="12.2" customHeight="1" x14ac:dyDescent="0.2">
      <c r="A473" s="32" t="s">
        <v>969</v>
      </c>
      <c r="B473" s="44">
        <v>229</v>
      </c>
      <c r="C473" s="44">
        <v>183</v>
      </c>
      <c r="D473" s="44">
        <v>44</v>
      </c>
      <c r="E473" s="44">
        <v>7</v>
      </c>
      <c r="F473" s="44">
        <v>17</v>
      </c>
      <c r="G473" s="44">
        <v>15</v>
      </c>
      <c r="H473" s="44">
        <v>1</v>
      </c>
      <c r="I473" s="50">
        <f t="shared" si="50"/>
        <v>94</v>
      </c>
      <c r="J473" s="50">
        <f>Sheriff!J473</f>
        <v>590</v>
      </c>
      <c r="K473" s="6"/>
    </row>
    <row r="474" spans="1:11" ht="12.2" customHeight="1" x14ac:dyDescent="0.2">
      <c r="A474" s="32" t="s">
        <v>970</v>
      </c>
      <c r="B474" s="44">
        <v>234</v>
      </c>
      <c r="C474" s="44">
        <v>137</v>
      </c>
      <c r="D474" s="44">
        <v>37</v>
      </c>
      <c r="E474" s="44">
        <v>8</v>
      </c>
      <c r="F474" s="44">
        <v>6</v>
      </c>
      <c r="G474" s="44">
        <v>4</v>
      </c>
      <c r="H474" s="44">
        <v>0</v>
      </c>
      <c r="I474" s="50">
        <f t="shared" si="50"/>
        <v>61</v>
      </c>
      <c r="J474" s="50">
        <f>Sheriff!J474</f>
        <v>487</v>
      </c>
      <c r="K474" s="6"/>
    </row>
    <row r="475" spans="1:11" ht="12.2" customHeight="1" x14ac:dyDescent="0.2">
      <c r="A475" s="32" t="s">
        <v>971</v>
      </c>
      <c r="B475" s="44">
        <v>149</v>
      </c>
      <c r="C475" s="44">
        <v>149</v>
      </c>
      <c r="D475" s="44">
        <v>39</v>
      </c>
      <c r="E475" s="44">
        <v>4</v>
      </c>
      <c r="F475" s="44">
        <v>11</v>
      </c>
      <c r="G475" s="44">
        <v>8</v>
      </c>
      <c r="H475" s="44">
        <v>0</v>
      </c>
      <c r="I475" s="50">
        <f t="shared" si="50"/>
        <v>45</v>
      </c>
      <c r="J475" s="50">
        <f>Sheriff!J475</f>
        <v>405</v>
      </c>
      <c r="K475" s="6"/>
    </row>
    <row r="476" spans="1:11" ht="12.2" customHeight="1" x14ac:dyDescent="0.2">
      <c r="A476" s="32" t="s">
        <v>972</v>
      </c>
      <c r="B476" s="44">
        <v>192</v>
      </c>
      <c r="C476" s="44">
        <v>171</v>
      </c>
      <c r="D476" s="44">
        <v>43</v>
      </c>
      <c r="E476" s="44">
        <v>6</v>
      </c>
      <c r="F476" s="44">
        <v>5</v>
      </c>
      <c r="G476" s="44">
        <v>15</v>
      </c>
      <c r="H476" s="44">
        <v>0</v>
      </c>
      <c r="I476" s="50">
        <f t="shared" si="50"/>
        <v>52</v>
      </c>
      <c r="J476" s="50">
        <f>Sheriff!J476</f>
        <v>484</v>
      </c>
      <c r="K476" s="6"/>
    </row>
    <row r="477" spans="1:11" ht="12.2" customHeight="1" x14ac:dyDescent="0.2">
      <c r="A477" s="32" t="s">
        <v>973</v>
      </c>
      <c r="B477" s="44">
        <v>224</v>
      </c>
      <c r="C477" s="44">
        <v>147</v>
      </c>
      <c r="D477" s="44">
        <v>46</v>
      </c>
      <c r="E477" s="44">
        <v>3</v>
      </c>
      <c r="F477" s="44">
        <v>7</v>
      </c>
      <c r="G477" s="44">
        <v>9</v>
      </c>
      <c r="H477" s="44">
        <v>2</v>
      </c>
      <c r="I477" s="50">
        <f t="shared" si="50"/>
        <v>60</v>
      </c>
      <c r="J477" s="50">
        <f>Sheriff!J477</f>
        <v>498</v>
      </c>
      <c r="K477" s="6"/>
    </row>
    <row r="478" spans="1:11" ht="12.2" customHeight="1" x14ac:dyDescent="0.2">
      <c r="A478" s="32" t="s">
        <v>974</v>
      </c>
      <c r="B478" s="44">
        <v>253</v>
      </c>
      <c r="C478" s="44">
        <v>215</v>
      </c>
      <c r="D478" s="44">
        <v>59</v>
      </c>
      <c r="E478" s="44">
        <v>4</v>
      </c>
      <c r="F478" s="44">
        <v>15</v>
      </c>
      <c r="G478" s="44">
        <v>10</v>
      </c>
      <c r="H478" s="44">
        <v>1</v>
      </c>
      <c r="I478" s="50">
        <f t="shared" si="50"/>
        <v>70</v>
      </c>
      <c r="J478" s="50">
        <f>Sheriff!J478</f>
        <v>627</v>
      </c>
      <c r="K478" s="6"/>
    </row>
    <row r="479" spans="1:11" ht="12.2" customHeight="1" x14ac:dyDescent="0.2">
      <c r="A479" s="32" t="s">
        <v>975</v>
      </c>
      <c r="B479" s="44">
        <v>35</v>
      </c>
      <c r="C479" s="44">
        <v>44</v>
      </c>
      <c r="D479" s="44">
        <v>6</v>
      </c>
      <c r="E479" s="44">
        <v>0</v>
      </c>
      <c r="F479" s="44">
        <v>1</v>
      </c>
      <c r="G479" s="44">
        <v>1</v>
      </c>
      <c r="H479" s="44">
        <v>0</v>
      </c>
      <c r="I479" s="50">
        <f t="shared" si="50"/>
        <v>13</v>
      </c>
      <c r="J479" s="50">
        <f>Sheriff!J479</f>
        <v>100</v>
      </c>
      <c r="K479" s="6"/>
    </row>
    <row r="480" spans="1:11" ht="12.2" customHeight="1" x14ac:dyDescent="0.2">
      <c r="A480" s="32" t="s">
        <v>976</v>
      </c>
      <c r="B480" s="44">
        <v>163</v>
      </c>
      <c r="C480" s="44">
        <v>163</v>
      </c>
      <c r="D480" s="44">
        <v>39</v>
      </c>
      <c r="E480" s="44">
        <v>4</v>
      </c>
      <c r="F480" s="44">
        <v>17</v>
      </c>
      <c r="G480" s="44">
        <v>7</v>
      </c>
      <c r="H480" s="44">
        <v>2</v>
      </c>
      <c r="I480" s="50">
        <f t="shared" si="50"/>
        <v>55</v>
      </c>
      <c r="J480" s="50">
        <f>Sheriff!J480</f>
        <v>450</v>
      </c>
      <c r="K480" s="6"/>
    </row>
    <row r="481" spans="1:11" ht="12.2" customHeight="1" x14ac:dyDescent="0.2">
      <c r="A481" s="32" t="s">
        <v>977</v>
      </c>
      <c r="B481" s="44">
        <v>186</v>
      </c>
      <c r="C481" s="44">
        <v>118</v>
      </c>
      <c r="D481" s="44">
        <v>21</v>
      </c>
      <c r="E481" s="44">
        <v>7</v>
      </c>
      <c r="F481" s="44">
        <v>18</v>
      </c>
      <c r="G481" s="44">
        <v>13</v>
      </c>
      <c r="H481" s="44">
        <v>3</v>
      </c>
      <c r="I481" s="50">
        <f t="shared" si="50"/>
        <v>55</v>
      </c>
      <c r="J481" s="50">
        <f>Sheriff!J481</f>
        <v>421</v>
      </c>
      <c r="K481" s="6"/>
    </row>
    <row r="482" spans="1:11" ht="12.2" customHeight="1" x14ac:dyDescent="0.2">
      <c r="A482" s="32" t="s">
        <v>978</v>
      </c>
      <c r="B482" s="44">
        <v>121</v>
      </c>
      <c r="C482" s="44">
        <v>73</v>
      </c>
      <c r="D482" s="44">
        <v>12</v>
      </c>
      <c r="E482" s="44">
        <v>1</v>
      </c>
      <c r="F482" s="44">
        <v>10</v>
      </c>
      <c r="G482" s="44">
        <v>6</v>
      </c>
      <c r="H482" s="44">
        <v>0</v>
      </c>
      <c r="I482" s="50">
        <f t="shared" si="50"/>
        <v>18</v>
      </c>
      <c r="J482" s="50">
        <f>Sheriff!J482</f>
        <v>241</v>
      </c>
      <c r="K482" s="6"/>
    </row>
    <row r="483" spans="1:11" ht="12.2" customHeight="1" x14ac:dyDescent="0.2">
      <c r="A483" s="32" t="s">
        <v>979</v>
      </c>
      <c r="B483" s="44">
        <v>217</v>
      </c>
      <c r="C483" s="44">
        <v>155</v>
      </c>
      <c r="D483" s="44">
        <v>48</v>
      </c>
      <c r="E483" s="44">
        <v>3</v>
      </c>
      <c r="F483" s="44">
        <v>18</v>
      </c>
      <c r="G483" s="44">
        <v>14</v>
      </c>
      <c r="H483" s="44">
        <v>2</v>
      </c>
      <c r="I483" s="50">
        <f t="shared" si="50"/>
        <v>72</v>
      </c>
      <c r="J483" s="50">
        <f>Sheriff!J483</f>
        <v>529</v>
      </c>
      <c r="K483" s="6"/>
    </row>
    <row r="484" spans="1:11" ht="11.85" customHeight="1" x14ac:dyDescent="0.2">
      <c r="A484" s="32" t="s">
        <v>980</v>
      </c>
      <c r="B484" s="44">
        <v>134</v>
      </c>
      <c r="C484" s="44">
        <v>98</v>
      </c>
      <c r="D484" s="44">
        <v>24</v>
      </c>
      <c r="E484" s="44">
        <v>4</v>
      </c>
      <c r="F484" s="44">
        <v>15</v>
      </c>
      <c r="G484" s="44">
        <v>5</v>
      </c>
      <c r="H484" s="44">
        <v>1</v>
      </c>
      <c r="I484" s="50">
        <f t="shared" si="50"/>
        <v>41</v>
      </c>
      <c r="J484" s="50">
        <f>Sheriff!J484</f>
        <v>322</v>
      </c>
      <c r="K484" s="6"/>
    </row>
    <row r="485" spans="1:11" ht="11.85" customHeight="1" x14ac:dyDescent="0.2">
      <c r="A485" s="32" t="s">
        <v>981</v>
      </c>
      <c r="B485" s="44">
        <v>51</v>
      </c>
      <c r="C485" s="44">
        <v>30</v>
      </c>
      <c r="D485" s="44">
        <v>7</v>
      </c>
      <c r="E485" s="44">
        <v>1</v>
      </c>
      <c r="F485" s="44">
        <v>1</v>
      </c>
      <c r="G485" s="44">
        <v>2</v>
      </c>
      <c r="H485" s="44">
        <v>0</v>
      </c>
      <c r="I485" s="50">
        <f t="shared" ref="I485:I499" si="51">J485-(SUM(B485:H485))</f>
        <v>17</v>
      </c>
      <c r="J485" s="50">
        <f>Sheriff!J485</f>
        <v>109</v>
      </c>
      <c r="K485" s="6"/>
    </row>
    <row r="486" spans="1:11" ht="11.85" customHeight="1" x14ac:dyDescent="0.2">
      <c r="A486" s="32" t="s">
        <v>982</v>
      </c>
      <c r="B486" s="44">
        <v>126</v>
      </c>
      <c r="C486" s="44">
        <v>71</v>
      </c>
      <c r="D486" s="44">
        <v>28</v>
      </c>
      <c r="E486" s="44">
        <v>4</v>
      </c>
      <c r="F486" s="44">
        <v>16</v>
      </c>
      <c r="G486" s="44">
        <v>4</v>
      </c>
      <c r="H486" s="44">
        <v>1</v>
      </c>
      <c r="I486" s="50">
        <f t="shared" si="51"/>
        <v>33</v>
      </c>
      <c r="J486" s="50">
        <f>Sheriff!J486</f>
        <v>283</v>
      </c>
      <c r="K486" s="6"/>
    </row>
    <row r="487" spans="1:11" ht="11.85" customHeight="1" x14ac:dyDescent="0.2">
      <c r="A487" s="32" t="s">
        <v>983</v>
      </c>
      <c r="B487" s="44">
        <v>161</v>
      </c>
      <c r="C487" s="44">
        <v>122</v>
      </c>
      <c r="D487" s="44">
        <v>43</v>
      </c>
      <c r="E487" s="44">
        <v>2</v>
      </c>
      <c r="F487" s="44">
        <v>17</v>
      </c>
      <c r="G487" s="44">
        <v>15</v>
      </c>
      <c r="H487" s="44">
        <v>3</v>
      </c>
      <c r="I487" s="50">
        <f t="shared" si="51"/>
        <v>62</v>
      </c>
      <c r="J487" s="50">
        <f>Sheriff!J487</f>
        <v>425</v>
      </c>
      <c r="K487" s="6"/>
    </row>
    <row r="488" spans="1:11" ht="11.85" customHeight="1" x14ac:dyDescent="0.2">
      <c r="A488" s="32" t="s">
        <v>984</v>
      </c>
      <c r="B488" s="44">
        <v>218</v>
      </c>
      <c r="C488" s="44">
        <v>149</v>
      </c>
      <c r="D488" s="44">
        <v>45</v>
      </c>
      <c r="E488" s="44">
        <v>1</v>
      </c>
      <c r="F488" s="44">
        <v>21</v>
      </c>
      <c r="G488" s="44">
        <v>7</v>
      </c>
      <c r="H488" s="44">
        <v>1</v>
      </c>
      <c r="I488" s="50">
        <f t="shared" si="51"/>
        <v>71</v>
      </c>
      <c r="J488" s="50">
        <f>Sheriff!J488</f>
        <v>513</v>
      </c>
      <c r="K488" s="6"/>
    </row>
    <row r="489" spans="1:11" ht="11.85" customHeight="1" x14ac:dyDescent="0.2">
      <c r="A489" s="32" t="s">
        <v>985</v>
      </c>
      <c r="B489" s="44">
        <v>187</v>
      </c>
      <c r="C489" s="44">
        <v>136</v>
      </c>
      <c r="D489" s="44">
        <v>35</v>
      </c>
      <c r="E489" s="44">
        <v>2</v>
      </c>
      <c r="F489" s="44">
        <v>13</v>
      </c>
      <c r="G489" s="44">
        <v>5</v>
      </c>
      <c r="H489" s="44">
        <v>0</v>
      </c>
      <c r="I489" s="50">
        <f t="shared" si="51"/>
        <v>74</v>
      </c>
      <c r="J489" s="50">
        <f>Sheriff!J489</f>
        <v>452</v>
      </c>
      <c r="K489" s="6"/>
    </row>
    <row r="490" spans="1:11" ht="11.85" customHeight="1" x14ac:dyDescent="0.2">
      <c r="A490" s="32" t="s">
        <v>986</v>
      </c>
      <c r="B490" s="44">
        <v>229</v>
      </c>
      <c r="C490" s="44">
        <v>171</v>
      </c>
      <c r="D490" s="44">
        <v>40</v>
      </c>
      <c r="E490" s="44">
        <v>5</v>
      </c>
      <c r="F490" s="44">
        <v>6</v>
      </c>
      <c r="G490" s="44">
        <v>10</v>
      </c>
      <c r="H490" s="44">
        <v>3</v>
      </c>
      <c r="I490" s="50">
        <f t="shared" si="51"/>
        <v>75</v>
      </c>
      <c r="J490" s="50">
        <f>Sheriff!J490</f>
        <v>539</v>
      </c>
      <c r="K490" s="6"/>
    </row>
    <row r="491" spans="1:11" ht="11.85" customHeight="1" x14ac:dyDescent="0.2">
      <c r="A491" s="32" t="s">
        <v>987</v>
      </c>
      <c r="B491" s="44">
        <v>213</v>
      </c>
      <c r="C491" s="44">
        <v>169</v>
      </c>
      <c r="D491" s="44">
        <v>46</v>
      </c>
      <c r="E491" s="44">
        <v>3</v>
      </c>
      <c r="F491" s="44">
        <v>10</v>
      </c>
      <c r="G491" s="44">
        <v>10</v>
      </c>
      <c r="H491" s="44">
        <v>1</v>
      </c>
      <c r="I491" s="50">
        <f t="shared" si="51"/>
        <v>88</v>
      </c>
      <c r="J491" s="50">
        <f>Sheriff!J491</f>
        <v>540</v>
      </c>
      <c r="K491" s="6"/>
    </row>
    <row r="492" spans="1:11" ht="11.85" customHeight="1" x14ac:dyDescent="0.2">
      <c r="A492" s="32" t="s">
        <v>988</v>
      </c>
      <c r="B492" s="44">
        <v>162</v>
      </c>
      <c r="C492" s="44">
        <v>106</v>
      </c>
      <c r="D492" s="44">
        <v>35</v>
      </c>
      <c r="E492" s="44">
        <v>5</v>
      </c>
      <c r="F492" s="44">
        <v>9</v>
      </c>
      <c r="G492" s="44">
        <v>11</v>
      </c>
      <c r="H492" s="44">
        <v>1</v>
      </c>
      <c r="I492" s="50">
        <f t="shared" si="51"/>
        <v>60</v>
      </c>
      <c r="J492" s="50">
        <f>Sheriff!J492</f>
        <v>389</v>
      </c>
      <c r="K492" s="6"/>
    </row>
    <row r="493" spans="1:11" ht="11.85" customHeight="1" x14ac:dyDescent="0.2">
      <c r="A493" s="32" t="s">
        <v>989</v>
      </c>
      <c r="B493" s="44">
        <v>162</v>
      </c>
      <c r="C493" s="44">
        <v>141</v>
      </c>
      <c r="D493" s="44">
        <v>35</v>
      </c>
      <c r="E493" s="44">
        <v>4</v>
      </c>
      <c r="F493" s="44">
        <v>6</v>
      </c>
      <c r="G493" s="44">
        <v>9</v>
      </c>
      <c r="H493" s="44">
        <v>1</v>
      </c>
      <c r="I493" s="50">
        <f t="shared" si="51"/>
        <v>65</v>
      </c>
      <c r="J493" s="50">
        <f>Sheriff!J493</f>
        <v>423</v>
      </c>
      <c r="K493" s="6"/>
    </row>
    <row r="494" spans="1:11" ht="11.85" customHeight="1" x14ac:dyDescent="0.2">
      <c r="A494" s="32" t="s">
        <v>990</v>
      </c>
      <c r="B494" s="44">
        <v>115</v>
      </c>
      <c r="C494" s="44">
        <v>128</v>
      </c>
      <c r="D494" s="44">
        <v>43</v>
      </c>
      <c r="E494" s="44">
        <v>4</v>
      </c>
      <c r="F494" s="44">
        <v>4</v>
      </c>
      <c r="G494" s="44">
        <v>3</v>
      </c>
      <c r="H494" s="44">
        <v>2</v>
      </c>
      <c r="I494" s="50">
        <f t="shared" si="51"/>
        <v>46</v>
      </c>
      <c r="J494" s="50">
        <f>Sheriff!J494</f>
        <v>345</v>
      </c>
      <c r="K494" s="6"/>
    </row>
    <row r="495" spans="1:11" ht="11.85" customHeight="1" x14ac:dyDescent="0.2">
      <c r="A495" s="32" t="s">
        <v>991</v>
      </c>
      <c r="B495" s="44">
        <v>186</v>
      </c>
      <c r="C495" s="44">
        <v>181</v>
      </c>
      <c r="D495" s="44">
        <v>46</v>
      </c>
      <c r="E495" s="44">
        <v>8</v>
      </c>
      <c r="F495" s="44">
        <v>14</v>
      </c>
      <c r="G495" s="44">
        <v>12</v>
      </c>
      <c r="H495" s="44">
        <v>1</v>
      </c>
      <c r="I495" s="50">
        <f t="shared" si="51"/>
        <v>88</v>
      </c>
      <c r="J495" s="50">
        <f>Sheriff!J495</f>
        <v>536</v>
      </c>
      <c r="K495" s="6"/>
    </row>
    <row r="496" spans="1:11" ht="11.85" customHeight="1" x14ac:dyDescent="0.2">
      <c r="A496" s="32" t="s">
        <v>992</v>
      </c>
      <c r="B496" s="44">
        <v>101</v>
      </c>
      <c r="C496" s="44">
        <v>107</v>
      </c>
      <c r="D496" s="44">
        <v>36</v>
      </c>
      <c r="E496" s="44">
        <v>1</v>
      </c>
      <c r="F496" s="44">
        <v>7</v>
      </c>
      <c r="G496" s="44">
        <v>7</v>
      </c>
      <c r="H496" s="44">
        <v>0</v>
      </c>
      <c r="I496" s="50">
        <f t="shared" si="51"/>
        <v>28</v>
      </c>
      <c r="J496" s="50">
        <f>Sheriff!J496</f>
        <v>287</v>
      </c>
      <c r="K496" s="6"/>
    </row>
    <row r="497" spans="1:11" ht="11.85" customHeight="1" x14ac:dyDescent="0.2">
      <c r="A497" s="32" t="s">
        <v>993</v>
      </c>
      <c r="B497" s="44">
        <v>199</v>
      </c>
      <c r="C497" s="44">
        <v>103</v>
      </c>
      <c r="D497" s="44">
        <v>40</v>
      </c>
      <c r="E497" s="44">
        <v>5</v>
      </c>
      <c r="F497" s="44">
        <v>10</v>
      </c>
      <c r="G497" s="44">
        <v>19</v>
      </c>
      <c r="H497" s="44">
        <v>0</v>
      </c>
      <c r="I497" s="50">
        <f t="shared" si="51"/>
        <v>67</v>
      </c>
      <c r="J497" s="50">
        <f>Sheriff!J497</f>
        <v>443</v>
      </c>
      <c r="K497" s="6"/>
    </row>
    <row r="498" spans="1:11" ht="11.85" customHeight="1" x14ac:dyDescent="0.2">
      <c r="A498" s="32" t="s">
        <v>994</v>
      </c>
      <c r="B498" s="44">
        <v>168</v>
      </c>
      <c r="C498" s="44">
        <v>107</v>
      </c>
      <c r="D498" s="44">
        <v>26</v>
      </c>
      <c r="E498" s="44">
        <v>3</v>
      </c>
      <c r="F498" s="44">
        <v>9</v>
      </c>
      <c r="G498" s="44">
        <v>5</v>
      </c>
      <c r="H498" s="44">
        <v>0</v>
      </c>
      <c r="I498" s="50">
        <f t="shared" si="51"/>
        <v>49</v>
      </c>
      <c r="J498" s="50">
        <f>Sheriff!J498</f>
        <v>367</v>
      </c>
      <c r="K498" s="6"/>
    </row>
    <row r="499" spans="1:11" ht="11.85" customHeight="1" x14ac:dyDescent="0.2">
      <c r="A499" s="32" t="s">
        <v>995</v>
      </c>
      <c r="B499" s="44">
        <v>67</v>
      </c>
      <c r="C499" s="44">
        <v>37</v>
      </c>
      <c r="D499" s="44">
        <v>23</v>
      </c>
      <c r="E499" s="44">
        <v>1</v>
      </c>
      <c r="F499" s="44">
        <v>2</v>
      </c>
      <c r="G499" s="44">
        <v>4</v>
      </c>
      <c r="H499" s="44">
        <v>0</v>
      </c>
      <c r="I499" s="50">
        <f t="shared" si="51"/>
        <v>13</v>
      </c>
      <c r="J499" s="50">
        <f>Sheriff!J499</f>
        <v>147</v>
      </c>
      <c r="K499" s="6"/>
    </row>
    <row r="500" spans="1:11" ht="11.85" customHeight="1" x14ac:dyDescent="0.2">
      <c r="A500" s="36" t="s">
        <v>996</v>
      </c>
      <c r="B500" s="47">
        <f>SUM(B421:B499)</f>
        <v>13738</v>
      </c>
      <c r="C500" s="47">
        <f t="shared" ref="C500:H500" si="52">SUM(C421:C499)</f>
        <v>8783</v>
      </c>
      <c r="D500" s="47">
        <f t="shared" si="52"/>
        <v>2621</v>
      </c>
      <c r="E500" s="47">
        <f t="shared" si="52"/>
        <v>318</v>
      </c>
      <c r="F500" s="47">
        <f t="shared" si="52"/>
        <v>898</v>
      </c>
      <c r="G500" s="47">
        <f t="shared" si="52"/>
        <v>676</v>
      </c>
      <c r="H500" s="47">
        <f t="shared" si="52"/>
        <v>85</v>
      </c>
      <c r="I500" s="47">
        <f>SUM(I421:I499)</f>
        <v>4382</v>
      </c>
      <c r="J500" s="47">
        <f>SUM(J421:J499)</f>
        <v>31501</v>
      </c>
      <c r="K500" s="6"/>
    </row>
    <row r="501" spans="1:11" ht="11.85" customHeight="1" x14ac:dyDescent="0.2">
      <c r="A501" s="3"/>
      <c r="B501" s="10"/>
      <c r="C501" s="10"/>
      <c r="D501" s="10"/>
      <c r="E501" s="10"/>
      <c r="F501" s="10"/>
      <c r="G501" s="10"/>
      <c r="H501" s="10"/>
      <c r="I501" s="10"/>
      <c r="J501" s="10"/>
      <c r="K501" s="6"/>
    </row>
    <row r="502" spans="1:11" ht="11.85" customHeight="1" x14ac:dyDescent="0.2">
      <c r="A502" s="34" t="s">
        <v>53</v>
      </c>
      <c r="B502" s="49"/>
      <c r="C502" s="49"/>
      <c r="D502" s="49"/>
      <c r="E502" s="49"/>
      <c r="F502" s="49"/>
      <c r="G502" s="49"/>
      <c r="H502" s="49"/>
      <c r="I502" s="49"/>
      <c r="J502" s="49"/>
      <c r="K502" s="6"/>
    </row>
    <row r="503" spans="1:11" ht="11.85" customHeight="1" x14ac:dyDescent="0.2">
      <c r="A503" s="32" t="s">
        <v>906</v>
      </c>
      <c r="B503" s="44">
        <v>177</v>
      </c>
      <c r="C503" s="44">
        <v>96</v>
      </c>
      <c r="D503" s="44">
        <v>30</v>
      </c>
      <c r="E503" s="44">
        <v>4</v>
      </c>
      <c r="F503" s="44">
        <v>8</v>
      </c>
      <c r="G503" s="44">
        <v>8</v>
      </c>
      <c r="H503" s="44">
        <v>2</v>
      </c>
      <c r="I503" s="50">
        <f t="shared" ref="I503:I512" si="53">J503-(SUM(B503:H503))</f>
        <v>47</v>
      </c>
      <c r="J503" s="50">
        <f>Sheriff!J503</f>
        <v>372</v>
      </c>
      <c r="K503" s="6"/>
    </row>
    <row r="504" spans="1:11" ht="11.85" customHeight="1" x14ac:dyDescent="0.2">
      <c r="A504" s="32" t="s">
        <v>907</v>
      </c>
      <c r="B504" s="44">
        <v>206</v>
      </c>
      <c r="C504" s="44">
        <v>113</v>
      </c>
      <c r="D504" s="44">
        <v>29</v>
      </c>
      <c r="E504" s="44">
        <v>6</v>
      </c>
      <c r="F504" s="44">
        <v>18</v>
      </c>
      <c r="G504" s="44">
        <v>11</v>
      </c>
      <c r="H504" s="44">
        <v>1</v>
      </c>
      <c r="I504" s="50">
        <f t="shared" si="53"/>
        <v>85</v>
      </c>
      <c r="J504" s="50">
        <f>Sheriff!J504</f>
        <v>469</v>
      </c>
      <c r="K504" s="6"/>
    </row>
    <row r="505" spans="1:11" ht="12" customHeight="1" x14ac:dyDescent="0.2">
      <c r="A505" s="32" t="s">
        <v>908</v>
      </c>
      <c r="B505" s="44">
        <v>141</v>
      </c>
      <c r="C505" s="44">
        <v>112</v>
      </c>
      <c r="D505" s="44">
        <v>25</v>
      </c>
      <c r="E505" s="44">
        <v>2</v>
      </c>
      <c r="F505" s="44">
        <v>19</v>
      </c>
      <c r="G505" s="44">
        <v>10</v>
      </c>
      <c r="H505" s="44">
        <v>0</v>
      </c>
      <c r="I505" s="50">
        <f t="shared" si="53"/>
        <v>58</v>
      </c>
      <c r="J505" s="50">
        <f>Sheriff!J505</f>
        <v>367</v>
      </c>
      <c r="K505" s="6"/>
    </row>
    <row r="506" spans="1:11" ht="14.1" customHeight="1" x14ac:dyDescent="0.2">
      <c r="A506" s="32" t="s">
        <v>909</v>
      </c>
      <c r="B506" s="44">
        <v>130</v>
      </c>
      <c r="C506" s="44">
        <v>64</v>
      </c>
      <c r="D506" s="44">
        <v>24</v>
      </c>
      <c r="E506" s="44">
        <v>5</v>
      </c>
      <c r="F506" s="44">
        <v>11</v>
      </c>
      <c r="G506" s="44">
        <v>11</v>
      </c>
      <c r="H506" s="44">
        <v>1</v>
      </c>
      <c r="I506" s="50">
        <f t="shared" si="53"/>
        <v>62</v>
      </c>
      <c r="J506" s="50">
        <f>Sheriff!J506</f>
        <v>308</v>
      </c>
      <c r="K506" s="6"/>
    </row>
    <row r="507" spans="1:11" ht="12.2" customHeight="1" x14ac:dyDescent="0.2">
      <c r="A507" s="32" t="s">
        <v>910</v>
      </c>
      <c r="B507" s="44">
        <v>195</v>
      </c>
      <c r="C507" s="44">
        <v>103</v>
      </c>
      <c r="D507" s="44">
        <v>31</v>
      </c>
      <c r="E507" s="44">
        <v>8</v>
      </c>
      <c r="F507" s="44">
        <v>15</v>
      </c>
      <c r="G507" s="44">
        <v>16</v>
      </c>
      <c r="H507" s="44">
        <v>2</v>
      </c>
      <c r="I507" s="50">
        <f t="shared" si="53"/>
        <v>77</v>
      </c>
      <c r="J507" s="50">
        <f>Sheriff!J507</f>
        <v>447</v>
      </c>
      <c r="K507" s="6"/>
    </row>
    <row r="508" spans="1:11" ht="12.2" customHeight="1" x14ac:dyDescent="0.2">
      <c r="A508" s="32" t="s">
        <v>911</v>
      </c>
      <c r="B508" s="44">
        <v>145</v>
      </c>
      <c r="C508" s="44">
        <v>181</v>
      </c>
      <c r="D508" s="44">
        <v>73</v>
      </c>
      <c r="E508" s="44">
        <v>7</v>
      </c>
      <c r="F508" s="44">
        <v>14</v>
      </c>
      <c r="G508" s="44">
        <v>22</v>
      </c>
      <c r="H508" s="44">
        <v>0</v>
      </c>
      <c r="I508" s="50">
        <f t="shared" si="53"/>
        <v>95</v>
      </c>
      <c r="J508" s="50">
        <f>Sheriff!J508</f>
        <v>537</v>
      </c>
      <c r="K508" s="6"/>
    </row>
    <row r="509" spans="1:11" ht="12.2" customHeight="1" x14ac:dyDescent="0.2">
      <c r="A509" s="32" t="s">
        <v>912</v>
      </c>
      <c r="B509" s="44">
        <v>172</v>
      </c>
      <c r="C509" s="44">
        <v>181</v>
      </c>
      <c r="D509" s="44">
        <v>84</v>
      </c>
      <c r="E509" s="44">
        <v>6</v>
      </c>
      <c r="F509" s="44">
        <v>15</v>
      </c>
      <c r="G509" s="44">
        <v>15</v>
      </c>
      <c r="H509" s="44">
        <v>2</v>
      </c>
      <c r="I509" s="50">
        <f t="shared" si="53"/>
        <v>96</v>
      </c>
      <c r="J509" s="50">
        <f>Sheriff!J509</f>
        <v>571</v>
      </c>
      <c r="K509" s="6"/>
    </row>
    <row r="510" spans="1:11" ht="12.2" customHeight="1" x14ac:dyDescent="0.2">
      <c r="A510" s="32" t="s">
        <v>913</v>
      </c>
      <c r="B510" s="44">
        <v>166</v>
      </c>
      <c r="C510" s="44">
        <v>204</v>
      </c>
      <c r="D510" s="44">
        <v>61</v>
      </c>
      <c r="E510" s="44">
        <v>3</v>
      </c>
      <c r="F510" s="44">
        <v>20</v>
      </c>
      <c r="G510" s="44">
        <v>9</v>
      </c>
      <c r="H510" s="44">
        <v>0</v>
      </c>
      <c r="I510" s="50">
        <f t="shared" si="53"/>
        <v>82</v>
      </c>
      <c r="J510" s="50">
        <f>Sheriff!J510</f>
        <v>545</v>
      </c>
      <c r="K510" s="6"/>
    </row>
    <row r="511" spans="1:11" ht="12.2" customHeight="1" x14ac:dyDescent="0.2">
      <c r="A511" s="32" t="s">
        <v>914</v>
      </c>
      <c r="B511" s="44">
        <v>209</v>
      </c>
      <c r="C511" s="44">
        <v>178</v>
      </c>
      <c r="D511" s="44">
        <v>53</v>
      </c>
      <c r="E511" s="44">
        <v>4</v>
      </c>
      <c r="F511" s="44">
        <v>16</v>
      </c>
      <c r="G511" s="44">
        <v>15</v>
      </c>
      <c r="H511" s="44">
        <v>2</v>
      </c>
      <c r="I511" s="50">
        <f t="shared" si="53"/>
        <v>93</v>
      </c>
      <c r="J511" s="50">
        <f>Sheriff!J511</f>
        <v>570</v>
      </c>
      <c r="K511" s="6"/>
    </row>
    <row r="512" spans="1:11" ht="12.2" customHeight="1" x14ac:dyDescent="0.2">
      <c r="A512" s="32" t="s">
        <v>915</v>
      </c>
      <c r="B512" s="44">
        <v>169</v>
      </c>
      <c r="C512" s="44">
        <v>176</v>
      </c>
      <c r="D512" s="44">
        <v>47</v>
      </c>
      <c r="E512" s="44">
        <v>2</v>
      </c>
      <c r="F512" s="44">
        <v>14</v>
      </c>
      <c r="G512" s="44">
        <v>9</v>
      </c>
      <c r="H512" s="44">
        <v>1</v>
      </c>
      <c r="I512" s="50">
        <f t="shared" si="53"/>
        <v>72</v>
      </c>
      <c r="J512" s="50">
        <f>Sheriff!J512</f>
        <v>490</v>
      </c>
      <c r="K512" s="6"/>
    </row>
    <row r="513" spans="1:11" ht="12.2" customHeight="1" x14ac:dyDescent="0.2">
      <c r="A513" s="36" t="s">
        <v>916</v>
      </c>
      <c r="B513" s="47">
        <f>SUM(B503:B512)</f>
        <v>1710</v>
      </c>
      <c r="C513" s="47">
        <f t="shared" ref="C513:H513" si="54">SUM(C503:C512)</f>
        <v>1408</v>
      </c>
      <c r="D513" s="47">
        <f t="shared" si="54"/>
        <v>457</v>
      </c>
      <c r="E513" s="47">
        <f t="shared" si="54"/>
        <v>47</v>
      </c>
      <c r="F513" s="47">
        <f t="shared" si="54"/>
        <v>150</v>
      </c>
      <c r="G513" s="47">
        <f t="shared" si="54"/>
        <v>126</v>
      </c>
      <c r="H513" s="47">
        <f t="shared" si="54"/>
        <v>11</v>
      </c>
      <c r="I513" s="47">
        <f>SUM(I503:I512)</f>
        <v>767</v>
      </c>
      <c r="J513" s="47">
        <f>SUM(J503:J512)</f>
        <v>4676</v>
      </c>
      <c r="K513" s="6"/>
    </row>
    <row r="514" spans="1:11" ht="12.2" customHeight="1" x14ac:dyDescent="0.2">
      <c r="K514" s="6"/>
    </row>
    <row r="515" spans="1:11" ht="12.2" customHeight="1" x14ac:dyDescent="0.2">
      <c r="A515" s="3"/>
      <c r="B515" s="10"/>
      <c r="C515" s="10"/>
      <c r="D515" s="10"/>
      <c r="E515" s="10"/>
      <c r="F515" s="10"/>
      <c r="G515" s="10"/>
      <c r="H515" s="10"/>
      <c r="I515" s="10"/>
      <c r="J515" s="10"/>
      <c r="K515" s="6"/>
    </row>
    <row r="516" spans="1:11" ht="12.2" customHeight="1" x14ac:dyDescent="0.2">
      <c r="A516" s="34" t="s">
        <v>54</v>
      </c>
      <c r="B516" s="49"/>
      <c r="C516" s="49"/>
      <c r="D516" s="49"/>
      <c r="E516" s="49"/>
      <c r="F516" s="49"/>
      <c r="G516" s="49"/>
      <c r="H516" s="49"/>
      <c r="I516" s="49"/>
      <c r="J516" s="49"/>
      <c r="K516" s="6"/>
    </row>
    <row r="517" spans="1:11" ht="12.2" customHeight="1" x14ac:dyDescent="0.2">
      <c r="A517" s="32" t="s">
        <v>899</v>
      </c>
      <c r="B517" s="44">
        <v>122</v>
      </c>
      <c r="C517" s="44">
        <v>141</v>
      </c>
      <c r="D517" s="44">
        <v>71</v>
      </c>
      <c r="E517" s="44">
        <v>3</v>
      </c>
      <c r="F517" s="44">
        <v>13</v>
      </c>
      <c r="G517" s="44">
        <v>14</v>
      </c>
      <c r="H517" s="44">
        <v>1</v>
      </c>
      <c r="I517" s="50">
        <f t="shared" ref="I517:I522" si="55">J517-(SUM(B517:H517))</f>
        <v>120</v>
      </c>
      <c r="J517" s="50">
        <f>Sheriff!J516</f>
        <v>485</v>
      </c>
      <c r="K517" s="6"/>
    </row>
    <row r="518" spans="1:11" x14ac:dyDescent="0.2">
      <c r="A518" s="32" t="s">
        <v>900</v>
      </c>
      <c r="B518" s="44">
        <v>129</v>
      </c>
      <c r="C518" s="44">
        <v>159</v>
      </c>
      <c r="D518" s="44">
        <v>44</v>
      </c>
      <c r="E518" s="44">
        <v>3</v>
      </c>
      <c r="F518" s="44">
        <v>19</v>
      </c>
      <c r="G518" s="44">
        <v>21</v>
      </c>
      <c r="H518" s="44">
        <v>0</v>
      </c>
      <c r="I518" s="50">
        <f t="shared" si="55"/>
        <v>96</v>
      </c>
      <c r="J518" s="50">
        <f>Sheriff!J517</f>
        <v>471</v>
      </c>
      <c r="K518" s="6"/>
    </row>
    <row r="519" spans="1:11" ht="12.75" customHeight="1" x14ac:dyDescent="0.2">
      <c r="A519" s="32" t="s">
        <v>901</v>
      </c>
      <c r="B519" s="44">
        <v>69</v>
      </c>
      <c r="C519" s="44">
        <v>129</v>
      </c>
      <c r="D519" s="44">
        <v>48</v>
      </c>
      <c r="E519" s="44">
        <v>4</v>
      </c>
      <c r="F519" s="44">
        <v>8</v>
      </c>
      <c r="G519" s="44">
        <v>16</v>
      </c>
      <c r="H519" s="44">
        <v>4</v>
      </c>
      <c r="I519" s="50">
        <f t="shared" si="55"/>
        <v>56</v>
      </c>
      <c r="J519" s="50">
        <f>Sheriff!J518</f>
        <v>334</v>
      </c>
      <c r="K519" s="6"/>
    </row>
    <row r="520" spans="1:11" ht="14.1" customHeight="1" x14ac:dyDescent="0.2">
      <c r="A520" s="32" t="s">
        <v>902</v>
      </c>
      <c r="B520" s="44">
        <v>188</v>
      </c>
      <c r="C520" s="44">
        <v>265</v>
      </c>
      <c r="D520" s="44">
        <v>91</v>
      </c>
      <c r="E520" s="44">
        <v>7</v>
      </c>
      <c r="F520" s="44">
        <v>21</v>
      </c>
      <c r="G520" s="44">
        <v>18</v>
      </c>
      <c r="H520" s="44">
        <v>2</v>
      </c>
      <c r="I520" s="50">
        <f t="shared" si="55"/>
        <v>125</v>
      </c>
      <c r="J520" s="50">
        <f>Sheriff!J519</f>
        <v>717</v>
      </c>
      <c r="K520" s="6"/>
    </row>
    <row r="521" spans="1:11" ht="12.2" customHeight="1" x14ac:dyDescent="0.2">
      <c r="A521" s="32" t="s">
        <v>903</v>
      </c>
      <c r="B521" s="44">
        <v>125</v>
      </c>
      <c r="C521" s="44">
        <v>168</v>
      </c>
      <c r="D521" s="44">
        <v>59</v>
      </c>
      <c r="E521" s="44">
        <v>4</v>
      </c>
      <c r="F521" s="44">
        <v>18</v>
      </c>
      <c r="G521" s="44">
        <v>19</v>
      </c>
      <c r="H521" s="44">
        <v>0</v>
      </c>
      <c r="I521" s="50">
        <f t="shared" si="55"/>
        <v>88</v>
      </c>
      <c r="J521" s="50">
        <f>Sheriff!J520</f>
        <v>481</v>
      </c>
      <c r="K521" s="6"/>
    </row>
    <row r="522" spans="1:11" ht="12.2" customHeight="1" x14ac:dyDescent="0.2">
      <c r="A522" s="32" t="s">
        <v>904</v>
      </c>
      <c r="B522" s="44">
        <v>67</v>
      </c>
      <c r="C522" s="44">
        <v>120</v>
      </c>
      <c r="D522" s="44">
        <v>52</v>
      </c>
      <c r="E522" s="44">
        <v>0</v>
      </c>
      <c r="F522" s="44">
        <v>5</v>
      </c>
      <c r="G522" s="44">
        <v>10</v>
      </c>
      <c r="H522" s="44">
        <v>0</v>
      </c>
      <c r="I522" s="50">
        <f t="shared" si="55"/>
        <v>68</v>
      </c>
      <c r="J522" s="50">
        <f>Sheriff!J521</f>
        <v>322</v>
      </c>
      <c r="K522" s="6"/>
    </row>
    <row r="523" spans="1:11" ht="12.2" customHeight="1" x14ac:dyDescent="0.2">
      <c r="A523" s="36" t="s">
        <v>905</v>
      </c>
      <c r="B523" s="47">
        <f>SUM(B517:B522)</f>
        <v>700</v>
      </c>
      <c r="C523" s="47">
        <f t="shared" ref="C523:H523" si="56">SUM(C517:C522)</f>
        <v>982</v>
      </c>
      <c r="D523" s="47">
        <f t="shared" si="56"/>
        <v>365</v>
      </c>
      <c r="E523" s="47">
        <f t="shared" si="56"/>
        <v>21</v>
      </c>
      <c r="F523" s="47">
        <f t="shared" si="56"/>
        <v>84</v>
      </c>
      <c r="G523" s="47">
        <f t="shared" si="56"/>
        <v>98</v>
      </c>
      <c r="H523" s="47">
        <f t="shared" si="56"/>
        <v>7</v>
      </c>
      <c r="I523" s="47">
        <f>SUM(I517:I522)</f>
        <v>553</v>
      </c>
      <c r="J523" s="47">
        <f>SUM(J517:J522)</f>
        <v>2810</v>
      </c>
      <c r="K523" s="6"/>
    </row>
    <row r="524" spans="1:11" ht="12.2" customHeight="1" x14ac:dyDescent="0.2">
      <c r="A524" s="3"/>
      <c r="B524" s="10"/>
      <c r="C524" s="10"/>
      <c r="D524" s="10"/>
      <c r="E524" s="10"/>
      <c r="F524" s="10"/>
      <c r="G524" s="10"/>
      <c r="H524" s="10"/>
      <c r="I524" s="10"/>
      <c r="J524" s="10"/>
      <c r="K524" s="6"/>
    </row>
    <row r="525" spans="1:11" ht="12.2" customHeight="1" x14ac:dyDescent="0.2">
      <c r="A525" s="34" t="s">
        <v>55</v>
      </c>
      <c r="B525" s="49"/>
      <c r="C525" s="49"/>
      <c r="D525" s="49"/>
      <c r="E525" s="49"/>
      <c r="F525" s="49"/>
      <c r="G525" s="49"/>
      <c r="H525" s="49"/>
      <c r="I525" s="49"/>
      <c r="J525" s="49"/>
      <c r="K525" s="6"/>
    </row>
    <row r="526" spans="1:11" ht="12.2" customHeight="1" x14ac:dyDescent="0.2">
      <c r="A526" s="32" t="s">
        <v>894</v>
      </c>
      <c r="B526" s="44">
        <v>51</v>
      </c>
      <c r="C526" s="44">
        <v>84</v>
      </c>
      <c r="D526" s="44">
        <v>21</v>
      </c>
      <c r="E526" s="44">
        <v>1</v>
      </c>
      <c r="F526" s="44">
        <v>6</v>
      </c>
      <c r="G526" s="44">
        <v>6</v>
      </c>
      <c r="H526" s="44">
        <v>0</v>
      </c>
      <c r="I526" s="50">
        <f>J526-(SUM(B526:H526))</f>
        <v>48</v>
      </c>
      <c r="J526" s="50">
        <f>Sheriff!J525</f>
        <v>217</v>
      </c>
      <c r="K526" s="6"/>
    </row>
    <row r="527" spans="1:11" ht="12.2" customHeight="1" x14ac:dyDescent="0.2">
      <c r="A527" s="32" t="s">
        <v>895</v>
      </c>
      <c r="B527" s="44">
        <v>57</v>
      </c>
      <c r="C527" s="44">
        <v>49</v>
      </c>
      <c r="D527" s="44">
        <v>12</v>
      </c>
      <c r="E527" s="44">
        <v>2</v>
      </c>
      <c r="F527" s="44">
        <v>4</v>
      </c>
      <c r="G527" s="44">
        <v>9</v>
      </c>
      <c r="H527" s="44">
        <v>0</v>
      </c>
      <c r="I527" s="50">
        <f>J527-(SUM(B527:H527))</f>
        <v>24</v>
      </c>
      <c r="J527" s="50">
        <f>Sheriff!J526</f>
        <v>157</v>
      </c>
      <c r="K527" s="6"/>
    </row>
    <row r="528" spans="1:11" ht="12.2" customHeight="1" x14ac:dyDescent="0.2">
      <c r="A528" s="32" t="s">
        <v>896</v>
      </c>
      <c r="B528" s="44">
        <v>33</v>
      </c>
      <c r="C528" s="44">
        <v>26</v>
      </c>
      <c r="D528" s="44">
        <v>8</v>
      </c>
      <c r="E528" s="44">
        <v>1</v>
      </c>
      <c r="F528" s="44">
        <v>0</v>
      </c>
      <c r="G528" s="44">
        <v>3</v>
      </c>
      <c r="H528" s="44">
        <v>0</v>
      </c>
      <c r="I528" s="50">
        <f>J528-(SUM(B528:H528))</f>
        <v>17</v>
      </c>
      <c r="J528" s="50">
        <f>Sheriff!J527</f>
        <v>88</v>
      </c>
      <c r="K528" s="6"/>
    </row>
    <row r="529" spans="1:11" x14ac:dyDescent="0.2">
      <c r="A529" s="32" t="s">
        <v>897</v>
      </c>
      <c r="B529" s="44">
        <v>48</v>
      </c>
      <c r="C529" s="44">
        <v>95</v>
      </c>
      <c r="D529" s="44">
        <v>19</v>
      </c>
      <c r="E529" s="44">
        <v>1</v>
      </c>
      <c r="F529" s="44">
        <v>5</v>
      </c>
      <c r="G529" s="44">
        <v>8</v>
      </c>
      <c r="H529" s="44">
        <v>0</v>
      </c>
      <c r="I529" s="50">
        <f>J529-(SUM(B529:H529))</f>
        <v>52</v>
      </c>
      <c r="J529" s="50">
        <f>Sheriff!J528</f>
        <v>228</v>
      </c>
      <c r="K529" s="6"/>
    </row>
    <row r="530" spans="1:11" ht="12.75" customHeight="1" x14ac:dyDescent="0.2">
      <c r="A530" s="36" t="s">
        <v>898</v>
      </c>
      <c r="B530" s="47">
        <f>SUM(B526:B529)</f>
        <v>189</v>
      </c>
      <c r="C530" s="47">
        <f t="shared" ref="C530:H530" si="57">SUM(C526:C529)</f>
        <v>254</v>
      </c>
      <c r="D530" s="47">
        <f t="shared" si="57"/>
        <v>60</v>
      </c>
      <c r="E530" s="47">
        <f t="shared" si="57"/>
        <v>5</v>
      </c>
      <c r="F530" s="47">
        <f t="shared" si="57"/>
        <v>15</v>
      </c>
      <c r="G530" s="47">
        <f t="shared" si="57"/>
        <v>26</v>
      </c>
      <c r="H530" s="47">
        <f t="shared" si="57"/>
        <v>0</v>
      </c>
      <c r="I530" s="47">
        <f>SUM(I526:I529)</f>
        <v>141</v>
      </c>
      <c r="J530" s="47">
        <f>SUM(J526:J529)</f>
        <v>690</v>
      </c>
      <c r="K530" s="6"/>
    </row>
    <row r="531" spans="1:11" ht="14.1" customHeight="1" x14ac:dyDescent="0.2">
      <c r="A531" s="3"/>
      <c r="B531" s="10"/>
      <c r="C531" s="10"/>
      <c r="D531" s="10"/>
      <c r="E531" s="10"/>
      <c r="F531" s="10"/>
      <c r="G531" s="10"/>
      <c r="H531" s="10"/>
      <c r="I531" s="10"/>
      <c r="J531" s="10"/>
      <c r="K531" s="6"/>
    </row>
    <row r="532" spans="1:11" x14ac:dyDescent="0.2">
      <c r="A532" s="34" t="s">
        <v>56</v>
      </c>
      <c r="B532" s="49"/>
      <c r="C532" s="49"/>
      <c r="D532" s="49"/>
      <c r="E532" s="49"/>
      <c r="F532" s="49"/>
      <c r="G532" s="49"/>
      <c r="H532" s="49"/>
      <c r="I532" s="49"/>
      <c r="J532" s="49"/>
      <c r="K532" s="6"/>
    </row>
    <row r="533" spans="1:11" x14ac:dyDescent="0.2">
      <c r="A533" s="32" t="s">
        <v>798</v>
      </c>
      <c r="B533" s="44">
        <v>162</v>
      </c>
      <c r="C533" s="44">
        <v>89</v>
      </c>
      <c r="D533" s="44">
        <v>26</v>
      </c>
      <c r="E533" s="44">
        <v>3</v>
      </c>
      <c r="F533" s="44">
        <v>9</v>
      </c>
      <c r="G533" s="44">
        <v>4</v>
      </c>
      <c r="H533" s="44">
        <v>1</v>
      </c>
      <c r="I533" s="50">
        <f t="shared" ref="I533:I564" si="58">J533-(SUM(B533:H533))</f>
        <v>74</v>
      </c>
      <c r="J533" s="50">
        <f>Sheriff!J532</f>
        <v>368</v>
      </c>
      <c r="K533" s="6"/>
    </row>
    <row r="534" spans="1:11" x14ac:dyDescent="0.2">
      <c r="A534" s="32" t="s">
        <v>799</v>
      </c>
      <c r="B534" s="44">
        <v>86</v>
      </c>
      <c r="C534" s="44">
        <v>40</v>
      </c>
      <c r="D534" s="44">
        <v>27</v>
      </c>
      <c r="E534" s="44">
        <v>1</v>
      </c>
      <c r="F534" s="44">
        <v>2</v>
      </c>
      <c r="G534" s="44">
        <v>10</v>
      </c>
      <c r="H534" s="44">
        <v>0</v>
      </c>
      <c r="I534" s="50">
        <f t="shared" si="58"/>
        <v>31</v>
      </c>
      <c r="J534" s="50">
        <f>Sheriff!J533</f>
        <v>197</v>
      </c>
      <c r="K534" s="6"/>
    </row>
    <row r="535" spans="1:11" x14ac:dyDescent="0.2">
      <c r="A535" s="32" t="s">
        <v>800</v>
      </c>
      <c r="B535" s="44">
        <v>35</v>
      </c>
      <c r="C535" s="44">
        <v>27</v>
      </c>
      <c r="D535" s="44">
        <v>11</v>
      </c>
      <c r="E535" s="44">
        <v>2</v>
      </c>
      <c r="F535" s="44">
        <v>4</v>
      </c>
      <c r="G535" s="44">
        <v>5</v>
      </c>
      <c r="H535" s="44">
        <v>0</v>
      </c>
      <c r="I535" s="50">
        <f t="shared" si="58"/>
        <v>18</v>
      </c>
      <c r="J535" s="50">
        <f>Sheriff!J534</f>
        <v>102</v>
      </c>
      <c r="K535" s="6"/>
    </row>
    <row r="536" spans="1:11" x14ac:dyDescent="0.2">
      <c r="A536" s="32" t="s">
        <v>801</v>
      </c>
      <c r="B536" s="44">
        <v>60</v>
      </c>
      <c r="C536" s="44">
        <v>35</v>
      </c>
      <c r="D536" s="44">
        <v>14</v>
      </c>
      <c r="E536" s="44">
        <v>1</v>
      </c>
      <c r="F536" s="44">
        <v>4</v>
      </c>
      <c r="G536" s="44">
        <v>5</v>
      </c>
      <c r="H536" s="44">
        <v>1</v>
      </c>
      <c r="I536" s="50">
        <f t="shared" si="58"/>
        <v>26</v>
      </c>
      <c r="J536" s="50">
        <f>Sheriff!J535</f>
        <v>146</v>
      </c>
      <c r="K536" s="6"/>
    </row>
    <row r="537" spans="1:11" ht="12.75" customHeight="1" x14ac:dyDescent="0.2">
      <c r="A537" s="32" t="s">
        <v>802</v>
      </c>
      <c r="B537" s="44">
        <v>83</v>
      </c>
      <c r="C537" s="44">
        <v>38</v>
      </c>
      <c r="D537" s="44">
        <v>16</v>
      </c>
      <c r="E537" s="44">
        <v>4</v>
      </c>
      <c r="F537" s="44">
        <v>7</v>
      </c>
      <c r="G537" s="44">
        <v>6</v>
      </c>
      <c r="H537" s="44">
        <v>0</v>
      </c>
      <c r="I537" s="50">
        <f t="shared" si="58"/>
        <v>38</v>
      </c>
      <c r="J537" s="50">
        <f>Sheriff!J536</f>
        <v>192</v>
      </c>
      <c r="K537" s="6"/>
    </row>
    <row r="538" spans="1:11" x14ac:dyDescent="0.2">
      <c r="A538" s="32" t="s">
        <v>803</v>
      </c>
      <c r="B538" s="44">
        <v>69</v>
      </c>
      <c r="C538" s="44">
        <v>45</v>
      </c>
      <c r="D538" s="44">
        <v>13</v>
      </c>
      <c r="E538" s="44">
        <v>1</v>
      </c>
      <c r="F538" s="44">
        <v>6</v>
      </c>
      <c r="G538" s="44">
        <v>3</v>
      </c>
      <c r="H538" s="44">
        <v>2</v>
      </c>
      <c r="I538" s="50">
        <f t="shared" si="58"/>
        <v>25</v>
      </c>
      <c r="J538" s="50">
        <f>Sheriff!J537</f>
        <v>164</v>
      </c>
      <c r="K538" s="6"/>
    </row>
    <row r="539" spans="1:11" ht="12.2" customHeight="1" x14ac:dyDescent="0.2">
      <c r="A539" s="32" t="s">
        <v>804</v>
      </c>
      <c r="B539" s="44">
        <v>107</v>
      </c>
      <c r="C539" s="44">
        <v>75</v>
      </c>
      <c r="D539" s="44">
        <v>38</v>
      </c>
      <c r="E539" s="44">
        <v>1</v>
      </c>
      <c r="F539" s="44">
        <v>5</v>
      </c>
      <c r="G539" s="44">
        <v>6</v>
      </c>
      <c r="H539" s="44">
        <v>0</v>
      </c>
      <c r="I539" s="50">
        <f t="shared" si="58"/>
        <v>50</v>
      </c>
      <c r="J539" s="50">
        <f>Sheriff!J538</f>
        <v>282</v>
      </c>
      <c r="K539" s="6"/>
    </row>
    <row r="540" spans="1:11" ht="12.2" customHeight="1" x14ac:dyDescent="0.2">
      <c r="A540" s="32" t="s">
        <v>805</v>
      </c>
      <c r="B540" s="44">
        <v>5</v>
      </c>
      <c r="C540" s="44">
        <v>5</v>
      </c>
      <c r="D540" s="44">
        <v>3</v>
      </c>
      <c r="E540" s="44">
        <v>0</v>
      </c>
      <c r="F540" s="44">
        <v>2</v>
      </c>
      <c r="G540" s="44">
        <v>1</v>
      </c>
      <c r="H540" s="44">
        <v>0</v>
      </c>
      <c r="I540" s="50">
        <f t="shared" si="58"/>
        <v>2</v>
      </c>
      <c r="J540" s="50">
        <f>Sheriff!J539</f>
        <v>18</v>
      </c>
      <c r="K540" s="6"/>
    </row>
    <row r="541" spans="1:11" ht="12.2" customHeight="1" x14ac:dyDescent="0.2">
      <c r="A541" s="32" t="s">
        <v>806</v>
      </c>
      <c r="B541" s="44">
        <v>92</v>
      </c>
      <c r="C541" s="44">
        <v>45</v>
      </c>
      <c r="D541" s="44">
        <v>24</v>
      </c>
      <c r="E541" s="44">
        <v>2</v>
      </c>
      <c r="F541" s="44">
        <v>6</v>
      </c>
      <c r="G541" s="44">
        <v>7</v>
      </c>
      <c r="H541" s="44">
        <v>0</v>
      </c>
      <c r="I541" s="50">
        <f t="shared" si="58"/>
        <v>34</v>
      </c>
      <c r="J541" s="50">
        <f>Sheriff!J540</f>
        <v>210</v>
      </c>
      <c r="K541" s="6"/>
    </row>
    <row r="542" spans="1:11" ht="12.2" customHeight="1" x14ac:dyDescent="0.2">
      <c r="A542" s="32" t="s">
        <v>807</v>
      </c>
      <c r="B542" s="44">
        <v>74</v>
      </c>
      <c r="C542" s="44">
        <v>45</v>
      </c>
      <c r="D542" s="44">
        <v>23</v>
      </c>
      <c r="E542" s="44">
        <v>0</v>
      </c>
      <c r="F542" s="44">
        <v>3</v>
      </c>
      <c r="G542" s="44">
        <v>4</v>
      </c>
      <c r="H542" s="44">
        <v>0</v>
      </c>
      <c r="I542" s="50">
        <f t="shared" si="58"/>
        <v>33</v>
      </c>
      <c r="J542" s="50">
        <f>Sheriff!J541</f>
        <v>182</v>
      </c>
      <c r="K542" s="6"/>
    </row>
    <row r="543" spans="1:11" ht="12.2" customHeight="1" x14ac:dyDescent="0.2">
      <c r="A543" s="32" t="s">
        <v>808</v>
      </c>
      <c r="B543" s="44">
        <v>54</v>
      </c>
      <c r="C543" s="44">
        <v>26</v>
      </c>
      <c r="D543" s="44">
        <v>6</v>
      </c>
      <c r="E543" s="44">
        <v>2</v>
      </c>
      <c r="F543" s="44">
        <v>6</v>
      </c>
      <c r="G543" s="44">
        <v>1</v>
      </c>
      <c r="H543" s="44">
        <v>1</v>
      </c>
      <c r="I543" s="50">
        <f t="shared" si="58"/>
        <v>14</v>
      </c>
      <c r="J543" s="50">
        <f>Sheriff!J542</f>
        <v>110</v>
      </c>
      <c r="K543" s="6"/>
    </row>
    <row r="544" spans="1:11" ht="12.2" customHeight="1" x14ac:dyDescent="0.2">
      <c r="A544" s="32" t="s">
        <v>809</v>
      </c>
      <c r="B544" s="44">
        <v>170</v>
      </c>
      <c r="C544" s="44">
        <v>77</v>
      </c>
      <c r="D544" s="44">
        <v>21</v>
      </c>
      <c r="E544" s="44">
        <v>10</v>
      </c>
      <c r="F544" s="44">
        <v>13</v>
      </c>
      <c r="G544" s="44">
        <v>9</v>
      </c>
      <c r="H544" s="44">
        <v>0</v>
      </c>
      <c r="I544" s="50">
        <f t="shared" si="58"/>
        <v>53</v>
      </c>
      <c r="J544" s="50">
        <f>Sheriff!J543</f>
        <v>353</v>
      </c>
      <c r="K544" s="6"/>
    </row>
    <row r="545" spans="1:11" ht="12.2" customHeight="1" x14ac:dyDescent="0.2">
      <c r="A545" s="32" t="s">
        <v>810</v>
      </c>
      <c r="B545" s="44">
        <v>143</v>
      </c>
      <c r="C545" s="44">
        <v>52</v>
      </c>
      <c r="D545" s="44">
        <v>21</v>
      </c>
      <c r="E545" s="44">
        <v>2</v>
      </c>
      <c r="F545" s="44">
        <v>11</v>
      </c>
      <c r="G545" s="44">
        <v>4</v>
      </c>
      <c r="H545" s="44">
        <v>1</v>
      </c>
      <c r="I545" s="50">
        <f t="shared" si="58"/>
        <v>50</v>
      </c>
      <c r="J545" s="50">
        <f>Sheriff!J544</f>
        <v>284</v>
      </c>
      <c r="K545" s="6"/>
    </row>
    <row r="546" spans="1:11" ht="12.2" customHeight="1" x14ac:dyDescent="0.2">
      <c r="A546" s="32" t="s">
        <v>811</v>
      </c>
      <c r="B546" s="44">
        <v>104</v>
      </c>
      <c r="C546" s="44">
        <v>53</v>
      </c>
      <c r="D546" s="44">
        <v>23</v>
      </c>
      <c r="E546" s="44">
        <v>2</v>
      </c>
      <c r="F546" s="44">
        <v>10</v>
      </c>
      <c r="G546" s="44">
        <v>5</v>
      </c>
      <c r="H546" s="44">
        <v>0</v>
      </c>
      <c r="I546" s="50">
        <f t="shared" si="58"/>
        <v>40</v>
      </c>
      <c r="J546" s="50">
        <f>Sheriff!J545</f>
        <v>237</v>
      </c>
      <c r="K546" s="6"/>
    </row>
    <row r="547" spans="1:11" ht="12.2" customHeight="1" x14ac:dyDescent="0.2">
      <c r="A547" s="32" t="s">
        <v>812</v>
      </c>
      <c r="B547" s="44">
        <v>221</v>
      </c>
      <c r="C547" s="44">
        <v>50</v>
      </c>
      <c r="D547" s="44">
        <v>18</v>
      </c>
      <c r="E547" s="44">
        <v>4</v>
      </c>
      <c r="F547" s="44">
        <v>9</v>
      </c>
      <c r="G547" s="44">
        <v>5</v>
      </c>
      <c r="H547" s="44">
        <v>1</v>
      </c>
      <c r="I547" s="50">
        <f t="shared" si="58"/>
        <v>61</v>
      </c>
      <c r="J547" s="50">
        <f>Sheriff!J546</f>
        <v>369</v>
      </c>
      <c r="K547" s="6"/>
    </row>
    <row r="548" spans="1:11" ht="12.2" customHeight="1" x14ac:dyDescent="0.2">
      <c r="A548" s="32" t="s">
        <v>813</v>
      </c>
      <c r="B548" s="44">
        <v>169</v>
      </c>
      <c r="C548" s="44">
        <v>34</v>
      </c>
      <c r="D548" s="44">
        <v>10</v>
      </c>
      <c r="E548" s="44">
        <v>0</v>
      </c>
      <c r="F548" s="44">
        <v>10</v>
      </c>
      <c r="G548" s="44">
        <v>2</v>
      </c>
      <c r="H548" s="44">
        <v>0</v>
      </c>
      <c r="I548" s="50">
        <f t="shared" si="58"/>
        <v>47</v>
      </c>
      <c r="J548" s="50">
        <f>Sheriff!J547</f>
        <v>272</v>
      </c>
      <c r="K548" s="6"/>
    </row>
    <row r="549" spans="1:11" ht="12.2" customHeight="1" x14ac:dyDescent="0.2">
      <c r="A549" s="32" t="s">
        <v>814</v>
      </c>
      <c r="B549" s="44">
        <v>0</v>
      </c>
      <c r="C549" s="44">
        <v>6</v>
      </c>
      <c r="D549" s="44">
        <v>0</v>
      </c>
      <c r="E549" s="44">
        <v>0</v>
      </c>
      <c r="F549" s="44">
        <v>0</v>
      </c>
      <c r="G549" s="44">
        <v>0</v>
      </c>
      <c r="H549" s="44">
        <v>0</v>
      </c>
      <c r="I549" s="50">
        <f t="shared" si="58"/>
        <v>1</v>
      </c>
      <c r="J549" s="50">
        <f>Sheriff!J548</f>
        <v>7</v>
      </c>
      <c r="K549" s="6"/>
    </row>
    <row r="550" spans="1:11" ht="12.2" customHeight="1" x14ac:dyDescent="0.2">
      <c r="A550" s="32" t="s">
        <v>815</v>
      </c>
      <c r="B550" s="44">
        <v>135</v>
      </c>
      <c r="C550" s="44">
        <v>76</v>
      </c>
      <c r="D550" s="44">
        <v>29</v>
      </c>
      <c r="E550" s="44">
        <v>2</v>
      </c>
      <c r="F550" s="44">
        <v>10</v>
      </c>
      <c r="G550" s="44">
        <v>6</v>
      </c>
      <c r="H550" s="44">
        <v>0</v>
      </c>
      <c r="I550" s="50">
        <f t="shared" si="58"/>
        <v>53</v>
      </c>
      <c r="J550" s="50">
        <f>Sheriff!J549</f>
        <v>311</v>
      </c>
      <c r="K550" s="6"/>
    </row>
    <row r="551" spans="1:11" ht="12.2" customHeight="1" x14ac:dyDescent="0.2">
      <c r="A551" s="32" t="s">
        <v>816</v>
      </c>
      <c r="B551" s="44">
        <v>116</v>
      </c>
      <c r="C551" s="44">
        <v>49</v>
      </c>
      <c r="D551" s="44">
        <v>20</v>
      </c>
      <c r="E551" s="44">
        <v>0</v>
      </c>
      <c r="F551" s="44">
        <v>8</v>
      </c>
      <c r="G551" s="44">
        <v>2</v>
      </c>
      <c r="H551" s="44">
        <v>1</v>
      </c>
      <c r="I551" s="50">
        <f t="shared" si="58"/>
        <v>47</v>
      </c>
      <c r="J551" s="50">
        <f>Sheriff!J550</f>
        <v>243</v>
      </c>
      <c r="K551" s="6"/>
    </row>
    <row r="552" spans="1:11" ht="12.2" customHeight="1" x14ac:dyDescent="0.2">
      <c r="A552" s="32" t="s">
        <v>817</v>
      </c>
      <c r="B552" s="44">
        <v>100</v>
      </c>
      <c r="C552" s="44">
        <v>41</v>
      </c>
      <c r="D552" s="44">
        <v>22</v>
      </c>
      <c r="E552" s="44">
        <v>1</v>
      </c>
      <c r="F552" s="44">
        <v>9</v>
      </c>
      <c r="G552" s="44">
        <v>7</v>
      </c>
      <c r="H552" s="44">
        <v>0</v>
      </c>
      <c r="I552" s="50">
        <f t="shared" si="58"/>
        <v>18</v>
      </c>
      <c r="J552" s="50">
        <f>Sheriff!J551</f>
        <v>198</v>
      </c>
      <c r="K552" s="6"/>
    </row>
    <row r="553" spans="1:11" ht="11.85" customHeight="1" x14ac:dyDescent="0.2">
      <c r="A553" s="32" t="s">
        <v>818</v>
      </c>
      <c r="B553" s="44">
        <v>112</v>
      </c>
      <c r="C553" s="44">
        <v>35</v>
      </c>
      <c r="D553" s="44">
        <v>13</v>
      </c>
      <c r="E553" s="44">
        <v>0</v>
      </c>
      <c r="F553" s="44">
        <v>7</v>
      </c>
      <c r="G553" s="44">
        <v>8</v>
      </c>
      <c r="H553" s="44">
        <v>0</v>
      </c>
      <c r="I553" s="50">
        <f t="shared" si="58"/>
        <v>43</v>
      </c>
      <c r="J553" s="50">
        <f>Sheriff!J552</f>
        <v>218</v>
      </c>
      <c r="K553" s="6"/>
    </row>
    <row r="554" spans="1:11" ht="11.85" customHeight="1" x14ac:dyDescent="0.2">
      <c r="A554" s="32" t="s">
        <v>819</v>
      </c>
      <c r="B554" s="44">
        <v>130</v>
      </c>
      <c r="C554" s="44">
        <v>48</v>
      </c>
      <c r="D554" s="44">
        <v>13</v>
      </c>
      <c r="E554" s="44">
        <v>1</v>
      </c>
      <c r="F554" s="44">
        <v>10</v>
      </c>
      <c r="G554" s="44">
        <v>3</v>
      </c>
      <c r="H554" s="44">
        <v>0</v>
      </c>
      <c r="I554" s="50">
        <f t="shared" si="58"/>
        <v>47</v>
      </c>
      <c r="J554" s="50">
        <f>Sheriff!J553</f>
        <v>252</v>
      </c>
      <c r="K554" s="6"/>
    </row>
    <row r="555" spans="1:11" ht="11.85" customHeight="1" x14ac:dyDescent="0.2">
      <c r="A555" s="32" t="s">
        <v>820</v>
      </c>
      <c r="B555" s="44">
        <v>74</v>
      </c>
      <c r="C555" s="44">
        <v>34</v>
      </c>
      <c r="D555" s="44">
        <v>18</v>
      </c>
      <c r="E555" s="44">
        <v>0</v>
      </c>
      <c r="F555" s="44">
        <v>6</v>
      </c>
      <c r="G555" s="44">
        <v>3</v>
      </c>
      <c r="H555" s="44">
        <v>1</v>
      </c>
      <c r="I555" s="50">
        <f t="shared" si="58"/>
        <v>10</v>
      </c>
      <c r="J555" s="50">
        <f>Sheriff!J554</f>
        <v>146</v>
      </c>
      <c r="K555" s="6"/>
    </row>
    <row r="556" spans="1:11" ht="11.85" customHeight="1" x14ac:dyDescent="0.2">
      <c r="A556" s="32" t="s">
        <v>821</v>
      </c>
      <c r="B556" s="44">
        <v>77</v>
      </c>
      <c r="C556" s="44">
        <v>46</v>
      </c>
      <c r="D556" s="44">
        <v>16</v>
      </c>
      <c r="E556" s="44">
        <v>1</v>
      </c>
      <c r="F556" s="44">
        <v>11</v>
      </c>
      <c r="G556" s="44">
        <v>10</v>
      </c>
      <c r="H556" s="44">
        <v>1</v>
      </c>
      <c r="I556" s="50">
        <f t="shared" si="58"/>
        <v>30</v>
      </c>
      <c r="J556" s="50">
        <f>Sheriff!J555</f>
        <v>192</v>
      </c>
      <c r="K556" s="6"/>
    </row>
    <row r="557" spans="1:11" ht="11.85" customHeight="1" x14ac:dyDescent="0.2">
      <c r="A557" s="32" t="s">
        <v>822</v>
      </c>
      <c r="B557" s="44">
        <v>66</v>
      </c>
      <c r="C557" s="44">
        <v>42</v>
      </c>
      <c r="D557" s="44">
        <v>7</v>
      </c>
      <c r="E557" s="44">
        <v>1</v>
      </c>
      <c r="F557" s="44">
        <v>11</v>
      </c>
      <c r="G557" s="44">
        <v>4</v>
      </c>
      <c r="H557" s="44">
        <v>0</v>
      </c>
      <c r="I557" s="50">
        <f t="shared" si="58"/>
        <v>23</v>
      </c>
      <c r="J557" s="50">
        <f>Sheriff!J556</f>
        <v>154</v>
      </c>
      <c r="K557" s="6"/>
    </row>
    <row r="558" spans="1:11" ht="11.85" customHeight="1" x14ac:dyDescent="0.2">
      <c r="A558" s="32" t="s">
        <v>823</v>
      </c>
      <c r="B558" s="44">
        <v>74</v>
      </c>
      <c r="C558" s="44">
        <v>18</v>
      </c>
      <c r="D558" s="44">
        <v>8</v>
      </c>
      <c r="E558" s="44">
        <v>3</v>
      </c>
      <c r="F558" s="44">
        <v>8</v>
      </c>
      <c r="G558" s="44">
        <v>4</v>
      </c>
      <c r="H558" s="44">
        <v>0</v>
      </c>
      <c r="I558" s="50">
        <f t="shared" si="58"/>
        <v>17</v>
      </c>
      <c r="J558" s="50">
        <f>Sheriff!J557</f>
        <v>132</v>
      </c>
      <c r="K558" s="6"/>
    </row>
    <row r="559" spans="1:11" ht="11.85" customHeight="1" x14ac:dyDescent="0.2">
      <c r="A559" s="32" t="s">
        <v>824</v>
      </c>
      <c r="B559" s="44">
        <v>32</v>
      </c>
      <c r="C559" s="44">
        <v>11</v>
      </c>
      <c r="D559" s="44">
        <v>6</v>
      </c>
      <c r="E559" s="44">
        <v>2</v>
      </c>
      <c r="F559" s="44">
        <v>4</v>
      </c>
      <c r="G559" s="44">
        <v>3</v>
      </c>
      <c r="H559" s="44">
        <v>0</v>
      </c>
      <c r="I559" s="50">
        <f t="shared" si="58"/>
        <v>7</v>
      </c>
      <c r="J559" s="50">
        <f>Sheriff!J558</f>
        <v>65</v>
      </c>
      <c r="K559" s="6"/>
    </row>
    <row r="560" spans="1:11" ht="11.85" customHeight="1" x14ac:dyDescent="0.2">
      <c r="A560" s="32" t="s">
        <v>825</v>
      </c>
      <c r="B560" s="44">
        <v>118</v>
      </c>
      <c r="C560" s="44">
        <v>73</v>
      </c>
      <c r="D560" s="44">
        <v>24</v>
      </c>
      <c r="E560" s="44">
        <v>0</v>
      </c>
      <c r="F560" s="44">
        <v>14</v>
      </c>
      <c r="G560" s="44">
        <v>6</v>
      </c>
      <c r="H560" s="44">
        <v>1</v>
      </c>
      <c r="I560" s="50">
        <f t="shared" si="58"/>
        <v>50</v>
      </c>
      <c r="J560" s="50">
        <f>Sheriff!J559</f>
        <v>286</v>
      </c>
      <c r="K560" s="6"/>
    </row>
    <row r="561" spans="1:11" ht="11.85" customHeight="1" x14ac:dyDescent="0.2">
      <c r="A561" s="32" t="s">
        <v>826</v>
      </c>
      <c r="B561" s="44">
        <v>41</v>
      </c>
      <c r="C561" s="44">
        <v>18</v>
      </c>
      <c r="D561" s="44">
        <v>15</v>
      </c>
      <c r="E561" s="44">
        <v>3</v>
      </c>
      <c r="F561" s="44">
        <v>2</v>
      </c>
      <c r="G561" s="44">
        <v>1</v>
      </c>
      <c r="H561" s="44">
        <v>0</v>
      </c>
      <c r="I561" s="50">
        <f t="shared" si="58"/>
        <v>14</v>
      </c>
      <c r="J561" s="50">
        <f>Sheriff!J560</f>
        <v>94</v>
      </c>
      <c r="K561" s="6"/>
    </row>
    <row r="562" spans="1:11" ht="11.85" customHeight="1" x14ac:dyDescent="0.2">
      <c r="A562" s="32" t="s">
        <v>827</v>
      </c>
      <c r="B562" s="44">
        <v>35</v>
      </c>
      <c r="C562" s="44">
        <v>7</v>
      </c>
      <c r="D562" s="44">
        <v>6</v>
      </c>
      <c r="E562" s="44">
        <v>1</v>
      </c>
      <c r="F562" s="44">
        <v>3</v>
      </c>
      <c r="G562" s="44">
        <v>1</v>
      </c>
      <c r="H562" s="44">
        <v>0</v>
      </c>
      <c r="I562" s="50">
        <f t="shared" si="58"/>
        <v>6</v>
      </c>
      <c r="J562" s="50">
        <f>Sheriff!J561</f>
        <v>59</v>
      </c>
      <c r="K562" s="6"/>
    </row>
    <row r="563" spans="1:11" ht="11.85" customHeight="1" x14ac:dyDescent="0.2">
      <c r="A563" s="32" t="s">
        <v>828</v>
      </c>
      <c r="B563" s="44">
        <v>111</v>
      </c>
      <c r="C563" s="44">
        <v>21</v>
      </c>
      <c r="D563" s="44">
        <v>11</v>
      </c>
      <c r="E563" s="44">
        <v>0</v>
      </c>
      <c r="F563" s="44">
        <v>3</v>
      </c>
      <c r="G563" s="44">
        <v>0</v>
      </c>
      <c r="H563" s="44">
        <v>0</v>
      </c>
      <c r="I563" s="50">
        <f t="shared" si="58"/>
        <v>38</v>
      </c>
      <c r="J563" s="50">
        <f>Sheriff!J562</f>
        <v>184</v>
      </c>
      <c r="K563" s="6"/>
    </row>
    <row r="564" spans="1:11" ht="11.85" customHeight="1" x14ac:dyDescent="0.2">
      <c r="A564" s="32" t="s">
        <v>829</v>
      </c>
      <c r="B564" s="44">
        <v>27</v>
      </c>
      <c r="C564" s="44">
        <v>8</v>
      </c>
      <c r="D564" s="44">
        <v>0</v>
      </c>
      <c r="E564" s="44">
        <v>0</v>
      </c>
      <c r="F564" s="44">
        <v>1</v>
      </c>
      <c r="G564" s="44">
        <v>0</v>
      </c>
      <c r="H564" s="44">
        <v>0</v>
      </c>
      <c r="I564" s="50">
        <f t="shared" si="58"/>
        <v>4</v>
      </c>
      <c r="J564" s="50">
        <f>Sheriff!J563</f>
        <v>40</v>
      </c>
      <c r="K564" s="6"/>
    </row>
    <row r="565" spans="1:11" ht="11.85" customHeight="1" x14ac:dyDescent="0.2">
      <c r="A565" s="32" t="s">
        <v>830</v>
      </c>
      <c r="B565" s="44">
        <v>142</v>
      </c>
      <c r="C565" s="44">
        <v>35</v>
      </c>
      <c r="D565" s="44">
        <v>10</v>
      </c>
      <c r="E565" s="44">
        <v>3</v>
      </c>
      <c r="F565" s="44">
        <v>11</v>
      </c>
      <c r="G565" s="44">
        <v>4</v>
      </c>
      <c r="H565" s="44">
        <v>1</v>
      </c>
      <c r="I565" s="50">
        <f t="shared" ref="I565:I596" si="59">J565-(SUM(B565:H565))</f>
        <v>38</v>
      </c>
      <c r="J565" s="50">
        <f>Sheriff!J564</f>
        <v>244</v>
      </c>
      <c r="K565" s="6"/>
    </row>
    <row r="566" spans="1:11" ht="11.85" customHeight="1" x14ac:dyDescent="0.2">
      <c r="A566" s="32" t="s">
        <v>831</v>
      </c>
      <c r="B566" s="44">
        <v>97</v>
      </c>
      <c r="C566" s="44">
        <v>27</v>
      </c>
      <c r="D566" s="44">
        <v>11</v>
      </c>
      <c r="E566" s="44">
        <v>3</v>
      </c>
      <c r="F566" s="44">
        <v>6</v>
      </c>
      <c r="G566" s="44">
        <v>6</v>
      </c>
      <c r="H566" s="44">
        <v>1</v>
      </c>
      <c r="I566" s="50">
        <f t="shared" si="59"/>
        <v>19</v>
      </c>
      <c r="J566" s="50">
        <f>Sheriff!J565</f>
        <v>170</v>
      </c>
      <c r="K566" s="6"/>
    </row>
    <row r="567" spans="1:11" ht="11.85" customHeight="1" x14ac:dyDescent="0.2">
      <c r="A567" s="32" t="s">
        <v>832</v>
      </c>
      <c r="B567" s="44">
        <v>125</v>
      </c>
      <c r="C567" s="44">
        <v>56</v>
      </c>
      <c r="D567" s="44">
        <v>29</v>
      </c>
      <c r="E567" s="44">
        <v>1</v>
      </c>
      <c r="F567" s="44">
        <v>6</v>
      </c>
      <c r="G567" s="44">
        <v>5</v>
      </c>
      <c r="H567" s="44">
        <v>0</v>
      </c>
      <c r="I567" s="50">
        <f t="shared" si="59"/>
        <v>60</v>
      </c>
      <c r="J567" s="50">
        <f>Sheriff!J566</f>
        <v>282</v>
      </c>
      <c r="K567" s="6"/>
    </row>
    <row r="568" spans="1:11" ht="11.85" customHeight="1" x14ac:dyDescent="0.2">
      <c r="A568" s="32" t="s">
        <v>833</v>
      </c>
      <c r="B568" s="44">
        <v>49</v>
      </c>
      <c r="C568" s="44">
        <v>25</v>
      </c>
      <c r="D568" s="44">
        <v>8</v>
      </c>
      <c r="E568" s="44">
        <v>1</v>
      </c>
      <c r="F568" s="44">
        <v>4</v>
      </c>
      <c r="G568" s="44">
        <v>4</v>
      </c>
      <c r="H568" s="44">
        <v>0</v>
      </c>
      <c r="I568" s="50">
        <f t="shared" si="59"/>
        <v>21</v>
      </c>
      <c r="J568" s="50">
        <f>Sheriff!J567</f>
        <v>112</v>
      </c>
      <c r="K568" s="6"/>
    </row>
    <row r="569" spans="1:11" ht="11.85" customHeight="1" x14ac:dyDescent="0.2">
      <c r="A569" s="32" t="s">
        <v>834</v>
      </c>
      <c r="B569" s="44">
        <v>51</v>
      </c>
      <c r="C569" s="44">
        <v>36</v>
      </c>
      <c r="D569" s="44">
        <v>11</v>
      </c>
      <c r="E569" s="44">
        <v>0</v>
      </c>
      <c r="F569" s="44">
        <v>1</v>
      </c>
      <c r="G569" s="44">
        <v>5</v>
      </c>
      <c r="H569" s="44">
        <v>0</v>
      </c>
      <c r="I569" s="50">
        <f t="shared" si="59"/>
        <v>23</v>
      </c>
      <c r="J569" s="50">
        <f>Sheriff!J568</f>
        <v>127</v>
      </c>
      <c r="K569" s="6"/>
    </row>
    <row r="570" spans="1:11" ht="11.85" customHeight="1" x14ac:dyDescent="0.2">
      <c r="A570" s="32" t="s">
        <v>835</v>
      </c>
      <c r="B570" s="44">
        <v>28</v>
      </c>
      <c r="C570" s="44">
        <v>19</v>
      </c>
      <c r="D570" s="44">
        <v>9</v>
      </c>
      <c r="E570" s="44">
        <v>0</v>
      </c>
      <c r="F570" s="44">
        <v>5</v>
      </c>
      <c r="G570" s="44">
        <v>1</v>
      </c>
      <c r="H570" s="44">
        <v>0</v>
      </c>
      <c r="I570" s="50">
        <f t="shared" si="59"/>
        <v>18</v>
      </c>
      <c r="J570" s="50">
        <f>Sheriff!J569</f>
        <v>80</v>
      </c>
      <c r="K570" s="6"/>
    </row>
    <row r="571" spans="1:11" ht="11.85" customHeight="1" x14ac:dyDescent="0.2">
      <c r="A571" s="32" t="s">
        <v>836</v>
      </c>
      <c r="B571" s="44">
        <v>76</v>
      </c>
      <c r="C571" s="44">
        <v>34</v>
      </c>
      <c r="D571" s="44">
        <v>12</v>
      </c>
      <c r="E571" s="44">
        <v>1</v>
      </c>
      <c r="F571" s="44">
        <v>4</v>
      </c>
      <c r="G571" s="44">
        <v>4</v>
      </c>
      <c r="H571" s="44">
        <v>0</v>
      </c>
      <c r="I571" s="50">
        <f t="shared" si="59"/>
        <v>19</v>
      </c>
      <c r="J571" s="50">
        <f>Sheriff!J570</f>
        <v>150</v>
      </c>
      <c r="K571" s="6"/>
    </row>
    <row r="572" spans="1:11" ht="11.85" customHeight="1" x14ac:dyDescent="0.2">
      <c r="A572" s="32" t="s">
        <v>837</v>
      </c>
      <c r="B572" s="44">
        <v>118</v>
      </c>
      <c r="C572" s="44">
        <v>61</v>
      </c>
      <c r="D572" s="44">
        <v>14</v>
      </c>
      <c r="E572" s="44">
        <v>2</v>
      </c>
      <c r="F572" s="44">
        <v>6</v>
      </c>
      <c r="G572" s="44">
        <v>4</v>
      </c>
      <c r="H572" s="44">
        <v>1</v>
      </c>
      <c r="I572" s="50">
        <f t="shared" si="59"/>
        <v>38</v>
      </c>
      <c r="J572" s="50">
        <f>Sheriff!J571</f>
        <v>244</v>
      </c>
      <c r="K572" s="6"/>
    </row>
    <row r="573" spans="1:11" ht="11.85" customHeight="1" x14ac:dyDescent="0.2">
      <c r="A573" s="32" t="s">
        <v>838</v>
      </c>
      <c r="B573" s="44">
        <v>147</v>
      </c>
      <c r="C573" s="44">
        <v>62</v>
      </c>
      <c r="D573" s="44">
        <v>16</v>
      </c>
      <c r="E573" s="44">
        <v>4</v>
      </c>
      <c r="F573" s="44">
        <v>2</v>
      </c>
      <c r="G573" s="44">
        <v>4</v>
      </c>
      <c r="H573" s="44">
        <v>2</v>
      </c>
      <c r="I573" s="50">
        <f t="shared" si="59"/>
        <v>72</v>
      </c>
      <c r="J573" s="50">
        <f>Sheriff!J572</f>
        <v>309</v>
      </c>
      <c r="K573" s="6"/>
    </row>
    <row r="574" spans="1:11" ht="11.85" customHeight="1" x14ac:dyDescent="0.2">
      <c r="A574" s="32" t="s">
        <v>839</v>
      </c>
      <c r="B574" s="44">
        <v>64</v>
      </c>
      <c r="C574" s="44">
        <v>17</v>
      </c>
      <c r="D574" s="44">
        <v>1</v>
      </c>
      <c r="E574" s="44">
        <v>2</v>
      </c>
      <c r="F574" s="44">
        <v>4</v>
      </c>
      <c r="G574" s="44">
        <v>0</v>
      </c>
      <c r="H574" s="44">
        <v>1</v>
      </c>
      <c r="I574" s="50">
        <f t="shared" si="59"/>
        <v>17</v>
      </c>
      <c r="J574" s="50">
        <f>Sheriff!J573</f>
        <v>106</v>
      </c>
      <c r="K574" s="6"/>
    </row>
    <row r="575" spans="1:11" ht="11.85" customHeight="1" x14ac:dyDescent="0.2">
      <c r="A575" s="32" t="s">
        <v>840</v>
      </c>
      <c r="B575" s="44">
        <v>182</v>
      </c>
      <c r="C575" s="44">
        <v>59</v>
      </c>
      <c r="D575" s="44">
        <v>19</v>
      </c>
      <c r="E575" s="44">
        <v>2</v>
      </c>
      <c r="F575" s="44">
        <v>9</v>
      </c>
      <c r="G575" s="44">
        <v>7</v>
      </c>
      <c r="H575" s="44">
        <v>0</v>
      </c>
      <c r="I575" s="50">
        <f t="shared" si="59"/>
        <v>61</v>
      </c>
      <c r="J575" s="50">
        <f>Sheriff!J574</f>
        <v>339</v>
      </c>
      <c r="K575" s="6"/>
    </row>
    <row r="576" spans="1:11" ht="11.85" customHeight="1" x14ac:dyDescent="0.2">
      <c r="A576" s="32" t="s">
        <v>841</v>
      </c>
      <c r="B576" s="44">
        <v>88</v>
      </c>
      <c r="C576" s="44">
        <v>44</v>
      </c>
      <c r="D576" s="44">
        <v>16</v>
      </c>
      <c r="E576" s="44">
        <v>3</v>
      </c>
      <c r="F576" s="44">
        <v>10</v>
      </c>
      <c r="G576" s="44">
        <v>2</v>
      </c>
      <c r="H576" s="44">
        <v>0</v>
      </c>
      <c r="I576" s="50">
        <f t="shared" si="59"/>
        <v>40</v>
      </c>
      <c r="J576" s="50">
        <f>Sheriff!J575</f>
        <v>203</v>
      </c>
      <c r="K576" s="6"/>
    </row>
    <row r="577" spans="1:11" ht="11.85" customHeight="1" x14ac:dyDescent="0.2">
      <c r="A577" s="32" t="s">
        <v>842</v>
      </c>
      <c r="B577" s="44">
        <v>89</v>
      </c>
      <c r="C577" s="44">
        <v>19</v>
      </c>
      <c r="D577" s="44">
        <v>6</v>
      </c>
      <c r="E577" s="44">
        <v>1</v>
      </c>
      <c r="F577" s="44">
        <v>7</v>
      </c>
      <c r="G577" s="44">
        <v>2</v>
      </c>
      <c r="H577" s="44">
        <v>2</v>
      </c>
      <c r="I577" s="50">
        <f t="shared" si="59"/>
        <v>23</v>
      </c>
      <c r="J577" s="50">
        <f>Sheriff!J576</f>
        <v>149</v>
      </c>
      <c r="K577" s="6"/>
    </row>
    <row r="578" spans="1:11" ht="11.85" customHeight="1" x14ac:dyDescent="0.2">
      <c r="A578" s="32" t="s">
        <v>843</v>
      </c>
      <c r="B578" s="44">
        <v>104</v>
      </c>
      <c r="C578" s="44">
        <v>52</v>
      </c>
      <c r="D578" s="44">
        <v>9</v>
      </c>
      <c r="E578" s="44">
        <v>2</v>
      </c>
      <c r="F578" s="44">
        <v>10</v>
      </c>
      <c r="G578" s="44">
        <v>1</v>
      </c>
      <c r="H578" s="44">
        <v>0</v>
      </c>
      <c r="I578" s="50">
        <f t="shared" si="59"/>
        <v>46</v>
      </c>
      <c r="J578" s="50">
        <f>Sheriff!J577</f>
        <v>224</v>
      </c>
      <c r="K578" s="6"/>
    </row>
    <row r="579" spans="1:11" ht="11.85" customHeight="1" x14ac:dyDescent="0.2">
      <c r="A579" s="32" t="s">
        <v>844</v>
      </c>
      <c r="B579" s="44">
        <v>92</v>
      </c>
      <c r="C579" s="44">
        <v>46</v>
      </c>
      <c r="D579" s="44">
        <v>14</v>
      </c>
      <c r="E579" s="44">
        <v>1</v>
      </c>
      <c r="F579" s="44">
        <v>8</v>
      </c>
      <c r="G579" s="44">
        <v>3</v>
      </c>
      <c r="H579" s="44">
        <v>1</v>
      </c>
      <c r="I579" s="50">
        <f t="shared" si="59"/>
        <v>46</v>
      </c>
      <c r="J579" s="50">
        <f>Sheriff!J578</f>
        <v>211</v>
      </c>
      <c r="K579" s="6"/>
    </row>
    <row r="580" spans="1:11" ht="11.85" customHeight="1" x14ac:dyDescent="0.2">
      <c r="A580" s="32" t="s">
        <v>845</v>
      </c>
      <c r="B580" s="44">
        <v>97</v>
      </c>
      <c r="C580" s="44">
        <v>41</v>
      </c>
      <c r="D580" s="44">
        <v>16</v>
      </c>
      <c r="E580" s="44">
        <v>4</v>
      </c>
      <c r="F580" s="44">
        <v>6</v>
      </c>
      <c r="G580" s="44">
        <v>8</v>
      </c>
      <c r="H580" s="44">
        <v>0</v>
      </c>
      <c r="I580" s="50">
        <f t="shared" si="59"/>
        <v>40</v>
      </c>
      <c r="J580" s="50">
        <f>Sheriff!J579</f>
        <v>212</v>
      </c>
      <c r="K580" s="6"/>
    </row>
    <row r="581" spans="1:11" ht="11.85" customHeight="1" x14ac:dyDescent="0.2">
      <c r="A581" s="32" t="s">
        <v>846</v>
      </c>
      <c r="B581" s="44">
        <v>91</v>
      </c>
      <c r="C581" s="44">
        <v>48</v>
      </c>
      <c r="D581" s="44">
        <v>16</v>
      </c>
      <c r="E581" s="44">
        <v>0</v>
      </c>
      <c r="F581" s="44">
        <v>9</v>
      </c>
      <c r="G581" s="44">
        <v>5</v>
      </c>
      <c r="H581" s="44">
        <v>1</v>
      </c>
      <c r="I581" s="50">
        <f t="shared" si="59"/>
        <v>39</v>
      </c>
      <c r="J581" s="50">
        <f>Sheriff!J580</f>
        <v>209</v>
      </c>
      <c r="K581" s="6"/>
    </row>
    <row r="582" spans="1:11" ht="11.85" customHeight="1" x14ac:dyDescent="0.2">
      <c r="A582" s="32" t="s">
        <v>847</v>
      </c>
      <c r="B582" s="44">
        <v>141</v>
      </c>
      <c r="C582" s="44">
        <v>97</v>
      </c>
      <c r="D582" s="44">
        <v>31</v>
      </c>
      <c r="E582" s="44">
        <v>2</v>
      </c>
      <c r="F582" s="44">
        <v>8</v>
      </c>
      <c r="G582" s="44">
        <v>8</v>
      </c>
      <c r="H582" s="44">
        <v>0</v>
      </c>
      <c r="I582" s="50">
        <f t="shared" si="59"/>
        <v>51</v>
      </c>
      <c r="J582" s="50">
        <f>Sheriff!J581</f>
        <v>338</v>
      </c>
      <c r="K582" s="6"/>
    </row>
    <row r="583" spans="1:11" ht="11.85" customHeight="1" x14ac:dyDescent="0.2">
      <c r="A583" s="32" t="s">
        <v>848</v>
      </c>
      <c r="B583" s="44">
        <v>46</v>
      </c>
      <c r="C583" s="44">
        <v>20</v>
      </c>
      <c r="D583" s="44">
        <v>6</v>
      </c>
      <c r="E583" s="44">
        <v>2</v>
      </c>
      <c r="F583" s="44">
        <v>3</v>
      </c>
      <c r="G583" s="44">
        <v>4</v>
      </c>
      <c r="H583" s="44">
        <v>0</v>
      </c>
      <c r="I583" s="50">
        <f t="shared" si="59"/>
        <v>31</v>
      </c>
      <c r="J583" s="50">
        <f>Sheriff!J582</f>
        <v>112</v>
      </c>
      <c r="K583" s="6"/>
    </row>
    <row r="584" spans="1:11" ht="11.85" customHeight="1" x14ac:dyDescent="0.2">
      <c r="A584" s="32" t="s">
        <v>849</v>
      </c>
      <c r="B584" s="44">
        <v>59</v>
      </c>
      <c r="C584" s="44">
        <v>32</v>
      </c>
      <c r="D584" s="44">
        <v>7</v>
      </c>
      <c r="E584" s="44">
        <v>0</v>
      </c>
      <c r="F584" s="44">
        <v>7</v>
      </c>
      <c r="G584" s="44">
        <v>2</v>
      </c>
      <c r="H584" s="44">
        <v>1</v>
      </c>
      <c r="I584" s="50">
        <f t="shared" si="59"/>
        <v>17</v>
      </c>
      <c r="J584" s="50">
        <f>Sheriff!J583</f>
        <v>125</v>
      </c>
      <c r="K584" s="6"/>
    </row>
    <row r="585" spans="1:11" ht="11.85" customHeight="1" x14ac:dyDescent="0.2">
      <c r="A585" s="32" t="s">
        <v>850</v>
      </c>
      <c r="B585" s="44">
        <v>130</v>
      </c>
      <c r="C585" s="44">
        <v>70</v>
      </c>
      <c r="D585" s="44">
        <v>21</v>
      </c>
      <c r="E585" s="44">
        <v>2</v>
      </c>
      <c r="F585" s="44">
        <v>4</v>
      </c>
      <c r="G585" s="44">
        <v>7</v>
      </c>
      <c r="H585" s="44">
        <v>1</v>
      </c>
      <c r="I585" s="50">
        <f t="shared" si="59"/>
        <v>63</v>
      </c>
      <c r="J585" s="50">
        <f>Sheriff!J584</f>
        <v>298</v>
      </c>
      <c r="K585" s="6"/>
    </row>
    <row r="586" spans="1:11" ht="11.85" customHeight="1" x14ac:dyDescent="0.2">
      <c r="A586" s="32" t="s">
        <v>851</v>
      </c>
      <c r="B586" s="44">
        <v>63</v>
      </c>
      <c r="C586" s="44">
        <v>33</v>
      </c>
      <c r="D586" s="44">
        <v>13</v>
      </c>
      <c r="E586" s="44">
        <v>1</v>
      </c>
      <c r="F586" s="44">
        <v>5</v>
      </c>
      <c r="G586" s="44">
        <v>1</v>
      </c>
      <c r="H586" s="44">
        <v>0</v>
      </c>
      <c r="I586" s="50">
        <f t="shared" si="59"/>
        <v>21</v>
      </c>
      <c r="J586" s="50">
        <f>Sheriff!J585</f>
        <v>137</v>
      </c>
      <c r="K586" s="6"/>
    </row>
    <row r="587" spans="1:11" ht="11.85" customHeight="1" x14ac:dyDescent="0.2">
      <c r="A587" s="32" t="s">
        <v>852</v>
      </c>
      <c r="B587" s="44">
        <v>92</v>
      </c>
      <c r="C587" s="44">
        <v>32</v>
      </c>
      <c r="D587" s="44">
        <v>15</v>
      </c>
      <c r="E587" s="44">
        <v>0</v>
      </c>
      <c r="F587" s="44">
        <v>2</v>
      </c>
      <c r="G587" s="44">
        <v>1</v>
      </c>
      <c r="H587" s="44">
        <v>2</v>
      </c>
      <c r="I587" s="50">
        <f t="shared" si="59"/>
        <v>26</v>
      </c>
      <c r="J587" s="50">
        <f>Sheriff!J586</f>
        <v>170</v>
      </c>
      <c r="K587" s="6"/>
    </row>
    <row r="588" spans="1:11" ht="11.85" customHeight="1" x14ac:dyDescent="0.2">
      <c r="A588" s="32" t="s">
        <v>853</v>
      </c>
      <c r="B588" s="44">
        <v>67</v>
      </c>
      <c r="C588" s="44">
        <v>32</v>
      </c>
      <c r="D588" s="44">
        <v>12</v>
      </c>
      <c r="E588" s="44">
        <v>0</v>
      </c>
      <c r="F588" s="44">
        <v>8</v>
      </c>
      <c r="G588" s="44">
        <v>6</v>
      </c>
      <c r="H588" s="44">
        <v>0</v>
      </c>
      <c r="I588" s="50">
        <f t="shared" si="59"/>
        <v>35</v>
      </c>
      <c r="J588" s="50">
        <f>Sheriff!J587</f>
        <v>160</v>
      </c>
      <c r="K588" s="6"/>
    </row>
    <row r="589" spans="1:11" ht="11.85" customHeight="1" x14ac:dyDescent="0.2">
      <c r="A589" s="32" t="s">
        <v>854</v>
      </c>
      <c r="B589" s="44">
        <v>61</v>
      </c>
      <c r="C589" s="44">
        <v>23</v>
      </c>
      <c r="D589" s="44">
        <v>13</v>
      </c>
      <c r="E589" s="44">
        <v>1</v>
      </c>
      <c r="F589" s="44">
        <v>10</v>
      </c>
      <c r="G589" s="44">
        <v>8</v>
      </c>
      <c r="H589" s="44">
        <v>0</v>
      </c>
      <c r="I589" s="50">
        <f t="shared" si="59"/>
        <v>25</v>
      </c>
      <c r="J589" s="50">
        <f>Sheriff!J588</f>
        <v>141</v>
      </c>
      <c r="K589" s="6"/>
    </row>
    <row r="590" spans="1:11" ht="11.85" customHeight="1" x14ac:dyDescent="0.2">
      <c r="A590" s="32" t="s">
        <v>855</v>
      </c>
      <c r="B590" s="44">
        <v>45</v>
      </c>
      <c r="C590" s="44">
        <v>25</v>
      </c>
      <c r="D590" s="44">
        <v>7</v>
      </c>
      <c r="E590" s="44">
        <v>0</v>
      </c>
      <c r="F590" s="44">
        <v>9</v>
      </c>
      <c r="G590" s="44">
        <v>4</v>
      </c>
      <c r="H590" s="44">
        <v>0</v>
      </c>
      <c r="I590" s="50">
        <f t="shared" si="59"/>
        <v>26</v>
      </c>
      <c r="J590" s="50">
        <f>Sheriff!J589</f>
        <v>116</v>
      </c>
      <c r="K590" s="6"/>
    </row>
    <row r="591" spans="1:11" ht="11.85" customHeight="1" x14ac:dyDescent="0.2">
      <c r="A591" s="32" t="s">
        <v>856</v>
      </c>
      <c r="B591" s="44">
        <v>108</v>
      </c>
      <c r="C591" s="44">
        <v>69</v>
      </c>
      <c r="D591" s="44">
        <v>23</v>
      </c>
      <c r="E591" s="44">
        <v>3</v>
      </c>
      <c r="F591" s="44">
        <v>6</v>
      </c>
      <c r="G591" s="44">
        <v>7</v>
      </c>
      <c r="H591" s="44">
        <v>2</v>
      </c>
      <c r="I591" s="50">
        <f t="shared" si="59"/>
        <v>47</v>
      </c>
      <c r="J591" s="50">
        <f>Sheriff!J590</f>
        <v>265</v>
      </c>
      <c r="K591" s="6"/>
    </row>
    <row r="592" spans="1:11" ht="11.85" customHeight="1" x14ac:dyDescent="0.2">
      <c r="A592" s="32" t="s">
        <v>857</v>
      </c>
      <c r="B592" s="44">
        <v>52</v>
      </c>
      <c r="C592" s="44">
        <v>18</v>
      </c>
      <c r="D592" s="44">
        <v>11</v>
      </c>
      <c r="E592" s="44">
        <v>2</v>
      </c>
      <c r="F592" s="44">
        <v>5</v>
      </c>
      <c r="G592" s="44">
        <v>5</v>
      </c>
      <c r="H592" s="44">
        <v>0</v>
      </c>
      <c r="I592" s="50">
        <f t="shared" si="59"/>
        <v>19</v>
      </c>
      <c r="J592" s="50">
        <f>Sheriff!J591</f>
        <v>112</v>
      </c>
      <c r="K592" s="6"/>
    </row>
    <row r="593" spans="1:11" ht="11.85" customHeight="1" x14ac:dyDescent="0.2">
      <c r="A593" s="32" t="s">
        <v>858</v>
      </c>
      <c r="B593" s="44">
        <v>77</v>
      </c>
      <c r="C593" s="44">
        <v>43</v>
      </c>
      <c r="D593" s="44">
        <v>9</v>
      </c>
      <c r="E593" s="44">
        <v>0</v>
      </c>
      <c r="F593" s="44">
        <v>3</v>
      </c>
      <c r="G593" s="44">
        <v>1</v>
      </c>
      <c r="H593" s="44">
        <v>0</v>
      </c>
      <c r="I593" s="50">
        <f t="shared" si="59"/>
        <v>34</v>
      </c>
      <c r="J593" s="50">
        <f>Sheriff!J592</f>
        <v>167</v>
      </c>
      <c r="K593" s="6"/>
    </row>
    <row r="594" spans="1:11" ht="11.85" customHeight="1" x14ac:dyDescent="0.2">
      <c r="A594" s="32" t="s">
        <v>859</v>
      </c>
      <c r="B594" s="44">
        <v>70</v>
      </c>
      <c r="C594" s="44">
        <v>31</v>
      </c>
      <c r="D594" s="44">
        <v>13</v>
      </c>
      <c r="E594" s="44">
        <v>0</v>
      </c>
      <c r="F594" s="44">
        <v>3</v>
      </c>
      <c r="G594" s="44">
        <v>2</v>
      </c>
      <c r="H594" s="44">
        <v>0</v>
      </c>
      <c r="I594" s="50">
        <f t="shared" si="59"/>
        <v>18</v>
      </c>
      <c r="J594" s="50">
        <f>Sheriff!J593</f>
        <v>137</v>
      </c>
      <c r="K594" s="6"/>
    </row>
    <row r="595" spans="1:11" ht="11.85" customHeight="1" x14ac:dyDescent="0.2">
      <c r="A595" s="32" t="s">
        <v>860</v>
      </c>
      <c r="B595" s="44">
        <v>77</v>
      </c>
      <c r="C595" s="44">
        <v>62</v>
      </c>
      <c r="D595" s="44">
        <v>10</v>
      </c>
      <c r="E595" s="44">
        <v>1</v>
      </c>
      <c r="F595" s="44">
        <v>14</v>
      </c>
      <c r="G595" s="44">
        <v>6</v>
      </c>
      <c r="H595" s="44">
        <v>0</v>
      </c>
      <c r="I595" s="50">
        <f t="shared" si="59"/>
        <v>27</v>
      </c>
      <c r="J595" s="50">
        <f>Sheriff!J594</f>
        <v>197</v>
      </c>
      <c r="K595" s="6"/>
    </row>
    <row r="596" spans="1:11" ht="11.85" customHeight="1" x14ac:dyDescent="0.2">
      <c r="A596" s="32" t="s">
        <v>861</v>
      </c>
      <c r="B596" s="44">
        <v>39</v>
      </c>
      <c r="C596" s="44">
        <v>13</v>
      </c>
      <c r="D596" s="44">
        <v>7</v>
      </c>
      <c r="E596" s="44">
        <v>1</v>
      </c>
      <c r="F596" s="44">
        <v>2</v>
      </c>
      <c r="G596" s="44">
        <v>0</v>
      </c>
      <c r="H596" s="44">
        <v>0</v>
      </c>
      <c r="I596" s="50">
        <f t="shared" si="59"/>
        <v>29</v>
      </c>
      <c r="J596" s="50">
        <f>Sheriff!J595</f>
        <v>91</v>
      </c>
      <c r="K596" s="6"/>
    </row>
    <row r="597" spans="1:11" ht="11.85" customHeight="1" x14ac:dyDescent="0.2">
      <c r="A597" s="32" t="s">
        <v>862</v>
      </c>
      <c r="B597" s="44">
        <v>78</v>
      </c>
      <c r="C597" s="44">
        <v>38</v>
      </c>
      <c r="D597" s="44">
        <v>14</v>
      </c>
      <c r="E597" s="44">
        <v>0</v>
      </c>
      <c r="F597" s="44">
        <v>4</v>
      </c>
      <c r="G597" s="44">
        <v>4</v>
      </c>
      <c r="H597" s="44">
        <v>0</v>
      </c>
      <c r="I597" s="50">
        <f t="shared" ref="I597:I627" si="60">J597-(SUM(B597:H597))</f>
        <v>32</v>
      </c>
      <c r="J597" s="50">
        <f>Sheriff!J596</f>
        <v>170</v>
      </c>
      <c r="K597" s="6"/>
    </row>
    <row r="598" spans="1:11" ht="11.85" customHeight="1" x14ac:dyDescent="0.2">
      <c r="A598" s="32" t="s">
        <v>863</v>
      </c>
      <c r="B598" s="44">
        <v>43</v>
      </c>
      <c r="C598" s="44">
        <v>21</v>
      </c>
      <c r="D598" s="44">
        <v>10</v>
      </c>
      <c r="E598" s="44">
        <v>3</v>
      </c>
      <c r="F598" s="44">
        <v>5</v>
      </c>
      <c r="G598" s="44">
        <v>0</v>
      </c>
      <c r="H598" s="44">
        <v>1</v>
      </c>
      <c r="I598" s="50">
        <f t="shared" si="60"/>
        <v>10</v>
      </c>
      <c r="J598" s="50">
        <f>Sheriff!J597</f>
        <v>93</v>
      </c>
      <c r="K598" s="6"/>
    </row>
    <row r="599" spans="1:11" ht="11.85" customHeight="1" x14ac:dyDescent="0.2">
      <c r="A599" s="32" t="s">
        <v>864</v>
      </c>
      <c r="B599" s="44">
        <v>64</v>
      </c>
      <c r="C599" s="44">
        <v>31</v>
      </c>
      <c r="D599" s="44">
        <v>15</v>
      </c>
      <c r="E599" s="44">
        <v>2</v>
      </c>
      <c r="F599" s="44">
        <v>3</v>
      </c>
      <c r="G599" s="44">
        <v>4</v>
      </c>
      <c r="H599" s="44">
        <v>0</v>
      </c>
      <c r="I599" s="50">
        <f t="shared" si="60"/>
        <v>31</v>
      </c>
      <c r="J599" s="50">
        <f>Sheriff!J598</f>
        <v>150</v>
      </c>
      <c r="K599" s="6"/>
    </row>
    <row r="600" spans="1:11" ht="11.85" customHeight="1" x14ac:dyDescent="0.2">
      <c r="A600" s="32" t="s">
        <v>865</v>
      </c>
      <c r="B600" s="44">
        <v>78</v>
      </c>
      <c r="C600" s="44">
        <v>48</v>
      </c>
      <c r="D600" s="44">
        <v>5</v>
      </c>
      <c r="E600" s="44">
        <v>2</v>
      </c>
      <c r="F600" s="44">
        <v>3</v>
      </c>
      <c r="G600" s="44">
        <v>7</v>
      </c>
      <c r="H600" s="44">
        <v>0</v>
      </c>
      <c r="I600" s="50">
        <f t="shared" si="60"/>
        <v>41</v>
      </c>
      <c r="J600" s="50">
        <f>Sheriff!J599</f>
        <v>184</v>
      </c>
      <c r="K600" s="6"/>
    </row>
    <row r="601" spans="1:11" ht="11.85" customHeight="1" x14ac:dyDescent="0.2">
      <c r="A601" s="32" t="s">
        <v>866</v>
      </c>
      <c r="B601" s="44">
        <v>62</v>
      </c>
      <c r="C601" s="44">
        <v>21</v>
      </c>
      <c r="D601" s="44">
        <v>11</v>
      </c>
      <c r="E601" s="44">
        <v>1</v>
      </c>
      <c r="F601" s="44">
        <v>4</v>
      </c>
      <c r="G601" s="44">
        <v>3</v>
      </c>
      <c r="H601" s="44">
        <v>1</v>
      </c>
      <c r="I601" s="50">
        <f t="shared" si="60"/>
        <v>19</v>
      </c>
      <c r="J601" s="50">
        <f>Sheriff!J600</f>
        <v>122</v>
      </c>
      <c r="K601" s="6"/>
    </row>
    <row r="602" spans="1:11" ht="11.85" customHeight="1" x14ac:dyDescent="0.2">
      <c r="A602" s="32" t="s">
        <v>867</v>
      </c>
      <c r="B602" s="44">
        <v>273</v>
      </c>
      <c r="C602" s="44">
        <v>167</v>
      </c>
      <c r="D602" s="44">
        <v>56</v>
      </c>
      <c r="E602" s="44">
        <v>5</v>
      </c>
      <c r="F602" s="44">
        <v>21</v>
      </c>
      <c r="G602" s="44">
        <v>17</v>
      </c>
      <c r="H602" s="44">
        <v>1</v>
      </c>
      <c r="I602" s="50">
        <f t="shared" si="60"/>
        <v>121</v>
      </c>
      <c r="J602" s="50">
        <f>Sheriff!J601</f>
        <v>661</v>
      </c>
      <c r="K602" s="6"/>
    </row>
    <row r="603" spans="1:11" ht="11.85" customHeight="1" x14ac:dyDescent="0.2">
      <c r="A603" s="32" t="s">
        <v>868</v>
      </c>
      <c r="B603" s="44">
        <v>96</v>
      </c>
      <c r="C603" s="44">
        <v>35</v>
      </c>
      <c r="D603" s="44">
        <v>8</v>
      </c>
      <c r="E603" s="44">
        <v>3</v>
      </c>
      <c r="F603" s="44">
        <v>11</v>
      </c>
      <c r="G603" s="44">
        <v>4</v>
      </c>
      <c r="H603" s="44">
        <v>1</v>
      </c>
      <c r="I603" s="50">
        <f t="shared" si="60"/>
        <v>31</v>
      </c>
      <c r="J603" s="50">
        <f>Sheriff!J602</f>
        <v>189</v>
      </c>
      <c r="K603" s="6"/>
    </row>
    <row r="604" spans="1:11" ht="11.85" customHeight="1" x14ac:dyDescent="0.2">
      <c r="A604" s="32" t="s">
        <v>869</v>
      </c>
      <c r="B604" s="44">
        <v>77</v>
      </c>
      <c r="C604" s="44">
        <v>46</v>
      </c>
      <c r="D604" s="44">
        <v>18</v>
      </c>
      <c r="E604" s="44">
        <v>1</v>
      </c>
      <c r="F604" s="44">
        <v>6</v>
      </c>
      <c r="G604" s="44">
        <v>2</v>
      </c>
      <c r="H604" s="44">
        <v>2</v>
      </c>
      <c r="I604" s="50">
        <f t="shared" si="60"/>
        <v>29</v>
      </c>
      <c r="J604" s="50">
        <f>Sheriff!J603</f>
        <v>181</v>
      </c>
      <c r="K604" s="6"/>
    </row>
    <row r="605" spans="1:11" ht="11.85" customHeight="1" x14ac:dyDescent="0.2">
      <c r="A605" s="32" t="s">
        <v>870</v>
      </c>
      <c r="B605" s="44">
        <v>71</v>
      </c>
      <c r="C605" s="44">
        <v>33</v>
      </c>
      <c r="D605" s="44">
        <v>12</v>
      </c>
      <c r="E605" s="44">
        <v>3</v>
      </c>
      <c r="F605" s="44">
        <v>5</v>
      </c>
      <c r="G605" s="44">
        <v>6</v>
      </c>
      <c r="H605" s="44">
        <v>0</v>
      </c>
      <c r="I605" s="50">
        <f t="shared" si="60"/>
        <v>24</v>
      </c>
      <c r="J605" s="50">
        <f>Sheriff!J604</f>
        <v>154</v>
      </c>
      <c r="K605" s="6"/>
    </row>
    <row r="606" spans="1:11" ht="11.85" customHeight="1" x14ac:dyDescent="0.2">
      <c r="A606" s="32" t="s">
        <v>871</v>
      </c>
      <c r="B606" s="44">
        <v>172</v>
      </c>
      <c r="C606" s="44">
        <v>106</v>
      </c>
      <c r="D606" s="44">
        <v>45</v>
      </c>
      <c r="E606" s="44">
        <v>3</v>
      </c>
      <c r="F606" s="44">
        <v>10</v>
      </c>
      <c r="G606" s="44">
        <v>6</v>
      </c>
      <c r="H606" s="44">
        <v>0</v>
      </c>
      <c r="I606" s="50">
        <f t="shared" si="60"/>
        <v>64</v>
      </c>
      <c r="J606" s="50">
        <f>Sheriff!J605</f>
        <v>406</v>
      </c>
      <c r="K606" s="6"/>
    </row>
    <row r="607" spans="1:11" ht="11.85" customHeight="1" x14ac:dyDescent="0.2">
      <c r="A607" s="32" t="s">
        <v>872</v>
      </c>
      <c r="B607" s="44">
        <v>38</v>
      </c>
      <c r="C607" s="44">
        <v>26</v>
      </c>
      <c r="D607" s="44">
        <v>9</v>
      </c>
      <c r="E607" s="44">
        <v>3</v>
      </c>
      <c r="F607" s="44">
        <v>3</v>
      </c>
      <c r="G607" s="44">
        <v>2</v>
      </c>
      <c r="H607" s="44">
        <v>0</v>
      </c>
      <c r="I607" s="50">
        <f t="shared" si="60"/>
        <v>18</v>
      </c>
      <c r="J607" s="50">
        <f>Sheriff!J606</f>
        <v>99</v>
      </c>
      <c r="K607" s="6"/>
    </row>
    <row r="608" spans="1:11" ht="11.85" customHeight="1" x14ac:dyDescent="0.2">
      <c r="A608" s="32" t="s">
        <v>873</v>
      </c>
      <c r="B608" s="44">
        <v>84</v>
      </c>
      <c r="C608" s="44">
        <v>47</v>
      </c>
      <c r="D608" s="44">
        <v>21</v>
      </c>
      <c r="E608" s="44">
        <v>2</v>
      </c>
      <c r="F608" s="44">
        <v>8</v>
      </c>
      <c r="G608" s="44">
        <v>5</v>
      </c>
      <c r="H608" s="44">
        <v>0</v>
      </c>
      <c r="I608" s="50">
        <f t="shared" si="60"/>
        <v>51</v>
      </c>
      <c r="J608" s="50">
        <f>Sheriff!J607</f>
        <v>218</v>
      </c>
      <c r="K608" s="6"/>
    </row>
    <row r="609" spans="1:11" ht="11.85" customHeight="1" x14ac:dyDescent="0.2">
      <c r="A609" s="32" t="s">
        <v>874</v>
      </c>
      <c r="B609" s="44">
        <v>46</v>
      </c>
      <c r="C609" s="44">
        <v>29</v>
      </c>
      <c r="D609" s="44">
        <v>12</v>
      </c>
      <c r="E609" s="44">
        <v>0</v>
      </c>
      <c r="F609" s="44">
        <v>5</v>
      </c>
      <c r="G609" s="44">
        <v>2</v>
      </c>
      <c r="H609" s="44">
        <v>0</v>
      </c>
      <c r="I609" s="50">
        <f t="shared" si="60"/>
        <v>18</v>
      </c>
      <c r="J609" s="50">
        <f>Sheriff!J608</f>
        <v>112</v>
      </c>
      <c r="K609" s="6"/>
    </row>
    <row r="610" spans="1:11" ht="11.85" customHeight="1" x14ac:dyDescent="0.2">
      <c r="A610" s="32" t="s">
        <v>875</v>
      </c>
      <c r="B610" s="44">
        <v>32</v>
      </c>
      <c r="C610" s="44">
        <v>29</v>
      </c>
      <c r="D610" s="44">
        <v>5</v>
      </c>
      <c r="E610" s="44">
        <v>2</v>
      </c>
      <c r="F610" s="44">
        <v>1</v>
      </c>
      <c r="G610" s="44">
        <v>1</v>
      </c>
      <c r="H610" s="44">
        <v>1</v>
      </c>
      <c r="I610" s="50">
        <f t="shared" si="60"/>
        <v>28</v>
      </c>
      <c r="J610" s="50">
        <f>Sheriff!J609</f>
        <v>99</v>
      </c>
      <c r="K610" s="6"/>
    </row>
    <row r="611" spans="1:11" ht="11.85" customHeight="1" x14ac:dyDescent="0.2">
      <c r="A611" s="32" t="s">
        <v>876</v>
      </c>
      <c r="B611" s="44">
        <v>156</v>
      </c>
      <c r="C611" s="44">
        <v>75</v>
      </c>
      <c r="D611" s="44">
        <v>32</v>
      </c>
      <c r="E611" s="44">
        <v>4</v>
      </c>
      <c r="F611" s="44">
        <v>10</v>
      </c>
      <c r="G611" s="44">
        <v>10</v>
      </c>
      <c r="H611" s="44">
        <v>3</v>
      </c>
      <c r="I611" s="50">
        <f t="shared" si="60"/>
        <v>61</v>
      </c>
      <c r="J611" s="50">
        <f>Sheriff!J610</f>
        <v>351</v>
      </c>
      <c r="K611" s="6"/>
    </row>
    <row r="612" spans="1:11" ht="11.85" customHeight="1" x14ac:dyDescent="0.2">
      <c r="A612" s="32" t="s">
        <v>877</v>
      </c>
      <c r="B612" s="44">
        <v>70</v>
      </c>
      <c r="C612" s="44">
        <v>45</v>
      </c>
      <c r="D612" s="44">
        <v>14</v>
      </c>
      <c r="E612" s="44">
        <v>2</v>
      </c>
      <c r="F612" s="44">
        <v>5</v>
      </c>
      <c r="G612" s="44">
        <v>2</v>
      </c>
      <c r="H612" s="44">
        <v>1</v>
      </c>
      <c r="I612" s="50">
        <f t="shared" si="60"/>
        <v>29</v>
      </c>
      <c r="J612" s="50">
        <f>Sheriff!J611</f>
        <v>168</v>
      </c>
      <c r="K612" s="6"/>
    </row>
    <row r="613" spans="1:11" ht="11.85" customHeight="1" x14ac:dyDescent="0.2">
      <c r="A613" s="32" t="s">
        <v>878</v>
      </c>
      <c r="B613" s="44">
        <v>108</v>
      </c>
      <c r="C613" s="44">
        <v>53</v>
      </c>
      <c r="D613" s="44">
        <v>26</v>
      </c>
      <c r="E613" s="44">
        <v>1</v>
      </c>
      <c r="F613" s="44">
        <v>10</v>
      </c>
      <c r="G613" s="44">
        <v>3</v>
      </c>
      <c r="H613" s="44">
        <v>0</v>
      </c>
      <c r="I613" s="50">
        <f t="shared" si="60"/>
        <v>54</v>
      </c>
      <c r="J613" s="50">
        <f>Sheriff!J612</f>
        <v>255</v>
      </c>
      <c r="K613" s="6"/>
    </row>
    <row r="614" spans="1:11" ht="11.85" customHeight="1" x14ac:dyDescent="0.2">
      <c r="A614" s="32" t="s">
        <v>879</v>
      </c>
      <c r="B614" s="44">
        <v>88</v>
      </c>
      <c r="C614" s="44">
        <v>42</v>
      </c>
      <c r="D614" s="44">
        <v>26</v>
      </c>
      <c r="E614" s="44">
        <v>2</v>
      </c>
      <c r="F614" s="44">
        <v>7</v>
      </c>
      <c r="G614" s="44">
        <v>4</v>
      </c>
      <c r="H614" s="44">
        <v>0</v>
      </c>
      <c r="I614" s="50">
        <f t="shared" si="60"/>
        <v>40</v>
      </c>
      <c r="J614" s="50">
        <f>Sheriff!J613</f>
        <v>209</v>
      </c>
      <c r="K614" s="6"/>
    </row>
    <row r="615" spans="1:11" ht="11.85" customHeight="1" x14ac:dyDescent="0.2">
      <c r="A615" s="32" t="s">
        <v>880</v>
      </c>
      <c r="B615" s="44">
        <v>98</v>
      </c>
      <c r="C615" s="44">
        <v>70</v>
      </c>
      <c r="D615" s="44">
        <v>38</v>
      </c>
      <c r="E615" s="44">
        <v>1</v>
      </c>
      <c r="F615" s="44">
        <v>10</v>
      </c>
      <c r="G615" s="44">
        <v>7</v>
      </c>
      <c r="H615" s="44">
        <v>3</v>
      </c>
      <c r="I615" s="50">
        <f t="shared" si="60"/>
        <v>52</v>
      </c>
      <c r="J615" s="50">
        <f>Sheriff!J614</f>
        <v>279</v>
      </c>
      <c r="K615" s="6"/>
    </row>
    <row r="616" spans="1:11" ht="11.85" customHeight="1" x14ac:dyDescent="0.2">
      <c r="A616" s="32" t="s">
        <v>881</v>
      </c>
      <c r="B616" s="44">
        <v>126</v>
      </c>
      <c r="C616" s="44">
        <v>72</v>
      </c>
      <c r="D616" s="44">
        <v>22</v>
      </c>
      <c r="E616" s="44">
        <v>2</v>
      </c>
      <c r="F616" s="44">
        <v>7</v>
      </c>
      <c r="G616" s="44">
        <v>6</v>
      </c>
      <c r="H616" s="44">
        <v>0</v>
      </c>
      <c r="I616" s="50">
        <f t="shared" si="60"/>
        <v>48</v>
      </c>
      <c r="J616" s="50">
        <f>Sheriff!J615</f>
        <v>283</v>
      </c>
      <c r="K616" s="6"/>
    </row>
    <row r="617" spans="1:11" ht="11.85" customHeight="1" x14ac:dyDescent="0.2">
      <c r="A617" s="32" t="s">
        <v>882</v>
      </c>
      <c r="B617" s="44">
        <v>140</v>
      </c>
      <c r="C617" s="44">
        <v>62</v>
      </c>
      <c r="D617" s="44">
        <v>27</v>
      </c>
      <c r="E617" s="44">
        <v>1</v>
      </c>
      <c r="F617" s="44">
        <v>10</v>
      </c>
      <c r="G617" s="44">
        <v>5</v>
      </c>
      <c r="H617" s="44">
        <v>1</v>
      </c>
      <c r="I617" s="50">
        <f t="shared" si="60"/>
        <v>57</v>
      </c>
      <c r="J617" s="50">
        <f>Sheriff!J616</f>
        <v>303</v>
      </c>
      <c r="K617" s="6"/>
    </row>
    <row r="618" spans="1:11" ht="11.85" customHeight="1" x14ac:dyDescent="0.2">
      <c r="A618" s="32" t="s">
        <v>883</v>
      </c>
      <c r="B618" s="44">
        <v>81</v>
      </c>
      <c r="C618" s="44">
        <v>50</v>
      </c>
      <c r="D618" s="44">
        <v>25</v>
      </c>
      <c r="E618" s="44">
        <v>0</v>
      </c>
      <c r="F618" s="44">
        <v>7</v>
      </c>
      <c r="G618" s="44">
        <v>5</v>
      </c>
      <c r="H618" s="44">
        <v>0</v>
      </c>
      <c r="I618" s="50">
        <f t="shared" si="60"/>
        <v>29</v>
      </c>
      <c r="J618" s="50">
        <f>Sheriff!J617</f>
        <v>197</v>
      </c>
      <c r="K618" s="6"/>
    </row>
    <row r="619" spans="1:11" ht="11.85" customHeight="1" x14ac:dyDescent="0.2">
      <c r="A619" s="32" t="s">
        <v>884</v>
      </c>
      <c r="B619" s="44">
        <v>79</v>
      </c>
      <c r="C619" s="44">
        <v>49</v>
      </c>
      <c r="D619" s="44">
        <v>16</v>
      </c>
      <c r="E619" s="44">
        <v>2</v>
      </c>
      <c r="F619" s="44">
        <v>6</v>
      </c>
      <c r="G619" s="44">
        <v>5</v>
      </c>
      <c r="H619" s="44">
        <v>0</v>
      </c>
      <c r="I619" s="50">
        <f t="shared" si="60"/>
        <v>35</v>
      </c>
      <c r="J619" s="50">
        <f>Sheriff!J618</f>
        <v>192</v>
      </c>
      <c r="K619" s="6"/>
    </row>
    <row r="620" spans="1:11" ht="11.85" customHeight="1" x14ac:dyDescent="0.2">
      <c r="A620" s="32" t="s">
        <v>885</v>
      </c>
      <c r="B620" s="44">
        <v>42</v>
      </c>
      <c r="C620" s="44">
        <v>39</v>
      </c>
      <c r="D620" s="44">
        <v>6</v>
      </c>
      <c r="E620" s="44">
        <v>2</v>
      </c>
      <c r="F620" s="44">
        <v>7</v>
      </c>
      <c r="G620" s="44">
        <v>5</v>
      </c>
      <c r="H620" s="44">
        <v>0</v>
      </c>
      <c r="I620" s="50">
        <f t="shared" si="60"/>
        <v>21</v>
      </c>
      <c r="J620" s="50">
        <f>Sheriff!J619</f>
        <v>122</v>
      </c>
      <c r="K620" s="6"/>
    </row>
    <row r="621" spans="1:11" ht="11.85" customHeight="1" x14ac:dyDescent="0.2">
      <c r="A621" s="32" t="s">
        <v>886</v>
      </c>
      <c r="B621" s="44">
        <v>68</v>
      </c>
      <c r="C621" s="44">
        <v>42</v>
      </c>
      <c r="D621" s="44">
        <v>17</v>
      </c>
      <c r="E621" s="44">
        <v>1</v>
      </c>
      <c r="F621" s="44">
        <v>4</v>
      </c>
      <c r="G621" s="44">
        <v>6</v>
      </c>
      <c r="H621" s="44">
        <v>0</v>
      </c>
      <c r="I621" s="50">
        <f t="shared" si="60"/>
        <v>20</v>
      </c>
      <c r="J621" s="50">
        <f>Sheriff!J620</f>
        <v>158</v>
      </c>
      <c r="K621" s="6"/>
    </row>
    <row r="622" spans="1:11" ht="11.85" customHeight="1" x14ac:dyDescent="0.2">
      <c r="A622" s="32" t="s">
        <v>887</v>
      </c>
      <c r="B622" s="44">
        <v>66</v>
      </c>
      <c r="C622" s="44">
        <v>38</v>
      </c>
      <c r="D622" s="44">
        <v>16</v>
      </c>
      <c r="E622" s="44">
        <v>2</v>
      </c>
      <c r="F622" s="44">
        <v>3</v>
      </c>
      <c r="G622" s="44">
        <v>0</v>
      </c>
      <c r="H622" s="44">
        <v>0</v>
      </c>
      <c r="I622" s="50">
        <f t="shared" si="60"/>
        <v>32</v>
      </c>
      <c r="J622" s="50">
        <f>Sheriff!J621</f>
        <v>157</v>
      </c>
      <c r="K622" s="6"/>
    </row>
    <row r="623" spans="1:11" ht="11.85" customHeight="1" x14ac:dyDescent="0.2">
      <c r="A623" s="32" t="s">
        <v>888</v>
      </c>
      <c r="B623" s="44">
        <v>118</v>
      </c>
      <c r="C623" s="44">
        <v>63</v>
      </c>
      <c r="D623" s="44">
        <v>22</v>
      </c>
      <c r="E623" s="44">
        <v>2</v>
      </c>
      <c r="F623" s="44">
        <v>5</v>
      </c>
      <c r="G623" s="44">
        <v>3</v>
      </c>
      <c r="H623" s="44">
        <v>0</v>
      </c>
      <c r="I623" s="50">
        <f t="shared" si="60"/>
        <v>56</v>
      </c>
      <c r="J623" s="50">
        <f>Sheriff!J622</f>
        <v>269</v>
      </c>
      <c r="K623" s="6"/>
    </row>
    <row r="624" spans="1:11" ht="11.85" customHeight="1" x14ac:dyDescent="0.2">
      <c r="A624" s="32" t="s">
        <v>889</v>
      </c>
      <c r="B624" s="44">
        <v>93</v>
      </c>
      <c r="C624" s="44">
        <v>36</v>
      </c>
      <c r="D624" s="44">
        <v>10</v>
      </c>
      <c r="E624" s="44">
        <v>0</v>
      </c>
      <c r="F624" s="44">
        <v>8</v>
      </c>
      <c r="G624" s="44">
        <v>3</v>
      </c>
      <c r="H624" s="44">
        <v>1</v>
      </c>
      <c r="I624" s="50">
        <f t="shared" si="60"/>
        <v>25</v>
      </c>
      <c r="J624" s="50">
        <f>Sheriff!J623</f>
        <v>176</v>
      </c>
      <c r="K624" s="6"/>
    </row>
    <row r="625" spans="1:11" ht="11.85" customHeight="1" x14ac:dyDescent="0.2">
      <c r="A625" s="32" t="s">
        <v>890</v>
      </c>
      <c r="B625" s="44">
        <v>39</v>
      </c>
      <c r="C625" s="44">
        <v>27</v>
      </c>
      <c r="D625" s="44">
        <v>7</v>
      </c>
      <c r="E625" s="44">
        <v>1</v>
      </c>
      <c r="F625" s="44">
        <v>4</v>
      </c>
      <c r="G625" s="44">
        <v>7</v>
      </c>
      <c r="H625" s="44">
        <v>0</v>
      </c>
      <c r="I625" s="50">
        <f t="shared" si="60"/>
        <v>19</v>
      </c>
      <c r="J625" s="50">
        <f>Sheriff!J624</f>
        <v>104</v>
      </c>
      <c r="K625" s="6"/>
    </row>
    <row r="626" spans="1:11" ht="11.85" customHeight="1" x14ac:dyDescent="0.2">
      <c r="A626" s="32" t="s">
        <v>891</v>
      </c>
      <c r="B626" s="44">
        <v>60</v>
      </c>
      <c r="C626" s="44">
        <v>19</v>
      </c>
      <c r="D626" s="44">
        <v>9</v>
      </c>
      <c r="E626" s="44">
        <v>2</v>
      </c>
      <c r="F626" s="44">
        <v>4</v>
      </c>
      <c r="G626" s="44">
        <v>0</v>
      </c>
      <c r="H626" s="44">
        <v>0</v>
      </c>
      <c r="I626" s="50">
        <f t="shared" si="60"/>
        <v>37</v>
      </c>
      <c r="J626" s="50">
        <f>Sheriff!J625</f>
        <v>131</v>
      </c>
      <c r="K626" s="6"/>
    </row>
    <row r="627" spans="1:11" ht="11.85" customHeight="1" x14ac:dyDescent="0.2">
      <c r="A627" s="32" t="s">
        <v>892</v>
      </c>
      <c r="B627" s="44">
        <v>106</v>
      </c>
      <c r="C627" s="44">
        <v>87</v>
      </c>
      <c r="D627" s="44">
        <v>23</v>
      </c>
      <c r="E627" s="44">
        <v>3</v>
      </c>
      <c r="F627" s="44">
        <v>11</v>
      </c>
      <c r="G627" s="44">
        <v>4</v>
      </c>
      <c r="H627" s="44">
        <v>1</v>
      </c>
      <c r="I627" s="50">
        <f t="shared" si="60"/>
        <v>70</v>
      </c>
      <c r="J627" s="50">
        <f>Sheriff!J626</f>
        <v>305</v>
      </c>
      <c r="K627" s="6"/>
    </row>
    <row r="628" spans="1:11" ht="11.85" customHeight="1" x14ac:dyDescent="0.2">
      <c r="A628" s="36" t="s">
        <v>893</v>
      </c>
      <c r="B628" s="47">
        <f>SUM(B533:B627)</f>
        <v>8401</v>
      </c>
      <c r="C628" s="47">
        <f t="shared" ref="C628:H628" si="61">SUM(C533:C627)</f>
        <v>4096</v>
      </c>
      <c r="D628" s="47">
        <f t="shared" si="61"/>
        <v>1494</v>
      </c>
      <c r="E628" s="47">
        <f t="shared" si="61"/>
        <v>153</v>
      </c>
      <c r="F628" s="47">
        <f t="shared" si="61"/>
        <v>618</v>
      </c>
      <c r="G628" s="47">
        <f t="shared" si="61"/>
        <v>400</v>
      </c>
      <c r="H628" s="47">
        <f t="shared" si="61"/>
        <v>44</v>
      </c>
      <c r="I628" s="47">
        <f>SUM(I533:I627)</f>
        <v>3295</v>
      </c>
      <c r="J628" s="47">
        <f>SUM(J533:J627)</f>
        <v>18501</v>
      </c>
      <c r="K628" s="6"/>
    </row>
    <row r="629" spans="1:11" ht="11.85" customHeight="1" x14ac:dyDescent="0.2">
      <c r="A629" s="3"/>
      <c r="B629" s="10"/>
      <c r="C629" s="10"/>
      <c r="D629" s="10"/>
      <c r="E629" s="10"/>
      <c r="F629" s="10"/>
      <c r="G629" s="10"/>
      <c r="H629" s="10"/>
      <c r="I629" s="10"/>
      <c r="J629" s="10"/>
      <c r="K629" s="6"/>
    </row>
    <row r="630" spans="1:11" ht="11.85" customHeight="1" x14ac:dyDescent="0.2">
      <c r="A630" s="34" t="s">
        <v>49</v>
      </c>
      <c r="B630" s="49"/>
      <c r="C630" s="49"/>
      <c r="D630" s="49"/>
      <c r="E630" s="49"/>
      <c r="F630" s="49"/>
      <c r="G630" s="49"/>
      <c r="H630" s="49"/>
      <c r="I630" s="49"/>
      <c r="J630" s="49"/>
      <c r="K630" s="6"/>
    </row>
    <row r="631" spans="1:11" ht="11.85" customHeight="1" x14ac:dyDescent="0.2">
      <c r="A631" s="32" t="s">
        <v>775</v>
      </c>
      <c r="B631" s="44">
        <v>111</v>
      </c>
      <c r="C631" s="44">
        <v>97</v>
      </c>
      <c r="D631" s="44">
        <v>31</v>
      </c>
      <c r="E631" s="44">
        <v>1</v>
      </c>
      <c r="F631" s="44">
        <v>2</v>
      </c>
      <c r="G631" s="44">
        <v>9</v>
      </c>
      <c r="H631" s="44">
        <v>3</v>
      </c>
      <c r="I631" s="50">
        <f t="shared" ref="I631:I652" si="62">J631-(SUM(B631:H631))</f>
        <v>56</v>
      </c>
      <c r="J631" s="50">
        <f>Sheriff!J630</f>
        <v>310</v>
      </c>
      <c r="K631" s="6"/>
    </row>
    <row r="632" spans="1:11" ht="12" customHeight="1" x14ac:dyDescent="0.2">
      <c r="A632" s="32" t="s">
        <v>776</v>
      </c>
      <c r="B632" s="44">
        <v>106</v>
      </c>
      <c r="C632" s="44">
        <v>183</v>
      </c>
      <c r="D632" s="44">
        <v>49</v>
      </c>
      <c r="E632" s="44">
        <v>3</v>
      </c>
      <c r="F632" s="44">
        <v>6</v>
      </c>
      <c r="G632" s="44">
        <v>10</v>
      </c>
      <c r="H632" s="44">
        <v>2</v>
      </c>
      <c r="I632" s="50">
        <f t="shared" si="62"/>
        <v>69</v>
      </c>
      <c r="J632" s="50">
        <f>Sheriff!J631</f>
        <v>428</v>
      </c>
      <c r="K632" s="6"/>
    </row>
    <row r="633" spans="1:11" ht="11.45" customHeight="1" x14ac:dyDescent="0.2">
      <c r="A633" s="32" t="s">
        <v>777</v>
      </c>
      <c r="B633" s="44">
        <v>98</v>
      </c>
      <c r="C633" s="44">
        <v>187</v>
      </c>
      <c r="D633" s="44">
        <v>44</v>
      </c>
      <c r="E633" s="44">
        <v>1</v>
      </c>
      <c r="F633" s="44">
        <v>4</v>
      </c>
      <c r="G633" s="44">
        <v>2</v>
      </c>
      <c r="H633" s="44">
        <v>0</v>
      </c>
      <c r="I633" s="50">
        <f t="shared" si="62"/>
        <v>104</v>
      </c>
      <c r="J633" s="50">
        <f>Sheriff!J632</f>
        <v>440</v>
      </c>
      <c r="K633" s="6"/>
    </row>
    <row r="634" spans="1:11" ht="11.45" customHeight="1" x14ac:dyDescent="0.2">
      <c r="A634" s="32" t="s">
        <v>778</v>
      </c>
      <c r="B634" s="44">
        <v>67</v>
      </c>
      <c r="C634" s="44">
        <v>98</v>
      </c>
      <c r="D634" s="44">
        <v>38</v>
      </c>
      <c r="E634" s="44">
        <v>2</v>
      </c>
      <c r="F634" s="44">
        <v>5</v>
      </c>
      <c r="G634" s="44">
        <v>6</v>
      </c>
      <c r="H634" s="44">
        <v>0</v>
      </c>
      <c r="I634" s="50">
        <f t="shared" si="62"/>
        <v>41</v>
      </c>
      <c r="J634" s="50">
        <f>Sheriff!J633</f>
        <v>257</v>
      </c>
      <c r="K634" s="6"/>
    </row>
    <row r="635" spans="1:11" ht="11.45" customHeight="1" x14ac:dyDescent="0.2">
      <c r="A635" s="32" t="s">
        <v>779</v>
      </c>
      <c r="B635" s="44">
        <v>116</v>
      </c>
      <c r="C635" s="44">
        <v>143</v>
      </c>
      <c r="D635" s="44">
        <v>41</v>
      </c>
      <c r="E635" s="44">
        <v>1</v>
      </c>
      <c r="F635" s="44">
        <v>3</v>
      </c>
      <c r="G635" s="44">
        <v>10</v>
      </c>
      <c r="H635" s="44">
        <v>2</v>
      </c>
      <c r="I635" s="50">
        <f t="shared" si="62"/>
        <v>47</v>
      </c>
      <c r="J635" s="50">
        <f>Sheriff!J634</f>
        <v>363</v>
      </c>
      <c r="K635" s="6"/>
    </row>
    <row r="636" spans="1:11" ht="11.45" customHeight="1" x14ac:dyDescent="0.2">
      <c r="A636" s="32" t="s">
        <v>780</v>
      </c>
      <c r="B636" s="44">
        <v>212</v>
      </c>
      <c r="C636" s="44">
        <v>140</v>
      </c>
      <c r="D636" s="44">
        <v>55</v>
      </c>
      <c r="E636" s="44">
        <v>14</v>
      </c>
      <c r="F636" s="44">
        <v>13</v>
      </c>
      <c r="G636" s="44">
        <v>13</v>
      </c>
      <c r="H636" s="44">
        <v>1</v>
      </c>
      <c r="I636" s="50">
        <f t="shared" si="62"/>
        <v>83</v>
      </c>
      <c r="J636" s="50">
        <f>Sheriff!J635</f>
        <v>531</v>
      </c>
      <c r="K636" s="6"/>
    </row>
    <row r="637" spans="1:11" ht="11.45" customHeight="1" x14ac:dyDescent="0.2">
      <c r="A637" s="32" t="s">
        <v>781</v>
      </c>
      <c r="B637" s="44">
        <v>203</v>
      </c>
      <c r="C637" s="44">
        <v>237</v>
      </c>
      <c r="D637" s="44">
        <v>67</v>
      </c>
      <c r="E637" s="44">
        <v>3</v>
      </c>
      <c r="F637" s="44">
        <v>11</v>
      </c>
      <c r="G637" s="44">
        <v>13</v>
      </c>
      <c r="H637" s="44">
        <v>1</v>
      </c>
      <c r="I637" s="50">
        <f t="shared" si="62"/>
        <v>90</v>
      </c>
      <c r="J637" s="50">
        <f>Sheriff!J636</f>
        <v>625</v>
      </c>
      <c r="K637" s="6"/>
    </row>
    <row r="638" spans="1:11" ht="11.45" customHeight="1" x14ac:dyDescent="0.2">
      <c r="A638" s="32" t="s">
        <v>782</v>
      </c>
      <c r="B638" s="44">
        <v>115</v>
      </c>
      <c r="C638" s="44">
        <v>196</v>
      </c>
      <c r="D638" s="44">
        <v>71</v>
      </c>
      <c r="E638" s="44">
        <v>5</v>
      </c>
      <c r="F638" s="44">
        <v>9</v>
      </c>
      <c r="G638" s="44">
        <v>23</v>
      </c>
      <c r="H638" s="44">
        <v>0</v>
      </c>
      <c r="I638" s="50">
        <f t="shared" si="62"/>
        <v>62</v>
      </c>
      <c r="J638" s="50">
        <f>Sheriff!J637</f>
        <v>481</v>
      </c>
      <c r="K638" s="6"/>
    </row>
    <row r="639" spans="1:11" ht="11.45" customHeight="1" x14ac:dyDescent="0.2">
      <c r="A639" s="32" t="s">
        <v>783</v>
      </c>
      <c r="B639" s="44">
        <v>85</v>
      </c>
      <c r="C639" s="44">
        <v>91</v>
      </c>
      <c r="D639" s="44">
        <v>32</v>
      </c>
      <c r="E639" s="44">
        <v>2</v>
      </c>
      <c r="F639" s="44">
        <v>7</v>
      </c>
      <c r="G639" s="44">
        <v>7</v>
      </c>
      <c r="H639" s="44">
        <v>0</v>
      </c>
      <c r="I639" s="50">
        <f t="shared" si="62"/>
        <v>42</v>
      </c>
      <c r="J639" s="50">
        <f>Sheriff!J638</f>
        <v>266</v>
      </c>
      <c r="K639" s="6"/>
    </row>
    <row r="640" spans="1:11" x14ac:dyDescent="0.2">
      <c r="A640" s="32" t="s">
        <v>784</v>
      </c>
      <c r="B640" s="44">
        <v>93</v>
      </c>
      <c r="C640" s="44">
        <v>88</v>
      </c>
      <c r="D640" s="44">
        <v>26</v>
      </c>
      <c r="E640" s="44">
        <v>1</v>
      </c>
      <c r="F640" s="44">
        <v>4</v>
      </c>
      <c r="G640" s="44">
        <v>5</v>
      </c>
      <c r="H640" s="44">
        <v>2</v>
      </c>
      <c r="I640" s="50">
        <f t="shared" si="62"/>
        <v>57</v>
      </c>
      <c r="J640" s="50">
        <f>Sheriff!J639</f>
        <v>276</v>
      </c>
      <c r="K640" s="6"/>
    </row>
    <row r="641" spans="1:11" x14ac:dyDescent="0.2">
      <c r="A641" s="32" t="s">
        <v>785</v>
      </c>
      <c r="B641" s="44">
        <v>128</v>
      </c>
      <c r="C641" s="44">
        <v>155</v>
      </c>
      <c r="D641" s="44">
        <v>54</v>
      </c>
      <c r="E641" s="44">
        <v>3</v>
      </c>
      <c r="F641" s="44">
        <v>7</v>
      </c>
      <c r="G641" s="44">
        <v>5</v>
      </c>
      <c r="H641" s="44">
        <v>0</v>
      </c>
      <c r="I641" s="50">
        <f t="shared" si="62"/>
        <v>52</v>
      </c>
      <c r="J641" s="50">
        <f>Sheriff!J640</f>
        <v>404</v>
      </c>
      <c r="K641" s="8"/>
    </row>
    <row r="642" spans="1:11" x14ac:dyDescent="0.2">
      <c r="A642" s="32" t="s">
        <v>786</v>
      </c>
      <c r="B642" s="44">
        <v>96</v>
      </c>
      <c r="C642" s="44">
        <v>156</v>
      </c>
      <c r="D642" s="44">
        <v>47</v>
      </c>
      <c r="E642" s="44">
        <v>2</v>
      </c>
      <c r="F642" s="44">
        <v>6</v>
      </c>
      <c r="G642" s="44">
        <v>9</v>
      </c>
      <c r="H642" s="44">
        <v>2</v>
      </c>
      <c r="I642" s="50">
        <f t="shared" si="62"/>
        <v>67</v>
      </c>
      <c r="J642" s="50">
        <f>Sheriff!J641</f>
        <v>385</v>
      </c>
      <c r="K642" s="6"/>
    </row>
    <row r="643" spans="1:11" ht="12" customHeight="1" x14ac:dyDescent="0.2">
      <c r="A643" s="32" t="s">
        <v>787</v>
      </c>
      <c r="B643" s="44">
        <v>105</v>
      </c>
      <c r="C643" s="44">
        <v>122</v>
      </c>
      <c r="D643" s="44">
        <v>35</v>
      </c>
      <c r="E643" s="44">
        <v>3</v>
      </c>
      <c r="F643" s="44">
        <v>6</v>
      </c>
      <c r="G643" s="44">
        <v>12</v>
      </c>
      <c r="H643" s="44">
        <v>0</v>
      </c>
      <c r="I643" s="50">
        <f t="shared" si="62"/>
        <v>37</v>
      </c>
      <c r="J643" s="50">
        <f>Sheriff!J642</f>
        <v>320</v>
      </c>
      <c r="K643" s="6"/>
    </row>
    <row r="644" spans="1:11" ht="12" customHeight="1" x14ac:dyDescent="0.2">
      <c r="A644" s="32" t="s">
        <v>788</v>
      </c>
      <c r="B644" s="44">
        <v>74</v>
      </c>
      <c r="C644" s="44">
        <v>126</v>
      </c>
      <c r="D644" s="44">
        <v>23</v>
      </c>
      <c r="E644" s="44">
        <v>1</v>
      </c>
      <c r="F644" s="44">
        <v>2</v>
      </c>
      <c r="G644" s="44">
        <v>8</v>
      </c>
      <c r="H644" s="44">
        <v>1</v>
      </c>
      <c r="I644" s="50">
        <f t="shared" si="62"/>
        <v>49</v>
      </c>
      <c r="J644" s="50">
        <f>Sheriff!J643</f>
        <v>284</v>
      </c>
      <c r="K644" s="6"/>
    </row>
    <row r="645" spans="1:11" ht="12" customHeight="1" x14ac:dyDescent="0.2">
      <c r="A645" s="32" t="s">
        <v>789</v>
      </c>
      <c r="B645" s="44">
        <v>157</v>
      </c>
      <c r="C645" s="44">
        <v>160</v>
      </c>
      <c r="D645" s="44">
        <v>34</v>
      </c>
      <c r="E645" s="44">
        <v>2</v>
      </c>
      <c r="F645" s="44">
        <v>4</v>
      </c>
      <c r="G645" s="44">
        <v>16</v>
      </c>
      <c r="H645" s="44">
        <v>1</v>
      </c>
      <c r="I645" s="50">
        <f t="shared" si="62"/>
        <v>62</v>
      </c>
      <c r="J645" s="50">
        <f>Sheriff!J644</f>
        <v>436</v>
      </c>
      <c r="K645" s="6"/>
    </row>
    <row r="646" spans="1:11" ht="12" customHeight="1" x14ac:dyDescent="0.2">
      <c r="A646" s="32" t="s">
        <v>790</v>
      </c>
      <c r="B646" s="44">
        <v>139</v>
      </c>
      <c r="C646" s="44">
        <v>185</v>
      </c>
      <c r="D646" s="44">
        <v>50</v>
      </c>
      <c r="E646" s="44">
        <v>9</v>
      </c>
      <c r="F646" s="44">
        <v>11</v>
      </c>
      <c r="G646" s="44">
        <v>11</v>
      </c>
      <c r="H646" s="44">
        <v>2</v>
      </c>
      <c r="I646" s="50">
        <f t="shared" si="62"/>
        <v>85</v>
      </c>
      <c r="J646" s="50">
        <f>Sheriff!J645</f>
        <v>492</v>
      </c>
      <c r="K646" s="6"/>
    </row>
    <row r="647" spans="1:11" ht="12" customHeight="1" x14ac:dyDescent="0.2">
      <c r="A647" s="32" t="s">
        <v>791</v>
      </c>
      <c r="B647" s="44">
        <v>89</v>
      </c>
      <c r="C647" s="44">
        <v>127</v>
      </c>
      <c r="D647" s="44">
        <v>41</v>
      </c>
      <c r="E647" s="44">
        <v>0</v>
      </c>
      <c r="F647" s="44">
        <v>1</v>
      </c>
      <c r="G647" s="44">
        <v>10</v>
      </c>
      <c r="H647" s="44">
        <v>2</v>
      </c>
      <c r="I647" s="50">
        <f t="shared" si="62"/>
        <v>50</v>
      </c>
      <c r="J647" s="50">
        <f>Sheriff!J646</f>
        <v>320</v>
      </c>
      <c r="K647" s="6"/>
    </row>
    <row r="648" spans="1:11" ht="12" customHeight="1" x14ac:dyDescent="0.2">
      <c r="A648" s="32" t="s">
        <v>792</v>
      </c>
      <c r="B648" s="44">
        <v>90</v>
      </c>
      <c r="C648" s="44">
        <v>92</v>
      </c>
      <c r="D648" s="44">
        <v>29</v>
      </c>
      <c r="E648" s="44">
        <v>3</v>
      </c>
      <c r="F648" s="44">
        <v>4</v>
      </c>
      <c r="G648" s="44">
        <v>2</v>
      </c>
      <c r="H648" s="44">
        <v>0</v>
      </c>
      <c r="I648" s="50">
        <f t="shared" si="62"/>
        <v>44</v>
      </c>
      <c r="J648" s="50">
        <f>Sheriff!J647</f>
        <v>264</v>
      </c>
      <c r="K648" s="6"/>
    </row>
    <row r="649" spans="1:11" ht="12" customHeight="1" x14ac:dyDescent="0.2">
      <c r="A649" s="32" t="s">
        <v>793</v>
      </c>
      <c r="B649" s="44">
        <v>78</v>
      </c>
      <c r="C649" s="44">
        <v>133</v>
      </c>
      <c r="D649" s="44">
        <v>54</v>
      </c>
      <c r="E649" s="44">
        <v>2</v>
      </c>
      <c r="F649" s="44">
        <v>6</v>
      </c>
      <c r="G649" s="44">
        <v>8</v>
      </c>
      <c r="H649" s="44">
        <v>0</v>
      </c>
      <c r="I649" s="50">
        <f t="shared" si="62"/>
        <v>52</v>
      </c>
      <c r="J649" s="50">
        <f>Sheriff!J648</f>
        <v>333</v>
      </c>
      <c r="K649" s="6"/>
    </row>
    <row r="650" spans="1:11" ht="12" customHeight="1" x14ac:dyDescent="0.2">
      <c r="A650" s="32" t="s">
        <v>794</v>
      </c>
      <c r="B650" s="44">
        <v>164</v>
      </c>
      <c r="C650" s="44">
        <v>195</v>
      </c>
      <c r="D650" s="44">
        <v>45</v>
      </c>
      <c r="E650" s="44">
        <v>3</v>
      </c>
      <c r="F650" s="44">
        <v>4</v>
      </c>
      <c r="G650" s="44">
        <v>13</v>
      </c>
      <c r="H650" s="44">
        <v>3</v>
      </c>
      <c r="I650" s="50">
        <f t="shared" si="62"/>
        <v>43</v>
      </c>
      <c r="J650" s="50">
        <f>Sheriff!J649</f>
        <v>470</v>
      </c>
      <c r="K650" s="6"/>
    </row>
    <row r="651" spans="1:11" ht="12" customHeight="1" x14ac:dyDescent="0.2">
      <c r="A651" s="32" t="s">
        <v>795</v>
      </c>
      <c r="B651" s="44">
        <v>129</v>
      </c>
      <c r="C651" s="44">
        <v>210</v>
      </c>
      <c r="D651" s="44">
        <v>68</v>
      </c>
      <c r="E651" s="44">
        <v>4</v>
      </c>
      <c r="F651" s="44">
        <v>17</v>
      </c>
      <c r="G651" s="44">
        <v>14</v>
      </c>
      <c r="H651" s="44">
        <v>4</v>
      </c>
      <c r="I651" s="50">
        <f t="shared" si="62"/>
        <v>103</v>
      </c>
      <c r="J651" s="50">
        <f>Sheriff!J650</f>
        <v>549</v>
      </c>
      <c r="K651" s="6"/>
    </row>
    <row r="652" spans="1:11" ht="12" customHeight="1" x14ac:dyDescent="0.2">
      <c r="A652" s="32" t="s">
        <v>796</v>
      </c>
      <c r="B652" s="44">
        <v>116</v>
      </c>
      <c r="C652" s="44">
        <v>108</v>
      </c>
      <c r="D652" s="44">
        <v>20</v>
      </c>
      <c r="E652" s="44">
        <v>4</v>
      </c>
      <c r="F652" s="44">
        <v>2</v>
      </c>
      <c r="G652" s="44">
        <v>9</v>
      </c>
      <c r="H652" s="44">
        <v>0</v>
      </c>
      <c r="I652" s="50">
        <f t="shared" si="62"/>
        <v>41</v>
      </c>
      <c r="J652" s="50">
        <f>Sheriff!J651</f>
        <v>300</v>
      </c>
      <c r="K652" s="6"/>
    </row>
    <row r="653" spans="1:11" ht="12" customHeight="1" x14ac:dyDescent="0.2">
      <c r="A653" s="36" t="s">
        <v>797</v>
      </c>
      <c r="B653" s="47">
        <f>SUM(B631:B652)</f>
        <v>2571</v>
      </c>
      <c r="C653" s="47">
        <f t="shared" ref="C653:H653" si="63">SUM(C631:C652)</f>
        <v>3229</v>
      </c>
      <c r="D653" s="47">
        <f t="shared" si="63"/>
        <v>954</v>
      </c>
      <c r="E653" s="47">
        <f t="shared" si="63"/>
        <v>69</v>
      </c>
      <c r="F653" s="47">
        <f t="shared" si="63"/>
        <v>134</v>
      </c>
      <c r="G653" s="47">
        <f t="shared" si="63"/>
        <v>215</v>
      </c>
      <c r="H653" s="47">
        <f t="shared" si="63"/>
        <v>26</v>
      </c>
      <c r="I653" s="47">
        <f>SUM(I631:I652)</f>
        <v>1336</v>
      </c>
      <c r="J653" s="47">
        <f>SUM(J631:J652)</f>
        <v>8534</v>
      </c>
      <c r="K653" s="6"/>
    </row>
    <row r="654" spans="1:11" ht="12" customHeight="1" x14ac:dyDescent="0.2">
      <c r="A654" s="3"/>
      <c r="B654" s="10"/>
      <c r="C654" s="10"/>
      <c r="D654" s="10"/>
      <c r="E654" s="10"/>
      <c r="F654" s="10"/>
      <c r="G654" s="10"/>
      <c r="H654" s="10"/>
      <c r="I654" s="10"/>
      <c r="J654" s="10"/>
      <c r="K654" s="6"/>
    </row>
    <row r="655" spans="1:11" ht="12" customHeight="1" x14ac:dyDescent="0.2">
      <c r="A655" s="34" t="s">
        <v>57</v>
      </c>
      <c r="B655" s="49"/>
      <c r="C655" s="49"/>
      <c r="D655" s="49"/>
      <c r="E655" s="49"/>
      <c r="F655" s="49"/>
      <c r="G655" s="49"/>
      <c r="H655" s="49"/>
      <c r="I655" s="49"/>
      <c r="J655" s="49"/>
      <c r="K655" s="6"/>
    </row>
    <row r="656" spans="1:11" ht="12" customHeight="1" x14ac:dyDescent="0.2">
      <c r="A656" s="32" t="s">
        <v>771</v>
      </c>
      <c r="B656" s="44">
        <v>114</v>
      </c>
      <c r="C656" s="44">
        <v>128</v>
      </c>
      <c r="D656" s="44">
        <v>43</v>
      </c>
      <c r="E656" s="44">
        <v>3</v>
      </c>
      <c r="F656" s="44">
        <v>12</v>
      </c>
      <c r="G656" s="44">
        <v>10</v>
      </c>
      <c r="H656" s="44">
        <v>0</v>
      </c>
      <c r="I656" s="50">
        <f>J656-(SUM(B656:H656))</f>
        <v>80</v>
      </c>
      <c r="J656" s="50">
        <f>Sheriff!J655</f>
        <v>390</v>
      </c>
      <c r="K656" s="6"/>
    </row>
    <row r="657" spans="1:14" ht="12" customHeight="1" x14ac:dyDescent="0.2">
      <c r="A657" s="32" t="s">
        <v>772</v>
      </c>
      <c r="B657" s="44">
        <v>102</v>
      </c>
      <c r="C657" s="44">
        <v>123</v>
      </c>
      <c r="D657" s="44">
        <v>36</v>
      </c>
      <c r="E657" s="44">
        <v>4</v>
      </c>
      <c r="F657" s="44">
        <v>5</v>
      </c>
      <c r="G657" s="44">
        <v>11</v>
      </c>
      <c r="H657" s="44">
        <v>0</v>
      </c>
      <c r="I657" s="50">
        <f>J657-(SUM(B657:H657))</f>
        <v>61</v>
      </c>
      <c r="J657" s="50">
        <f>Sheriff!J656</f>
        <v>342</v>
      </c>
      <c r="K657" s="6"/>
    </row>
    <row r="658" spans="1:14" ht="12" customHeight="1" x14ac:dyDescent="0.2">
      <c r="A658" s="32" t="s">
        <v>773</v>
      </c>
      <c r="B658" s="44">
        <v>91</v>
      </c>
      <c r="C658" s="44">
        <v>139</v>
      </c>
      <c r="D658" s="44">
        <v>45</v>
      </c>
      <c r="E658" s="44">
        <v>3</v>
      </c>
      <c r="F658" s="44">
        <v>8</v>
      </c>
      <c r="G658" s="44">
        <v>9</v>
      </c>
      <c r="H658" s="44">
        <v>0</v>
      </c>
      <c r="I658" s="50">
        <f>J658-(SUM(B658:H658))</f>
        <v>70</v>
      </c>
      <c r="J658" s="50">
        <f>Sheriff!J657</f>
        <v>365</v>
      </c>
      <c r="K658" s="6"/>
    </row>
    <row r="659" spans="1:14" ht="12" customHeight="1" x14ac:dyDescent="0.2">
      <c r="A659" s="36" t="s">
        <v>774</v>
      </c>
      <c r="B659" s="47">
        <f>SUM(B656:B658)</f>
        <v>307</v>
      </c>
      <c r="C659" s="47">
        <f t="shared" ref="C659:H659" si="64">SUM(C656:C658)</f>
        <v>390</v>
      </c>
      <c r="D659" s="47">
        <f t="shared" si="64"/>
        <v>124</v>
      </c>
      <c r="E659" s="47">
        <f t="shared" si="64"/>
        <v>10</v>
      </c>
      <c r="F659" s="47">
        <f t="shared" si="64"/>
        <v>25</v>
      </c>
      <c r="G659" s="47">
        <f t="shared" si="64"/>
        <v>30</v>
      </c>
      <c r="H659" s="47">
        <f t="shared" si="64"/>
        <v>0</v>
      </c>
      <c r="I659" s="47">
        <f>SUM(I656:I658)</f>
        <v>211</v>
      </c>
      <c r="J659" s="47">
        <f>SUM(J656:J658)</f>
        <v>1097</v>
      </c>
      <c r="K659" s="6"/>
    </row>
    <row r="660" spans="1:14" ht="12" customHeight="1" x14ac:dyDescent="0.2">
      <c r="A660" s="6"/>
      <c r="B660" s="49"/>
      <c r="C660" s="49"/>
      <c r="D660" s="49"/>
      <c r="E660" s="49"/>
      <c r="F660" s="49"/>
      <c r="G660" s="49"/>
      <c r="H660" s="49"/>
      <c r="I660" s="49"/>
      <c r="J660" s="49"/>
      <c r="K660" s="6"/>
      <c r="N660" s="2"/>
    </row>
    <row r="661" spans="1:14" ht="12" customHeight="1" x14ac:dyDescent="0.2">
      <c r="A661" s="34" t="s">
        <v>765</v>
      </c>
      <c r="B661" s="49"/>
      <c r="C661" s="49"/>
      <c r="D661" s="49"/>
      <c r="E661" s="49"/>
      <c r="F661" s="49"/>
      <c r="G661" s="49"/>
      <c r="H661" s="49"/>
      <c r="I661" s="49"/>
      <c r="J661" s="49"/>
      <c r="K661" s="6"/>
      <c r="N661" s="2"/>
    </row>
    <row r="662" spans="1:14" ht="12" customHeight="1" x14ac:dyDescent="0.2">
      <c r="A662" s="32" t="s">
        <v>766</v>
      </c>
      <c r="B662" s="44">
        <v>99</v>
      </c>
      <c r="C662" s="44">
        <v>163</v>
      </c>
      <c r="D662" s="44">
        <v>45</v>
      </c>
      <c r="E662" s="44">
        <v>8</v>
      </c>
      <c r="F662" s="44">
        <v>10</v>
      </c>
      <c r="G662" s="44">
        <v>9</v>
      </c>
      <c r="H662" s="44">
        <v>0</v>
      </c>
      <c r="I662" s="50">
        <f>J662-(SUM(B662:H662))</f>
        <v>51</v>
      </c>
      <c r="J662" s="50">
        <f>Sheriff!J661</f>
        <v>385</v>
      </c>
      <c r="K662" s="6"/>
      <c r="N662" s="2"/>
    </row>
    <row r="663" spans="1:14" ht="12" customHeight="1" x14ac:dyDescent="0.2">
      <c r="A663" s="32" t="s">
        <v>767</v>
      </c>
      <c r="B663" s="44">
        <v>86</v>
      </c>
      <c r="C663" s="44">
        <v>46</v>
      </c>
      <c r="D663" s="44">
        <v>12</v>
      </c>
      <c r="E663" s="44">
        <v>1</v>
      </c>
      <c r="F663" s="44">
        <v>6</v>
      </c>
      <c r="G663" s="44">
        <v>5</v>
      </c>
      <c r="H663" s="44">
        <v>0</v>
      </c>
      <c r="I663" s="50">
        <f>J663-(SUM(B663:H663))</f>
        <v>32</v>
      </c>
      <c r="J663" s="50">
        <f>Sheriff!J662</f>
        <v>188</v>
      </c>
      <c r="K663" s="6"/>
      <c r="N663" s="2"/>
    </row>
    <row r="664" spans="1:14" ht="12.75" customHeight="1" x14ac:dyDescent="0.2">
      <c r="A664" s="32" t="s">
        <v>768</v>
      </c>
      <c r="B664" s="44">
        <v>93</v>
      </c>
      <c r="C664" s="44">
        <v>137</v>
      </c>
      <c r="D664" s="44">
        <v>51</v>
      </c>
      <c r="E664" s="44">
        <v>2</v>
      </c>
      <c r="F664" s="44">
        <v>9</v>
      </c>
      <c r="G664" s="44">
        <v>15</v>
      </c>
      <c r="H664" s="44">
        <v>0</v>
      </c>
      <c r="I664" s="50">
        <f>J664-(SUM(B664:H664))</f>
        <v>58</v>
      </c>
      <c r="J664" s="50">
        <f>Sheriff!J663</f>
        <v>365</v>
      </c>
      <c r="K664" s="6"/>
      <c r="N664" s="2"/>
    </row>
    <row r="665" spans="1:14" x14ac:dyDescent="0.2">
      <c r="A665" s="32" t="s">
        <v>769</v>
      </c>
      <c r="B665" s="44">
        <v>99</v>
      </c>
      <c r="C665" s="44">
        <v>102</v>
      </c>
      <c r="D665" s="44">
        <v>18</v>
      </c>
      <c r="E665" s="44">
        <v>1</v>
      </c>
      <c r="F665" s="44">
        <v>5</v>
      </c>
      <c r="G665" s="44">
        <v>7</v>
      </c>
      <c r="H665" s="44">
        <v>1</v>
      </c>
      <c r="I665" s="50">
        <f>J665-(SUM(B665:H665))</f>
        <v>52</v>
      </c>
      <c r="J665" s="50">
        <f>Sheriff!J664</f>
        <v>285</v>
      </c>
      <c r="K665" s="6"/>
      <c r="N665" s="2"/>
    </row>
    <row r="666" spans="1:14" ht="12" customHeight="1" x14ac:dyDescent="0.2">
      <c r="A666" s="36" t="s">
        <v>770</v>
      </c>
      <c r="B666" s="47">
        <f>SUM(B662:B665)</f>
        <v>377</v>
      </c>
      <c r="C666" s="47">
        <f t="shared" ref="C666:H666" si="65">SUM(C662:C665)</f>
        <v>448</v>
      </c>
      <c r="D666" s="47">
        <f t="shared" si="65"/>
        <v>126</v>
      </c>
      <c r="E666" s="47">
        <f t="shared" si="65"/>
        <v>12</v>
      </c>
      <c r="F666" s="47">
        <f t="shared" si="65"/>
        <v>30</v>
      </c>
      <c r="G666" s="47">
        <f t="shared" si="65"/>
        <v>36</v>
      </c>
      <c r="H666" s="47">
        <f t="shared" si="65"/>
        <v>1</v>
      </c>
      <c r="I666" s="47">
        <f>SUM(I662:I665)</f>
        <v>193</v>
      </c>
      <c r="J666" s="47">
        <f>SUM(J662:J665)</f>
        <v>1223</v>
      </c>
      <c r="K666" s="6"/>
      <c r="N666" s="2"/>
    </row>
    <row r="667" spans="1:14" ht="12" customHeight="1" x14ac:dyDescent="0.2">
      <c r="A667" s="3"/>
      <c r="B667" s="10"/>
      <c r="C667" s="10"/>
      <c r="D667" s="10"/>
      <c r="E667" s="10"/>
      <c r="F667" s="10"/>
      <c r="G667" s="10"/>
      <c r="H667" s="10"/>
      <c r="I667" s="10"/>
      <c r="J667" s="10"/>
      <c r="K667" s="6"/>
      <c r="N667" s="2"/>
    </row>
    <row r="668" spans="1:14" ht="12" customHeight="1" x14ac:dyDescent="0.2">
      <c r="A668" s="34" t="s">
        <v>59</v>
      </c>
      <c r="B668" s="49"/>
      <c r="C668" s="49"/>
      <c r="D668" s="49"/>
      <c r="E668" s="49"/>
      <c r="F668" s="49"/>
      <c r="G668" s="49"/>
      <c r="H668" s="49"/>
      <c r="I668" s="49"/>
      <c r="J668" s="49"/>
      <c r="K668" s="6"/>
      <c r="N668" s="2"/>
    </row>
    <row r="669" spans="1:14" ht="12" customHeight="1" x14ac:dyDescent="0.2">
      <c r="A669" s="32" t="s">
        <v>756</v>
      </c>
      <c r="B669" s="44">
        <v>102</v>
      </c>
      <c r="C669" s="44">
        <v>169</v>
      </c>
      <c r="D669" s="44">
        <v>38</v>
      </c>
      <c r="E669" s="44">
        <v>1</v>
      </c>
      <c r="F669" s="44">
        <v>7</v>
      </c>
      <c r="G669" s="44">
        <v>6</v>
      </c>
      <c r="H669" s="44">
        <v>2</v>
      </c>
      <c r="I669" s="50">
        <f t="shared" ref="I669:I676" si="66">J669-(SUM(B669:H669))</f>
        <v>59</v>
      </c>
      <c r="J669" s="50">
        <f>Sheriff!J668</f>
        <v>384</v>
      </c>
      <c r="K669" s="6"/>
      <c r="N669" s="2"/>
    </row>
    <row r="670" spans="1:14" ht="12.75" customHeight="1" x14ac:dyDescent="0.2">
      <c r="A670" s="32" t="s">
        <v>757</v>
      </c>
      <c r="B670" s="44">
        <v>72</v>
      </c>
      <c r="C670" s="44">
        <v>138</v>
      </c>
      <c r="D670" s="44">
        <v>40</v>
      </c>
      <c r="E670" s="44">
        <v>2</v>
      </c>
      <c r="F670" s="44">
        <v>6</v>
      </c>
      <c r="G670" s="44">
        <v>12</v>
      </c>
      <c r="H670" s="44">
        <v>0</v>
      </c>
      <c r="I670" s="50">
        <f t="shared" si="66"/>
        <v>47</v>
      </c>
      <c r="J670" s="50">
        <f>Sheriff!J669</f>
        <v>317</v>
      </c>
      <c r="K670" s="6"/>
      <c r="N670" s="2"/>
    </row>
    <row r="671" spans="1:14" ht="12.75" customHeight="1" x14ac:dyDescent="0.2">
      <c r="A671" s="32" t="s">
        <v>758</v>
      </c>
      <c r="B671" s="44">
        <v>81</v>
      </c>
      <c r="C671" s="44">
        <v>156</v>
      </c>
      <c r="D671" s="44">
        <v>50</v>
      </c>
      <c r="E671" s="44">
        <v>2</v>
      </c>
      <c r="F671" s="44">
        <v>15</v>
      </c>
      <c r="G671" s="44">
        <v>15</v>
      </c>
      <c r="H671" s="44">
        <v>0</v>
      </c>
      <c r="I671" s="50">
        <f t="shared" si="66"/>
        <v>63</v>
      </c>
      <c r="J671" s="50">
        <f>Sheriff!J670</f>
        <v>382</v>
      </c>
      <c r="K671" s="6"/>
      <c r="N671" s="2"/>
    </row>
    <row r="672" spans="1:14" ht="12.75" customHeight="1" x14ac:dyDescent="0.2">
      <c r="A672" s="32" t="s">
        <v>759</v>
      </c>
      <c r="B672" s="44">
        <v>74</v>
      </c>
      <c r="C672" s="44">
        <v>60</v>
      </c>
      <c r="D672" s="44">
        <v>25</v>
      </c>
      <c r="E672" s="44">
        <v>0</v>
      </c>
      <c r="F672" s="44">
        <v>4</v>
      </c>
      <c r="G672" s="44">
        <v>5</v>
      </c>
      <c r="H672" s="44">
        <v>0</v>
      </c>
      <c r="I672" s="50">
        <f t="shared" si="66"/>
        <v>28</v>
      </c>
      <c r="J672" s="50">
        <f>Sheriff!J671</f>
        <v>196</v>
      </c>
      <c r="K672" s="6"/>
      <c r="N672" s="2"/>
    </row>
    <row r="673" spans="1:11" x14ac:dyDescent="0.2">
      <c r="A673" s="32" t="s">
        <v>760</v>
      </c>
      <c r="B673" s="44">
        <v>119</v>
      </c>
      <c r="C673" s="44">
        <v>141</v>
      </c>
      <c r="D673" s="44">
        <v>33</v>
      </c>
      <c r="E673" s="44">
        <v>3</v>
      </c>
      <c r="F673" s="44">
        <v>9</v>
      </c>
      <c r="G673" s="44">
        <v>7</v>
      </c>
      <c r="H673" s="44">
        <v>0</v>
      </c>
      <c r="I673" s="50">
        <f t="shared" si="66"/>
        <v>61</v>
      </c>
      <c r="J673" s="50">
        <f>Sheriff!J672</f>
        <v>373</v>
      </c>
      <c r="K673" s="6"/>
    </row>
    <row r="674" spans="1:11" ht="12.2" customHeight="1" x14ac:dyDescent="0.2">
      <c r="A674" s="32" t="s">
        <v>761</v>
      </c>
      <c r="B674" s="44">
        <v>33</v>
      </c>
      <c r="C674" s="44">
        <v>115</v>
      </c>
      <c r="D674" s="44">
        <v>31</v>
      </c>
      <c r="E674" s="44">
        <v>0</v>
      </c>
      <c r="F674" s="44">
        <v>8</v>
      </c>
      <c r="G674" s="44">
        <v>13</v>
      </c>
      <c r="H674" s="44">
        <v>0</v>
      </c>
      <c r="I674" s="50">
        <f t="shared" si="66"/>
        <v>51</v>
      </c>
      <c r="J674" s="50">
        <f>Sheriff!J673</f>
        <v>251</v>
      </c>
      <c r="K674" s="6"/>
    </row>
    <row r="675" spans="1:11" ht="12.2" customHeight="1" x14ac:dyDescent="0.2">
      <c r="A675" s="32" t="s">
        <v>762</v>
      </c>
      <c r="B675" s="44">
        <v>132</v>
      </c>
      <c r="C675" s="44">
        <v>157</v>
      </c>
      <c r="D675" s="44">
        <v>25</v>
      </c>
      <c r="E675" s="44">
        <v>2</v>
      </c>
      <c r="F675" s="44">
        <v>12</v>
      </c>
      <c r="G675" s="44">
        <v>15</v>
      </c>
      <c r="H675" s="44">
        <v>0</v>
      </c>
      <c r="I675" s="50">
        <f t="shared" si="66"/>
        <v>70</v>
      </c>
      <c r="J675" s="50">
        <f>Sheriff!J674</f>
        <v>413</v>
      </c>
      <c r="K675" s="6"/>
    </row>
    <row r="676" spans="1:11" ht="12.2" customHeight="1" x14ac:dyDescent="0.2">
      <c r="A676" s="32" t="s">
        <v>763</v>
      </c>
      <c r="B676" s="44">
        <v>68</v>
      </c>
      <c r="C676" s="44">
        <v>114</v>
      </c>
      <c r="D676" s="44">
        <v>31</v>
      </c>
      <c r="E676" s="44">
        <v>1</v>
      </c>
      <c r="F676" s="44">
        <v>10</v>
      </c>
      <c r="G676" s="44">
        <v>8</v>
      </c>
      <c r="H676" s="44">
        <v>2</v>
      </c>
      <c r="I676" s="50">
        <f t="shared" si="66"/>
        <v>44</v>
      </c>
      <c r="J676" s="50">
        <f>Sheriff!J675</f>
        <v>278</v>
      </c>
      <c r="K676" s="6"/>
    </row>
    <row r="677" spans="1:11" ht="12.2" customHeight="1" x14ac:dyDescent="0.2">
      <c r="A677" s="36" t="s">
        <v>764</v>
      </c>
      <c r="B677" s="47">
        <f>SUM(B669:B676)</f>
        <v>681</v>
      </c>
      <c r="C677" s="47">
        <f t="shared" ref="C677:H677" si="67">SUM(C669:C676)</f>
        <v>1050</v>
      </c>
      <c r="D677" s="47">
        <f t="shared" si="67"/>
        <v>273</v>
      </c>
      <c r="E677" s="47">
        <f t="shared" si="67"/>
        <v>11</v>
      </c>
      <c r="F677" s="47">
        <f t="shared" si="67"/>
        <v>71</v>
      </c>
      <c r="G677" s="47">
        <f t="shared" si="67"/>
        <v>81</v>
      </c>
      <c r="H677" s="47">
        <f t="shared" si="67"/>
        <v>4</v>
      </c>
      <c r="I677" s="47">
        <f>SUM(I669:I676)</f>
        <v>423</v>
      </c>
      <c r="J677" s="47">
        <f>SUM(J669:J676)</f>
        <v>2594</v>
      </c>
      <c r="K677" s="6"/>
    </row>
    <row r="678" spans="1:11" ht="12" customHeight="1" x14ac:dyDescent="0.2">
      <c r="A678" s="3"/>
      <c r="B678" s="10"/>
      <c r="C678" s="10"/>
      <c r="D678" s="10"/>
      <c r="E678" s="10"/>
      <c r="F678" s="10"/>
      <c r="G678" s="10"/>
      <c r="H678" s="10"/>
      <c r="I678" s="10"/>
      <c r="J678" s="10"/>
      <c r="K678" s="6"/>
    </row>
    <row r="679" spans="1:11" x14ac:dyDescent="0.2">
      <c r="A679" s="34" t="s">
        <v>60</v>
      </c>
      <c r="B679" s="49"/>
      <c r="C679" s="49"/>
      <c r="D679" s="49"/>
      <c r="E679" s="49"/>
      <c r="F679" s="49"/>
      <c r="G679" s="49"/>
      <c r="H679" s="49"/>
      <c r="I679" s="49"/>
      <c r="J679" s="49"/>
      <c r="K679" s="6"/>
    </row>
    <row r="680" spans="1:11" x14ac:dyDescent="0.2">
      <c r="A680" s="32" t="s">
        <v>749</v>
      </c>
      <c r="B680" s="44">
        <v>87</v>
      </c>
      <c r="C680" s="44">
        <v>143</v>
      </c>
      <c r="D680" s="44">
        <v>54</v>
      </c>
      <c r="E680" s="44">
        <v>1</v>
      </c>
      <c r="F680" s="44">
        <v>16</v>
      </c>
      <c r="G680" s="44">
        <v>12</v>
      </c>
      <c r="H680" s="44">
        <v>1</v>
      </c>
      <c r="I680" s="50">
        <f t="shared" ref="I680:I685" si="68">J680-(SUM(B680:H680))</f>
        <v>74</v>
      </c>
      <c r="J680" s="50">
        <f>Sheriff!J679</f>
        <v>388</v>
      </c>
      <c r="K680" s="6"/>
    </row>
    <row r="681" spans="1:11" ht="12" customHeight="1" x14ac:dyDescent="0.2">
      <c r="A681" s="32" t="s">
        <v>750</v>
      </c>
      <c r="B681" s="44">
        <v>119</v>
      </c>
      <c r="C681" s="44">
        <v>156</v>
      </c>
      <c r="D681" s="44">
        <v>50</v>
      </c>
      <c r="E681" s="44">
        <v>1</v>
      </c>
      <c r="F681" s="44">
        <v>23</v>
      </c>
      <c r="G681" s="44">
        <v>18</v>
      </c>
      <c r="H681" s="44">
        <v>2</v>
      </c>
      <c r="I681" s="50">
        <f t="shared" si="68"/>
        <v>98</v>
      </c>
      <c r="J681" s="50">
        <f>Sheriff!J680</f>
        <v>467</v>
      </c>
      <c r="K681" s="6"/>
    </row>
    <row r="682" spans="1:11" ht="12" customHeight="1" x14ac:dyDescent="0.2">
      <c r="A682" s="32" t="s">
        <v>751</v>
      </c>
      <c r="B682" s="44">
        <v>121</v>
      </c>
      <c r="C682" s="44">
        <v>166</v>
      </c>
      <c r="D682" s="44">
        <v>52</v>
      </c>
      <c r="E682" s="44">
        <v>2</v>
      </c>
      <c r="F682" s="44">
        <v>14</v>
      </c>
      <c r="G682" s="44">
        <v>18</v>
      </c>
      <c r="H682" s="44">
        <v>1</v>
      </c>
      <c r="I682" s="50">
        <f t="shared" si="68"/>
        <v>89</v>
      </c>
      <c r="J682" s="50">
        <f>Sheriff!J681</f>
        <v>463</v>
      </c>
      <c r="K682" s="6"/>
    </row>
    <row r="683" spans="1:11" ht="12" customHeight="1" x14ac:dyDescent="0.2">
      <c r="A683" s="32" t="s">
        <v>752</v>
      </c>
      <c r="B683" s="44">
        <v>113</v>
      </c>
      <c r="C683" s="44">
        <v>140</v>
      </c>
      <c r="D683" s="44">
        <v>51</v>
      </c>
      <c r="E683" s="44">
        <v>3</v>
      </c>
      <c r="F683" s="44">
        <v>10</v>
      </c>
      <c r="G683" s="44">
        <v>12</v>
      </c>
      <c r="H683" s="44">
        <v>0</v>
      </c>
      <c r="I683" s="50">
        <f t="shared" si="68"/>
        <v>75</v>
      </c>
      <c r="J683" s="50">
        <f>Sheriff!J682</f>
        <v>404</v>
      </c>
      <c r="K683" s="6"/>
    </row>
    <row r="684" spans="1:11" ht="12" customHeight="1" x14ac:dyDescent="0.2">
      <c r="A684" s="32" t="s">
        <v>753</v>
      </c>
      <c r="B684" s="44">
        <v>105</v>
      </c>
      <c r="C684" s="44">
        <v>146</v>
      </c>
      <c r="D684" s="44">
        <v>41</v>
      </c>
      <c r="E684" s="44">
        <v>1</v>
      </c>
      <c r="F684" s="44">
        <v>7</v>
      </c>
      <c r="G684" s="44">
        <v>14</v>
      </c>
      <c r="H684" s="44">
        <v>3</v>
      </c>
      <c r="I684" s="50">
        <f t="shared" si="68"/>
        <v>69</v>
      </c>
      <c r="J684" s="50">
        <f>Sheriff!J683</f>
        <v>386</v>
      </c>
      <c r="K684" s="6"/>
    </row>
    <row r="685" spans="1:11" ht="12" customHeight="1" x14ac:dyDescent="0.2">
      <c r="A685" s="32" t="s">
        <v>754</v>
      </c>
      <c r="B685" s="44">
        <v>104</v>
      </c>
      <c r="C685" s="44">
        <v>89</v>
      </c>
      <c r="D685" s="44">
        <v>42</v>
      </c>
      <c r="E685" s="44">
        <v>2</v>
      </c>
      <c r="F685" s="44">
        <v>10</v>
      </c>
      <c r="G685" s="44">
        <v>10</v>
      </c>
      <c r="H685" s="44">
        <v>0</v>
      </c>
      <c r="I685" s="50">
        <f t="shared" si="68"/>
        <v>70</v>
      </c>
      <c r="J685" s="50">
        <f>Sheriff!J684</f>
        <v>327</v>
      </c>
      <c r="K685" s="6"/>
    </row>
    <row r="686" spans="1:11" ht="12" customHeight="1" x14ac:dyDescent="0.2">
      <c r="A686" s="36" t="s">
        <v>755</v>
      </c>
      <c r="B686" s="47">
        <f>SUM(B680:B685)</f>
        <v>649</v>
      </c>
      <c r="C686" s="47">
        <f t="shared" ref="C686:H686" si="69">SUM(C680:C685)</f>
        <v>840</v>
      </c>
      <c r="D686" s="47">
        <f t="shared" si="69"/>
        <v>290</v>
      </c>
      <c r="E686" s="47">
        <f t="shared" si="69"/>
        <v>10</v>
      </c>
      <c r="F686" s="47">
        <f t="shared" si="69"/>
        <v>80</v>
      </c>
      <c r="G686" s="47">
        <f t="shared" si="69"/>
        <v>84</v>
      </c>
      <c r="H686" s="47">
        <f t="shared" si="69"/>
        <v>7</v>
      </c>
      <c r="I686" s="47">
        <f>SUM(I680:I685)</f>
        <v>475</v>
      </c>
      <c r="J686" s="47">
        <f>SUM(J680:J685)</f>
        <v>2435</v>
      </c>
      <c r="K686" s="6"/>
    </row>
    <row r="687" spans="1:11" ht="12" customHeight="1" x14ac:dyDescent="0.2">
      <c r="A687" s="6"/>
      <c r="B687" s="49"/>
      <c r="C687" s="49"/>
      <c r="D687" s="49"/>
      <c r="E687" s="49"/>
      <c r="F687" s="49"/>
      <c r="G687" s="49"/>
      <c r="H687" s="49"/>
      <c r="I687" s="49"/>
      <c r="J687" s="49"/>
      <c r="K687" s="6"/>
    </row>
    <row r="688" spans="1:11" ht="12" customHeight="1" x14ac:dyDescent="0.2">
      <c r="A688" s="34" t="s">
        <v>61</v>
      </c>
      <c r="B688" s="49"/>
      <c r="C688" s="49"/>
      <c r="D688" s="49"/>
      <c r="E688" s="49"/>
      <c r="F688" s="49"/>
      <c r="G688" s="49"/>
      <c r="H688" s="49"/>
      <c r="I688" s="49"/>
      <c r="J688" s="49"/>
      <c r="K688" s="6"/>
    </row>
    <row r="689" spans="1:11" ht="12" customHeight="1" x14ac:dyDescent="0.2">
      <c r="A689" s="32" t="s">
        <v>740</v>
      </c>
      <c r="B689" s="44">
        <v>207</v>
      </c>
      <c r="C689" s="44">
        <v>269</v>
      </c>
      <c r="D689" s="44">
        <v>71</v>
      </c>
      <c r="E689" s="44">
        <v>4</v>
      </c>
      <c r="F689" s="44">
        <v>11</v>
      </c>
      <c r="G689" s="44">
        <v>13</v>
      </c>
      <c r="H689" s="44">
        <v>1</v>
      </c>
      <c r="I689" s="50">
        <f t="shared" ref="I689:I696" si="70">J689-(SUM(B689:H689))</f>
        <v>115</v>
      </c>
      <c r="J689" s="50">
        <f>Sheriff!J688</f>
        <v>691</v>
      </c>
      <c r="K689" s="6"/>
    </row>
    <row r="690" spans="1:11" ht="12" customHeight="1" x14ac:dyDescent="0.2">
      <c r="A690" s="32" t="s">
        <v>741</v>
      </c>
      <c r="B690" s="44">
        <v>115</v>
      </c>
      <c r="C690" s="44">
        <v>170</v>
      </c>
      <c r="D690" s="44">
        <v>53</v>
      </c>
      <c r="E690" s="44">
        <v>3</v>
      </c>
      <c r="F690" s="44">
        <v>12</v>
      </c>
      <c r="G690" s="44">
        <v>8</v>
      </c>
      <c r="H690" s="44">
        <v>4</v>
      </c>
      <c r="I690" s="50">
        <f t="shared" si="70"/>
        <v>86</v>
      </c>
      <c r="J690" s="50">
        <f>Sheriff!J689</f>
        <v>451</v>
      </c>
      <c r="K690" s="6"/>
    </row>
    <row r="691" spans="1:11" x14ac:dyDescent="0.2">
      <c r="A691" s="32" t="s">
        <v>742</v>
      </c>
      <c r="B691" s="44">
        <v>156</v>
      </c>
      <c r="C691" s="44">
        <v>218</v>
      </c>
      <c r="D691" s="44">
        <v>82</v>
      </c>
      <c r="E691" s="44">
        <v>2</v>
      </c>
      <c r="F691" s="44">
        <v>5</v>
      </c>
      <c r="G691" s="44">
        <v>14</v>
      </c>
      <c r="H691" s="44">
        <v>2</v>
      </c>
      <c r="I691" s="50">
        <f t="shared" si="70"/>
        <v>80</v>
      </c>
      <c r="J691" s="50">
        <f>Sheriff!J690</f>
        <v>559</v>
      </c>
      <c r="K691" s="6"/>
    </row>
    <row r="692" spans="1:11" ht="12" customHeight="1" x14ac:dyDescent="0.2">
      <c r="A692" s="32" t="s">
        <v>743</v>
      </c>
      <c r="B692" s="44">
        <v>123</v>
      </c>
      <c r="C692" s="44">
        <v>203</v>
      </c>
      <c r="D692" s="44">
        <v>63</v>
      </c>
      <c r="E692" s="44">
        <v>3</v>
      </c>
      <c r="F692" s="44">
        <v>17</v>
      </c>
      <c r="G692" s="44">
        <v>12</v>
      </c>
      <c r="H692" s="44">
        <v>2</v>
      </c>
      <c r="I692" s="50">
        <f t="shared" si="70"/>
        <v>92</v>
      </c>
      <c r="J692" s="50">
        <f>Sheriff!J691</f>
        <v>515</v>
      </c>
      <c r="K692" s="6"/>
    </row>
    <row r="693" spans="1:11" ht="12" customHeight="1" x14ac:dyDescent="0.2">
      <c r="A693" s="32" t="s">
        <v>744</v>
      </c>
      <c r="B693" s="44">
        <v>142</v>
      </c>
      <c r="C693" s="44">
        <v>198</v>
      </c>
      <c r="D693" s="44">
        <v>74</v>
      </c>
      <c r="E693" s="44">
        <v>1</v>
      </c>
      <c r="F693" s="44">
        <v>8</v>
      </c>
      <c r="G693" s="44">
        <v>15</v>
      </c>
      <c r="H693" s="44">
        <v>0</v>
      </c>
      <c r="I693" s="50">
        <f t="shared" si="70"/>
        <v>87</v>
      </c>
      <c r="J693" s="50">
        <f>Sheriff!J692</f>
        <v>525</v>
      </c>
      <c r="K693" s="6"/>
    </row>
    <row r="694" spans="1:11" ht="12" customHeight="1" x14ac:dyDescent="0.2">
      <c r="A694" s="32" t="s">
        <v>745</v>
      </c>
      <c r="B694" s="44">
        <v>108</v>
      </c>
      <c r="C694" s="44">
        <v>177</v>
      </c>
      <c r="D694" s="44">
        <v>70</v>
      </c>
      <c r="E694" s="44">
        <v>3</v>
      </c>
      <c r="F694" s="44">
        <v>9</v>
      </c>
      <c r="G694" s="44">
        <v>12</v>
      </c>
      <c r="H694" s="44">
        <v>2</v>
      </c>
      <c r="I694" s="50">
        <f t="shared" si="70"/>
        <v>78</v>
      </c>
      <c r="J694" s="50">
        <f>Sheriff!J693</f>
        <v>459</v>
      </c>
      <c r="K694" s="6"/>
    </row>
    <row r="695" spans="1:11" ht="12" customHeight="1" x14ac:dyDescent="0.2">
      <c r="A695" s="32" t="s">
        <v>746</v>
      </c>
      <c r="B695" s="44">
        <v>122</v>
      </c>
      <c r="C695" s="44">
        <v>207</v>
      </c>
      <c r="D695" s="44">
        <v>87</v>
      </c>
      <c r="E695" s="44">
        <v>3</v>
      </c>
      <c r="F695" s="44">
        <v>8</v>
      </c>
      <c r="G695" s="44">
        <v>14</v>
      </c>
      <c r="H695" s="44">
        <v>2</v>
      </c>
      <c r="I695" s="50">
        <f t="shared" si="70"/>
        <v>73</v>
      </c>
      <c r="J695" s="50">
        <f>Sheriff!J694</f>
        <v>516</v>
      </c>
      <c r="K695" s="6"/>
    </row>
    <row r="696" spans="1:11" ht="12" customHeight="1" x14ac:dyDescent="0.2">
      <c r="A696" s="32" t="s">
        <v>747</v>
      </c>
      <c r="B696" s="44">
        <v>81</v>
      </c>
      <c r="C696" s="44">
        <v>103</v>
      </c>
      <c r="D696" s="44">
        <v>49</v>
      </c>
      <c r="E696" s="44">
        <v>1</v>
      </c>
      <c r="F696" s="44">
        <v>7</v>
      </c>
      <c r="G696" s="44">
        <v>4</v>
      </c>
      <c r="H696" s="44">
        <v>1</v>
      </c>
      <c r="I696" s="50">
        <f t="shared" si="70"/>
        <v>54</v>
      </c>
      <c r="J696" s="50">
        <f>Sheriff!J695</f>
        <v>300</v>
      </c>
      <c r="K696" s="6"/>
    </row>
    <row r="697" spans="1:11" ht="12" customHeight="1" x14ac:dyDescent="0.2">
      <c r="A697" s="36" t="s">
        <v>748</v>
      </c>
      <c r="B697" s="47">
        <f>SUM(B689:B696)</f>
        <v>1054</v>
      </c>
      <c r="C697" s="47">
        <f t="shared" ref="C697:H697" si="71">SUM(C689:C696)</f>
        <v>1545</v>
      </c>
      <c r="D697" s="47">
        <f t="shared" si="71"/>
        <v>549</v>
      </c>
      <c r="E697" s="47">
        <f t="shared" si="71"/>
        <v>20</v>
      </c>
      <c r="F697" s="47">
        <f t="shared" si="71"/>
        <v>77</v>
      </c>
      <c r="G697" s="47">
        <f t="shared" si="71"/>
        <v>92</v>
      </c>
      <c r="H697" s="47">
        <f t="shared" si="71"/>
        <v>14</v>
      </c>
      <c r="I697" s="47">
        <f>SUM(I689:I696)</f>
        <v>665</v>
      </c>
      <c r="J697" s="47">
        <f>SUM(J689:J696)</f>
        <v>4016</v>
      </c>
      <c r="K697" s="6"/>
    </row>
    <row r="698" spans="1:11" x14ac:dyDescent="0.2">
      <c r="A698" s="3"/>
      <c r="B698" s="10"/>
      <c r="C698" s="10"/>
      <c r="D698" s="10"/>
      <c r="E698" s="10"/>
      <c r="F698" s="10"/>
      <c r="G698" s="10"/>
      <c r="H698" s="10"/>
      <c r="I698" s="10"/>
      <c r="J698" s="10"/>
      <c r="K698" s="6"/>
    </row>
    <row r="699" spans="1:11" x14ac:dyDescent="0.2">
      <c r="A699" s="34" t="s">
        <v>62</v>
      </c>
      <c r="B699" s="49"/>
      <c r="C699" s="49"/>
      <c r="D699" s="49"/>
      <c r="E699" s="49"/>
      <c r="F699" s="49"/>
      <c r="G699" s="49"/>
      <c r="H699" s="49"/>
      <c r="I699" s="49"/>
      <c r="J699" s="49"/>
      <c r="K699" s="6"/>
    </row>
    <row r="700" spans="1:11" ht="14.85" customHeight="1" x14ac:dyDescent="0.2">
      <c r="A700" s="32" t="s">
        <v>722</v>
      </c>
      <c r="B700" s="44">
        <v>147</v>
      </c>
      <c r="C700" s="44">
        <v>133</v>
      </c>
      <c r="D700" s="44">
        <v>49</v>
      </c>
      <c r="E700" s="44">
        <v>1</v>
      </c>
      <c r="F700" s="44">
        <v>15</v>
      </c>
      <c r="G700" s="44">
        <v>12</v>
      </c>
      <c r="H700" s="44">
        <v>2</v>
      </c>
      <c r="I700" s="50">
        <f t="shared" ref="I700:I716" si="72">J700-(SUM(B700:H700))</f>
        <v>62</v>
      </c>
      <c r="J700" s="50">
        <f>Sheriff!J699</f>
        <v>421</v>
      </c>
      <c r="K700" s="6"/>
    </row>
    <row r="701" spans="1:11" ht="12" customHeight="1" x14ac:dyDescent="0.2">
      <c r="A701" s="32" t="s">
        <v>723</v>
      </c>
      <c r="B701" s="44">
        <v>47</v>
      </c>
      <c r="C701" s="44">
        <v>53</v>
      </c>
      <c r="D701" s="44">
        <v>29</v>
      </c>
      <c r="E701" s="44">
        <v>1</v>
      </c>
      <c r="F701" s="44">
        <v>6</v>
      </c>
      <c r="G701" s="44">
        <v>6</v>
      </c>
      <c r="H701" s="44">
        <v>0</v>
      </c>
      <c r="I701" s="50">
        <f t="shared" si="72"/>
        <v>24</v>
      </c>
      <c r="J701" s="50">
        <f>Sheriff!J700</f>
        <v>166</v>
      </c>
      <c r="K701" s="6"/>
    </row>
    <row r="702" spans="1:11" ht="12" customHeight="1" x14ac:dyDescent="0.2">
      <c r="A702" s="32" t="s">
        <v>724</v>
      </c>
      <c r="B702" s="44">
        <v>96</v>
      </c>
      <c r="C702" s="44">
        <v>80</v>
      </c>
      <c r="D702" s="44">
        <v>26</v>
      </c>
      <c r="E702" s="44">
        <v>3</v>
      </c>
      <c r="F702" s="44">
        <v>6</v>
      </c>
      <c r="G702" s="44">
        <v>7</v>
      </c>
      <c r="H702" s="44">
        <v>1</v>
      </c>
      <c r="I702" s="50">
        <f t="shared" si="72"/>
        <v>63</v>
      </c>
      <c r="J702" s="50">
        <f>Sheriff!J701</f>
        <v>282</v>
      </c>
      <c r="K702" s="6"/>
    </row>
    <row r="703" spans="1:11" ht="12" customHeight="1" x14ac:dyDescent="0.2">
      <c r="A703" s="32" t="s">
        <v>725</v>
      </c>
      <c r="B703" s="44">
        <v>64</v>
      </c>
      <c r="C703" s="44">
        <v>52</v>
      </c>
      <c r="D703" s="44">
        <v>21</v>
      </c>
      <c r="E703" s="44">
        <v>1</v>
      </c>
      <c r="F703" s="44">
        <v>5</v>
      </c>
      <c r="G703" s="44">
        <v>7</v>
      </c>
      <c r="H703" s="44">
        <v>1</v>
      </c>
      <c r="I703" s="50">
        <f t="shared" si="72"/>
        <v>38</v>
      </c>
      <c r="J703" s="50">
        <f>Sheriff!J702</f>
        <v>189</v>
      </c>
      <c r="K703" s="6"/>
    </row>
    <row r="704" spans="1:11" ht="12" customHeight="1" x14ac:dyDescent="0.2">
      <c r="A704" s="32" t="s">
        <v>726</v>
      </c>
      <c r="B704" s="44">
        <v>136</v>
      </c>
      <c r="C704" s="44">
        <v>89</v>
      </c>
      <c r="D704" s="44">
        <v>33</v>
      </c>
      <c r="E704" s="44">
        <v>3</v>
      </c>
      <c r="F704" s="44">
        <v>18</v>
      </c>
      <c r="G704" s="44">
        <v>15</v>
      </c>
      <c r="H704" s="44">
        <v>0</v>
      </c>
      <c r="I704" s="50">
        <f t="shared" si="72"/>
        <v>78</v>
      </c>
      <c r="J704" s="50">
        <f>Sheriff!J703</f>
        <v>372</v>
      </c>
      <c r="K704" s="6"/>
    </row>
    <row r="705" spans="1:11" ht="12" customHeight="1" x14ac:dyDescent="0.2">
      <c r="A705" s="32" t="s">
        <v>727</v>
      </c>
      <c r="B705" s="44">
        <v>95</v>
      </c>
      <c r="C705" s="44">
        <v>70</v>
      </c>
      <c r="D705" s="44">
        <v>21</v>
      </c>
      <c r="E705" s="44">
        <v>7</v>
      </c>
      <c r="F705" s="44">
        <v>13</v>
      </c>
      <c r="G705" s="44">
        <v>13</v>
      </c>
      <c r="H705" s="44">
        <v>0</v>
      </c>
      <c r="I705" s="50">
        <f t="shared" si="72"/>
        <v>49</v>
      </c>
      <c r="J705" s="50">
        <f>Sheriff!J704</f>
        <v>268</v>
      </c>
      <c r="K705" s="6"/>
    </row>
    <row r="706" spans="1:11" ht="12" customHeight="1" x14ac:dyDescent="0.2">
      <c r="A706" s="32" t="s">
        <v>728</v>
      </c>
      <c r="B706" s="44">
        <v>72</v>
      </c>
      <c r="C706" s="44">
        <v>54</v>
      </c>
      <c r="D706" s="44">
        <v>20</v>
      </c>
      <c r="E706" s="44">
        <v>1</v>
      </c>
      <c r="F706" s="44">
        <v>4</v>
      </c>
      <c r="G706" s="44">
        <v>8</v>
      </c>
      <c r="H706" s="44">
        <v>0</v>
      </c>
      <c r="I706" s="50">
        <f t="shared" si="72"/>
        <v>40</v>
      </c>
      <c r="J706" s="50">
        <f>Sheriff!J705</f>
        <v>199</v>
      </c>
      <c r="K706" s="6"/>
    </row>
    <row r="707" spans="1:11" ht="12" customHeight="1" x14ac:dyDescent="0.2">
      <c r="A707" s="32" t="s">
        <v>729</v>
      </c>
      <c r="B707" s="44">
        <v>73</v>
      </c>
      <c r="C707" s="44">
        <v>32</v>
      </c>
      <c r="D707" s="44">
        <v>26</v>
      </c>
      <c r="E707" s="44">
        <v>1</v>
      </c>
      <c r="F707" s="44">
        <v>9</v>
      </c>
      <c r="G707" s="44">
        <v>2</v>
      </c>
      <c r="H707" s="44">
        <v>0</v>
      </c>
      <c r="I707" s="50">
        <f t="shared" si="72"/>
        <v>30</v>
      </c>
      <c r="J707" s="50">
        <f>Sheriff!J706</f>
        <v>173</v>
      </c>
      <c r="K707" s="6"/>
    </row>
    <row r="708" spans="1:11" ht="12" customHeight="1" x14ac:dyDescent="0.2">
      <c r="A708" s="32" t="s">
        <v>730</v>
      </c>
      <c r="B708" s="44">
        <v>112</v>
      </c>
      <c r="C708" s="44">
        <v>77</v>
      </c>
      <c r="D708" s="44">
        <v>29</v>
      </c>
      <c r="E708" s="44">
        <v>2</v>
      </c>
      <c r="F708" s="44">
        <v>11</v>
      </c>
      <c r="G708" s="44">
        <v>12</v>
      </c>
      <c r="H708" s="44">
        <v>2</v>
      </c>
      <c r="I708" s="50">
        <f t="shared" si="72"/>
        <v>45</v>
      </c>
      <c r="J708" s="50">
        <f>Sheriff!J707</f>
        <v>290</v>
      </c>
      <c r="K708" s="6"/>
    </row>
    <row r="709" spans="1:11" ht="12" customHeight="1" x14ac:dyDescent="0.2">
      <c r="A709" s="32" t="s">
        <v>731</v>
      </c>
      <c r="B709" s="44">
        <v>143</v>
      </c>
      <c r="C709" s="44">
        <v>106</v>
      </c>
      <c r="D709" s="44">
        <v>34</v>
      </c>
      <c r="E709" s="44">
        <v>3</v>
      </c>
      <c r="F709" s="44">
        <v>17</v>
      </c>
      <c r="G709" s="44">
        <v>14</v>
      </c>
      <c r="H709" s="44">
        <v>0</v>
      </c>
      <c r="I709" s="50">
        <f t="shared" si="72"/>
        <v>83</v>
      </c>
      <c r="J709" s="50">
        <f>Sheriff!J708</f>
        <v>400</v>
      </c>
      <c r="K709" s="6"/>
    </row>
    <row r="710" spans="1:11" x14ac:dyDescent="0.2">
      <c r="A710" s="32" t="s">
        <v>732</v>
      </c>
      <c r="B710" s="44">
        <v>69</v>
      </c>
      <c r="C710" s="44">
        <v>50</v>
      </c>
      <c r="D710" s="44">
        <v>11</v>
      </c>
      <c r="E710" s="44">
        <v>1</v>
      </c>
      <c r="F710" s="44">
        <v>6</v>
      </c>
      <c r="G710" s="44">
        <v>3</v>
      </c>
      <c r="H710" s="44">
        <v>0</v>
      </c>
      <c r="I710" s="50">
        <f t="shared" si="72"/>
        <v>28</v>
      </c>
      <c r="J710" s="50">
        <f>Sheriff!J709</f>
        <v>168</v>
      </c>
      <c r="K710" s="6"/>
    </row>
    <row r="711" spans="1:11" x14ac:dyDescent="0.2">
      <c r="A711" s="32" t="s">
        <v>733</v>
      </c>
      <c r="B711" s="44">
        <v>127</v>
      </c>
      <c r="C711" s="44">
        <v>92</v>
      </c>
      <c r="D711" s="44">
        <v>31</v>
      </c>
      <c r="E711" s="44">
        <v>4</v>
      </c>
      <c r="F711" s="44">
        <v>12</v>
      </c>
      <c r="G711" s="44">
        <v>14</v>
      </c>
      <c r="H711" s="44">
        <v>3</v>
      </c>
      <c r="I711" s="50">
        <f t="shared" si="72"/>
        <v>61</v>
      </c>
      <c r="J711" s="50">
        <f>Sheriff!J710</f>
        <v>344</v>
      </c>
      <c r="K711" s="6"/>
    </row>
    <row r="712" spans="1:11" x14ac:dyDescent="0.2">
      <c r="A712" s="32" t="s">
        <v>734</v>
      </c>
      <c r="B712" s="44">
        <v>99</v>
      </c>
      <c r="C712" s="44">
        <v>86</v>
      </c>
      <c r="D712" s="44">
        <v>28</v>
      </c>
      <c r="E712" s="44">
        <v>4</v>
      </c>
      <c r="F712" s="44">
        <v>4</v>
      </c>
      <c r="G712" s="44">
        <v>2</v>
      </c>
      <c r="H712" s="44">
        <v>0</v>
      </c>
      <c r="I712" s="50">
        <f t="shared" si="72"/>
        <v>71</v>
      </c>
      <c r="J712" s="50">
        <f>Sheriff!J711</f>
        <v>294</v>
      </c>
      <c r="K712" s="6"/>
    </row>
    <row r="713" spans="1:11" ht="11.85" customHeight="1" x14ac:dyDescent="0.2">
      <c r="A713" s="32" t="s">
        <v>735</v>
      </c>
      <c r="B713" s="44">
        <v>87</v>
      </c>
      <c r="C713" s="44">
        <v>103</v>
      </c>
      <c r="D713" s="44">
        <v>31</v>
      </c>
      <c r="E713" s="44">
        <v>0</v>
      </c>
      <c r="F713" s="44">
        <v>13</v>
      </c>
      <c r="G713" s="44">
        <v>10</v>
      </c>
      <c r="H713" s="44">
        <v>0</v>
      </c>
      <c r="I713" s="50">
        <f t="shared" si="72"/>
        <v>44</v>
      </c>
      <c r="J713" s="50">
        <f>Sheriff!J712</f>
        <v>288</v>
      </c>
      <c r="K713" s="6"/>
    </row>
    <row r="714" spans="1:11" ht="11.85" customHeight="1" x14ac:dyDescent="0.2">
      <c r="A714" s="32" t="s">
        <v>736</v>
      </c>
      <c r="B714" s="44">
        <v>43</v>
      </c>
      <c r="C714" s="44">
        <v>35</v>
      </c>
      <c r="D714" s="44">
        <v>5</v>
      </c>
      <c r="E714" s="44">
        <v>3</v>
      </c>
      <c r="F714" s="44">
        <v>5</v>
      </c>
      <c r="G714" s="44">
        <v>2</v>
      </c>
      <c r="H714" s="44">
        <v>1</v>
      </c>
      <c r="I714" s="50">
        <f t="shared" si="72"/>
        <v>14</v>
      </c>
      <c r="J714" s="50">
        <f>Sheriff!J713</f>
        <v>108</v>
      </c>
      <c r="K714" s="6"/>
    </row>
    <row r="715" spans="1:11" ht="11.85" customHeight="1" x14ac:dyDescent="0.2">
      <c r="A715" s="32" t="s">
        <v>737</v>
      </c>
      <c r="B715" s="44">
        <v>168</v>
      </c>
      <c r="C715" s="44">
        <v>84</v>
      </c>
      <c r="D715" s="44">
        <v>36</v>
      </c>
      <c r="E715" s="44">
        <v>0</v>
      </c>
      <c r="F715" s="44">
        <v>9</v>
      </c>
      <c r="G715" s="44">
        <v>6</v>
      </c>
      <c r="H715" s="44">
        <v>0</v>
      </c>
      <c r="I715" s="50">
        <f t="shared" si="72"/>
        <v>55</v>
      </c>
      <c r="J715" s="50">
        <f>Sheriff!J714</f>
        <v>358</v>
      </c>
      <c r="K715" s="6"/>
    </row>
    <row r="716" spans="1:11" ht="11.85" customHeight="1" x14ac:dyDescent="0.2">
      <c r="A716" s="32" t="s">
        <v>738</v>
      </c>
      <c r="B716" s="44">
        <v>83</v>
      </c>
      <c r="C716" s="44">
        <v>45</v>
      </c>
      <c r="D716" s="44">
        <v>19</v>
      </c>
      <c r="E716" s="44">
        <v>3</v>
      </c>
      <c r="F716" s="44">
        <v>8</v>
      </c>
      <c r="G716" s="44">
        <v>6</v>
      </c>
      <c r="H716" s="44">
        <v>0</v>
      </c>
      <c r="I716" s="50">
        <f t="shared" si="72"/>
        <v>45</v>
      </c>
      <c r="J716" s="50">
        <f>Sheriff!J715</f>
        <v>209</v>
      </c>
      <c r="K716" s="6"/>
    </row>
    <row r="717" spans="1:11" ht="11.85" customHeight="1" x14ac:dyDescent="0.2">
      <c r="A717" s="36" t="s">
        <v>739</v>
      </c>
      <c r="B717" s="47">
        <f>SUM(B700:B716)</f>
        <v>1661</v>
      </c>
      <c r="C717" s="47">
        <f t="shared" ref="C717:H717" si="73">SUM(C700:C716)</f>
        <v>1241</v>
      </c>
      <c r="D717" s="47">
        <f t="shared" si="73"/>
        <v>449</v>
      </c>
      <c r="E717" s="47">
        <f t="shared" si="73"/>
        <v>38</v>
      </c>
      <c r="F717" s="47">
        <f t="shared" si="73"/>
        <v>161</v>
      </c>
      <c r="G717" s="47">
        <f t="shared" si="73"/>
        <v>139</v>
      </c>
      <c r="H717" s="47">
        <f t="shared" si="73"/>
        <v>10</v>
      </c>
      <c r="I717" s="47">
        <f>SUM(I700:I716)</f>
        <v>830</v>
      </c>
      <c r="J717" s="47">
        <f>SUM(J700:J716)</f>
        <v>4529</v>
      </c>
      <c r="K717" s="6"/>
    </row>
    <row r="718" spans="1:11" ht="11.85" customHeight="1" x14ac:dyDescent="0.2">
      <c r="A718" s="6"/>
      <c r="B718" s="49"/>
      <c r="C718" s="49"/>
      <c r="D718" s="49"/>
      <c r="E718" s="49"/>
      <c r="F718" s="49"/>
      <c r="G718" s="49"/>
      <c r="H718" s="49"/>
      <c r="I718" s="49"/>
      <c r="J718" s="49"/>
      <c r="K718" s="6"/>
    </row>
    <row r="719" spans="1:11" ht="11.85" customHeight="1" x14ac:dyDescent="0.2">
      <c r="A719" s="34" t="s">
        <v>72</v>
      </c>
      <c r="B719" s="49"/>
      <c r="C719" s="49"/>
      <c r="D719" s="49"/>
      <c r="E719" s="49"/>
      <c r="F719" s="49"/>
      <c r="G719" s="49"/>
      <c r="H719" s="49"/>
      <c r="I719" s="49"/>
      <c r="J719" s="49"/>
      <c r="K719" s="6"/>
    </row>
    <row r="720" spans="1:11" ht="11.85" customHeight="1" x14ac:dyDescent="0.2">
      <c r="A720" s="32" t="s">
        <v>708</v>
      </c>
      <c r="B720" s="44">
        <v>126</v>
      </c>
      <c r="C720" s="44">
        <v>146</v>
      </c>
      <c r="D720" s="44">
        <v>68</v>
      </c>
      <c r="E720" s="44">
        <v>5</v>
      </c>
      <c r="F720" s="44">
        <v>17</v>
      </c>
      <c r="G720" s="44">
        <v>16</v>
      </c>
      <c r="H720" s="44">
        <v>2</v>
      </c>
      <c r="I720" s="50">
        <f t="shared" ref="I720:I732" si="74">J720-(SUM(B720:H720))</f>
        <v>85</v>
      </c>
      <c r="J720" s="50">
        <f>Sheriff!J719</f>
        <v>465</v>
      </c>
      <c r="K720" s="6"/>
    </row>
    <row r="721" spans="1:11" ht="11.85" customHeight="1" x14ac:dyDescent="0.2">
      <c r="A721" s="32" t="s">
        <v>709</v>
      </c>
      <c r="B721" s="44">
        <v>147</v>
      </c>
      <c r="C721" s="44">
        <v>154</v>
      </c>
      <c r="D721" s="44">
        <v>59</v>
      </c>
      <c r="E721" s="44">
        <v>2</v>
      </c>
      <c r="F721" s="44">
        <v>18</v>
      </c>
      <c r="G721" s="44">
        <v>10</v>
      </c>
      <c r="H721" s="44">
        <v>1</v>
      </c>
      <c r="I721" s="50">
        <f t="shared" si="74"/>
        <v>78</v>
      </c>
      <c r="J721" s="50">
        <f>Sheriff!J720</f>
        <v>469</v>
      </c>
      <c r="K721" s="6"/>
    </row>
    <row r="722" spans="1:11" ht="11.85" customHeight="1" x14ac:dyDescent="0.2">
      <c r="A722" s="32" t="s">
        <v>710</v>
      </c>
      <c r="B722" s="44">
        <v>291</v>
      </c>
      <c r="C722" s="44">
        <v>269</v>
      </c>
      <c r="D722" s="44">
        <v>72</v>
      </c>
      <c r="E722" s="44">
        <v>6</v>
      </c>
      <c r="F722" s="44">
        <v>12</v>
      </c>
      <c r="G722" s="44">
        <v>17</v>
      </c>
      <c r="H722" s="44">
        <v>1</v>
      </c>
      <c r="I722" s="50">
        <f t="shared" si="74"/>
        <v>145</v>
      </c>
      <c r="J722" s="50">
        <f>Sheriff!J721</f>
        <v>813</v>
      </c>
      <c r="K722" s="6"/>
    </row>
    <row r="723" spans="1:11" ht="11.85" customHeight="1" x14ac:dyDescent="0.2">
      <c r="A723" s="32" t="s">
        <v>711</v>
      </c>
      <c r="B723" s="44">
        <v>153</v>
      </c>
      <c r="C723" s="44">
        <v>170</v>
      </c>
      <c r="D723" s="44">
        <v>74</v>
      </c>
      <c r="E723" s="44">
        <v>1</v>
      </c>
      <c r="F723" s="44">
        <v>16</v>
      </c>
      <c r="G723" s="44">
        <v>19</v>
      </c>
      <c r="H723" s="44">
        <v>1</v>
      </c>
      <c r="I723" s="50">
        <f t="shared" si="74"/>
        <v>102</v>
      </c>
      <c r="J723" s="50">
        <f>Sheriff!J722</f>
        <v>536</v>
      </c>
      <c r="K723" s="6"/>
    </row>
    <row r="724" spans="1:11" ht="11.85" customHeight="1" x14ac:dyDescent="0.2">
      <c r="A724" s="32" t="s">
        <v>712</v>
      </c>
      <c r="B724" s="44">
        <v>195</v>
      </c>
      <c r="C724" s="44">
        <v>262</v>
      </c>
      <c r="D724" s="44">
        <v>89</v>
      </c>
      <c r="E724" s="44">
        <v>3</v>
      </c>
      <c r="F724" s="44">
        <v>7</v>
      </c>
      <c r="G724" s="44">
        <v>9</v>
      </c>
      <c r="H724" s="44">
        <v>1</v>
      </c>
      <c r="I724" s="50">
        <f t="shared" si="74"/>
        <v>127</v>
      </c>
      <c r="J724" s="50">
        <f>Sheriff!J723</f>
        <v>693</v>
      </c>
      <c r="K724" s="6"/>
    </row>
    <row r="725" spans="1:11" ht="11.85" customHeight="1" x14ac:dyDescent="0.2">
      <c r="A725" s="32" t="s">
        <v>713</v>
      </c>
      <c r="B725" s="44">
        <v>133</v>
      </c>
      <c r="C725" s="44">
        <v>170</v>
      </c>
      <c r="D725" s="44">
        <v>62</v>
      </c>
      <c r="E725" s="44">
        <v>1</v>
      </c>
      <c r="F725" s="44">
        <v>11</v>
      </c>
      <c r="G725" s="44">
        <v>11</v>
      </c>
      <c r="H725" s="44">
        <v>1</v>
      </c>
      <c r="I725" s="50">
        <f t="shared" si="74"/>
        <v>70</v>
      </c>
      <c r="J725" s="50">
        <f>Sheriff!J724</f>
        <v>459</v>
      </c>
      <c r="K725" s="6"/>
    </row>
    <row r="726" spans="1:11" ht="11.85" customHeight="1" x14ac:dyDescent="0.2">
      <c r="A726" s="32" t="s">
        <v>714</v>
      </c>
      <c r="B726" s="44">
        <v>161</v>
      </c>
      <c r="C726" s="44">
        <v>156</v>
      </c>
      <c r="D726" s="44">
        <v>52</v>
      </c>
      <c r="E726" s="44">
        <v>4</v>
      </c>
      <c r="F726" s="44">
        <v>10</v>
      </c>
      <c r="G726" s="44">
        <v>9</v>
      </c>
      <c r="H726" s="44">
        <v>2</v>
      </c>
      <c r="I726" s="50">
        <f t="shared" si="74"/>
        <v>68</v>
      </c>
      <c r="J726" s="50">
        <f>Sheriff!J725</f>
        <v>462</v>
      </c>
      <c r="K726" s="6"/>
    </row>
    <row r="727" spans="1:11" ht="11.85" customHeight="1" x14ac:dyDescent="0.2">
      <c r="A727" s="32" t="s">
        <v>715</v>
      </c>
      <c r="B727" s="44">
        <v>218</v>
      </c>
      <c r="C727" s="44">
        <v>199</v>
      </c>
      <c r="D727" s="44">
        <v>88</v>
      </c>
      <c r="E727" s="44">
        <v>6</v>
      </c>
      <c r="F727" s="44">
        <v>16</v>
      </c>
      <c r="G727" s="44">
        <v>16</v>
      </c>
      <c r="H727" s="44">
        <v>0</v>
      </c>
      <c r="I727" s="50">
        <f t="shared" si="74"/>
        <v>102</v>
      </c>
      <c r="J727" s="50">
        <f>Sheriff!J726</f>
        <v>645</v>
      </c>
      <c r="K727" s="6"/>
    </row>
    <row r="728" spans="1:11" ht="11.85" customHeight="1" x14ac:dyDescent="0.2">
      <c r="A728" s="32" t="s">
        <v>716</v>
      </c>
      <c r="B728" s="44">
        <v>141</v>
      </c>
      <c r="C728" s="44">
        <v>126</v>
      </c>
      <c r="D728" s="44">
        <v>35</v>
      </c>
      <c r="E728" s="44">
        <v>4</v>
      </c>
      <c r="F728" s="44">
        <v>10</v>
      </c>
      <c r="G728" s="44">
        <v>12</v>
      </c>
      <c r="H728" s="44">
        <v>2</v>
      </c>
      <c r="I728" s="50">
        <f t="shared" si="74"/>
        <v>79</v>
      </c>
      <c r="J728" s="50">
        <f>Sheriff!J727</f>
        <v>409</v>
      </c>
      <c r="K728" s="6"/>
    </row>
    <row r="729" spans="1:11" ht="11.85" customHeight="1" x14ac:dyDescent="0.2">
      <c r="A729" s="32" t="s">
        <v>717</v>
      </c>
      <c r="B729" s="44">
        <v>119</v>
      </c>
      <c r="C729" s="44">
        <v>107</v>
      </c>
      <c r="D729" s="44">
        <v>40</v>
      </c>
      <c r="E729" s="44">
        <v>1</v>
      </c>
      <c r="F729" s="44">
        <v>12</v>
      </c>
      <c r="G729" s="44">
        <v>13</v>
      </c>
      <c r="H729" s="44">
        <v>2</v>
      </c>
      <c r="I729" s="50">
        <f t="shared" si="74"/>
        <v>57</v>
      </c>
      <c r="J729" s="50">
        <f>Sheriff!J728</f>
        <v>351</v>
      </c>
      <c r="K729" s="6"/>
    </row>
    <row r="730" spans="1:11" ht="11.85" customHeight="1" x14ac:dyDescent="0.2">
      <c r="A730" s="32" t="s">
        <v>718</v>
      </c>
      <c r="B730" s="44">
        <v>213</v>
      </c>
      <c r="C730" s="44">
        <v>175</v>
      </c>
      <c r="D730" s="44">
        <v>62</v>
      </c>
      <c r="E730" s="44">
        <v>3</v>
      </c>
      <c r="F730" s="44">
        <v>18</v>
      </c>
      <c r="G730" s="44">
        <v>15</v>
      </c>
      <c r="H730" s="44">
        <v>0</v>
      </c>
      <c r="I730" s="50">
        <f t="shared" si="74"/>
        <v>112</v>
      </c>
      <c r="J730" s="50">
        <f>Sheriff!J729</f>
        <v>598</v>
      </c>
      <c r="K730" s="6"/>
    </row>
    <row r="731" spans="1:11" ht="11.85" customHeight="1" x14ac:dyDescent="0.2">
      <c r="A731" s="32" t="s">
        <v>719</v>
      </c>
      <c r="B731" s="44">
        <v>223</v>
      </c>
      <c r="C731" s="44">
        <v>200</v>
      </c>
      <c r="D731" s="44">
        <v>45</v>
      </c>
      <c r="E731" s="44">
        <v>4</v>
      </c>
      <c r="F731" s="44">
        <v>17</v>
      </c>
      <c r="G731" s="44">
        <v>16</v>
      </c>
      <c r="H731" s="44">
        <v>1</v>
      </c>
      <c r="I731" s="50">
        <f t="shared" si="74"/>
        <v>104</v>
      </c>
      <c r="J731" s="50">
        <f>Sheriff!J730</f>
        <v>610</v>
      </c>
      <c r="K731" s="6"/>
    </row>
    <row r="732" spans="1:11" ht="12" customHeight="1" x14ac:dyDescent="0.2">
      <c r="A732" s="32" t="s">
        <v>720</v>
      </c>
      <c r="B732" s="44">
        <v>221</v>
      </c>
      <c r="C732" s="44">
        <v>198</v>
      </c>
      <c r="D732" s="44">
        <v>55</v>
      </c>
      <c r="E732" s="44">
        <v>11</v>
      </c>
      <c r="F732" s="44">
        <v>12</v>
      </c>
      <c r="G732" s="44">
        <v>17</v>
      </c>
      <c r="H732" s="44">
        <v>1</v>
      </c>
      <c r="I732" s="50">
        <f t="shared" si="74"/>
        <v>103</v>
      </c>
      <c r="J732" s="50">
        <f>Sheriff!J731</f>
        <v>618</v>
      </c>
      <c r="K732" s="6"/>
    </row>
    <row r="733" spans="1:11" ht="11.85" customHeight="1" x14ac:dyDescent="0.2">
      <c r="A733" s="36" t="s">
        <v>721</v>
      </c>
      <c r="B733" s="47">
        <f>SUM(B720:B732)</f>
        <v>2341</v>
      </c>
      <c r="C733" s="47">
        <f t="shared" ref="C733:H733" si="75">SUM(C720:C732)</f>
        <v>2332</v>
      </c>
      <c r="D733" s="47">
        <f t="shared" si="75"/>
        <v>801</v>
      </c>
      <c r="E733" s="47">
        <f t="shared" si="75"/>
        <v>51</v>
      </c>
      <c r="F733" s="47">
        <f t="shared" si="75"/>
        <v>176</v>
      </c>
      <c r="G733" s="47">
        <f t="shared" si="75"/>
        <v>180</v>
      </c>
      <c r="H733" s="47">
        <f t="shared" si="75"/>
        <v>15</v>
      </c>
      <c r="I733" s="47">
        <f>SUM(I720:I732)</f>
        <v>1232</v>
      </c>
      <c r="J733" s="47">
        <f>SUM(J720:J732)</f>
        <v>7128</v>
      </c>
      <c r="K733" s="6"/>
    </row>
    <row r="734" spans="1:11" ht="14.85" customHeight="1" x14ac:dyDescent="0.2">
      <c r="A734" s="3"/>
      <c r="B734" s="10"/>
      <c r="C734" s="10"/>
      <c r="D734" s="10"/>
      <c r="E734" s="10"/>
      <c r="F734" s="10"/>
      <c r="G734" s="10"/>
      <c r="H734" s="10"/>
      <c r="I734" s="10"/>
      <c r="J734" s="10"/>
      <c r="K734" s="6"/>
    </row>
    <row r="735" spans="1:11" ht="12" customHeight="1" x14ac:dyDescent="0.2">
      <c r="A735" s="34" t="s">
        <v>63</v>
      </c>
      <c r="B735" s="49"/>
      <c r="C735" s="49"/>
      <c r="D735" s="49"/>
      <c r="E735" s="49"/>
      <c r="F735" s="49"/>
      <c r="G735" s="49"/>
      <c r="H735" s="49"/>
      <c r="I735" s="49"/>
      <c r="J735" s="49"/>
      <c r="K735" s="6"/>
    </row>
    <row r="736" spans="1:11" ht="12" customHeight="1" x14ac:dyDescent="0.2">
      <c r="A736" s="32" t="s">
        <v>666</v>
      </c>
      <c r="B736" s="44">
        <v>149</v>
      </c>
      <c r="C736" s="44">
        <v>93</v>
      </c>
      <c r="D736" s="44">
        <v>53</v>
      </c>
      <c r="E736" s="44">
        <v>8</v>
      </c>
      <c r="F736" s="44">
        <v>13</v>
      </c>
      <c r="G736" s="44">
        <v>13</v>
      </c>
      <c r="H736" s="44">
        <v>3</v>
      </c>
      <c r="I736" s="50">
        <f t="shared" ref="I736:I776" si="76">J736-(SUM(B736:H736))</f>
        <v>71</v>
      </c>
      <c r="J736" s="50">
        <f>Sheriff!J735</f>
        <v>403</v>
      </c>
      <c r="K736" s="6"/>
    </row>
    <row r="737" spans="1:11" ht="12" customHeight="1" x14ac:dyDescent="0.2">
      <c r="A737" s="32" t="s">
        <v>667</v>
      </c>
      <c r="B737" s="44">
        <v>102</v>
      </c>
      <c r="C737" s="44">
        <v>43</v>
      </c>
      <c r="D737" s="44">
        <v>20</v>
      </c>
      <c r="E737" s="44">
        <v>4</v>
      </c>
      <c r="F737" s="44">
        <v>12</v>
      </c>
      <c r="G737" s="44">
        <v>9</v>
      </c>
      <c r="H737" s="44">
        <v>1</v>
      </c>
      <c r="I737" s="50">
        <f t="shared" si="76"/>
        <v>42</v>
      </c>
      <c r="J737" s="50">
        <f>Sheriff!J736</f>
        <v>233</v>
      </c>
      <c r="K737" s="6"/>
    </row>
    <row r="738" spans="1:11" ht="12" customHeight="1" x14ac:dyDescent="0.2">
      <c r="A738" s="32" t="s">
        <v>668</v>
      </c>
      <c r="B738" s="44">
        <v>139</v>
      </c>
      <c r="C738" s="44">
        <v>70</v>
      </c>
      <c r="D738" s="44">
        <v>30</v>
      </c>
      <c r="E738" s="44">
        <v>2</v>
      </c>
      <c r="F738" s="44">
        <v>12</v>
      </c>
      <c r="G738" s="44">
        <v>12</v>
      </c>
      <c r="H738" s="44">
        <v>1</v>
      </c>
      <c r="I738" s="50">
        <f t="shared" si="76"/>
        <v>59</v>
      </c>
      <c r="J738" s="50">
        <f>Sheriff!J737</f>
        <v>325</v>
      </c>
      <c r="K738" s="6"/>
    </row>
    <row r="739" spans="1:11" ht="12" customHeight="1" x14ac:dyDescent="0.2">
      <c r="A739" s="32" t="s">
        <v>669</v>
      </c>
      <c r="B739" s="44">
        <v>191</v>
      </c>
      <c r="C739" s="44">
        <v>112</v>
      </c>
      <c r="D739" s="44">
        <v>49</v>
      </c>
      <c r="E739" s="44">
        <v>7</v>
      </c>
      <c r="F739" s="44">
        <v>14</v>
      </c>
      <c r="G739" s="44">
        <v>6</v>
      </c>
      <c r="H739" s="44">
        <v>1</v>
      </c>
      <c r="I739" s="50">
        <f t="shared" si="76"/>
        <v>100</v>
      </c>
      <c r="J739" s="50">
        <f>Sheriff!J738</f>
        <v>480</v>
      </c>
      <c r="K739" s="6"/>
    </row>
    <row r="740" spans="1:11" ht="12" customHeight="1" x14ac:dyDescent="0.2">
      <c r="A740" s="32" t="s">
        <v>670</v>
      </c>
      <c r="B740" s="44">
        <v>214</v>
      </c>
      <c r="C740" s="44">
        <v>108</v>
      </c>
      <c r="D740" s="44">
        <v>46</v>
      </c>
      <c r="E740" s="44">
        <v>0</v>
      </c>
      <c r="F740" s="44">
        <v>14</v>
      </c>
      <c r="G740" s="44">
        <v>9</v>
      </c>
      <c r="H740" s="44">
        <v>1</v>
      </c>
      <c r="I740" s="50">
        <f t="shared" si="76"/>
        <v>68</v>
      </c>
      <c r="J740" s="50">
        <f>Sheriff!J739</f>
        <v>460</v>
      </c>
      <c r="K740" s="6"/>
    </row>
    <row r="741" spans="1:11" ht="12" customHeight="1" x14ac:dyDescent="0.2">
      <c r="A741" s="32" t="s">
        <v>671</v>
      </c>
      <c r="B741" s="44">
        <v>170</v>
      </c>
      <c r="C741" s="44">
        <v>81</v>
      </c>
      <c r="D741" s="44">
        <v>49</v>
      </c>
      <c r="E741" s="44">
        <v>2</v>
      </c>
      <c r="F741" s="44">
        <v>25</v>
      </c>
      <c r="G741" s="44">
        <v>13</v>
      </c>
      <c r="H741" s="44">
        <v>1</v>
      </c>
      <c r="I741" s="50">
        <f t="shared" si="76"/>
        <v>74</v>
      </c>
      <c r="J741" s="50">
        <f>Sheriff!J740</f>
        <v>415</v>
      </c>
      <c r="K741" s="6"/>
    </row>
    <row r="742" spans="1:11" ht="12" customHeight="1" x14ac:dyDescent="0.2">
      <c r="A742" s="32" t="s">
        <v>672</v>
      </c>
      <c r="B742" s="44">
        <v>186</v>
      </c>
      <c r="C742" s="44">
        <v>85</v>
      </c>
      <c r="D742" s="44">
        <v>56</v>
      </c>
      <c r="E742" s="44">
        <v>2</v>
      </c>
      <c r="F742" s="44">
        <v>14</v>
      </c>
      <c r="G742" s="44">
        <v>11</v>
      </c>
      <c r="H742" s="44">
        <v>1</v>
      </c>
      <c r="I742" s="50">
        <f t="shared" si="76"/>
        <v>81</v>
      </c>
      <c r="J742" s="50">
        <f>Sheriff!J741</f>
        <v>436</v>
      </c>
      <c r="K742" s="6"/>
    </row>
    <row r="743" spans="1:11" ht="12" customHeight="1" x14ac:dyDescent="0.2">
      <c r="A743" s="32" t="s">
        <v>673</v>
      </c>
      <c r="B743" s="44">
        <v>141</v>
      </c>
      <c r="C743" s="44">
        <v>79</v>
      </c>
      <c r="D743" s="44">
        <v>36</v>
      </c>
      <c r="E743" s="44">
        <v>1</v>
      </c>
      <c r="F743" s="44">
        <v>5</v>
      </c>
      <c r="G743" s="44">
        <v>4</v>
      </c>
      <c r="H743" s="44">
        <v>0</v>
      </c>
      <c r="I743" s="50">
        <f t="shared" si="76"/>
        <v>63</v>
      </c>
      <c r="J743" s="50">
        <f>Sheriff!J742</f>
        <v>329</v>
      </c>
      <c r="K743" s="6"/>
    </row>
    <row r="744" spans="1:11" ht="12" customHeight="1" x14ac:dyDescent="0.2">
      <c r="A744" s="32" t="s">
        <v>674</v>
      </c>
      <c r="B744" s="44">
        <v>262</v>
      </c>
      <c r="C744" s="44">
        <v>152</v>
      </c>
      <c r="D744" s="44">
        <v>48</v>
      </c>
      <c r="E744" s="44">
        <v>8</v>
      </c>
      <c r="F744" s="44">
        <v>18</v>
      </c>
      <c r="G744" s="44">
        <v>11</v>
      </c>
      <c r="H744" s="44">
        <v>1</v>
      </c>
      <c r="I744" s="50">
        <f t="shared" si="76"/>
        <v>100</v>
      </c>
      <c r="J744" s="50">
        <f>Sheriff!J743</f>
        <v>600</v>
      </c>
      <c r="K744" s="6"/>
    </row>
    <row r="745" spans="1:11" ht="12" customHeight="1" x14ac:dyDescent="0.2">
      <c r="A745" s="32" t="s">
        <v>675</v>
      </c>
      <c r="B745" s="44">
        <v>149</v>
      </c>
      <c r="C745" s="44">
        <v>99</v>
      </c>
      <c r="D745" s="44">
        <v>38</v>
      </c>
      <c r="E745" s="44">
        <v>4</v>
      </c>
      <c r="F745" s="44">
        <v>14</v>
      </c>
      <c r="G745" s="44">
        <v>4</v>
      </c>
      <c r="H745" s="44">
        <v>1</v>
      </c>
      <c r="I745" s="50">
        <f t="shared" si="76"/>
        <v>51</v>
      </c>
      <c r="J745" s="50">
        <f>Sheriff!J744</f>
        <v>360</v>
      </c>
      <c r="K745" s="6"/>
    </row>
    <row r="746" spans="1:11" ht="12" customHeight="1" x14ac:dyDescent="0.2">
      <c r="A746" s="32" t="s">
        <v>676</v>
      </c>
      <c r="B746" s="44">
        <v>257</v>
      </c>
      <c r="C746" s="44">
        <v>167</v>
      </c>
      <c r="D746" s="44">
        <v>51</v>
      </c>
      <c r="E746" s="44">
        <v>3</v>
      </c>
      <c r="F746" s="44">
        <v>20</v>
      </c>
      <c r="G746" s="44">
        <v>15</v>
      </c>
      <c r="H746" s="44">
        <v>1</v>
      </c>
      <c r="I746" s="50">
        <f t="shared" si="76"/>
        <v>104</v>
      </c>
      <c r="J746" s="50">
        <f>Sheriff!J745</f>
        <v>618</v>
      </c>
      <c r="K746" s="6"/>
    </row>
    <row r="747" spans="1:11" ht="12" customHeight="1" x14ac:dyDescent="0.2">
      <c r="A747" s="32" t="s">
        <v>677</v>
      </c>
      <c r="B747" s="44">
        <v>76</v>
      </c>
      <c r="C747" s="44">
        <v>62</v>
      </c>
      <c r="D747" s="44">
        <v>19</v>
      </c>
      <c r="E747" s="44">
        <v>0</v>
      </c>
      <c r="F747" s="44">
        <v>5</v>
      </c>
      <c r="G747" s="44">
        <v>6</v>
      </c>
      <c r="H747" s="44">
        <v>0</v>
      </c>
      <c r="I747" s="50">
        <f t="shared" si="76"/>
        <v>30</v>
      </c>
      <c r="J747" s="50">
        <f>Sheriff!J746</f>
        <v>198</v>
      </c>
      <c r="K747" s="6"/>
    </row>
    <row r="748" spans="1:11" ht="12" customHeight="1" x14ac:dyDescent="0.2">
      <c r="A748" s="32" t="s">
        <v>678</v>
      </c>
      <c r="B748" s="44">
        <v>171</v>
      </c>
      <c r="C748" s="44">
        <v>146</v>
      </c>
      <c r="D748" s="44">
        <v>71</v>
      </c>
      <c r="E748" s="44">
        <v>0</v>
      </c>
      <c r="F748" s="44">
        <v>12</v>
      </c>
      <c r="G748" s="44">
        <v>12</v>
      </c>
      <c r="H748" s="44">
        <v>0</v>
      </c>
      <c r="I748" s="50">
        <f t="shared" si="76"/>
        <v>94</v>
      </c>
      <c r="J748" s="50">
        <f>Sheriff!J747</f>
        <v>506</v>
      </c>
      <c r="K748" s="6"/>
    </row>
    <row r="749" spans="1:11" ht="12" customHeight="1" x14ac:dyDescent="0.2">
      <c r="A749" s="32" t="s">
        <v>679</v>
      </c>
      <c r="B749" s="44">
        <v>194</v>
      </c>
      <c r="C749" s="44">
        <v>111</v>
      </c>
      <c r="D749" s="44">
        <v>30</v>
      </c>
      <c r="E749" s="44">
        <v>6</v>
      </c>
      <c r="F749" s="44">
        <v>13</v>
      </c>
      <c r="G749" s="44">
        <v>14</v>
      </c>
      <c r="H749" s="44">
        <v>2</v>
      </c>
      <c r="I749" s="50">
        <f t="shared" si="76"/>
        <v>87</v>
      </c>
      <c r="J749" s="50">
        <f>Sheriff!J748</f>
        <v>457</v>
      </c>
      <c r="K749" s="6"/>
    </row>
    <row r="750" spans="1:11" x14ac:dyDescent="0.2">
      <c r="A750" s="32" t="s">
        <v>680</v>
      </c>
      <c r="B750" s="44">
        <v>153</v>
      </c>
      <c r="C750" s="44">
        <v>88</v>
      </c>
      <c r="D750" s="44">
        <v>49</v>
      </c>
      <c r="E750" s="44">
        <v>1</v>
      </c>
      <c r="F750" s="44">
        <v>11</v>
      </c>
      <c r="G750" s="44">
        <v>11</v>
      </c>
      <c r="H750" s="44">
        <v>1</v>
      </c>
      <c r="I750" s="50">
        <f t="shared" si="76"/>
        <v>63</v>
      </c>
      <c r="J750" s="50">
        <f>Sheriff!J749</f>
        <v>377</v>
      </c>
      <c r="K750" s="6"/>
    </row>
    <row r="751" spans="1:11" ht="12" customHeight="1" x14ac:dyDescent="0.2">
      <c r="A751" s="32" t="s">
        <v>681</v>
      </c>
      <c r="B751" s="44">
        <v>292</v>
      </c>
      <c r="C751" s="44">
        <v>178</v>
      </c>
      <c r="D751" s="44">
        <v>66</v>
      </c>
      <c r="E751" s="44">
        <v>3</v>
      </c>
      <c r="F751" s="44">
        <v>20</v>
      </c>
      <c r="G751" s="44">
        <v>16</v>
      </c>
      <c r="H751" s="44">
        <v>1</v>
      </c>
      <c r="I751" s="50">
        <f t="shared" si="76"/>
        <v>112</v>
      </c>
      <c r="J751" s="50">
        <f>Sheriff!J750</f>
        <v>688</v>
      </c>
      <c r="K751" s="6"/>
    </row>
    <row r="752" spans="1:11" ht="12" customHeight="1" x14ac:dyDescent="0.2">
      <c r="A752" s="32" t="s">
        <v>682</v>
      </c>
      <c r="B752" s="44">
        <v>168</v>
      </c>
      <c r="C752" s="44">
        <v>71</v>
      </c>
      <c r="D752" s="44">
        <v>26</v>
      </c>
      <c r="E752" s="44">
        <v>3</v>
      </c>
      <c r="F752" s="44">
        <v>13</v>
      </c>
      <c r="G752" s="44">
        <v>15</v>
      </c>
      <c r="H752" s="44">
        <v>2</v>
      </c>
      <c r="I752" s="50">
        <f t="shared" si="76"/>
        <v>51</v>
      </c>
      <c r="J752" s="50">
        <f>Sheriff!J751</f>
        <v>349</v>
      </c>
      <c r="K752" s="6"/>
    </row>
    <row r="753" spans="1:11" ht="12" customHeight="1" x14ac:dyDescent="0.2">
      <c r="A753" s="32" t="s">
        <v>683</v>
      </c>
      <c r="B753" s="44">
        <v>149</v>
      </c>
      <c r="C753" s="44">
        <v>120</v>
      </c>
      <c r="D753" s="44">
        <v>55</v>
      </c>
      <c r="E753" s="44">
        <v>2</v>
      </c>
      <c r="F753" s="44">
        <v>22</v>
      </c>
      <c r="G753" s="44">
        <v>18</v>
      </c>
      <c r="H753" s="44">
        <v>0</v>
      </c>
      <c r="I753" s="50">
        <f t="shared" si="76"/>
        <v>68</v>
      </c>
      <c r="J753" s="50">
        <f>Sheriff!J752</f>
        <v>434</v>
      </c>
      <c r="K753" s="6"/>
    </row>
    <row r="754" spans="1:11" ht="12" customHeight="1" x14ac:dyDescent="0.2">
      <c r="A754" s="32" t="s">
        <v>684</v>
      </c>
      <c r="B754" s="44">
        <v>255</v>
      </c>
      <c r="C754" s="44">
        <v>154</v>
      </c>
      <c r="D754" s="44">
        <v>57</v>
      </c>
      <c r="E754" s="44">
        <v>4</v>
      </c>
      <c r="F754" s="44">
        <v>20</v>
      </c>
      <c r="G754" s="44">
        <v>13</v>
      </c>
      <c r="H754" s="44">
        <v>2</v>
      </c>
      <c r="I754" s="50">
        <f t="shared" si="76"/>
        <v>91</v>
      </c>
      <c r="J754" s="50">
        <f>Sheriff!J753</f>
        <v>596</v>
      </c>
      <c r="K754" s="6"/>
    </row>
    <row r="755" spans="1:11" ht="12" customHeight="1" x14ac:dyDescent="0.2">
      <c r="A755" s="32" t="s">
        <v>685</v>
      </c>
      <c r="B755" s="44">
        <v>127</v>
      </c>
      <c r="C755" s="44">
        <v>113</v>
      </c>
      <c r="D755" s="44">
        <v>49</v>
      </c>
      <c r="E755" s="44">
        <v>6</v>
      </c>
      <c r="F755" s="44">
        <v>9</v>
      </c>
      <c r="G755" s="44">
        <v>8</v>
      </c>
      <c r="H755" s="44">
        <v>3</v>
      </c>
      <c r="I755" s="50">
        <f t="shared" si="76"/>
        <v>60</v>
      </c>
      <c r="J755" s="50">
        <f>Sheriff!J754</f>
        <v>375</v>
      </c>
      <c r="K755" s="6"/>
    </row>
    <row r="756" spans="1:11" ht="12" customHeight="1" x14ac:dyDescent="0.2">
      <c r="A756" s="32" t="s">
        <v>686</v>
      </c>
      <c r="B756" s="44">
        <v>189</v>
      </c>
      <c r="C756" s="44">
        <v>167</v>
      </c>
      <c r="D756" s="44">
        <v>56</v>
      </c>
      <c r="E756" s="44">
        <v>3</v>
      </c>
      <c r="F756" s="44">
        <v>21</v>
      </c>
      <c r="G756" s="44">
        <v>12</v>
      </c>
      <c r="H756" s="44">
        <v>1</v>
      </c>
      <c r="I756" s="50">
        <f t="shared" si="76"/>
        <v>94</v>
      </c>
      <c r="J756" s="50">
        <f>Sheriff!J755</f>
        <v>543</v>
      </c>
      <c r="K756" s="6"/>
    </row>
    <row r="757" spans="1:11" ht="12" customHeight="1" x14ac:dyDescent="0.2">
      <c r="A757" s="32" t="s">
        <v>687</v>
      </c>
      <c r="B757" s="44">
        <v>200</v>
      </c>
      <c r="C757" s="44">
        <v>174</v>
      </c>
      <c r="D757" s="44">
        <v>37</v>
      </c>
      <c r="E757" s="44">
        <v>3</v>
      </c>
      <c r="F757" s="44">
        <v>11</v>
      </c>
      <c r="G757" s="44">
        <v>13</v>
      </c>
      <c r="H757" s="44">
        <v>0</v>
      </c>
      <c r="I757" s="50">
        <f t="shared" si="76"/>
        <v>67</v>
      </c>
      <c r="J757" s="50">
        <f>Sheriff!J756</f>
        <v>505</v>
      </c>
      <c r="K757" s="6"/>
    </row>
    <row r="758" spans="1:11" ht="12" customHeight="1" x14ac:dyDescent="0.2">
      <c r="A758" s="32" t="s">
        <v>688</v>
      </c>
      <c r="B758" s="44">
        <v>159</v>
      </c>
      <c r="C758" s="44">
        <v>136</v>
      </c>
      <c r="D758" s="44">
        <v>32</v>
      </c>
      <c r="E758" s="44">
        <v>2</v>
      </c>
      <c r="F758" s="44">
        <v>6</v>
      </c>
      <c r="G758" s="44">
        <v>10</v>
      </c>
      <c r="H758" s="44">
        <v>0</v>
      </c>
      <c r="I758" s="50">
        <f t="shared" si="76"/>
        <v>49</v>
      </c>
      <c r="J758" s="50">
        <f>Sheriff!J757</f>
        <v>394</v>
      </c>
      <c r="K758" s="6"/>
    </row>
    <row r="759" spans="1:11" ht="12" customHeight="1" x14ac:dyDescent="0.2">
      <c r="A759" s="32" t="s">
        <v>689</v>
      </c>
      <c r="B759" s="44">
        <v>174</v>
      </c>
      <c r="C759" s="44">
        <v>139</v>
      </c>
      <c r="D759" s="44">
        <v>45</v>
      </c>
      <c r="E759" s="44">
        <v>5</v>
      </c>
      <c r="F759" s="44">
        <v>17</v>
      </c>
      <c r="G759" s="44">
        <v>12</v>
      </c>
      <c r="H759" s="44">
        <v>1</v>
      </c>
      <c r="I759" s="50">
        <f t="shared" si="76"/>
        <v>84</v>
      </c>
      <c r="J759" s="50">
        <f>Sheriff!J758</f>
        <v>477</v>
      </c>
      <c r="K759" s="6"/>
    </row>
    <row r="760" spans="1:11" ht="12" customHeight="1" x14ac:dyDescent="0.2">
      <c r="A760" s="32" t="s">
        <v>690</v>
      </c>
      <c r="B760" s="44">
        <v>178</v>
      </c>
      <c r="C760" s="44">
        <v>93</v>
      </c>
      <c r="D760" s="44">
        <v>33</v>
      </c>
      <c r="E760" s="44">
        <v>4</v>
      </c>
      <c r="F760" s="44">
        <v>17</v>
      </c>
      <c r="G760" s="44">
        <v>14</v>
      </c>
      <c r="H760" s="44">
        <v>1</v>
      </c>
      <c r="I760" s="50">
        <f t="shared" si="76"/>
        <v>75</v>
      </c>
      <c r="J760" s="50">
        <f>Sheriff!J759</f>
        <v>415</v>
      </c>
      <c r="K760" s="6"/>
    </row>
    <row r="761" spans="1:11" ht="12" customHeight="1" x14ac:dyDescent="0.2">
      <c r="A761" s="32" t="s">
        <v>691</v>
      </c>
      <c r="B761" s="44">
        <v>117</v>
      </c>
      <c r="C761" s="44">
        <v>127</v>
      </c>
      <c r="D761" s="44">
        <v>51</v>
      </c>
      <c r="E761" s="44">
        <v>7</v>
      </c>
      <c r="F761" s="44">
        <v>19</v>
      </c>
      <c r="G761" s="44">
        <v>10</v>
      </c>
      <c r="H761" s="44">
        <v>2</v>
      </c>
      <c r="I761" s="50">
        <f t="shared" si="76"/>
        <v>65</v>
      </c>
      <c r="J761" s="50">
        <f>Sheriff!J760</f>
        <v>398</v>
      </c>
      <c r="K761" s="6"/>
    </row>
    <row r="762" spans="1:11" ht="12" customHeight="1" x14ac:dyDescent="0.2">
      <c r="A762" s="32" t="s">
        <v>692</v>
      </c>
      <c r="B762" s="44">
        <v>238</v>
      </c>
      <c r="C762" s="44">
        <v>147</v>
      </c>
      <c r="D762" s="44">
        <v>51</v>
      </c>
      <c r="E762" s="44">
        <v>0</v>
      </c>
      <c r="F762" s="44">
        <v>23</v>
      </c>
      <c r="G762" s="44">
        <v>23</v>
      </c>
      <c r="H762" s="44">
        <v>2</v>
      </c>
      <c r="I762" s="50">
        <f t="shared" si="76"/>
        <v>99</v>
      </c>
      <c r="J762" s="50">
        <f>Sheriff!J761</f>
        <v>583</v>
      </c>
      <c r="K762" s="6"/>
    </row>
    <row r="763" spans="1:11" ht="12" customHeight="1" x14ac:dyDescent="0.2">
      <c r="A763" s="32" t="s">
        <v>693</v>
      </c>
      <c r="B763" s="44">
        <v>149</v>
      </c>
      <c r="C763" s="44">
        <v>141</v>
      </c>
      <c r="D763" s="44">
        <v>57</v>
      </c>
      <c r="E763" s="44">
        <v>3</v>
      </c>
      <c r="F763" s="44">
        <v>15</v>
      </c>
      <c r="G763" s="44">
        <v>13</v>
      </c>
      <c r="H763" s="44">
        <v>1</v>
      </c>
      <c r="I763" s="50">
        <f t="shared" si="76"/>
        <v>62</v>
      </c>
      <c r="J763" s="50">
        <f>Sheriff!J762</f>
        <v>441</v>
      </c>
      <c r="K763" s="6"/>
    </row>
    <row r="764" spans="1:11" ht="12" customHeight="1" x14ac:dyDescent="0.2">
      <c r="A764" s="32" t="s">
        <v>694</v>
      </c>
      <c r="B764" s="44">
        <v>189</v>
      </c>
      <c r="C764" s="44">
        <v>107</v>
      </c>
      <c r="D764" s="44">
        <v>40</v>
      </c>
      <c r="E764" s="44">
        <v>7</v>
      </c>
      <c r="F764" s="44">
        <v>16</v>
      </c>
      <c r="G764" s="44">
        <v>7</v>
      </c>
      <c r="H764" s="44">
        <v>2</v>
      </c>
      <c r="I764" s="50">
        <f t="shared" si="76"/>
        <v>78</v>
      </c>
      <c r="J764" s="50">
        <f>Sheriff!J763</f>
        <v>446</v>
      </c>
      <c r="K764" s="6"/>
    </row>
    <row r="765" spans="1:11" ht="12" customHeight="1" x14ac:dyDescent="0.2">
      <c r="A765" s="32" t="s">
        <v>695</v>
      </c>
      <c r="B765" s="44">
        <v>158</v>
      </c>
      <c r="C765" s="44">
        <v>100</v>
      </c>
      <c r="D765" s="44">
        <v>23</v>
      </c>
      <c r="E765" s="44">
        <v>5</v>
      </c>
      <c r="F765" s="44">
        <v>15</v>
      </c>
      <c r="G765" s="44">
        <v>14</v>
      </c>
      <c r="H765" s="44">
        <v>1</v>
      </c>
      <c r="I765" s="50">
        <f t="shared" si="76"/>
        <v>51</v>
      </c>
      <c r="J765" s="50">
        <f>Sheriff!J764</f>
        <v>367</v>
      </c>
      <c r="K765" s="6"/>
    </row>
    <row r="766" spans="1:11" ht="12" customHeight="1" x14ac:dyDescent="0.2">
      <c r="A766" s="32" t="s">
        <v>696</v>
      </c>
      <c r="B766" s="44">
        <v>262</v>
      </c>
      <c r="C766" s="44">
        <v>147</v>
      </c>
      <c r="D766" s="44">
        <v>45</v>
      </c>
      <c r="E766" s="44">
        <v>8</v>
      </c>
      <c r="F766" s="44">
        <v>32</v>
      </c>
      <c r="G766" s="44">
        <v>24</v>
      </c>
      <c r="H766" s="44">
        <v>1</v>
      </c>
      <c r="I766" s="50">
        <f t="shared" si="76"/>
        <v>105</v>
      </c>
      <c r="J766" s="50">
        <f>Sheriff!J765</f>
        <v>624</v>
      </c>
      <c r="K766" s="6"/>
    </row>
    <row r="767" spans="1:11" ht="12" customHeight="1" x14ac:dyDescent="0.2">
      <c r="A767" s="32" t="s">
        <v>697</v>
      </c>
      <c r="B767" s="44">
        <v>194</v>
      </c>
      <c r="C767" s="44">
        <v>97</v>
      </c>
      <c r="D767" s="44">
        <v>34</v>
      </c>
      <c r="E767" s="44">
        <v>7</v>
      </c>
      <c r="F767" s="44">
        <v>12</v>
      </c>
      <c r="G767" s="44">
        <v>12</v>
      </c>
      <c r="H767" s="44">
        <v>4</v>
      </c>
      <c r="I767" s="50">
        <f t="shared" si="76"/>
        <v>65</v>
      </c>
      <c r="J767" s="50">
        <f>Sheriff!J766</f>
        <v>425</v>
      </c>
      <c r="K767" s="6"/>
    </row>
    <row r="768" spans="1:11" ht="12" customHeight="1" x14ac:dyDescent="0.2">
      <c r="A768" s="32" t="s">
        <v>698</v>
      </c>
      <c r="B768" s="44">
        <v>192</v>
      </c>
      <c r="C768" s="44">
        <v>121</v>
      </c>
      <c r="D768" s="44">
        <v>53</v>
      </c>
      <c r="E768" s="44">
        <v>7</v>
      </c>
      <c r="F768" s="44">
        <v>14</v>
      </c>
      <c r="G768" s="44">
        <v>18</v>
      </c>
      <c r="H768" s="44">
        <v>0</v>
      </c>
      <c r="I768" s="50">
        <f t="shared" si="76"/>
        <v>91</v>
      </c>
      <c r="J768" s="50">
        <f>Sheriff!J767</f>
        <v>496</v>
      </c>
      <c r="K768" s="6"/>
    </row>
    <row r="769" spans="1:11" ht="12" customHeight="1" x14ac:dyDescent="0.2">
      <c r="A769" s="32" t="s">
        <v>699</v>
      </c>
      <c r="B769" s="44">
        <v>202</v>
      </c>
      <c r="C769" s="44">
        <v>153</v>
      </c>
      <c r="D769" s="44">
        <v>60</v>
      </c>
      <c r="E769" s="44">
        <v>2</v>
      </c>
      <c r="F769" s="44">
        <v>14</v>
      </c>
      <c r="G769" s="44">
        <v>18</v>
      </c>
      <c r="H769" s="44">
        <v>2</v>
      </c>
      <c r="I769" s="50">
        <f t="shared" si="76"/>
        <v>95</v>
      </c>
      <c r="J769" s="50">
        <f>Sheriff!J768</f>
        <v>546</v>
      </c>
      <c r="K769" s="6"/>
    </row>
    <row r="770" spans="1:11" ht="12" customHeight="1" x14ac:dyDescent="0.2">
      <c r="A770" s="32" t="s">
        <v>700</v>
      </c>
      <c r="B770" s="44">
        <v>187</v>
      </c>
      <c r="C770" s="44">
        <v>108</v>
      </c>
      <c r="D770" s="44">
        <v>48</v>
      </c>
      <c r="E770" s="44">
        <v>6</v>
      </c>
      <c r="F770" s="44">
        <v>10</v>
      </c>
      <c r="G770" s="44">
        <v>11</v>
      </c>
      <c r="H770" s="44">
        <v>1</v>
      </c>
      <c r="I770" s="50">
        <f t="shared" si="76"/>
        <v>76</v>
      </c>
      <c r="J770" s="50">
        <f>Sheriff!J769</f>
        <v>447</v>
      </c>
      <c r="K770" s="6"/>
    </row>
    <row r="771" spans="1:11" ht="12" customHeight="1" x14ac:dyDescent="0.2">
      <c r="A771" s="32" t="s">
        <v>701</v>
      </c>
      <c r="B771" s="44">
        <v>206</v>
      </c>
      <c r="C771" s="44">
        <v>148</v>
      </c>
      <c r="D771" s="44">
        <v>57</v>
      </c>
      <c r="E771" s="44">
        <v>6</v>
      </c>
      <c r="F771" s="44">
        <v>19</v>
      </c>
      <c r="G771" s="44">
        <v>24</v>
      </c>
      <c r="H771" s="44">
        <v>2</v>
      </c>
      <c r="I771" s="50">
        <f t="shared" si="76"/>
        <v>80</v>
      </c>
      <c r="J771" s="50">
        <f>Sheriff!J770</f>
        <v>542</v>
      </c>
      <c r="K771" s="6"/>
    </row>
    <row r="772" spans="1:11" ht="12" customHeight="1" x14ac:dyDescent="0.2">
      <c r="A772" s="32" t="s">
        <v>702</v>
      </c>
      <c r="B772" s="44">
        <v>259</v>
      </c>
      <c r="C772" s="44">
        <v>145</v>
      </c>
      <c r="D772" s="44">
        <v>52</v>
      </c>
      <c r="E772" s="44">
        <v>6</v>
      </c>
      <c r="F772" s="44">
        <v>15</v>
      </c>
      <c r="G772" s="44">
        <v>21</v>
      </c>
      <c r="H772" s="44">
        <v>1</v>
      </c>
      <c r="I772" s="50">
        <f t="shared" si="76"/>
        <v>81</v>
      </c>
      <c r="J772" s="50">
        <f>Sheriff!J771</f>
        <v>580</v>
      </c>
      <c r="K772" s="6"/>
    </row>
    <row r="773" spans="1:11" ht="12" customHeight="1" x14ac:dyDescent="0.2">
      <c r="A773" s="32" t="s">
        <v>703</v>
      </c>
      <c r="B773" s="44">
        <v>248</v>
      </c>
      <c r="C773" s="44">
        <v>196</v>
      </c>
      <c r="D773" s="44">
        <v>81</v>
      </c>
      <c r="E773" s="44">
        <v>2</v>
      </c>
      <c r="F773" s="44">
        <v>19</v>
      </c>
      <c r="G773" s="44">
        <v>21</v>
      </c>
      <c r="H773" s="44">
        <v>1</v>
      </c>
      <c r="I773" s="50">
        <f t="shared" si="76"/>
        <v>140</v>
      </c>
      <c r="J773" s="50">
        <f>Sheriff!J772</f>
        <v>708</v>
      </c>
      <c r="K773" s="6"/>
    </row>
    <row r="774" spans="1:11" ht="12" customHeight="1" x14ac:dyDescent="0.2">
      <c r="A774" s="32" t="s">
        <v>704</v>
      </c>
      <c r="B774" s="44">
        <v>80</v>
      </c>
      <c r="C774" s="44">
        <v>70</v>
      </c>
      <c r="D774" s="44">
        <v>28</v>
      </c>
      <c r="E774" s="44">
        <v>2</v>
      </c>
      <c r="F774" s="44">
        <v>8</v>
      </c>
      <c r="G774" s="44">
        <v>6</v>
      </c>
      <c r="H774" s="44">
        <v>0</v>
      </c>
      <c r="I774" s="50">
        <f t="shared" si="76"/>
        <v>38</v>
      </c>
      <c r="J774" s="50">
        <f>Sheriff!J773</f>
        <v>232</v>
      </c>
      <c r="K774" s="6"/>
    </row>
    <row r="775" spans="1:11" ht="12" customHeight="1" x14ac:dyDescent="0.2">
      <c r="A775" s="32" t="s">
        <v>705</v>
      </c>
      <c r="B775" s="44">
        <v>121</v>
      </c>
      <c r="C775" s="44">
        <v>98</v>
      </c>
      <c r="D775" s="44">
        <v>32</v>
      </c>
      <c r="E775" s="44">
        <v>1</v>
      </c>
      <c r="F775" s="44">
        <v>19</v>
      </c>
      <c r="G775" s="44">
        <v>11</v>
      </c>
      <c r="H775" s="44">
        <v>1</v>
      </c>
      <c r="I775" s="50">
        <f t="shared" si="76"/>
        <v>45</v>
      </c>
      <c r="J775" s="50">
        <f>Sheriff!J774</f>
        <v>328</v>
      </c>
      <c r="K775" s="8"/>
    </row>
    <row r="776" spans="1:11" ht="12" customHeight="1" x14ac:dyDescent="0.2">
      <c r="A776" s="32" t="s">
        <v>706</v>
      </c>
      <c r="B776" s="44">
        <v>145</v>
      </c>
      <c r="C776" s="44">
        <v>122</v>
      </c>
      <c r="D776" s="44">
        <v>62</v>
      </c>
      <c r="E776" s="44">
        <v>5</v>
      </c>
      <c r="F776" s="44">
        <v>5</v>
      </c>
      <c r="G776" s="44">
        <v>15</v>
      </c>
      <c r="H776" s="44">
        <v>0</v>
      </c>
      <c r="I776" s="50">
        <f t="shared" si="76"/>
        <v>75</v>
      </c>
      <c r="J776" s="50">
        <f>Sheriff!J775</f>
        <v>429</v>
      </c>
      <c r="K776" s="6"/>
    </row>
    <row r="777" spans="1:11" ht="12" customHeight="1" x14ac:dyDescent="0.2">
      <c r="A777" s="36" t="s">
        <v>707</v>
      </c>
      <c r="B777" s="47">
        <f>SUM(B736:B776)</f>
        <v>7392</v>
      </c>
      <c r="C777" s="47">
        <f t="shared" ref="C777:H777" si="77">SUM(C736:C776)</f>
        <v>4868</v>
      </c>
      <c r="D777" s="47">
        <f t="shared" si="77"/>
        <v>1875</v>
      </c>
      <c r="E777" s="47">
        <f t="shared" si="77"/>
        <v>157</v>
      </c>
      <c r="F777" s="47">
        <f t="shared" si="77"/>
        <v>613</v>
      </c>
      <c r="G777" s="47">
        <f t="shared" si="77"/>
        <v>529</v>
      </c>
      <c r="H777" s="47">
        <f t="shared" si="77"/>
        <v>47</v>
      </c>
      <c r="I777" s="47">
        <f>SUM(I736:I776)</f>
        <v>3084</v>
      </c>
      <c r="J777" s="47">
        <f>SUM(J736:J776)</f>
        <v>18565</v>
      </c>
      <c r="K777" s="6"/>
    </row>
    <row r="778" spans="1:11" ht="12" customHeight="1" x14ac:dyDescent="0.2">
      <c r="A778" s="3"/>
      <c r="B778" s="10"/>
      <c r="C778" s="10"/>
      <c r="D778" s="10"/>
      <c r="E778" s="10"/>
      <c r="F778" s="10"/>
      <c r="G778" s="10"/>
      <c r="H778" s="10"/>
      <c r="I778" s="10"/>
      <c r="J778" s="10"/>
      <c r="K778" s="6"/>
    </row>
    <row r="779" spans="1:11" ht="12" customHeight="1" x14ac:dyDescent="0.2">
      <c r="A779" s="34" t="s">
        <v>64</v>
      </c>
      <c r="B779" s="49"/>
      <c r="C779" s="49"/>
      <c r="D779" s="49"/>
      <c r="E779" s="49"/>
      <c r="F779" s="49"/>
      <c r="G779" s="49"/>
      <c r="H779" s="49"/>
      <c r="I779" s="49"/>
      <c r="J779" s="49"/>
      <c r="K779" s="6"/>
    </row>
    <row r="780" spans="1:11" ht="12" customHeight="1" x14ac:dyDescent="0.2">
      <c r="A780" s="32" t="s">
        <v>662</v>
      </c>
      <c r="B780" s="44">
        <v>62</v>
      </c>
      <c r="C780" s="44">
        <v>109</v>
      </c>
      <c r="D780" s="44">
        <v>37</v>
      </c>
      <c r="E780" s="44">
        <v>3</v>
      </c>
      <c r="F780" s="44">
        <v>12</v>
      </c>
      <c r="G780" s="44">
        <v>8</v>
      </c>
      <c r="H780" s="44">
        <v>0</v>
      </c>
      <c r="I780" s="50">
        <f>J780-(SUM(B780:H780))</f>
        <v>65</v>
      </c>
      <c r="J780" s="50">
        <f>Sheriff!J779</f>
        <v>296</v>
      </c>
      <c r="K780" s="6"/>
    </row>
    <row r="781" spans="1:11" ht="12" customHeight="1" x14ac:dyDescent="0.2">
      <c r="A781" s="32" t="s">
        <v>663</v>
      </c>
      <c r="B781" s="44">
        <v>96</v>
      </c>
      <c r="C781" s="44">
        <v>107</v>
      </c>
      <c r="D781" s="44">
        <v>28</v>
      </c>
      <c r="E781" s="44">
        <v>2</v>
      </c>
      <c r="F781" s="44">
        <v>10</v>
      </c>
      <c r="G781" s="44">
        <v>8</v>
      </c>
      <c r="H781" s="44">
        <v>0</v>
      </c>
      <c r="I781" s="50">
        <f>J781-(SUM(B781:H781))</f>
        <v>62</v>
      </c>
      <c r="J781" s="50">
        <f>Sheriff!J780</f>
        <v>313</v>
      </c>
      <c r="K781" s="6"/>
    </row>
    <row r="782" spans="1:11" ht="12" customHeight="1" x14ac:dyDescent="0.2">
      <c r="A782" s="32" t="s">
        <v>664</v>
      </c>
      <c r="B782" s="44">
        <v>62</v>
      </c>
      <c r="C782" s="44">
        <v>126</v>
      </c>
      <c r="D782" s="44">
        <v>34</v>
      </c>
      <c r="E782" s="44">
        <v>3</v>
      </c>
      <c r="F782" s="44">
        <v>8</v>
      </c>
      <c r="G782" s="44">
        <v>2</v>
      </c>
      <c r="H782" s="44">
        <v>0</v>
      </c>
      <c r="I782" s="50">
        <f>J782-(SUM(B782:H782))</f>
        <v>53</v>
      </c>
      <c r="J782" s="50">
        <f>Sheriff!J781</f>
        <v>288</v>
      </c>
      <c r="K782" s="6"/>
    </row>
    <row r="783" spans="1:11" ht="12" customHeight="1" x14ac:dyDescent="0.2">
      <c r="A783" s="36" t="s">
        <v>665</v>
      </c>
      <c r="B783" s="47">
        <f>SUM(B780:B782)</f>
        <v>220</v>
      </c>
      <c r="C783" s="47">
        <f t="shared" ref="C783:H783" si="78">SUM(C780:C782)</f>
        <v>342</v>
      </c>
      <c r="D783" s="47">
        <f t="shared" si="78"/>
        <v>99</v>
      </c>
      <c r="E783" s="47">
        <f t="shared" si="78"/>
        <v>8</v>
      </c>
      <c r="F783" s="47">
        <f t="shared" si="78"/>
        <v>30</v>
      </c>
      <c r="G783" s="47">
        <f t="shared" si="78"/>
        <v>18</v>
      </c>
      <c r="H783" s="47">
        <f t="shared" si="78"/>
        <v>0</v>
      </c>
      <c r="I783" s="47">
        <f>SUM(I780:I782)</f>
        <v>180</v>
      </c>
      <c r="J783" s="47">
        <f>SUM(J780:J782)</f>
        <v>897</v>
      </c>
      <c r="K783" s="6"/>
    </row>
    <row r="784" spans="1:11" ht="12" customHeight="1" x14ac:dyDescent="0.2">
      <c r="A784" s="3"/>
      <c r="B784" s="10"/>
      <c r="C784" s="10"/>
      <c r="D784" s="10"/>
      <c r="E784" s="10"/>
      <c r="F784" s="10"/>
      <c r="G784" s="10"/>
      <c r="H784" s="10"/>
      <c r="I784" s="10"/>
      <c r="J784" s="10"/>
      <c r="K784" s="6"/>
    </row>
    <row r="785" spans="1:11" ht="12" customHeight="1" x14ac:dyDescent="0.2">
      <c r="A785" s="34" t="s">
        <v>50</v>
      </c>
      <c r="B785" s="49"/>
      <c r="C785" s="49"/>
      <c r="D785" s="49"/>
      <c r="E785" s="49"/>
      <c r="F785" s="49"/>
      <c r="G785" s="49"/>
      <c r="H785" s="49"/>
      <c r="I785" s="49"/>
      <c r="J785" s="49"/>
      <c r="K785" s="6"/>
    </row>
    <row r="786" spans="1:11" ht="12" customHeight="1" x14ac:dyDescent="0.2">
      <c r="A786" s="32" t="s">
        <v>627</v>
      </c>
      <c r="B786" s="44">
        <v>199</v>
      </c>
      <c r="C786" s="44">
        <v>150</v>
      </c>
      <c r="D786" s="44">
        <v>53</v>
      </c>
      <c r="E786" s="44">
        <v>3</v>
      </c>
      <c r="F786" s="44">
        <v>22</v>
      </c>
      <c r="G786" s="44">
        <v>13</v>
      </c>
      <c r="H786" s="44">
        <v>3</v>
      </c>
      <c r="I786" s="50">
        <f t="shared" ref="I786:I819" si="79">J786-(SUM(B786:H786))</f>
        <v>106</v>
      </c>
      <c r="J786" s="50">
        <f>Sheriff!J785</f>
        <v>549</v>
      </c>
      <c r="K786" s="6"/>
    </row>
    <row r="787" spans="1:11" ht="12" customHeight="1" x14ac:dyDescent="0.2">
      <c r="A787" s="32" t="s">
        <v>628</v>
      </c>
      <c r="B787" s="44">
        <v>107</v>
      </c>
      <c r="C787" s="44">
        <v>63</v>
      </c>
      <c r="D787" s="44">
        <v>27</v>
      </c>
      <c r="E787" s="44">
        <v>2</v>
      </c>
      <c r="F787" s="44">
        <v>8</v>
      </c>
      <c r="G787" s="44">
        <v>13</v>
      </c>
      <c r="H787" s="44">
        <v>0</v>
      </c>
      <c r="I787" s="50">
        <f t="shared" si="79"/>
        <v>50</v>
      </c>
      <c r="J787" s="50">
        <f>Sheriff!J786</f>
        <v>270</v>
      </c>
      <c r="K787" s="6"/>
    </row>
    <row r="788" spans="1:11" ht="12" customHeight="1" x14ac:dyDescent="0.2">
      <c r="A788" s="32" t="s">
        <v>629</v>
      </c>
      <c r="B788" s="44">
        <v>155</v>
      </c>
      <c r="C788" s="44">
        <v>92</v>
      </c>
      <c r="D788" s="44">
        <v>54</v>
      </c>
      <c r="E788" s="44">
        <v>5</v>
      </c>
      <c r="F788" s="44">
        <v>21</v>
      </c>
      <c r="G788" s="44">
        <v>12</v>
      </c>
      <c r="H788" s="44">
        <v>2</v>
      </c>
      <c r="I788" s="50">
        <f t="shared" si="79"/>
        <v>64</v>
      </c>
      <c r="J788" s="50">
        <f>Sheriff!J787</f>
        <v>405</v>
      </c>
      <c r="K788" s="6"/>
    </row>
    <row r="789" spans="1:11" ht="12" customHeight="1" x14ac:dyDescent="0.2">
      <c r="A789" s="32" t="s">
        <v>630</v>
      </c>
      <c r="B789" s="44">
        <v>99</v>
      </c>
      <c r="C789" s="44">
        <v>91</v>
      </c>
      <c r="D789" s="44">
        <v>27</v>
      </c>
      <c r="E789" s="44">
        <v>1</v>
      </c>
      <c r="F789" s="44">
        <v>11</v>
      </c>
      <c r="G789" s="44">
        <v>11</v>
      </c>
      <c r="H789" s="44">
        <v>0</v>
      </c>
      <c r="I789" s="50">
        <f t="shared" si="79"/>
        <v>47</v>
      </c>
      <c r="J789" s="50">
        <f>Sheriff!J788</f>
        <v>287</v>
      </c>
      <c r="K789" s="6"/>
    </row>
    <row r="790" spans="1:11" ht="12" customHeight="1" x14ac:dyDescent="0.2">
      <c r="A790" s="32" t="s">
        <v>631</v>
      </c>
      <c r="B790" s="44">
        <v>111</v>
      </c>
      <c r="C790" s="44">
        <v>92</v>
      </c>
      <c r="D790" s="44">
        <v>45</v>
      </c>
      <c r="E790" s="44">
        <v>4</v>
      </c>
      <c r="F790" s="44">
        <v>11</v>
      </c>
      <c r="G790" s="44">
        <v>11</v>
      </c>
      <c r="H790" s="44">
        <v>1</v>
      </c>
      <c r="I790" s="50">
        <f t="shared" si="79"/>
        <v>61</v>
      </c>
      <c r="J790" s="50">
        <f>Sheriff!J789</f>
        <v>336</v>
      </c>
      <c r="K790" s="6"/>
    </row>
    <row r="791" spans="1:11" ht="12" customHeight="1" x14ac:dyDescent="0.2">
      <c r="A791" s="32" t="s">
        <v>632</v>
      </c>
      <c r="B791" s="44">
        <v>118</v>
      </c>
      <c r="C791" s="44">
        <v>94</v>
      </c>
      <c r="D791" s="44">
        <v>29</v>
      </c>
      <c r="E791" s="44">
        <v>7</v>
      </c>
      <c r="F791" s="44">
        <v>13</v>
      </c>
      <c r="G791" s="44">
        <v>14</v>
      </c>
      <c r="H791" s="44">
        <v>2</v>
      </c>
      <c r="I791" s="50">
        <f t="shared" si="79"/>
        <v>59</v>
      </c>
      <c r="J791" s="50">
        <f>Sheriff!J790</f>
        <v>336</v>
      </c>
      <c r="K791" s="6"/>
    </row>
    <row r="792" spans="1:11" ht="12" customHeight="1" x14ac:dyDescent="0.2">
      <c r="A792" s="32" t="s">
        <v>633</v>
      </c>
      <c r="B792" s="44">
        <v>64</v>
      </c>
      <c r="C792" s="44">
        <v>63</v>
      </c>
      <c r="D792" s="44">
        <v>21</v>
      </c>
      <c r="E792" s="44">
        <v>1</v>
      </c>
      <c r="F792" s="44">
        <v>5</v>
      </c>
      <c r="G792" s="44">
        <v>4</v>
      </c>
      <c r="H792" s="44">
        <v>0</v>
      </c>
      <c r="I792" s="50">
        <f t="shared" si="79"/>
        <v>23</v>
      </c>
      <c r="J792" s="50">
        <f>Sheriff!J791</f>
        <v>181</v>
      </c>
      <c r="K792" s="6"/>
    </row>
    <row r="793" spans="1:11" ht="12" customHeight="1" x14ac:dyDescent="0.2">
      <c r="A793" s="32" t="s">
        <v>634</v>
      </c>
      <c r="B793" s="44">
        <v>115</v>
      </c>
      <c r="C793" s="44">
        <v>88</v>
      </c>
      <c r="D793" s="44">
        <v>29</v>
      </c>
      <c r="E793" s="44">
        <v>6</v>
      </c>
      <c r="F793" s="44">
        <v>6</v>
      </c>
      <c r="G793" s="44">
        <v>4</v>
      </c>
      <c r="H793" s="44">
        <v>2</v>
      </c>
      <c r="I793" s="50">
        <f t="shared" si="79"/>
        <v>55</v>
      </c>
      <c r="J793" s="50">
        <f>Sheriff!J792</f>
        <v>305</v>
      </c>
      <c r="K793" s="6"/>
    </row>
    <row r="794" spans="1:11" ht="12" customHeight="1" x14ac:dyDescent="0.2">
      <c r="A794" s="32" t="s">
        <v>635</v>
      </c>
      <c r="B794" s="44">
        <v>143</v>
      </c>
      <c r="C794" s="44">
        <v>75</v>
      </c>
      <c r="D794" s="44">
        <v>23</v>
      </c>
      <c r="E794" s="44">
        <v>1</v>
      </c>
      <c r="F794" s="44">
        <v>11</v>
      </c>
      <c r="G794" s="44">
        <v>3</v>
      </c>
      <c r="H794" s="44">
        <v>0</v>
      </c>
      <c r="I794" s="50">
        <f t="shared" si="79"/>
        <v>51</v>
      </c>
      <c r="J794" s="50">
        <f>Sheriff!J793</f>
        <v>307</v>
      </c>
      <c r="K794" s="6"/>
    </row>
    <row r="795" spans="1:11" ht="12" customHeight="1" x14ac:dyDescent="0.2">
      <c r="A795" s="32" t="s">
        <v>636</v>
      </c>
      <c r="B795" s="44">
        <v>132</v>
      </c>
      <c r="C795" s="44">
        <v>90</v>
      </c>
      <c r="D795" s="44">
        <v>26</v>
      </c>
      <c r="E795" s="44">
        <v>3</v>
      </c>
      <c r="F795" s="44">
        <v>18</v>
      </c>
      <c r="G795" s="44">
        <v>9</v>
      </c>
      <c r="H795" s="44">
        <v>2</v>
      </c>
      <c r="I795" s="50">
        <f t="shared" si="79"/>
        <v>69</v>
      </c>
      <c r="J795" s="50">
        <f>Sheriff!J794</f>
        <v>349</v>
      </c>
      <c r="K795" s="6"/>
    </row>
    <row r="796" spans="1:11" ht="12" customHeight="1" x14ac:dyDescent="0.2">
      <c r="A796" s="32" t="s">
        <v>637</v>
      </c>
      <c r="B796" s="44">
        <v>110</v>
      </c>
      <c r="C796" s="44">
        <v>84</v>
      </c>
      <c r="D796" s="44">
        <v>37</v>
      </c>
      <c r="E796" s="44">
        <v>1</v>
      </c>
      <c r="F796" s="44">
        <v>12</v>
      </c>
      <c r="G796" s="44">
        <v>13</v>
      </c>
      <c r="H796" s="44">
        <v>2</v>
      </c>
      <c r="I796" s="50">
        <f t="shared" si="79"/>
        <v>84</v>
      </c>
      <c r="J796" s="50">
        <f>Sheriff!J795</f>
        <v>343</v>
      </c>
      <c r="K796" s="6"/>
    </row>
    <row r="797" spans="1:11" ht="12" customHeight="1" x14ac:dyDescent="0.2">
      <c r="A797" s="32" t="s">
        <v>638</v>
      </c>
      <c r="B797" s="44">
        <v>120</v>
      </c>
      <c r="C797" s="44">
        <v>96</v>
      </c>
      <c r="D797" s="44">
        <v>41</v>
      </c>
      <c r="E797" s="44">
        <v>1</v>
      </c>
      <c r="F797" s="44">
        <v>18</v>
      </c>
      <c r="G797" s="44">
        <v>9</v>
      </c>
      <c r="H797" s="44">
        <v>3</v>
      </c>
      <c r="I797" s="50">
        <f t="shared" si="79"/>
        <v>74</v>
      </c>
      <c r="J797" s="50">
        <f>Sheriff!J796</f>
        <v>362</v>
      </c>
      <c r="K797" s="6"/>
    </row>
    <row r="798" spans="1:11" ht="12" customHeight="1" x14ac:dyDescent="0.2">
      <c r="A798" s="32" t="s">
        <v>639</v>
      </c>
      <c r="B798" s="44">
        <v>107</v>
      </c>
      <c r="C798" s="44">
        <v>89</v>
      </c>
      <c r="D798" s="44">
        <v>21</v>
      </c>
      <c r="E798" s="44">
        <v>3</v>
      </c>
      <c r="F798" s="44">
        <v>9</v>
      </c>
      <c r="G798" s="44">
        <v>4</v>
      </c>
      <c r="H798" s="44">
        <v>1</v>
      </c>
      <c r="I798" s="50">
        <f t="shared" si="79"/>
        <v>57</v>
      </c>
      <c r="J798" s="50">
        <f>Sheriff!J797</f>
        <v>291</v>
      </c>
      <c r="K798" s="6"/>
    </row>
    <row r="799" spans="1:11" ht="12" customHeight="1" x14ac:dyDescent="0.2">
      <c r="A799" s="32" t="s">
        <v>640</v>
      </c>
      <c r="B799" s="44">
        <v>95</v>
      </c>
      <c r="C799" s="44">
        <v>106</v>
      </c>
      <c r="D799" s="44">
        <v>30</v>
      </c>
      <c r="E799" s="44">
        <v>1</v>
      </c>
      <c r="F799" s="44">
        <v>6</v>
      </c>
      <c r="G799" s="44">
        <v>8</v>
      </c>
      <c r="H799" s="44">
        <v>0</v>
      </c>
      <c r="I799" s="50">
        <f t="shared" si="79"/>
        <v>64</v>
      </c>
      <c r="J799" s="50">
        <f>Sheriff!J798</f>
        <v>310</v>
      </c>
      <c r="K799" s="6"/>
    </row>
    <row r="800" spans="1:11" ht="12" customHeight="1" x14ac:dyDescent="0.2">
      <c r="A800" s="32" t="s">
        <v>641</v>
      </c>
      <c r="B800" s="44">
        <v>114</v>
      </c>
      <c r="C800" s="44">
        <v>106</v>
      </c>
      <c r="D800" s="44">
        <v>39</v>
      </c>
      <c r="E800" s="44">
        <v>1</v>
      </c>
      <c r="F800" s="44">
        <v>11</v>
      </c>
      <c r="G800" s="44">
        <v>16</v>
      </c>
      <c r="H800" s="44">
        <v>0</v>
      </c>
      <c r="I800" s="50">
        <f t="shared" si="79"/>
        <v>88</v>
      </c>
      <c r="J800" s="50">
        <f>Sheriff!J799</f>
        <v>375</v>
      </c>
      <c r="K800" s="6"/>
    </row>
    <row r="801" spans="1:11" ht="12" customHeight="1" x14ac:dyDescent="0.2">
      <c r="A801" s="32" t="s">
        <v>642</v>
      </c>
      <c r="B801" s="44">
        <v>155</v>
      </c>
      <c r="C801" s="44">
        <v>177</v>
      </c>
      <c r="D801" s="44">
        <v>77</v>
      </c>
      <c r="E801" s="44">
        <v>6</v>
      </c>
      <c r="F801" s="44">
        <v>13</v>
      </c>
      <c r="G801" s="44">
        <v>7</v>
      </c>
      <c r="H801" s="44">
        <v>0</v>
      </c>
      <c r="I801" s="50">
        <f t="shared" si="79"/>
        <v>83</v>
      </c>
      <c r="J801" s="50">
        <f>Sheriff!J800</f>
        <v>518</v>
      </c>
      <c r="K801" s="6"/>
    </row>
    <row r="802" spans="1:11" ht="12" customHeight="1" x14ac:dyDescent="0.2">
      <c r="A802" s="32" t="s">
        <v>643</v>
      </c>
      <c r="B802" s="44">
        <v>129</v>
      </c>
      <c r="C802" s="44">
        <v>118</v>
      </c>
      <c r="D802" s="44">
        <v>51</v>
      </c>
      <c r="E802" s="44">
        <v>0</v>
      </c>
      <c r="F802" s="44">
        <v>15</v>
      </c>
      <c r="G802" s="44">
        <v>14</v>
      </c>
      <c r="H802" s="44">
        <v>1</v>
      </c>
      <c r="I802" s="50">
        <f t="shared" si="79"/>
        <v>88</v>
      </c>
      <c r="J802" s="50">
        <f>Sheriff!J801</f>
        <v>416</v>
      </c>
      <c r="K802" s="6"/>
    </row>
    <row r="803" spans="1:11" ht="12" customHeight="1" x14ac:dyDescent="0.2">
      <c r="A803" s="32" t="s">
        <v>644</v>
      </c>
      <c r="B803" s="44">
        <v>61</v>
      </c>
      <c r="C803" s="44">
        <v>73</v>
      </c>
      <c r="D803" s="44">
        <v>32</v>
      </c>
      <c r="E803" s="44">
        <v>0</v>
      </c>
      <c r="F803" s="44">
        <v>2</v>
      </c>
      <c r="G803" s="44">
        <v>11</v>
      </c>
      <c r="H803" s="44">
        <v>0</v>
      </c>
      <c r="I803" s="50">
        <f t="shared" si="79"/>
        <v>42</v>
      </c>
      <c r="J803" s="50">
        <f>Sheriff!J802</f>
        <v>221</v>
      </c>
      <c r="K803" s="6"/>
    </row>
    <row r="804" spans="1:11" ht="12" customHeight="1" x14ac:dyDescent="0.2">
      <c r="A804" s="32" t="s">
        <v>645</v>
      </c>
      <c r="B804" s="44">
        <v>93</v>
      </c>
      <c r="C804" s="44">
        <v>94</v>
      </c>
      <c r="D804" s="44">
        <v>31</v>
      </c>
      <c r="E804" s="44">
        <v>1</v>
      </c>
      <c r="F804" s="44">
        <v>4</v>
      </c>
      <c r="G804" s="44">
        <v>5</v>
      </c>
      <c r="H804" s="44">
        <v>1</v>
      </c>
      <c r="I804" s="50">
        <f t="shared" si="79"/>
        <v>57</v>
      </c>
      <c r="J804" s="50">
        <f>Sheriff!J803</f>
        <v>286</v>
      </c>
      <c r="K804" s="6"/>
    </row>
    <row r="805" spans="1:11" ht="12" customHeight="1" x14ac:dyDescent="0.2">
      <c r="A805" s="32" t="s">
        <v>646</v>
      </c>
      <c r="B805" s="44">
        <v>129</v>
      </c>
      <c r="C805" s="44">
        <v>93</v>
      </c>
      <c r="D805" s="44">
        <v>45</v>
      </c>
      <c r="E805" s="44">
        <v>2</v>
      </c>
      <c r="F805" s="44">
        <v>12</v>
      </c>
      <c r="G805" s="44">
        <v>17</v>
      </c>
      <c r="H805" s="44">
        <v>2</v>
      </c>
      <c r="I805" s="50">
        <f t="shared" si="79"/>
        <v>62</v>
      </c>
      <c r="J805" s="50">
        <f>Sheriff!J804</f>
        <v>362</v>
      </c>
      <c r="K805" s="6"/>
    </row>
    <row r="806" spans="1:11" ht="12.75" customHeight="1" x14ac:dyDescent="0.2">
      <c r="A806" s="32" t="s">
        <v>647</v>
      </c>
      <c r="B806" s="44">
        <v>132</v>
      </c>
      <c r="C806" s="44">
        <v>114</v>
      </c>
      <c r="D806" s="44">
        <v>42</v>
      </c>
      <c r="E806" s="44">
        <v>2</v>
      </c>
      <c r="F806" s="44">
        <v>9</v>
      </c>
      <c r="G806" s="44">
        <v>14</v>
      </c>
      <c r="H806" s="44">
        <v>2</v>
      </c>
      <c r="I806" s="50">
        <f t="shared" si="79"/>
        <v>50</v>
      </c>
      <c r="J806" s="50">
        <f>Sheriff!J805</f>
        <v>365</v>
      </c>
      <c r="K806" s="6"/>
    </row>
    <row r="807" spans="1:11" x14ac:dyDescent="0.2">
      <c r="A807" s="32" t="s">
        <v>648</v>
      </c>
      <c r="B807" s="44">
        <v>253</v>
      </c>
      <c r="C807" s="44">
        <v>208</v>
      </c>
      <c r="D807" s="44">
        <v>47</v>
      </c>
      <c r="E807" s="44">
        <v>4</v>
      </c>
      <c r="F807" s="44">
        <v>28</v>
      </c>
      <c r="G807" s="44">
        <v>18</v>
      </c>
      <c r="H807" s="44">
        <v>1</v>
      </c>
      <c r="I807" s="50">
        <f t="shared" si="79"/>
        <v>110</v>
      </c>
      <c r="J807" s="50">
        <f>Sheriff!J806</f>
        <v>669</v>
      </c>
      <c r="K807" s="6"/>
    </row>
    <row r="808" spans="1:11" ht="12" customHeight="1" x14ac:dyDescent="0.2">
      <c r="A808" s="32" t="s">
        <v>649</v>
      </c>
      <c r="B808" s="44">
        <v>169</v>
      </c>
      <c r="C808" s="44">
        <v>158</v>
      </c>
      <c r="D808" s="44">
        <v>57</v>
      </c>
      <c r="E808" s="44">
        <v>3</v>
      </c>
      <c r="F808" s="44">
        <v>7</v>
      </c>
      <c r="G808" s="44">
        <v>13</v>
      </c>
      <c r="H808" s="44">
        <v>0</v>
      </c>
      <c r="I808" s="50">
        <f t="shared" si="79"/>
        <v>96</v>
      </c>
      <c r="J808" s="50">
        <f>Sheriff!J807</f>
        <v>503</v>
      </c>
      <c r="K808" s="6"/>
    </row>
    <row r="809" spans="1:11" ht="12" customHeight="1" x14ac:dyDescent="0.2">
      <c r="A809" s="32" t="s">
        <v>650</v>
      </c>
      <c r="B809" s="44">
        <v>116</v>
      </c>
      <c r="C809" s="44">
        <v>78</v>
      </c>
      <c r="D809" s="44">
        <v>33</v>
      </c>
      <c r="E809" s="44">
        <v>0</v>
      </c>
      <c r="F809" s="44">
        <v>7</v>
      </c>
      <c r="G809" s="44">
        <v>4</v>
      </c>
      <c r="H809" s="44">
        <v>1</v>
      </c>
      <c r="I809" s="50">
        <f t="shared" si="79"/>
        <v>55</v>
      </c>
      <c r="J809" s="50">
        <f>Sheriff!J808</f>
        <v>294</v>
      </c>
      <c r="K809" s="6"/>
    </row>
    <row r="810" spans="1:11" ht="12" customHeight="1" x14ac:dyDescent="0.2">
      <c r="A810" s="32" t="s">
        <v>651</v>
      </c>
      <c r="B810" s="44">
        <v>152</v>
      </c>
      <c r="C810" s="44">
        <v>90</v>
      </c>
      <c r="D810" s="44">
        <v>24</v>
      </c>
      <c r="E810" s="44">
        <v>3</v>
      </c>
      <c r="F810" s="44">
        <v>16</v>
      </c>
      <c r="G810" s="44">
        <v>10</v>
      </c>
      <c r="H810" s="44">
        <v>1</v>
      </c>
      <c r="I810" s="50">
        <f t="shared" si="79"/>
        <v>53</v>
      </c>
      <c r="J810" s="50">
        <f>Sheriff!J809</f>
        <v>349</v>
      </c>
      <c r="K810" s="6"/>
    </row>
    <row r="811" spans="1:11" x14ac:dyDescent="0.2">
      <c r="A811" s="32" t="s">
        <v>652</v>
      </c>
      <c r="B811" s="44">
        <v>128</v>
      </c>
      <c r="C811" s="44">
        <v>117</v>
      </c>
      <c r="D811" s="44">
        <v>32</v>
      </c>
      <c r="E811" s="44">
        <v>1</v>
      </c>
      <c r="F811" s="44">
        <v>11</v>
      </c>
      <c r="G811" s="44">
        <v>7</v>
      </c>
      <c r="H811" s="44">
        <v>0</v>
      </c>
      <c r="I811" s="50">
        <f t="shared" si="79"/>
        <v>59</v>
      </c>
      <c r="J811" s="50">
        <f>Sheriff!J810</f>
        <v>355</v>
      </c>
      <c r="K811" s="6"/>
    </row>
    <row r="812" spans="1:11" x14ac:dyDescent="0.2">
      <c r="A812" s="32" t="s">
        <v>653</v>
      </c>
      <c r="B812" s="44">
        <v>129</v>
      </c>
      <c r="C812" s="44">
        <v>98</v>
      </c>
      <c r="D812" s="44">
        <v>38</v>
      </c>
      <c r="E812" s="44">
        <v>3</v>
      </c>
      <c r="F812" s="44">
        <v>10</v>
      </c>
      <c r="G812" s="44">
        <v>11</v>
      </c>
      <c r="H812" s="44">
        <v>1</v>
      </c>
      <c r="I812" s="50">
        <f t="shared" si="79"/>
        <v>57</v>
      </c>
      <c r="J812" s="50">
        <f>Sheriff!J811</f>
        <v>347</v>
      </c>
      <c r="K812" s="6"/>
    </row>
    <row r="813" spans="1:11" x14ac:dyDescent="0.2">
      <c r="A813" s="32" t="s">
        <v>654</v>
      </c>
      <c r="B813" s="44">
        <v>125</v>
      </c>
      <c r="C813" s="44">
        <v>84</v>
      </c>
      <c r="D813" s="44">
        <v>25</v>
      </c>
      <c r="E813" s="44">
        <v>3</v>
      </c>
      <c r="F813" s="44">
        <v>8</v>
      </c>
      <c r="G813" s="44">
        <v>14</v>
      </c>
      <c r="H813" s="44">
        <v>0</v>
      </c>
      <c r="I813" s="50">
        <f t="shared" si="79"/>
        <v>59</v>
      </c>
      <c r="J813" s="50">
        <f>Sheriff!J812</f>
        <v>318</v>
      </c>
      <c r="K813" s="6"/>
    </row>
    <row r="814" spans="1:11" ht="12" customHeight="1" x14ac:dyDescent="0.2">
      <c r="A814" s="32" t="s">
        <v>655</v>
      </c>
      <c r="B814" s="44">
        <v>131</v>
      </c>
      <c r="C814" s="44">
        <v>109</v>
      </c>
      <c r="D814" s="44">
        <v>33</v>
      </c>
      <c r="E814" s="44">
        <v>1</v>
      </c>
      <c r="F814" s="44">
        <v>12</v>
      </c>
      <c r="G814" s="44">
        <v>16</v>
      </c>
      <c r="H814" s="44">
        <v>0</v>
      </c>
      <c r="I814" s="50">
        <f t="shared" si="79"/>
        <v>72</v>
      </c>
      <c r="J814" s="50">
        <f>Sheriff!J813</f>
        <v>374</v>
      </c>
      <c r="K814" s="6"/>
    </row>
    <row r="815" spans="1:11" ht="12" customHeight="1" x14ac:dyDescent="0.2">
      <c r="A815" s="32" t="s">
        <v>656</v>
      </c>
      <c r="B815" s="44">
        <v>75</v>
      </c>
      <c r="C815" s="44">
        <v>83</v>
      </c>
      <c r="D815" s="44">
        <v>29</v>
      </c>
      <c r="E815" s="44">
        <v>1</v>
      </c>
      <c r="F815" s="44">
        <v>10</v>
      </c>
      <c r="G815" s="44">
        <v>8</v>
      </c>
      <c r="H815" s="44">
        <v>0</v>
      </c>
      <c r="I815" s="50">
        <f t="shared" si="79"/>
        <v>38</v>
      </c>
      <c r="J815" s="50">
        <f>Sheriff!J814</f>
        <v>244</v>
      </c>
      <c r="K815" s="6"/>
    </row>
    <row r="816" spans="1:11" ht="12" customHeight="1" x14ac:dyDescent="0.2">
      <c r="A816" s="32" t="s">
        <v>657</v>
      </c>
      <c r="B816" s="44">
        <v>111</v>
      </c>
      <c r="C816" s="44">
        <v>103</v>
      </c>
      <c r="D816" s="44">
        <v>44</v>
      </c>
      <c r="E816" s="44">
        <v>5</v>
      </c>
      <c r="F816" s="44">
        <v>12</v>
      </c>
      <c r="G816" s="44">
        <v>13</v>
      </c>
      <c r="H816" s="44">
        <v>2</v>
      </c>
      <c r="I816" s="50">
        <f t="shared" si="79"/>
        <v>97</v>
      </c>
      <c r="J816" s="50">
        <f>Sheriff!J815</f>
        <v>387</v>
      </c>
      <c r="K816" s="6"/>
    </row>
    <row r="817" spans="1:11" ht="12" customHeight="1" x14ac:dyDescent="0.2">
      <c r="A817" s="32" t="s">
        <v>658</v>
      </c>
      <c r="B817" s="44">
        <v>112</v>
      </c>
      <c r="C817" s="44">
        <v>75</v>
      </c>
      <c r="D817" s="44">
        <v>45</v>
      </c>
      <c r="E817" s="44">
        <v>4</v>
      </c>
      <c r="F817" s="44">
        <v>5</v>
      </c>
      <c r="G817" s="44">
        <v>13</v>
      </c>
      <c r="H817" s="44">
        <v>0</v>
      </c>
      <c r="I817" s="50">
        <f t="shared" si="79"/>
        <v>51</v>
      </c>
      <c r="J817" s="50">
        <f>Sheriff!J816</f>
        <v>305</v>
      </c>
      <c r="K817" s="6"/>
    </row>
    <row r="818" spans="1:11" ht="12" customHeight="1" x14ac:dyDescent="0.2">
      <c r="A818" s="32" t="s">
        <v>659</v>
      </c>
      <c r="B818" s="44">
        <v>192</v>
      </c>
      <c r="C818" s="44">
        <v>131</v>
      </c>
      <c r="D818" s="44">
        <v>48</v>
      </c>
      <c r="E818" s="44">
        <v>1</v>
      </c>
      <c r="F818" s="44">
        <v>8</v>
      </c>
      <c r="G818" s="44">
        <v>8</v>
      </c>
      <c r="H818" s="44">
        <v>2</v>
      </c>
      <c r="I818" s="50">
        <f t="shared" si="79"/>
        <v>55</v>
      </c>
      <c r="J818" s="50">
        <f>Sheriff!J817</f>
        <v>445</v>
      </c>
      <c r="K818" s="6"/>
    </row>
    <row r="819" spans="1:11" ht="12" customHeight="1" x14ac:dyDescent="0.2">
      <c r="A819" s="32" t="s">
        <v>660</v>
      </c>
      <c r="B819" s="44">
        <v>141</v>
      </c>
      <c r="C819" s="44">
        <v>114</v>
      </c>
      <c r="D819" s="44">
        <v>33</v>
      </c>
      <c r="E819" s="44">
        <v>2</v>
      </c>
      <c r="F819" s="44">
        <v>10</v>
      </c>
      <c r="G819" s="44">
        <v>8</v>
      </c>
      <c r="H819" s="44">
        <v>2</v>
      </c>
      <c r="I819" s="50">
        <f t="shared" si="79"/>
        <v>44</v>
      </c>
      <c r="J819" s="50">
        <f>Sheriff!J818</f>
        <v>354</v>
      </c>
      <c r="K819" s="6"/>
    </row>
    <row r="820" spans="1:11" ht="12" customHeight="1" x14ac:dyDescent="0.2">
      <c r="A820" s="36" t="s">
        <v>661</v>
      </c>
      <c r="B820" s="47">
        <f>SUM(B786:B819)</f>
        <v>4322</v>
      </c>
      <c r="C820" s="47">
        <f t="shared" ref="C820:H820" si="80">SUM(C786:C819)</f>
        <v>3496</v>
      </c>
      <c r="D820" s="47">
        <f t="shared" si="80"/>
        <v>1268</v>
      </c>
      <c r="E820" s="47">
        <f t="shared" si="80"/>
        <v>82</v>
      </c>
      <c r="F820" s="47">
        <f t="shared" si="80"/>
        <v>381</v>
      </c>
      <c r="G820" s="47">
        <f t="shared" si="80"/>
        <v>355</v>
      </c>
      <c r="H820" s="47">
        <f t="shared" si="80"/>
        <v>34</v>
      </c>
      <c r="I820" s="47">
        <f>SUM(I786:I819)</f>
        <v>2180</v>
      </c>
      <c r="J820" s="47">
        <f>SUM(J786:J819)</f>
        <v>12118</v>
      </c>
      <c r="K820" s="6"/>
    </row>
    <row r="821" spans="1:11" ht="12" customHeight="1" x14ac:dyDescent="0.2">
      <c r="A821" s="3"/>
      <c r="B821" s="10"/>
      <c r="C821" s="10"/>
      <c r="D821" s="10"/>
      <c r="E821" s="10"/>
      <c r="F821" s="10"/>
      <c r="G821" s="10"/>
      <c r="H821" s="10"/>
      <c r="I821" s="10"/>
      <c r="J821" s="10"/>
      <c r="K821" s="6"/>
    </row>
    <row r="822" spans="1:11" ht="12" customHeight="1" x14ac:dyDescent="0.2">
      <c r="A822" s="34" t="s">
        <v>65</v>
      </c>
      <c r="B822" s="49"/>
      <c r="C822" s="49"/>
      <c r="D822" s="49"/>
      <c r="E822" s="49"/>
      <c r="F822" s="49"/>
      <c r="G822" s="49"/>
      <c r="H822" s="49"/>
      <c r="I822" s="49"/>
      <c r="J822" s="49"/>
      <c r="K822" s="6"/>
    </row>
    <row r="823" spans="1:11" ht="12" customHeight="1" x14ac:dyDescent="0.2">
      <c r="A823" s="32" t="s">
        <v>622</v>
      </c>
      <c r="B823" s="44">
        <v>110</v>
      </c>
      <c r="C823" s="44">
        <v>193</v>
      </c>
      <c r="D823" s="44">
        <v>77</v>
      </c>
      <c r="E823" s="44">
        <v>5</v>
      </c>
      <c r="F823" s="44">
        <v>8</v>
      </c>
      <c r="G823" s="44">
        <v>10</v>
      </c>
      <c r="H823" s="44">
        <v>2</v>
      </c>
      <c r="I823" s="50">
        <f>J823-(SUM(B823:H823))</f>
        <v>90</v>
      </c>
      <c r="J823" s="50">
        <f>Sheriff!J822</f>
        <v>495</v>
      </c>
      <c r="K823" s="6"/>
    </row>
    <row r="824" spans="1:11" ht="12" customHeight="1" x14ac:dyDescent="0.2">
      <c r="A824" s="32" t="s">
        <v>623</v>
      </c>
      <c r="B824" s="44">
        <v>116</v>
      </c>
      <c r="C824" s="44">
        <v>200</v>
      </c>
      <c r="D824" s="44">
        <v>88</v>
      </c>
      <c r="E824" s="44">
        <v>3</v>
      </c>
      <c r="F824" s="44">
        <v>12</v>
      </c>
      <c r="G824" s="44">
        <v>15</v>
      </c>
      <c r="H824" s="44">
        <v>1</v>
      </c>
      <c r="I824" s="50">
        <f>J824-(SUM(B824:H824))</f>
        <v>101</v>
      </c>
      <c r="J824" s="50">
        <f>Sheriff!J823</f>
        <v>536</v>
      </c>
      <c r="K824" s="6"/>
    </row>
    <row r="825" spans="1:11" ht="12" customHeight="1" x14ac:dyDescent="0.2">
      <c r="A825" s="32" t="s">
        <v>624</v>
      </c>
      <c r="B825" s="44">
        <v>80</v>
      </c>
      <c r="C825" s="44">
        <v>200</v>
      </c>
      <c r="D825" s="44">
        <v>78</v>
      </c>
      <c r="E825" s="44">
        <v>1</v>
      </c>
      <c r="F825" s="44">
        <v>19</v>
      </c>
      <c r="G825" s="44">
        <v>7</v>
      </c>
      <c r="H825" s="44">
        <v>1</v>
      </c>
      <c r="I825" s="50">
        <f>J825-(SUM(B825:H825))</f>
        <v>91</v>
      </c>
      <c r="J825" s="50">
        <f>Sheriff!J824</f>
        <v>477</v>
      </c>
      <c r="K825" s="6"/>
    </row>
    <row r="826" spans="1:11" ht="12" customHeight="1" x14ac:dyDescent="0.2">
      <c r="A826" s="32" t="s">
        <v>625</v>
      </c>
      <c r="B826" s="44">
        <v>81</v>
      </c>
      <c r="C826" s="44">
        <v>190</v>
      </c>
      <c r="D826" s="44">
        <v>58</v>
      </c>
      <c r="E826" s="44">
        <v>0</v>
      </c>
      <c r="F826" s="44">
        <v>8</v>
      </c>
      <c r="G826" s="44">
        <v>17</v>
      </c>
      <c r="H826" s="44">
        <v>4</v>
      </c>
      <c r="I826" s="50">
        <f>J826-(SUM(B826:H826))</f>
        <v>94</v>
      </c>
      <c r="J826" s="50">
        <f>Sheriff!J825</f>
        <v>452</v>
      </c>
      <c r="K826" s="6"/>
    </row>
    <row r="827" spans="1:11" ht="12" customHeight="1" x14ac:dyDescent="0.2">
      <c r="A827" s="36" t="s">
        <v>626</v>
      </c>
      <c r="B827" s="47">
        <f>SUM(B823:B826)</f>
        <v>387</v>
      </c>
      <c r="C827" s="47">
        <f t="shared" ref="C827:H827" si="81">SUM(C823:C826)</f>
        <v>783</v>
      </c>
      <c r="D827" s="47">
        <f t="shared" si="81"/>
        <v>301</v>
      </c>
      <c r="E827" s="47">
        <f t="shared" si="81"/>
        <v>9</v>
      </c>
      <c r="F827" s="47">
        <f t="shared" si="81"/>
        <v>47</v>
      </c>
      <c r="G827" s="47">
        <f t="shared" si="81"/>
        <v>49</v>
      </c>
      <c r="H827" s="47">
        <f t="shared" si="81"/>
        <v>8</v>
      </c>
      <c r="I827" s="47">
        <f>SUM(I823:I826)</f>
        <v>376</v>
      </c>
      <c r="J827" s="47">
        <f>SUM(J823:J826)</f>
        <v>1960</v>
      </c>
      <c r="K827" s="6"/>
    </row>
    <row r="828" spans="1:11" ht="12" customHeight="1" x14ac:dyDescent="0.2">
      <c r="A828" s="3"/>
      <c r="B828" s="10"/>
      <c r="C828" s="10"/>
      <c r="D828" s="10"/>
      <c r="E828" s="10"/>
      <c r="F828" s="10"/>
      <c r="G828" s="10"/>
      <c r="H828" s="10"/>
      <c r="I828" s="10"/>
      <c r="J828" s="10"/>
      <c r="K828" s="6"/>
    </row>
    <row r="829" spans="1:11" ht="12" customHeight="1" x14ac:dyDescent="0.2">
      <c r="A829" s="34" t="s">
        <v>51</v>
      </c>
      <c r="B829" s="49"/>
      <c r="C829" s="49"/>
      <c r="D829" s="49"/>
      <c r="E829" s="49"/>
      <c r="F829" s="49"/>
      <c r="G829" s="49"/>
      <c r="H829" s="49"/>
      <c r="I829" s="49"/>
      <c r="J829" s="49"/>
      <c r="K829" s="6"/>
    </row>
    <row r="830" spans="1:11" ht="12" customHeight="1" x14ac:dyDescent="0.2">
      <c r="A830" s="32" t="s">
        <v>615</v>
      </c>
      <c r="B830" s="44">
        <v>101</v>
      </c>
      <c r="C830" s="44">
        <v>134</v>
      </c>
      <c r="D830" s="44">
        <v>46</v>
      </c>
      <c r="E830" s="44">
        <v>3</v>
      </c>
      <c r="F830" s="44">
        <v>6</v>
      </c>
      <c r="G830" s="44">
        <v>18</v>
      </c>
      <c r="H830" s="44">
        <v>1</v>
      </c>
      <c r="I830" s="50">
        <f t="shared" ref="I830:I835" si="82">J830-(SUM(B830:H830))</f>
        <v>54</v>
      </c>
      <c r="J830" s="50">
        <f>Sheriff!J829</f>
        <v>363</v>
      </c>
      <c r="K830" s="6"/>
    </row>
    <row r="831" spans="1:11" ht="12" customHeight="1" x14ac:dyDescent="0.2">
      <c r="A831" s="32" t="s">
        <v>616</v>
      </c>
      <c r="B831" s="44">
        <v>72</v>
      </c>
      <c r="C831" s="44">
        <v>85</v>
      </c>
      <c r="D831" s="44">
        <v>37</v>
      </c>
      <c r="E831" s="44">
        <v>0</v>
      </c>
      <c r="F831" s="44">
        <v>4</v>
      </c>
      <c r="G831" s="44">
        <v>5</v>
      </c>
      <c r="H831" s="44">
        <v>1</v>
      </c>
      <c r="I831" s="50">
        <f t="shared" si="82"/>
        <v>38</v>
      </c>
      <c r="J831" s="50">
        <f>Sheriff!J830</f>
        <v>242</v>
      </c>
      <c r="K831" s="6"/>
    </row>
    <row r="832" spans="1:11" ht="12" customHeight="1" x14ac:dyDescent="0.2">
      <c r="A832" s="32" t="s">
        <v>617</v>
      </c>
      <c r="B832" s="44">
        <v>131</v>
      </c>
      <c r="C832" s="44">
        <v>244</v>
      </c>
      <c r="D832" s="44">
        <v>82</v>
      </c>
      <c r="E832" s="44">
        <v>7</v>
      </c>
      <c r="F832" s="44">
        <v>15</v>
      </c>
      <c r="G832" s="44">
        <v>28</v>
      </c>
      <c r="H832" s="44">
        <v>0</v>
      </c>
      <c r="I832" s="50">
        <f t="shared" si="82"/>
        <v>124</v>
      </c>
      <c r="J832" s="50">
        <f>Sheriff!J831</f>
        <v>631</v>
      </c>
      <c r="K832" s="6"/>
    </row>
    <row r="833" spans="1:11" ht="12" customHeight="1" x14ac:dyDescent="0.2">
      <c r="A833" s="32" t="s">
        <v>618</v>
      </c>
      <c r="B833" s="44">
        <v>117</v>
      </c>
      <c r="C833" s="44">
        <v>149</v>
      </c>
      <c r="D833" s="44">
        <v>51</v>
      </c>
      <c r="E833" s="44">
        <v>2</v>
      </c>
      <c r="F833" s="44">
        <v>7</v>
      </c>
      <c r="G833" s="44">
        <v>12</v>
      </c>
      <c r="H833" s="44">
        <v>1</v>
      </c>
      <c r="I833" s="50">
        <f t="shared" si="82"/>
        <v>94</v>
      </c>
      <c r="J833" s="50">
        <f>Sheriff!J832</f>
        <v>433</v>
      </c>
      <c r="K833" s="6"/>
    </row>
    <row r="834" spans="1:11" ht="12" customHeight="1" x14ac:dyDescent="0.2">
      <c r="A834" s="32" t="s">
        <v>619</v>
      </c>
      <c r="B834" s="44">
        <v>75</v>
      </c>
      <c r="C834" s="44">
        <v>166</v>
      </c>
      <c r="D834" s="44">
        <v>38</v>
      </c>
      <c r="E834" s="44">
        <v>4</v>
      </c>
      <c r="F834" s="44">
        <v>5</v>
      </c>
      <c r="G834" s="44">
        <v>5</v>
      </c>
      <c r="H834" s="44">
        <v>1</v>
      </c>
      <c r="I834" s="50">
        <f t="shared" si="82"/>
        <v>74</v>
      </c>
      <c r="J834" s="50">
        <f>Sheriff!J833</f>
        <v>368</v>
      </c>
      <c r="K834" s="6"/>
    </row>
    <row r="835" spans="1:11" ht="12" customHeight="1" x14ac:dyDescent="0.2">
      <c r="A835" s="32" t="s">
        <v>620</v>
      </c>
      <c r="B835" s="44">
        <v>65</v>
      </c>
      <c r="C835" s="44">
        <v>136</v>
      </c>
      <c r="D835" s="44">
        <v>56</v>
      </c>
      <c r="E835" s="44">
        <v>3</v>
      </c>
      <c r="F835" s="44">
        <v>6</v>
      </c>
      <c r="G835" s="44">
        <v>12</v>
      </c>
      <c r="H835" s="44">
        <v>1</v>
      </c>
      <c r="I835" s="50">
        <f t="shared" si="82"/>
        <v>73</v>
      </c>
      <c r="J835" s="50">
        <f>Sheriff!J834</f>
        <v>352</v>
      </c>
      <c r="K835" s="6"/>
    </row>
    <row r="836" spans="1:11" ht="12" customHeight="1" x14ac:dyDescent="0.2">
      <c r="A836" s="36" t="s">
        <v>621</v>
      </c>
      <c r="B836" s="47">
        <f>SUM(B830:B835)</f>
        <v>561</v>
      </c>
      <c r="C836" s="47">
        <f t="shared" ref="C836:H836" si="83">SUM(C830:C835)</f>
        <v>914</v>
      </c>
      <c r="D836" s="47">
        <f t="shared" si="83"/>
        <v>310</v>
      </c>
      <c r="E836" s="47">
        <f t="shared" si="83"/>
        <v>19</v>
      </c>
      <c r="F836" s="47">
        <f t="shared" si="83"/>
        <v>43</v>
      </c>
      <c r="G836" s="47">
        <f t="shared" si="83"/>
        <v>80</v>
      </c>
      <c r="H836" s="47">
        <f t="shared" si="83"/>
        <v>5</v>
      </c>
      <c r="I836" s="47">
        <f>SUM(I830:I835)</f>
        <v>457</v>
      </c>
      <c r="J836" s="47">
        <f>SUM(J830:J835)</f>
        <v>2389</v>
      </c>
      <c r="K836" s="6"/>
    </row>
    <row r="837" spans="1:11" ht="12" customHeight="1" x14ac:dyDescent="0.2">
      <c r="A837" s="6"/>
      <c r="B837" s="49"/>
      <c r="C837" s="49"/>
      <c r="D837" s="49"/>
      <c r="E837" s="49"/>
      <c r="F837" s="49"/>
      <c r="G837" s="49"/>
      <c r="H837" s="49"/>
      <c r="I837" s="49"/>
      <c r="J837" s="49"/>
      <c r="K837" s="6"/>
    </row>
    <row r="838" spans="1:11" ht="12" customHeight="1" x14ac:dyDescent="0.2">
      <c r="A838" s="34" t="s">
        <v>66</v>
      </c>
      <c r="B838" s="49"/>
      <c r="C838" s="49"/>
      <c r="D838" s="49"/>
      <c r="E838" s="49"/>
      <c r="F838" s="49"/>
      <c r="G838" s="49"/>
      <c r="H838" s="49"/>
      <c r="I838" s="49"/>
      <c r="J838" s="49"/>
      <c r="K838" s="6"/>
    </row>
    <row r="839" spans="1:11" ht="12" customHeight="1" x14ac:dyDescent="0.2">
      <c r="A839" s="32" t="s">
        <v>611</v>
      </c>
      <c r="B839" s="44">
        <v>80</v>
      </c>
      <c r="C839" s="44">
        <v>83</v>
      </c>
      <c r="D839" s="44">
        <v>35</v>
      </c>
      <c r="E839" s="44">
        <v>0</v>
      </c>
      <c r="F839" s="44">
        <v>15</v>
      </c>
      <c r="G839" s="44">
        <v>5</v>
      </c>
      <c r="H839" s="44">
        <v>0</v>
      </c>
      <c r="I839" s="50">
        <f>J839-(SUM(B839:H839))</f>
        <v>71</v>
      </c>
      <c r="J839" s="50">
        <f>Sheriff!J838</f>
        <v>289</v>
      </c>
      <c r="K839" s="6"/>
    </row>
    <row r="840" spans="1:11" ht="12" customHeight="1" x14ac:dyDescent="0.2">
      <c r="A840" s="32" t="s">
        <v>612</v>
      </c>
      <c r="B840" s="44">
        <v>99</v>
      </c>
      <c r="C840" s="44">
        <v>160</v>
      </c>
      <c r="D840" s="44">
        <v>39</v>
      </c>
      <c r="E840" s="44">
        <v>1</v>
      </c>
      <c r="F840" s="44">
        <v>3</v>
      </c>
      <c r="G840" s="44">
        <v>6</v>
      </c>
      <c r="H840" s="44">
        <v>0</v>
      </c>
      <c r="I840" s="50">
        <f>J840-(SUM(B840:H840))</f>
        <v>78</v>
      </c>
      <c r="J840" s="50">
        <f>Sheriff!J839</f>
        <v>386</v>
      </c>
      <c r="K840" s="6"/>
    </row>
    <row r="841" spans="1:11" ht="12" customHeight="1" x14ac:dyDescent="0.2">
      <c r="A841" s="32" t="s">
        <v>613</v>
      </c>
      <c r="B841" s="44">
        <v>107</v>
      </c>
      <c r="C841" s="44">
        <v>121</v>
      </c>
      <c r="D841" s="44">
        <v>28</v>
      </c>
      <c r="E841" s="44">
        <v>1</v>
      </c>
      <c r="F841" s="44">
        <v>12</v>
      </c>
      <c r="G841" s="44">
        <v>6</v>
      </c>
      <c r="H841" s="44">
        <v>0</v>
      </c>
      <c r="I841" s="50">
        <f>J841-(SUM(B841:H841))</f>
        <v>90</v>
      </c>
      <c r="J841" s="50">
        <f>Sheriff!J840</f>
        <v>365</v>
      </c>
      <c r="K841" s="6"/>
    </row>
    <row r="842" spans="1:11" ht="12" customHeight="1" x14ac:dyDescent="0.2">
      <c r="A842" s="36" t="s">
        <v>614</v>
      </c>
      <c r="B842" s="47">
        <f>SUM(B839:B841)</f>
        <v>286</v>
      </c>
      <c r="C842" s="47">
        <f t="shared" ref="C842:H842" si="84">SUM(C839:C841)</f>
        <v>364</v>
      </c>
      <c r="D842" s="47">
        <f t="shared" si="84"/>
        <v>102</v>
      </c>
      <c r="E842" s="47">
        <f t="shared" si="84"/>
        <v>2</v>
      </c>
      <c r="F842" s="47">
        <f t="shared" si="84"/>
        <v>30</v>
      </c>
      <c r="G842" s="47">
        <f t="shared" si="84"/>
        <v>17</v>
      </c>
      <c r="H842" s="47">
        <f t="shared" si="84"/>
        <v>0</v>
      </c>
      <c r="I842" s="47">
        <f>SUM(I839:I841)</f>
        <v>239</v>
      </c>
      <c r="J842" s="47">
        <f>SUM(J839:J841)</f>
        <v>1040</v>
      </c>
      <c r="K842" s="6"/>
    </row>
    <row r="843" spans="1:11" ht="12" customHeight="1" x14ac:dyDescent="0.2">
      <c r="A843" s="6"/>
      <c r="B843" s="49"/>
      <c r="C843" s="49"/>
      <c r="D843" s="49"/>
      <c r="E843" s="49"/>
      <c r="F843" s="49"/>
      <c r="G843" s="49"/>
      <c r="H843" s="49"/>
      <c r="I843" s="49"/>
      <c r="J843" s="49"/>
      <c r="K843" s="6"/>
    </row>
    <row r="844" spans="1:11" ht="12" customHeight="1" x14ac:dyDescent="0.2">
      <c r="A844" s="34" t="s">
        <v>67</v>
      </c>
      <c r="B844" s="49"/>
      <c r="C844" s="49"/>
      <c r="D844" s="49"/>
      <c r="E844" s="49"/>
      <c r="F844" s="49"/>
      <c r="G844" s="49"/>
      <c r="H844" s="49"/>
      <c r="I844" s="49"/>
      <c r="J844" s="49"/>
      <c r="K844" s="6"/>
    </row>
    <row r="845" spans="1:11" ht="12" customHeight="1" x14ac:dyDescent="0.2">
      <c r="A845" s="32" t="s">
        <v>589</v>
      </c>
      <c r="B845" s="44">
        <v>119</v>
      </c>
      <c r="C845" s="44">
        <v>81</v>
      </c>
      <c r="D845" s="44">
        <v>22</v>
      </c>
      <c r="E845" s="44">
        <v>3</v>
      </c>
      <c r="F845" s="44">
        <v>10</v>
      </c>
      <c r="G845" s="44">
        <v>13</v>
      </c>
      <c r="H845" s="44">
        <v>2</v>
      </c>
      <c r="I845" s="50">
        <f t="shared" ref="I845:I865" si="85">J845-(SUM(B845:H845))</f>
        <v>48</v>
      </c>
      <c r="J845" s="50">
        <f>Sheriff!J844</f>
        <v>298</v>
      </c>
      <c r="K845" s="6"/>
    </row>
    <row r="846" spans="1:11" ht="12" customHeight="1" x14ac:dyDescent="0.2">
      <c r="A846" s="32" t="s">
        <v>590</v>
      </c>
      <c r="B846" s="44">
        <v>132</v>
      </c>
      <c r="C846" s="44">
        <v>110</v>
      </c>
      <c r="D846" s="44">
        <v>26</v>
      </c>
      <c r="E846" s="44">
        <v>3</v>
      </c>
      <c r="F846" s="44">
        <v>5</v>
      </c>
      <c r="G846" s="44">
        <v>13</v>
      </c>
      <c r="H846" s="44">
        <v>0</v>
      </c>
      <c r="I846" s="50">
        <f t="shared" si="85"/>
        <v>67</v>
      </c>
      <c r="J846" s="50">
        <f>Sheriff!J845</f>
        <v>356</v>
      </c>
      <c r="K846" s="6"/>
    </row>
    <row r="847" spans="1:11" ht="12" customHeight="1" x14ac:dyDescent="0.2">
      <c r="A847" s="32" t="s">
        <v>591</v>
      </c>
      <c r="B847" s="44">
        <v>135</v>
      </c>
      <c r="C847" s="44">
        <v>113</v>
      </c>
      <c r="D847" s="44">
        <v>22</v>
      </c>
      <c r="E847" s="44">
        <v>3</v>
      </c>
      <c r="F847" s="44">
        <v>3</v>
      </c>
      <c r="G847" s="44">
        <v>4</v>
      </c>
      <c r="H847" s="44">
        <v>1</v>
      </c>
      <c r="I847" s="50">
        <f t="shared" si="85"/>
        <v>56</v>
      </c>
      <c r="J847" s="50">
        <f>Sheriff!J846</f>
        <v>337</v>
      </c>
      <c r="K847" s="6"/>
    </row>
    <row r="848" spans="1:11" ht="12" customHeight="1" x14ac:dyDescent="0.2">
      <c r="A848" s="32" t="s">
        <v>592</v>
      </c>
      <c r="B848" s="44">
        <v>122</v>
      </c>
      <c r="C848" s="44">
        <v>131</v>
      </c>
      <c r="D848" s="44">
        <v>43</v>
      </c>
      <c r="E848" s="44">
        <v>4</v>
      </c>
      <c r="F848" s="44">
        <v>4</v>
      </c>
      <c r="G848" s="44">
        <v>12</v>
      </c>
      <c r="H848" s="44">
        <v>0</v>
      </c>
      <c r="I848" s="50">
        <f t="shared" si="85"/>
        <v>69</v>
      </c>
      <c r="J848" s="50">
        <f>Sheriff!J847</f>
        <v>385</v>
      </c>
      <c r="K848" s="6"/>
    </row>
    <row r="849" spans="1:11" ht="12" customHeight="1" x14ac:dyDescent="0.2">
      <c r="A849" s="32" t="s">
        <v>593</v>
      </c>
      <c r="B849" s="44">
        <v>182</v>
      </c>
      <c r="C849" s="44">
        <v>199</v>
      </c>
      <c r="D849" s="44">
        <v>47</v>
      </c>
      <c r="E849" s="44">
        <v>4</v>
      </c>
      <c r="F849" s="44">
        <v>11</v>
      </c>
      <c r="G849" s="44">
        <v>17</v>
      </c>
      <c r="H849" s="44">
        <v>0</v>
      </c>
      <c r="I849" s="50">
        <f t="shared" si="85"/>
        <v>79</v>
      </c>
      <c r="J849" s="50">
        <f>Sheriff!J848</f>
        <v>539</v>
      </c>
      <c r="K849" s="6"/>
    </row>
    <row r="850" spans="1:11" ht="12" customHeight="1" x14ac:dyDescent="0.2">
      <c r="A850" s="32" t="s">
        <v>594</v>
      </c>
      <c r="B850" s="44">
        <v>81</v>
      </c>
      <c r="C850" s="44">
        <v>112</v>
      </c>
      <c r="D850" s="44">
        <v>55</v>
      </c>
      <c r="E850" s="44">
        <v>2</v>
      </c>
      <c r="F850" s="44">
        <v>4</v>
      </c>
      <c r="G850" s="44">
        <v>11</v>
      </c>
      <c r="H850" s="44">
        <v>1</v>
      </c>
      <c r="I850" s="50">
        <f t="shared" si="85"/>
        <v>46</v>
      </c>
      <c r="J850" s="50">
        <f>Sheriff!J849</f>
        <v>312</v>
      </c>
      <c r="K850" s="6"/>
    </row>
    <row r="851" spans="1:11" ht="12" customHeight="1" x14ac:dyDescent="0.2">
      <c r="A851" s="32" t="s">
        <v>595</v>
      </c>
      <c r="B851" s="44">
        <v>98</v>
      </c>
      <c r="C851" s="44">
        <v>130</v>
      </c>
      <c r="D851" s="44">
        <v>51</v>
      </c>
      <c r="E851" s="44">
        <v>4</v>
      </c>
      <c r="F851" s="44">
        <v>5</v>
      </c>
      <c r="G851" s="44">
        <v>10</v>
      </c>
      <c r="H851" s="44">
        <v>1</v>
      </c>
      <c r="I851" s="50">
        <f t="shared" si="85"/>
        <v>85</v>
      </c>
      <c r="J851" s="50">
        <f>Sheriff!J850</f>
        <v>384</v>
      </c>
      <c r="K851" s="6"/>
    </row>
    <row r="852" spans="1:11" ht="12" customHeight="1" x14ac:dyDescent="0.2">
      <c r="A852" s="32" t="s">
        <v>596</v>
      </c>
      <c r="B852" s="44">
        <v>119</v>
      </c>
      <c r="C852" s="44">
        <v>113</v>
      </c>
      <c r="D852" s="44">
        <v>53</v>
      </c>
      <c r="E852" s="44">
        <v>4</v>
      </c>
      <c r="F852" s="44">
        <v>10</v>
      </c>
      <c r="G852" s="44">
        <v>10</v>
      </c>
      <c r="H852" s="44">
        <v>1</v>
      </c>
      <c r="I852" s="50">
        <f t="shared" si="85"/>
        <v>59</v>
      </c>
      <c r="J852" s="50">
        <f>Sheriff!J851</f>
        <v>369</v>
      </c>
      <c r="K852" s="6"/>
    </row>
    <row r="853" spans="1:11" ht="12" customHeight="1" x14ac:dyDescent="0.2">
      <c r="A853" s="32" t="s">
        <v>597</v>
      </c>
      <c r="B853" s="44">
        <v>191</v>
      </c>
      <c r="C853" s="44">
        <v>138</v>
      </c>
      <c r="D853" s="44">
        <v>61</v>
      </c>
      <c r="E853" s="44">
        <v>2</v>
      </c>
      <c r="F853" s="44">
        <v>15</v>
      </c>
      <c r="G853" s="44">
        <v>12</v>
      </c>
      <c r="H853" s="44">
        <v>0</v>
      </c>
      <c r="I853" s="50">
        <f t="shared" si="85"/>
        <v>77</v>
      </c>
      <c r="J853" s="50">
        <f>Sheriff!J852</f>
        <v>496</v>
      </c>
      <c r="K853" s="6"/>
    </row>
    <row r="854" spans="1:11" x14ac:dyDescent="0.2">
      <c r="A854" s="32" t="s">
        <v>598</v>
      </c>
      <c r="B854" s="44">
        <v>118</v>
      </c>
      <c r="C854" s="44">
        <v>108</v>
      </c>
      <c r="D854" s="44">
        <v>37</v>
      </c>
      <c r="E854" s="44">
        <v>1</v>
      </c>
      <c r="F854" s="44">
        <v>5</v>
      </c>
      <c r="G854" s="44">
        <v>6</v>
      </c>
      <c r="H854" s="44">
        <v>0</v>
      </c>
      <c r="I854" s="50">
        <f t="shared" si="85"/>
        <v>50</v>
      </c>
      <c r="J854" s="50">
        <f>Sheriff!J853</f>
        <v>325</v>
      </c>
      <c r="K854" s="6"/>
    </row>
    <row r="855" spans="1:11" x14ac:dyDescent="0.2">
      <c r="A855" s="32" t="s">
        <v>599</v>
      </c>
      <c r="B855" s="44">
        <v>142</v>
      </c>
      <c r="C855" s="44">
        <v>92</v>
      </c>
      <c r="D855" s="44">
        <v>37</v>
      </c>
      <c r="E855" s="44">
        <v>3</v>
      </c>
      <c r="F855" s="44">
        <v>20</v>
      </c>
      <c r="G855" s="44">
        <v>16</v>
      </c>
      <c r="H855" s="44">
        <v>1</v>
      </c>
      <c r="I855" s="50">
        <f t="shared" si="85"/>
        <v>61</v>
      </c>
      <c r="J855" s="50">
        <f>Sheriff!J854</f>
        <v>372</v>
      </c>
      <c r="K855" s="6"/>
    </row>
    <row r="856" spans="1:11" x14ac:dyDescent="0.2">
      <c r="A856" s="32" t="s">
        <v>600</v>
      </c>
      <c r="B856" s="44">
        <v>128</v>
      </c>
      <c r="C856" s="44">
        <v>122</v>
      </c>
      <c r="D856" s="44">
        <v>34</v>
      </c>
      <c r="E856" s="44">
        <v>2</v>
      </c>
      <c r="F856" s="44">
        <v>15</v>
      </c>
      <c r="G856" s="44">
        <v>8</v>
      </c>
      <c r="H856" s="44">
        <v>0</v>
      </c>
      <c r="I856" s="50">
        <f t="shared" si="85"/>
        <v>66</v>
      </c>
      <c r="J856" s="50">
        <f>Sheriff!J855</f>
        <v>375</v>
      </c>
      <c r="K856" s="6"/>
    </row>
    <row r="857" spans="1:11" x14ac:dyDescent="0.2">
      <c r="A857" s="32" t="s">
        <v>601</v>
      </c>
      <c r="B857" s="44">
        <v>140</v>
      </c>
      <c r="C857" s="44">
        <v>141</v>
      </c>
      <c r="D857" s="44">
        <v>60</v>
      </c>
      <c r="E857" s="44">
        <v>3</v>
      </c>
      <c r="F857" s="44">
        <v>15</v>
      </c>
      <c r="G857" s="44">
        <v>14</v>
      </c>
      <c r="H857" s="44">
        <v>5</v>
      </c>
      <c r="I857" s="50">
        <f t="shared" si="85"/>
        <v>94</v>
      </c>
      <c r="J857" s="50">
        <f>Sheriff!J856</f>
        <v>472</v>
      </c>
      <c r="K857" s="6"/>
    </row>
    <row r="858" spans="1:11" x14ac:dyDescent="0.2">
      <c r="A858" s="32" t="s">
        <v>602</v>
      </c>
      <c r="B858" s="44">
        <v>102</v>
      </c>
      <c r="C858" s="44">
        <v>132</v>
      </c>
      <c r="D858" s="44">
        <v>40</v>
      </c>
      <c r="E858" s="44">
        <v>3</v>
      </c>
      <c r="F858" s="44">
        <v>8</v>
      </c>
      <c r="G858" s="44">
        <v>8</v>
      </c>
      <c r="H858" s="44">
        <v>0</v>
      </c>
      <c r="I858" s="50">
        <f t="shared" si="85"/>
        <v>60</v>
      </c>
      <c r="J858" s="50">
        <f>Sheriff!J857</f>
        <v>353</v>
      </c>
      <c r="K858" s="6"/>
    </row>
    <row r="859" spans="1:11" x14ac:dyDescent="0.2">
      <c r="A859" s="32" t="s">
        <v>603</v>
      </c>
      <c r="B859" s="44">
        <v>141</v>
      </c>
      <c r="C859" s="44">
        <v>181</v>
      </c>
      <c r="D859" s="44">
        <v>39</v>
      </c>
      <c r="E859" s="44">
        <v>1</v>
      </c>
      <c r="F859" s="44">
        <v>9</v>
      </c>
      <c r="G859" s="44">
        <v>7</v>
      </c>
      <c r="H859" s="44">
        <v>1</v>
      </c>
      <c r="I859" s="50">
        <f t="shared" si="85"/>
        <v>63</v>
      </c>
      <c r="J859" s="50">
        <f>Sheriff!J858</f>
        <v>442</v>
      </c>
      <c r="K859" s="6"/>
    </row>
    <row r="860" spans="1:11" x14ac:dyDescent="0.2">
      <c r="A860" s="32" t="s">
        <v>604</v>
      </c>
      <c r="B860" s="44">
        <v>131</v>
      </c>
      <c r="C860" s="44">
        <v>105</v>
      </c>
      <c r="D860" s="44">
        <v>31</v>
      </c>
      <c r="E860" s="44">
        <v>4</v>
      </c>
      <c r="F860" s="44">
        <v>4</v>
      </c>
      <c r="G860" s="44">
        <v>11</v>
      </c>
      <c r="H860" s="44">
        <v>1</v>
      </c>
      <c r="I860" s="50">
        <f t="shared" si="85"/>
        <v>54</v>
      </c>
      <c r="J860" s="50">
        <f>Sheriff!J859</f>
        <v>341</v>
      </c>
      <c r="K860" s="6"/>
    </row>
    <row r="861" spans="1:11" x14ac:dyDescent="0.2">
      <c r="A861" s="32" t="s">
        <v>605</v>
      </c>
      <c r="B861" s="44">
        <v>173</v>
      </c>
      <c r="C861" s="44">
        <v>146</v>
      </c>
      <c r="D861" s="44">
        <v>57</v>
      </c>
      <c r="E861" s="44">
        <v>6</v>
      </c>
      <c r="F861" s="44">
        <v>16</v>
      </c>
      <c r="G861" s="44">
        <v>7</v>
      </c>
      <c r="H861" s="44">
        <v>0</v>
      </c>
      <c r="I861" s="50">
        <f t="shared" si="85"/>
        <v>73</v>
      </c>
      <c r="J861" s="50">
        <f>Sheriff!J860</f>
        <v>478</v>
      </c>
      <c r="K861" s="6"/>
    </row>
    <row r="862" spans="1:11" x14ac:dyDescent="0.2">
      <c r="A862" s="32" t="s">
        <v>606</v>
      </c>
      <c r="B862" s="44">
        <v>184</v>
      </c>
      <c r="C862" s="44">
        <v>171</v>
      </c>
      <c r="D862" s="44">
        <v>54</v>
      </c>
      <c r="E862" s="44">
        <v>2</v>
      </c>
      <c r="F862" s="44">
        <v>16</v>
      </c>
      <c r="G862" s="44">
        <v>20</v>
      </c>
      <c r="H862" s="44">
        <v>2</v>
      </c>
      <c r="I862" s="50">
        <f t="shared" si="85"/>
        <v>89</v>
      </c>
      <c r="J862" s="50">
        <f>Sheriff!J861</f>
        <v>538</v>
      </c>
      <c r="K862" s="6"/>
    </row>
    <row r="863" spans="1:11" x14ac:dyDescent="0.2">
      <c r="A863" s="32" t="s">
        <v>607</v>
      </c>
      <c r="B863" s="44">
        <v>236</v>
      </c>
      <c r="C863" s="44">
        <v>157</v>
      </c>
      <c r="D863" s="44">
        <v>48</v>
      </c>
      <c r="E863" s="44">
        <v>1</v>
      </c>
      <c r="F863" s="44">
        <v>14</v>
      </c>
      <c r="G863" s="44">
        <v>12</v>
      </c>
      <c r="H863" s="44">
        <v>3</v>
      </c>
      <c r="I863" s="50">
        <f t="shared" si="85"/>
        <v>123</v>
      </c>
      <c r="J863" s="50">
        <f>Sheriff!J862</f>
        <v>594</v>
      </c>
      <c r="K863" s="6"/>
    </row>
    <row r="864" spans="1:11" x14ac:dyDescent="0.2">
      <c r="A864" s="32" t="s">
        <v>608</v>
      </c>
      <c r="B864" s="44">
        <v>182</v>
      </c>
      <c r="C864" s="44">
        <v>191</v>
      </c>
      <c r="D864" s="44">
        <v>55</v>
      </c>
      <c r="E864" s="44">
        <v>5</v>
      </c>
      <c r="F864" s="44">
        <v>9</v>
      </c>
      <c r="G864" s="44">
        <v>15</v>
      </c>
      <c r="H864" s="44">
        <v>3</v>
      </c>
      <c r="I864" s="50">
        <f t="shared" si="85"/>
        <v>98</v>
      </c>
      <c r="J864" s="50">
        <f>Sheriff!J863</f>
        <v>558</v>
      </c>
      <c r="K864" s="6"/>
    </row>
    <row r="865" spans="1:11" x14ac:dyDescent="0.2">
      <c r="A865" s="32" t="s">
        <v>609</v>
      </c>
      <c r="B865" s="44">
        <v>126</v>
      </c>
      <c r="C865" s="44">
        <v>166</v>
      </c>
      <c r="D865" s="44">
        <v>49</v>
      </c>
      <c r="E865" s="44">
        <v>3</v>
      </c>
      <c r="F865" s="44">
        <v>7</v>
      </c>
      <c r="G865" s="44">
        <v>15</v>
      </c>
      <c r="H865" s="44">
        <v>0</v>
      </c>
      <c r="I865" s="50">
        <f t="shared" si="85"/>
        <v>73</v>
      </c>
      <c r="J865" s="50">
        <f>Sheriff!J864</f>
        <v>439</v>
      </c>
      <c r="K865" s="6"/>
    </row>
    <row r="866" spans="1:11" x14ac:dyDescent="0.2">
      <c r="A866" s="36" t="s">
        <v>610</v>
      </c>
      <c r="B866" s="47">
        <f>SUM(B845:B865)</f>
        <v>2982</v>
      </c>
      <c r="C866" s="47">
        <f t="shared" ref="C866:H866" si="86">SUM(C845:C865)</f>
        <v>2839</v>
      </c>
      <c r="D866" s="47">
        <f t="shared" si="86"/>
        <v>921</v>
      </c>
      <c r="E866" s="47">
        <f t="shared" si="86"/>
        <v>63</v>
      </c>
      <c r="F866" s="47">
        <f t="shared" si="86"/>
        <v>205</v>
      </c>
      <c r="G866" s="47">
        <f t="shared" si="86"/>
        <v>241</v>
      </c>
      <c r="H866" s="47">
        <f t="shared" si="86"/>
        <v>22</v>
      </c>
      <c r="I866" s="47">
        <f>SUM(I845:I865)</f>
        <v>1490</v>
      </c>
      <c r="J866" s="47">
        <f>SUM(J845:J865)</f>
        <v>8763</v>
      </c>
      <c r="K866" s="6"/>
    </row>
    <row r="867" spans="1:11" x14ac:dyDescent="0.2">
      <c r="A867" s="3"/>
      <c r="B867" s="10"/>
      <c r="C867" s="10"/>
      <c r="D867" s="10"/>
      <c r="E867" s="10"/>
      <c r="F867" s="10"/>
      <c r="G867" s="10"/>
      <c r="H867" s="10"/>
      <c r="I867" s="10"/>
      <c r="J867" s="10"/>
      <c r="K867" s="6"/>
    </row>
    <row r="868" spans="1:11" x14ac:dyDescent="0.2">
      <c r="A868" s="34" t="s">
        <v>68</v>
      </c>
      <c r="B868" s="49"/>
      <c r="C868" s="49"/>
      <c r="D868" s="49"/>
      <c r="E868" s="49"/>
      <c r="F868" s="49"/>
      <c r="G868" s="49"/>
      <c r="H868" s="49"/>
      <c r="I868" s="49"/>
      <c r="J868" s="49"/>
      <c r="K868" s="6"/>
    </row>
    <row r="869" spans="1:11" x14ac:dyDescent="0.2">
      <c r="A869" s="32" t="s">
        <v>586</v>
      </c>
      <c r="B869" s="44">
        <v>82</v>
      </c>
      <c r="C869" s="44">
        <v>184</v>
      </c>
      <c r="D869" s="44">
        <v>38</v>
      </c>
      <c r="E869" s="44">
        <v>2</v>
      </c>
      <c r="F869" s="44">
        <v>7</v>
      </c>
      <c r="G869" s="44">
        <v>14</v>
      </c>
      <c r="H869" s="44">
        <v>1</v>
      </c>
      <c r="I869" s="50">
        <f>J869-(SUM(B869:H869))</f>
        <v>70</v>
      </c>
      <c r="J869" s="50">
        <f>Sheriff!J868</f>
        <v>398</v>
      </c>
      <c r="K869" s="6"/>
    </row>
    <row r="870" spans="1:11" x14ac:dyDescent="0.2">
      <c r="A870" s="32" t="s">
        <v>587</v>
      </c>
      <c r="B870" s="44">
        <v>90</v>
      </c>
      <c r="C870" s="44">
        <v>195</v>
      </c>
      <c r="D870" s="44">
        <v>79</v>
      </c>
      <c r="E870" s="44">
        <v>2</v>
      </c>
      <c r="F870" s="44">
        <v>11</v>
      </c>
      <c r="G870" s="44">
        <v>8</v>
      </c>
      <c r="H870" s="44">
        <v>1</v>
      </c>
      <c r="I870" s="50">
        <f>J870-(SUM(B870:H870))</f>
        <v>67</v>
      </c>
      <c r="J870" s="50">
        <f>Sheriff!J869</f>
        <v>453</v>
      </c>
      <c r="K870" s="6"/>
    </row>
    <row r="871" spans="1:11" x14ac:dyDescent="0.2">
      <c r="A871" s="36" t="s">
        <v>588</v>
      </c>
      <c r="B871" s="47">
        <f>SUM(B869:B870)</f>
        <v>172</v>
      </c>
      <c r="C871" s="47">
        <f t="shared" ref="C871:H871" si="87">SUM(C869:C870)</f>
        <v>379</v>
      </c>
      <c r="D871" s="47">
        <f t="shared" si="87"/>
        <v>117</v>
      </c>
      <c r="E871" s="47">
        <f t="shared" si="87"/>
        <v>4</v>
      </c>
      <c r="F871" s="47">
        <f t="shared" si="87"/>
        <v>18</v>
      </c>
      <c r="G871" s="47">
        <f t="shared" si="87"/>
        <v>22</v>
      </c>
      <c r="H871" s="47">
        <f t="shared" si="87"/>
        <v>2</v>
      </c>
      <c r="I871" s="47">
        <f>SUM(I869:I870)</f>
        <v>137</v>
      </c>
      <c r="J871" s="47">
        <f>SUM(J869:J870)</f>
        <v>851</v>
      </c>
      <c r="K871" s="6"/>
    </row>
    <row r="872" spans="1:11" x14ac:dyDescent="0.2">
      <c r="A872" s="3"/>
      <c r="B872" s="10"/>
      <c r="C872" s="10"/>
      <c r="D872" s="10"/>
      <c r="E872" s="10"/>
      <c r="F872" s="10"/>
      <c r="G872" s="10"/>
      <c r="H872" s="10"/>
      <c r="I872" s="10"/>
      <c r="J872" s="10"/>
      <c r="K872" s="6"/>
    </row>
    <row r="873" spans="1:11" x14ac:dyDescent="0.2">
      <c r="A873" s="34" t="s">
        <v>73</v>
      </c>
      <c r="B873" s="49"/>
      <c r="C873" s="49"/>
      <c r="D873" s="49"/>
      <c r="E873" s="49"/>
      <c r="F873" s="49"/>
      <c r="G873" s="49"/>
      <c r="H873" s="49"/>
      <c r="I873" s="49"/>
      <c r="J873" s="49"/>
      <c r="K873" s="6"/>
    </row>
    <row r="874" spans="1:11" x14ac:dyDescent="0.2">
      <c r="A874" s="32" t="s">
        <v>510</v>
      </c>
      <c r="B874" s="44">
        <v>140</v>
      </c>
      <c r="C874" s="44">
        <v>35</v>
      </c>
      <c r="D874" s="44">
        <v>15</v>
      </c>
      <c r="E874" s="44">
        <v>3</v>
      </c>
      <c r="F874" s="44">
        <v>13</v>
      </c>
      <c r="G874" s="44">
        <v>9</v>
      </c>
      <c r="H874" s="44">
        <v>2</v>
      </c>
      <c r="I874" s="50">
        <f t="shared" ref="I874:I905" si="88">J874-(SUM(B874:H874))</f>
        <v>37</v>
      </c>
      <c r="J874" s="50">
        <f>Sheriff!J873</f>
        <v>254</v>
      </c>
      <c r="K874" s="6"/>
    </row>
    <row r="875" spans="1:11" x14ac:dyDescent="0.2">
      <c r="A875" s="32" t="s">
        <v>511</v>
      </c>
      <c r="B875" s="44">
        <v>110</v>
      </c>
      <c r="C875" s="44">
        <v>35</v>
      </c>
      <c r="D875" s="44">
        <v>10</v>
      </c>
      <c r="E875" s="44">
        <v>6</v>
      </c>
      <c r="F875" s="44">
        <v>12</v>
      </c>
      <c r="G875" s="44">
        <v>4</v>
      </c>
      <c r="H875" s="44">
        <v>1</v>
      </c>
      <c r="I875" s="50">
        <f t="shared" si="88"/>
        <v>26</v>
      </c>
      <c r="J875" s="50">
        <f>Sheriff!J874</f>
        <v>204</v>
      </c>
      <c r="K875" s="6"/>
    </row>
    <row r="876" spans="1:11" x14ac:dyDescent="0.2">
      <c r="A876" s="32" t="s">
        <v>512</v>
      </c>
      <c r="B876" s="44">
        <v>146</v>
      </c>
      <c r="C876" s="44">
        <v>41</v>
      </c>
      <c r="D876" s="44">
        <v>21</v>
      </c>
      <c r="E876" s="44">
        <v>5</v>
      </c>
      <c r="F876" s="44">
        <v>15</v>
      </c>
      <c r="G876" s="44">
        <v>4</v>
      </c>
      <c r="H876" s="44">
        <v>0</v>
      </c>
      <c r="I876" s="50">
        <f t="shared" si="88"/>
        <v>41</v>
      </c>
      <c r="J876" s="50">
        <f>Sheriff!J875</f>
        <v>273</v>
      </c>
      <c r="K876" s="6"/>
    </row>
    <row r="877" spans="1:11" x14ac:dyDescent="0.2">
      <c r="A877" s="32" t="s">
        <v>513</v>
      </c>
      <c r="B877" s="44">
        <v>98</v>
      </c>
      <c r="C877" s="44">
        <v>42</v>
      </c>
      <c r="D877" s="44">
        <v>12</v>
      </c>
      <c r="E877" s="44">
        <v>1</v>
      </c>
      <c r="F877" s="44">
        <v>1</v>
      </c>
      <c r="G877" s="44">
        <v>4</v>
      </c>
      <c r="H877" s="44">
        <v>0</v>
      </c>
      <c r="I877" s="50">
        <f t="shared" si="88"/>
        <v>26</v>
      </c>
      <c r="J877" s="50">
        <f>Sheriff!J876</f>
        <v>184</v>
      </c>
      <c r="K877" s="6"/>
    </row>
    <row r="878" spans="1:11" x14ac:dyDescent="0.2">
      <c r="A878" s="32" t="s">
        <v>514</v>
      </c>
      <c r="B878" s="44">
        <v>148</v>
      </c>
      <c r="C878" s="44">
        <v>43</v>
      </c>
      <c r="D878" s="44">
        <v>13</v>
      </c>
      <c r="E878" s="44">
        <v>5</v>
      </c>
      <c r="F878" s="44">
        <v>14</v>
      </c>
      <c r="G878" s="44">
        <v>7</v>
      </c>
      <c r="H878" s="44">
        <v>1</v>
      </c>
      <c r="I878" s="50">
        <f t="shared" si="88"/>
        <v>50</v>
      </c>
      <c r="J878" s="50">
        <f>Sheriff!J877</f>
        <v>281</v>
      </c>
      <c r="K878" s="6"/>
    </row>
    <row r="879" spans="1:11" ht="12.6" customHeight="1" x14ac:dyDescent="0.2">
      <c r="A879" s="32" t="s">
        <v>515</v>
      </c>
      <c r="B879" s="44">
        <v>160</v>
      </c>
      <c r="C879" s="44">
        <v>69</v>
      </c>
      <c r="D879" s="44">
        <v>11</v>
      </c>
      <c r="E879" s="44">
        <v>5</v>
      </c>
      <c r="F879" s="44">
        <v>11</v>
      </c>
      <c r="G879" s="44">
        <v>6</v>
      </c>
      <c r="H879" s="44">
        <v>0</v>
      </c>
      <c r="I879" s="50">
        <f t="shared" si="88"/>
        <v>48</v>
      </c>
      <c r="J879" s="50">
        <f>Sheriff!J878</f>
        <v>310</v>
      </c>
      <c r="K879" s="6"/>
    </row>
    <row r="880" spans="1:11" ht="12.6" customHeight="1" x14ac:dyDescent="0.2">
      <c r="A880" s="32" t="s">
        <v>516</v>
      </c>
      <c r="B880" s="44">
        <v>169</v>
      </c>
      <c r="C880" s="44">
        <v>41</v>
      </c>
      <c r="D880" s="44">
        <v>20</v>
      </c>
      <c r="E880" s="44">
        <v>6</v>
      </c>
      <c r="F880" s="44">
        <v>10</v>
      </c>
      <c r="G880" s="44">
        <v>2</v>
      </c>
      <c r="H880" s="44">
        <v>2</v>
      </c>
      <c r="I880" s="50">
        <f t="shared" si="88"/>
        <v>58</v>
      </c>
      <c r="J880" s="50">
        <f>Sheriff!J879</f>
        <v>308</v>
      </c>
      <c r="K880" s="6"/>
    </row>
    <row r="881" spans="1:11" ht="12.6" customHeight="1" x14ac:dyDescent="0.2">
      <c r="A881" s="32" t="s">
        <v>517</v>
      </c>
      <c r="B881" s="44">
        <v>106</v>
      </c>
      <c r="C881" s="44">
        <v>41</v>
      </c>
      <c r="D881" s="44">
        <v>14</v>
      </c>
      <c r="E881" s="44">
        <v>4</v>
      </c>
      <c r="F881" s="44">
        <v>15</v>
      </c>
      <c r="G881" s="44">
        <v>3</v>
      </c>
      <c r="H881" s="44">
        <v>1</v>
      </c>
      <c r="I881" s="50">
        <f t="shared" si="88"/>
        <v>29</v>
      </c>
      <c r="J881" s="50">
        <f>Sheriff!J880</f>
        <v>213</v>
      </c>
      <c r="K881" s="6"/>
    </row>
    <row r="882" spans="1:11" ht="12.6" customHeight="1" x14ac:dyDescent="0.2">
      <c r="A882" s="32" t="s">
        <v>518</v>
      </c>
      <c r="B882" s="44">
        <v>168</v>
      </c>
      <c r="C882" s="44">
        <v>60</v>
      </c>
      <c r="D882" s="44">
        <v>16</v>
      </c>
      <c r="E882" s="44">
        <v>7</v>
      </c>
      <c r="F882" s="44">
        <v>12</v>
      </c>
      <c r="G882" s="44">
        <v>6</v>
      </c>
      <c r="H882" s="44">
        <v>0</v>
      </c>
      <c r="I882" s="50">
        <f t="shared" si="88"/>
        <v>50</v>
      </c>
      <c r="J882" s="50">
        <f>Sheriff!J881</f>
        <v>319</v>
      </c>
      <c r="K882" s="6"/>
    </row>
    <row r="883" spans="1:11" ht="12" customHeight="1" x14ac:dyDescent="0.2">
      <c r="A883" s="32" t="s">
        <v>519</v>
      </c>
      <c r="B883" s="44">
        <v>123</v>
      </c>
      <c r="C883" s="44">
        <v>43</v>
      </c>
      <c r="D883" s="44">
        <v>17</v>
      </c>
      <c r="E883" s="44">
        <v>6</v>
      </c>
      <c r="F883" s="44">
        <v>19</v>
      </c>
      <c r="G883" s="44">
        <v>9</v>
      </c>
      <c r="H883" s="44">
        <v>0</v>
      </c>
      <c r="I883" s="50">
        <f t="shared" si="88"/>
        <v>56</v>
      </c>
      <c r="J883" s="50">
        <f>Sheriff!J882</f>
        <v>273</v>
      </c>
      <c r="K883" s="6"/>
    </row>
    <row r="884" spans="1:11" ht="12" customHeight="1" x14ac:dyDescent="0.2">
      <c r="A884" s="32" t="s">
        <v>520</v>
      </c>
      <c r="B884" s="44">
        <v>145</v>
      </c>
      <c r="C884" s="44">
        <v>31</v>
      </c>
      <c r="D884" s="44">
        <v>13</v>
      </c>
      <c r="E884" s="44">
        <v>3</v>
      </c>
      <c r="F884" s="44">
        <v>11</v>
      </c>
      <c r="G884" s="44">
        <v>6</v>
      </c>
      <c r="H884" s="44">
        <v>1</v>
      </c>
      <c r="I884" s="50">
        <f t="shared" si="88"/>
        <v>31</v>
      </c>
      <c r="J884" s="50">
        <f>Sheriff!J883</f>
        <v>241</v>
      </c>
      <c r="K884" s="6"/>
    </row>
    <row r="885" spans="1:11" ht="12" customHeight="1" x14ac:dyDescent="0.2">
      <c r="A885" s="32" t="s">
        <v>521</v>
      </c>
      <c r="B885" s="44">
        <v>115</v>
      </c>
      <c r="C885" s="44">
        <v>54</v>
      </c>
      <c r="D885" s="44">
        <v>15</v>
      </c>
      <c r="E885" s="44">
        <v>4</v>
      </c>
      <c r="F885" s="44">
        <v>9</v>
      </c>
      <c r="G885" s="44">
        <v>3</v>
      </c>
      <c r="H885" s="44">
        <v>1</v>
      </c>
      <c r="I885" s="50">
        <f t="shared" si="88"/>
        <v>23</v>
      </c>
      <c r="J885" s="50">
        <f>Sheriff!J884</f>
        <v>224</v>
      </c>
      <c r="K885" s="6"/>
    </row>
    <row r="886" spans="1:11" ht="12" customHeight="1" x14ac:dyDescent="0.2">
      <c r="A886" s="32" t="s">
        <v>522</v>
      </c>
      <c r="B886" s="44">
        <v>116</v>
      </c>
      <c r="C886" s="44">
        <v>44</v>
      </c>
      <c r="D886" s="44">
        <v>21</v>
      </c>
      <c r="E886" s="44">
        <v>2</v>
      </c>
      <c r="F886" s="44">
        <v>10</v>
      </c>
      <c r="G886" s="44">
        <v>4</v>
      </c>
      <c r="H886" s="44">
        <v>0</v>
      </c>
      <c r="I886" s="50">
        <f t="shared" si="88"/>
        <v>27</v>
      </c>
      <c r="J886" s="50">
        <f>Sheriff!J885</f>
        <v>224</v>
      </c>
      <c r="K886" s="6"/>
    </row>
    <row r="887" spans="1:11" ht="12" customHeight="1" x14ac:dyDescent="0.2">
      <c r="A887" s="32" t="s">
        <v>523</v>
      </c>
      <c r="B887" s="44">
        <v>121</v>
      </c>
      <c r="C887" s="44">
        <v>44</v>
      </c>
      <c r="D887" s="44">
        <v>10</v>
      </c>
      <c r="E887" s="44">
        <v>3</v>
      </c>
      <c r="F887" s="44">
        <v>10</v>
      </c>
      <c r="G887" s="44">
        <v>3</v>
      </c>
      <c r="H887" s="44">
        <v>1</v>
      </c>
      <c r="I887" s="50">
        <f t="shared" si="88"/>
        <v>33</v>
      </c>
      <c r="J887" s="50">
        <f>Sheriff!J886</f>
        <v>225</v>
      </c>
      <c r="K887" s="6"/>
    </row>
    <row r="888" spans="1:11" ht="12" customHeight="1" x14ac:dyDescent="0.2">
      <c r="A888" s="32" t="s">
        <v>524</v>
      </c>
      <c r="B888" s="44">
        <v>125</v>
      </c>
      <c r="C888" s="44">
        <v>48</v>
      </c>
      <c r="D888" s="44">
        <v>20</v>
      </c>
      <c r="E888" s="44">
        <v>5</v>
      </c>
      <c r="F888" s="44">
        <v>14</v>
      </c>
      <c r="G888" s="44">
        <v>4</v>
      </c>
      <c r="H888" s="44">
        <v>0</v>
      </c>
      <c r="I888" s="50">
        <f t="shared" si="88"/>
        <v>57</v>
      </c>
      <c r="J888" s="50">
        <f>Sheriff!J887</f>
        <v>273</v>
      </c>
      <c r="K888" s="6"/>
    </row>
    <row r="889" spans="1:11" ht="12" customHeight="1" x14ac:dyDescent="0.2">
      <c r="A889" s="32" t="s">
        <v>525</v>
      </c>
      <c r="B889" s="44">
        <v>117</v>
      </c>
      <c r="C889" s="44">
        <v>53</v>
      </c>
      <c r="D889" s="44">
        <v>18</v>
      </c>
      <c r="E889" s="44">
        <v>4</v>
      </c>
      <c r="F889" s="44">
        <v>13</v>
      </c>
      <c r="G889" s="44">
        <v>4</v>
      </c>
      <c r="H889" s="44">
        <v>1</v>
      </c>
      <c r="I889" s="50">
        <f t="shared" si="88"/>
        <v>29</v>
      </c>
      <c r="J889" s="50">
        <f>Sheriff!J888</f>
        <v>239</v>
      </c>
      <c r="K889" s="6"/>
    </row>
    <row r="890" spans="1:11" ht="12" customHeight="1" x14ac:dyDescent="0.2">
      <c r="A890" s="32" t="s">
        <v>526</v>
      </c>
      <c r="B890" s="44">
        <v>168</v>
      </c>
      <c r="C890" s="44">
        <v>113</v>
      </c>
      <c r="D890" s="44">
        <v>42</v>
      </c>
      <c r="E890" s="44">
        <v>6</v>
      </c>
      <c r="F890" s="44">
        <v>18</v>
      </c>
      <c r="G890" s="44">
        <v>15</v>
      </c>
      <c r="H890" s="44">
        <v>1</v>
      </c>
      <c r="I890" s="50">
        <f t="shared" si="88"/>
        <v>48</v>
      </c>
      <c r="J890" s="50">
        <f>Sheriff!J889</f>
        <v>411</v>
      </c>
      <c r="K890" s="6"/>
    </row>
    <row r="891" spans="1:11" ht="12" customHeight="1" x14ac:dyDescent="0.2">
      <c r="A891" s="32" t="s">
        <v>527</v>
      </c>
      <c r="B891" s="44">
        <v>90</v>
      </c>
      <c r="C891" s="44">
        <v>43</v>
      </c>
      <c r="D891" s="44">
        <v>13</v>
      </c>
      <c r="E891" s="44">
        <v>4</v>
      </c>
      <c r="F891" s="44">
        <v>10</v>
      </c>
      <c r="G891" s="44">
        <v>3</v>
      </c>
      <c r="H891" s="44">
        <v>0</v>
      </c>
      <c r="I891" s="50">
        <f t="shared" si="88"/>
        <v>32</v>
      </c>
      <c r="J891" s="50">
        <f>Sheriff!J890</f>
        <v>195</v>
      </c>
      <c r="K891" s="6"/>
    </row>
    <row r="892" spans="1:11" ht="12" customHeight="1" x14ac:dyDescent="0.2">
      <c r="A892" s="32" t="s">
        <v>528</v>
      </c>
      <c r="B892" s="44">
        <v>180</v>
      </c>
      <c r="C892" s="44">
        <v>152</v>
      </c>
      <c r="D892" s="44">
        <v>60</v>
      </c>
      <c r="E892" s="44">
        <v>3</v>
      </c>
      <c r="F892" s="44">
        <v>18</v>
      </c>
      <c r="G892" s="44">
        <v>14</v>
      </c>
      <c r="H892" s="44">
        <v>2</v>
      </c>
      <c r="I892" s="50">
        <f t="shared" si="88"/>
        <v>77</v>
      </c>
      <c r="J892" s="50">
        <f>Sheriff!J891</f>
        <v>506</v>
      </c>
      <c r="K892" s="6"/>
    </row>
    <row r="893" spans="1:11" ht="12" customHeight="1" x14ac:dyDescent="0.2">
      <c r="A893" s="32" t="s">
        <v>529</v>
      </c>
      <c r="B893" s="44">
        <v>43</v>
      </c>
      <c r="C893" s="44">
        <v>29</v>
      </c>
      <c r="D893" s="44">
        <v>10</v>
      </c>
      <c r="E893" s="44">
        <v>0</v>
      </c>
      <c r="F893" s="44">
        <v>6</v>
      </c>
      <c r="G893" s="44">
        <v>3</v>
      </c>
      <c r="H893" s="44">
        <v>0</v>
      </c>
      <c r="I893" s="50">
        <f t="shared" si="88"/>
        <v>18</v>
      </c>
      <c r="J893" s="50">
        <f>Sheriff!J892</f>
        <v>109</v>
      </c>
      <c r="K893" s="6"/>
    </row>
    <row r="894" spans="1:11" ht="12" customHeight="1" x14ac:dyDescent="0.2">
      <c r="A894" s="32" t="s">
        <v>530</v>
      </c>
      <c r="B894" s="44">
        <v>142</v>
      </c>
      <c r="C894" s="44">
        <v>125</v>
      </c>
      <c r="D894" s="44">
        <v>32</v>
      </c>
      <c r="E894" s="44">
        <v>4</v>
      </c>
      <c r="F894" s="44">
        <v>14</v>
      </c>
      <c r="G894" s="44">
        <v>10</v>
      </c>
      <c r="H894" s="44">
        <v>1</v>
      </c>
      <c r="I894" s="50">
        <f t="shared" si="88"/>
        <v>54</v>
      </c>
      <c r="J894" s="50">
        <f>Sheriff!J893</f>
        <v>382</v>
      </c>
      <c r="K894" s="6"/>
    </row>
    <row r="895" spans="1:11" ht="12" customHeight="1" x14ac:dyDescent="0.2">
      <c r="A895" s="32" t="s">
        <v>531</v>
      </c>
      <c r="B895" s="44">
        <v>91</v>
      </c>
      <c r="C895" s="44">
        <v>65</v>
      </c>
      <c r="D895" s="44">
        <v>33</v>
      </c>
      <c r="E895" s="44">
        <v>1</v>
      </c>
      <c r="F895" s="44">
        <v>5</v>
      </c>
      <c r="G895" s="44">
        <v>3</v>
      </c>
      <c r="H895" s="44">
        <v>0</v>
      </c>
      <c r="I895" s="50">
        <f t="shared" si="88"/>
        <v>39</v>
      </c>
      <c r="J895" s="50">
        <f>Sheriff!J894</f>
        <v>237</v>
      </c>
      <c r="K895" s="6"/>
    </row>
    <row r="896" spans="1:11" ht="12.6" customHeight="1" x14ac:dyDescent="0.2">
      <c r="A896" s="32" t="s">
        <v>532</v>
      </c>
      <c r="B896" s="44">
        <v>64</v>
      </c>
      <c r="C896" s="44">
        <v>25</v>
      </c>
      <c r="D896" s="44">
        <v>11</v>
      </c>
      <c r="E896" s="44">
        <v>4</v>
      </c>
      <c r="F896" s="44">
        <v>5</v>
      </c>
      <c r="G896" s="44">
        <v>6</v>
      </c>
      <c r="H896" s="44">
        <v>0</v>
      </c>
      <c r="I896" s="50">
        <f t="shared" si="88"/>
        <v>8</v>
      </c>
      <c r="J896" s="50">
        <f>Sheriff!J895</f>
        <v>123</v>
      </c>
      <c r="K896" s="6"/>
    </row>
    <row r="897" spans="1:11" ht="12.6" customHeight="1" x14ac:dyDescent="0.2">
      <c r="A897" s="32" t="s">
        <v>533</v>
      </c>
      <c r="B897" s="44">
        <v>84</v>
      </c>
      <c r="C897" s="44">
        <v>70</v>
      </c>
      <c r="D897" s="44">
        <v>24</v>
      </c>
      <c r="E897" s="44">
        <v>2</v>
      </c>
      <c r="F897" s="44">
        <v>6</v>
      </c>
      <c r="G897" s="44">
        <v>8</v>
      </c>
      <c r="H897" s="44">
        <v>0</v>
      </c>
      <c r="I897" s="50">
        <f t="shared" si="88"/>
        <v>39</v>
      </c>
      <c r="J897" s="50">
        <f>Sheriff!J896</f>
        <v>233</v>
      </c>
      <c r="K897" s="6"/>
    </row>
    <row r="898" spans="1:11" ht="12.6" customHeight="1" x14ac:dyDescent="0.2">
      <c r="A898" s="32" t="s">
        <v>534</v>
      </c>
      <c r="B898" s="44">
        <v>90</v>
      </c>
      <c r="C898" s="44">
        <v>61</v>
      </c>
      <c r="D898" s="44">
        <v>24</v>
      </c>
      <c r="E898" s="44">
        <v>1</v>
      </c>
      <c r="F898" s="44">
        <v>9</v>
      </c>
      <c r="G898" s="44">
        <v>6</v>
      </c>
      <c r="H898" s="44">
        <v>2</v>
      </c>
      <c r="I898" s="50">
        <f t="shared" si="88"/>
        <v>30</v>
      </c>
      <c r="J898" s="50">
        <f>Sheriff!J897</f>
        <v>223</v>
      </c>
      <c r="K898" s="6"/>
    </row>
    <row r="899" spans="1:11" ht="12.6" customHeight="1" x14ac:dyDescent="0.2">
      <c r="A899" s="32" t="s">
        <v>535</v>
      </c>
      <c r="B899" s="44">
        <v>81</v>
      </c>
      <c r="C899" s="44">
        <v>81</v>
      </c>
      <c r="D899" s="44">
        <v>22</v>
      </c>
      <c r="E899" s="44">
        <v>5</v>
      </c>
      <c r="F899" s="44">
        <v>7</v>
      </c>
      <c r="G899" s="44">
        <v>10</v>
      </c>
      <c r="H899" s="44">
        <v>1</v>
      </c>
      <c r="I899" s="50">
        <f t="shared" si="88"/>
        <v>50</v>
      </c>
      <c r="J899" s="50">
        <f>Sheriff!J898</f>
        <v>257</v>
      </c>
      <c r="K899" s="6"/>
    </row>
    <row r="900" spans="1:11" x14ac:dyDescent="0.2">
      <c r="A900" s="32" t="s">
        <v>536</v>
      </c>
      <c r="B900" s="44">
        <v>48</v>
      </c>
      <c r="C900" s="44">
        <v>59</v>
      </c>
      <c r="D900" s="44">
        <v>12</v>
      </c>
      <c r="E900" s="44">
        <v>2</v>
      </c>
      <c r="F900" s="44">
        <v>4</v>
      </c>
      <c r="G900" s="44">
        <v>6</v>
      </c>
      <c r="H900" s="44">
        <v>1</v>
      </c>
      <c r="I900" s="50">
        <f t="shared" si="88"/>
        <v>21</v>
      </c>
      <c r="J900" s="50">
        <f>Sheriff!J899</f>
        <v>153</v>
      </c>
      <c r="K900" s="6"/>
    </row>
    <row r="901" spans="1:11" x14ac:dyDescent="0.2">
      <c r="A901" s="32" t="s">
        <v>537</v>
      </c>
      <c r="B901" s="44">
        <v>145</v>
      </c>
      <c r="C901" s="44">
        <v>80</v>
      </c>
      <c r="D901" s="44">
        <v>20</v>
      </c>
      <c r="E901" s="44">
        <v>4</v>
      </c>
      <c r="F901" s="44">
        <v>8</v>
      </c>
      <c r="G901" s="44">
        <v>8</v>
      </c>
      <c r="H901" s="44">
        <v>0</v>
      </c>
      <c r="I901" s="50">
        <f t="shared" si="88"/>
        <v>37</v>
      </c>
      <c r="J901" s="50">
        <f>Sheriff!J900</f>
        <v>302</v>
      </c>
      <c r="K901" s="6"/>
    </row>
    <row r="902" spans="1:11" ht="14.1" customHeight="1" x14ac:dyDescent="0.2">
      <c r="A902" s="32" t="s">
        <v>538</v>
      </c>
      <c r="B902" s="44">
        <v>57</v>
      </c>
      <c r="C902" s="44">
        <v>20</v>
      </c>
      <c r="D902" s="44">
        <v>5</v>
      </c>
      <c r="E902" s="44">
        <v>2</v>
      </c>
      <c r="F902" s="44">
        <v>4</v>
      </c>
      <c r="G902" s="44">
        <v>3</v>
      </c>
      <c r="H902" s="44">
        <v>3</v>
      </c>
      <c r="I902" s="50">
        <f t="shared" si="88"/>
        <v>14</v>
      </c>
      <c r="J902" s="50">
        <f>Sheriff!J901</f>
        <v>108</v>
      </c>
      <c r="K902" s="6"/>
    </row>
    <row r="903" spans="1:11" x14ac:dyDescent="0.2">
      <c r="A903" s="32" t="s">
        <v>539</v>
      </c>
      <c r="B903" s="44">
        <v>94</v>
      </c>
      <c r="C903" s="44">
        <v>54</v>
      </c>
      <c r="D903" s="44">
        <v>18</v>
      </c>
      <c r="E903" s="44">
        <v>0</v>
      </c>
      <c r="F903" s="44">
        <v>13</v>
      </c>
      <c r="G903" s="44">
        <v>4</v>
      </c>
      <c r="H903" s="44">
        <v>0</v>
      </c>
      <c r="I903" s="50">
        <f t="shared" si="88"/>
        <v>37</v>
      </c>
      <c r="J903" s="50">
        <f>Sheriff!J902</f>
        <v>220</v>
      </c>
      <c r="K903" s="6"/>
    </row>
    <row r="904" spans="1:11" x14ac:dyDescent="0.2">
      <c r="A904" s="32" t="s">
        <v>540</v>
      </c>
      <c r="B904" s="44">
        <v>103</v>
      </c>
      <c r="C904" s="44">
        <v>45</v>
      </c>
      <c r="D904" s="44">
        <v>18</v>
      </c>
      <c r="E904" s="44">
        <v>0</v>
      </c>
      <c r="F904" s="44">
        <v>7</v>
      </c>
      <c r="G904" s="44">
        <v>4</v>
      </c>
      <c r="H904" s="44">
        <v>0</v>
      </c>
      <c r="I904" s="50">
        <f t="shared" si="88"/>
        <v>26</v>
      </c>
      <c r="J904" s="50">
        <f>Sheriff!J903</f>
        <v>203</v>
      </c>
      <c r="K904" s="6"/>
    </row>
    <row r="905" spans="1:11" x14ac:dyDescent="0.2">
      <c r="A905" s="32" t="s">
        <v>541</v>
      </c>
      <c r="B905" s="44">
        <v>84</v>
      </c>
      <c r="C905" s="44">
        <v>49</v>
      </c>
      <c r="D905" s="44">
        <v>15</v>
      </c>
      <c r="E905" s="44">
        <v>1</v>
      </c>
      <c r="F905" s="44">
        <v>7</v>
      </c>
      <c r="G905" s="44">
        <v>4</v>
      </c>
      <c r="H905" s="44">
        <v>1</v>
      </c>
      <c r="I905" s="50">
        <f t="shared" si="88"/>
        <v>33</v>
      </c>
      <c r="J905" s="50">
        <f>Sheriff!J904</f>
        <v>194</v>
      </c>
      <c r="K905" s="6"/>
    </row>
    <row r="906" spans="1:11" x14ac:dyDescent="0.2">
      <c r="A906" s="32" t="s">
        <v>542</v>
      </c>
      <c r="B906" s="44">
        <v>79</v>
      </c>
      <c r="C906" s="44">
        <v>52</v>
      </c>
      <c r="D906" s="44">
        <v>11</v>
      </c>
      <c r="E906" s="44">
        <v>1</v>
      </c>
      <c r="F906" s="44">
        <v>14</v>
      </c>
      <c r="G906" s="44">
        <v>5</v>
      </c>
      <c r="H906" s="44">
        <v>2</v>
      </c>
      <c r="I906" s="50">
        <f t="shared" ref="I906:I937" si="89">J906-(SUM(B906:H906))</f>
        <v>27</v>
      </c>
      <c r="J906" s="50">
        <f>Sheriff!J905</f>
        <v>191</v>
      </c>
      <c r="K906" s="6"/>
    </row>
    <row r="907" spans="1:11" x14ac:dyDescent="0.2">
      <c r="A907" s="32" t="s">
        <v>543</v>
      </c>
      <c r="B907" s="44">
        <v>50</v>
      </c>
      <c r="C907" s="44">
        <v>29</v>
      </c>
      <c r="D907" s="44">
        <v>11</v>
      </c>
      <c r="E907" s="44">
        <v>0</v>
      </c>
      <c r="F907" s="44">
        <v>5</v>
      </c>
      <c r="G907" s="44">
        <v>2</v>
      </c>
      <c r="H907" s="44">
        <v>2</v>
      </c>
      <c r="I907" s="50">
        <f t="shared" si="89"/>
        <v>17</v>
      </c>
      <c r="J907" s="50">
        <f>Sheriff!J906</f>
        <v>116</v>
      </c>
      <c r="K907" s="6"/>
    </row>
    <row r="908" spans="1:11" x14ac:dyDescent="0.2">
      <c r="A908" s="32" t="s">
        <v>544</v>
      </c>
      <c r="B908" s="44">
        <v>72</v>
      </c>
      <c r="C908" s="44">
        <v>67</v>
      </c>
      <c r="D908" s="44">
        <v>20</v>
      </c>
      <c r="E908" s="44">
        <v>2</v>
      </c>
      <c r="F908" s="44">
        <v>10</v>
      </c>
      <c r="G908" s="44">
        <v>7</v>
      </c>
      <c r="H908" s="44">
        <v>1</v>
      </c>
      <c r="I908" s="50">
        <f t="shared" si="89"/>
        <v>34</v>
      </c>
      <c r="J908" s="50">
        <f>Sheriff!J907</f>
        <v>213</v>
      </c>
      <c r="K908" s="6"/>
    </row>
    <row r="909" spans="1:11" x14ac:dyDescent="0.2">
      <c r="A909" s="32" t="s">
        <v>545</v>
      </c>
      <c r="B909" s="44">
        <v>121</v>
      </c>
      <c r="C909" s="44">
        <v>70</v>
      </c>
      <c r="D909" s="44">
        <v>16</v>
      </c>
      <c r="E909" s="44">
        <v>0</v>
      </c>
      <c r="F909" s="44">
        <v>6</v>
      </c>
      <c r="G909" s="44">
        <v>4</v>
      </c>
      <c r="H909" s="44">
        <v>2</v>
      </c>
      <c r="I909" s="50">
        <f t="shared" si="89"/>
        <v>41</v>
      </c>
      <c r="J909" s="50">
        <f>Sheriff!J908</f>
        <v>260</v>
      </c>
      <c r="K909" s="6"/>
    </row>
    <row r="910" spans="1:11" x14ac:dyDescent="0.2">
      <c r="A910" s="32" t="s">
        <v>546</v>
      </c>
      <c r="B910" s="44">
        <v>106</v>
      </c>
      <c r="C910" s="44">
        <v>66</v>
      </c>
      <c r="D910" s="44">
        <v>13</v>
      </c>
      <c r="E910" s="44">
        <v>6</v>
      </c>
      <c r="F910" s="44">
        <v>5</v>
      </c>
      <c r="G910" s="44">
        <v>4</v>
      </c>
      <c r="H910" s="44">
        <v>1</v>
      </c>
      <c r="I910" s="50">
        <f t="shared" si="89"/>
        <v>31</v>
      </c>
      <c r="J910" s="50">
        <f>Sheriff!J909</f>
        <v>232</v>
      </c>
      <c r="K910" s="6"/>
    </row>
    <row r="911" spans="1:11" x14ac:dyDescent="0.2">
      <c r="A911" s="32" t="s">
        <v>547</v>
      </c>
      <c r="B911" s="44">
        <v>74</v>
      </c>
      <c r="C911" s="44">
        <v>45</v>
      </c>
      <c r="D911" s="44">
        <v>15</v>
      </c>
      <c r="E911" s="44">
        <v>0</v>
      </c>
      <c r="F911" s="44">
        <v>5</v>
      </c>
      <c r="G911" s="44">
        <v>4</v>
      </c>
      <c r="H911" s="44">
        <v>1</v>
      </c>
      <c r="I911" s="50">
        <f t="shared" si="89"/>
        <v>32</v>
      </c>
      <c r="J911" s="50">
        <f>Sheriff!J910</f>
        <v>176</v>
      </c>
      <c r="K911" s="6"/>
    </row>
    <row r="912" spans="1:11" x14ac:dyDescent="0.2">
      <c r="A912" s="32" t="s">
        <v>548</v>
      </c>
      <c r="B912" s="44">
        <v>89</v>
      </c>
      <c r="C912" s="44">
        <v>61</v>
      </c>
      <c r="D912" s="44">
        <v>10</v>
      </c>
      <c r="E912" s="44">
        <v>4</v>
      </c>
      <c r="F912" s="44">
        <v>8</v>
      </c>
      <c r="G912" s="44">
        <v>6</v>
      </c>
      <c r="H912" s="44">
        <v>0</v>
      </c>
      <c r="I912" s="50">
        <f t="shared" si="89"/>
        <v>30</v>
      </c>
      <c r="J912" s="50">
        <f>Sheriff!J911</f>
        <v>208</v>
      </c>
      <c r="K912" s="6"/>
    </row>
    <row r="913" spans="1:11" x14ac:dyDescent="0.2">
      <c r="A913" s="32" t="s">
        <v>549</v>
      </c>
      <c r="B913" s="44">
        <v>134</v>
      </c>
      <c r="C913" s="44">
        <v>89</v>
      </c>
      <c r="D913" s="44">
        <v>33</v>
      </c>
      <c r="E913" s="44">
        <v>5</v>
      </c>
      <c r="F913" s="44">
        <v>8</v>
      </c>
      <c r="G913" s="44">
        <v>9</v>
      </c>
      <c r="H913" s="44">
        <v>2</v>
      </c>
      <c r="I913" s="50">
        <f t="shared" si="89"/>
        <v>29</v>
      </c>
      <c r="J913" s="50">
        <f>Sheriff!J912</f>
        <v>309</v>
      </c>
      <c r="K913" s="6"/>
    </row>
    <row r="914" spans="1:11" x14ac:dyDescent="0.2">
      <c r="A914" s="32" t="s">
        <v>550</v>
      </c>
      <c r="B914" s="44">
        <v>104</v>
      </c>
      <c r="C914" s="44">
        <v>64</v>
      </c>
      <c r="D914" s="44">
        <v>18</v>
      </c>
      <c r="E914" s="44">
        <v>2</v>
      </c>
      <c r="F914" s="44">
        <v>10</v>
      </c>
      <c r="G914" s="44">
        <v>5</v>
      </c>
      <c r="H914" s="44">
        <v>0</v>
      </c>
      <c r="I914" s="50">
        <f t="shared" si="89"/>
        <v>41</v>
      </c>
      <c r="J914" s="50">
        <f>Sheriff!J913</f>
        <v>244</v>
      </c>
      <c r="K914" s="6"/>
    </row>
    <row r="915" spans="1:11" x14ac:dyDescent="0.2">
      <c r="A915" s="32" t="s">
        <v>551</v>
      </c>
      <c r="B915" s="44">
        <v>211</v>
      </c>
      <c r="C915" s="44">
        <v>151</v>
      </c>
      <c r="D915" s="44">
        <v>31</v>
      </c>
      <c r="E915" s="44">
        <v>4</v>
      </c>
      <c r="F915" s="44">
        <v>19</v>
      </c>
      <c r="G915" s="44">
        <v>10</v>
      </c>
      <c r="H915" s="44">
        <v>0</v>
      </c>
      <c r="I915" s="50">
        <f t="shared" si="89"/>
        <v>86</v>
      </c>
      <c r="J915" s="50">
        <f>Sheriff!J914</f>
        <v>512</v>
      </c>
      <c r="K915" s="6"/>
    </row>
    <row r="916" spans="1:11" x14ac:dyDescent="0.2">
      <c r="A916" s="32" t="s">
        <v>552</v>
      </c>
      <c r="B916" s="44">
        <v>92</v>
      </c>
      <c r="C916" s="44">
        <v>46</v>
      </c>
      <c r="D916" s="44">
        <v>13</v>
      </c>
      <c r="E916" s="44">
        <v>2</v>
      </c>
      <c r="F916" s="44">
        <v>3</v>
      </c>
      <c r="G916" s="44">
        <v>4</v>
      </c>
      <c r="H916" s="44">
        <v>0</v>
      </c>
      <c r="I916" s="50">
        <f t="shared" si="89"/>
        <v>27</v>
      </c>
      <c r="J916" s="50">
        <f>Sheriff!J915</f>
        <v>187</v>
      </c>
      <c r="K916" s="6"/>
    </row>
    <row r="917" spans="1:11" x14ac:dyDescent="0.2">
      <c r="A917" s="32" t="s">
        <v>553</v>
      </c>
      <c r="B917" s="44">
        <v>95</v>
      </c>
      <c r="C917" s="44">
        <v>62</v>
      </c>
      <c r="D917" s="44">
        <v>17</v>
      </c>
      <c r="E917" s="44">
        <v>2</v>
      </c>
      <c r="F917" s="44">
        <v>8</v>
      </c>
      <c r="G917" s="44">
        <v>9</v>
      </c>
      <c r="H917" s="44">
        <v>1</v>
      </c>
      <c r="I917" s="50">
        <f t="shared" si="89"/>
        <v>37</v>
      </c>
      <c r="J917" s="50">
        <f>Sheriff!J916</f>
        <v>231</v>
      </c>
      <c r="K917" s="6"/>
    </row>
    <row r="918" spans="1:11" x14ac:dyDescent="0.2">
      <c r="A918" s="32" t="s">
        <v>554</v>
      </c>
      <c r="B918" s="44">
        <v>145</v>
      </c>
      <c r="C918" s="44">
        <v>65</v>
      </c>
      <c r="D918" s="44">
        <v>28</v>
      </c>
      <c r="E918" s="44">
        <v>4</v>
      </c>
      <c r="F918" s="44">
        <v>8</v>
      </c>
      <c r="G918" s="44">
        <v>7</v>
      </c>
      <c r="H918" s="44">
        <v>0</v>
      </c>
      <c r="I918" s="50">
        <f t="shared" si="89"/>
        <v>50</v>
      </c>
      <c r="J918" s="50">
        <f>Sheriff!J917</f>
        <v>307</v>
      </c>
      <c r="K918" s="6"/>
    </row>
    <row r="919" spans="1:11" x14ac:dyDescent="0.2">
      <c r="A919" s="32" t="s">
        <v>555</v>
      </c>
      <c r="B919" s="44">
        <v>77</v>
      </c>
      <c r="C919" s="44">
        <v>62</v>
      </c>
      <c r="D919" s="44">
        <v>13</v>
      </c>
      <c r="E919" s="44">
        <v>0</v>
      </c>
      <c r="F919" s="44">
        <v>6</v>
      </c>
      <c r="G919" s="44">
        <v>8</v>
      </c>
      <c r="H919" s="44">
        <v>0</v>
      </c>
      <c r="I919" s="50">
        <f t="shared" si="89"/>
        <v>40</v>
      </c>
      <c r="J919" s="50">
        <f>Sheriff!J918</f>
        <v>206</v>
      </c>
      <c r="K919" s="6"/>
    </row>
    <row r="920" spans="1:11" x14ac:dyDescent="0.2">
      <c r="A920" s="32" t="s">
        <v>556</v>
      </c>
      <c r="B920" s="44">
        <v>113</v>
      </c>
      <c r="C920" s="44">
        <v>77</v>
      </c>
      <c r="D920" s="44">
        <v>26</v>
      </c>
      <c r="E920" s="44">
        <v>2</v>
      </c>
      <c r="F920" s="44">
        <v>16</v>
      </c>
      <c r="G920" s="44">
        <v>2</v>
      </c>
      <c r="H920" s="44">
        <v>0</v>
      </c>
      <c r="I920" s="50">
        <f t="shared" si="89"/>
        <v>36</v>
      </c>
      <c r="J920" s="50">
        <f>Sheriff!J919</f>
        <v>272</v>
      </c>
      <c r="K920" s="6"/>
    </row>
    <row r="921" spans="1:11" x14ac:dyDescent="0.2">
      <c r="A921" s="32" t="s">
        <v>557</v>
      </c>
      <c r="B921" s="44">
        <v>145</v>
      </c>
      <c r="C921" s="44">
        <v>72</v>
      </c>
      <c r="D921" s="44">
        <v>19</v>
      </c>
      <c r="E921" s="44">
        <v>2</v>
      </c>
      <c r="F921" s="44">
        <v>8</v>
      </c>
      <c r="G921" s="44">
        <v>5</v>
      </c>
      <c r="H921" s="44">
        <v>1</v>
      </c>
      <c r="I921" s="50">
        <f t="shared" si="89"/>
        <v>46</v>
      </c>
      <c r="J921" s="50">
        <f>Sheriff!J920</f>
        <v>298</v>
      </c>
      <c r="K921" s="6"/>
    </row>
    <row r="922" spans="1:11" x14ac:dyDescent="0.2">
      <c r="A922" s="32" t="s">
        <v>558</v>
      </c>
      <c r="B922" s="44">
        <v>272</v>
      </c>
      <c r="C922" s="44">
        <v>131</v>
      </c>
      <c r="D922" s="44">
        <v>38</v>
      </c>
      <c r="E922" s="44">
        <v>4</v>
      </c>
      <c r="F922" s="44">
        <v>23</v>
      </c>
      <c r="G922" s="44">
        <v>14</v>
      </c>
      <c r="H922" s="44">
        <v>1</v>
      </c>
      <c r="I922" s="50">
        <f t="shared" si="89"/>
        <v>83</v>
      </c>
      <c r="J922" s="50">
        <f>Sheriff!J921</f>
        <v>566</v>
      </c>
      <c r="K922" s="6"/>
    </row>
    <row r="923" spans="1:11" x14ac:dyDescent="0.2">
      <c r="A923" s="32" t="s">
        <v>559</v>
      </c>
      <c r="B923" s="44">
        <v>86</v>
      </c>
      <c r="C923" s="44">
        <v>57</v>
      </c>
      <c r="D923" s="44">
        <v>11</v>
      </c>
      <c r="E923" s="44">
        <v>1</v>
      </c>
      <c r="F923" s="44">
        <v>11</v>
      </c>
      <c r="G923" s="44">
        <v>4</v>
      </c>
      <c r="H923" s="44">
        <v>1</v>
      </c>
      <c r="I923" s="50">
        <f t="shared" si="89"/>
        <v>22</v>
      </c>
      <c r="J923" s="50">
        <f>Sheriff!J922</f>
        <v>193</v>
      </c>
      <c r="K923" s="6"/>
    </row>
    <row r="924" spans="1:11" x14ac:dyDescent="0.2">
      <c r="A924" s="32" t="s">
        <v>560</v>
      </c>
      <c r="B924" s="44">
        <v>90</v>
      </c>
      <c r="C924" s="44">
        <v>63</v>
      </c>
      <c r="D924" s="44">
        <v>20</v>
      </c>
      <c r="E924" s="44">
        <v>0</v>
      </c>
      <c r="F924" s="44">
        <v>8</v>
      </c>
      <c r="G924" s="44">
        <v>7</v>
      </c>
      <c r="H924" s="44">
        <v>0</v>
      </c>
      <c r="I924" s="50">
        <f t="shared" si="89"/>
        <v>36</v>
      </c>
      <c r="J924" s="50">
        <f>Sheriff!J923</f>
        <v>224</v>
      </c>
      <c r="K924" s="6"/>
    </row>
    <row r="925" spans="1:11" x14ac:dyDescent="0.2">
      <c r="A925" s="32" t="s">
        <v>561</v>
      </c>
      <c r="B925" s="44">
        <v>235</v>
      </c>
      <c r="C925" s="44">
        <v>102</v>
      </c>
      <c r="D925" s="44">
        <v>25</v>
      </c>
      <c r="E925" s="44">
        <v>4</v>
      </c>
      <c r="F925" s="44">
        <v>24</v>
      </c>
      <c r="G925" s="44">
        <v>5</v>
      </c>
      <c r="H925" s="44">
        <v>1</v>
      </c>
      <c r="I925" s="50">
        <f t="shared" si="89"/>
        <v>82</v>
      </c>
      <c r="J925" s="50">
        <f>Sheriff!J924</f>
        <v>478</v>
      </c>
      <c r="K925" s="6"/>
    </row>
    <row r="926" spans="1:11" x14ac:dyDescent="0.2">
      <c r="A926" s="32" t="s">
        <v>562</v>
      </c>
      <c r="B926" s="44">
        <v>108</v>
      </c>
      <c r="C926" s="44">
        <v>76</v>
      </c>
      <c r="D926" s="44">
        <v>21</v>
      </c>
      <c r="E926" s="44">
        <v>1</v>
      </c>
      <c r="F926" s="44">
        <v>12</v>
      </c>
      <c r="G926" s="44">
        <v>3</v>
      </c>
      <c r="H926" s="44">
        <v>0</v>
      </c>
      <c r="I926" s="50">
        <f t="shared" si="89"/>
        <v>34</v>
      </c>
      <c r="J926" s="50">
        <f>Sheriff!J925</f>
        <v>255</v>
      </c>
      <c r="K926" s="6"/>
    </row>
    <row r="927" spans="1:11" x14ac:dyDescent="0.2">
      <c r="A927" s="32" t="s">
        <v>563</v>
      </c>
      <c r="B927" s="44">
        <v>173</v>
      </c>
      <c r="C927" s="44">
        <v>117</v>
      </c>
      <c r="D927" s="44">
        <v>33</v>
      </c>
      <c r="E927" s="44">
        <v>4</v>
      </c>
      <c r="F927" s="44">
        <v>8</v>
      </c>
      <c r="G927" s="44">
        <v>7</v>
      </c>
      <c r="H927" s="44">
        <v>1</v>
      </c>
      <c r="I927" s="50">
        <f t="shared" si="89"/>
        <v>61</v>
      </c>
      <c r="J927" s="50">
        <f>Sheriff!J926</f>
        <v>404</v>
      </c>
      <c r="K927" s="6"/>
    </row>
    <row r="928" spans="1:11" x14ac:dyDescent="0.2">
      <c r="A928" s="32" t="s">
        <v>564</v>
      </c>
      <c r="B928" s="44">
        <v>119</v>
      </c>
      <c r="C928" s="44">
        <v>52</v>
      </c>
      <c r="D928" s="44">
        <v>15</v>
      </c>
      <c r="E928" s="44">
        <v>1</v>
      </c>
      <c r="F928" s="44">
        <v>15</v>
      </c>
      <c r="G928" s="44">
        <v>9</v>
      </c>
      <c r="H928" s="44">
        <v>3</v>
      </c>
      <c r="I928" s="50">
        <f t="shared" si="89"/>
        <v>31</v>
      </c>
      <c r="J928" s="50">
        <f>Sheriff!J927</f>
        <v>245</v>
      </c>
      <c r="K928" s="6"/>
    </row>
    <row r="929" spans="1:11" x14ac:dyDescent="0.2">
      <c r="A929" s="32" t="s">
        <v>565</v>
      </c>
      <c r="B929" s="44">
        <v>166</v>
      </c>
      <c r="C929" s="44">
        <v>125</v>
      </c>
      <c r="D929" s="44">
        <v>33</v>
      </c>
      <c r="E929" s="44">
        <v>5</v>
      </c>
      <c r="F929" s="44">
        <v>21</v>
      </c>
      <c r="G929" s="44">
        <v>8</v>
      </c>
      <c r="H929" s="44">
        <v>1</v>
      </c>
      <c r="I929" s="50">
        <f t="shared" si="89"/>
        <v>53</v>
      </c>
      <c r="J929" s="50">
        <f>Sheriff!J928</f>
        <v>412</v>
      </c>
      <c r="K929" s="6"/>
    </row>
    <row r="930" spans="1:11" x14ac:dyDescent="0.2">
      <c r="A930" s="32" t="s">
        <v>566</v>
      </c>
      <c r="B930" s="44">
        <v>209</v>
      </c>
      <c r="C930" s="44">
        <v>103</v>
      </c>
      <c r="D930" s="44">
        <v>38</v>
      </c>
      <c r="E930" s="44">
        <v>13</v>
      </c>
      <c r="F930" s="44">
        <v>20</v>
      </c>
      <c r="G930" s="44">
        <v>14</v>
      </c>
      <c r="H930" s="44">
        <v>3</v>
      </c>
      <c r="I930" s="50">
        <f t="shared" si="89"/>
        <v>51</v>
      </c>
      <c r="J930" s="50">
        <f>Sheriff!J929</f>
        <v>451</v>
      </c>
      <c r="K930" s="6"/>
    </row>
    <row r="931" spans="1:11" x14ac:dyDescent="0.2">
      <c r="A931" s="32" t="s">
        <v>567</v>
      </c>
      <c r="B931" s="44">
        <v>155</v>
      </c>
      <c r="C931" s="44">
        <v>104</v>
      </c>
      <c r="D931" s="44">
        <v>29</v>
      </c>
      <c r="E931" s="44">
        <v>4</v>
      </c>
      <c r="F931" s="44">
        <v>17</v>
      </c>
      <c r="G931" s="44">
        <v>14</v>
      </c>
      <c r="H931" s="44">
        <v>0</v>
      </c>
      <c r="I931" s="50">
        <f t="shared" si="89"/>
        <v>48</v>
      </c>
      <c r="J931" s="50">
        <f>Sheriff!J930</f>
        <v>371</v>
      </c>
      <c r="K931" s="6"/>
    </row>
    <row r="932" spans="1:11" x14ac:dyDescent="0.2">
      <c r="A932" s="32" t="s">
        <v>568</v>
      </c>
      <c r="B932" s="44">
        <v>223</v>
      </c>
      <c r="C932" s="44">
        <v>106</v>
      </c>
      <c r="D932" s="44">
        <v>33</v>
      </c>
      <c r="E932" s="44">
        <v>2</v>
      </c>
      <c r="F932" s="44">
        <v>18</v>
      </c>
      <c r="G932" s="44">
        <v>12</v>
      </c>
      <c r="H932" s="44">
        <v>0</v>
      </c>
      <c r="I932" s="50">
        <f t="shared" si="89"/>
        <v>54</v>
      </c>
      <c r="J932" s="50">
        <f>Sheriff!J931</f>
        <v>448</v>
      </c>
      <c r="K932" s="6"/>
    </row>
    <row r="933" spans="1:11" x14ac:dyDescent="0.2">
      <c r="A933" s="32" t="s">
        <v>569</v>
      </c>
      <c r="B933" s="44">
        <v>79</v>
      </c>
      <c r="C933" s="44">
        <v>62</v>
      </c>
      <c r="D933" s="44">
        <v>18</v>
      </c>
      <c r="E933" s="44">
        <v>1</v>
      </c>
      <c r="F933" s="44">
        <v>7</v>
      </c>
      <c r="G933" s="44">
        <v>7</v>
      </c>
      <c r="H933" s="44">
        <v>1</v>
      </c>
      <c r="I933" s="50">
        <f t="shared" si="89"/>
        <v>36</v>
      </c>
      <c r="J933" s="50">
        <f>Sheriff!J932</f>
        <v>211</v>
      </c>
      <c r="K933" s="6"/>
    </row>
    <row r="934" spans="1:11" x14ac:dyDescent="0.2">
      <c r="A934" s="32" t="s">
        <v>570</v>
      </c>
      <c r="B934" s="44">
        <v>109</v>
      </c>
      <c r="C934" s="44">
        <v>56</v>
      </c>
      <c r="D934" s="44">
        <v>15</v>
      </c>
      <c r="E934" s="44">
        <v>2</v>
      </c>
      <c r="F934" s="44">
        <v>7</v>
      </c>
      <c r="G934" s="44">
        <v>5</v>
      </c>
      <c r="H934" s="44">
        <v>3</v>
      </c>
      <c r="I934" s="50">
        <f t="shared" si="89"/>
        <v>32</v>
      </c>
      <c r="J934" s="50">
        <f>Sheriff!J933</f>
        <v>229</v>
      </c>
      <c r="K934" s="6"/>
    </row>
    <row r="935" spans="1:11" x14ac:dyDescent="0.2">
      <c r="A935" s="32" t="s">
        <v>571</v>
      </c>
      <c r="B935" s="44">
        <v>87</v>
      </c>
      <c r="C935" s="44">
        <v>66</v>
      </c>
      <c r="D935" s="44">
        <v>28</v>
      </c>
      <c r="E935" s="44">
        <v>1</v>
      </c>
      <c r="F935" s="44">
        <v>11</v>
      </c>
      <c r="G935" s="44">
        <v>5</v>
      </c>
      <c r="H935" s="44">
        <v>1</v>
      </c>
      <c r="I935" s="50">
        <f t="shared" si="89"/>
        <v>31</v>
      </c>
      <c r="J935" s="50">
        <f>Sheriff!J934</f>
        <v>230</v>
      </c>
      <c r="K935" s="6"/>
    </row>
    <row r="936" spans="1:11" x14ac:dyDescent="0.2">
      <c r="A936" s="32" t="s">
        <v>572</v>
      </c>
      <c r="B936" s="44">
        <v>57</v>
      </c>
      <c r="C936" s="44">
        <v>48</v>
      </c>
      <c r="D936" s="44">
        <v>16</v>
      </c>
      <c r="E936" s="44">
        <v>2</v>
      </c>
      <c r="F936" s="44">
        <v>5</v>
      </c>
      <c r="G936" s="44">
        <v>4</v>
      </c>
      <c r="H936" s="44">
        <v>0</v>
      </c>
      <c r="I936" s="50">
        <f t="shared" si="89"/>
        <v>18</v>
      </c>
      <c r="J936" s="50">
        <f>Sheriff!J935</f>
        <v>150</v>
      </c>
      <c r="K936" s="6"/>
    </row>
    <row r="937" spans="1:11" x14ac:dyDescent="0.2">
      <c r="A937" s="32" t="s">
        <v>573</v>
      </c>
      <c r="B937" s="44">
        <v>113</v>
      </c>
      <c r="C937" s="44">
        <v>57</v>
      </c>
      <c r="D937" s="44">
        <v>13</v>
      </c>
      <c r="E937" s="44">
        <v>2</v>
      </c>
      <c r="F937" s="44">
        <v>4</v>
      </c>
      <c r="G937" s="44">
        <v>12</v>
      </c>
      <c r="H937" s="44">
        <v>2</v>
      </c>
      <c r="I937" s="50">
        <f t="shared" si="89"/>
        <v>34</v>
      </c>
      <c r="J937" s="50">
        <f>Sheriff!J936</f>
        <v>237</v>
      </c>
      <c r="K937" s="6"/>
    </row>
    <row r="938" spans="1:11" x14ac:dyDescent="0.2">
      <c r="A938" s="32" t="s">
        <v>574</v>
      </c>
      <c r="B938" s="44">
        <v>95</v>
      </c>
      <c r="C938" s="44">
        <v>62</v>
      </c>
      <c r="D938" s="44">
        <v>12</v>
      </c>
      <c r="E938" s="44">
        <v>1</v>
      </c>
      <c r="F938" s="44">
        <v>12</v>
      </c>
      <c r="G938" s="44">
        <v>3</v>
      </c>
      <c r="H938" s="44">
        <v>2</v>
      </c>
      <c r="I938" s="50">
        <f t="shared" ref="I938:I948" si="90">J938-(SUM(B938:H938))</f>
        <v>35</v>
      </c>
      <c r="J938" s="50">
        <f>Sheriff!J937</f>
        <v>222</v>
      </c>
      <c r="K938" s="6"/>
    </row>
    <row r="939" spans="1:11" x14ac:dyDescent="0.2">
      <c r="A939" s="32" t="s">
        <v>575</v>
      </c>
      <c r="B939" s="44">
        <v>116</v>
      </c>
      <c r="C939" s="44">
        <v>63</v>
      </c>
      <c r="D939" s="44">
        <v>18</v>
      </c>
      <c r="E939" s="44">
        <v>1</v>
      </c>
      <c r="F939" s="44">
        <v>9</v>
      </c>
      <c r="G939" s="44">
        <v>4</v>
      </c>
      <c r="H939" s="44">
        <v>3</v>
      </c>
      <c r="I939" s="50">
        <f t="shared" si="90"/>
        <v>31</v>
      </c>
      <c r="J939" s="50">
        <f>Sheriff!J938</f>
        <v>245</v>
      </c>
      <c r="K939" s="6"/>
    </row>
    <row r="940" spans="1:11" x14ac:dyDescent="0.2">
      <c r="A940" s="32" t="s">
        <v>576</v>
      </c>
      <c r="B940" s="44">
        <v>123</v>
      </c>
      <c r="C940" s="44">
        <v>74</v>
      </c>
      <c r="D940" s="44">
        <v>24</v>
      </c>
      <c r="E940" s="44">
        <v>1</v>
      </c>
      <c r="F940" s="44">
        <v>10</v>
      </c>
      <c r="G940" s="44">
        <v>12</v>
      </c>
      <c r="H940" s="44">
        <v>0</v>
      </c>
      <c r="I940" s="50">
        <f t="shared" si="90"/>
        <v>52</v>
      </c>
      <c r="J940" s="50">
        <f>Sheriff!J939</f>
        <v>296</v>
      </c>
      <c r="K940" s="6"/>
    </row>
    <row r="941" spans="1:11" x14ac:dyDescent="0.2">
      <c r="A941" s="32" t="s">
        <v>577</v>
      </c>
      <c r="B941" s="44">
        <v>78</v>
      </c>
      <c r="C941" s="44">
        <v>52</v>
      </c>
      <c r="D941" s="44">
        <v>14</v>
      </c>
      <c r="E941" s="44">
        <v>4</v>
      </c>
      <c r="F941" s="44">
        <v>4</v>
      </c>
      <c r="G941" s="44">
        <v>5</v>
      </c>
      <c r="H941" s="44">
        <v>2</v>
      </c>
      <c r="I941" s="50">
        <f t="shared" si="90"/>
        <v>28</v>
      </c>
      <c r="J941" s="50">
        <f>Sheriff!J940</f>
        <v>187</v>
      </c>
      <c r="K941" s="6"/>
    </row>
    <row r="942" spans="1:11" x14ac:dyDescent="0.2">
      <c r="A942" s="32" t="s">
        <v>578</v>
      </c>
      <c r="B942" s="44">
        <v>128</v>
      </c>
      <c r="C942" s="44">
        <v>86</v>
      </c>
      <c r="D942" s="44">
        <v>22</v>
      </c>
      <c r="E942" s="44">
        <v>1</v>
      </c>
      <c r="F942" s="44">
        <v>5</v>
      </c>
      <c r="G942" s="44">
        <v>7</v>
      </c>
      <c r="H942" s="44">
        <v>1</v>
      </c>
      <c r="I942" s="50">
        <f t="shared" si="90"/>
        <v>49</v>
      </c>
      <c r="J942" s="50">
        <f>Sheriff!J941</f>
        <v>299</v>
      </c>
      <c r="K942" s="6"/>
    </row>
    <row r="943" spans="1:11" x14ac:dyDescent="0.2">
      <c r="A943" s="32" t="s">
        <v>579</v>
      </c>
      <c r="B943" s="44">
        <v>84</v>
      </c>
      <c r="C943" s="44">
        <v>74</v>
      </c>
      <c r="D943" s="44">
        <v>16</v>
      </c>
      <c r="E943" s="44">
        <v>1</v>
      </c>
      <c r="F943" s="44">
        <v>3</v>
      </c>
      <c r="G943" s="44">
        <v>4</v>
      </c>
      <c r="H943" s="44">
        <v>0</v>
      </c>
      <c r="I943" s="50">
        <f t="shared" si="90"/>
        <v>42</v>
      </c>
      <c r="J943" s="50">
        <f>Sheriff!J942</f>
        <v>224</v>
      </c>
      <c r="K943" s="6"/>
    </row>
    <row r="944" spans="1:11" x14ac:dyDescent="0.2">
      <c r="A944" s="32" t="s">
        <v>580</v>
      </c>
      <c r="B944" s="44">
        <v>91</v>
      </c>
      <c r="C944" s="44">
        <v>74</v>
      </c>
      <c r="D944" s="44">
        <v>12</v>
      </c>
      <c r="E944" s="44">
        <v>3</v>
      </c>
      <c r="F944" s="44">
        <v>12</v>
      </c>
      <c r="G944" s="44">
        <v>3</v>
      </c>
      <c r="H944" s="44">
        <v>0</v>
      </c>
      <c r="I944" s="50">
        <f t="shared" si="90"/>
        <v>32</v>
      </c>
      <c r="J944" s="50">
        <f>Sheriff!J943</f>
        <v>227</v>
      </c>
      <c r="K944" s="6"/>
    </row>
    <row r="945" spans="1:11" x14ac:dyDescent="0.2">
      <c r="A945" s="32" t="s">
        <v>581</v>
      </c>
      <c r="B945" s="44">
        <v>90</v>
      </c>
      <c r="C945" s="44">
        <v>95</v>
      </c>
      <c r="D945" s="44">
        <v>20</v>
      </c>
      <c r="E945" s="44">
        <v>3</v>
      </c>
      <c r="F945" s="44">
        <v>10</v>
      </c>
      <c r="G945" s="44">
        <v>4</v>
      </c>
      <c r="H945" s="44">
        <v>2</v>
      </c>
      <c r="I945" s="50">
        <f t="shared" si="90"/>
        <v>46</v>
      </c>
      <c r="J945" s="50">
        <f>Sheriff!J944</f>
        <v>270</v>
      </c>
      <c r="K945" s="6"/>
    </row>
    <row r="946" spans="1:11" x14ac:dyDescent="0.2">
      <c r="A946" s="32" t="s">
        <v>582</v>
      </c>
      <c r="B946" s="44">
        <v>113</v>
      </c>
      <c r="C946" s="44">
        <v>70</v>
      </c>
      <c r="D946" s="44">
        <v>15</v>
      </c>
      <c r="E946" s="44">
        <v>3</v>
      </c>
      <c r="F946" s="44">
        <v>8</v>
      </c>
      <c r="G946" s="44">
        <v>3</v>
      </c>
      <c r="H946" s="44">
        <v>1</v>
      </c>
      <c r="I946" s="50">
        <f t="shared" si="90"/>
        <v>32</v>
      </c>
      <c r="J946" s="50">
        <f>Sheriff!J945</f>
        <v>245</v>
      </c>
      <c r="K946" s="6"/>
    </row>
    <row r="947" spans="1:11" x14ac:dyDescent="0.2">
      <c r="A947" s="32" t="s">
        <v>583</v>
      </c>
      <c r="B947" s="44">
        <v>102</v>
      </c>
      <c r="C947" s="44">
        <v>75</v>
      </c>
      <c r="D947" s="44">
        <v>17</v>
      </c>
      <c r="E947" s="44">
        <v>5</v>
      </c>
      <c r="F947" s="44">
        <v>12</v>
      </c>
      <c r="G947" s="44">
        <v>8</v>
      </c>
      <c r="H947" s="44">
        <v>1</v>
      </c>
      <c r="I947" s="50">
        <f t="shared" si="90"/>
        <v>30</v>
      </c>
      <c r="J947" s="50">
        <f>Sheriff!J946</f>
        <v>250</v>
      </c>
      <c r="K947" s="6"/>
    </row>
    <row r="948" spans="1:11" x14ac:dyDescent="0.2">
      <c r="A948" s="32" t="s">
        <v>584</v>
      </c>
      <c r="B948" s="44">
        <v>126</v>
      </c>
      <c r="C948" s="44">
        <v>61</v>
      </c>
      <c r="D948" s="44">
        <v>27</v>
      </c>
      <c r="E948" s="44">
        <v>1</v>
      </c>
      <c r="F948" s="44">
        <v>10</v>
      </c>
      <c r="G948" s="44">
        <v>5</v>
      </c>
      <c r="H948" s="44">
        <v>4</v>
      </c>
      <c r="I948" s="50">
        <f t="shared" si="90"/>
        <v>27</v>
      </c>
      <c r="J948" s="50">
        <f>Sheriff!J947</f>
        <v>261</v>
      </c>
      <c r="K948" s="6"/>
    </row>
    <row r="949" spans="1:11" x14ac:dyDescent="0.2">
      <c r="A949" s="36" t="s">
        <v>585</v>
      </c>
      <c r="B949" s="47">
        <f>SUM(B874:B948)</f>
        <v>8805</v>
      </c>
      <c r="C949" s="47">
        <f t="shared" ref="C949:H949" si="91">SUM(C874:C948)</f>
        <v>4984</v>
      </c>
      <c r="D949" s="47">
        <f t="shared" si="91"/>
        <v>1482</v>
      </c>
      <c r="E949" s="47">
        <f t="shared" si="91"/>
        <v>215</v>
      </c>
      <c r="F949" s="47">
        <f t="shared" si="91"/>
        <v>775</v>
      </c>
      <c r="G949" s="47">
        <f t="shared" si="91"/>
        <v>464</v>
      </c>
      <c r="H949" s="47">
        <f t="shared" si="91"/>
        <v>70</v>
      </c>
      <c r="I949" s="47">
        <f>SUM(I874:I948)</f>
        <v>2898</v>
      </c>
      <c r="J949" s="47">
        <f>SUM(J874:J948)</f>
        <v>19693</v>
      </c>
      <c r="K949" s="6"/>
    </row>
    <row r="950" spans="1:11" x14ac:dyDescent="0.2">
      <c r="A950" s="3"/>
      <c r="B950" s="10"/>
      <c r="C950" s="10"/>
      <c r="D950" s="10"/>
      <c r="E950" s="10"/>
      <c r="F950" s="10"/>
      <c r="G950" s="10"/>
      <c r="H950" s="10"/>
      <c r="I950" s="10"/>
      <c r="J950" s="10"/>
      <c r="K950" s="6"/>
    </row>
    <row r="951" spans="1:11" x14ac:dyDescent="0.2">
      <c r="A951" s="34" t="s">
        <v>69</v>
      </c>
      <c r="B951" s="49"/>
      <c r="C951" s="49"/>
      <c r="D951" s="49"/>
      <c r="E951" s="49"/>
      <c r="F951" s="49"/>
      <c r="G951" s="49"/>
      <c r="H951" s="49"/>
      <c r="I951" s="49"/>
      <c r="J951" s="49"/>
      <c r="K951" s="6"/>
    </row>
    <row r="952" spans="1:11" x14ac:dyDescent="0.2">
      <c r="A952" s="32" t="s">
        <v>507</v>
      </c>
      <c r="B952" s="44">
        <v>124</v>
      </c>
      <c r="C952" s="44">
        <v>219</v>
      </c>
      <c r="D952" s="44">
        <v>77</v>
      </c>
      <c r="E952" s="44">
        <v>6</v>
      </c>
      <c r="F952" s="44">
        <v>13</v>
      </c>
      <c r="G952" s="44">
        <v>8</v>
      </c>
      <c r="H952" s="44">
        <v>1</v>
      </c>
      <c r="I952" s="50">
        <f>J952-(SUM(B952:H952))</f>
        <v>90</v>
      </c>
      <c r="J952" s="50">
        <f>Sheriff!J951</f>
        <v>538</v>
      </c>
      <c r="K952" s="6"/>
    </row>
    <row r="953" spans="1:11" x14ac:dyDescent="0.2">
      <c r="A953" s="32" t="s">
        <v>508</v>
      </c>
      <c r="B953" s="44">
        <v>96</v>
      </c>
      <c r="C953" s="44">
        <v>159</v>
      </c>
      <c r="D953" s="44">
        <v>66</v>
      </c>
      <c r="E953" s="44">
        <v>0</v>
      </c>
      <c r="F953" s="44">
        <v>8</v>
      </c>
      <c r="G953" s="44">
        <v>16</v>
      </c>
      <c r="H953" s="44">
        <v>0</v>
      </c>
      <c r="I953" s="50">
        <f>J953-(SUM(B953:H953))</f>
        <v>69</v>
      </c>
      <c r="J953" s="50">
        <f>Sheriff!J952</f>
        <v>414</v>
      </c>
      <c r="K953" s="6"/>
    </row>
    <row r="954" spans="1:11" x14ac:dyDescent="0.2">
      <c r="A954" s="36" t="s">
        <v>509</v>
      </c>
      <c r="B954" s="47">
        <f>SUM(B952:B953)</f>
        <v>220</v>
      </c>
      <c r="C954" s="47">
        <f t="shared" ref="C954:H954" si="92">SUM(C952:C953)</f>
        <v>378</v>
      </c>
      <c r="D954" s="47">
        <f t="shared" si="92"/>
        <v>143</v>
      </c>
      <c r="E954" s="47">
        <f t="shared" si="92"/>
        <v>6</v>
      </c>
      <c r="F954" s="47">
        <f t="shared" si="92"/>
        <v>21</v>
      </c>
      <c r="G954" s="47">
        <f t="shared" si="92"/>
        <v>24</v>
      </c>
      <c r="H954" s="47">
        <f t="shared" si="92"/>
        <v>1</v>
      </c>
      <c r="I954" s="47">
        <f>SUM(I952:I953)</f>
        <v>159</v>
      </c>
      <c r="J954" s="47">
        <f>SUM(J952:J953)</f>
        <v>952</v>
      </c>
      <c r="K954" s="6"/>
    </row>
    <row r="955" spans="1:11" x14ac:dyDescent="0.2">
      <c r="A955" s="3"/>
      <c r="B955" s="10"/>
      <c r="C955" s="10"/>
      <c r="D955" s="10"/>
      <c r="E955" s="10"/>
      <c r="F955" s="10"/>
      <c r="G955" s="10"/>
      <c r="H955" s="10"/>
      <c r="I955" s="10"/>
      <c r="J955" s="10"/>
      <c r="K955" s="6"/>
    </row>
    <row r="956" spans="1:11" x14ac:dyDescent="0.2">
      <c r="A956" s="34" t="s">
        <v>70</v>
      </c>
      <c r="B956" s="49"/>
      <c r="C956" s="49"/>
      <c r="D956" s="49"/>
      <c r="E956" s="49"/>
      <c r="F956" s="49"/>
      <c r="G956" s="49"/>
      <c r="H956" s="49"/>
      <c r="I956" s="49"/>
      <c r="J956" s="49"/>
      <c r="K956" s="6"/>
    </row>
    <row r="957" spans="1:11" x14ac:dyDescent="0.2">
      <c r="A957" s="32" t="s">
        <v>465</v>
      </c>
      <c r="B957" s="44">
        <v>96</v>
      </c>
      <c r="C957" s="44">
        <v>81</v>
      </c>
      <c r="D957" s="44">
        <v>22</v>
      </c>
      <c r="E957" s="44">
        <v>1</v>
      </c>
      <c r="F957" s="44">
        <v>6</v>
      </c>
      <c r="G957" s="44">
        <v>10</v>
      </c>
      <c r="H957" s="44">
        <v>1</v>
      </c>
      <c r="I957" s="50">
        <f t="shared" ref="I957:I997" si="93">J957-(SUM(B957:H957))</f>
        <v>58</v>
      </c>
      <c r="J957" s="50">
        <f>Sheriff!J956</f>
        <v>275</v>
      </c>
      <c r="K957" s="6"/>
    </row>
    <row r="958" spans="1:11" x14ac:dyDescent="0.2">
      <c r="A958" s="32" t="s">
        <v>466</v>
      </c>
      <c r="B958" s="44">
        <v>191</v>
      </c>
      <c r="C958" s="44">
        <v>106</v>
      </c>
      <c r="D958" s="44">
        <v>32</v>
      </c>
      <c r="E958" s="44">
        <v>3</v>
      </c>
      <c r="F958" s="44">
        <v>12</v>
      </c>
      <c r="G958" s="44">
        <v>8</v>
      </c>
      <c r="H958" s="44">
        <v>2</v>
      </c>
      <c r="I958" s="50">
        <f t="shared" si="93"/>
        <v>73</v>
      </c>
      <c r="J958" s="50">
        <f>Sheriff!J957</f>
        <v>427</v>
      </c>
      <c r="K958" s="6"/>
    </row>
    <row r="959" spans="1:11" x14ac:dyDescent="0.2">
      <c r="A959" s="32" t="s">
        <v>467</v>
      </c>
      <c r="B959" s="44">
        <v>198</v>
      </c>
      <c r="C959" s="44">
        <v>135</v>
      </c>
      <c r="D959" s="44">
        <v>70</v>
      </c>
      <c r="E959" s="44">
        <v>5</v>
      </c>
      <c r="F959" s="44">
        <v>19</v>
      </c>
      <c r="G959" s="44">
        <v>14</v>
      </c>
      <c r="H959" s="44">
        <v>3</v>
      </c>
      <c r="I959" s="50">
        <f t="shared" si="93"/>
        <v>76</v>
      </c>
      <c r="J959" s="50">
        <f>Sheriff!J958</f>
        <v>520</v>
      </c>
      <c r="K959" s="6"/>
    </row>
    <row r="960" spans="1:11" x14ac:dyDescent="0.2">
      <c r="A960" s="32" t="s">
        <v>468</v>
      </c>
      <c r="B960" s="44">
        <v>124</v>
      </c>
      <c r="C960" s="44">
        <v>85</v>
      </c>
      <c r="D960" s="44">
        <v>32</v>
      </c>
      <c r="E960" s="44">
        <v>0</v>
      </c>
      <c r="F960" s="44">
        <v>17</v>
      </c>
      <c r="G960" s="44">
        <v>5</v>
      </c>
      <c r="H960" s="44">
        <v>1</v>
      </c>
      <c r="I960" s="50">
        <f t="shared" si="93"/>
        <v>55</v>
      </c>
      <c r="J960" s="50">
        <f>Sheriff!J959</f>
        <v>319</v>
      </c>
      <c r="K960" s="6"/>
    </row>
    <row r="961" spans="1:11" x14ac:dyDescent="0.2">
      <c r="A961" s="32" t="s">
        <v>469</v>
      </c>
      <c r="B961" s="44">
        <v>107</v>
      </c>
      <c r="C961" s="44">
        <v>94</v>
      </c>
      <c r="D961" s="44">
        <v>37</v>
      </c>
      <c r="E961" s="44">
        <v>0</v>
      </c>
      <c r="F961" s="44">
        <v>16</v>
      </c>
      <c r="G961" s="44">
        <v>7</v>
      </c>
      <c r="H961" s="44">
        <v>0</v>
      </c>
      <c r="I961" s="50">
        <f t="shared" si="93"/>
        <v>54</v>
      </c>
      <c r="J961" s="50">
        <f>Sheriff!J960</f>
        <v>315</v>
      </c>
      <c r="K961" s="6"/>
    </row>
    <row r="962" spans="1:11" x14ac:dyDescent="0.2">
      <c r="A962" s="32" t="s">
        <v>470</v>
      </c>
      <c r="B962" s="44">
        <v>139</v>
      </c>
      <c r="C962" s="44">
        <v>89</v>
      </c>
      <c r="D962" s="44">
        <v>34</v>
      </c>
      <c r="E962" s="44">
        <v>2</v>
      </c>
      <c r="F962" s="44">
        <v>10</v>
      </c>
      <c r="G962" s="44">
        <v>10</v>
      </c>
      <c r="H962" s="44">
        <v>0</v>
      </c>
      <c r="I962" s="50">
        <f t="shared" si="93"/>
        <v>55</v>
      </c>
      <c r="J962" s="50">
        <f>Sheriff!J961</f>
        <v>339</v>
      </c>
      <c r="K962" s="6"/>
    </row>
    <row r="963" spans="1:11" x14ac:dyDescent="0.2">
      <c r="A963" s="32" t="s">
        <v>471</v>
      </c>
      <c r="B963" s="44">
        <v>192</v>
      </c>
      <c r="C963" s="44">
        <v>127</v>
      </c>
      <c r="D963" s="44">
        <v>33</v>
      </c>
      <c r="E963" s="44">
        <v>1</v>
      </c>
      <c r="F963" s="44">
        <v>13</v>
      </c>
      <c r="G963" s="44">
        <v>9</v>
      </c>
      <c r="H963" s="44">
        <v>5</v>
      </c>
      <c r="I963" s="50">
        <f t="shared" si="93"/>
        <v>96</v>
      </c>
      <c r="J963" s="50">
        <f>Sheriff!J962</f>
        <v>476</v>
      </c>
      <c r="K963" s="6"/>
    </row>
    <row r="964" spans="1:11" x14ac:dyDescent="0.2">
      <c r="A964" s="32" t="s">
        <v>472</v>
      </c>
      <c r="B964" s="44">
        <v>154</v>
      </c>
      <c r="C964" s="44">
        <v>95</v>
      </c>
      <c r="D964" s="44">
        <v>47</v>
      </c>
      <c r="E964" s="44">
        <v>1</v>
      </c>
      <c r="F964" s="44">
        <v>14</v>
      </c>
      <c r="G964" s="44">
        <v>10</v>
      </c>
      <c r="H964" s="44">
        <v>3</v>
      </c>
      <c r="I964" s="50">
        <f t="shared" si="93"/>
        <v>65</v>
      </c>
      <c r="J964" s="50">
        <f>Sheriff!J963</f>
        <v>389</v>
      </c>
      <c r="K964" s="6"/>
    </row>
    <row r="965" spans="1:11" x14ac:dyDescent="0.2">
      <c r="A965" s="32" t="s">
        <v>473</v>
      </c>
      <c r="B965" s="44">
        <v>110</v>
      </c>
      <c r="C965" s="44">
        <v>55</v>
      </c>
      <c r="D965" s="44">
        <v>22</v>
      </c>
      <c r="E965" s="44">
        <v>0</v>
      </c>
      <c r="F965" s="44">
        <v>4</v>
      </c>
      <c r="G965" s="44">
        <v>4</v>
      </c>
      <c r="H965" s="44">
        <v>0</v>
      </c>
      <c r="I965" s="50">
        <f t="shared" si="93"/>
        <v>48</v>
      </c>
      <c r="J965" s="50">
        <f>Sheriff!J964</f>
        <v>243</v>
      </c>
      <c r="K965" s="6"/>
    </row>
    <row r="966" spans="1:11" x14ac:dyDescent="0.2">
      <c r="A966" s="32" t="s">
        <v>474</v>
      </c>
      <c r="B966" s="44">
        <v>112</v>
      </c>
      <c r="C966" s="44">
        <v>62</v>
      </c>
      <c r="D966" s="44">
        <v>29</v>
      </c>
      <c r="E966" s="44">
        <v>1</v>
      </c>
      <c r="F966" s="44">
        <v>12</v>
      </c>
      <c r="G966" s="44">
        <v>7</v>
      </c>
      <c r="H966" s="44">
        <v>2</v>
      </c>
      <c r="I966" s="50">
        <f t="shared" si="93"/>
        <v>59</v>
      </c>
      <c r="J966" s="50">
        <f>Sheriff!J965</f>
        <v>284</v>
      </c>
      <c r="K966" s="6"/>
    </row>
    <row r="967" spans="1:11" ht="12.6" customHeight="1" x14ac:dyDescent="0.2">
      <c r="A967" s="32" t="s">
        <v>475</v>
      </c>
      <c r="B967" s="44">
        <v>215</v>
      </c>
      <c r="C967" s="44">
        <v>117</v>
      </c>
      <c r="D967" s="44">
        <v>58</v>
      </c>
      <c r="E967" s="44">
        <v>2</v>
      </c>
      <c r="F967" s="44">
        <v>26</v>
      </c>
      <c r="G967" s="44">
        <v>7</v>
      </c>
      <c r="H967" s="44">
        <v>2</v>
      </c>
      <c r="I967" s="50">
        <f t="shared" si="93"/>
        <v>129</v>
      </c>
      <c r="J967" s="50">
        <f>Sheriff!J966</f>
        <v>556</v>
      </c>
      <c r="K967" s="6"/>
    </row>
    <row r="968" spans="1:11" ht="12.6" customHeight="1" x14ac:dyDescent="0.2">
      <c r="A968" s="32" t="s">
        <v>476</v>
      </c>
      <c r="B968" s="44">
        <v>103</v>
      </c>
      <c r="C968" s="44">
        <v>48</v>
      </c>
      <c r="D968" s="44">
        <v>15</v>
      </c>
      <c r="E968" s="44">
        <v>2</v>
      </c>
      <c r="F968" s="44">
        <v>2</v>
      </c>
      <c r="G968" s="44">
        <v>4</v>
      </c>
      <c r="H968" s="44">
        <v>0</v>
      </c>
      <c r="I968" s="50">
        <f t="shared" si="93"/>
        <v>34</v>
      </c>
      <c r="J968" s="50">
        <f>Sheriff!J967</f>
        <v>208</v>
      </c>
      <c r="K968" s="6"/>
    </row>
    <row r="969" spans="1:11" ht="12.6" customHeight="1" x14ac:dyDescent="0.2">
      <c r="A969" s="32" t="s">
        <v>477</v>
      </c>
      <c r="B969" s="44">
        <v>102</v>
      </c>
      <c r="C969" s="44">
        <v>64</v>
      </c>
      <c r="D969" s="44">
        <v>35</v>
      </c>
      <c r="E969" s="44">
        <v>5</v>
      </c>
      <c r="F969" s="44">
        <v>19</v>
      </c>
      <c r="G969" s="44">
        <v>10</v>
      </c>
      <c r="H969" s="44">
        <v>2</v>
      </c>
      <c r="I969" s="50">
        <f t="shared" si="93"/>
        <v>53</v>
      </c>
      <c r="J969" s="50">
        <f>Sheriff!J968</f>
        <v>290</v>
      </c>
      <c r="K969" s="6"/>
    </row>
    <row r="970" spans="1:11" ht="12.6" customHeight="1" x14ac:dyDescent="0.2">
      <c r="A970" s="32" t="s">
        <v>478</v>
      </c>
      <c r="B970" s="44">
        <v>249</v>
      </c>
      <c r="C970" s="44">
        <v>116</v>
      </c>
      <c r="D970" s="44">
        <v>43</v>
      </c>
      <c r="E970" s="44">
        <v>6</v>
      </c>
      <c r="F970" s="44">
        <v>23</v>
      </c>
      <c r="G970" s="44">
        <v>24</v>
      </c>
      <c r="H970" s="44">
        <v>1</v>
      </c>
      <c r="I970" s="50">
        <f t="shared" si="93"/>
        <v>112</v>
      </c>
      <c r="J970" s="50">
        <f>Sheriff!J969</f>
        <v>574</v>
      </c>
      <c r="K970" s="6"/>
    </row>
    <row r="971" spans="1:11" ht="12.6" customHeight="1" x14ac:dyDescent="0.2">
      <c r="A971" s="32" t="s">
        <v>479</v>
      </c>
      <c r="B971" s="44">
        <v>190</v>
      </c>
      <c r="C971" s="44">
        <v>88</v>
      </c>
      <c r="D971" s="44">
        <v>27</v>
      </c>
      <c r="E971" s="44">
        <v>8</v>
      </c>
      <c r="F971" s="44">
        <v>13</v>
      </c>
      <c r="G971" s="44">
        <v>14</v>
      </c>
      <c r="H971" s="44">
        <v>2</v>
      </c>
      <c r="I971" s="50">
        <f t="shared" si="93"/>
        <v>79</v>
      </c>
      <c r="J971" s="50">
        <f>Sheriff!J970</f>
        <v>421</v>
      </c>
      <c r="K971" s="6"/>
    </row>
    <row r="972" spans="1:11" ht="12.6" customHeight="1" x14ac:dyDescent="0.2">
      <c r="A972" s="32" t="s">
        <v>480</v>
      </c>
      <c r="B972" s="44">
        <v>92</v>
      </c>
      <c r="C972" s="44">
        <v>66</v>
      </c>
      <c r="D972" s="44">
        <v>25</v>
      </c>
      <c r="E972" s="44">
        <v>4</v>
      </c>
      <c r="F972" s="44">
        <v>10</v>
      </c>
      <c r="G972" s="44">
        <v>6</v>
      </c>
      <c r="H972" s="44">
        <v>4</v>
      </c>
      <c r="I972" s="50">
        <f t="shared" si="93"/>
        <v>51</v>
      </c>
      <c r="J972" s="50">
        <f>Sheriff!J971</f>
        <v>258</v>
      </c>
      <c r="K972" s="6"/>
    </row>
    <row r="973" spans="1:11" ht="12.6" customHeight="1" x14ac:dyDescent="0.2">
      <c r="A973" s="32" t="s">
        <v>481</v>
      </c>
      <c r="B973" s="44">
        <v>163</v>
      </c>
      <c r="C973" s="44">
        <v>42</v>
      </c>
      <c r="D973" s="44">
        <v>29</v>
      </c>
      <c r="E973" s="44">
        <v>2</v>
      </c>
      <c r="F973" s="44">
        <v>9</v>
      </c>
      <c r="G973" s="44">
        <v>6</v>
      </c>
      <c r="H973" s="44">
        <v>0</v>
      </c>
      <c r="I973" s="50">
        <f t="shared" si="93"/>
        <v>53</v>
      </c>
      <c r="J973" s="50">
        <f>Sheriff!J972</f>
        <v>304</v>
      </c>
      <c r="K973" s="6"/>
    </row>
    <row r="974" spans="1:11" ht="12.6" customHeight="1" x14ac:dyDescent="0.2">
      <c r="A974" s="32" t="s">
        <v>482</v>
      </c>
      <c r="B974" s="44">
        <v>127</v>
      </c>
      <c r="C974" s="44">
        <v>72</v>
      </c>
      <c r="D974" s="44">
        <v>21</v>
      </c>
      <c r="E974" s="44">
        <v>0</v>
      </c>
      <c r="F974" s="44">
        <v>9</v>
      </c>
      <c r="G974" s="44">
        <v>13</v>
      </c>
      <c r="H974" s="44">
        <v>1</v>
      </c>
      <c r="I974" s="50">
        <f t="shared" si="93"/>
        <v>48</v>
      </c>
      <c r="J974" s="50">
        <f>Sheriff!J973</f>
        <v>291</v>
      </c>
      <c r="K974" s="6"/>
    </row>
    <row r="975" spans="1:11" ht="12.6" customHeight="1" x14ac:dyDescent="0.2">
      <c r="A975" s="32" t="s">
        <v>483</v>
      </c>
      <c r="B975" s="44">
        <v>134</v>
      </c>
      <c r="C975" s="44">
        <v>89</v>
      </c>
      <c r="D975" s="44">
        <v>38</v>
      </c>
      <c r="E975" s="44">
        <v>3</v>
      </c>
      <c r="F975" s="44">
        <v>12</v>
      </c>
      <c r="G975" s="44">
        <v>8</v>
      </c>
      <c r="H975" s="44">
        <v>1</v>
      </c>
      <c r="I975" s="50">
        <f t="shared" si="93"/>
        <v>74</v>
      </c>
      <c r="J975" s="50">
        <f>Sheriff!J974</f>
        <v>359</v>
      </c>
      <c r="K975" s="6"/>
    </row>
    <row r="976" spans="1:11" ht="12.6" customHeight="1" x14ac:dyDescent="0.2">
      <c r="A976" s="32" t="s">
        <v>484</v>
      </c>
      <c r="B976" s="44">
        <v>132</v>
      </c>
      <c r="C976" s="44">
        <v>61</v>
      </c>
      <c r="D976" s="44">
        <v>26</v>
      </c>
      <c r="E976" s="44">
        <v>2</v>
      </c>
      <c r="F976" s="44">
        <v>11</v>
      </c>
      <c r="G976" s="44">
        <v>6</v>
      </c>
      <c r="H976" s="44">
        <v>2</v>
      </c>
      <c r="I976" s="50">
        <f t="shared" si="93"/>
        <v>36</v>
      </c>
      <c r="J976" s="50">
        <f>Sheriff!J975</f>
        <v>276</v>
      </c>
      <c r="K976" s="6"/>
    </row>
    <row r="977" spans="1:11" ht="12.6" customHeight="1" x14ac:dyDescent="0.2">
      <c r="A977" s="32" t="s">
        <v>485</v>
      </c>
      <c r="B977" s="44">
        <v>88</v>
      </c>
      <c r="C977" s="44">
        <v>52</v>
      </c>
      <c r="D977" s="44">
        <v>27</v>
      </c>
      <c r="E977" s="44">
        <v>4</v>
      </c>
      <c r="F977" s="44">
        <v>13</v>
      </c>
      <c r="G977" s="44">
        <v>4</v>
      </c>
      <c r="H977" s="44">
        <v>1</v>
      </c>
      <c r="I977" s="50">
        <f t="shared" si="93"/>
        <v>36</v>
      </c>
      <c r="J977" s="50">
        <f>Sheriff!J976</f>
        <v>225</v>
      </c>
      <c r="K977" s="6"/>
    </row>
    <row r="978" spans="1:11" ht="12.6" customHeight="1" x14ac:dyDescent="0.2">
      <c r="A978" s="32" t="s">
        <v>486</v>
      </c>
      <c r="B978" s="44">
        <v>76</v>
      </c>
      <c r="C978" s="44">
        <v>44</v>
      </c>
      <c r="D978" s="44">
        <v>12</v>
      </c>
      <c r="E978" s="44">
        <v>1</v>
      </c>
      <c r="F978" s="44">
        <v>8</v>
      </c>
      <c r="G978" s="44">
        <v>1</v>
      </c>
      <c r="H978" s="44">
        <v>2</v>
      </c>
      <c r="I978" s="50">
        <f t="shared" si="93"/>
        <v>21</v>
      </c>
      <c r="J978" s="50">
        <f>Sheriff!J977</f>
        <v>165</v>
      </c>
      <c r="K978" s="6"/>
    </row>
    <row r="979" spans="1:11" ht="12.6" customHeight="1" x14ac:dyDescent="0.2">
      <c r="A979" s="32" t="s">
        <v>487</v>
      </c>
      <c r="B979" s="44">
        <v>60</v>
      </c>
      <c r="C979" s="44">
        <v>34</v>
      </c>
      <c r="D979" s="44">
        <v>16</v>
      </c>
      <c r="E979" s="44">
        <v>0</v>
      </c>
      <c r="F979" s="44">
        <v>6</v>
      </c>
      <c r="G979" s="44">
        <v>6</v>
      </c>
      <c r="H979" s="44">
        <v>2</v>
      </c>
      <c r="I979" s="50">
        <f t="shared" si="93"/>
        <v>39</v>
      </c>
      <c r="J979" s="50">
        <f>Sheriff!J978</f>
        <v>163</v>
      </c>
      <c r="K979" s="6"/>
    </row>
    <row r="980" spans="1:11" ht="12.6" customHeight="1" x14ac:dyDescent="0.2">
      <c r="A980" s="32" t="s">
        <v>488</v>
      </c>
      <c r="B980" s="44">
        <v>73</v>
      </c>
      <c r="C980" s="44">
        <v>23</v>
      </c>
      <c r="D980" s="44">
        <v>13</v>
      </c>
      <c r="E980" s="44">
        <v>0</v>
      </c>
      <c r="F980" s="44">
        <v>2</v>
      </c>
      <c r="G980" s="44">
        <v>2</v>
      </c>
      <c r="H980" s="44">
        <v>0</v>
      </c>
      <c r="I980" s="50">
        <f t="shared" si="93"/>
        <v>26</v>
      </c>
      <c r="J980" s="50">
        <f>Sheriff!J979</f>
        <v>139</v>
      </c>
      <c r="K980" s="6"/>
    </row>
    <row r="981" spans="1:11" ht="12.6" customHeight="1" x14ac:dyDescent="0.2">
      <c r="A981" s="32" t="s">
        <v>489</v>
      </c>
      <c r="B981" s="44">
        <v>152</v>
      </c>
      <c r="C981" s="44">
        <v>95</v>
      </c>
      <c r="D981" s="44">
        <v>38</v>
      </c>
      <c r="E981" s="44">
        <v>4</v>
      </c>
      <c r="F981" s="44">
        <v>8</v>
      </c>
      <c r="G981" s="44">
        <v>12</v>
      </c>
      <c r="H981" s="44">
        <v>3</v>
      </c>
      <c r="I981" s="50">
        <f t="shared" si="93"/>
        <v>120</v>
      </c>
      <c r="J981" s="50">
        <f>Sheriff!J980</f>
        <v>432</v>
      </c>
      <c r="K981" s="6"/>
    </row>
    <row r="982" spans="1:11" ht="12.6" customHeight="1" x14ac:dyDescent="0.2">
      <c r="A982" s="32" t="s">
        <v>490</v>
      </c>
      <c r="B982" s="44">
        <v>119</v>
      </c>
      <c r="C982" s="44">
        <v>88</v>
      </c>
      <c r="D982" s="44">
        <v>40</v>
      </c>
      <c r="E982" s="44">
        <v>3</v>
      </c>
      <c r="F982" s="44">
        <v>12</v>
      </c>
      <c r="G982" s="44">
        <v>11</v>
      </c>
      <c r="H982" s="44">
        <v>3</v>
      </c>
      <c r="I982" s="50">
        <f t="shared" si="93"/>
        <v>70</v>
      </c>
      <c r="J982" s="50">
        <f>Sheriff!J981</f>
        <v>346</v>
      </c>
      <c r="K982" s="6"/>
    </row>
    <row r="983" spans="1:11" ht="12.6" customHeight="1" x14ac:dyDescent="0.2">
      <c r="A983" s="32" t="s">
        <v>491</v>
      </c>
      <c r="B983" s="44">
        <v>103</v>
      </c>
      <c r="C983" s="44">
        <v>68</v>
      </c>
      <c r="D983" s="44">
        <v>23</v>
      </c>
      <c r="E983" s="44">
        <v>3</v>
      </c>
      <c r="F983" s="44">
        <v>6</v>
      </c>
      <c r="G983" s="44">
        <v>3</v>
      </c>
      <c r="H983" s="44">
        <v>0</v>
      </c>
      <c r="I983" s="50">
        <f t="shared" si="93"/>
        <v>43</v>
      </c>
      <c r="J983" s="50">
        <f>Sheriff!J982</f>
        <v>249</v>
      </c>
      <c r="K983" s="6"/>
    </row>
    <row r="984" spans="1:11" ht="12.6" customHeight="1" x14ac:dyDescent="0.2">
      <c r="A984" s="32" t="s">
        <v>492</v>
      </c>
      <c r="B984" s="44">
        <v>115</v>
      </c>
      <c r="C984" s="44">
        <v>61</v>
      </c>
      <c r="D984" s="44">
        <v>38</v>
      </c>
      <c r="E984" s="44">
        <v>4</v>
      </c>
      <c r="F984" s="44">
        <v>18</v>
      </c>
      <c r="G984" s="44">
        <v>12</v>
      </c>
      <c r="H984" s="44">
        <v>1</v>
      </c>
      <c r="I984" s="50">
        <f t="shared" si="93"/>
        <v>47</v>
      </c>
      <c r="J984" s="50">
        <f>Sheriff!J983</f>
        <v>296</v>
      </c>
      <c r="K984" s="6"/>
    </row>
    <row r="985" spans="1:11" ht="12.6" customHeight="1" x14ac:dyDescent="0.2">
      <c r="A985" s="32" t="s">
        <v>493</v>
      </c>
      <c r="B985" s="44">
        <v>236</v>
      </c>
      <c r="C985" s="44">
        <v>105</v>
      </c>
      <c r="D985" s="44">
        <v>46</v>
      </c>
      <c r="E985" s="44">
        <v>4</v>
      </c>
      <c r="F985" s="44">
        <v>10</v>
      </c>
      <c r="G985" s="44">
        <v>11</v>
      </c>
      <c r="H985" s="44">
        <v>4</v>
      </c>
      <c r="I985" s="50">
        <f t="shared" si="93"/>
        <v>107</v>
      </c>
      <c r="J985" s="50">
        <f>Sheriff!J984</f>
        <v>523</v>
      </c>
      <c r="K985" s="6"/>
    </row>
    <row r="986" spans="1:11" ht="12.6" customHeight="1" x14ac:dyDescent="0.2">
      <c r="A986" s="32" t="s">
        <v>494</v>
      </c>
      <c r="B986" s="44">
        <v>116</v>
      </c>
      <c r="C986" s="44">
        <v>87</v>
      </c>
      <c r="D986" s="44">
        <v>47</v>
      </c>
      <c r="E986" s="44">
        <v>1</v>
      </c>
      <c r="F986" s="44">
        <v>16</v>
      </c>
      <c r="G986" s="44">
        <v>12</v>
      </c>
      <c r="H986" s="44">
        <v>1</v>
      </c>
      <c r="I986" s="50">
        <f t="shared" si="93"/>
        <v>83</v>
      </c>
      <c r="J986" s="50">
        <f>Sheriff!J985</f>
        <v>363</v>
      </c>
      <c r="K986" s="6"/>
    </row>
    <row r="987" spans="1:11" ht="12.6" customHeight="1" x14ac:dyDescent="0.2">
      <c r="A987" s="32" t="s">
        <v>495</v>
      </c>
      <c r="B987" s="44">
        <v>163</v>
      </c>
      <c r="C987" s="44">
        <v>105</v>
      </c>
      <c r="D987" s="44">
        <v>32</v>
      </c>
      <c r="E987" s="44">
        <v>2</v>
      </c>
      <c r="F987" s="44">
        <v>6</v>
      </c>
      <c r="G987" s="44">
        <v>5</v>
      </c>
      <c r="H987" s="44">
        <v>2</v>
      </c>
      <c r="I987" s="50">
        <f t="shared" si="93"/>
        <v>67</v>
      </c>
      <c r="J987" s="50">
        <f>Sheriff!J986</f>
        <v>382</v>
      </c>
      <c r="K987" s="6"/>
    </row>
    <row r="988" spans="1:11" ht="12.6" customHeight="1" x14ac:dyDescent="0.2">
      <c r="A988" s="32" t="s">
        <v>496</v>
      </c>
      <c r="B988" s="44">
        <v>115</v>
      </c>
      <c r="C988" s="44">
        <v>71</v>
      </c>
      <c r="D988" s="44">
        <v>34</v>
      </c>
      <c r="E988" s="44">
        <v>1</v>
      </c>
      <c r="F988" s="44">
        <v>12</v>
      </c>
      <c r="G988" s="44">
        <v>7</v>
      </c>
      <c r="H988" s="44">
        <v>0</v>
      </c>
      <c r="I988" s="50">
        <f t="shared" si="93"/>
        <v>62</v>
      </c>
      <c r="J988" s="50">
        <f>Sheriff!J987</f>
        <v>302</v>
      </c>
      <c r="K988" s="6"/>
    </row>
    <row r="989" spans="1:11" ht="12.6" customHeight="1" x14ac:dyDescent="0.2">
      <c r="A989" s="32" t="s">
        <v>497</v>
      </c>
      <c r="B989" s="44">
        <v>89</v>
      </c>
      <c r="C989" s="44">
        <v>40</v>
      </c>
      <c r="D989" s="44">
        <v>16</v>
      </c>
      <c r="E989" s="44">
        <v>1</v>
      </c>
      <c r="F989" s="44">
        <v>8</v>
      </c>
      <c r="G989" s="44">
        <v>7</v>
      </c>
      <c r="H989" s="44">
        <v>1</v>
      </c>
      <c r="I989" s="50">
        <f t="shared" si="93"/>
        <v>35</v>
      </c>
      <c r="J989" s="50">
        <f>Sheriff!J988</f>
        <v>197</v>
      </c>
      <c r="K989" s="6"/>
    </row>
    <row r="990" spans="1:11" ht="12.6" customHeight="1" x14ac:dyDescent="0.2">
      <c r="A990" s="32" t="s">
        <v>498</v>
      </c>
      <c r="B990" s="44">
        <v>109</v>
      </c>
      <c r="C990" s="44">
        <v>69</v>
      </c>
      <c r="D990" s="44">
        <v>14</v>
      </c>
      <c r="E990" s="44">
        <v>2</v>
      </c>
      <c r="F990" s="44">
        <v>9</v>
      </c>
      <c r="G990" s="44">
        <v>4</v>
      </c>
      <c r="H990" s="44">
        <v>0</v>
      </c>
      <c r="I990" s="50">
        <f t="shared" si="93"/>
        <v>48</v>
      </c>
      <c r="J990" s="50">
        <f>Sheriff!J989</f>
        <v>255</v>
      </c>
      <c r="K990" s="6"/>
    </row>
    <row r="991" spans="1:11" x14ac:dyDescent="0.2">
      <c r="A991" s="32" t="s">
        <v>499</v>
      </c>
      <c r="B991" s="44">
        <v>189</v>
      </c>
      <c r="C991" s="44">
        <v>117</v>
      </c>
      <c r="D991" s="44">
        <v>39</v>
      </c>
      <c r="E991" s="44">
        <v>4</v>
      </c>
      <c r="F991" s="44">
        <v>9</v>
      </c>
      <c r="G991" s="44">
        <v>10</v>
      </c>
      <c r="H991" s="44">
        <v>4</v>
      </c>
      <c r="I991" s="50">
        <f t="shared" si="93"/>
        <v>93</v>
      </c>
      <c r="J991" s="50">
        <f>Sheriff!J990</f>
        <v>465</v>
      </c>
      <c r="K991" s="6"/>
    </row>
    <row r="992" spans="1:11" x14ac:dyDescent="0.2">
      <c r="A992" s="32" t="s">
        <v>500</v>
      </c>
      <c r="B992" s="44">
        <v>141</v>
      </c>
      <c r="C992" s="44">
        <v>75</v>
      </c>
      <c r="D992" s="44">
        <v>35</v>
      </c>
      <c r="E992" s="44">
        <v>1</v>
      </c>
      <c r="F992" s="44">
        <v>17</v>
      </c>
      <c r="G992" s="44">
        <v>9</v>
      </c>
      <c r="H992" s="44">
        <v>1</v>
      </c>
      <c r="I992" s="50">
        <f t="shared" si="93"/>
        <v>90</v>
      </c>
      <c r="J992" s="50">
        <f>Sheriff!J991</f>
        <v>369</v>
      </c>
      <c r="K992" s="6"/>
    </row>
    <row r="993" spans="1:11" x14ac:dyDescent="0.2">
      <c r="A993" s="32" t="s">
        <v>501</v>
      </c>
      <c r="B993" s="44">
        <v>157</v>
      </c>
      <c r="C993" s="44">
        <v>97</v>
      </c>
      <c r="D993" s="44">
        <v>39</v>
      </c>
      <c r="E993" s="44">
        <v>2</v>
      </c>
      <c r="F993" s="44">
        <v>6</v>
      </c>
      <c r="G993" s="44">
        <v>9</v>
      </c>
      <c r="H993" s="44">
        <v>2</v>
      </c>
      <c r="I993" s="50">
        <f t="shared" si="93"/>
        <v>81</v>
      </c>
      <c r="J993" s="50">
        <f>Sheriff!J992</f>
        <v>393</v>
      </c>
      <c r="K993" s="6"/>
    </row>
    <row r="994" spans="1:11" x14ac:dyDescent="0.2">
      <c r="A994" s="32" t="s">
        <v>502</v>
      </c>
      <c r="B994" s="44">
        <v>186</v>
      </c>
      <c r="C994" s="44">
        <v>107</v>
      </c>
      <c r="D994" s="44">
        <v>43</v>
      </c>
      <c r="E994" s="44">
        <v>1</v>
      </c>
      <c r="F994" s="44">
        <v>21</v>
      </c>
      <c r="G994" s="44">
        <v>9</v>
      </c>
      <c r="H994" s="44">
        <v>0</v>
      </c>
      <c r="I994" s="50">
        <f t="shared" si="93"/>
        <v>109</v>
      </c>
      <c r="J994" s="50">
        <f>Sheriff!J993</f>
        <v>476</v>
      </c>
      <c r="K994" s="6"/>
    </row>
    <row r="995" spans="1:11" x14ac:dyDescent="0.2">
      <c r="A995" s="32" t="s">
        <v>503</v>
      </c>
      <c r="B995" s="44">
        <v>105</v>
      </c>
      <c r="C995" s="44">
        <v>63</v>
      </c>
      <c r="D995" s="44">
        <v>27</v>
      </c>
      <c r="E995" s="44">
        <v>1</v>
      </c>
      <c r="F995" s="44">
        <v>2</v>
      </c>
      <c r="G995" s="44">
        <v>3</v>
      </c>
      <c r="H995" s="44">
        <v>0</v>
      </c>
      <c r="I995" s="50">
        <f t="shared" si="93"/>
        <v>47</v>
      </c>
      <c r="J995" s="50">
        <f>Sheriff!J994</f>
        <v>248</v>
      </c>
      <c r="K995" s="6"/>
    </row>
    <row r="996" spans="1:11" x14ac:dyDescent="0.2">
      <c r="A996" s="32" t="s">
        <v>504</v>
      </c>
      <c r="B996" s="44">
        <v>173</v>
      </c>
      <c r="C996" s="44">
        <v>91</v>
      </c>
      <c r="D996" s="44">
        <v>25</v>
      </c>
      <c r="E996" s="44">
        <v>1</v>
      </c>
      <c r="F996" s="44">
        <v>16</v>
      </c>
      <c r="G996" s="44">
        <v>10</v>
      </c>
      <c r="H996" s="44">
        <v>1</v>
      </c>
      <c r="I996" s="50">
        <f t="shared" si="93"/>
        <v>72</v>
      </c>
      <c r="J996" s="50">
        <f>Sheriff!J995</f>
        <v>389</v>
      </c>
      <c r="K996" s="6"/>
    </row>
    <row r="997" spans="1:11" x14ac:dyDescent="0.2">
      <c r="A997" s="32" t="s">
        <v>505</v>
      </c>
      <c r="B997" s="44">
        <v>116</v>
      </c>
      <c r="C997" s="44">
        <v>60</v>
      </c>
      <c r="D997" s="44">
        <v>15</v>
      </c>
      <c r="E997" s="44">
        <v>2</v>
      </c>
      <c r="F997" s="44">
        <v>3</v>
      </c>
      <c r="G997" s="44">
        <v>9</v>
      </c>
      <c r="H997" s="44">
        <v>3</v>
      </c>
      <c r="I997" s="50">
        <f t="shared" si="93"/>
        <v>55</v>
      </c>
      <c r="J997" s="50">
        <f>Sheriff!J996</f>
        <v>263</v>
      </c>
      <c r="K997" s="6"/>
    </row>
    <row r="998" spans="1:11" x14ac:dyDescent="0.2">
      <c r="A998" s="36" t="s">
        <v>506</v>
      </c>
      <c r="B998" s="47">
        <f>SUM(B957:B997)</f>
        <v>5611</v>
      </c>
      <c r="C998" s="47">
        <f t="shared" ref="C998:H998" si="94">SUM(C957:C997)</f>
        <v>3244</v>
      </c>
      <c r="D998" s="47">
        <f t="shared" si="94"/>
        <v>1294</v>
      </c>
      <c r="E998" s="47">
        <f t="shared" si="94"/>
        <v>90</v>
      </c>
      <c r="F998" s="47">
        <f t="shared" si="94"/>
        <v>465</v>
      </c>
      <c r="G998" s="47">
        <f t="shared" si="94"/>
        <v>338</v>
      </c>
      <c r="H998" s="47">
        <f t="shared" si="94"/>
        <v>63</v>
      </c>
      <c r="I998" s="47">
        <f>SUM(I957:I997)</f>
        <v>2659</v>
      </c>
      <c r="J998" s="47">
        <f>SUM(J957:J997)</f>
        <v>13764</v>
      </c>
      <c r="K998" s="6"/>
    </row>
    <row r="999" spans="1:11" x14ac:dyDescent="0.2">
      <c r="A999" s="34"/>
      <c r="B999" s="49"/>
      <c r="C999" s="49"/>
      <c r="D999" s="49"/>
      <c r="E999" s="49"/>
      <c r="F999" s="49"/>
      <c r="G999" s="49"/>
      <c r="H999" s="49"/>
      <c r="I999" s="49"/>
      <c r="J999" s="49"/>
      <c r="K999" s="6"/>
    </row>
    <row r="1000" spans="1:11" x14ac:dyDescent="0.2">
      <c r="A1000" s="34"/>
      <c r="B1000" s="49"/>
      <c r="C1000" s="49"/>
      <c r="D1000" s="49"/>
      <c r="E1000" s="49"/>
      <c r="F1000" s="49"/>
      <c r="G1000" s="49"/>
      <c r="H1000" s="49"/>
      <c r="I1000" s="49"/>
      <c r="J1000" s="49"/>
      <c r="K1000" s="6"/>
    </row>
    <row r="1001" spans="1:11" x14ac:dyDescent="0.2">
      <c r="A1001" s="22" t="s">
        <v>1053</v>
      </c>
      <c r="B1001" s="61"/>
      <c r="C1001" s="61"/>
      <c r="D1001" s="61"/>
      <c r="E1001" s="61"/>
      <c r="F1001" s="61"/>
      <c r="G1001" s="61"/>
      <c r="H1001" s="61"/>
      <c r="I1001" s="61"/>
      <c r="J1001" s="61"/>
      <c r="K1001" s="6"/>
    </row>
    <row r="1002" spans="1:11" x14ac:dyDescent="0.2">
      <c r="A1002" s="36" t="s">
        <v>461</v>
      </c>
      <c r="B1002" s="47">
        <f t="shared" ref="B1002:H1002" si="95">B334</f>
        <v>27878</v>
      </c>
      <c r="C1002" s="47">
        <f t="shared" si="95"/>
        <v>3671</v>
      </c>
      <c r="D1002" s="47">
        <f t="shared" si="95"/>
        <v>1220</v>
      </c>
      <c r="E1002" s="47">
        <f t="shared" si="95"/>
        <v>694</v>
      </c>
      <c r="F1002" s="47">
        <f t="shared" si="95"/>
        <v>1830</v>
      </c>
      <c r="G1002" s="47">
        <f t="shared" si="95"/>
        <v>668</v>
      </c>
      <c r="H1002" s="47">
        <f t="shared" si="95"/>
        <v>168</v>
      </c>
      <c r="I1002" s="47">
        <f t="shared" ref="I1002:I1029" si="96">J1002-(SUM(B1002:H1002))</f>
        <v>9617</v>
      </c>
      <c r="J1002" s="62">
        <f>J334</f>
        <v>45746</v>
      </c>
      <c r="K1002" s="6"/>
    </row>
    <row r="1003" spans="1:11" x14ac:dyDescent="0.2">
      <c r="A1003" s="36" t="s">
        <v>462</v>
      </c>
      <c r="B1003" s="47">
        <f t="shared" ref="B1003:H1003" si="97">B375</f>
        <v>2372</v>
      </c>
      <c r="C1003" s="47">
        <f t="shared" si="97"/>
        <v>485</v>
      </c>
      <c r="D1003" s="47">
        <f t="shared" si="97"/>
        <v>334</v>
      </c>
      <c r="E1003" s="47">
        <f t="shared" si="97"/>
        <v>22</v>
      </c>
      <c r="F1003" s="47">
        <f t="shared" si="97"/>
        <v>91</v>
      </c>
      <c r="G1003" s="47">
        <f t="shared" si="97"/>
        <v>75</v>
      </c>
      <c r="H1003" s="47">
        <f t="shared" si="97"/>
        <v>23</v>
      </c>
      <c r="I1003" s="47">
        <f t="shared" si="96"/>
        <v>1256</v>
      </c>
      <c r="J1003" s="47">
        <f>J375</f>
        <v>4658</v>
      </c>
      <c r="K1003" s="6"/>
    </row>
    <row r="1004" spans="1:11" x14ac:dyDescent="0.2">
      <c r="A1004" s="36" t="s">
        <v>71</v>
      </c>
      <c r="B1004" s="47">
        <f t="shared" ref="B1004:H1004" si="98">B408</f>
        <v>1719</v>
      </c>
      <c r="C1004" s="47">
        <f t="shared" si="98"/>
        <v>1218</v>
      </c>
      <c r="D1004" s="47">
        <f t="shared" si="98"/>
        <v>337</v>
      </c>
      <c r="E1004" s="47">
        <f t="shared" si="98"/>
        <v>50</v>
      </c>
      <c r="F1004" s="47">
        <f t="shared" si="98"/>
        <v>171</v>
      </c>
      <c r="G1004" s="47">
        <f t="shared" si="98"/>
        <v>180</v>
      </c>
      <c r="H1004" s="47">
        <f t="shared" si="98"/>
        <v>13</v>
      </c>
      <c r="I1004" s="47">
        <f t="shared" si="96"/>
        <v>809</v>
      </c>
      <c r="J1004" s="47">
        <f>J408</f>
        <v>4497</v>
      </c>
      <c r="K1004" s="6"/>
    </row>
    <row r="1005" spans="1:11" x14ac:dyDescent="0.2">
      <c r="A1005" s="36" t="s">
        <v>47</v>
      </c>
      <c r="B1005" s="47">
        <f t="shared" ref="B1005:H1005" si="99">B418</f>
        <v>666</v>
      </c>
      <c r="C1005" s="47">
        <f t="shared" si="99"/>
        <v>1039</v>
      </c>
      <c r="D1005" s="47">
        <f t="shared" si="99"/>
        <v>366</v>
      </c>
      <c r="E1005" s="47">
        <f t="shared" si="99"/>
        <v>21</v>
      </c>
      <c r="F1005" s="47">
        <f t="shared" si="99"/>
        <v>65</v>
      </c>
      <c r="G1005" s="47">
        <f t="shared" si="99"/>
        <v>87</v>
      </c>
      <c r="H1005" s="47">
        <f t="shared" si="99"/>
        <v>8</v>
      </c>
      <c r="I1005" s="47">
        <f t="shared" si="96"/>
        <v>622</v>
      </c>
      <c r="J1005" s="47">
        <f>J418</f>
        <v>2874</v>
      </c>
      <c r="K1005" s="6"/>
    </row>
    <row r="1006" spans="1:11" x14ac:dyDescent="0.2">
      <c r="A1006" s="36" t="s">
        <v>48</v>
      </c>
      <c r="B1006" s="47">
        <f t="shared" ref="B1006:H1006" si="100">B500</f>
        <v>13738</v>
      </c>
      <c r="C1006" s="47">
        <f t="shared" si="100"/>
        <v>8783</v>
      </c>
      <c r="D1006" s="47">
        <f t="shared" si="100"/>
        <v>2621</v>
      </c>
      <c r="E1006" s="47">
        <f t="shared" si="100"/>
        <v>318</v>
      </c>
      <c r="F1006" s="47">
        <f t="shared" si="100"/>
        <v>898</v>
      </c>
      <c r="G1006" s="47">
        <f t="shared" si="100"/>
        <v>676</v>
      </c>
      <c r="H1006" s="47">
        <f t="shared" si="100"/>
        <v>85</v>
      </c>
      <c r="I1006" s="47">
        <f t="shared" si="96"/>
        <v>4382</v>
      </c>
      <c r="J1006" s="47">
        <f>J500</f>
        <v>31501</v>
      </c>
      <c r="K1006" s="6"/>
    </row>
    <row r="1007" spans="1:11" ht="12.6" customHeight="1" x14ac:dyDescent="0.2">
      <c r="A1007" s="36" t="s">
        <v>53</v>
      </c>
      <c r="B1007" s="47">
        <f t="shared" ref="B1007:H1007" si="101">B513</f>
        <v>1710</v>
      </c>
      <c r="C1007" s="47">
        <f t="shared" si="101"/>
        <v>1408</v>
      </c>
      <c r="D1007" s="47">
        <f t="shared" si="101"/>
        <v>457</v>
      </c>
      <c r="E1007" s="47">
        <f t="shared" si="101"/>
        <v>47</v>
      </c>
      <c r="F1007" s="47">
        <f t="shared" si="101"/>
        <v>150</v>
      </c>
      <c r="G1007" s="47">
        <f t="shared" si="101"/>
        <v>126</v>
      </c>
      <c r="H1007" s="47">
        <f t="shared" si="101"/>
        <v>11</v>
      </c>
      <c r="I1007" s="47">
        <f t="shared" si="96"/>
        <v>767</v>
      </c>
      <c r="J1007" s="47">
        <f>J513</f>
        <v>4676</v>
      </c>
      <c r="K1007" s="6"/>
    </row>
    <row r="1008" spans="1:11" ht="12.6" customHeight="1" x14ac:dyDescent="0.2">
      <c r="A1008" s="36" t="s">
        <v>54</v>
      </c>
      <c r="B1008" s="47">
        <f t="shared" ref="B1008:H1008" si="102">B523</f>
        <v>700</v>
      </c>
      <c r="C1008" s="47">
        <f t="shared" si="102"/>
        <v>982</v>
      </c>
      <c r="D1008" s="47">
        <f t="shared" si="102"/>
        <v>365</v>
      </c>
      <c r="E1008" s="47">
        <f t="shared" si="102"/>
        <v>21</v>
      </c>
      <c r="F1008" s="47">
        <f t="shared" si="102"/>
        <v>84</v>
      </c>
      <c r="G1008" s="47">
        <f t="shared" si="102"/>
        <v>98</v>
      </c>
      <c r="H1008" s="47">
        <f t="shared" si="102"/>
        <v>7</v>
      </c>
      <c r="I1008" s="47">
        <f t="shared" si="96"/>
        <v>553</v>
      </c>
      <c r="J1008" s="47">
        <f>J523</f>
        <v>2810</v>
      </c>
      <c r="K1008" s="6"/>
    </row>
    <row r="1009" spans="1:11" ht="12.6" customHeight="1" x14ac:dyDescent="0.2">
      <c r="A1009" s="36" t="s">
        <v>55</v>
      </c>
      <c r="B1009" s="47">
        <f t="shared" ref="B1009:H1009" si="103">B530</f>
        <v>189</v>
      </c>
      <c r="C1009" s="47">
        <f t="shared" si="103"/>
        <v>254</v>
      </c>
      <c r="D1009" s="47">
        <f t="shared" si="103"/>
        <v>60</v>
      </c>
      <c r="E1009" s="47">
        <f t="shared" si="103"/>
        <v>5</v>
      </c>
      <c r="F1009" s="47">
        <f t="shared" si="103"/>
        <v>15</v>
      </c>
      <c r="G1009" s="47">
        <f t="shared" si="103"/>
        <v>26</v>
      </c>
      <c r="H1009" s="47">
        <f t="shared" si="103"/>
        <v>0</v>
      </c>
      <c r="I1009" s="47">
        <f t="shared" si="96"/>
        <v>141</v>
      </c>
      <c r="J1009" s="47">
        <f>J530</f>
        <v>690</v>
      </c>
      <c r="K1009" s="6"/>
    </row>
    <row r="1010" spans="1:11" ht="12.6" customHeight="1" x14ac:dyDescent="0.2">
      <c r="A1010" s="36" t="s">
        <v>56</v>
      </c>
      <c r="B1010" s="47">
        <f t="shared" ref="B1010:H1010" si="104">B628</f>
        <v>8401</v>
      </c>
      <c r="C1010" s="47">
        <f t="shared" si="104"/>
        <v>4096</v>
      </c>
      <c r="D1010" s="47">
        <f t="shared" si="104"/>
        <v>1494</v>
      </c>
      <c r="E1010" s="47">
        <f t="shared" si="104"/>
        <v>153</v>
      </c>
      <c r="F1010" s="47">
        <f t="shared" si="104"/>
        <v>618</v>
      </c>
      <c r="G1010" s="47">
        <f t="shared" si="104"/>
        <v>400</v>
      </c>
      <c r="H1010" s="47">
        <f t="shared" si="104"/>
        <v>44</v>
      </c>
      <c r="I1010" s="47">
        <f t="shared" si="96"/>
        <v>3295</v>
      </c>
      <c r="J1010" s="47">
        <f>J628</f>
        <v>18501</v>
      </c>
      <c r="K1010" s="6"/>
    </row>
    <row r="1011" spans="1:11" ht="12.2" customHeight="1" x14ac:dyDescent="0.2">
      <c r="A1011" s="36" t="s">
        <v>49</v>
      </c>
      <c r="B1011" s="47">
        <f t="shared" ref="B1011:H1011" si="105">B653</f>
        <v>2571</v>
      </c>
      <c r="C1011" s="47">
        <f t="shared" si="105"/>
        <v>3229</v>
      </c>
      <c r="D1011" s="47">
        <f t="shared" si="105"/>
        <v>954</v>
      </c>
      <c r="E1011" s="47">
        <f t="shared" si="105"/>
        <v>69</v>
      </c>
      <c r="F1011" s="47">
        <f t="shared" si="105"/>
        <v>134</v>
      </c>
      <c r="G1011" s="47">
        <f t="shared" si="105"/>
        <v>215</v>
      </c>
      <c r="H1011" s="47">
        <f t="shared" si="105"/>
        <v>26</v>
      </c>
      <c r="I1011" s="47">
        <f t="shared" si="96"/>
        <v>1336</v>
      </c>
      <c r="J1011" s="47">
        <f>J653</f>
        <v>8534</v>
      </c>
      <c r="K1011" s="6"/>
    </row>
    <row r="1012" spans="1:11" ht="12.2" customHeight="1" x14ac:dyDescent="0.2">
      <c r="A1012" s="36" t="s">
        <v>57</v>
      </c>
      <c r="B1012" s="47">
        <f t="shared" ref="B1012:H1012" si="106">B659</f>
        <v>307</v>
      </c>
      <c r="C1012" s="47">
        <f t="shared" si="106"/>
        <v>390</v>
      </c>
      <c r="D1012" s="47">
        <f t="shared" si="106"/>
        <v>124</v>
      </c>
      <c r="E1012" s="47">
        <f t="shared" si="106"/>
        <v>10</v>
      </c>
      <c r="F1012" s="47">
        <f t="shared" si="106"/>
        <v>25</v>
      </c>
      <c r="G1012" s="47">
        <f t="shared" si="106"/>
        <v>30</v>
      </c>
      <c r="H1012" s="47">
        <f t="shared" si="106"/>
        <v>0</v>
      </c>
      <c r="I1012" s="47">
        <f t="shared" si="96"/>
        <v>211</v>
      </c>
      <c r="J1012" s="47">
        <f>J659</f>
        <v>1097</v>
      </c>
      <c r="K1012" s="6"/>
    </row>
    <row r="1013" spans="1:11" ht="12.2" customHeight="1" x14ac:dyDescent="0.2">
      <c r="A1013" s="36" t="s">
        <v>58</v>
      </c>
      <c r="B1013" s="47">
        <f t="shared" ref="B1013:H1013" si="107">B666</f>
        <v>377</v>
      </c>
      <c r="C1013" s="47">
        <f t="shared" si="107"/>
        <v>448</v>
      </c>
      <c r="D1013" s="47">
        <f t="shared" si="107"/>
        <v>126</v>
      </c>
      <c r="E1013" s="47">
        <f t="shared" si="107"/>
        <v>12</v>
      </c>
      <c r="F1013" s="47">
        <f t="shared" si="107"/>
        <v>30</v>
      </c>
      <c r="G1013" s="47">
        <f t="shared" si="107"/>
        <v>36</v>
      </c>
      <c r="H1013" s="47">
        <f t="shared" si="107"/>
        <v>1</v>
      </c>
      <c r="I1013" s="47">
        <f t="shared" si="96"/>
        <v>193</v>
      </c>
      <c r="J1013" s="47">
        <f>J666</f>
        <v>1223</v>
      </c>
      <c r="K1013" s="6"/>
    </row>
    <row r="1014" spans="1:11" ht="12.2" customHeight="1" x14ac:dyDescent="0.2">
      <c r="A1014" s="36" t="s">
        <v>59</v>
      </c>
      <c r="B1014" s="47">
        <f t="shared" ref="B1014:H1014" si="108">B677</f>
        <v>681</v>
      </c>
      <c r="C1014" s="47">
        <f t="shared" si="108"/>
        <v>1050</v>
      </c>
      <c r="D1014" s="47">
        <f t="shared" si="108"/>
        <v>273</v>
      </c>
      <c r="E1014" s="47">
        <f t="shared" si="108"/>
        <v>11</v>
      </c>
      <c r="F1014" s="47">
        <f t="shared" si="108"/>
        <v>71</v>
      </c>
      <c r="G1014" s="47">
        <f t="shared" si="108"/>
        <v>81</v>
      </c>
      <c r="H1014" s="47">
        <f t="shared" si="108"/>
        <v>4</v>
      </c>
      <c r="I1014" s="47">
        <f t="shared" si="96"/>
        <v>423</v>
      </c>
      <c r="J1014" s="47">
        <f>J677</f>
        <v>2594</v>
      </c>
      <c r="K1014" s="6"/>
    </row>
    <row r="1015" spans="1:11" ht="12.2" customHeight="1" x14ac:dyDescent="0.2">
      <c r="A1015" s="36" t="s">
        <v>60</v>
      </c>
      <c r="B1015" s="47">
        <f t="shared" ref="B1015:H1015" si="109">B686</f>
        <v>649</v>
      </c>
      <c r="C1015" s="47">
        <f t="shared" si="109"/>
        <v>840</v>
      </c>
      <c r="D1015" s="47">
        <f t="shared" si="109"/>
        <v>290</v>
      </c>
      <c r="E1015" s="47">
        <f t="shared" si="109"/>
        <v>10</v>
      </c>
      <c r="F1015" s="47">
        <f t="shared" si="109"/>
        <v>80</v>
      </c>
      <c r="G1015" s="47">
        <f t="shared" si="109"/>
        <v>84</v>
      </c>
      <c r="H1015" s="47">
        <f t="shared" si="109"/>
        <v>7</v>
      </c>
      <c r="I1015" s="47">
        <f t="shared" si="96"/>
        <v>475</v>
      </c>
      <c r="J1015" s="47">
        <f>J686</f>
        <v>2435</v>
      </c>
      <c r="K1015" s="6"/>
    </row>
    <row r="1016" spans="1:11" ht="12.2" customHeight="1" x14ac:dyDescent="0.2">
      <c r="A1016" s="36" t="s">
        <v>61</v>
      </c>
      <c r="B1016" s="47">
        <f t="shared" ref="B1016:H1016" si="110">B697</f>
        <v>1054</v>
      </c>
      <c r="C1016" s="47">
        <f t="shared" si="110"/>
        <v>1545</v>
      </c>
      <c r="D1016" s="47">
        <f t="shared" si="110"/>
        <v>549</v>
      </c>
      <c r="E1016" s="47">
        <f t="shared" si="110"/>
        <v>20</v>
      </c>
      <c r="F1016" s="47">
        <f t="shared" si="110"/>
        <v>77</v>
      </c>
      <c r="G1016" s="47">
        <f t="shared" si="110"/>
        <v>92</v>
      </c>
      <c r="H1016" s="47">
        <f t="shared" si="110"/>
        <v>14</v>
      </c>
      <c r="I1016" s="47">
        <f t="shared" si="96"/>
        <v>665</v>
      </c>
      <c r="J1016" s="47">
        <f>J697</f>
        <v>4016</v>
      </c>
      <c r="K1016" s="6"/>
    </row>
    <row r="1017" spans="1:11" ht="12.2" customHeight="1" x14ac:dyDescent="0.2">
      <c r="A1017" s="36" t="s">
        <v>62</v>
      </c>
      <c r="B1017" s="47">
        <f t="shared" ref="B1017:H1017" si="111">B717</f>
        <v>1661</v>
      </c>
      <c r="C1017" s="47">
        <f t="shared" si="111"/>
        <v>1241</v>
      </c>
      <c r="D1017" s="47">
        <f t="shared" si="111"/>
        <v>449</v>
      </c>
      <c r="E1017" s="47">
        <f t="shared" si="111"/>
        <v>38</v>
      </c>
      <c r="F1017" s="47">
        <f t="shared" si="111"/>
        <v>161</v>
      </c>
      <c r="G1017" s="47">
        <f t="shared" si="111"/>
        <v>139</v>
      </c>
      <c r="H1017" s="47">
        <f t="shared" si="111"/>
        <v>10</v>
      </c>
      <c r="I1017" s="47">
        <f t="shared" si="96"/>
        <v>830</v>
      </c>
      <c r="J1017" s="47">
        <f>J717</f>
        <v>4529</v>
      </c>
      <c r="K1017" s="6"/>
    </row>
    <row r="1018" spans="1:11" ht="12.2" customHeight="1" x14ac:dyDescent="0.2">
      <c r="A1018" s="36" t="s">
        <v>72</v>
      </c>
      <c r="B1018" s="47">
        <f t="shared" ref="B1018:H1018" si="112">B733</f>
        <v>2341</v>
      </c>
      <c r="C1018" s="47">
        <f t="shared" si="112"/>
        <v>2332</v>
      </c>
      <c r="D1018" s="47">
        <f t="shared" si="112"/>
        <v>801</v>
      </c>
      <c r="E1018" s="47">
        <f t="shared" si="112"/>
        <v>51</v>
      </c>
      <c r="F1018" s="47">
        <f t="shared" si="112"/>
        <v>176</v>
      </c>
      <c r="G1018" s="47">
        <f t="shared" si="112"/>
        <v>180</v>
      </c>
      <c r="H1018" s="47">
        <f t="shared" si="112"/>
        <v>15</v>
      </c>
      <c r="I1018" s="47">
        <f t="shared" si="96"/>
        <v>1232</v>
      </c>
      <c r="J1018" s="47">
        <f>J733</f>
        <v>7128</v>
      </c>
      <c r="K1018" s="6"/>
    </row>
    <row r="1019" spans="1:11" ht="12.2" customHeight="1" x14ac:dyDescent="0.2">
      <c r="A1019" s="36" t="s">
        <v>63</v>
      </c>
      <c r="B1019" s="47">
        <f t="shared" ref="B1019:H1019" si="113">B777</f>
        <v>7392</v>
      </c>
      <c r="C1019" s="47">
        <f t="shared" si="113"/>
        <v>4868</v>
      </c>
      <c r="D1019" s="47">
        <f t="shared" si="113"/>
        <v>1875</v>
      </c>
      <c r="E1019" s="47">
        <f t="shared" si="113"/>
        <v>157</v>
      </c>
      <c r="F1019" s="47">
        <f t="shared" si="113"/>
        <v>613</v>
      </c>
      <c r="G1019" s="47">
        <f t="shared" si="113"/>
        <v>529</v>
      </c>
      <c r="H1019" s="47">
        <f t="shared" si="113"/>
        <v>47</v>
      </c>
      <c r="I1019" s="47">
        <f t="shared" si="96"/>
        <v>3084</v>
      </c>
      <c r="J1019" s="47">
        <f>J777</f>
        <v>18565</v>
      </c>
      <c r="K1019" s="6"/>
    </row>
    <row r="1020" spans="1:11" ht="12.2" customHeight="1" x14ac:dyDescent="0.2">
      <c r="A1020" s="36" t="s">
        <v>64</v>
      </c>
      <c r="B1020" s="47">
        <f t="shared" ref="B1020:H1020" si="114">B783</f>
        <v>220</v>
      </c>
      <c r="C1020" s="47">
        <f t="shared" si="114"/>
        <v>342</v>
      </c>
      <c r="D1020" s="47">
        <f t="shared" si="114"/>
        <v>99</v>
      </c>
      <c r="E1020" s="47">
        <f t="shared" si="114"/>
        <v>8</v>
      </c>
      <c r="F1020" s="47">
        <f t="shared" si="114"/>
        <v>30</v>
      </c>
      <c r="G1020" s="47">
        <f t="shared" si="114"/>
        <v>18</v>
      </c>
      <c r="H1020" s="47">
        <f t="shared" si="114"/>
        <v>0</v>
      </c>
      <c r="I1020" s="47">
        <f t="shared" si="96"/>
        <v>180</v>
      </c>
      <c r="J1020" s="47">
        <f>J783</f>
        <v>897</v>
      </c>
      <c r="K1020" s="6"/>
    </row>
    <row r="1021" spans="1:11" ht="12.2" customHeight="1" x14ac:dyDescent="0.2">
      <c r="A1021" s="36" t="s">
        <v>50</v>
      </c>
      <c r="B1021" s="47">
        <f t="shared" ref="B1021:H1021" si="115">B820</f>
        <v>4322</v>
      </c>
      <c r="C1021" s="47">
        <f t="shared" si="115"/>
        <v>3496</v>
      </c>
      <c r="D1021" s="47">
        <f t="shared" si="115"/>
        <v>1268</v>
      </c>
      <c r="E1021" s="47">
        <f t="shared" si="115"/>
        <v>82</v>
      </c>
      <c r="F1021" s="47">
        <f t="shared" si="115"/>
        <v>381</v>
      </c>
      <c r="G1021" s="47">
        <f t="shared" si="115"/>
        <v>355</v>
      </c>
      <c r="H1021" s="47">
        <f t="shared" si="115"/>
        <v>34</v>
      </c>
      <c r="I1021" s="47">
        <f t="shared" si="96"/>
        <v>2180</v>
      </c>
      <c r="J1021" s="47">
        <f>J820</f>
        <v>12118</v>
      </c>
      <c r="K1021" s="6"/>
    </row>
    <row r="1022" spans="1:11" ht="12.2" customHeight="1" x14ac:dyDescent="0.2">
      <c r="A1022" s="36" t="s">
        <v>65</v>
      </c>
      <c r="B1022" s="47">
        <f t="shared" ref="B1022:H1022" si="116">B827</f>
        <v>387</v>
      </c>
      <c r="C1022" s="47">
        <f t="shared" si="116"/>
        <v>783</v>
      </c>
      <c r="D1022" s="47">
        <f t="shared" si="116"/>
        <v>301</v>
      </c>
      <c r="E1022" s="47">
        <f t="shared" si="116"/>
        <v>9</v>
      </c>
      <c r="F1022" s="47">
        <f t="shared" si="116"/>
        <v>47</v>
      </c>
      <c r="G1022" s="47">
        <f t="shared" si="116"/>
        <v>49</v>
      </c>
      <c r="H1022" s="47">
        <f t="shared" si="116"/>
        <v>8</v>
      </c>
      <c r="I1022" s="47">
        <f t="shared" si="96"/>
        <v>376</v>
      </c>
      <c r="J1022" s="47">
        <f>J827</f>
        <v>1960</v>
      </c>
      <c r="K1022" s="6"/>
    </row>
    <row r="1023" spans="1:11" ht="12.2" customHeight="1" x14ac:dyDescent="0.2">
      <c r="A1023" s="36" t="s">
        <v>51</v>
      </c>
      <c r="B1023" s="47">
        <f t="shared" ref="B1023:H1023" si="117">B836</f>
        <v>561</v>
      </c>
      <c r="C1023" s="47">
        <f t="shared" si="117"/>
        <v>914</v>
      </c>
      <c r="D1023" s="47">
        <f t="shared" si="117"/>
        <v>310</v>
      </c>
      <c r="E1023" s="47">
        <f t="shared" si="117"/>
        <v>19</v>
      </c>
      <c r="F1023" s="47">
        <f t="shared" si="117"/>
        <v>43</v>
      </c>
      <c r="G1023" s="47">
        <f t="shared" si="117"/>
        <v>80</v>
      </c>
      <c r="H1023" s="47">
        <f t="shared" si="117"/>
        <v>5</v>
      </c>
      <c r="I1023" s="47">
        <f t="shared" si="96"/>
        <v>457</v>
      </c>
      <c r="J1023" s="47">
        <f>J836</f>
        <v>2389</v>
      </c>
      <c r="K1023" s="6"/>
    </row>
    <row r="1024" spans="1:11" ht="12.2" customHeight="1" x14ac:dyDescent="0.2">
      <c r="A1024" s="36" t="s">
        <v>66</v>
      </c>
      <c r="B1024" s="47">
        <f t="shared" ref="B1024:H1024" si="118">B842</f>
        <v>286</v>
      </c>
      <c r="C1024" s="47">
        <f t="shared" si="118"/>
        <v>364</v>
      </c>
      <c r="D1024" s="47">
        <f t="shared" si="118"/>
        <v>102</v>
      </c>
      <c r="E1024" s="47">
        <f t="shared" si="118"/>
        <v>2</v>
      </c>
      <c r="F1024" s="47">
        <f t="shared" si="118"/>
        <v>30</v>
      </c>
      <c r="G1024" s="47">
        <f t="shared" si="118"/>
        <v>17</v>
      </c>
      <c r="H1024" s="47">
        <f t="shared" si="118"/>
        <v>0</v>
      </c>
      <c r="I1024" s="47">
        <f t="shared" si="96"/>
        <v>239</v>
      </c>
      <c r="J1024" s="47">
        <f>J842</f>
        <v>1040</v>
      </c>
      <c r="K1024" s="6"/>
    </row>
    <row r="1025" spans="1:12" ht="12.2" customHeight="1" x14ac:dyDescent="0.2">
      <c r="A1025" s="36" t="s">
        <v>67</v>
      </c>
      <c r="B1025" s="47">
        <f t="shared" ref="B1025:H1025" si="119">B866</f>
        <v>2982</v>
      </c>
      <c r="C1025" s="47">
        <f t="shared" si="119"/>
        <v>2839</v>
      </c>
      <c r="D1025" s="47">
        <f t="shared" si="119"/>
        <v>921</v>
      </c>
      <c r="E1025" s="47">
        <f t="shared" si="119"/>
        <v>63</v>
      </c>
      <c r="F1025" s="47">
        <f t="shared" si="119"/>
        <v>205</v>
      </c>
      <c r="G1025" s="47">
        <f t="shared" si="119"/>
        <v>241</v>
      </c>
      <c r="H1025" s="47">
        <f t="shared" si="119"/>
        <v>22</v>
      </c>
      <c r="I1025" s="47">
        <f t="shared" si="96"/>
        <v>1490</v>
      </c>
      <c r="J1025" s="47">
        <f>J866</f>
        <v>8763</v>
      </c>
      <c r="K1025" s="6"/>
    </row>
    <row r="1026" spans="1:12" ht="12.2" customHeight="1" x14ac:dyDescent="0.2">
      <c r="A1026" s="36" t="s">
        <v>68</v>
      </c>
      <c r="B1026" s="47">
        <f t="shared" ref="B1026:H1026" si="120">B871</f>
        <v>172</v>
      </c>
      <c r="C1026" s="47">
        <f t="shared" si="120"/>
        <v>379</v>
      </c>
      <c r="D1026" s="47">
        <f t="shared" si="120"/>
        <v>117</v>
      </c>
      <c r="E1026" s="47">
        <f t="shared" si="120"/>
        <v>4</v>
      </c>
      <c r="F1026" s="47">
        <f t="shared" si="120"/>
        <v>18</v>
      </c>
      <c r="G1026" s="47">
        <f t="shared" si="120"/>
        <v>22</v>
      </c>
      <c r="H1026" s="47">
        <f t="shared" si="120"/>
        <v>2</v>
      </c>
      <c r="I1026" s="47">
        <f t="shared" si="96"/>
        <v>137</v>
      </c>
      <c r="J1026" s="47">
        <f>J871</f>
        <v>851</v>
      </c>
      <c r="K1026" s="6"/>
    </row>
    <row r="1027" spans="1:12" ht="12.2" customHeight="1" x14ac:dyDescent="0.2">
      <c r="A1027" s="36" t="s">
        <v>73</v>
      </c>
      <c r="B1027" s="47">
        <f t="shared" ref="B1027:H1027" si="121">B949</f>
        <v>8805</v>
      </c>
      <c r="C1027" s="47">
        <f t="shared" si="121"/>
        <v>4984</v>
      </c>
      <c r="D1027" s="47">
        <f t="shared" si="121"/>
        <v>1482</v>
      </c>
      <c r="E1027" s="47">
        <f t="shared" si="121"/>
        <v>215</v>
      </c>
      <c r="F1027" s="47">
        <f t="shared" si="121"/>
        <v>775</v>
      </c>
      <c r="G1027" s="47">
        <f t="shared" si="121"/>
        <v>464</v>
      </c>
      <c r="H1027" s="47">
        <f t="shared" si="121"/>
        <v>70</v>
      </c>
      <c r="I1027" s="47">
        <f t="shared" si="96"/>
        <v>2898</v>
      </c>
      <c r="J1027" s="47">
        <f>J949</f>
        <v>19693</v>
      </c>
      <c r="K1027" s="6"/>
    </row>
    <row r="1028" spans="1:12" ht="12.2" customHeight="1" x14ac:dyDescent="0.2">
      <c r="A1028" s="36" t="s">
        <v>69</v>
      </c>
      <c r="B1028" s="47">
        <f>B954</f>
        <v>220</v>
      </c>
      <c r="C1028" s="47">
        <f t="shared" ref="C1028:H1028" si="122">C954</f>
        <v>378</v>
      </c>
      <c r="D1028" s="47">
        <f t="shared" si="122"/>
        <v>143</v>
      </c>
      <c r="E1028" s="47">
        <f t="shared" si="122"/>
        <v>6</v>
      </c>
      <c r="F1028" s="47">
        <f t="shared" si="122"/>
        <v>21</v>
      </c>
      <c r="G1028" s="47">
        <f t="shared" si="122"/>
        <v>24</v>
      </c>
      <c r="H1028" s="47">
        <f t="shared" si="122"/>
        <v>1</v>
      </c>
      <c r="I1028" s="47">
        <f t="shared" si="96"/>
        <v>159</v>
      </c>
      <c r="J1028" s="47">
        <f>J954</f>
        <v>952</v>
      </c>
      <c r="K1028" s="6"/>
    </row>
    <row r="1029" spans="1:12" ht="12.2" customHeight="1" x14ac:dyDescent="0.2">
      <c r="A1029" s="36" t="s">
        <v>70</v>
      </c>
      <c r="B1029" s="47">
        <f>B998</f>
        <v>5611</v>
      </c>
      <c r="C1029" s="47">
        <f t="shared" ref="C1029:H1029" si="123">C998</f>
        <v>3244</v>
      </c>
      <c r="D1029" s="47">
        <f t="shared" si="123"/>
        <v>1294</v>
      </c>
      <c r="E1029" s="47">
        <f t="shared" si="123"/>
        <v>90</v>
      </c>
      <c r="F1029" s="47">
        <f t="shared" si="123"/>
        <v>465</v>
      </c>
      <c r="G1029" s="47">
        <f t="shared" si="123"/>
        <v>338</v>
      </c>
      <c r="H1029" s="47">
        <f t="shared" si="123"/>
        <v>63</v>
      </c>
      <c r="I1029" s="56">
        <f t="shared" si="96"/>
        <v>2659</v>
      </c>
      <c r="J1029" s="47">
        <f>J998</f>
        <v>13764</v>
      </c>
      <c r="K1029" s="6"/>
    </row>
    <row r="1030" spans="1:12" ht="12.2" customHeight="1" x14ac:dyDescent="0.2">
      <c r="A1030" s="34"/>
      <c r="B1030" s="53"/>
      <c r="C1030" s="53"/>
      <c r="D1030" s="53"/>
      <c r="E1030" s="53"/>
      <c r="F1030" s="53"/>
      <c r="G1030" s="53"/>
      <c r="H1030" s="53"/>
      <c r="I1030" s="53"/>
      <c r="J1030" s="53"/>
      <c r="K1030" s="6"/>
    </row>
    <row r="1031" spans="1:12" ht="12.2" customHeight="1" x14ac:dyDescent="0.2">
      <c r="A1031" s="36" t="s">
        <v>463</v>
      </c>
      <c r="B1031" s="51">
        <f>SUM(B1002:B1029)</f>
        <v>97972</v>
      </c>
      <c r="C1031" s="51">
        <f t="shared" ref="C1031:H1031" si="124">SUM(C1002:C1029)</f>
        <v>55602</v>
      </c>
      <c r="D1031" s="51">
        <f t="shared" si="124"/>
        <v>18732</v>
      </c>
      <c r="E1031" s="51">
        <f t="shared" si="124"/>
        <v>2207</v>
      </c>
      <c r="F1031" s="51">
        <f t="shared" si="124"/>
        <v>7304</v>
      </c>
      <c r="G1031" s="51">
        <f t="shared" si="124"/>
        <v>5330</v>
      </c>
      <c r="H1031" s="51">
        <f t="shared" si="124"/>
        <v>688</v>
      </c>
      <c r="I1031" s="51">
        <f>J1031-(SUM(B1031:H1031))</f>
        <v>40666</v>
      </c>
      <c r="J1031" s="51">
        <f>SUM(J1002:J1029)</f>
        <v>228501</v>
      </c>
      <c r="K1031" s="6"/>
    </row>
    <row r="1032" spans="1:12" ht="12.2" customHeight="1" x14ac:dyDescent="0.2">
      <c r="K1032" s="6"/>
    </row>
    <row r="1033" spans="1:12" ht="12.2" customHeight="1" x14ac:dyDescent="0.2">
      <c r="A1033" s="6"/>
      <c r="B1033" s="49"/>
      <c r="C1033" s="49"/>
      <c r="D1033" s="49"/>
      <c r="E1033" s="49"/>
      <c r="F1033" s="49"/>
      <c r="G1033" s="49"/>
      <c r="H1033" s="49"/>
      <c r="I1033" s="49"/>
      <c r="J1033" s="49"/>
      <c r="K1033" s="6"/>
      <c r="L1033" s="13" t="s">
        <v>108</v>
      </c>
    </row>
    <row r="1034" spans="1:12" ht="12.2" customHeight="1" x14ac:dyDescent="0.2">
      <c r="A1034" s="6"/>
      <c r="B1034" s="49"/>
      <c r="C1034" s="49"/>
      <c r="D1034" s="49"/>
      <c r="E1034" s="49"/>
      <c r="F1034" s="49"/>
      <c r="G1034" s="49"/>
      <c r="H1034" s="49"/>
      <c r="I1034" s="49"/>
      <c r="J1034" s="49"/>
      <c r="K1034" s="6"/>
    </row>
    <row r="1035" spans="1:12" ht="12.2" customHeight="1" x14ac:dyDescent="0.2">
      <c r="B1035" s="63"/>
      <c r="C1035" s="63"/>
      <c r="D1035" s="63"/>
      <c r="E1035" s="63"/>
      <c r="F1035" s="63"/>
      <c r="G1035" s="63"/>
      <c r="H1035" s="63"/>
      <c r="I1035" s="63"/>
      <c r="J1035" s="63"/>
      <c r="K1035" s="6"/>
    </row>
    <row r="1036" spans="1:12" ht="12.2" customHeight="1" x14ac:dyDescent="0.2">
      <c r="B1036" s="63"/>
      <c r="C1036" s="63"/>
      <c r="D1036" s="63"/>
      <c r="E1036" s="63"/>
      <c r="F1036" s="63"/>
      <c r="G1036" s="63"/>
      <c r="H1036" s="63"/>
      <c r="I1036" s="63"/>
      <c r="J1036" s="63"/>
      <c r="K1036" s="6"/>
    </row>
    <row r="1037" spans="1:12" ht="12.2" customHeight="1" x14ac:dyDescent="0.2">
      <c r="B1037" s="63"/>
      <c r="C1037" s="63"/>
      <c r="D1037" s="63"/>
      <c r="E1037" s="63"/>
      <c r="F1037" s="63"/>
      <c r="G1037" s="63"/>
      <c r="H1037" s="63"/>
      <c r="I1037" s="63"/>
      <c r="J1037" s="63"/>
      <c r="K1037" s="6"/>
    </row>
    <row r="1038" spans="1:12" ht="12.2" customHeight="1" x14ac:dyDescent="0.2">
      <c r="B1038" s="63"/>
      <c r="C1038" s="63"/>
      <c r="D1038" s="63"/>
      <c r="E1038" s="63"/>
      <c r="F1038" s="63"/>
      <c r="G1038" s="63"/>
      <c r="H1038" s="63"/>
      <c r="I1038" s="63"/>
      <c r="J1038" s="63"/>
      <c r="K1038" s="6"/>
    </row>
    <row r="1039" spans="1:12" ht="12.2" customHeight="1" x14ac:dyDescent="0.2">
      <c r="B1039" s="63"/>
      <c r="C1039" s="63"/>
      <c r="D1039" s="63"/>
      <c r="E1039" s="63"/>
      <c r="F1039" s="63"/>
      <c r="G1039" s="63"/>
      <c r="H1039" s="63"/>
      <c r="I1039" s="63"/>
      <c r="J1039" s="63"/>
      <c r="K1039" s="6"/>
    </row>
    <row r="1040" spans="1:12" ht="12.2" customHeight="1" x14ac:dyDescent="0.2">
      <c r="J1040" s="63"/>
      <c r="K1040" s="6"/>
    </row>
    <row r="1041" spans="10:11" ht="12.2" customHeight="1" x14ac:dyDescent="0.2">
      <c r="J1041" s="63"/>
      <c r="K1041" s="6"/>
    </row>
    <row r="1042" spans="10:11" ht="12.2" customHeight="1" x14ac:dyDescent="0.2">
      <c r="J1042" s="63"/>
      <c r="K1042" s="6"/>
    </row>
    <row r="1043" spans="10:11" ht="12.2" customHeight="1" x14ac:dyDescent="0.2">
      <c r="J1043" s="63"/>
      <c r="K1043" s="6"/>
    </row>
    <row r="1044" spans="10:11" ht="12.2" customHeight="1" x14ac:dyDescent="0.2">
      <c r="J1044" s="63"/>
      <c r="K1044" s="6"/>
    </row>
    <row r="1045" spans="10:11" ht="12.2" customHeight="1" x14ac:dyDescent="0.2">
      <c r="J1045" s="63"/>
      <c r="K1045" s="6"/>
    </row>
    <row r="1046" spans="10:11" ht="12.2" customHeight="1" x14ac:dyDescent="0.2">
      <c r="J1046" s="63"/>
      <c r="K1046" s="6"/>
    </row>
    <row r="1047" spans="10:11" ht="12.2" customHeight="1" x14ac:dyDescent="0.2">
      <c r="J1047" s="63"/>
      <c r="K1047" s="6"/>
    </row>
    <row r="1048" spans="10:11" ht="12.2" customHeight="1" x14ac:dyDescent="0.2">
      <c r="J1048" s="63"/>
      <c r="K1048" s="6"/>
    </row>
    <row r="1049" spans="10:11" ht="12.2" customHeight="1" x14ac:dyDescent="0.2">
      <c r="J1049" s="63"/>
      <c r="K1049" s="6"/>
    </row>
    <row r="1050" spans="10:11" ht="12.2" customHeight="1" x14ac:dyDescent="0.2">
      <c r="J1050" s="63"/>
      <c r="K1050" s="6"/>
    </row>
    <row r="1051" spans="10:11" ht="12.2" customHeight="1" x14ac:dyDescent="0.2">
      <c r="J1051" s="63"/>
      <c r="K1051" s="6"/>
    </row>
    <row r="1052" spans="10:11" ht="12.2" customHeight="1" x14ac:dyDescent="0.2">
      <c r="J1052" s="63"/>
      <c r="K1052" s="6"/>
    </row>
    <row r="1053" spans="10:11" ht="12.2" customHeight="1" x14ac:dyDescent="0.2">
      <c r="J1053" s="63"/>
      <c r="K1053" s="6"/>
    </row>
    <row r="1054" spans="10:11" ht="12.2" customHeight="1" x14ac:dyDescent="0.2">
      <c r="J1054" s="63"/>
      <c r="K1054" s="6"/>
    </row>
    <row r="1055" spans="10:11" ht="12.2" customHeight="1" x14ac:dyDescent="0.2">
      <c r="J1055" s="63"/>
      <c r="K1055" s="6"/>
    </row>
    <row r="1056" spans="10:11" ht="12.2" customHeight="1" x14ac:dyDescent="0.2">
      <c r="J1056" s="63"/>
      <c r="K1056" s="6"/>
    </row>
    <row r="1057" spans="10:11" ht="12.2" customHeight="1" x14ac:dyDescent="0.2">
      <c r="J1057" s="63"/>
      <c r="K1057" s="6"/>
    </row>
    <row r="1058" spans="10:11" ht="12.2" customHeight="1" x14ac:dyDescent="0.2">
      <c r="J1058" s="63"/>
      <c r="K1058" s="6"/>
    </row>
    <row r="1059" spans="10:11" x14ac:dyDescent="0.2">
      <c r="J1059" s="63"/>
      <c r="K1059" s="6"/>
    </row>
    <row r="1060" spans="10:11" x14ac:dyDescent="0.2">
      <c r="J1060" s="63"/>
      <c r="K1060" s="6"/>
    </row>
    <row r="1061" spans="10:11" ht="24.95" customHeight="1" x14ac:dyDescent="0.2">
      <c r="J1061" s="63"/>
      <c r="K1061" s="6"/>
    </row>
    <row r="1062" spans="10:11" ht="11.45" customHeight="1" x14ac:dyDescent="0.2">
      <c r="J1062" s="63"/>
      <c r="K1062" s="6"/>
    </row>
    <row r="1063" spans="10:11" ht="11.45" customHeight="1" x14ac:dyDescent="0.2">
      <c r="J1063" s="63"/>
      <c r="K1063" s="6"/>
    </row>
    <row r="1064" spans="10:11" ht="11.45" customHeight="1" x14ac:dyDescent="0.2">
      <c r="J1064" s="63"/>
      <c r="K1064" s="6"/>
    </row>
    <row r="1065" spans="10:11" ht="11.45" customHeight="1" x14ac:dyDescent="0.2">
      <c r="J1065" s="63"/>
      <c r="K1065" s="6"/>
    </row>
    <row r="1066" spans="10:11" ht="11.45" customHeight="1" x14ac:dyDescent="0.2">
      <c r="J1066" s="63"/>
      <c r="K1066" s="6"/>
    </row>
    <row r="1067" spans="10:11" ht="11.45" customHeight="1" x14ac:dyDescent="0.2">
      <c r="J1067" s="63"/>
      <c r="K1067" s="6"/>
    </row>
    <row r="1068" spans="10:11" ht="11.45" customHeight="1" x14ac:dyDescent="0.2">
      <c r="J1068" s="63"/>
      <c r="K1068" s="6"/>
    </row>
    <row r="1069" spans="10:11" ht="11.45" customHeight="1" x14ac:dyDescent="0.2">
      <c r="J1069" s="63"/>
      <c r="K1069" s="6"/>
    </row>
    <row r="1070" spans="10:11" ht="11.45" customHeight="1" x14ac:dyDescent="0.2">
      <c r="J1070" s="63"/>
      <c r="K1070" s="6"/>
    </row>
    <row r="1071" spans="10:11" ht="11.45" customHeight="1" x14ac:dyDescent="0.2">
      <c r="J1071" s="63"/>
      <c r="K1071" s="6"/>
    </row>
    <row r="1072" spans="10:11" ht="11.45" customHeight="1" x14ac:dyDescent="0.2">
      <c r="J1072" s="63"/>
      <c r="K1072" s="6"/>
    </row>
    <row r="1073" spans="1:11" ht="11.45" customHeight="1" x14ac:dyDescent="0.2">
      <c r="J1073" s="63"/>
      <c r="K1073" s="6"/>
    </row>
    <row r="1074" spans="1:11" ht="11.45" customHeight="1" x14ac:dyDescent="0.2">
      <c r="J1074" s="63"/>
      <c r="K1074" s="6"/>
    </row>
    <row r="1075" spans="1:11" s="15" customFormat="1" ht="11.45" customHeight="1" x14ac:dyDescent="0.2">
      <c r="A1075" s="13"/>
      <c r="B1075" s="55"/>
      <c r="C1075" s="55"/>
      <c r="D1075" s="55"/>
      <c r="E1075" s="55"/>
      <c r="F1075" s="55"/>
      <c r="G1075" s="55"/>
      <c r="H1075" s="55"/>
      <c r="I1075" s="55"/>
      <c r="J1075" s="63"/>
      <c r="K1075" s="12"/>
    </row>
    <row r="1076" spans="1:11" s="2" customFormat="1" ht="11.45" customHeight="1" x14ac:dyDescent="0.2">
      <c r="A1076" s="13"/>
      <c r="B1076" s="55"/>
      <c r="C1076" s="55"/>
      <c r="D1076" s="55"/>
      <c r="E1076" s="55"/>
      <c r="F1076" s="55"/>
      <c r="G1076" s="55"/>
      <c r="H1076" s="55"/>
      <c r="I1076" s="55"/>
      <c r="J1076" s="63"/>
      <c r="K1076" s="6"/>
    </row>
    <row r="1077" spans="1:11" s="2" customFormat="1" ht="11.45" customHeight="1" x14ac:dyDescent="0.2">
      <c r="A1077" s="13"/>
      <c r="B1077" s="55"/>
      <c r="C1077" s="55"/>
      <c r="D1077" s="55"/>
      <c r="E1077" s="55"/>
      <c r="F1077" s="55"/>
      <c r="G1077" s="55"/>
      <c r="H1077" s="55"/>
      <c r="I1077" s="55"/>
      <c r="J1077" s="63"/>
      <c r="K1077" s="6"/>
    </row>
    <row r="1078" spans="1:11" s="2" customFormat="1" ht="11.45" customHeight="1" x14ac:dyDescent="0.2">
      <c r="A1078" s="13"/>
      <c r="B1078" s="55"/>
      <c r="C1078" s="55"/>
      <c r="D1078" s="55"/>
      <c r="E1078" s="55"/>
      <c r="F1078" s="55"/>
      <c r="G1078" s="55"/>
      <c r="H1078" s="55"/>
      <c r="I1078" s="55"/>
      <c r="J1078" s="63"/>
      <c r="K1078" s="6"/>
    </row>
    <row r="1079" spans="1:11" s="2" customFormat="1" ht="11.45" customHeight="1" x14ac:dyDescent="0.2">
      <c r="A1079" s="13"/>
      <c r="B1079" s="55"/>
      <c r="C1079" s="55"/>
      <c r="D1079" s="55"/>
      <c r="E1079" s="55"/>
      <c r="F1079" s="55"/>
      <c r="G1079" s="55"/>
      <c r="H1079" s="55"/>
      <c r="I1079" s="55"/>
      <c r="J1079" s="63"/>
      <c r="K1079" s="6"/>
    </row>
    <row r="1080" spans="1:11" s="2" customFormat="1" ht="11.45" customHeight="1" x14ac:dyDescent="0.2">
      <c r="A1080" s="13"/>
      <c r="B1080" s="55"/>
      <c r="C1080" s="55"/>
      <c r="D1080" s="55"/>
      <c r="E1080" s="55"/>
      <c r="F1080" s="55"/>
      <c r="G1080" s="55"/>
      <c r="H1080" s="55"/>
      <c r="I1080" s="55"/>
      <c r="J1080" s="63"/>
      <c r="K1080" s="6"/>
    </row>
    <row r="1081" spans="1:11" s="2" customFormat="1" ht="11.45" customHeight="1" x14ac:dyDescent="0.2">
      <c r="A1081" s="13"/>
      <c r="B1081" s="55"/>
      <c r="C1081" s="55"/>
      <c r="D1081" s="55"/>
      <c r="E1081" s="55"/>
      <c r="F1081" s="55"/>
      <c r="G1081" s="55"/>
      <c r="H1081" s="55"/>
      <c r="I1081" s="55"/>
      <c r="J1081" s="63"/>
      <c r="K1081" s="6"/>
    </row>
    <row r="1082" spans="1:11" s="2" customFormat="1" ht="11.45" customHeight="1" x14ac:dyDescent="0.2">
      <c r="A1082" s="13"/>
      <c r="B1082" s="55"/>
      <c r="C1082" s="55"/>
      <c r="D1082" s="55"/>
      <c r="E1082" s="55"/>
      <c r="F1082" s="55"/>
      <c r="G1082" s="55"/>
      <c r="H1082" s="55"/>
      <c r="I1082" s="55"/>
      <c r="J1082" s="63"/>
      <c r="K1082" s="6"/>
    </row>
    <row r="1083" spans="1:11" s="2" customFormat="1" ht="11.45" customHeight="1" x14ac:dyDescent="0.2">
      <c r="A1083" s="13"/>
      <c r="B1083" s="55"/>
      <c r="C1083" s="55"/>
      <c r="D1083" s="55"/>
      <c r="E1083" s="55"/>
      <c r="F1083" s="55"/>
      <c r="G1083" s="55"/>
      <c r="H1083" s="55"/>
      <c r="I1083" s="55"/>
      <c r="J1083" s="63"/>
      <c r="K1083" s="6"/>
    </row>
    <row r="1084" spans="1:11" s="2" customFormat="1" ht="11.45" customHeight="1" x14ac:dyDescent="0.2">
      <c r="A1084" s="13"/>
      <c r="B1084" s="55"/>
      <c r="C1084" s="55"/>
      <c r="D1084" s="55"/>
      <c r="E1084" s="55"/>
      <c r="F1084" s="55"/>
      <c r="G1084" s="55"/>
      <c r="H1084" s="55"/>
      <c r="I1084" s="55"/>
      <c r="J1084" s="63"/>
      <c r="K1084" s="6"/>
    </row>
    <row r="1085" spans="1:11" s="2" customFormat="1" ht="11.45" customHeight="1" x14ac:dyDescent="0.2">
      <c r="A1085" s="13"/>
      <c r="B1085" s="55"/>
      <c r="C1085" s="55"/>
      <c r="D1085" s="55"/>
      <c r="E1085" s="55"/>
      <c r="F1085" s="55"/>
      <c r="G1085" s="55"/>
      <c r="H1085" s="55"/>
      <c r="I1085" s="55"/>
      <c r="J1085" s="63"/>
      <c r="K1085" s="6"/>
    </row>
    <row r="1086" spans="1:11" s="2" customFormat="1" ht="11.45" customHeight="1" x14ac:dyDescent="0.2">
      <c r="A1086" s="13"/>
      <c r="B1086" s="55"/>
      <c r="C1086" s="55"/>
      <c r="D1086" s="55"/>
      <c r="E1086" s="55"/>
      <c r="F1086" s="55"/>
      <c r="G1086" s="55"/>
      <c r="H1086" s="55"/>
      <c r="I1086" s="55"/>
      <c r="J1086" s="63"/>
      <c r="K1086" s="6"/>
    </row>
    <row r="1087" spans="1:11" s="2" customFormat="1" ht="11.45" customHeight="1" x14ac:dyDescent="0.2">
      <c r="A1087" s="13"/>
      <c r="B1087" s="55"/>
      <c r="C1087" s="55"/>
      <c r="D1087" s="55"/>
      <c r="E1087" s="55"/>
      <c r="F1087" s="55"/>
      <c r="G1087" s="55"/>
      <c r="H1087" s="55"/>
      <c r="I1087" s="55"/>
      <c r="J1087" s="63"/>
      <c r="K1087" s="6"/>
    </row>
    <row r="1088" spans="1:11" s="2" customFormat="1" ht="11.45" customHeight="1" x14ac:dyDescent="0.2">
      <c r="A1088" s="13"/>
      <c r="B1088" s="55"/>
      <c r="C1088" s="55"/>
      <c r="D1088" s="55"/>
      <c r="E1088" s="55"/>
      <c r="F1088" s="55"/>
      <c r="G1088" s="55"/>
      <c r="H1088" s="55"/>
      <c r="I1088" s="55"/>
      <c r="J1088" s="63"/>
      <c r="K1088" s="6"/>
    </row>
    <row r="1089" spans="1:11" s="2" customFormat="1" ht="11.45" customHeight="1" x14ac:dyDescent="0.2">
      <c r="A1089" s="13"/>
      <c r="B1089" s="55"/>
      <c r="C1089" s="55"/>
      <c r="D1089" s="55"/>
      <c r="E1089" s="55"/>
      <c r="F1089" s="55"/>
      <c r="G1089" s="55"/>
      <c r="H1089" s="55"/>
      <c r="I1089" s="55"/>
      <c r="J1089" s="63"/>
      <c r="K1089" s="6"/>
    </row>
    <row r="1090" spans="1:11" s="2" customFormat="1" ht="12.75" customHeight="1" x14ac:dyDescent="0.2">
      <c r="A1090" s="13"/>
      <c r="B1090" s="55"/>
      <c r="C1090" s="55"/>
      <c r="D1090" s="55"/>
      <c r="E1090" s="55"/>
      <c r="F1090" s="55"/>
      <c r="G1090" s="55"/>
      <c r="H1090" s="55"/>
      <c r="I1090" s="55"/>
      <c r="J1090" s="63"/>
      <c r="K1090" s="6"/>
    </row>
    <row r="1091" spans="1:11" s="2" customFormat="1" ht="12.75" customHeight="1" x14ac:dyDescent="0.2">
      <c r="A1091" s="13"/>
      <c r="B1091" s="55"/>
      <c r="C1091" s="55"/>
      <c r="D1091" s="55"/>
      <c r="E1091" s="55"/>
      <c r="F1091" s="55"/>
      <c r="G1091" s="55"/>
      <c r="H1091" s="55"/>
      <c r="I1091" s="55"/>
      <c r="J1091" s="63"/>
      <c r="K1091" s="6"/>
    </row>
    <row r="1092" spans="1:11" s="2" customFormat="1" ht="12.75" customHeight="1" x14ac:dyDescent="0.2">
      <c r="A1092" s="13"/>
      <c r="B1092" s="55"/>
      <c r="C1092" s="55"/>
      <c r="D1092" s="55"/>
      <c r="E1092" s="55"/>
      <c r="F1092" s="55"/>
      <c r="G1092" s="55"/>
      <c r="H1092" s="55"/>
      <c r="I1092" s="55"/>
      <c r="J1092" s="63"/>
      <c r="K1092" s="6"/>
    </row>
    <row r="1093" spans="1:11" s="2" customFormat="1" x14ac:dyDescent="0.2">
      <c r="A1093" s="13"/>
      <c r="B1093" s="55"/>
      <c r="C1093" s="55"/>
      <c r="D1093" s="55"/>
      <c r="E1093" s="55"/>
      <c r="F1093" s="55"/>
      <c r="G1093" s="55"/>
      <c r="H1093" s="55"/>
      <c r="I1093" s="55"/>
      <c r="J1093" s="63"/>
      <c r="K1093" s="6"/>
    </row>
    <row r="1094" spans="1:11" s="2" customFormat="1" x14ac:dyDescent="0.2">
      <c r="A1094" s="13"/>
      <c r="B1094" s="55"/>
      <c r="C1094" s="55"/>
      <c r="D1094" s="55"/>
      <c r="E1094" s="55"/>
      <c r="F1094" s="55"/>
      <c r="G1094" s="55"/>
      <c r="H1094" s="55"/>
      <c r="I1094" s="55"/>
      <c r="J1094" s="63"/>
      <c r="K1094" s="6"/>
    </row>
    <row r="1095" spans="1:11" s="2" customFormat="1" x14ac:dyDescent="0.2">
      <c r="A1095" s="13"/>
      <c r="B1095" s="55"/>
      <c r="C1095" s="55"/>
      <c r="D1095" s="55"/>
      <c r="E1095" s="55"/>
      <c r="F1095" s="55"/>
      <c r="G1095" s="55"/>
      <c r="H1095" s="55"/>
      <c r="I1095" s="55"/>
      <c r="J1095" s="63"/>
      <c r="K1095" s="6"/>
    </row>
    <row r="1096" spans="1:11" s="2" customFormat="1" x14ac:dyDescent="0.2">
      <c r="A1096" s="13"/>
      <c r="B1096" s="55"/>
      <c r="C1096" s="55"/>
      <c r="D1096" s="55"/>
      <c r="E1096" s="55"/>
      <c r="F1096" s="55"/>
      <c r="G1096" s="55"/>
      <c r="H1096" s="55"/>
      <c r="I1096" s="55"/>
      <c r="J1096" s="63"/>
      <c r="K1096" s="6"/>
    </row>
    <row r="1097" spans="1:11" s="2" customFormat="1" x14ac:dyDescent="0.2">
      <c r="A1097" s="13"/>
      <c r="B1097" s="55"/>
      <c r="C1097" s="55"/>
      <c r="D1097" s="55"/>
      <c r="E1097" s="55"/>
      <c r="F1097" s="55"/>
      <c r="G1097" s="55"/>
      <c r="H1097" s="55"/>
      <c r="I1097" s="55"/>
      <c r="J1097" s="63"/>
      <c r="K1097" s="6"/>
    </row>
    <row r="1098" spans="1:11" s="2" customFormat="1" x14ac:dyDescent="0.2">
      <c r="A1098" s="13"/>
      <c r="B1098" s="55"/>
      <c r="C1098" s="55"/>
      <c r="D1098" s="55"/>
      <c r="E1098" s="55"/>
      <c r="F1098" s="55"/>
      <c r="G1098" s="55"/>
      <c r="H1098" s="55"/>
      <c r="I1098" s="55"/>
      <c r="J1098" s="63"/>
      <c r="K1098" s="6"/>
    </row>
    <row r="1099" spans="1:11" s="2" customFormat="1" x14ac:dyDescent="0.2">
      <c r="A1099" s="13"/>
      <c r="B1099" s="55"/>
      <c r="C1099" s="55"/>
      <c r="D1099" s="55"/>
      <c r="E1099" s="55"/>
      <c r="F1099" s="55"/>
      <c r="G1099" s="55"/>
      <c r="H1099" s="55"/>
      <c r="I1099" s="55"/>
      <c r="J1099" s="63"/>
      <c r="K1099" s="6"/>
    </row>
    <row r="1100" spans="1:11" s="2" customFormat="1" x14ac:dyDescent="0.2">
      <c r="A1100" s="13"/>
      <c r="B1100" s="55"/>
      <c r="C1100" s="55"/>
      <c r="D1100" s="55"/>
      <c r="E1100" s="55"/>
      <c r="F1100" s="55"/>
      <c r="G1100" s="55"/>
      <c r="H1100" s="55"/>
      <c r="I1100" s="55"/>
      <c r="J1100" s="63"/>
      <c r="K1100" s="6"/>
    </row>
    <row r="1101" spans="1:11" s="2" customFormat="1" x14ac:dyDescent="0.2">
      <c r="A1101" s="13"/>
      <c r="B1101" s="55"/>
      <c r="C1101" s="55"/>
      <c r="D1101" s="55"/>
      <c r="E1101" s="55"/>
      <c r="F1101" s="55"/>
      <c r="G1101" s="55"/>
      <c r="H1101" s="55"/>
      <c r="I1101" s="55"/>
      <c r="J1101" s="63"/>
      <c r="K1101" s="6"/>
    </row>
    <row r="1102" spans="1:11" s="2" customFormat="1" x14ac:dyDescent="0.2">
      <c r="A1102" s="13"/>
      <c r="B1102" s="55"/>
      <c r="C1102" s="55"/>
      <c r="D1102" s="55"/>
      <c r="E1102" s="55"/>
      <c r="F1102" s="55"/>
      <c r="G1102" s="55"/>
      <c r="H1102" s="55"/>
      <c r="I1102" s="55"/>
      <c r="J1102" s="63"/>
      <c r="K1102" s="6"/>
    </row>
    <row r="1103" spans="1:11" s="2" customFormat="1" x14ac:dyDescent="0.2">
      <c r="A1103" s="13"/>
      <c r="B1103" s="55"/>
      <c r="C1103" s="55"/>
      <c r="D1103" s="55"/>
      <c r="E1103" s="55"/>
      <c r="F1103" s="55"/>
      <c r="G1103" s="55"/>
      <c r="H1103" s="55"/>
      <c r="I1103" s="55"/>
      <c r="J1103" s="63"/>
      <c r="K1103" s="6"/>
    </row>
    <row r="1104" spans="1:11" s="2" customFormat="1" x14ac:dyDescent="0.2">
      <c r="A1104" s="13"/>
      <c r="B1104" s="55"/>
      <c r="C1104" s="55"/>
      <c r="D1104" s="55"/>
      <c r="E1104" s="55"/>
      <c r="F1104" s="55"/>
      <c r="G1104" s="55"/>
      <c r="H1104" s="55"/>
      <c r="I1104" s="55"/>
      <c r="J1104" s="63"/>
      <c r="K1104" s="6"/>
    </row>
    <row r="1105" spans="1:11" s="2" customFormat="1" x14ac:dyDescent="0.2">
      <c r="A1105" s="13"/>
      <c r="B1105" s="55"/>
      <c r="C1105" s="55"/>
      <c r="D1105" s="55"/>
      <c r="E1105" s="55"/>
      <c r="F1105" s="55"/>
      <c r="G1105" s="55"/>
      <c r="H1105" s="55"/>
      <c r="I1105" s="55"/>
      <c r="J1105" s="63"/>
      <c r="K1105" s="6"/>
    </row>
    <row r="1106" spans="1:11" s="2" customFormat="1" x14ac:dyDescent="0.2">
      <c r="A1106" s="13"/>
      <c r="B1106" s="55"/>
      <c r="C1106" s="55"/>
      <c r="D1106" s="55"/>
      <c r="E1106" s="55"/>
      <c r="F1106" s="55"/>
      <c r="G1106" s="55"/>
      <c r="H1106" s="55"/>
      <c r="I1106" s="55"/>
      <c r="J1106" s="63"/>
      <c r="K1106" s="6"/>
    </row>
    <row r="1107" spans="1:11" x14ac:dyDescent="0.2">
      <c r="J1107" s="63"/>
      <c r="K1107" s="6"/>
    </row>
    <row r="1108" spans="1:11" x14ac:dyDescent="0.2">
      <c r="J1108" s="63"/>
      <c r="K1108" s="6"/>
    </row>
    <row r="1109" spans="1:11" x14ac:dyDescent="0.2">
      <c r="J1109" s="63"/>
      <c r="K1109" s="6"/>
    </row>
    <row r="1110" spans="1:11" x14ac:dyDescent="0.2">
      <c r="J1110" s="63"/>
    </row>
    <row r="1111" spans="1:11" x14ac:dyDescent="0.2">
      <c r="J1111" s="63"/>
    </row>
    <row r="1112" spans="1:11" x14ac:dyDescent="0.2">
      <c r="J1112" s="63"/>
    </row>
    <row r="1113" spans="1:11" x14ac:dyDescent="0.2">
      <c r="J1113" s="63"/>
    </row>
    <row r="1114" spans="1:11" x14ac:dyDescent="0.2">
      <c r="J1114" s="63"/>
    </row>
    <row r="1115" spans="1:11" x14ac:dyDescent="0.2">
      <c r="J1115" s="63"/>
    </row>
    <row r="1116" spans="1:11" x14ac:dyDescent="0.2">
      <c r="J1116" s="63"/>
    </row>
    <row r="1117" spans="1:11" x14ac:dyDescent="0.2">
      <c r="J1117" s="63"/>
    </row>
    <row r="1118" spans="1:11" x14ac:dyDescent="0.2">
      <c r="J1118" s="63"/>
    </row>
    <row r="1119" spans="1:11" x14ac:dyDescent="0.2">
      <c r="J1119" s="63"/>
    </row>
    <row r="1120" spans="1:11" x14ac:dyDescent="0.2">
      <c r="J1120" s="63"/>
    </row>
    <row r="1121" spans="10:10" x14ac:dyDescent="0.2">
      <c r="J1121" s="63"/>
    </row>
    <row r="1122" spans="10:10" x14ac:dyDescent="0.2">
      <c r="J1122" s="63"/>
    </row>
    <row r="1123" spans="10:10" x14ac:dyDescent="0.2">
      <c r="J1123" s="63"/>
    </row>
    <row r="1124" spans="10:10" x14ac:dyDescent="0.2">
      <c r="J1124" s="63"/>
    </row>
    <row r="1125" spans="10:10" x14ac:dyDescent="0.2">
      <c r="J1125" s="63"/>
    </row>
    <row r="1126" spans="10:10" x14ac:dyDescent="0.2">
      <c r="J1126" s="63"/>
    </row>
    <row r="1127" spans="10:10" x14ac:dyDescent="0.2">
      <c r="J1127" s="63"/>
    </row>
    <row r="1128" spans="10:10" x14ac:dyDescent="0.2">
      <c r="J1128" s="63"/>
    </row>
    <row r="1129" spans="10:10" x14ac:dyDescent="0.2">
      <c r="J1129" s="63"/>
    </row>
    <row r="1130" spans="10:10" x14ac:dyDescent="0.2">
      <c r="J1130" s="63"/>
    </row>
    <row r="1131" spans="10:10" x14ac:dyDescent="0.2">
      <c r="J1131" s="63"/>
    </row>
    <row r="1132" spans="10:10" x14ac:dyDescent="0.2">
      <c r="J1132" s="63"/>
    </row>
    <row r="1133" spans="10:10" x14ac:dyDescent="0.2">
      <c r="J1133" s="63"/>
    </row>
    <row r="1134" spans="10:10" x14ac:dyDescent="0.2">
      <c r="J1134" s="63"/>
    </row>
    <row r="1135" spans="10:10" x14ac:dyDescent="0.2">
      <c r="J1135" s="63"/>
    </row>
    <row r="1136" spans="10:10" x14ac:dyDescent="0.2">
      <c r="J1136" s="63"/>
    </row>
    <row r="1137" spans="10:10" x14ac:dyDescent="0.2">
      <c r="J1137" s="63"/>
    </row>
    <row r="1138" spans="10:10" x14ac:dyDescent="0.2">
      <c r="J1138" s="63"/>
    </row>
    <row r="1139" spans="10:10" x14ac:dyDescent="0.2">
      <c r="J1139" s="63"/>
    </row>
    <row r="1140" spans="10:10" x14ac:dyDescent="0.2">
      <c r="J1140" s="63"/>
    </row>
    <row r="1141" spans="10:10" x14ac:dyDescent="0.2">
      <c r="J1141" s="63"/>
    </row>
    <row r="1142" spans="10:10" x14ac:dyDescent="0.2">
      <c r="J1142" s="63"/>
    </row>
    <row r="1143" spans="10:10" x14ac:dyDescent="0.2">
      <c r="J1143" s="63"/>
    </row>
    <row r="1144" spans="10:10" x14ac:dyDescent="0.2">
      <c r="J1144" s="63"/>
    </row>
    <row r="1145" spans="10:10" x14ac:dyDescent="0.2">
      <c r="J1145" s="63"/>
    </row>
    <row r="1146" spans="10:10" x14ac:dyDescent="0.2">
      <c r="J1146" s="63"/>
    </row>
    <row r="1147" spans="10:10" x14ac:dyDescent="0.2">
      <c r="J1147" s="63"/>
    </row>
    <row r="1148" spans="10:10" x14ac:dyDescent="0.2">
      <c r="J1148" s="63"/>
    </row>
    <row r="1149" spans="10:10" x14ac:dyDescent="0.2">
      <c r="J1149" s="63"/>
    </row>
    <row r="1150" spans="10:10" x14ac:dyDescent="0.2">
      <c r="J1150" s="63"/>
    </row>
    <row r="1151" spans="10:10" x14ac:dyDescent="0.2">
      <c r="J1151" s="63"/>
    </row>
    <row r="1152" spans="10:10" x14ac:dyDescent="0.2">
      <c r="J1152" s="63"/>
    </row>
    <row r="1153" spans="10:10" x14ac:dyDescent="0.2">
      <c r="J1153" s="63"/>
    </row>
    <row r="1154" spans="10:10" x14ac:dyDescent="0.2">
      <c r="J1154" s="63"/>
    </row>
    <row r="1155" spans="10:10" x14ac:dyDescent="0.2">
      <c r="J1155" s="63"/>
    </row>
    <row r="1156" spans="10:10" x14ac:dyDescent="0.2">
      <c r="J1156" s="63"/>
    </row>
    <row r="1157" spans="10:10" x14ac:dyDescent="0.2">
      <c r="J1157" s="63"/>
    </row>
    <row r="1158" spans="10:10" x14ac:dyDescent="0.2">
      <c r="J1158" s="63"/>
    </row>
    <row r="1159" spans="10:10" x14ac:dyDescent="0.2">
      <c r="J1159" s="63"/>
    </row>
    <row r="1160" spans="10:10" x14ac:dyDescent="0.2">
      <c r="J1160" s="63"/>
    </row>
    <row r="1161" spans="10:10" x14ac:dyDescent="0.2">
      <c r="J1161" s="63"/>
    </row>
    <row r="1162" spans="10:10" x14ac:dyDescent="0.2">
      <c r="J1162" s="63"/>
    </row>
    <row r="1163" spans="10:10" x14ac:dyDescent="0.2">
      <c r="J1163" s="63"/>
    </row>
    <row r="1164" spans="10:10" x14ac:dyDescent="0.2">
      <c r="J1164" s="63"/>
    </row>
    <row r="1165" spans="10:10" x14ac:dyDescent="0.2">
      <c r="J1165" s="63"/>
    </row>
    <row r="1166" spans="10:10" x14ac:dyDescent="0.2">
      <c r="J1166" s="63"/>
    </row>
    <row r="1167" spans="10:10" x14ac:dyDescent="0.2">
      <c r="J1167" s="63"/>
    </row>
    <row r="1168" spans="10:10" x14ac:dyDescent="0.2">
      <c r="J1168" s="63"/>
    </row>
    <row r="1169" spans="10:10" x14ac:dyDescent="0.2">
      <c r="J1169" s="63"/>
    </row>
    <row r="1170" spans="10:10" x14ac:dyDescent="0.2">
      <c r="J1170" s="63"/>
    </row>
    <row r="1171" spans="10:10" x14ac:dyDescent="0.2">
      <c r="J1171" s="63"/>
    </row>
    <row r="1172" spans="10:10" x14ac:dyDescent="0.2">
      <c r="J1172" s="63"/>
    </row>
    <row r="1173" spans="10:10" x14ac:dyDescent="0.2">
      <c r="J1173" s="63"/>
    </row>
    <row r="1174" spans="10:10" x14ac:dyDescent="0.2">
      <c r="J1174" s="63"/>
    </row>
    <row r="1175" spans="10:10" x14ac:dyDescent="0.2">
      <c r="J1175" s="63"/>
    </row>
    <row r="1176" spans="10:10" x14ac:dyDescent="0.2">
      <c r="J1176" s="63"/>
    </row>
    <row r="1177" spans="10:10" x14ac:dyDescent="0.2">
      <c r="J1177" s="63"/>
    </row>
    <row r="1178" spans="10:10" x14ac:dyDescent="0.2">
      <c r="J1178" s="63"/>
    </row>
    <row r="1179" spans="10:10" x14ac:dyDescent="0.2">
      <c r="J1179" s="63"/>
    </row>
    <row r="1180" spans="10:10" x14ac:dyDescent="0.2">
      <c r="J1180" s="63"/>
    </row>
    <row r="1181" spans="10:10" x14ac:dyDescent="0.2">
      <c r="J1181" s="63"/>
    </row>
    <row r="1182" spans="10:10" x14ac:dyDescent="0.2">
      <c r="J1182" s="63"/>
    </row>
    <row r="1183" spans="10:10" x14ac:dyDescent="0.2">
      <c r="J1183" s="63"/>
    </row>
    <row r="1184" spans="10:10" x14ac:dyDescent="0.2">
      <c r="J1184" s="63"/>
    </row>
    <row r="1185" spans="10:10" x14ac:dyDescent="0.2">
      <c r="J1185" s="63"/>
    </row>
    <row r="1186" spans="10:10" x14ac:dyDescent="0.2">
      <c r="J1186" s="63"/>
    </row>
    <row r="1187" spans="10:10" x14ac:dyDescent="0.2">
      <c r="J1187" s="63"/>
    </row>
    <row r="1188" spans="10:10" x14ac:dyDescent="0.2">
      <c r="J1188" s="63"/>
    </row>
    <row r="1189" spans="10:10" x14ac:dyDescent="0.2">
      <c r="J1189" s="63"/>
    </row>
    <row r="1190" spans="10:10" x14ac:dyDescent="0.2">
      <c r="J1190" s="63"/>
    </row>
    <row r="1191" spans="10:10" x14ac:dyDescent="0.2">
      <c r="J1191" s="63"/>
    </row>
    <row r="1192" spans="10:10" x14ac:dyDescent="0.2">
      <c r="J1192" s="63"/>
    </row>
    <row r="1193" spans="10:10" x14ac:dyDescent="0.2">
      <c r="J1193" s="63"/>
    </row>
    <row r="1194" spans="10:10" x14ac:dyDescent="0.2">
      <c r="J1194" s="63"/>
    </row>
    <row r="1195" spans="10:10" x14ac:dyDescent="0.2">
      <c r="J1195" s="63"/>
    </row>
    <row r="1196" spans="10:10" x14ac:dyDescent="0.2">
      <c r="J1196" s="63"/>
    </row>
    <row r="1197" spans="10:10" x14ac:dyDescent="0.2">
      <c r="J1197" s="63"/>
    </row>
    <row r="1198" spans="10:10" x14ac:dyDescent="0.2">
      <c r="J1198" s="63"/>
    </row>
    <row r="1199" spans="10:10" x14ac:dyDescent="0.2">
      <c r="J1199" s="63"/>
    </row>
    <row r="1200" spans="10:10" x14ac:dyDescent="0.2">
      <c r="J1200" s="63"/>
    </row>
    <row r="1201" spans="10:10" x14ac:dyDescent="0.2">
      <c r="J1201" s="63"/>
    </row>
    <row r="1202" spans="10:10" x14ac:dyDescent="0.2">
      <c r="J1202" s="63"/>
    </row>
    <row r="1203" spans="10:10" x14ac:dyDescent="0.2">
      <c r="J1203" s="63"/>
    </row>
    <row r="1204" spans="10:10" x14ac:dyDescent="0.2">
      <c r="J1204" s="63"/>
    </row>
    <row r="1205" spans="10:10" x14ac:dyDescent="0.2">
      <c r="J1205" s="63"/>
    </row>
    <row r="1206" spans="10:10" x14ac:dyDescent="0.2">
      <c r="J1206" s="63"/>
    </row>
    <row r="1207" spans="10:10" x14ac:dyDescent="0.2">
      <c r="J1207" s="63"/>
    </row>
    <row r="1208" spans="10:10" x14ac:dyDescent="0.2">
      <c r="J1208" s="63"/>
    </row>
    <row r="1209" spans="10:10" x14ac:dyDescent="0.2">
      <c r="J1209" s="63"/>
    </row>
    <row r="1210" spans="10:10" x14ac:dyDescent="0.2">
      <c r="J1210" s="63"/>
    </row>
    <row r="1211" spans="10:10" x14ac:dyDescent="0.2">
      <c r="J1211" s="63"/>
    </row>
    <row r="1212" spans="10:10" x14ac:dyDescent="0.2">
      <c r="J1212" s="63"/>
    </row>
    <row r="1213" spans="10:10" x14ac:dyDescent="0.2">
      <c r="J1213" s="63"/>
    </row>
    <row r="1214" spans="10:10" x14ac:dyDescent="0.2">
      <c r="J1214" s="63"/>
    </row>
    <row r="1215" spans="10:10" x14ac:dyDescent="0.2">
      <c r="J1215" s="63"/>
    </row>
    <row r="1216" spans="10:10" x14ac:dyDescent="0.2">
      <c r="J1216" s="63"/>
    </row>
    <row r="1217" spans="10:10" x14ac:dyDescent="0.2">
      <c r="J1217" s="63"/>
    </row>
    <row r="1218" spans="10:10" x14ac:dyDescent="0.2">
      <c r="J1218" s="63"/>
    </row>
    <row r="1219" spans="10:10" x14ac:dyDescent="0.2">
      <c r="J1219" s="63"/>
    </row>
    <row r="1220" spans="10:10" x14ac:dyDescent="0.2">
      <c r="J1220" s="63"/>
    </row>
    <row r="1221" spans="10:10" x14ac:dyDescent="0.2">
      <c r="J1221" s="63"/>
    </row>
    <row r="1222" spans="10:10" x14ac:dyDescent="0.2">
      <c r="J1222" s="63"/>
    </row>
    <row r="1223" spans="10:10" x14ac:dyDescent="0.2">
      <c r="J1223" s="63"/>
    </row>
    <row r="1224" spans="10:10" x14ac:dyDescent="0.2">
      <c r="J1224" s="63"/>
    </row>
    <row r="1225" spans="10:10" x14ac:dyDescent="0.2">
      <c r="J1225" s="63"/>
    </row>
    <row r="1226" spans="10:10" x14ac:dyDescent="0.2">
      <c r="J1226" s="63"/>
    </row>
    <row r="1227" spans="10:10" x14ac:dyDescent="0.2">
      <c r="J1227" s="63"/>
    </row>
    <row r="1228" spans="10:10" x14ac:dyDescent="0.2">
      <c r="J1228" s="63"/>
    </row>
    <row r="1229" spans="10:10" x14ac:dyDescent="0.2">
      <c r="J1229" s="63"/>
    </row>
    <row r="1230" spans="10:10" x14ac:dyDescent="0.2">
      <c r="J1230" s="63"/>
    </row>
    <row r="1231" spans="10:10" x14ac:dyDescent="0.2">
      <c r="J1231" s="63"/>
    </row>
    <row r="1232" spans="10:10" x14ac:dyDescent="0.2">
      <c r="J1232" s="63"/>
    </row>
    <row r="1233" spans="10:10" x14ac:dyDescent="0.2">
      <c r="J1233" s="63"/>
    </row>
    <row r="1234" spans="10:10" x14ac:dyDescent="0.2">
      <c r="J1234" s="63"/>
    </row>
    <row r="1235" spans="10:10" x14ac:dyDescent="0.2">
      <c r="J1235" s="63"/>
    </row>
    <row r="1236" spans="10:10" x14ac:dyDescent="0.2">
      <c r="J1236" s="63"/>
    </row>
    <row r="1237" spans="10:10" x14ac:dyDescent="0.2">
      <c r="J1237" s="63"/>
    </row>
    <row r="1238" spans="10:10" x14ac:dyDescent="0.2">
      <c r="J1238" s="63"/>
    </row>
    <row r="1239" spans="10:10" x14ac:dyDescent="0.2">
      <c r="J1239" s="63"/>
    </row>
    <row r="1240" spans="10:10" x14ac:dyDescent="0.2">
      <c r="J1240" s="63"/>
    </row>
    <row r="1241" spans="10:10" x14ac:dyDescent="0.2">
      <c r="J1241" s="63"/>
    </row>
    <row r="1242" spans="10:10" x14ac:dyDescent="0.2">
      <c r="J1242" s="63"/>
    </row>
    <row r="1243" spans="10:10" x14ac:dyDescent="0.2">
      <c r="J1243" s="63"/>
    </row>
    <row r="1244" spans="10:10" x14ac:dyDescent="0.2">
      <c r="J1244" s="63"/>
    </row>
    <row r="1245" spans="10:10" x14ac:dyDescent="0.2">
      <c r="J1245" s="63"/>
    </row>
    <row r="1246" spans="10:10" x14ac:dyDescent="0.2">
      <c r="J1246" s="63"/>
    </row>
    <row r="1247" spans="10:10" x14ac:dyDescent="0.2">
      <c r="J1247" s="63"/>
    </row>
    <row r="1248" spans="10:10" x14ac:dyDescent="0.2">
      <c r="J1248" s="63"/>
    </row>
    <row r="1249" spans="10:10" x14ac:dyDescent="0.2">
      <c r="J1249" s="63"/>
    </row>
    <row r="1250" spans="10:10" x14ac:dyDescent="0.2">
      <c r="J1250" s="63"/>
    </row>
    <row r="1251" spans="10:10" x14ac:dyDescent="0.2">
      <c r="J1251" s="63"/>
    </row>
    <row r="1252" spans="10:10" x14ac:dyDescent="0.2">
      <c r="J1252" s="63"/>
    </row>
    <row r="1253" spans="10:10" x14ac:dyDescent="0.2">
      <c r="J1253" s="63"/>
    </row>
    <row r="1254" spans="10:10" x14ac:dyDescent="0.2">
      <c r="J1254" s="63"/>
    </row>
    <row r="1255" spans="10:10" x14ac:dyDescent="0.2">
      <c r="J1255" s="63"/>
    </row>
    <row r="1256" spans="10:10" x14ac:dyDescent="0.2">
      <c r="J1256" s="63"/>
    </row>
    <row r="1257" spans="10:10" x14ac:dyDescent="0.2">
      <c r="J1257" s="63"/>
    </row>
    <row r="1258" spans="10:10" x14ac:dyDescent="0.2">
      <c r="J1258" s="63"/>
    </row>
    <row r="1259" spans="10:10" x14ac:dyDescent="0.2">
      <c r="J1259" s="63"/>
    </row>
    <row r="1260" spans="10:10" x14ac:dyDescent="0.2">
      <c r="J1260" s="63"/>
    </row>
    <row r="1261" spans="10:10" x14ac:dyDescent="0.2">
      <c r="J1261" s="63"/>
    </row>
    <row r="1262" spans="10:10" x14ac:dyDescent="0.2">
      <c r="J1262" s="63"/>
    </row>
    <row r="1263" spans="10:10" x14ac:dyDescent="0.2">
      <c r="J1263" s="63"/>
    </row>
    <row r="1264" spans="10:10" x14ac:dyDescent="0.2">
      <c r="J1264" s="63"/>
    </row>
    <row r="1265" spans="10:10" x14ac:dyDescent="0.2">
      <c r="J1265" s="63"/>
    </row>
    <row r="1266" spans="10:10" x14ac:dyDescent="0.2">
      <c r="J1266" s="63"/>
    </row>
    <row r="1267" spans="10:10" x14ac:dyDescent="0.2">
      <c r="J1267" s="63"/>
    </row>
    <row r="1268" spans="10:10" x14ac:dyDescent="0.2">
      <c r="J1268" s="63"/>
    </row>
    <row r="1269" spans="10:10" x14ac:dyDescent="0.2">
      <c r="J1269" s="63"/>
    </row>
    <row r="1270" spans="10:10" x14ac:dyDescent="0.2">
      <c r="J1270" s="63"/>
    </row>
    <row r="1271" spans="10:10" x14ac:dyDescent="0.2">
      <c r="J1271" s="63"/>
    </row>
    <row r="1272" spans="10:10" x14ac:dyDescent="0.2">
      <c r="J1272" s="63"/>
    </row>
    <row r="1273" spans="10:10" x14ac:dyDescent="0.2">
      <c r="J1273" s="63"/>
    </row>
    <row r="1274" spans="10:10" x14ac:dyDescent="0.2">
      <c r="J1274" s="63"/>
    </row>
    <row r="1275" spans="10:10" x14ac:dyDescent="0.2">
      <c r="J1275" s="63"/>
    </row>
    <row r="1276" spans="10:10" x14ac:dyDescent="0.2">
      <c r="J1276" s="63"/>
    </row>
    <row r="1277" spans="10:10" x14ac:dyDescent="0.2">
      <c r="J1277" s="63"/>
    </row>
    <row r="1278" spans="10:10" x14ac:dyDescent="0.2">
      <c r="J1278" s="63"/>
    </row>
    <row r="1279" spans="10:10" x14ac:dyDescent="0.2">
      <c r="J1279" s="63"/>
    </row>
    <row r="1280" spans="10:10" x14ac:dyDescent="0.2">
      <c r="J1280" s="63"/>
    </row>
    <row r="1281" spans="10:10" x14ac:dyDescent="0.2">
      <c r="J1281" s="63"/>
    </row>
    <row r="1282" spans="10:10" x14ac:dyDescent="0.2">
      <c r="J1282" s="63"/>
    </row>
    <row r="1283" spans="10:10" x14ac:dyDescent="0.2">
      <c r="J1283" s="63"/>
    </row>
    <row r="1284" spans="10:10" x14ac:dyDescent="0.2">
      <c r="J1284" s="63"/>
    </row>
    <row r="1285" spans="10:10" x14ac:dyDescent="0.2">
      <c r="J1285" s="63"/>
    </row>
    <row r="1286" spans="10:10" x14ac:dyDescent="0.2">
      <c r="J1286" s="63"/>
    </row>
    <row r="1287" spans="10:10" x14ac:dyDescent="0.2">
      <c r="J1287" s="63"/>
    </row>
    <row r="1288" spans="10:10" x14ac:dyDescent="0.2">
      <c r="J1288" s="63"/>
    </row>
    <row r="1289" spans="10:10" x14ac:dyDescent="0.2">
      <c r="J1289" s="63"/>
    </row>
    <row r="1290" spans="10:10" x14ac:dyDescent="0.2">
      <c r="J1290" s="63"/>
    </row>
    <row r="1291" spans="10:10" x14ac:dyDescent="0.2">
      <c r="J1291" s="63"/>
    </row>
    <row r="1292" spans="10:10" x14ac:dyDescent="0.2">
      <c r="J1292" s="63"/>
    </row>
    <row r="1293" spans="10:10" x14ac:dyDescent="0.2">
      <c r="J1293" s="63"/>
    </row>
    <row r="1294" spans="10:10" x14ac:dyDescent="0.2">
      <c r="J1294" s="63"/>
    </row>
    <row r="1295" spans="10:10" x14ac:dyDescent="0.2">
      <c r="J1295" s="63"/>
    </row>
    <row r="1296" spans="10:10" x14ac:dyDescent="0.2">
      <c r="J1296" s="63"/>
    </row>
    <row r="1297" spans="10:10" x14ac:dyDescent="0.2">
      <c r="J1297" s="63"/>
    </row>
    <row r="1298" spans="10:10" x14ac:dyDescent="0.2">
      <c r="J1298" s="63"/>
    </row>
    <row r="1299" spans="10:10" x14ac:dyDescent="0.2">
      <c r="J1299" s="63"/>
    </row>
    <row r="1300" spans="10:10" x14ac:dyDescent="0.2">
      <c r="J1300" s="63"/>
    </row>
    <row r="1301" spans="10:10" x14ac:dyDescent="0.2">
      <c r="J1301" s="63"/>
    </row>
    <row r="1302" spans="10:10" x14ac:dyDescent="0.2">
      <c r="J1302" s="63"/>
    </row>
    <row r="1303" spans="10:10" x14ac:dyDescent="0.2">
      <c r="J1303" s="63"/>
    </row>
    <row r="1304" spans="10:10" x14ac:dyDescent="0.2">
      <c r="J1304" s="63"/>
    </row>
    <row r="1305" spans="10:10" x14ac:dyDescent="0.2">
      <c r="J1305" s="63"/>
    </row>
    <row r="1306" spans="10:10" x14ac:dyDescent="0.2">
      <c r="J1306" s="63"/>
    </row>
    <row r="1307" spans="10:10" x14ac:dyDescent="0.2">
      <c r="J1307" s="63"/>
    </row>
    <row r="1308" spans="10:10" x14ac:dyDescent="0.2">
      <c r="J1308" s="63"/>
    </row>
    <row r="1309" spans="10:10" x14ac:dyDescent="0.2">
      <c r="J1309" s="63"/>
    </row>
    <row r="1310" spans="10:10" x14ac:dyDescent="0.2">
      <c r="J1310" s="63"/>
    </row>
    <row r="1311" spans="10:10" x14ac:dyDescent="0.2">
      <c r="J1311" s="63"/>
    </row>
    <row r="1312" spans="10:10" x14ac:dyDescent="0.2">
      <c r="J1312" s="63"/>
    </row>
    <row r="1313" spans="10:10" x14ac:dyDescent="0.2">
      <c r="J1313" s="63"/>
    </row>
    <row r="1314" spans="10:10" x14ac:dyDescent="0.2">
      <c r="J1314" s="63"/>
    </row>
    <row r="1315" spans="10:10" x14ac:dyDescent="0.2">
      <c r="J1315" s="63"/>
    </row>
    <row r="1316" spans="10:10" x14ac:dyDescent="0.2">
      <c r="J1316" s="63"/>
    </row>
    <row r="1317" spans="10:10" x14ac:dyDescent="0.2">
      <c r="J1317" s="63"/>
    </row>
    <row r="1318" spans="10:10" x14ac:dyDescent="0.2">
      <c r="J1318" s="63"/>
    </row>
    <row r="1319" spans="10:10" x14ac:dyDescent="0.2">
      <c r="J1319" s="63"/>
    </row>
    <row r="1320" spans="10:10" x14ac:dyDescent="0.2">
      <c r="J1320" s="63"/>
    </row>
    <row r="1321" spans="10:10" x14ac:dyDescent="0.2">
      <c r="J1321" s="63"/>
    </row>
    <row r="1322" spans="10:10" x14ac:dyDescent="0.2">
      <c r="J1322" s="63"/>
    </row>
    <row r="1323" spans="10:10" x14ac:dyDescent="0.2">
      <c r="J1323" s="63"/>
    </row>
    <row r="1324" spans="10:10" x14ac:dyDescent="0.2">
      <c r="J1324" s="63"/>
    </row>
    <row r="1325" spans="10:10" x14ac:dyDescent="0.2">
      <c r="J1325" s="63"/>
    </row>
    <row r="1326" spans="10:10" x14ac:dyDescent="0.2">
      <c r="J1326" s="63"/>
    </row>
    <row r="1327" spans="10:10" x14ac:dyDescent="0.2">
      <c r="J1327" s="63"/>
    </row>
    <row r="1328" spans="10:10" x14ac:dyDescent="0.2">
      <c r="J1328" s="63"/>
    </row>
    <row r="1329" spans="10:10" x14ac:dyDescent="0.2">
      <c r="J1329" s="63"/>
    </row>
    <row r="1330" spans="10:10" x14ac:dyDescent="0.2">
      <c r="J1330" s="63"/>
    </row>
    <row r="1331" spans="10:10" x14ac:dyDescent="0.2">
      <c r="J1331" s="63"/>
    </row>
    <row r="1332" spans="10:10" x14ac:dyDescent="0.2">
      <c r="J1332" s="63"/>
    </row>
    <row r="1333" spans="10:10" x14ac:dyDescent="0.2">
      <c r="J1333" s="63"/>
    </row>
    <row r="1334" spans="10:10" x14ac:dyDescent="0.2">
      <c r="J1334" s="63"/>
    </row>
    <row r="1335" spans="10:10" x14ac:dyDescent="0.2">
      <c r="J1335" s="63"/>
    </row>
    <row r="1336" spans="10:10" x14ac:dyDescent="0.2">
      <c r="J1336" s="63"/>
    </row>
    <row r="1337" spans="10:10" x14ac:dyDescent="0.2">
      <c r="J1337" s="63"/>
    </row>
    <row r="1338" spans="10:10" x14ac:dyDescent="0.2">
      <c r="J1338" s="63"/>
    </row>
    <row r="1339" spans="10:10" x14ac:dyDescent="0.2">
      <c r="J1339" s="63"/>
    </row>
    <row r="1340" spans="10:10" x14ac:dyDescent="0.2">
      <c r="J1340" s="63"/>
    </row>
    <row r="1341" spans="10:10" x14ac:dyDescent="0.2">
      <c r="J1341" s="63"/>
    </row>
    <row r="1342" spans="10:10" x14ac:dyDescent="0.2">
      <c r="J1342" s="63"/>
    </row>
    <row r="1343" spans="10:10" x14ac:dyDescent="0.2">
      <c r="J1343" s="63"/>
    </row>
    <row r="1344" spans="10:10" x14ac:dyDescent="0.2">
      <c r="J1344" s="63"/>
    </row>
    <row r="1345" spans="10:10" x14ac:dyDescent="0.2">
      <c r="J1345" s="63"/>
    </row>
    <row r="1346" spans="10:10" x14ac:dyDescent="0.2">
      <c r="J1346" s="63"/>
    </row>
    <row r="1347" spans="10:10" x14ac:dyDescent="0.2">
      <c r="J1347" s="63"/>
    </row>
    <row r="1348" spans="10:10" x14ac:dyDescent="0.2">
      <c r="J1348" s="63"/>
    </row>
    <row r="1349" spans="10:10" x14ac:dyDescent="0.2">
      <c r="J1349" s="63"/>
    </row>
    <row r="1350" spans="10:10" x14ac:dyDescent="0.2">
      <c r="J1350" s="63"/>
    </row>
    <row r="1351" spans="10:10" x14ac:dyDescent="0.2">
      <c r="J1351" s="63"/>
    </row>
    <row r="1352" spans="10:10" x14ac:dyDescent="0.2">
      <c r="J1352" s="63"/>
    </row>
    <row r="1353" spans="10:10" x14ac:dyDescent="0.2">
      <c r="J1353" s="63"/>
    </row>
    <row r="1354" spans="10:10" x14ac:dyDescent="0.2">
      <c r="J1354" s="63"/>
    </row>
    <row r="1355" spans="10:10" x14ac:dyDescent="0.2">
      <c r="J1355" s="63"/>
    </row>
    <row r="1356" spans="10:10" x14ac:dyDescent="0.2">
      <c r="J1356" s="63"/>
    </row>
    <row r="1357" spans="10:10" x14ac:dyDescent="0.2">
      <c r="J1357" s="63"/>
    </row>
    <row r="1358" spans="10:10" x14ac:dyDescent="0.2">
      <c r="J1358" s="63"/>
    </row>
    <row r="1359" spans="10:10" x14ac:dyDescent="0.2">
      <c r="J1359" s="63"/>
    </row>
    <row r="1360" spans="10:10" x14ac:dyDescent="0.2">
      <c r="J1360" s="63"/>
    </row>
    <row r="1361" spans="10:10" x14ac:dyDescent="0.2">
      <c r="J1361" s="63"/>
    </row>
    <row r="1362" spans="10:10" x14ac:dyDescent="0.2">
      <c r="J1362" s="63"/>
    </row>
    <row r="1363" spans="10:10" x14ac:dyDescent="0.2">
      <c r="J1363" s="63"/>
    </row>
    <row r="1364" spans="10:10" x14ac:dyDescent="0.2">
      <c r="J1364" s="63"/>
    </row>
    <row r="1365" spans="10:10" x14ac:dyDescent="0.2">
      <c r="J1365" s="63"/>
    </row>
    <row r="1366" spans="10:10" x14ac:dyDescent="0.2">
      <c r="J1366" s="63"/>
    </row>
    <row r="1367" spans="10:10" x14ac:dyDescent="0.2">
      <c r="J1367" s="63"/>
    </row>
    <row r="1368" spans="10:10" x14ac:dyDescent="0.2">
      <c r="J1368" s="63"/>
    </row>
    <row r="1369" spans="10:10" x14ac:dyDescent="0.2">
      <c r="J1369" s="63"/>
    </row>
    <row r="1370" spans="10:10" x14ac:dyDescent="0.2">
      <c r="J1370" s="63"/>
    </row>
    <row r="1371" spans="10:10" x14ac:dyDescent="0.2">
      <c r="J1371" s="63"/>
    </row>
    <row r="1372" spans="10:10" x14ac:dyDescent="0.2">
      <c r="J1372" s="63"/>
    </row>
    <row r="1373" spans="10:10" x14ac:dyDescent="0.2">
      <c r="J1373" s="63"/>
    </row>
    <row r="1374" spans="10:10" x14ac:dyDescent="0.2">
      <c r="J1374" s="63"/>
    </row>
    <row r="1375" spans="10:10" x14ac:dyDescent="0.2">
      <c r="J1375" s="63"/>
    </row>
    <row r="1376" spans="10:10" x14ac:dyDescent="0.2">
      <c r="J1376" s="63"/>
    </row>
    <row r="1377" spans="10:10" x14ac:dyDescent="0.2">
      <c r="J1377" s="63"/>
    </row>
    <row r="1378" spans="10:10" x14ac:dyDescent="0.2">
      <c r="J1378" s="63"/>
    </row>
    <row r="1379" spans="10:10" x14ac:dyDescent="0.2">
      <c r="J1379" s="63"/>
    </row>
    <row r="1380" spans="10:10" x14ac:dyDescent="0.2">
      <c r="J1380" s="63"/>
    </row>
    <row r="1381" spans="10:10" x14ac:dyDescent="0.2">
      <c r="J1381" s="63"/>
    </row>
    <row r="1382" spans="10:10" x14ac:dyDescent="0.2">
      <c r="J1382" s="63"/>
    </row>
    <row r="1383" spans="10:10" x14ac:dyDescent="0.2">
      <c r="J1383" s="63"/>
    </row>
    <row r="1384" spans="10:10" x14ac:dyDescent="0.2">
      <c r="J1384" s="63"/>
    </row>
    <row r="1385" spans="10:10" x14ac:dyDescent="0.2">
      <c r="J1385" s="63"/>
    </row>
    <row r="1386" spans="10:10" x14ac:dyDescent="0.2">
      <c r="J1386" s="63"/>
    </row>
    <row r="1387" spans="10:10" x14ac:dyDescent="0.2">
      <c r="J1387" s="63"/>
    </row>
    <row r="1388" spans="10:10" x14ac:dyDescent="0.2">
      <c r="J1388" s="63"/>
    </row>
    <row r="1389" spans="10:10" x14ac:dyDescent="0.2">
      <c r="J1389" s="63"/>
    </row>
    <row r="1390" spans="10:10" x14ac:dyDescent="0.2">
      <c r="J1390" s="63"/>
    </row>
    <row r="1391" spans="10:10" x14ac:dyDescent="0.2">
      <c r="J1391" s="63"/>
    </row>
    <row r="1392" spans="10:10" x14ac:dyDescent="0.2">
      <c r="J1392" s="63"/>
    </row>
    <row r="1393" spans="10:10" x14ac:dyDescent="0.2">
      <c r="J1393" s="63"/>
    </row>
    <row r="1394" spans="10:10" x14ac:dyDescent="0.2">
      <c r="J1394" s="63"/>
    </row>
    <row r="1395" spans="10:10" x14ac:dyDescent="0.2">
      <c r="J1395" s="63"/>
    </row>
    <row r="1396" spans="10:10" x14ac:dyDescent="0.2">
      <c r="J1396" s="63"/>
    </row>
    <row r="1397" spans="10:10" x14ac:dyDescent="0.2">
      <c r="J1397" s="63"/>
    </row>
    <row r="1398" spans="10:10" x14ac:dyDescent="0.2">
      <c r="J1398" s="63"/>
    </row>
    <row r="1399" spans="10:10" x14ac:dyDescent="0.2">
      <c r="J1399" s="63"/>
    </row>
    <row r="1400" spans="10:10" x14ac:dyDescent="0.2">
      <c r="J1400" s="63"/>
    </row>
    <row r="1401" spans="10:10" x14ac:dyDescent="0.2">
      <c r="J1401" s="63"/>
    </row>
    <row r="1402" spans="10:10" x14ac:dyDescent="0.2">
      <c r="J1402" s="63"/>
    </row>
    <row r="1403" spans="10:10" x14ac:dyDescent="0.2">
      <c r="J1403" s="63"/>
    </row>
    <row r="1404" spans="10:10" x14ac:dyDescent="0.2">
      <c r="J1404" s="63"/>
    </row>
    <row r="1405" spans="10:10" x14ac:dyDescent="0.2">
      <c r="J1405" s="63"/>
    </row>
    <row r="1406" spans="10:10" x14ac:dyDescent="0.2">
      <c r="J1406" s="63"/>
    </row>
    <row r="1407" spans="10:10" x14ac:dyDescent="0.2">
      <c r="J1407" s="63"/>
    </row>
    <row r="1408" spans="10:10" x14ac:dyDescent="0.2">
      <c r="J1408" s="63"/>
    </row>
    <row r="1409" spans="10:10" x14ac:dyDescent="0.2">
      <c r="J1409" s="63"/>
    </row>
    <row r="1410" spans="10:10" x14ac:dyDescent="0.2">
      <c r="J1410" s="63"/>
    </row>
    <row r="1411" spans="10:10" x14ac:dyDescent="0.2">
      <c r="J1411" s="63"/>
    </row>
    <row r="1412" spans="10:10" x14ac:dyDescent="0.2">
      <c r="J1412" s="63"/>
    </row>
    <row r="1413" spans="10:10" x14ac:dyDescent="0.2">
      <c r="J1413" s="63"/>
    </row>
    <row r="1414" spans="10:10" x14ac:dyDescent="0.2">
      <c r="J1414" s="63"/>
    </row>
    <row r="1415" spans="10:10" x14ac:dyDescent="0.2">
      <c r="J1415" s="63"/>
    </row>
    <row r="1416" spans="10:10" x14ac:dyDescent="0.2">
      <c r="J1416" s="63"/>
    </row>
    <row r="1417" spans="10:10" x14ac:dyDescent="0.2">
      <c r="J1417" s="63"/>
    </row>
    <row r="1418" spans="10:10" x14ac:dyDescent="0.2">
      <c r="J1418" s="63"/>
    </row>
    <row r="1419" spans="10:10" x14ac:dyDescent="0.2">
      <c r="J1419" s="63"/>
    </row>
    <row r="1420" spans="10:10" x14ac:dyDescent="0.2">
      <c r="J1420" s="63"/>
    </row>
    <row r="1421" spans="10:10" x14ac:dyDescent="0.2">
      <c r="J1421" s="63"/>
    </row>
    <row r="1422" spans="10:10" x14ac:dyDescent="0.2">
      <c r="J1422" s="63"/>
    </row>
    <row r="1423" spans="10:10" x14ac:dyDescent="0.2">
      <c r="J1423" s="63"/>
    </row>
    <row r="1424" spans="10:10" x14ac:dyDescent="0.2">
      <c r="J1424" s="63"/>
    </row>
    <row r="1425" spans="10:10" x14ac:dyDescent="0.2">
      <c r="J1425" s="63"/>
    </row>
    <row r="1426" spans="10:10" x14ac:dyDescent="0.2">
      <c r="J1426" s="63"/>
    </row>
    <row r="1427" spans="10:10" x14ac:dyDescent="0.2">
      <c r="J1427" s="63"/>
    </row>
    <row r="1428" spans="10:10" x14ac:dyDescent="0.2">
      <c r="J1428" s="63"/>
    </row>
    <row r="1429" spans="10:10" x14ac:dyDescent="0.2">
      <c r="J1429" s="63"/>
    </row>
    <row r="1430" spans="10:10" x14ac:dyDescent="0.2">
      <c r="J1430" s="63"/>
    </row>
    <row r="1431" spans="10:10" x14ac:dyDescent="0.2">
      <c r="J1431" s="63"/>
    </row>
    <row r="1432" spans="10:10" x14ac:dyDescent="0.2">
      <c r="J1432" s="63"/>
    </row>
    <row r="1433" spans="10:10" x14ac:dyDescent="0.2">
      <c r="J1433" s="63"/>
    </row>
    <row r="1434" spans="10:10" x14ac:dyDescent="0.2">
      <c r="J1434" s="63"/>
    </row>
    <row r="1435" spans="10:10" x14ac:dyDescent="0.2">
      <c r="J1435" s="63"/>
    </row>
    <row r="1436" spans="10:10" x14ac:dyDescent="0.2">
      <c r="J1436" s="63"/>
    </row>
    <row r="1437" spans="10:10" x14ac:dyDescent="0.2">
      <c r="J1437" s="63"/>
    </row>
    <row r="1438" spans="10:10" x14ac:dyDescent="0.2">
      <c r="J1438" s="63"/>
    </row>
    <row r="1439" spans="10:10" x14ac:dyDescent="0.2">
      <c r="J1439" s="63"/>
    </row>
    <row r="1440" spans="10:10" x14ac:dyDescent="0.2">
      <c r="J1440" s="63"/>
    </row>
    <row r="1441" spans="10:10" x14ac:dyDescent="0.2">
      <c r="J1441" s="63"/>
    </row>
    <row r="1442" spans="10:10" x14ac:dyDescent="0.2">
      <c r="J1442" s="63"/>
    </row>
    <row r="1443" spans="10:10" x14ac:dyDescent="0.2">
      <c r="J1443" s="63"/>
    </row>
    <row r="1444" spans="10:10" x14ac:dyDescent="0.2">
      <c r="J1444" s="63"/>
    </row>
    <row r="1445" spans="10:10" x14ac:dyDescent="0.2">
      <c r="J1445" s="63"/>
    </row>
    <row r="1446" spans="10:10" x14ac:dyDescent="0.2">
      <c r="J1446" s="63"/>
    </row>
    <row r="1447" spans="10:10" x14ac:dyDescent="0.2">
      <c r="J1447" s="63"/>
    </row>
    <row r="1448" spans="10:10" x14ac:dyDescent="0.2">
      <c r="J1448" s="63"/>
    </row>
    <row r="1449" spans="10:10" x14ac:dyDescent="0.2">
      <c r="J1449" s="63"/>
    </row>
    <row r="1450" spans="10:10" x14ac:dyDescent="0.2">
      <c r="J1450" s="63"/>
    </row>
    <row r="1451" spans="10:10" x14ac:dyDescent="0.2">
      <c r="J1451" s="63"/>
    </row>
    <row r="1452" spans="10:10" x14ac:dyDescent="0.2">
      <c r="J1452" s="63"/>
    </row>
    <row r="1453" spans="10:10" x14ac:dyDescent="0.2">
      <c r="J1453" s="63"/>
    </row>
    <row r="1454" spans="10:10" x14ac:dyDescent="0.2">
      <c r="J1454" s="63"/>
    </row>
    <row r="1455" spans="10:10" x14ac:dyDescent="0.2">
      <c r="J1455" s="63"/>
    </row>
    <row r="1456" spans="10:10" x14ac:dyDescent="0.2">
      <c r="J1456" s="63"/>
    </row>
    <row r="1457" spans="10:10" x14ac:dyDescent="0.2">
      <c r="J1457" s="63"/>
    </row>
    <row r="1458" spans="10:10" x14ac:dyDescent="0.2">
      <c r="J1458" s="63"/>
    </row>
    <row r="1459" spans="10:10" x14ac:dyDescent="0.2">
      <c r="J1459" s="63"/>
    </row>
    <row r="1460" spans="10:10" x14ac:dyDescent="0.2">
      <c r="J1460" s="63"/>
    </row>
    <row r="1461" spans="10:10" x14ac:dyDescent="0.2">
      <c r="J1461" s="63"/>
    </row>
    <row r="1462" spans="10:10" x14ac:dyDescent="0.2">
      <c r="J1462" s="63"/>
    </row>
    <row r="1463" spans="10:10" x14ac:dyDescent="0.2">
      <c r="J1463" s="63"/>
    </row>
    <row r="1464" spans="10:10" x14ac:dyDescent="0.2">
      <c r="J1464" s="63"/>
    </row>
    <row r="1465" spans="10:10" x14ac:dyDescent="0.2">
      <c r="J1465" s="63"/>
    </row>
    <row r="1466" spans="10:10" x14ac:dyDescent="0.2">
      <c r="J1466" s="63"/>
    </row>
    <row r="1467" spans="10:10" x14ac:dyDescent="0.2">
      <c r="J1467" s="63"/>
    </row>
    <row r="1468" spans="10:10" x14ac:dyDescent="0.2">
      <c r="J1468" s="63"/>
    </row>
    <row r="1469" spans="10:10" x14ac:dyDescent="0.2">
      <c r="J1469" s="63"/>
    </row>
    <row r="1470" spans="10:10" x14ac:dyDescent="0.2">
      <c r="J1470" s="63"/>
    </row>
    <row r="1471" spans="10:10" x14ac:dyDescent="0.2">
      <c r="J1471" s="63"/>
    </row>
    <row r="1472" spans="10:10" x14ac:dyDescent="0.2">
      <c r="J1472" s="63"/>
    </row>
    <row r="1473" spans="10:10" x14ac:dyDescent="0.2">
      <c r="J1473" s="63"/>
    </row>
    <row r="1474" spans="10:10" x14ac:dyDescent="0.2">
      <c r="J1474" s="63"/>
    </row>
    <row r="1475" spans="10:10" x14ac:dyDescent="0.2">
      <c r="J1475" s="63"/>
    </row>
    <row r="1476" spans="10:10" x14ac:dyDescent="0.2">
      <c r="J1476" s="63"/>
    </row>
    <row r="1477" spans="10:10" x14ac:dyDescent="0.2">
      <c r="J1477" s="63"/>
    </row>
    <row r="1478" spans="10:10" x14ac:dyDescent="0.2">
      <c r="J1478" s="63"/>
    </row>
    <row r="1479" spans="10:10" x14ac:dyDescent="0.2">
      <c r="J1479" s="63"/>
    </row>
    <row r="1480" spans="10:10" x14ac:dyDescent="0.2">
      <c r="J1480" s="63"/>
    </row>
    <row r="1481" spans="10:10" x14ac:dyDescent="0.2">
      <c r="J1481" s="63"/>
    </row>
    <row r="1482" spans="10:10" x14ac:dyDescent="0.2">
      <c r="J1482" s="63"/>
    </row>
    <row r="1483" spans="10:10" x14ac:dyDescent="0.2">
      <c r="J1483" s="63"/>
    </row>
    <row r="1484" spans="10:10" x14ac:dyDescent="0.2">
      <c r="J1484" s="63"/>
    </row>
    <row r="1485" spans="10:10" x14ac:dyDescent="0.2">
      <c r="J1485" s="63"/>
    </row>
    <row r="1486" spans="10:10" x14ac:dyDescent="0.2">
      <c r="J1486" s="63"/>
    </row>
    <row r="1487" spans="10:10" x14ac:dyDescent="0.2">
      <c r="J1487" s="63"/>
    </row>
    <row r="1488" spans="10:10" x14ac:dyDescent="0.2">
      <c r="J1488" s="63"/>
    </row>
    <row r="1489" spans="10:10" x14ac:dyDescent="0.2">
      <c r="J1489" s="63"/>
    </row>
    <row r="1490" spans="10:10" x14ac:dyDescent="0.2">
      <c r="J1490" s="63"/>
    </row>
    <row r="1491" spans="10:10" x14ac:dyDescent="0.2">
      <c r="J1491" s="63"/>
    </row>
    <row r="1492" spans="10:10" x14ac:dyDescent="0.2">
      <c r="J1492" s="63"/>
    </row>
    <row r="1493" spans="10:10" x14ac:dyDescent="0.2">
      <c r="J1493" s="63"/>
    </row>
    <row r="1494" spans="10:10" x14ac:dyDescent="0.2">
      <c r="J1494" s="63"/>
    </row>
    <row r="1495" spans="10:10" x14ac:dyDescent="0.2">
      <c r="J1495" s="63"/>
    </row>
    <row r="1496" spans="10:10" x14ac:dyDescent="0.2">
      <c r="J1496" s="63"/>
    </row>
    <row r="1497" spans="10:10" x14ac:dyDescent="0.2">
      <c r="J1497" s="63"/>
    </row>
    <row r="1498" spans="10:10" x14ac:dyDescent="0.2">
      <c r="J1498" s="63"/>
    </row>
    <row r="1499" spans="10:10" x14ac:dyDescent="0.2">
      <c r="J1499" s="63"/>
    </row>
    <row r="1500" spans="10:10" x14ac:dyDescent="0.2">
      <c r="J1500" s="63"/>
    </row>
    <row r="1501" spans="10:10" x14ac:dyDescent="0.2">
      <c r="J1501" s="63"/>
    </row>
    <row r="1502" spans="10:10" x14ac:dyDescent="0.2">
      <c r="J1502" s="63"/>
    </row>
    <row r="1503" spans="10:10" x14ac:dyDescent="0.2">
      <c r="J1503" s="63"/>
    </row>
    <row r="1504" spans="10:10" x14ac:dyDescent="0.2">
      <c r="J1504" s="63"/>
    </row>
    <row r="1505" spans="10:10" x14ac:dyDescent="0.2">
      <c r="J1505" s="63"/>
    </row>
    <row r="1506" spans="10:10" x14ac:dyDescent="0.2">
      <c r="J1506" s="63"/>
    </row>
    <row r="1507" spans="10:10" x14ac:dyDescent="0.2">
      <c r="J1507" s="63"/>
    </row>
    <row r="1508" spans="10:10" x14ac:dyDescent="0.2">
      <c r="J1508" s="63"/>
    </row>
    <row r="1509" spans="10:10" x14ac:dyDescent="0.2">
      <c r="J1509" s="63"/>
    </row>
    <row r="1510" spans="10:10" x14ac:dyDescent="0.2">
      <c r="J1510" s="63"/>
    </row>
    <row r="1511" spans="10:10" x14ac:dyDescent="0.2">
      <c r="J1511" s="63"/>
    </row>
    <row r="1512" spans="10:10" x14ac:dyDescent="0.2">
      <c r="J1512" s="63"/>
    </row>
    <row r="1513" spans="10:10" x14ac:dyDescent="0.2">
      <c r="J1513" s="63"/>
    </row>
    <row r="1514" spans="10:10" x14ac:dyDescent="0.2">
      <c r="J1514" s="63"/>
    </row>
    <row r="1515" spans="10:10" x14ac:dyDescent="0.2">
      <c r="J1515" s="63"/>
    </row>
    <row r="1516" spans="10:10" x14ac:dyDescent="0.2">
      <c r="J1516" s="63"/>
    </row>
    <row r="1517" spans="10:10" x14ac:dyDescent="0.2">
      <c r="J1517" s="63"/>
    </row>
    <row r="1518" spans="10:10" x14ac:dyDescent="0.2">
      <c r="J1518" s="63"/>
    </row>
    <row r="1519" spans="10:10" x14ac:dyDescent="0.2">
      <c r="J1519" s="63"/>
    </row>
    <row r="1520" spans="10:10" x14ac:dyDescent="0.2">
      <c r="J1520" s="63"/>
    </row>
    <row r="1521" spans="10:10" x14ac:dyDescent="0.2">
      <c r="J1521" s="63"/>
    </row>
    <row r="1522" spans="10:10" x14ac:dyDescent="0.2">
      <c r="J1522" s="63"/>
    </row>
    <row r="1523" spans="10:10" x14ac:dyDescent="0.2">
      <c r="J1523" s="63"/>
    </row>
    <row r="1524" spans="10:10" x14ac:dyDescent="0.2">
      <c r="J1524" s="63"/>
    </row>
    <row r="1525" spans="10:10" x14ac:dyDescent="0.2">
      <c r="J1525" s="63"/>
    </row>
    <row r="1526" spans="10:10" x14ac:dyDescent="0.2">
      <c r="J1526" s="63"/>
    </row>
    <row r="1527" spans="10:10" x14ac:dyDescent="0.2">
      <c r="J1527" s="63"/>
    </row>
    <row r="1528" spans="10:10" x14ac:dyDescent="0.2">
      <c r="J1528" s="63"/>
    </row>
    <row r="1529" spans="10:10" x14ac:dyDescent="0.2">
      <c r="J1529" s="63"/>
    </row>
    <row r="1530" spans="10:10" x14ac:dyDescent="0.2">
      <c r="J1530" s="63"/>
    </row>
    <row r="1531" spans="10:10" x14ac:dyDescent="0.2">
      <c r="J1531" s="63"/>
    </row>
    <row r="1532" spans="10:10" x14ac:dyDescent="0.2">
      <c r="J1532" s="63"/>
    </row>
    <row r="1533" spans="10:10" x14ac:dyDescent="0.2">
      <c r="J1533" s="63"/>
    </row>
    <row r="1534" spans="10:10" x14ac:dyDescent="0.2">
      <c r="J1534" s="63"/>
    </row>
    <row r="1535" spans="10:10" x14ac:dyDescent="0.2">
      <c r="J1535" s="63"/>
    </row>
    <row r="1536" spans="10:10" x14ac:dyDescent="0.2">
      <c r="J1536" s="63"/>
    </row>
    <row r="1537" spans="10:10" x14ac:dyDescent="0.2">
      <c r="J1537" s="63"/>
    </row>
    <row r="1538" spans="10:10" x14ac:dyDescent="0.2">
      <c r="J1538" s="63"/>
    </row>
    <row r="1539" spans="10:10" x14ac:dyDescent="0.2">
      <c r="J1539" s="63"/>
    </row>
    <row r="1540" spans="10:10" x14ac:dyDescent="0.2">
      <c r="J1540" s="63"/>
    </row>
    <row r="1541" spans="10:10" x14ac:dyDescent="0.2">
      <c r="J1541" s="63"/>
    </row>
    <row r="1542" spans="10:10" x14ac:dyDescent="0.2">
      <c r="J1542" s="63"/>
    </row>
    <row r="1543" spans="10:10" x14ac:dyDescent="0.2">
      <c r="J1543" s="63"/>
    </row>
    <row r="1544" spans="10:10" x14ac:dyDescent="0.2">
      <c r="J1544" s="63"/>
    </row>
    <row r="1545" spans="10:10" x14ac:dyDescent="0.2">
      <c r="J1545" s="63"/>
    </row>
    <row r="1546" spans="10:10" x14ac:dyDescent="0.2">
      <c r="J1546" s="63"/>
    </row>
    <row r="1547" spans="10:10" x14ac:dyDescent="0.2">
      <c r="J1547" s="63"/>
    </row>
    <row r="1548" spans="10:10" x14ac:dyDescent="0.2">
      <c r="J1548" s="63"/>
    </row>
    <row r="1549" spans="10:10" x14ac:dyDescent="0.2">
      <c r="J1549" s="63"/>
    </row>
    <row r="1550" spans="10:10" x14ac:dyDescent="0.2">
      <c r="J1550" s="63"/>
    </row>
    <row r="1551" spans="10:10" x14ac:dyDescent="0.2">
      <c r="J1551" s="63"/>
    </row>
    <row r="1552" spans="10:10" x14ac:dyDescent="0.2">
      <c r="J1552" s="63"/>
    </row>
    <row r="1553" spans="10:10" x14ac:dyDescent="0.2">
      <c r="J1553" s="63"/>
    </row>
    <row r="1554" spans="10:10" x14ac:dyDescent="0.2">
      <c r="J1554" s="63"/>
    </row>
    <row r="1555" spans="10:10" x14ac:dyDescent="0.2">
      <c r="J1555" s="63"/>
    </row>
    <row r="1556" spans="10:10" x14ac:dyDescent="0.2">
      <c r="J1556" s="63"/>
    </row>
    <row r="1557" spans="10:10" x14ac:dyDescent="0.2">
      <c r="J1557" s="63"/>
    </row>
    <row r="1558" spans="10:10" x14ac:dyDescent="0.2">
      <c r="J1558" s="63"/>
    </row>
    <row r="1559" spans="10:10" x14ac:dyDescent="0.2">
      <c r="J1559" s="63"/>
    </row>
    <row r="1560" spans="10:10" x14ac:dyDescent="0.2">
      <c r="J1560" s="63"/>
    </row>
    <row r="1561" spans="10:10" x14ac:dyDescent="0.2">
      <c r="J1561" s="63"/>
    </row>
    <row r="1562" spans="10:10" x14ac:dyDescent="0.2">
      <c r="J1562" s="63"/>
    </row>
    <row r="1563" spans="10:10" x14ac:dyDescent="0.2">
      <c r="J1563" s="63"/>
    </row>
    <row r="1564" spans="10:10" x14ac:dyDescent="0.2">
      <c r="J1564" s="63"/>
    </row>
    <row r="1565" spans="10:10" x14ac:dyDescent="0.2">
      <c r="J1565" s="63"/>
    </row>
    <row r="1566" spans="10:10" x14ac:dyDescent="0.2">
      <c r="J1566" s="63"/>
    </row>
    <row r="1567" spans="10:10" x14ac:dyDescent="0.2">
      <c r="J1567" s="63"/>
    </row>
    <row r="1568" spans="10:10" x14ac:dyDescent="0.2">
      <c r="J1568" s="63"/>
    </row>
    <row r="1569" spans="10:10" x14ac:dyDescent="0.2">
      <c r="J1569" s="63"/>
    </row>
    <row r="1570" spans="10:10" x14ac:dyDescent="0.2">
      <c r="J1570" s="63"/>
    </row>
    <row r="1571" spans="10:10" x14ac:dyDescent="0.2">
      <c r="J1571" s="63"/>
    </row>
    <row r="1572" spans="10:10" x14ac:dyDescent="0.2">
      <c r="J1572" s="63"/>
    </row>
    <row r="1573" spans="10:10" x14ac:dyDescent="0.2">
      <c r="J1573" s="63"/>
    </row>
    <row r="1574" spans="10:10" x14ac:dyDescent="0.2">
      <c r="J1574" s="63"/>
    </row>
    <row r="1575" spans="10:10" x14ac:dyDescent="0.2">
      <c r="J1575" s="63"/>
    </row>
    <row r="1576" spans="10:10" x14ac:dyDescent="0.2">
      <c r="J1576" s="63"/>
    </row>
    <row r="1577" spans="10:10" x14ac:dyDescent="0.2">
      <c r="J1577" s="63"/>
    </row>
    <row r="1578" spans="10:10" x14ac:dyDescent="0.2">
      <c r="J1578" s="63"/>
    </row>
    <row r="1579" spans="10:10" x14ac:dyDescent="0.2">
      <c r="J1579" s="63"/>
    </row>
    <row r="1580" spans="10:10" x14ac:dyDescent="0.2">
      <c r="J1580" s="63"/>
    </row>
    <row r="1581" spans="10:10" x14ac:dyDescent="0.2">
      <c r="J1581" s="63"/>
    </row>
    <row r="1582" spans="10:10" x14ac:dyDescent="0.2">
      <c r="J1582" s="63"/>
    </row>
    <row r="1583" spans="10:10" x14ac:dyDescent="0.2">
      <c r="J1583" s="63"/>
    </row>
    <row r="1584" spans="10:10" x14ac:dyDescent="0.2">
      <c r="J1584" s="63"/>
    </row>
    <row r="1585" spans="10:10" x14ac:dyDescent="0.2">
      <c r="J1585" s="63"/>
    </row>
    <row r="1586" spans="10:10" x14ac:dyDescent="0.2">
      <c r="J1586" s="63"/>
    </row>
    <row r="1587" spans="10:10" x14ac:dyDescent="0.2">
      <c r="J1587" s="63"/>
    </row>
    <row r="1588" spans="10:10" x14ac:dyDescent="0.2">
      <c r="J1588" s="63"/>
    </row>
    <row r="1589" spans="10:10" x14ac:dyDescent="0.2">
      <c r="J1589" s="63"/>
    </row>
    <row r="1590" spans="10:10" x14ac:dyDescent="0.2">
      <c r="J1590" s="63"/>
    </row>
    <row r="1591" spans="10:10" x14ac:dyDescent="0.2">
      <c r="J1591" s="63"/>
    </row>
    <row r="1592" spans="10:10" x14ac:dyDescent="0.2">
      <c r="J1592" s="63"/>
    </row>
    <row r="1593" spans="10:10" x14ac:dyDescent="0.2">
      <c r="J1593" s="63"/>
    </row>
    <row r="1594" spans="10:10" x14ac:dyDescent="0.2">
      <c r="J1594" s="63"/>
    </row>
    <row r="1595" spans="10:10" x14ac:dyDescent="0.2">
      <c r="J1595" s="63"/>
    </row>
    <row r="1596" spans="10:10" x14ac:dyDescent="0.2">
      <c r="J1596" s="63"/>
    </row>
    <row r="1597" spans="10:10" x14ac:dyDescent="0.2">
      <c r="J1597" s="63"/>
    </row>
    <row r="1598" spans="10:10" x14ac:dyDescent="0.2">
      <c r="J1598" s="63"/>
    </row>
    <row r="1599" spans="10:10" x14ac:dyDescent="0.2">
      <c r="J1599" s="63"/>
    </row>
    <row r="1600" spans="10:10" x14ac:dyDescent="0.2">
      <c r="J1600" s="63"/>
    </row>
    <row r="1601" spans="10:10" x14ac:dyDescent="0.2">
      <c r="J1601" s="63"/>
    </row>
    <row r="1602" spans="10:10" x14ac:dyDescent="0.2">
      <c r="J1602" s="63"/>
    </row>
    <row r="1603" spans="10:10" x14ac:dyDescent="0.2">
      <c r="J1603" s="63"/>
    </row>
    <row r="1604" spans="10:10" x14ac:dyDescent="0.2">
      <c r="J1604" s="63"/>
    </row>
    <row r="1605" spans="10:10" x14ac:dyDescent="0.2">
      <c r="J1605" s="63"/>
    </row>
    <row r="1606" spans="10:10" x14ac:dyDescent="0.2">
      <c r="J1606" s="63"/>
    </row>
    <row r="1607" spans="10:10" x14ac:dyDescent="0.2">
      <c r="J1607" s="63"/>
    </row>
    <row r="1608" spans="10:10" x14ac:dyDescent="0.2">
      <c r="J1608" s="63"/>
    </row>
    <row r="1609" spans="10:10" x14ac:dyDescent="0.2">
      <c r="J1609" s="63"/>
    </row>
    <row r="1610" spans="10:10" x14ac:dyDescent="0.2">
      <c r="J1610" s="63"/>
    </row>
    <row r="1611" spans="10:10" x14ac:dyDescent="0.2">
      <c r="J1611" s="63"/>
    </row>
    <row r="1612" spans="10:10" x14ac:dyDescent="0.2">
      <c r="J1612" s="63"/>
    </row>
    <row r="1613" spans="10:10" x14ac:dyDescent="0.2">
      <c r="J1613" s="63"/>
    </row>
    <row r="1614" spans="10:10" x14ac:dyDescent="0.2">
      <c r="J1614" s="63"/>
    </row>
    <row r="1615" spans="10:10" x14ac:dyDescent="0.2">
      <c r="J1615" s="63"/>
    </row>
    <row r="1616" spans="10:10" x14ac:dyDescent="0.2">
      <c r="J1616" s="63"/>
    </row>
    <row r="1617" spans="10:10" x14ac:dyDescent="0.2">
      <c r="J1617" s="63"/>
    </row>
    <row r="1618" spans="10:10" x14ac:dyDescent="0.2">
      <c r="J1618" s="63"/>
    </row>
    <row r="1619" spans="10:10" x14ac:dyDescent="0.2">
      <c r="J1619" s="63"/>
    </row>
    <row r="1620" spans="10:10" x14ac:dyDescent="0.2">
      <c r="J1620" s="63"/>
    </row>
    <row r="1621" spans="10:10" x14ac:dyDescent="0.2">
      <c r="J1621" s="63"/>
    </row>
    <row r="1622" spans="10:10" x14ac:dyDescent="0.2">
      <c r="J1622" s="63"/>
    </row>
    <row r="1623" spans="10:10" x14ac:dyDescent="0.2">
      <c r="J1623" s="63"/>
    </row>
    <row r="1624" spans="10:10" x14ac:dyDescent="0.2">
      <c r="J1624" s="63"/>
    </row>
    <row r="1625" spans="10:10" x14ac:dyDescent="0.2">
      <c r="J1625" s="63"/>
    </row>
    <row r="1626" spans="10:10" x14ac:dyDescent="0.2">
      <c r="J1626" s="63"/>
    </row>
    <row r="1627" spans="10:10" x14ac:dyDescent="0.2">
      <c r="J1627" s="63"/>
    </row>
    <row r="1628" spans="10:10" x14ac:dyDescent="0.2">
      <c r="J1628" s="63"/>
    </row>
    <row r="1629" spans="10:10" x14ac:dyDescent="0.2">
      <c r="J1629" s="63"/>
    </row>
    <row r="1630" spans="10:10" x14ac:dyDescent="0.2">
      <c r="J1630" s="63"/>
    </row>
    <row r="1631" spans="10:10" x14ac:dyDescent="0.2">
      <c r="J1631" s="63"/>
    </row>
    <row r="1632" spans="10:10" x14ac:dyDescent="0.2">
      <c r="J1632" s="63"/>
    </row>
    <row r="1633" spans="10:10" x14ac:dyDescent="0.2">
      <c r="J1633" s="63"/>
    </row>
    <row r="1634" spans="10:10" x14ac:dyDescent="0.2">
      <c r="J1634" s="63"/>
    </row>
    <row r="1635" spans="10:10" x14ac:dyDescent="0.2">
      <c r="J1635" s="63"/>
    </row>
    <row r="1636" spans="10:10" x14ac:dyDescent="0.2">
      <c r="J1636" s="63"/>
    </row>
    <row r="1637" spans="10:10" x14ac:dyDescent="0.2">
      <c r="J1637" s="63"/>
    </row>
    <row r="1638" spans="10:10" x14ac:dyDescent="0.2">
      <c r="J1638" s="63"/>
    </row>
    <row r="1639" spans="10:10" x14ac:dyDescent="0.2">
      <c r="J1639" s="63"/>
    </row>
    <row r="1640" spans="10:10" x14ac:dyDescent="0.2">
      <c r="J1640" s="63"/>
    </row>
    <row r="1641" spans="10:10" x14ac:dyDescent="0.2">
      <c r="J1641" s="63"/>
    </row>
    <row r="1642" spans="10:10" x14ac:dyDescent="0.2">
      <c r="J1642" s="63"/>
    </row>
    <row r="1643" spans="10:10" x14ac:dyDescent="0.2">
      <c r="J1643" s="63"/>
    </row>
    <row r="1644" spans="10:10" x14ac:dyDescent="0.2">
      <c r="J1644" s="63"/>
    </row>
    <row r="1645" spans="10:10" x14ac:dyDescent="0.2">
      <c r="J1645" s="63"/>
    </row>
    <row r="1646" spans="10:10" x14ac:dyDescent="0.2">
      <c r="J1646" s="63"/>
    </row>
    <row r="1647" spans="10:10" x14ac:dyDescent="0.2">
      <c r="J1647" s="63"/>
    </row>
    <row r="1648" spans="10:10" x14ac:dyDescent="0.2">
      <c r="J1648" s="63"/>
    </row>
    <row r="1649" spans="10:10" x14ac:dyDescent="0.2">
      <c r="J1649" s="63"/>
    </row>
    <row r="1650" spans="10:10" x14ac:dyDescent="0.2">
      <c r="J1650" s="63"/>
    </row>
    <row r="1651" spans="10:10" x14ac:dyDescent="0.2">
      <c r="J1651" s="63"/>
    </row>
    <row r="1652" spans="10:10" x14ac:dyDescent="0.2">
      <c r="J1652" s="63"/>
    </row>
    <row r="1653" spans="10:10" x14ac:dyDescent="0.2">
      <c r="J1653" s="63"/>
    </row>
    <row r="1654" spans="10:10" x14ac:dyDescent="0.2">
      <c r="J1654" s="63"/>
    </row>
    <row r="1655" spans="10:10" x14ac:dyDescent="0.2">
      <c r="J1655" s="63"/>
    </row>
    <row r="1656" spans="10:10" x14ac:dyDescent="0.2">
      <c r="J1656" s="63"/>
    </row>
    <row r="1657" spans="10:10" x14ac:dyDescent="0.2">
      <c r="J1657" s="63"/>
    </row>
    <row r="1658" spans="10:10" x14ac:dyDescent="0.2">
      <c r="J1658" s="63"/>
    </row>
    <row r="1659" spans="10:10" x14ac:dyDescent="0.2">
      <c r="J1659" s="63"/>
    </row>
    <row r="1660" spans="10:10" x14ac:dyDescent="0.2">
      <c r="J1660" s="63"/>
    </row>
    <row r="1661" spans="10:10" x14ac:dyDescent="0.2">
      <c r="J1661" s="63"/>
    </row>
    <row r="1662" spans="10:10" x14ac:dyDescent="0.2">
      <c r="J1662" s="63"/>
    </row>
    <row r="1663" spans="10:10" x14ac:dyDescent="0.2">
      <c r="J1663" s="63"/>
    </row>
    <row r="1664" spans="10:10" x14ac:dyDescent="0.2">
      <c r="J1664" s="63"/>
    </row>
    <row r="1665" spans="10:10" x14ac:dyDescent="0.2">
      <c r="J1665" s="63"/>
    </row>
    <row r="1666" spans="10:10" x14ac:dyDescent="0.2">
      <c r="J1666" s="63"/>
    </row>
    <row r="1667" spans="10:10" x14ac:dyDescent="0.2">
      <c r="J1667" s="63"/>
    </row>
    <row r="1668" spans="10:10" x14ac:dyDescent="0.2">
      <c r="J1668" s="63"/>
    </row>
    <row r="1669" spans="10:10" x14ac:dyDescent="0.2">
      <c r="J1669" s="63"/>
    </row>
    <row r="1670" spans="10:10" x14ac:dyDescent="0.2">
      <c r="J1670" s="63"/>
    </row>
    <row r="1671" spans="10:10" x14ac:dyDescent="0.2">
      <c r="J1671" s="63"/>
    </row>
    <row r="1672" spans="10:10" x14ac:dyDescent="0.2">
      <c r="J1672" s="63"/>
    </row>
    <row r="1673" spans="10:10" x14ac:dyDescent="0.2">
      <c r="J1673" s="63"/>
    </row>
    <row r="1674" spans="10:10" x14ac:dyDescent="0.2">
      <c r="J1674" s="63"/>
    </row>
    <row r="1675" spans="10:10" x14ac:dyDescent="0.2">
      <c r="J1675" s="63"/>
    </row>
    <row r="1676" spans="10:10" x14ac:dyDescent="0.2">
      <c r="J1676" s="63"/>
    </row>
    <row r="1677" spans="10:10" x14ac:dyDescent="0.2">
      <c r="J1677" s="63"/>
    </row>
    <row r="1678" spans="10:10" x14ac:dyDescent="0.2">
      <c r="J1678" s="63"/>
    </row>
    <row r="1679" spans="10:10" x14ac:dyDescent="0.2">
      <c r="J1679" s="63"/>
    </row>
    <row r="1680" spans="10:10" x14ac:dyDescent="0.2">
      <c r="J1680" s="63"/>
    </row>
    <row r="1681" spans="10:10" x14ac:dyDescent="0.2">
      <c r="J1681" s="63"/>
    </row>
    <row r="1682" spans="10:10" x14ac:dyDescent="0.2">
      <c r="J1682" s="63"/>
    </row>
    <row r="1683" spans="10:10" x14ac:dyDescent="0.2">
      <c r="J1683" s="63"/>
    </row>
    <row r="1684" spans="10:10" x14ac:dyDescent="0.2">
      <c r="J1684" s="63"/>
    </row>
    <row r="1685" spans="10:10" x14ac:dyDescent="0.2">
      <c r="J1685" s="63"/>
    </row>
    <row r="1686" spans="10:10" x14ac:dyDescent="0.2">
      <c r="J1686" s="63"/>
    </row>
    <row r="1687" spans="10:10" x14ac:dyDescent="0.2">
      <c r="J1687" s="63"/>
    </row>
    <row r="1688" spans="10:10" x14ac:dyDescent="0.2">
      <c r="J1688" s="63"/>
    </row>
    <row r="1689" spans="10:10" x14ac:dyDescent="0.2">
      <c r="J1689" s="63"/>
    </row>
    <row r="1690" spans="10:10" x14ac:dyDescent="0.2">
      <c r="J1690" s="63"/>
    </row>
    <row r="1691" spans="10:10" x14ac:dyDescent="0.2">
      <c r="J1691" s="63"/>
    </row>
    <row r="1692" spans="10:10" x14ac:dyDescent="0.2">
      <c r="J1692" s="63"/>
    </row>
    <row r="1693" spans="10:10" x14ac:dyDescent="0.2">
      <c r="J1693" s="63"/>
    </row>
    <row r="1694" spans="10:10" x14ac:dyDescent="0.2">
      <c r="J1694" s="63"/>
    </row>
    <row r="1695" spans="10:10" x14ac:dyDescent="0.2">
      <c r="J1695" s="63"/>
    </row>
    <row r="1696" spans="10:10" x14ac:dyDescent="0.2">
      <c r="J1696" s="63"/>
    </row>
    <row r="1697" spans="10:10" x14ac:dyDescent="0.2">
      <c r="J1697" s="63"/>
    </row>
    <row r="1698" spans="10:10" x14ac:dyDescent="0.2">
      <c r="J1698" s="63"/>
    </row>
    <row r="1699" spans="10:10" x14ac:dyDescent="0.2">
      <c r="J1699" s="63"/>
    </row>
    <row r="1700" spans="10:10" x14ac:dyDescent="0.2">
      <c r="J1700" s="63"/>
    </row>
    <row r="1701" spans="10:10" x14ac:dyDescent="0.2">
      <c r="J1701" s="63"/>
    </row>
    <row r="1702" spans="10:10" x14ac:dyDescent="0.2">
      <c r="J1702" s="63"/>
    </row>
    <row r="1703" spans="10:10" x14ac:dyDescent="0.2">
      <c r="J1703" s="63"/>
    </row>
    <row r="1704" spans="10:10" x14ac:dyDescent="0.2">
      <c r="J1704" s="63"/>
    </row>
    <row r="1705" spans="10:10" x14ac:dyDescent="0.2">
      <c r="J1705" s="63"/>
    </row>
    <row r="1706" spans="10:10" x14ac:dyDescent="0.2">
      <c r="J1706" s="63"/>
    </row>
    <row r="1707" spans="10:10" x14ac:dyDescent="0.2">
      <c r="J1707" s="63"/>
    </row>
    <row r="1708" spans="10:10" x14ac:dyDescent="0.2">
      <c r="J1708" s="63"/>
    </row>
    <row r="1709" spans="10:10" x14ac:dyDescent="0.2">
      <c r="J1709" s="63"/>
    </row>
    <row r="1710" spans="10:10" x14ac:dyDescent="0.2">
      <c r="J1710" s="63"/>
    </row>
    <row r="1711" spans="10:10" x14ac:dyDescent="0.2">
      <c r="J1711" s="63"/>
    </row>
    <row r="1712" spans="10:10" x14ac:dyDescent="0.2">
      <c r="J1712" s="63"/>
    </row>
    <row r="1713" spans="10:10" x14ac:dyDescent="0.2">
      <c r="J1713" s="63"/>
    </row>
    <row r="1714" spans="10:10" x14ac:dyDescent="0.2">
      <c r="J1714" s="63"/>
    </row>
    <row r="1715" spans="10:10" x14ac:dyDescent="0.2">
      <c r="J1715" s="63"/>
    </row>
    <row r="1716" spans="10:10" x14ac:dyDescent="0.2">
      <c r="J1716" s="63"/>
    </row>
    <row r="1717" spans="10:10" x14ac:dyDescent="0.2">
      <c r="J1717" s="63"/>
    </row>
    <row r="1718" spans="10:10" x14ac:dyDescent="0.2">
      <c r="J1718" s="63"/>
    </row>
    <row r="1719" spans="10:10" x14ac:dyDescent="0.2">
      <c r="J1719" s="63"/>
    </row>
    <row r="1720" spans="10:10" x14ac:dyDescent="0.2">
      <c r="J1720" s="63"/>
    </row>
    <row r="1721" spans="10:10" x14ac:dyDescent="0.2">
      <c r="J1721" s="63"/>
    </row>
    <row r="1722" spans="10:10" x14ac:dyDescent="0.2">
      <c r="J1722" s="63"/>
    </row>
    <row r="1723" spans="10:10" x14ac:dyDescent="0.2">
      <c r="J1723" s="63"/>
    </row>
    <row r="1724" spans="10:10" x14ac:dyDescent="0.2">
      <c r="J1724" s="63"/>
    </row>
    <row r="1725" spans="10:10" x14ac:dyDescent="0.2">
      <c r="J1725" s="63"/>
    </row>
    <row r="1726" spans="10:10" x14ac:dyDescent="0.2">
      <c r="J1726" s="63"/>
    </row>
    <row r="1727" spans="10:10" x14ac:dyDescent="0.2">
      <c r="J1727" s="63"/>
    </row>
    <row r="1728" spans="10:10" x14ac:dyDescent="0.2">
      <c r="J1728" s="63"/>
    </row>
    <row r="1729" spans="10:10" x14ac:dyDescent="0.2">
      <c r="J1729" s="63"/>
    </row>
    <row r="1730" spans="10:10" x14ac:dyDescent="0.2">
      <c r="J1730" s="63"/>
    </row>
    <row r="1731" spans="10:10" x14ac:dyDescent="0.2">
      <c r="J1731" s="63"/>
    </row>
    <row r="1732" spans="10:10" x14ac:dyDescent="0.2">
      <c r="J1732" s="63"/>
    </row>
    <row r="1733" spans="10:10" x14ac:dyDescent="0.2">
      <c r="J1733" s="63"/>
    </row>
    <row r="1734" spans="10:10" x14ac:dyDescent="0.2">
      <c r="J1734" s="63"/>
    </row>
    <row r="1735" spans="10:10" x14ac:dyDescent="0.2">
      <c r="J1735" s="63"/>
    </row>
    <row r="1736" spans="10:10" x14ac:dyDescent="0.2">
      <c r="J1736" s="63"/>
    </row>
    <row r="1737" spans="10:10" x14ac:dyDescent="0.2">
      <c r="J1737" s="63"/>
    </row>
    <row r="1738" spans="10:10" x14ac:dyDescent="0.2">
      <c r="J1738" s="63"/>
    </row>
    <row r="1739" spans="10:10" x14ac:dyDescent="0.2">
      <c r="J1739" s="63"/>
    </row>
    <row r="1740" spans="10:10" x14ac:dyDescent="0.2">
      <c r="J1740" s="63"/>
    </row>
    <row r="1741" spans="10:10" x14ac:dyDescent="0.2">
      <c r="J1741" s="63"/>
    </row>
    <row r="1742" spans="10:10" x14ac:dyDescent="0.2">
      <c r="J1742" s="63"/>
    </row>
    <row r="1743" spans="10:10" x14ac:dyDescent="0.2">
      <c r="J1743" s="63"/>
    </row>
    <row r="1744" spans="10:10" x14ac:dyDescent="0.2">
      <c r="J1744" s="63"/>
    </row>
    <row r="1745" spans="10:10" x14ac:dyDescent="0.2">
      <c r="J1745" s="63"/>
    </row>
    <row r="1746" spans="10:10" x14ac:dyDescent="0.2">
      <c r="J1746" s="63"/>
    </row>
    <row r="1747" spans="10:10" x14ac:dyDescent="0.2">
      <c r="J1747" s="63"/>
    </row>
    <row r="1748" spans="10:10" x14ac:dyDescent="0.2">
      <c r="J1748" s="63"/>
    </row>
    <row r="1749" spans="10:10" x14ac:dyDescent="0.2">
      <c r="J1749" s="63"/>
    </row>
    <row r="1750" spans="10:10" x14ac:dyDescent="0.2">
      <c r="J1750" s="63"/>
    </row>
    <row r="1751" spans="10:10" x14ac:dyDescent="0.2">
      <c r="J1751" s="63"/>
    </row>
    <row r="1752" spans="10:10" x14ac:dyDescent="0.2">
      <c r="J1752" s="63"/>
    </row>
    <row r="1753" spans="10:10" x14ac:dyDescent="0.2">
      <c r="J1753" s="63"/>
    </row>
    <row r="1754" spans="10:10" x14ac:dyDescent="0.2">
      <c r="J1754" s="63"/>
    </row>
    <row r="1755" spans="10:10" x14ac:dyDescent="0.2">
      <c r="J1755" s="63"/>
    </row>
    <row r="1756" spans="10:10" x14ac:dyDescent="0.2">
      <c r="J1756" s="63"/>
    </row>
    <row r="1757" spans="10:10" x14ac:dyDescent="0.2">
      <c r="J1757" s="63"/>
    </row>
    <row r="1758" spans="10:10" x14ac:dyDescent="0.2">
      <c r="J1758" s="63"/>
    </row>
    <row r="1759" spans="10:10" x14ac:dyDescent="0.2">
      <c r="J1759" s="63"/>
    </row>
    <row r="1760" spans="10:10" x14ac:dyDescent="0.2">
      <c r="J1760" s="63"/>
    </row>
    <row r="1761" spans="10:10" x14ac:dyDescent="0.2">
      <c r="J1761" s="63"/>
    </row>
    <row r="1762" spans="10:10" x14ac:dyDescent="0.2">
      <c r="J1762" s="63"/>
    </row>
    <row r="1763" spans="10:10" x14ac:dyDescent="0.2">
      <c r="J1763" s="63"/>
    </row>
    <row r="1764" spans="10:10" x14ac:dyDescent="0.2">
      <c r="J1764" s="63"/>
    </row>
    <row r="1765" spans="10:10" x14ac:dyDescent="0.2">
      <c r="J1765" s="63"/>
    </row>
    <row r="1766" spans="10:10" x14ac:dyDescent="0.2">
      <c r="J1766" s="63"/>
    </row>
    <row r="1767" spans="10:10" x14ac:dyDescent="0.2">
      <c r="J1767" s="63"/>
    </row>
    <row r="1768" spans="10:10" x14ac:dyDescent="0.2">
      <c r="J1768" s="63"/>
    </row>
    <row r="1769" spans="10:10" x14ac:dyDescent="0.2">
      <c r="J1769" s="63"/>
    </row>
    <row r="1770" spans="10:10" x14ac:dyDescent="0.2">
      <c r="J1770" s="63"/>
    </row>
    <row r="1771" spans="10:10" x14ac:dyDescent="0.2">
      <c r="J1771" s="63"/>
    </row>
    <row r="1772" spans="10:10" x14ac:dyDescent="0.2">
      <c r="J1772" s="63"/>
    </row>
    <row r="1773" spans="10:10" x14ac:dyDescent="0.2">
      <c r="J1773" s="63"/>
    </row>
    <row r="1774" spans="10:10" x14ac:dyDescent="0.2">
      <c r="J1774" s="63"/>
    </row>
    <row r="1775" spans="10:10" x14ac:dyDescent="0.2">
      <c r="J1775" s="63"/>
    </row>
    <row r="1776" spans="10:10" x14ac:dyDescent="0.2">
      <c r="J1776" s="63"/>
    </row>
    <row r="1777" spans="10:10" x14ac:dyDescent="0.2">
      <c r="J1777" s="63"/>
    </row>
    <row r="1778" spans="10:10" x14ac:dyDescent="0.2">
      <c r="J1778" s="63"/>
    </row>
    <row r="1779" spans="10:10" x14ac:dyDescent="0.2">
      <c r="J1779" s="63"/>
    </row>
    <row r="1780" spans="10:10" x14ac:dyDescent="0.2">
      <c r="J1780" s="63"/>
    </row>
    <row r="1781" spans="10:10" x14ac:dyDescent="0.2">
      <c r="J1781" s="63"/>
    </row>
    <row r="1782" spans="10:10" x14ac:dyDescent="0.2">
      <c r="J1782" s="63"/>
    </row>
    <row r="1783" spans="10:10" x14ac:dyDescent="0.2">
      <c r="J1783" s="63"/>
    </row>
    <row r="1784" spans="10:10" x14ac:dyDescent="0.2">
      <c r="J1784" s="63"/>
    </row>
    <row r="1785" spans="10:10" x14ac:dyDescent="0.2">
      <c r="J1785" s="63"/>
    </row>
    <row r="1786" spans="10:10" x14ac:dyDescent="0.2">
      <c r="J1786" s="63"/>
    </row>
    <row r="1787" spans="10:10" x14ac:dyDescent="0.2">
      <c r="J1787" s="63"/>
    </row>
    <row r="1788" spans="10:10" x14ac:dyDescent="0.2">
      <c r="J1788" s="63"/>
    </row>
    <row r="1789" spans="10:10" x14ac:dyDescent="0.2">
      <c r="J1789" s="63"/>
    </row>
    <row r="1790" spans="10:10" x14ac:dyDescent="0.2">
      <c r="J1790" s="63"/>
    </row>
    <row r="1791" spans="10:10" x14ac:dyDescent="0.2">
      <c r="J1791" s="63"/>
    </row>
    <row r="1792" spans="10:10" x14ac:dyDescent="0.2">
      <c r="J1792" s="63"/>
    </row>
    <row r="1793" spans="10:10" x14ac:dyDescent="0.2">
      <c r="J1793" s="63"/>
    </row>
    <row r="1794" spans="10:10" x14ac:dyDescent="0.2">
      <c r="J1794" s="63"/>
    </row>
    <row r="1795" spans="10:10" x14ac:dyDescent="0.2">
      <c r="J1795" s="63"/>
    </row>
    <row r="1796" spans="10:10" x14ac:dyDescent="0.2">
      <c r="J1796" s="63"/>
    </row>
    <row r="1797" spans="10:10" x14ac:dyDescent="0.2">
      <c r="J1797" s="63"/>
    </row>
    <row r="1798" spans="10:10" x14ac:dyDescent="0.2">
      <c r="J1798" s="63"/>
    </row>
    <row r="1799" spans="10:10" x14ac:dyDescent="0.2">
      <c r="J1799" s="63"/>
    </row>
    <row r="1800" spans="10:10" x14ac:dyDescent="0.2">
      <c r="J1800" s="63"/>
    </row>
    <row r="1801" spans="10:10" x14ac:dyDescent="0.2">
      <c r="J1801" s="63"/>
    </row>
    <row r="1802" spans="10:10" x14ac:dyDescent="0.2">
      <c r="J1802" s="63"/>
    </row>
    <row r="1803" spans="10:10" x14ac:dyDescent="0.2">
      <c r="J1803" s="63"/>
    </row>
    <row r="1804" spans="10:10" x14ac:dyDescent="0.2">
      <c r="J1804" s="63"/>
    </row>
    <row r="1805" spans="10:10" x14ac:dyDescent="0.2">
      <c r="J1805" s="63"/>
    </row>
    <row r="1806" spans="10:10" x14ac:dyDescent="0.2">
      <c r="J1806" s="63"/>
    </row>
    <row r="1807" spans="10:10" x14ac:dyDescent="0.2">
      <c r="J1807" s="63"/>
    </row>
    <row r="1808" spans="10:10" x14ac:dyDescent="0.2">
      <c r="J1808" s="63"/>
    </row>
    <row r="1809" spans="10:10" x14ac:dyDescent="0.2">
      <c r="J1809" s="63"/>
    </row>
    <row r="1810" spans="10:10" x14ac:dyDescent="0.2">
      <c r="J1810" s="63"/>
    </row>
    <row r="1811" spans="10:10" x14ac:dyDescent="0.2">
      <c r="J1811" s="63"/>
    </row>
    <row r="1812" spans="10:10" x14ac:dyDescent="0.2">
      <c r="J1812" s="63"/>
    </row>
    <row r="1813" spans="10:10" x14ac:dyDescent="0.2">
      <c r="J1813" s="63"/>
    </row>
    <row r="1814" spans="10:10" x14ac:dyDescent="0.2">
      <c r="J1814" s="63"/>
    </row>
    <row r="1815" spans="10:10" x14ac:dyDescent="0.2">
      <c r="J1815" s="63"/>
    </row>
    <row r="1816" spans="10:10" x14ac:dyDescent="0.2">
      <c r="J1816" s="63"/>
    </row>
    <row r="1817" spans="10:10" x14ac:dyDescent="0.2">
      <c r="J1817" s="63"/>
    </row>
    <row r="1818" spans="10:10" x14ac:dyDescent="0.2">
      <c r="J1818" s="63"/>
    </row>
    <row r="1819" spans="10:10" x14ac:dyDescent="0.2">
      <c r="J1819" s="63"/>
    </row>
    <row r="1820" spans="10:10" x14ac:dyDescent="0.2">
      <c r="J1820" s="63"/>
    </row>
    <row r="1821" spans="10:10" x14ac:dyDescent="0.2">
      <c r="J1821" s="63"/>
    </row>
    <row r="1822" spans="10:10" x14ac:dyDescent="0.2">
      <c r="J1822" s="63"/>
    </row>
    <row r="1823" spans="10:10" x14ac:dyDescent="0.2">
      <c r="J1823" s="63"/>
    </row>
    <row r="1824" spans="10:10" x14ac:dyDescent="0.2">
      <c r="J1824" s="63"/>
    </row>
    <row r="1825" spans="10:10" x14ac:dyDescent="0.2">
      <c r="J1825" s="63"/>
    </row>
    <row r="1826" spans="10:10" x14ac:dyDescent="0.2">
      <c r="J1826" s="63"/>
    </row>
    <row r="1827" spans="10:10" x14ac:dyDescent="0.2">
      <c r="J1827" s="63"/>
    </row>
    <row r="1828" spans="10:10" x14ac:dyDescent="0.2">
      <c r="J1828" s="63"/>
    </row>
    <row r="1829" spans="10:10" x14ac:dyDescent="0.2">
      <c r="J1829" s="63"/>
    </row>
    <row r="1830" spans="10:10" x14ac:dyDescent="0.2">
      <c r="J1830" s="63"/>
    </row>
    <row r="1831" spans="10:10" x14ac:dyDescent="0.2">
      <c r="J1831" s="63"/>
    </row>
    <row r="1832" spans="10:10" x14ac:dyDescent="0.2">
      <c r="J1832" s="63"/>
    </row>
    <row r="1833" spans="10:10" x14ac:dyDescent="0.2">
      <c r="J1833" s="63"/>
    </row>
    <row r="1834" spans="10:10" x14ac:dyDescent="0.2">
      <c r="J1834" s="63"/>
    </row>
    <row r="1835" spans="10:10" x14ac:dyDescent="0.2">
      <c r="J1835" s="63"/>
    </row>
    <row r="1836" spans="10:10" x14ac:dyDescent="0.2">
      <c r="J1836" s="63"/>
    </row>
    <row r="1837" spans="10:10" x14ac:dyDescent="0.2">
      <c r="J1837" s="63"/>
    </row>
    <row r="1838" spans="10:10" x14ac:dyDescent="0.2">
      <c r="J1838" s="63"/>
    </row>
    <row r="1839" spans="10:10" x14ac:dyDescent="0.2">
      <c r="J1839" s="63"/>
    </row>
    <row r="1840" spans="10:10" x14ac:dyDescent="0.2">
      <c r="J1840" s="63"/>
    </row>
    <row r="1841" spans="10:10" x14ac:dyDescent="0.2">
      <c r="J1841" s="63"/>
    </row>
    <row r="1842" spans="10:10" x14ac:dyDescent="0.2">
      <c r="J1842" s="63"/>
    </row>
    <row r="1843" spans="10:10" x14ac:dyDescent="0.2">
      <c r="J1843" s="63"/>
    </row>
    <row r="1844" spans="10:10" x14ac:dyDescent="0.2">
      <c r="J1844" s="63"/>
    </row>
    <row r="1845" spans="10:10" x14ac:dyDescent="0.2">
      <c r="J1845" s="63"/>
    </row>
    <row r="1846" spans="10:10" x14ac:dyDescent="0.2">
      <c r="J1846" s="63"/>
    </row>
    <row r="1847" spans="10:10" x14ac:dyDescent="0.2">
      <c r="J1847" s="63"/>
    </row>
    <row r="1848" spans="10:10" x14ac:dyDescent="0.2">
      <c r="J1848" s="63"/>
    </row>
    <row r="1849" spans="10:10" x14ac:dyDescent="0.2">
      <c r="J1849" s="63"/>
    </row>
    <row r="1850" spans="10:10" x14ac:dyDescent="0.2">
      <c r="J1850" s="63"/>
    </row>
    <row r="1851" spans="10:10" x14ac:dyDescent="0.2">
      <c r="J1851" s="63"/>
    </row>
    <row r="1852" spans="10:10" x14ac:dyDescent="0.2">
      <c r="J1852" s="63"/>
    </row>
    <row r="1853" spans="10:10" x14ac:dyDescent="0.2">
      <c r="J1853" s="63"/>
    </row>
    <row r="1854" spans="10:10" x14ac:dyDescent="0.2">
      <c r="J1854" s="63"/>
    </row>
    <row r="1855" spans="10:10" x14ac:dyDescent="0.2">
      <c r="J1855" s="63"/>
    </row>
    <row r="1856" spans="10:10" x14ac:dyDescent="0.2">
      <c r="J1856" s="63"/>
    </row>
    <row r="1857" spans="10:10" x14ac:dyDescent="0.2">
      <c r="J1857" s="63"/>
    </row>
    <row r="1858" spans="10:10" x14ac:dyDescent="0.2">
      <c r="J1858" s="63"/>
    </row>
    <row r="1859" spans="10:10" x14ac:dyDescent="0.2">
      <c r="J1859" s="63"/>
    </row>
    <row r="1860" spans="10:10" x14ac:dyDescent="0.2">
      <c r="J1860" s="63"/>
    </row>
    <row r="1861" spans="10:10" x14ac:dyDescent="0.2">
      <c r="J1861" s="63"/>
    </row>
    <row r="1862" spans="10:10" x14ac:dyDescent="0.2">
      <c r="J1862" s="63"/>
    </row>
    <row r="1863" spans="10:10" x14ac:dyDescent="0.2">
      <c r="J1863" s="63"/>
    </row>
    <row r="1864" spans="10:10" x14ac:dyDescent="0.2">
      <c r="J1864" s="63"/>
    </row>
    <row r="1865" spans="10:10" x14ac:dyDescent="0.2">
      <c r="J1865" s="63"/>
    </row>
    <row r="1866" spans="10:10" x14ac:dyDescent="0.2">
      <c r="J1866" s="63"/>
    </row>
    <row r="1867" spans="10:10" x14ac:dyDescent="0.2">
      <c r="J1867" s="63"/>
    </row>
    <row r="1868" spans="10:10" x14ac:dyDescent="0.2">
      <c r="J1868" s="63"/>
    </row>
    <row r="1869" spans="10:10" x14ac:dyDescent="0.2">
      <c r="J1869" s="63"/>
    </row>
    <row r="1870" spans="10:10" x14ac:dyDescent="0.2">
      <c r="J1870" s="63"/>
    </row>
    <row r="1871" spans="10:10" x14ac:dyDescent="0.2">
      <c r="J1871" s="63"/>
    </row>
    <row r="1872" spans="10:10" x14ac:dyDescent="0.2">
      <c r="J1872" s="63"/>
    </row>
    <row r="1873" spans="10:10" x14ac:dyDescent="0.2">
      <c r="J1873" s="63"/>
    </row>
    <row r="1874" spans="10:10" x14ac:dyDescent="0.2">
      <c r="J1874" s="63"/>
    </row>
    <row r="1875" spans="10:10" x14ac:dyDescent="0.2">
      <c r="J1875" s="63"/>
    </row>
    <row r="1876" spans="10:10" x14ac:dyDescent="0.2">
      <c r="J1876" s="63"/>
    </row>
    <row r="1877" spans="10:10" x14ac:dyDescent="0.2">
      <c r="J1877" s="63"/>
    </row>
    <row r="1878" spans="10:10" x14ac:dyDescent="0.2">
      <c r="J1878" s="63"/>
    </row>
    <row r="1879" spans="10:10" x14ac:dyDescent="0.2">
      <c r="J1879" s="63"/>
    </row>
    <row r="1880" spans="10:10" x14ac:dyDescent="0.2">
      <c r="J1880" s="63"/>
    </row>
    <row r="1881" spans="10:10" x14ac:dyDescent="0.2">
      <c r="J1881" s="63"/>
    </row>
    <row r="1882" spans="10:10" x14ac:dyDescent="0.2">
      <c r="J1882" s="63"/>
    </row>
    <row r="1883" spans="10:10" x14ac:dyDescent="0.2">
      <c r="J1883" s="63"/>
    </row>
    <row r="1884" spans="10:10" x14ac:dyDescent="0.2">
      <c r="J1884" s="63"/>
    </row>
    <row r="1885" spans="10:10" x14ac:dyDescent="0.2">
      <c r="J1885" s="63"/>
    </row>
    <row r="1886" spans="10:10" x14ac:dyDescent="0.2">
      <c r="J1886" s="63"/>
    </row>
    <row r="1887" spans="10:10" x14ac:dyDescent="0.2">
      <c r="J1887" s="63"/>
    </row>
    <row r="1888" spans="10:10" x14ac:dyDescent="0.2">
      <c r="J1888" s="63"/>
    </row>
    <row r="1889" spans="10:10" x14ac:dyDescent="0.2">
      <c r="J1889" s="63"/>
    </row>
    <row r="1890" spans="10:10" x14ac:dyDescent="0.2">
      <c r="J1890" s="63"/>
    </row>
    <row r="1891" spans="10:10" x14ac:dyDescent="0.2">
      <c r="J1891" s="63"/>
    </row>
    <row r="1892" spans="10:10" x14ac:dyDescent="0.2">
      <c r="J1892" s="63"/>
    </row>
    <row r="1893" spans="10:10" x14ac:dyDescent="0.2">
      <c r="J1893" s="63"/>
    </row>
    <row r="1894" spans="10:10" x14ac:dyDescent="0.2">
      <c r="J1894" s="63"/>
    </row>
    <row r="1895" spans="10:10" x14ac:dyDescent="0.2">
      <c r="J1895" s="63"/>
    </row>
    <row r="1896" spans="10:10" x14ac:dyDescent="0.2">
      <c r="J1896" s="63"/>
    </row>
    <row r="1897" spans="10:10" x14ac:dyDescent="0.2">
      <c r="J1897" s="63"/>
    </row>
    <row r="1898" spans="10:10" x14ac:dyDescent="0.2">
      <c r="J1898" s="63"/>
    </row>
    <row r="1899" spans="10:10" x14ac:dyDescent="0.2">
      <c r="J1899" s="63"/>
    </row>
    <row r="1900" spans="10:10" x14ac:dyDescent="0.2">
      <c r="J1900" s="63"/>
    </row>
    <row r="1901" spans="10:10" x14ac:dyDescent="0.2">
      <c r="J1901" s="63"/>
    </row>
    <row r="1902" spans="10:10" x14ac:dyDescent="0.2">
      <c r="J1902" s="63"/>
    </row>
    <row r="1903" spans="10:10" x14ac:dyDescent="0.2">
      <c r="J1903" s="63"/>
    </row>
    <row r="1904" spans="10:10" x14ac:dyDescent="0.2">
      <c r="J1904" s="63"/>
    </row>
    <row r="1905" spans="10:10" x14ac:dyDescent="0.2">
      <c r="J1905" s="63"/>
    </row>
    <row r="1906" spans="10:10" x14ac:dyDescent="0.2">
      <c r="J1906" s="63"/>
    </row>
    <row r="1907" spans="10:10" x14ac:dyDescent="0.2">
      <c r="J1907" s="63"/>
    </row>
    <row r="1908" spans="10:10" x14ac:dyDescent="0.2">
      <c r="J1908" s="63"/>
    </row>
    <row r="1909" spans="10:10" x14ac:dyDescent="0.2">
      <c r="J1909" s="63"/>
    </row>
    <row r="1910" spans="10:10" x14ac:dyDescent="0.2">
      <c r="J1910" s="63"/>
    </row>
    <row r="1911" spans="10:10" x14ac:dyDescent="0.2">
      <c r="J1911" s="63"/>
    </row>
    <row r="1912" spans="10:10" x14ac:dyDescent="0.2">
      <c r="J1912" s="63"/>
    </row>
    <row r="1913" spans="10:10" x14ac:dyDescent="0.2">
      <c r="J1913" s="63"/>
    </row>
    <row r="1914" spans="10:10" x14ac:dyDescent="0.2">
      <c r="J1914" s="63"/>
    </row>
    <row r="1915" spans="10:10" x14ac:dyDescent="0.2">
      <c r="J1915" s="63"/>
    </row>
    <row r="1916" spans="10:10" x14ac:dyDescent="0.2">
      <c r="J1916" s="63"/>
    </row>
    <row r="1917" spans="10:10" x14ac:dyDescent="0.2">
      <c r="J1917" s="63"/>
    </row>
    <row r="1918" spans="10:10" x14ac:dyDescent="0.2">
      <c r="J1918" s="63"/>
    </row>
    <row r="1919" spans="10:10" x14ac:dyDescent="0.2">
      <c r="J1919" s="63"/>
    </row>
    <row r="1920" spans="10:10" x14ac:dyDescent="0.2">
      <c r="J1920" s="63"/>
    </row>
    <row r="1921" spans="10:10" x14ac:dyDescent="0.2">
      <c r="J1921" s="63"/>
    </row>
    <row r="1922" spans="10:10" x14ac:dyDescent="0.2">
      <c r="J1922" s="63"/>
    </row>
    <row r="1923" spans="10:10" x14ac:dyDescent="0.2">
      <c r="J1923" s="63"/>
    </row>
    <row r="1924" spans="10:10" x14ac:dyDescent="0.2">
      <c r="J1924" s="63"/>
    </row>
    <row r="1925" spans="10:10" x14ac:dyDescent="0.2">
      <c r="J1925" s="63"/>
    </row>
    <row r="1926" spans="10:10" x14ac:dyDescent="0.2">
      <c r="J1926" s="63"/>
    </row>
    <row r="1927" spans="10:10" x14ac:dyDescent="0.2">
      <c r="J1927" s="63"/>
    </row>
    <row r="1928" spans="10:10" x14ac:dyDescent="0.2">
      <c r="J1928" s="63"/>
    </row>
    <row r="1929" spans="10:10" x14ac:dyDescent="0.2">
      <c r="J1929" s="63"/>
    </row>
    <row r="1930" spans="10:10" x14ac:dyDescent="0.2">
      <c r="J1930" s="63"/>
    </row>
    <row r="1931" spans="10:10" x14ac:dyDescent="0.2">
      <c r="J1931" s="63"/>
    </row>
    <row r="1932" spans="10:10" x14ac:dyDescent="0.2">
      <c r="J1932" s="63"/>
    </row>
    <row r="1933" spans="10:10" x14ac:dyDescent="0.2">
      <c r="J1933" s="63"/>
    </row>
    <row r="1934" spans="10:10" x14ac:dyDescent="0.2">
      <c r="J1934" s="63"/>
    </row>
    <row r="1935" spans="10:10" x14ac:dyDescent="0.2">
      <c r="J1935" s="63"/>
    </row>
    <row r="1936" spans="10:10" x14ac:dyDescent="0.2">
      <c r="J1936" s="63"/>
    </row>
    <row r="1937" spans="10:10" x14ac:dyDescent="0.2">
      <c r="J1937" s="63"/>
    </row>
    <row r="1938" spans="10:10" x14ac:dyDescent="0.2">
      <c r="J1938" s="63"/>
    </row>
    <row r="1939" spans="10:10" x14ac:dyDescent="0.2">
      <c r="J1939" s="63"/>
    </row>
    <row r="1940" spans="10:10" x14ac:dyDescent="0.2">
      <c r="J1940" s="63"/>
    </row>
    <row r="1941" spans="10:10" x14ac:dyDescent="0.2">
      <c r="J1941" s="63"/>
    </row>
    <row r="1942" spans="10:10" x14ac:dyDescent="0.2">
      <c r="J1942" s="63"/>
    </row>
    <row r="1943" spans="10:10" x14ac:dyDescent="0.2">
      <c r="J1943" s="63"/>
    </row>
    <row r="1944" spans="10:10" x14ac:dyDescent="0.2">
      <c r="J1944" s="63"/>
    </row>
    <row r="1945" spans="10:10" x14ac:dyDescent="0.2">
      <c r="J1945" s="63"/>
    </row>
    <row r="1946" spans="10:10" x14ac:dyDescent="0.2">
      <c r="J1946" s="63"/>
    </row>
    <row r="1947" spans="10:10" x14ac:dyDescent="0.2">
      <c r="J1947" s="63"/>
    </row>
    <row r="1948" spans="10:10" x14ac:dyDescent="0.2">
      <c r="J1948" s="63"/>
    </row>
    <row r="1949" spans="10:10" x14ac:dyDescent="0.2">
      <c r="J1949" s="63"/>
    </row>
    <row r="1950" spans="10:10" x14ac:dyDescent="0.2">
      <c r="J1950" s="63"/>
    </row>
    <row r="1951" spans="10:10" x14ac:dyDescent="0.2">
      <c r="J1951" s="63"/>
    </row>
    <row r="1952" spans="10:10" x14ac:dyDescent="0.2">
      <c r="J1952" s="63"/>
    </row>
    <row r="1953" spans="10:10" x14ac:dyDescent="0.2">
      <c r="J1953" s="63"/>
    </row>
    <row r="1954" spans="10:10" x14ac:dyDescent="0.2">
      <c r="J1954" s="63"/>
    </row>
    <row r="1955" spans="10:10" x14ac:dyDescent="0.2">
      <c r="J1955" s="63"/>
    </row>
    <row r="1956" spans="10:10" x14ac:dyDescent="0.2">
      <c r="J1956" s="63"/>
    </row>
    <row r="1957" spans="10:10" x14ac:dyDescent="0.2">
      <c r="J1957" s="63"/>
    </row>
    <row r="1958" spans="10:10" x14ac:dyDescent="0.2">
      <c r="J1958" s="63"/>
    </row>
    <row r="1959" spans="10:10" x14ac:dyDescent="0.2">
      <c r="J1959" s="63"/>
    </row>
    <row r="1960" spans="10:10" x14ac:dyDescent="0.2">
      <c r="J1960" s="63"/>
    </row>
    <row r="1961" spans="10:10" x14ac:dyDescent="0.2">
      <c r="J1961" s="63"/>
    </row>
    <row r="1962" spans="10:10" x14ac:dyDescent="0.2">
      <c r="J1962" s="63"/>
    </row>
    <row r="1963" spans="10:10" x14ac:dyDescent="0.2">
      <c r="J1963" s="63"/>
    </row>
    <row r="1964" spans="10:10" x14ac:dyDescent="0.2">
      <c r="J1964" s="63"/>
    </row>
    <row r="1965" spans="10:10" x14ac:dyDescent="0.2">
      <c r="J1965" s="63"/>
    </row>
    <row r="1966" spans="10:10" x14ac:dyDescent="0.2">
      <c r="J1966" s="63"/>
    </row>
    <row r="1967" spans="10:10" x14ac:dyDescent="0.2">
      <c r="J1967" s="63"/>
    </row>
    <row r="1968" spans="10:10" x14ac:dyDescent="0.2">
      <c r="J1968" s="63"/>
    </row>
    <row r="1969" spans="10:10" x14ac:dyDescent="0.2">
      <c r="J1969" s="63"/>
    </row>
    <row r="1970" spans="10:10" x14ac:dyDescent="0.2">
      <c r="J1970" s="63"/>
    </row>
    <row r="1971" spans="10:10" x14ac:dyDescent="0.2">
      <c r="J1971" s="63"/>
    </row>
    <row r="1972" spans="10:10" x14ac:dyDescent="0.2">
      <c r="J1972" s="63"/>
    </row>
    <row r="1973" spans="10:10" x14ac:dyDescent="0.2">
      <c r="J1973" s="63"/>
    </row>
    <row r="1974" spans="10:10" x14ac:dyDescent="0.2">
      <c r="J1974" s="63"/>
    </row>
    <row r="1975" spans="10:10" x14ac:dyDescent="0.2">
      <c r="J1975" s="63"/>
    </row>
    <row r="1976" spans="10:10" x14ac:dyDescent="0.2">
      <c r="J1976" s="63"/>
    </row>
    <row r="1977" spans="10:10" x14ac:dyDescent="0.2">
      <c r="J1977" s="63"/>
    </row>
    <row r="1978" spans="10:10" x14ac:dyDescent="0.2">
      <c r="J1978" s="63"/>
    </row>
    <row r="1979" spans="10:10" x14ac:dyDescent="0.2">
      <c r="J1979" s="63"/>
    </row>
    <row r="1980" spans="10:10" x14ac:dyDescent="0.2">
      <c r="J1980" s="63"/>
    </row>
    <row r="1981" spans="10:10" x14ac:dyDescent="0.2">
      <c r="J1981" s="63"/>
    </row>
    <row r="1982" spans="10:10" x14ac:dyDescent="0.2">
      <c r="J1982" s="63"/>
    </row>
    <row r="1983" spans="10:10" x14ac:dyDescent="0.2">
      <c r="J1983" s="63"/>
    </row>
    <row r="1984" spans="10:10" x14ac:dyDescent="0.2">
      <c r="J1984" s="63"/>
    </row>
    <row r="1985" spans="10:10" x14ac:dyDescent="0.2">
      <c r="J1985" s="63"/>
    </row>
    <row r="1986" spans="10:10" x14ac:dyDescent="0.2">
      <c r="J1986" s="63"/>
    </row>
    <row r="1987" spans="10:10" x14ac:dyDescent="0.2">
      <c r="J1987" s="63"/>
    </row>
    <row r="1988" spans="10:10" x14ac:dyDescent="0.2">
      <c r="J1988" s="63"/>
    </row>
    <row r="1989" spans="10:10" x14ac:dyDescent="0.2">
      <c r="J1989" s="63"/>
    </row>
    <row r="1990" spans="10:10" x14ac:dyDescent="0.2">
      <c r="J1990" s="63"/>
    </row>
    <row r="1991" spans="10:10" x14ac:dyDescent="0.2">
      <c r="J1991" s="63"/>
    </row>
    <row r="1992" spans="10:10" x14ac:dyDescent="0.2">
      <c r="J1992" s="63"/>
    </row>
    <row r="1993" spans="10:10" x14ac:dyDescent="0.2">
      <c r="J1993" s="63"/>
    </row>
    <row r="1994" spans="10:10" x14ac:dyDescent="0.2">
      <c r="J1994" s="63"/>
    </row>
    <row r="1995" spans="10:10" x14ac:dyDescent="0.2">
      <c r="J1995" s="63"/>
    </row>
    <row r="1996" spans="10:10" x14ac:dyDescent="0.2">
      <c r="J1996" s="63"/>
    </row>
    <row r="1997" spans="10:10" x14ac:dyDescent="0.2">
      <c r="J1997" s="63"/>
    </row>
    <row r="1998" spans="10:10" x14ac:dyDescent="0.2">
      <c r="J1998" s="63"/>
    </row>
    <row r="1999" spans="10:10" x14ac:dyDescent="0.2">
      <c r="J1999" s="63"/>
    </row>
    <row r="2000" spans="10:10" x14ac:dyDescent="0.2">
      <c r="J2000" s="63"/>
    </row>
    <row r="2001" spans="10:10" x14ac:dyDescent="0.2">
      <c r="J2001" s="63"/>
    </row>
    <row r="2002" spans="10:10" x14ac:dyDescent="0.2">
      <c r="J2002" s="63"/>
    </row>
    <row r="2003" spans="10:10" x14ac:dyDescent="0.2">
      <c r="J2003" s="63"/>
    </row>
    <row r="2004" spans="10:10" x14ac:dyDescent="0.2">
      <c r="J2004" s="63"/>
    </row>
    <row r="2005" spans="10:10" x14ac:dyDescent="0.2">
      <c r="J2005" s="63"/>
    </row>
    <row r="2006" spans="10:10" x14ac:dyDescent="0.2">
      <c r="J2006" s="63"/>
    </row>
    <row r="2007" spans="10:10" x14ac:dyDescent="0.2">
      <c r="J2007" s="63"/>
    </row>
    <row r="2008" spans="10:10" x14ac:dyDescent="0.2">
      <c r="J2008" s="63"/>
    </row>
    <row r="2009" spans="10:10" x14ac:dyDescent="0.2">
      <c r="J2009" s="63"/>
    </row>
    <row r="2010" spans="10:10" x14ac:dyDescent="0.2">
      <c r="J2010" s="63"/>
    </row>
    <row r="2011" spans="10:10" x14ac:dyDescent="0.2">
      <c r="J2011" s="63"/>
    </row>
    <row r="2012" spans="10:10" x14ac:dyDescent="0.2">
      <c r="J2012" s="63"/>
    </row>
    <row r="2013" spans="10:10" x14ac:dyDescent="0.2">
      <c r="J2013" s="63"/>
    </row>
    <row r="2014" spans="10:10" x14ac:dyDescent="0.2">
      <c r="J2014" s="63"/>
    </row>
    <row r="2015" spans="10:10" x14ac:dyDescent="0.2">
      <c r="J2015" s="63"/>
    </row>
    <row r="2016" spans="10:10" x14ac:dyDescent="0.2">
      <c r="J2016" s="63"/>
    </row>
    <row r="2017" spans="10:10" x14ac:dyDescent="0.2">
      <c r="J2017" s="63"/>
    </row>
    <row r="2018" spans="10:10" x14ac:dyDescent="0.2">
      <c r="J2018" s="63"/>
    </row>
    <row r="2019" spans="10:10" x14ac:dyDescent="0.2">
      <c r="J2019" s="63"/>
    </row>
    <row r="2020" spans="10:10" x14ac:dyDescent="0.2">
      <c r="J2020" s="63"/>
    </row>
    <row r="2021" spans="10:10" x14ac:dyDescent="0.2">
      <c r="J2021" s="63"/>
    </row>
    <row r="2022" spans="10:10" x14ac:dyDescent="0.2">
      <c r="J2022" s="63"/>
    </row>
    <row r="2023" spans="10:10" x14ac:dyDescent="0.2">
      <c r="J2023" s="63"/>
    </row>
    <row r="2024" spans="10:10" x14ac:dyDescent="0.2">
      <c r="J2024" s="63"/>
    </row>
    <row r="2025" spans="10:10" x14ac:dyDescent="0.2">
      <c r="J2025" s="63"/>
    </row>
    <row r="2026" spans="10:10" x14ac:dyDescent="0.2">
      <c r="J2026" s="63"/>
    </row>
    <row r="2027" spans="10:10" x14ac:dyDescent="0.2">
      <c r="J2027" s="63"/>
    </row>
    <row r="2028" spans="10:10" x14ac:dyDescent="0.2">
      <c r="J2028" s="63"/>
    </row>
    <row r="2029" spans="10:10" x14ac:dyDescent="0.2">
      <c r="J2029" s="63"/>
    </row>
    <row r="2030" spans="10:10" x14ac:dyDescent="0.2">
      <c r="J2030" s="63"/>
    </row>
    <row r="2031" spans="10:10" x14ac:dyDescent="0.2">
      <c r="J2031" s="63"/>
    </row>
    <row r="2032" spans="10:10" x14ac:dyDescent="0.2">
      <c r="J2032" s="63"/>
    </row>
    <row r="2033" spans="10:10" x14ac:dyDescent="0.2">
      <c r="J2033" s="63"/>
    </row>
    <row r="2034" spans="10:10" x14ac:dyDescent="0.2">
      <c r="J2034" s="63"/>
    </row>
    <row r="2035" spans="10:10" x14ac:dyDescent="0.2">
      <c r="J2035" s="63"/>
    </row>
    <row r="2036" spans="10:10" x14ac:dyDescent="0.2">
      <c r="J2036" s="63"/>
    </row>
    <row r="2037" spans="10:10" x14ac:dyDescent="0.2">
      <c r="J2037" s="63"/>
    </row>
    <row r="2038" spans="10:10" x14ac:dyDescent="0.2">
      <c r="J2038" s="63"/>
    </row>
    <row r="2039" spans="10:10" x14ac:dyDescent="0.2">
      <c r="J2039" s="63"/>
    </row>
    <row r="2040" spans="10:10" x14ac:dyDescent="0.2">
      <c r="J2040" s="63"/>
    </row>
    <row r="2041" spans="10:10" x14ac:dyDescent="0.2">
      <c r="J2041" s="63"/>
    </row>
    <row r="2042" spans="10:10" x14ac:dyDescent="0.2">
      <c r="J2042" s="63"/>
    </row>
    <row r="2043" spans="10:10" x14ac:dyDescent="0.2">
      <c r="J2043" s="63"/>
    </row>
    <row r="2044" spans="10:10" x14ac:dyDescent="0.2">
      <c r="J2044" s="63"/>
    </row>
    <row r="2045" spans="10:10" x14ac:dyDescent="0.2">
      <c r="J2045" s="63"/>
    </row>
    <row r="2046" spans="10:10" x14ac:dyDescent="0.2">
      <c r="J2046" s="63"/>
    </row>
    <row r="2047" spans="10:10" x14ac:dyDescent="0.2">
      <c r="J2047" s="63"/>
    </row>
    <row r="2048" spans="10:10" x14ac:dyDescent="0.2">
      <c r="J2048" s="63"/>
    </row>
    <row r="2049" spans="10:10" x14ac:dyDescent="0.2">
      <c r="J2049" s="63"/>
    </row>
    <row r="2050" spans="10:10" x14ac:dyDescent="0.2">
      <c r="J2050" s="63"/>
    </row>
    <row r="2051" spans="10:10" x14ac:dyDescent="0.2">
      <c r="J2051" s="63"/>
    </row>
    <row r="2052" spans="10:10" x14ac:dyDescent="0.2">
      <c r="J2052" s="63"/>
    </row>
    <row r="2053" spans="10:10" x14ac:dyDescent="0.2">
      <c r="J2053" s="63"/>
    </row>
    <row r="2054" spans="10:10" x14ac:dyDescent="0.2">
      <c r="J2054" s="63"/>
    </row>
    <row r="2055" spans="10:10" x14ac:dyDescent="0.2">
      <c r="J2055" s="63"/>
    </row>
    <row r="2056" spans="10:10" x14ac:dyDescent="0.2">
      <c r="J2056" s="63"/>
    </row>
    <row r="2057" spans="10:10" x14ac:dyDescent="0.2">
      <c r="J2057" s="63"/>
    </row>
    <row r="2058" spans="10:10" x14ac:dyDescent="0.2">
      <c r="J2058" s="63"/>
    </row>
    <row r="2059" spans="10:10" x14ac:dyDescent="0.2">
      <c r="J2059" s="63"/>
    </row>
    <row r="2060" spans="10:10" x14ac:dyDescent="0.2">
      <c r="J2060" s="63"/>
    </row>
    <row r="2061" spans="10:10" x14ac:dyDescent="0.2">
      <c r="J2061" s="63"/>
    </row>
    <row r="2062" spans="10:10" x14ac:dyDescent="0.2">
      <c r="J2062" s="63"/>
    </row>
    <row r="2063" spans="10:10" x14ac:dyDescent="0.2">
      <c r="J2063" s="63"/>
    </row>
    <row r="2064" spans="10:10" x14ac:dyDescent="0.2">
      <c r="J2064" s="63"/>
    </row>
    <row r="2065" spans="10:10" x14ac:dyDescent="0.2">
      <c r="J2065" s="63"/>
    </row>
    <row r="2066" spans="10:10" x14ac:dyDescent="0.2">
      <c r="J2066" s="63"/>
    </row>
    <row r="2067" spans="10:10" x14ac:dyDescent="0.2">
      <c r="J2067" s="63"/>
    </row>
    <row r="2068" spans="10:10" x14ac:dyDescent="0.2">
      <c r="J2068" s="63"/>
    </row>
    <row r="2069" spans="10:10" x14ac:dyDescent="0.2">
      <c r="J2069" s="63"/>
    </row>
    <row r="2070" spans="10:10" x14ac:dyDescent="0.2">
      <c r="J2070" s="63"/>
    </row>
    <row r="2071" spans="10:10" x14ac:dyDescent="0.2">
      <c r="J2071" s="63"/>
    </row>
    <row r="2072" spans="10:10" x14ac:dyDescent="0.2">
      <c r="J2072" s="63"/>
    </row>
    <row r="2073" spans="10:10" x14ac:dyDescent="0.2">
      <c r="J2073" s="63"/>
    </row>
    <row r="2074" spans="10:10" x14ac:dyDescent="0.2">
      <c r="J2074" s="63"/>
    </row>
    <row r="2075" spans="10:10" x14ac:dyDescent="0.2">
      <c r="J2075" s="63"/>
    </row>
    <row r="2076" spans="10:10" x14ac:dyDescent="0.2">
      <c r="J2076" s="63"/>
    </row>
    <row r="2077" spans="10:10" x14ac:dyDescent="0.2">
      <c r="J2077" s="63"/>
    </row>
    <row r="2078" spans="10:10" x14ac:dyDescent="0.2">
      <c r="J2078" s="63"/>
    </row>
    <row r="2079" spans="10:10" x14ac:dyDescent="0.2">
      <c r="J2079" s="63"/>
    </row>
    <row r="2080" spans="10:10" x14ac:dyDescent="0.2">
      <c r="J2080" s="63"/>
    </row>
    <row r="2081" spans="10:10" x14ac:dyDescent="0.2">
      <c r="J2081" s="63"/>
    </row>
    <row r="2082" spans="10:10" x14ac:dyDescent="0.2">
      <c r="J2082" s="63"/>
    </row>
    <row r="2083" spans="10:10" x14ac:dyDescent="0.2">
      <c r="J2083" s="63"/>
    </row>
    <row r="2084" spans="10:10" x14ac:dyDescent="0.2">
      <c r="J2084" s="63"/>
    </row>
    <row r="2085" spans="10:10" x14ac:dyDescent="0.2">
      <c r="J2085" s="63"/>
    </row>
    <row r="2086" spans="10:10" x14ac:dyDescent="0.2">
      <c r="J2086" s="63"/>
    </row>
    <row r="2087" spans="10:10" x14ac:dyDescent="0.2">
      <c r="J2087" s="63"/>
    </row>
    <row r="2088" spans="10:10" x14ac:dyDescent="0.2">
      <c r="J2088" s="63"/>
    </row>
    <row r="2089" spans="10:10" x14ac:dyDescent="0.2">
      <c r="J2089" s="63"/>
    </row>
    <row r="2090" spans="10:10" x14ac:dyDescent="0.2">
      <c r="J2090" s="63"/>
    </row>
    <row r="2091" spans="10:10" x14ac:dyDescent="0.2">
      <c r="J2091" s="63"/>
    </row>
    <row r="2092" spans="10:10" x14ac:dyDescent="0.2">
      <c r="J2092" s="63"/>
    </row>
    <row r="2093" spans="10:10" x14ac:dyDescent="0.2">
      <c r="J2093" s="63"/>
    </row>
    <row r="2094" spans="10:10" x14ac:dyDescent="0.2">
      <c r="J2094" s="63"/>
    </row>
    <row r="2095" spans="10:10" x14ac:dyDescent="0.2">
      <c r="J2095" s="63"/>
    </row>
    <row r="2096" spans="10:10" x14ac:dyDescent="0.2">
      <c r="J2096" s="63"/>
    </row>
    <row r="2097" spans="10:10" x14ac:dyDescent="0.2">
      <c r="J2097" s="63"/>
    </row>
    <row r="2098" spans="10:10" x14ac:dyDescent="0.2">
      <c r="J2098" s="63"/>
    </row>
    <row r="2099" spans="10:10" x14ac:dyDescent="0.2">
      <c r="J2099" s="63"/>
    </row>
    <row r="2100" spans="10:10" x14ac:dyDescent="0.2">
      <c r="J2100" s="63"/>
    </row>
    <row r="2101" spans="10:10" x14ac:dyDescent="0.2">
      <c r="J2101" s="63"/>
    </row>
    <row r="2102" spans="10:10" x14ac:dyDescent="0.2">
      <c r="J2102" s="63"/>
    </row>
    <row r="2103" spans="10:10" x14ac:dyDescent="0.2">
      <c r="J2103" s="63"/>
    </row>
    <row r="2104" spans="10:10" x14ac:dyDescent="0.2">
      <c r="J2104" s="63"/>
    </row>
    <row r="2105" spans="10:10" x14ac:dyDescent="0.2">
      <c r="J2105" s="63"/>
    </row>
    <row r="2106" spans="10:10" x14ac:dyDescent="0.2">
      <c r="J2106" s="63"/>
    </row>
    <row r="2107" spans="10:10" x14ac:dyDescent="0.2">
      <c r="J2107" s="63"/>
    </row>
    <row r="2108" spans="10:10" x14ac:dyDescent="0.2">
      <c r="J2108" s="63"/>
    </row>
    <row r="2109" spans="10:10" x14ac:dyDescent="0.2">
      <c r="J2109" s="63"/>
    </row>
    <row r="2110" spans="10:10" x14ac:dyDescent="0.2">
      <c r="J2110" s="63"/>
    </row>
    <row r="2111" spans="10:10" x14ac:dyDescent="0.2">
      <c r="J2111" s="63"/>
    </row>
    <row r="2112" spans="10:10" x14ac:dyDescent="0.2">
      <c r="J2112" s="63"/>
    </row>
    <row r="2113" spans="10:10" x14ac:dyDescent="0.2">
      <c r="J2113" s="63"/>
    </row>
    <row r="2114" spans="10:10" x14ac:dyDescent="0.2">
      <c r="J2114" s="63"/>
    </row>
    <row r="2115" spans="10:10" x14ac:dyDescent="0.2">
      <c r="J2115" s="63"/>
    </row>
    <row r="2116" spans="10:10" x14ac:dyDescent="0.2">
      <c r="J2116" s="63"/>
    </row>
    <row r="2117" spans="10:10" x14ac:dyDescent="0.2">
      <c r="J2117" s="63"/>
    </row>
    <row r="2118" spans="10:10" x14ac:dyDescent="0.2">
      <c r="J2118" s="63"/>
    </row>
    <row r="2119" spans="10:10" x14ac:dyDescent="0.2">
      <c r="J2119" s="63"/>
    </row>
    <row r="2120" spans="10:10" x14ac:dyDescent="0.2">
      <c r="J2120" s="63"/>
    </row>
    <row r="2121" spans="10:10" x14ac:dyDescent="0.2">
      <c r="J2121" s="63"/>
    </row>
    <row r="2122" spans="10:10" x14ac:dyDescent="0.2">
      <c r="J2122" s="63"/>
    </row>
    <row r="2123" spans="10:10" x14ac:dyDescent="0.2">
      <c r="J2123" s="63"/>
    </row>
    <row r="2124" spans="10:10" x14ac:dyDescent="0.2">
      <c r="J2124" s="63"/>
    </row>
    <row r="2125" spans="10:10" x14ac:dyDescent="0.2">
      <c r="J2125" s="63"/>
    </row>
    <row r="2126" spans="10:10" x14ac:dyDescent="0.2">
      <c r="J2126" s="63"/>
    </row>
    <row r="2127" spans="10:10" x14ac:dyDescent="0.2">
      <c r="J2127" s="63"/>
    </row>
    <row r="2128" spans="10:10" x14ac:dyDescent="0.2">
      <c r="J2128" s="63"/>
    </row>
    <row r="2129" spans="10:10" x14ac:dyDescent="0.2">
      <c r="J2129" s="63"/>
    </row>
    <row r="2130" spans="10:10" x14ac:dyDescent="0.2">
      <c r="J2130" s="63"/>
    </row>
    <row r="2131" spans="10:10" x14ac:dyDescent="0.2">
      <c r="J2131" s="63"/>
    </row>
    <row r="2132" spans="10:10" x14ac:dyDescent="0.2">
      <c r="J2132" s="63"/>
    </row>
    <row r="2133" spans="10:10" x14ac:dyDescent="0.2">
      <c r="J2133" s="63"/>
    </row>
    <row r="2134" spans="10:10" x14ac:dyDescent="0.2">
      <c r="J2134" s="63"/>
    </row>
    <row r="2135" spans="10:10" x14ac:dyDescent="0.2">
      <c r="J2135" s="63"/>
    </row>
    <row r="2136" spans="10:10" x14ac:dyDescent="0.2">
      <c r="J2136" s="63"/>
    </row>
    <row r="2137" spans="10:10" x14ac:dyDescent="0.2">
      <c r="J2137" s="63"/>
    </row>
    <row r="2138" spans="10:10" x14ac:dyDescent="0.2">
      <c r="J2138" s="63"/>
    </row>
    <row r="2139" spans="10:10" x14ac:dyDescent="0.2">
      <c r="J2139" s="63"/>
    </row>
    <row r="2140" spans="10:10" x14ac:dyDescent="0.2">
      <c r="J2140" s="63"/>
    </row>
    <row r="2141" spans="10:10" x14ac:dyDescent="0.2">
      <c r="J2141" s="63"/>
    </row>
    <row r="2142" spans="10:10" x14ac:dyDescent="0.2">
      <c r="J2142" s="63"/>
    </row>
    <row r="2143" spans="10:10" x14ac:dyDescent="0.2">
      <c r="J2143" s="63"/>
    </row>
    <row r="2144" spans="10:10" x14ac:dyDescent="0.2">
      <c r="J2144" s="63"/>
    </row>
    <row r="2145" spans="10:10" x14ac:dyDescent="0.2">
      <c r="J2145" s="63"/>
    </row>
    <row r="2146" spans="10:10" x14ac:dyDescent="0.2">
      <c r="J2146" s="63"/>
    </row>
    <row r="2147" spans="10:10" x14ac:dyDescent="0.2">
      <c r="J2147" s="63"/>
    </row>
    <row r="2148" spans="10:10" x14ac:dyDescent="0.2">
      <c r="J2148" s="63"/>
    </row>
    <row r="2149" spans="10:10" x14ac:dyDescent="0.2">
      <c r="J2149" s="63"/>
    </row>
    <row r="2150" spans="10:10" x14ac:dyDescent="0.2">
      <c r="J2150" s="63"/>
    </row>
    <row r="2151" spans="10:10" x14ac:dyDescent="0.2">
      <c r="J2151" s="63"/>
    </row>
    <row r="2152" spans="10:10" x14ac:dyDescent="0.2">
      <c r="J2152" s="63"/>
    </row>
    <row r="2153" spans="10:10" x14ac:dyDescent="0.2">
      <c r="J2153" s="63"/>
    </row>
    <row r="2154" spans="10:10" x14ac:dyDescent="0.2">
      <c r="J2154" s="63"/>
    </row>
    <row r="2155" spans="10:10" x14ac:dyDescent="0.2">
      <c r="J2155" s="63"/>
    </row>
    <row r="2156" spans="10:10" x14ac:dyDescent="0.2">
      <c r="J2156" s="63"/>
    </row>
    <row r="2157" spans="10:10" x14ac:dyDescent="0.2">
      <c r="J2157" s="63"/>
    </row>
    <row r="2158" spans="10:10" x14ac:dyDescent="0.2">
      <c r="J2158" s="63"/>
    </row>
    <row r="2159" spans="10:10" x14ac:dyDescent="0.2">
      <c r="J2159" s="63"/>
    </row>
    <row r="2160" spans="10:10" x14ac:dyDescent="0.2">
      <c r="J2160" s="63"/>
    </row>
    <row r="2161" spans="10:10" x14ac:dyDescent="0.2">
      <c r="J2161" s="63"/>
    </row>
    <row r="2162" spans="10:10" x14ac:dyDescent="0.2">
      <c r="J2162" s="63"/>
    </row>
    <row r="2163" spans="10:10" x14ac:dyDescent="0.2">
      <c r="J2163" s="63"/>
    </row>
    <row r="2164" spans="10:10" x14ac:dyDescent="0.2">
      <c r="J2164" s="63"/>
    </row>
    <row r="2165" spans="10:10" x14ac:dyDescent="0.2">
      <c r="J2165" s="63"/>
    </row>
    <row r="2166" spans="10:10" x14ac:dyDescent="0.2">
      <c r="J2166" s="63"/>
    </row>
    <row r="2167" spans="10:10" x14ac:dyDescent="0.2">
      <c r="J2167" s="63"/>
    </row>
    <row r="2168" spans="10:10" x14ac:dyDescent="0.2">
      <c r="J2168" s="63"/>
    </row>
    <row r="2169" spans="10:10" x14ac:dyDescent="0.2">
      <c r="J2169" s="63"/>
    </row>
    <row r="2170" spans="10:10" x14ac:dyDescent="0.2">
      <c r="J2170" s="63"/>
    </row>
    <row r="2171" spans="10:10" x14ac:dyDescent="0.2">
      <c r="J2171" s="63"/>
    </row>
    <row r="2172" spans="10:10" x14ac:dyDescent="0.2">
      <c r="J2172" s="63"/>
    </row>
    <row r="2173" spans="10:10" x14ac:dyDescent="0.2">
      <c r="J2173" s="63"/>
    </row>
    <row r="2174" spans="10:10" x14ac:dyDescent="0.2">
      <c r="J2174" s="63"/>
    </row>
    <row r="2175" spans="10:10" x14ac:dyDescent="0.2">
      <c r="J2175" s="63"/>
    </row>
    <row r="2176" spans="10:10" x14ac:dyDescent="0.2">
      <c r="J2176" s="63"/>
    </row>
    <row r="2177" spans="10:10" x14ac:dyDescent="0.2">
      <c r="J2177" s="63"/>
    </row>
    <row r="2178" spans="10:10" x14ac:dyDescent="0.2">
      <c r="J2178" s="63"/>
    </row>
    <row r="2179" spans="10:10" x14ac:dyDescent="0.2">
      <c r="J2179" s="63"/>
    </row>
    <row r="2180" spans="10:10" x14ac:dyDescent="0.2">
      <c r="J2180" s="63"/>
    </row>
    <row r="2181" spans="10:10" x14ac:dyDescent="0.2">
      <c r="J2181" s="63"/>
    </row>
    <row r="2182" spans="10:10" x14ac:dyDescent="0.2">
      <c r="J2182" s="63"/>
    </row>
    <row r="2183" spans="10:10" x14ac:dyDescent="0.2">
      <c r="J2183" s="63"/>
    </row>
    <row r="2184" spans="10:10" x14ac:dyDescent="0.2">
      <c r="J2184" s="63"/>
    </row>
    <row r="2185" spans="10:10" x14ac:dyDescent="0.2">
      <c r="J2185" s="63"/>
    </row>
    <row r="2186" spans="10:10" x14ac:dyDescent="0.2">
      <c r="J2186" s="63"/>
    </row>
    <row r="2187" spans="10:10" x14ac:dyDescent="0.2">
      <c r="J2187" s="63"/>
    </row>
    <row r="2188" spans="10:10" x14ac:dyDescent="0.2">
      <c r="J2188" s="63"/>
    </row>
    <row r="2189" spans="10:10" x14ac:dyDescent="0.2">
      <c r="J2189" s="63"/>
    </row>
    <row r="2190" spans="10:10" x14ac:dyDescent="0.2">
      <c r="J2190" s="63"/>
    </row>
    <row r="2191" spans="10:10" x14ac:dyDescent="0.2">
      <c r="J2191" s="63"/>
    </row>
    <row r="2192" spans="10:10" x14ac:dyDescent="0.2">
      <c r="J2192" s="63"/>
    </row>
    <row r="2193" spans="10:10" x14ac:dyDescent="0.2">
      <c r="J2193" s="63"/>
    </row>
    <row r="2194" spans="10:10" x14ac:dyDescent="0.2">
      <c r="J2194" s="63"/>
    </row>
    <row r="2195" spans="10:10" x14ac:dyDescent="0.2">
      <c r="J2195" s="63"/>
    </row>
    <row r="2196" spans="10:10" x14ac:dyDescent="0.2">
      <c r="J2196" s="63"/>
    </row>
    <row r="2197" spans="10:10" x14ac:dyDescent="0.2">
      <c r="J2197" s="63"/>
    </row>
    <row r="2198" spans="10:10" x14ac:dyDescent="0.2">
      <c r="J2198" s="63"/>
    </row>
    <row r="2199" spans="10:10" x14ac:dyDescent="0.2">
      <c r="J2199" s="63"/>
    </row>
    <row r="2200" spans="10:10" x14ac:dyDescent="0.2">
      <c r="J2200" s="63"/>
    </row>
    <row r="2201" spans="10:10" x14ac:dyDescent="0.2">
      <c r="J2201" s="63"/>
    </row>
    <row r="2202" spans="10:10" x14ac:dyDescent="0.2">
      <c r="J2202" s="63"/>
    </row>
    <row r="2203" spans="10:10" x14ac:dyDescent="0.2">
      <c r="J2203" s="63"/>
    </row>
    <row r="2204" spans="10:10" x14ac:dyDescent="0.2">
      <c r="J2204" s="63"/>
    </row>
    <row r="2205" spans="10:10" x14ac:dyDescent="0.2">
      <c r="J2205" s="63"/>
    </row>
    <row r="2206" spans="10:10" x14ac:dyDescent="0.2">
      <c r="J2206" s="63"/>
    </row>
    <row r="2207" spans="10:10" x14ac:dyDescent="0.2">
      <c r="J2207" s="63"/>
    </row>
    <row r="2208" spans="10:10" x14ac:dyDescent="0.2">
      <c r="J2208" s="63"/>
    </row>
    <row r="2209" spans="10:10" x14ac:dyDescent="0.2">
      <c r="J2209" s="63"/>
    </row>
    <row r="2210" spans="10:10" x14ac:dyDescent="0.2">
      <c r="J2210" s="63"/>
    </row>
    <row r="2211" spans="10:10" x14ac:dyDescent="0.2">
      <c r="J2211" s="63"/>
    </row>
    <row r="2212" spans="10:10" x14ac:dyDescent="0.2">
      <c r="J2212" s="63"/>
    </row>
    <row r="2213" spans="10:10" x14ac:dyDescent="0.2">
      <c r="J2213" s="63"/>
    </row>
    <row r="2214" spans="10:10" x14ac:dyDescent="0.2">
      <c r="J2214" s="63"/>
    </row>
    <row r="2215" spans="10:10" x14ac:dyDescent="0.2">
      <c r="J2215" s="63"/>
    </row>
    <row r="2216" spans="10:10" x14ac:dyDescent="0.2">
      <c r="J2216" s="63"/>
    </row>
    <row r="2217" spans="10:10" x14ac:dyDescent="0.2">
      <c r="J2217" s="63"/>
    </row>
    <row r="2218" spans="10:10" x14ac:dyDescent="0.2">
      <c r="J2218" s="63"/>
    </row>
    <row r="2219" spans="10:10" x14ac:dyDescent="0.2">
      <c r="J2219" s="63"/>
    </row>
    <row r="2220" spans="10:10" x14ac:dyDescent="0.2">
      <c r="J2220" s="63"/>
    </row>
    <row r="2221" spans="10:10" x14ac:dyDescent="0.2">
      <c r="J2221" s="63"/>
    </row>
    <row r="2222" spans="10:10" x14ac:dyDescent="0.2">
      <c r="J2222" s="63"/>
    </row>
    <row r="2223" spans="10:10" x14ac:dyDescent="0.2">
      <c r="J2223" s="63"/>
    </row>
    <row r="2224" spans="10:10" x14ac:dyDescent="0.2">
      <c r="J2224" s="63"/>
    </row>
    <row r="2225" spans="10:10" x14ac:dyDescent="0.2">
      <c r="J2225" s="63"/>
    </row>
    <row r="2226" spans="10:10" x14ac:dyDescent="0.2">
      <c r="J2226" s="63"/>
    </row>
    <row r="2227" spans="10:10" x14ac:dyDescent="0.2">
      <c r="J2227" s="63"/>
    </row>
    <row r="2228" spans="10:10" x14ac:dyDescent="0.2">
      <c r="J2228" s="63"/>
    </row>
    <row r="2229" spans="10:10" x14ac:dyDescent="0.2">
      <c r="J2229" s="63"/>
    </row>
    <row r="2230" spans="10:10" x14ac:dyDescent="0.2">
      <c r="J2230" s="63"/>
    </row>
    <row r="2231" spans="10:10" x14ac:dyDescent="0.2">
      <c r="J2231" s="63"/>
    </row>
    <row r="2232" spans="10:10" x14ac:dyDescent="0.2">
      <c r="J2232" s="63"/>
    </row>
    <row r="2233" spans="10:10" x14ac:dyDescent="0.2">
      <c r="J2233" s="63"/>
    </row>
    <row r="2234" spans="10:10" x14ac:dyDescent="0.2">
      <c r="J2234" s="63"/>
    </row>
    <row r="2235" spans="10:10" x14ac:dyDescent="0.2">
      <c r="J2235" s="63"/>
    </row>
    <row r="2236" spans="10:10" x14ac:dyDescent="0.2">
      <c r="J2236" s="63"/>
    </row>
    <row r="2237" spans="10:10" x14ac:dyDescent="0.2">
      <c r="J2237" s="63"/>
    </row>
    <row r="2238" spans="10:10" x14ac:dyDescent="0.2">
      <c r="J2238" s="63"/>
    </row>
    <row r="2239" spans="10:10" x14ac:dyDescent="0.2">
      <c r="J2239" s="63"/>
    </row>
    <row r="2240" spans="10:10" x14ac:dyDescent="0.2">
      <c r="J2240" s="63"/>
    </row>
    <row r="2241" spans="10:10" x14ac:dyDescent="0.2">
      <c r="J2241" s="63"/>
    </row>
    <row r="2242" spans="10:10" x14ac:dyDescent="0.2">
      <c r="J2242" s="63"/>
    </row>
    <row r="2243" spans="10:10" x14ac:dyDescent="0.2">
      <c r="J2243" s="63"/>
    </row>
    <row r="2244" spans="10:10" x14ac:dyDescent="0.2">
      <c r="J2244" s="63"/>
    </row>
    <row r="2245" spans="10:10" x14ac:dyDescent="0.2">
      <c r="J2245" s="63"/>
    </row>
    <row r="2246" spans="10:10" x14ac:dyDescent="0.2">
      <c r="J2246" s="63"/>
    </row>
    <row r="2247" spans="10:10" x14ac:dyDescent="0.2">
      <c r="J2247" s="63"/>
    </row>
    <row r="2248" spans="10:10" x14ac:dyDescent="0.2">
      <c r="J2248" s="63"/>
    </row>
    <row r="2249" spans="10:10" x14ac:dyDescent="0.2">
      <c r="J2249" s="63"/>
    </row>
    <row r="2250" spans="10:10" x14ac:dyDescent="0.2">
      <c r="J2250" s="63"/>
    </row>
    <row r="2251" spans="10:10" x14ac:dyDescent="0.2">
      <c r="J2251" s="63"/>
    </row>
    <row r="2252" spans="10:10" x14ac:dyDescent="0.2">
      <c r="J2252" s="63"/>
    </row>
    <row r="2253" spans="10:10" x14ac:dyDescent="0.2">
      <c r="J2253" s="63"/>
    </row>
    <row r="2254" spans="10:10" x14ac:dyDescent="0.2">
      <c r="J2254" s="63"/>
    </row>
    <row r="2255" spans="10:10" x14ac:dyDescent="0.2">
      <c r="J2255" s="63"/>
    </row>
    <row r="2256" spans="10:10" x14ac:dyDescent="0.2">
      <c r="J2256" s="63"/>
    </row>
    <row r="2257" spans="10:10" x14ac:dyDescent="0.2">
      <c r="J2257" s="63"/>
    </row>
    <row r="2258" spans="10:10" x14ac:dyDescent="0.2">
      <c r="J2258" s="63"/>
    </row>
    <row r="2259" spans="10:10" x14ac:dyDescent="0.2">
      <c r="J2259" s="63"/>
    </row>
    <row r="2260" spans="10:10" x14ac:dyDescent="0.2">
      <c r="J2260" s="63"/>
    </row>
    <row r="2261" spans="10:10" x14ac:dyDescent="0.2">
      <c r="J2261" s="63"/>
    </row>
    <row r="2262" spans="10:10" x14ac:dyDescent="0.2">
      <c r="J2262" s="63"/>
    </row>
    <row r="2263" spans="10:10" x14ac:dyDescent="0.2">
      <c r="J2263" s="63"/>
    </row>
    <row r="2264" spans="10:10" x14ac:dyDescent="0.2">
      <c r="J2264" s="63"/>
    </row>
    <row r="2265" spans="10:10" x14ac:dyDescent="0.2">
      <c r="J2265" s="63"/>
    </row>
    <row r="2266" spans="10:10" x14ac:dyDescent="0.2">
      <c r="J2266" s="63"/>
    </row>
    <row r="2267" spans="10:10" x14ac:dyDescent="0.2">
      <c r="J2267" s="63"/>
    </row>
    <row r="2268" spans="10:10" x14ac:dyDescent="0.2">
      <c r="J2268" s="63"/>
    </row>
    <row r="2269" spans="10:10" x14ac:dyDescent="0.2">
      <c r="J2269" s="63"/>
    </row>
    <row r="2270" spans="10:10" x14ac:dyDescent="0.2">
      <c r="J2270" s="63"/>
    </row>
    <row r="2271" spans="10:10" x14ac:dyDescent="0.2">
      <c r="J2271" s="63"/>
    </row>
    <row r="2272" spans="10:10" x14ac:dyDescent="0.2">
      <c r="J2272" s="63"/>
    </row>
    <row r="2273" spans="10:10" x14ac:dyDescent="0.2">
      <c r="J2273" s="63"/>
    </row>
    <row r="2274" spans="10:10" x14ac:dyDescent="0.2">
      <c r="J2274" s="63"/>
    </row>
    <row r="2275" spans="10:10" x14ac:dyDescent="0.2">
      <c r="J2275" s="63"/>
    </row>
    <row r="2276" spans="10:10" x14ac:dyDescent="0.2">
      <c r="J2276" s="63"/>
    </row>
    <row r="2277" spans="10:10" x14ac:dyDescent="0.2">
      <c r="J2277" s="63"/>
    </row>
    <row r="2278" spans="10:10" x14ac:dyDescent="0.2">
      <c r="J2278" s="63"/>
    </row>
    <row r="2279" spans="10:10" x14ac:dyDescent="0.2">
      <c r="J2279" s="63"/>
    </row>
    <row r="2280" spans="10:10" x14ac:dyDescent="0.2">
      <c r="J2280" s="63"/>
    </row>
    <row r="2281" spans="10:10" x14ac:dyDescent="0.2">
      <c r="J2281" s="63"/>
    </row>
    <row r="2282" spans="10:10" x14ac:dyDescent="0.2">
      <c r="J2282" s="63"/>
    </row>
    <row r="2283" spans="10:10" x14ac:dyDescent="0.2">
      <c r="J2283" s="63"/>
    </row>
    <row r="2284" spans="10:10" x14ac:dyDescent="0.2">
      <c r="J2284" s="63"/>
    </row>
    <row r="2285" spans="10:10" x14ac:dyDescent="0.2">
      <c r="J2285" s="63"/>
    </row>
    <row r="2286" spans="10:10" x14ac:dyDescent="0.2">
      <c r="J2286" s="63"/>
    </row>
    <row r="2287" spans="10:10" x14ac:dyDescent="0.2">
      <c r="J2287" s="63"/>
    </row>
    <row r="2288" spans="10:10" x14ac:dyDescent="0.2">
      <c r="J2288" s="63"/>
    </row>
    <row r="2289" spans="10:10" x14ac:dyDescent="0.2">
      <c r="J2289" s="63"/>
    </row>
    <row r="2290" spans="10:10" x14ac:dyDescent="0.2">
      <c r="J2290" s="63"/>
    </row>
    <row r="2291" spans="10:10" x14ac:dyDescent="0.2">
      <c r="J2291" s="63"/>
    </row>
    <row r="2292" spans="10:10" x14ac:dyDescent="0.2">
      <c r="J2292" s="63"/>
    </row>
    <row r="2293" spans="10:10" x14ac:dyDescent="0.2">
      <c r="J2293" s="63"/>
    </row>
    <row r="2294" spans="10:10" x14ac:dyDescent="0.2">
      <c r="J2294" s="63"/>
    </row>
    <row r="2295" spans="10:10" x14ac:dyDescent="0.2">
      <c r="J2295" s="63"/>
    </row>
    <row r="2296" spans="10:10" x14ac:dyDescent="0.2">
      <c r="J2296" s="63"/>
    </row>
    <row r="2297" spans="10:10" x14ac:dyDescent="0.2">
      <c r="J2297" s="63"/>
    </row>
    <row r="2298" spans="10:10" x14ac:dyDescent="0.2">
      <c r="J2298" s="63"/>
    </row>
    <row r="2299" spans="10:10" x14ac:dyDescent="0.2">
      <c r="J2299" s="63"/>
    </row>
    <row r="2300" spans="10:10" x14ac:dyDescent="0.2">
      <c r="J2300" s="63"/>
    </row>
    <row r="2301" spans="10:10" x14ac:dyDescent="0.2">
      <c r="J2301" s="63"/>
    </row>
    <row r="2302" spans="10:10" x14ac:dyDescent="0.2">
      <c r="J2302" s="63"/>
    </row>
    <row r="2303" spans="10:10" x14ac:dyDescent="0.2">
      <c r="J2303" s="63"/>
    </row>
    <row r="2304" spans="10:10" x14ac:dyDescent="0.2">
      <c r="J2304" s="63"/>
    </row>
    <row r="2305" spans="10:10" x14ac:dyDescent="0.2">
      <c r="J2305" s="63"/>
    </row>
    <row r="2306" spans="10:10" x14ac:dyDescent="0.2">
      <c r="J2306" s="63"/>
    </row>
    <row r="2307" spans="10:10" x14ac:dyDescent="0.2">
      <c r="J2307" s="63"/>
    </row>
    <row r="2308" spans="10:10" x14ac:dyDescent="0.2">
      <c r="J2308" s="63"/>
    </row>
    <row r="2309" spans="10:10" x14ac:dyDescent="0.2">
      <c r="J2309" s="63"/>
    </row>
    <row r="2310" spans="10:10" x14ac:dyDescent="0.2">
      <c r="J2310" s="63"/>
    </row>
    <row r="2311" spans="10:10" x14ac:dyDescent="0.2">
      <c r="J2311" s="63"/>
    </row>
    <row r="2312" spans="10:10" x14ac:dyDescent="0.2">
      <c r="J2312" s="63"/>
    </row>
    <row r="2313" spans="10:10" x14ac:dyDescent="0.2">
      <c r="J2313" s="63"/>
    </row>
    <row r="2314" spans="10:10" x14ac:dyDescent="0.2">
      <c r="J2314" s="63"/>
    </row>
    <row r="2315" spans="10:10" x14ac:dyDescent="0.2">
      <c r="J2315" s="63"/>
    </row>
    <row r="2316" spans="10:10" x14ac:dyDescent="0.2">
      <c r="J2316" s="63"/>
    </row>
    <row r="2317" spans="10:10" x14ac:dyDescent="0.2">
      <c r="J2317" s="63"/>
    </row>
    <row r="2318" spans="10:10" x14ac:dyDescent="0.2">
      <c r="J2318" s="63"/>
    </row>
    <row r="2319" spans="10:10" x14ac:dyDescent="0.2">
      <c r="J2319" s="63"/>
    </row>
    <row r="2320" spans="10:10" x14ac:dyDescent="0.2">
      <c r="J2320" s="63"/>
    </row>
    <row r="2321" spans="10:10" x14ac:dyDescent="0.2">
      <c r="J2321" s="63"/>
    </row>
    <row r="2322" spans="10:10" x14ac:dyDescent="0.2">
      <c r="J2322" s="63"/>
    </row>
    <row r="2323" spans="10:10" x14ac:dyDescent="0.2">
      <c r="J2323" s="63"/>
    </row>
    <row r="2324" spans="10:10" x14ac:dyDescent="0.2">
      <c r="J2324" s="63"/>
    </row>
    <row r="2325" spans="10:10" x14ac:dyDescent="0.2">
      <c r="J2325" s="63"/>
    </row>
    <row r="2326" spans="10:10" x14ac:dyDescent="0.2">
      <c r="J2326" s="63"/>
    </row>
    <row r="2327" spans="10:10" x14ac:dyDescent="0.2">
      <c r="J2327" s="63"/>
    </row>
    <row r="2328" spans="10:10" x14ac:dyDescent="0.2">
      <c r="J2328" s="63"/>
    </row>
    <row r="2329" spans="10:10" x14ac:dyDescent="0.2">
      <c r="J2329" s="63"/>
    </row>
    <row r="2330" spans="10:10" x14ac:dyDescent="0.2">
      <c r="J2330" s="63"/>
    </row>
    <row r="2331" spans="10:10" x14ac:dyDescent="0.2">
      <c r="J2331" s="63"/>
    </row>
    <row r="2332" spans="10:10" x14ac:dyDescent="0.2">
      <c r="J2332" s="63"/>
    </row>
    <row r="2333" spans="10:10" x14ac:dyDescent="0.2">
      <c r="J2333" s="63"/>
    </row>
    <row r="2334" spans="10:10" x14ac:dyDescent="0.2">
      <c r="J2334" s="63"/>
    </row>
    <row r="2335" spans="10:10" x14ac:dyDescent="0.2">
      <c r="J2335" s="63"/>
    </row>
    <row r="2336" spans="10:10" x14ac:dyDescent="0.2">
      <c r="J2336" s="63"/>
    </row>
    <row r="2337" spans="10:10" x14ac:dyDescent="0.2">
      <c r="J2337" s="63"/>
    </row>
    <row r="2338" spans="10:10" x14ac:dyDescent="0.2">
      <c r="J2338" s="63"/>
    </row>
    <row r="2339" spans="10:10" x14ac:dyDescent="0.2">
      <c r="J2339" s="63"/>
    </row>
    <row r="2340" spans="10:10" x14ac:dyDescent="0.2">
      <c r="J2340" s="63"/>
    </row>
    <row r="2341" spans="10:10" x14ac:dyDescent="0.2">
      <c r="J2341" s="63"/>
    </row>
    <row r="2342" spans="10:10" x14ac:dyDescent="0.2">
      <c r="J2342" s="63"/>
    </row>
    <row r="2343" spans="10:10" x14ac:dyDescent="0.2">
      <c r="J2343" s="63"/>
    </row>
    <row r="2344" spans="10:10" x14ac:dyDescent="0.2">
      <c r="J2344" s="63"/>
    </row>
    <row r="2345" spans="10:10" x14ac:dyDescent="0.2">
      <c r="J2345" s="63"/>
    </row>
    <row r="2346" spans="10:10" x14ac:dyDescent="0.2">
      <c r="J2346" s="63"/>
    </row>
    <row r="2347" spans="10:10" x14ac:dyDescent="0.2">
      <c r="J2347" s="63"/>
    </row>
    <row r="2348" spans="10:10" x14ac:dyDescent="0.2">
      <c r="J2348" s="63"/>
    </row>
    <row r="2349" spans="10:10" x14ac:dyDescent="0.2">
      <c r="J2349" s="63"/>
    </row>
    <row r="2350" spans="10:10" x14ac:dyDescent="0.2">
      <c r="J2350" s="63"/>
    </row>
    <row r="2351" spans="10:10" x14ac:dyDescent="0.2">
      <c r="J2351" s="63"/>
    </row>
    <row r="2352" spans="10:10" x14ac:dyDescent="0.2">
      <c r="J2352" s="63"/>
    </row>
    <row r="2353" spans="10:10" x14ac:dyDescent="0.2">
      <c r="J2353" s="63"/>
    </row>
    <row r="2354" spans="10:10" x14ac:dyDescent="0.2">
      <c r="J2354" s="63"/>
    </row>
    <row r="2355" spans="10:10" x14ac:dyDescent="0.2">
      <c r="J2355" s="63"/>
    </row>
    <row r="2356" spans="10:10" x14ac:dyDescent="0.2">
      <c r="J2356" s="63"/>
    </row>
    <row r="2357" spans="10:10" x14ac:dyDescent="0.2">
      <c r="J2357" s="63"/>
    </row>
    <row r="2358" spans="10:10" x14ac:dyDescent="0.2">
      <c r="J2358" s="63"/>
    </row>
    <row r="2359" spans="10:10" x14ac:dyDescent="0.2">
      <c r="J2359" s="63"/>
    </row>
    <row r="2360" spans="10:10" x14ac:dyDescent="0.2">
      <c r="J2360" s="63"/>
    </row>
    <row r="2361" spans="10:10" x14ac:dyDescent="0.2">
      <c r="J2361" s="63"/>
    </row>
    <row r="2362" spans="10:10" x14ac:dyDescent="0.2">
      <c r="J2362" s="63"/>
    </row>
    <row r="2363" spans="10:10" x14ac:dyDescent="0.2">
      <c r="J2363" s="63"/>
    </row>
    <row r="2364" spans="10:10" x14ac:dyDescent="0.2">
      <c r="J2364" s="63"/>
    </row>
    <row r="2365" spans="10:10" x14ac:dyDescent="0.2">
      <c r="J2365" s="63"/>
    </row>
    <row r="2366" spans="10:10" x14ac:dyDescent="0.2">
      <c r="J2366" s="63"/>
    </row>
    <row r="2367" spans="10:10" x14ac:dyDescent="0.2">
      <c r="J2367" s="63"/>
    </row>
    <row r="2368" spans="10:10" x14ac:dyDescent="0.2">
      <c r="J2368" s="63"/>
    </row>
    <row r="2369" spans="10:10" x14ac:dyDescent="0.2">
      <c r="J2369" s="63"/>
    </row>
    <row r="2370" spans="10:10" x14ac:dyDescent="0.2">
      <c r="J2370" s="63"/>
    </row>
    <row r="2371" spans="10:10" x14ac:dyDescent="0.2">
      <c r="J2371" s="63"/>
    </row>
    <row r="2372" spans="10:10" x14ac:dyDescent="0.2">
      <c r="J2372" s="63"/>
    </row>
    <row r="2373" spans="10:10" x14ac:dyDescent="0.2">
      <c r="J2373" s="63"/>
    </row>
    <row r="2374" spans="10:10" x14ac:dyDescent="0.2">
      <c r="J2374" s="63"/>
    </row>
    <row r="2375" spans="10:10" x14ac:dyDescent="0.2">
      <c r="J2375" s="63"/>
    </row>
    <row r="2376" spans="10:10" x14ac:dyDescent="0.2">
      <c r="J2376" s="63"/>
    </row>
    <row r="2377" spans="10:10" x14ac:dyDescent="0.2">
      <c r="J2377" s="63"/>
    </row>
    <row r="2378" spans="10:10" x14ac:dyDescent="0.2">
      <c r="J2378" s="63"/>
    </row>
    <row r="2379" spans="10:10" x14ac:dyDescent="0.2">
      <c r="J2379" s="63"/>
    </row>
    <row r="2380" spans="10:10" x14ac:dyDescent="0.2">
      <c r="J2380" s="63"/>
    </row>
    <row r="2381" spans="10:10" x14ac:dyDescent="0.2">
      <c r="J2381" s="63"/>
    </row>
    <row r="2382" spans="10:10" x14ac:dyDescent="0.2">
      <c r="J2382" s="63"/>
    </row>
    <row r="2383" spans="10:10" x14ac:dyDescent="0.2">
      <c r="J2383" s="63"/>
    </row>
    <row r="2384" spans="10:10" x14ac:dyDescent="0.2">
      <c r="J2384" s="63"/>
    </row>
    <row r="2385" spans="10:10" x14ac:dyDescent="0.2">
      <c r="J2385" s="63"/>
    </row>
    <row r="2386" spans="10:10" x14ac:dyDescent="0.2">
      <c r="J2386" s="63"/>
    </row>
    <row r="2387" spans="10:10" x14ac:dyDescent="0.2">
      <c r="J2387" s="63"/>
    </row>
    <row r="2388" spans="10:10" x14ac:dyDescent="0.2">
      <c r="J2388" s="63"/>
    </row>
    <row r="2389" spans="10:10" x14ac:dyDescent="0.2">
      <c r="J2389" s="63"/>
    </row>
    <row r="2390" spans="10:10" x14ac:dyDescent="0.2">
      <c r="J2390" s="63"/>
    </row>
    <row r="2391" spans="10:10" x14ac:dyDescent="0.2">
      <c r="J2391" s="63"/>
    </row>
    <row r="2392" spans="10:10" x14ac:dyDescent="0.2">
      <c r="J2392" s="63"/>
    </row>
    <row r="2393" spans="10:10" x14ac:dyDescent="0.2">
      <c r="J2393" s="63"/>
    </row>
    <row r="2394" spans="10:10" x14ac:dyDescent="0.2">
      <c r="J2394" s="63"/>
    </row>
    <row r="2395" spans="10:10" x14ac:dyDescent="0.2">
      <c r="J2395" s="63"/>
    </row>
    <row r="2396" spans="10:10" x14ac:dyDescent="0.2">
      <c r="J2396" s="63"/>
    </row>
    <row r="2397" spans="10:10" x14ac:dyDescent="0.2">
      <c r="J2397" s="63"/>
    </row>
    <row r="2398" spans="10:10" x14ac:dyDescent="0.2">
      <c r="J2398" s="63"/>
    </row>
    <row r="2399" spans="10:10" x14ac:dyDescent="0.2">
      <c r="J2399" s="63"/>
    </row>
    <row r="2400" spans="10:10" x14ac:dyDescent="0.2">
      <c r="J2400" s="63"/>
    </row>
    <row r="2401" spans="10:10" x14ac:dyDescent="0.2">
      <c r="J2401" s="63"/>
    </row>
    <row r="2402" spans="10:10" x14ac:dyDescent="0.2">
      <c r="J2402" s="63"/>
    </row>
    <row r="2403" spans="10:10" x14ac:dyDescent="0.2">
      <c r="J2403" s="63"/>
    </row>
    <row r="2404" spans="10:10" x14ac:dyDescent="0.2">
      <c r="J2404" s="63"/>
    </row>
    <row r="2405" spans="10:10" x14ac:dyDescent="0.2">
      <c r="J2405" s="63"/>
    </row>
    <row r="2406" spans="10:10" x14ac:dyDescent="0.2">
      <c r="J2406" s="63"/>
    </row>
    <row r="2407" spans="10:10" x14ac:dyDescent="0.2">
      <c r="J2407" s="63"/>
    </row>
    <row r="2408" spans="10:10" x14ac:dyDescent="0.2">
      <c r="J2408" s="63"/>
    </row>
    <row r="2409" spans="10:10" x14ac:dyDescent="0.2">
      <c r="J2409" s="63"/>
    </row>
    <row r="2410" spans="10:10" x14ac:dyDescent="0.2">
      <c r="J2410" s="63"/>
    </row>
    <row r="2411" spans="10:10" x14ac:dyDescent="0.2">
      <c r="J2411" s="63"/>
    </row>
    <row r="2412" spans="10:10" x14ac:dyDescent="0.2">
      <c r="J2412" s="63"/>
    </row>
    <row r="2413" spans="10:10" x14ac:dyDescent="0.2">
      <c r="J2413" s="63"/>
    </row>
    <row r="2414" spans="10:10" x14ac:dyDescent="0.2">
      <c r="J2414" s="63"/>
    </row>
    <row r="2415" spans="10:10" x14ac:dyDescent="0.2">
      <c r="J2415" s="63"/>
    </row>
    <row r="2416" spans="10:10" x14ac:dyDescent="0.2">
      <c r="J2416" s="63"/>
    </row>
    <row r="2417" spans="10:10" x14ac:dyDescent="0.2">
      <c r="J2417" s="63"/>
    </row>
    <row r="2418" spans="10:10" x14ac:dyDescent="0.2">
      <c r="J2418" s="63"/>
    </row>
    <row r="2419" spans="10:10" x14ac:dyDescent="0.2">
      <c r="J2419" s="63"/>
    </row>
    <row r="2420" spans="10:10" x14ac:dyDescent="0.2">
      <c r="J2420" s="63"/>
    </row>
    <row r="2421" spans="10:10" x14ac:dyDescent="0.2">
      <c r="J2421" s="63"/>
    </row>
    <row r="2422" spans="10:10" x14ac:dyDescent="0.2">
      <c r="J2422" s="63"/>
    </row>
    <row r="2423" spans="10:10" x14ac:dyDescent="0.2">
      <c r="J2423" s="63"/>
    </row>
    <row r="2424" spans="10:10" x14ac:dyDescent="0.2">
      <c r="J2424" s="63"/>
    </row>
    <row r="2425" spans="10:10" x14ac:dyDescent="0.2">
      <c r="J2425" s="63"/>
    </row>
    <row r="2426" spans="10:10" x14ac:dyDescent="0.2">
      <c r="J2426" s="63"/>
    </row>
    <row r="2427" spans="10:10" x14ac:dyDescent="0.2">
      <c r="J2427" s="63"/>
    </row>
    <row r="2428" spans="10:10" x14ac:dyDescent="0.2">
      <c r="J2428" s="63"/>
    </row>
    <row r="2429" spans="10:10" x14ac:dyDescent="0.2">
      <c r="J2429" s="63"/>
    </row>
    <row r="2430" spans="10:10" x14ac:dyDescent="0.2">
      <c r="J2430" s="63"/>
    </row>
    <row r="2431" spans="10:10" x14ac:dyDescent="0.2">
      <c r="J2431" s="63"/>
    </row>
    <row r="2432" spans="10:10" x14ac:dyDescent="0.2">
      <c r="J2432" s="63"/>
    </row>
    <row r="2433" spans="10:10" x14ac:dyDescent="0.2">
      <c r="J2433" s="63"/>
    </row>
    <row r="2434" spans="10:10" x14ac:dyDescent="0.2">
      <c r="J2434" s="63"/>
    </row>
    <row r="2435" spans="10:10" x14ac:dyDescent="0.2">
      <c r="J2435" s="63"/>
    </row>
    <row r="2436" spans="10:10" x14ac:dyDescent="0.2">
      <c r="J2436" s="63"/>
    </row>
    <row r="2437" spans="10:10" x14ac:dyDescent="0.2">
      <c r="J2437" s="63"/>
    </row>
    <row r="2438" spans="10:10" x14ac:dyDescent="0.2">
      <c r="J2438" s="63"/>
    </row>
    <row r="2439" spans="10:10" x14ac:dyDescent="0.2">
      <c r="J2439" s="63"/>
    </row>
    <row r="2440" spans="10:10" x14ac:dyDescent="0.2">
      <c r="J2440" s="63"/>
    </row>
    <row r="2441" spans="10:10" x14ac:dyDescent="0.2">
      <c r="J2441" s="63"/>
    </row>
    <row r="2442" spans="10:10" x14ac:dyDescent="0.2">
      <c r="J2442" s="63"/>
    </row>
    <row r="2443" spans="10:10" x14ac:dyDescent="0.2">
      <c r="J2443" s="63"/>
    </row>
    <row r="2444" spans="10:10" x14ac:dyDescent="0.2">
      <c r="J2444" s="63"/>
    </row>
    <row r="2445" spans="10:10" x14ac:dyDescent="0.2">
      <c r="J2445" s="63"/>
    </row>
    <row r="2446" spans="10:10" x14ac:dyDescent="0.2">
      <c r="J2446" s="63"/>
    </row>
    <row r="2447" spans="10:10" x14ac:dyDescent="0.2">
      <c r="J2447" s="63"/>
    </row>
    <row r="2448" spans="10:10" x14ac:dyDescent="0.2">
      <c r="J2448" s="63"/>
    </row>
    <row r="2449" spans="10:10" x14ac:dyDescent="0.2">
      <c r="J2449" s="63"/>
    </row>
    <row r="2450" spans="10:10" x14ac:dyDescent="0.2">
      <c r="J2450" s="63"/>
    </row>
    <row r="2451" spans="10:10" x14ac:dyDescent="0.2">
      <c r="J2451" s="63"/>
    </row>
    <row r="2452" spans="10:10" x14ac:dyDescent="0.2">
      <c r="J2452" s="63"/>
    </row>
    <row r="2453" spans="10:10" x14ac:dyDescent="0.2">
      <c r="J2453" s="63"/>
    </row>
    <row r="2454" spans="10:10" x14ac:dyDescent="0.2">
      <c r="J2454" s="63"/>
    </row>
    <row r="2455" spans="10:10" x14ac:dyDescent="0.2">
      <c r="J2455" s="63"/>
    </row>
    <row r="2456" spans="10:10" x14ac:dyDescent="0.2">
      <c r="J2456" s="63"/>
    </row>
    <row r="2457" spans="10:10" x14ac:dyDescent="0.2">
      <c r="J2457" s="63"/>
    </row>
    <row r="2458" spans="10:10" x14ac:dyDescent="0.2">
      <c r="J2458" s="63"/>
    </row>
    <row r="2459" spans="10:10" x14ac:dyDescent="0.2">
      <c r="J2459" s="63"/>
    </row>
    <row r="2460" spans="10:10" x14ac:dyDescent="0.2">
      <c r="J2460" s="63"/>
    </row>
    <row r="2461" spans="10:10" x14ac:dyDescent="0.2">
      <c r="J2461" s="63"/>
    </row>
    <row r="2462" spans="10:10" x14ac:dyDescent="0.2">
      <c r="J2462" s="63"/>
    </row>
    <row r="2463" spans="10:10" x14ac:dyDescent="0.2">
      <c r="J2463" s="63"/>
    </row>
    <row r="2464" spans="10:10" x14ac:dyDescent="0.2">
      <c r="J2464" s="63"/>
    </row>
    <row r="2465" spans="10:10" x14ac:dyDescent="0.2">
      <c r="J2465" s="63"/>
    </row>
    <row r="2466" spans="10:10" x14ac:dyDescent="0.2">
      <c r="J2466" s="63"/>
    </row>
    <row r="2467" spans="10:10" x14ac:dyDescent="0.2">
      <c r="J2467" s="63"/>
    </row>
    <row r="2468" spans="10:10" x14ac:dyDescent="0.2">
      <c r="J2468" s="63"/>
    </row>
    <row r="2469" spans="10:10" x14ac:dyDescent="0.2">
      <c r="J2469" s="63"/>
    </row>
    <row r="2470" spans="10:10" x14ac:dyDescent="0.2">
      <c r="J2470" s="63"/>
    </row>
    <row r="2471" spans="10:10" x14ac:dyDescent="0.2">
      <c r="J2471" s="63"/>
    </row>
    <row r="2472" spans="10:10" x14ac:dyDescent="0.2">
      <c r="J2472" s="63"/>
    </row>
    <row r="2473" spans="10:10" x14ac:dyDescent="0.2">
      <c r="J2473" s="63"/>
    </row>
    <row r="2474" spans="10:10" x14ac:dyDescent="0.2">
      <c r="J2474" s="63"/>
    </row>
    <row r="2475" spans="10:10" x14ac:dyDescent="0.2">
      <c r="J2475" s="63"/>
    </row>
    <row r="2476" spans="10:10" x14ac:dyDescent="0.2">
      <c r="J2476" s="63"/>
    </row>
    <row r="2477" spans="10:10" x14ac:dyDescent="0.2">
      <c r="J2477" s="63"/>
    </row>
    <row r="2478" spans="10:10" x14ac:dyDescent="0.2">
      <c r="J2478" s="63"/>
    </row>
    <row r="2479" spans="10:10" x14ac:dyDescent="0.2">
      <c r="J2479" s="63"/>
    </row>
    <row r="2480" spans="10:10" x14ac:dyDescent="0.2">
      <c r="J2480" s="63"/>
    </row>
    <row r="2481" spans="10:10" x14ac:dyDescent="0.2">
      <c r="J2481" s="63"/>
    </row>
    <row r="2482" spans="10:10" x14ac:dyDescent="0.2">
      <c r="J2482" s="63"/>
    </row>
    <row r="2483" spans="10:10" x14ac:dyDescent="0.2">
      <c r="J2483" s="63"/>
    </row>
    <row r="2484" spans="10:10" x14ac:dyDescent="0.2">
      <c r="J2484" s="63"/>
    </row>
    <row r="2485" spans="10:10" x14ac:dyDescent="0.2">
      <c r="J2485" s="63"/>
    </row>
    <row r="2486" spans="10:10" x14ac:dyDescent="0.2">
      <c r="J2486" s="63"/>
    </row>
    <row r="2487" spans="10:10" x14ac:dyDescent="0.2">
      <c r="J2487" s="63"/>
    </row>
    <row r="2488" spans="10:10" x14ac:dyDescent="0.2">
      <c r="J2488" s="63"/>
    </row>
    <row r="2489" spans="10:10" x14ac:dyDescent="0.2">
      <c r="J2489" s="63"/>
    </row>
    <row r="2490" spans="10:10" x14ac:dyDescent="0.2">
      <c r="J2490" s="63"/>
    </row>
    <row r="2491" spans="10:10" x14ac:dyDescent="0.2">
      <c r="J2491" s="63"/>
    </row>
    <row r="2492" spans="10:10" x14ac:dyDescent="0.2">
      <c r="J2492" s="63"/>
    </row>
    <row r="2493" spans="10:10" x14ac:dyDescent="0.2">
      <c r="J2493" s="63"/>
    </row>
    <row r="2494" spans="10:10" x14ac:dyDescent="0.2">
      <c r="J2494" s="63"/>
    </row>
    <row r="2495" spans="10:10" x14ac:dyDescent="0.2">
      <c r="J2495" s="63"/>
    </row>
    <row r="2496" spans="10:10" x14ac:dyDescent="0.2">
      <c r="J2496" s="63"/>
    </row>
    <row r="2497" spans="10:10" x14ac:dyDescent="0.2">
      <c r="J2497" s="63"/>
    </row>
    <row r="2498" spans="10:10" x14ac:dyDescent="0.2">
      <c r="J2498" s="63"/>
    </row>
    <row r="2499" spans="10:10" x14ac:dyDescent="0.2">
      <c r="J2499" s="63"/>
    </row>
    <row r="2500" spans="10:10" x14ac:dyDescent="0.2">
      <c r="J2500" s="63"/>
    </row>
    <row r="2501" spans="10:10" x14ac:dyDescent="0.2">
      <c r="J2501" s="63"/>
    </row>
    <row r="2502" spans="10:10" x14ac:dyDescent="0.2">
      <c r="J2502" s="63"/>
    </row>
    <row r="2503" spans="10:10" x14ac:dyDescent="0.2">
      <c r="J2503" s="63"/>
    </row>
    <row r="2504" spans="10:10" x14ac:dyDescent="0.2">
      <c r="J2504" s="63"/>
    </row>
    <row r="2505" spans="10:10" x14ac:dyDescent="0.2">
      <c r="J2505" s="63"/>
    </row>
    <row r="2506" spans="10:10" x14ac:dyDescent="0.2">
      <c r="J2506" s="63"/>
    </row>
    <row r="2507" spans="10:10" x14ac:dyDescent="0.2">
      <c r="J2507" s="63"/>
    </row>
    <row r="2508" spans="10:10" x14ac:dyDescent="0.2">
      <c r="J2508" s="63"/>
    </row>
    <row r="2509" spans="10:10" x14ac:dyDescent="0.2">
      <c r="J2509" s="63"/>
    </row>
    <row r="2510" spans="10:10" x14ac:dyDescent="0.2">
      <c r="J2510" s="63"/>
    </row>
    <row r="2511" spans="10:10" x14ac:dyDescent="0.2">
      <c r="J2511" s="63"/>
    </row>
    <row r="2512" spans="10:10" x14ac:dyDescent="0.2">
      <c r="J2512" s="63"/>
    </row>
    <row r="2513" spans="10:10" x14ac:dyDescent="0.2">
      <c r="J2513" s="63"/>
    </row>
    <row r="2514" spans="10:10" x14ac:dyDescent="0.2">
      <c r="J2514" s="63"/>
    </row>
    <row r="2515" spans="10:10" x14ac:dyDescent="0.2">
      <c r="J2515" s="63"/>
    </row>
    <row r="2516" spans="10:10" x14ac:dyDescent="0.2">
      <c r="J2516" s="63"/>
    </row>
    <row r="2517" spans="10:10" x14ac:dyDescent="0.2">
      <c r="J2517" s="63"/>
    </row>
    <row r="2518" spans="10:10" x14ac:dyDescent="0.2">
      <c r="J2518" s="63"/>
    </row>
    <row r="2519" spans="10:10" x14ac:dyDescent="0.2">
      <c r="J2519" s="63"/>
    </row>
    <row r="2520" spans="10:10" x14ac:dyDescent="0.2">
      <c r="J2520" s="63"/>
    </row>
    <row r="2521" spans="10:10" x14ac:dyDescent="0.2">
      <c r="J2521" s="63"/>
    </row>
    <row r="2522" spans="10:10" x14ac:dyDescent="0.2">
      <c r="J2522" s="63"/>
    </row>
    <row r="2523" spans="10:10" x14ac:dyDescent="0.2">
      <c r="J2523" s="63"/>
    </row>
    <row r="2524" spans="10:10" x14ac:dyDescent="0.2">
      <c r="J2524" s="63"/>
    </row>
    <row r="2525" spans="10:10" x14ac:dyDescent="0.2">
      <c r="J2525" s="63"/>
    </row>
    <row r="2526" spans="10:10" x14ac:dyDescent="0.2">
      <c r="J2526" s="63"/>
    </row>
    <row r="2527" spans="10:10" x14ac:dyDescent="0.2">
      <c r="J2527" s="63"/>
    </row>
    <row r="2528" spans="10:10" x14ac:dyDescent="0.2">
      <c r="J2528" s="63"/>
    </row>
    <row r="2529" spans="10:10" x14ac:dyDescent="0.2">
      <c r="J2529" s="63"/>
    </row>
    <row r="2530" spans="10:10" x14ac:dyDescent="0.2">
      <c r="J2530" s="63"/>
    </row>
    <row r="2531" spans="10:10" x14ac:dyDescent="0.2">
      <c r="J2531" s="63"/>
    </row>
    <row r="2532" spans="10:10" x14ac:dyDescent="0.2">
      <c r="J2532" s="63"/>
    </row>
    <row r="2533" spans="10:10" x14ac:dyDescent="0.2">
      <c r="J2533" s="63"/>
    </row>
    <row r="2534" spans="10:10" x14ac:dyDescent="0.2">
      <c r="J2534" s="63"/>
    </row>
    <row r="2535" spans="10:10" x14ac:dyDescent="0.2">
      <c r="J2535" s="63"/>
    </row>
    <row r="2536" spans="10:10" x14ac:dyDescent="0.2">
      <c r="J2536" s="63"/>
    </row>
    <row r="2537" spans="10:10" x14ac:dyDescent="0.2">
      <c r="J2537" s="63"/>
    </row>
    <row r="2538" spans="10:10" x14ac:dyDescent="0.2">
      <c r="J2538" s="63"/>
    </row>
    <row r="2539" spans="10:10" x14ac:dyDescent="0.2">
      <c r="J2539" s="63"/>
    </row>
    <row r="2540" spans="10:10" x14ac:dyDescent="0.2">
      <c r="J2540" s="63"/>
    </row>
    <row r="2541" spans="10:10" x14ac:dyDescent="0.2">
      <c r="J2541" s="63"/>
    </row>
    <row r="2542" spans="10:10" x14ac:dyDescent="0.2">
      <c r="J2542" s="63"/>
    </row>
    <row r="2543" spans="10:10" x14ac:dyDescent="0.2">
      <c r="J2543" s="63"/>
    </row>
    <row r="2544" spans="10:10" x14ac:dyDescent="0.2">
      <c r="J2544" s="63"/>
    </row>
    <row r="2545" spans="10:10" x14ac:dyDescent="0.2">
      <c r="J2545" s="63"/>
    </row>
    <row r="2546" spans="10:10" x14ac:dyDescent="0.2">
      <c r="J2546" s="63"/>
    </row>
    <row r="2547" spans="10:10" x14ac:dyDescent="0.2">
      <c r="J2547" s="63"/>
    </row>
    <row r="2548" spans="10:10" x14ac:dyDescent="0.2">
      <c r="J2548" s="63"/>
    </row>
    <row r="2549" spans="10:10" x14ac:dyDescent="0.2">
      <c r="J2549" s="63"/>
    </row>
    <row r="2550" spans="10:10" x14ac:dyDescent="0.2">
      <c r="J2550" s="63"/>
    </row>
    <row r="2551" spans="10:10" x14ac:dyDescent="0.2">
      <c r="J2551" s="63"/>
    </row>
    <row r="2552" spans="10:10" x14ac:dyDescent="0.2">
      <c r="J2552" s="63"/>
    </row>
    <row r="2553" spans="10:10" x14ac:dyDescent="0.2">
      <c r="J2553" s="63"/>
    </row>
    <row r="2554" spans="10:10" x14ac:dyDescent="0.2">
      <c r="J2554" s="63"/>
    </row>
    <row r="2555" spans="10:10" x14ac:dyDescent="0.2">
      <c r="J2555" s="63"/>
    </row>
    <row r="2556" spans="10:10" x14ac:dyDescent="0.2">
      <c r="J2556" s="63"/>
    </row>
    <row r="2557" spans="10:10" x14ac:dyDescent="0.2">
      <c r="J2557" s="63"/>
    </row>
    <row r="2558" spans="10:10" x14ac:dyDescent="0.2">
      <c r="J2558" s="63"/>
    </row>
    <row r="2559" spans="10:10" x14ac:dyDescent="0.2">
      <c r="J2559" s="63"/>
    </row>
    <row r="2560" spans="10:10" x14ac:dyDescent="0.2">
      <c r="J2560" s="63"/>
    </row>
    <row r="2561" spans="10:10" x14ac:dyDescent="0.2">
      <c r="J2561" s="63"/>
    </row>
    <row r="2562" spans="10:10" x14ac:dyDescent="0.2">
      <c r="J2562" s="63"/>
    </row>
    <row r="2563" spans="10:10" x14ac:dyDescent="0.2">
      <c r="J2563" s="63"/>
    </row>
    <row r="2564" spans="10:10" x14ac:dyDescent="0.2">
      <c r="J2564" s="63"/>
    </row>
    <row r="2565" spans="10:10" x14ac:dyDescent="0.2">
      <c r="J2565" s="63"/>
    </row>
    <row r="2566" spans="10:10" x14ac:dyDescent="0.2">
      <c r="J2566" s="63"/>
    </row>
    <row r="2567" spans="10:10" x14ac:dyDescent="0.2">
      <c r="J2567" s="63"/>
    </row>
    <row r="2568" spans="10:10" x14ac:dyDescent="0.2">
      <c r="J2568" s="63"/>
    </row>
    <row r="2569" spans="10:10" x14ac:dyDescent="0.2">
      <c r="J2569" s="63"/>
    </row>
    <row r="2570" spans="10:10" x14ac:dyDescent="0.2">
      <c r="J2570" s="63"/>
    </row>
    <row r="2571" spans="10:10" x14ac:dyDescent="0.2">
      <c r="J2571" s="63"/>
    </row>
    <row r="2572" spans="10:10" x14ac:dyDescent="0.2">
      <c r="J2572" s="63"/>
    </row>
    <row r="2573" spans="10:10" x14ac:dyDescent="0.2">
      <c r="J2573" s="63"/>
    </row>
    <row r="2574" spans="10:10" x14ac:dyDescent="0.2">
      <c r="J2574" s="63"/>
    </row>
    <row r="2575" spans="10:10" x14ac:dyDescent="0.2">
      <c r="J2575" s="63"/>
    </row>
    <row r="2576" spans="10:10" x14ac:dyDescent="0.2">
      <c r="J2576" s="63"/>
    </row>
    <row r="2577" spans="10:10" x14ac:dyDescent="0.2">
      <c r="J2577" s="63"/>
    </row>
    <row r="2578" spans="10:10" x14ac:dyDescent="0.2">
      <c r="J2578" s="63"/>
    </row>
  </sheetData>
  <printOptions horizontalCentered="1"/>
  <pageMargins left="0.7" right="0.7" top="0.75" bottom="0.75" header="0.3" footer="0.3"/>
  <pageSetup scale="9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7" ht="150" customHeight="1" thickBot="1" x14ac:dyDescent="0.25">
      <c r="A1" s="119" t="s">
        <v>1472</v>
      </c>
      <c r="B1" s="84" t="s">
        <v>1473</v>
      </c>
      <c r="C1" s="84" t="s">
        <v>1474</v>
      </c>
      <c r="D1" s="84" t="s">
        <v>1475</v>
      </c>
      <c r="E1" s="84" t="s">
        <v>1476</v>
      </c>
      <c r="F1" s="84" t="s">
        <v>79</v>
      </c>
      <c r="G1" s="118" t="s">
        <v>85</v>
      </c>
    </row>
    <row r="2" spans="1:7" ht="11.85" customHeight="1" thickBot="1" x14ac:dyDescent="0.25">
      <c r="A2" s="78">
        <v>2017</v>
      </c>
      <c r="B2" s="81" t="s">
        <v>1302</v>
      </c>
      <c r="C2" s="81" t="s">
        <v>1303</v>
      </c>
      <c r="D2" s="81" t="s">
        <v>1304</v>
      </c>
      <c r="E2" s="81" t="s">
        <v>1305</v>
      </c>
      <c r="F2" s="81"/>
      <c r="G2" s="103"/>
    </row>
    <row r="3" spans="1:7" ht="3.95" customHeight="1" x14ac:dyDescent="0.2"/>
    <row r="4" spans="1:7" x14ac:dyDescent="0.2">
      <c r="A4" s="25" t="s">
        <v>17</v>
      </c>
    </row>
    <row r="5" spans="1:7" ht="12.75" customHeight="1" x14ac:dyDescent="0.2">
      <c r="A5" s="32" t="s">
        <v>766</v>
      </c>
      <c r="B5" s="139">
        <v>94</v>
      </c>
      <c r="C5" s="139">
        <v>224</v>
      </c>
      <c r="D5" s="139">
        <v>39</v>
      </c>
      <c r="E5" s="139">
        <v>19</v>
      </c>
      <c r="F5" s="95">
        <f>G5-SUM(B5:E5)</f>
        <v>9</v>
      </c>
      <c r="G5" s="95">
        <f>Sheriff!J661</f>
        <v>385</v>
      </c>
    </row>
    <row r="6" spans="1:7" ht="12.75" customHeight="1" x14ac:dyDescent="0.2">
      <c r="A6" s="32" t="s">
        <v>767</v>
      </c>
      <c r="B6" s="139">
        <v>74</v>
      </c>
      <c r="C6" s="139">
        <v>82</v>
      </c>
      <c r="D6" s="139">
        <v>17</v>
      </c>
      <c r="E6" s="139">
        <v>12</v>
      </c>
      <c r="F6" s="95">
        <f>G6-SUM(B6:E6)</f>
        <v>3</v>
      </c>
      <c r="G6" s="95">
        <f>Sheriff!J662</f>
        <v>188</v>
      </c>
    </row>
    <row r="7" spans="1:7" ht="12.75" customHeight="1" x14ac:dyDescent="0.2">
      <c r="A7" s="32" t="s">
        <v>768</v>
      </c>
      <c r="B7" s="139">
        <v>95</v>
      </c>
      <c r="C7" s="139">
        <v>185</v>
      </c>
      <c r="D7" s="139">
        <v>66</v>
      </c>
      <c r="E7" s="139">
        <v>17</v>
      </c>
      <c r="F7" s="95">
        <f>G7-SUM(B7:E7)</f>
        <v>2</v>
      </c>
      <c r="G7" s="95">
        <f>Sheriff!J663</f>
        <v>365</v>
      </c>
    </row>
    <row r="8" spans="1:7" ht="12.75" customHeight="1" x14ac:dyDescent="0.2">
      <c r="A8" s="32" t="s">
        <v>769</v>
      </c>
      <c r="B8" s="139">
        <v>106</v>
      </c>
      <c r="C8" s="139">
        <v>117</v>
      </c>
      <c r="D8" s="139">
        <v>29</v>
      </c>
      <c r="E8" s="139">
        <v>25</v>
      </c>
      <c r="F8" s="95">
        <f>G8-SUM(B8:E8)</f>
        <v>8</v>
      </c>
      <c r="G8" s="95">
        <f>Sheriff!J664</f>
        <v>285</v>
      </c>
    </row>
    <row r="9" spans="1:7" ht="12.75" customHeight="1" x14ac:dyDescent="0.2">
      <c r="A9" s="36" t="s">
        <v>770</v>
      </c>
      <c r="B9" s="91">
        <f t="shared" ref="B9:F9" si="0">SUM(B5:B8)</f>
        <v>369</v>
      </c>
      <c r="C9" s="91">
        <f t="shared" si="0"/>
        <v>608</v>
      </c>
      <c r="D9" s="91">
        <f t="shared" si="0"/>
        <v>151</v>
      </c>
      <c r="E9" s="91">
        <f t="shared" si="0"/>
        <v>73</v>
      </c>
      <c r="F9" s="91">
        <f t="shared" si="0"/>
        <v>22</v>
      </c>
      <c r="G9" s="91">
        <f>SUM(G5:G8)</f>
        <v>1223</v>
      </c>
    </row>
  </sheetData>
  <printOptions horizontalCentered="1"/>
  <pageMargins left="0.7" right="0.7" top="0.75" bottom="0.75" header="0.3" footer="0.3"/>
  <pageSetup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8"/>
  <sheetViews>
    <sheetView workbookViewId="0">
      <pane ySplit="2" topLeftCell="A3" activePane="bottomLeft" state="frozen"/>
      <selection activeCell="H19" sqref="H19"/>
      <selection pane="bottomLeft" activeCell="H19" sqref="H19"/>
    </sheetView>
  </sheetViews>
  <sheetFormatPr defaultRowHeight="12" x14ac:dyDescent="0.2"/>
  <cols>
    <col min="1" max="1" width="23.28515625" style="6" customWidth="1"/>
    <col min="2" max="4" width="5.7109375" style="49" customWidth="1"/>
    <col min="5" max="5" width="5.140625" style="49" customWidth="1"/>
    <col min="6" max="6" width="6.140625" style="49" customWidth="1"/>
    <col min="7" max="16384" width="9.140625" style="6"/>
  </cols>
  <sheetData>
    <row r="1" spans="1:6" ht="123.75" customHeight="1" thickBot="1" x14ac:dyDescent="0.25">
      <c r="A1" s="40" t="s">
        <v>1477</v>
      </c>
      <c r="B1" s="37" t="s">
        <v>1478</v>
      </c>
      <c r="C1" s="37" t="s">
        <v>1479</v>
      </c>
      <c r="D1" s="37" t="s">
        <v>1480</v>
      </c>
      <c r="E1" s="37" t="s">
        <v>79</v>
      </c>
      <c r="F1" s="87" t="s">
        <v>80</v>
      </c>
    </row>
    <row r="2" spans="1:6" ht="12.75" thickBot="1" x14ac:dyDescent="0.25">
      <c r="A2" s="41">
        <v>2017</v>
      </c>
      <c r="B2" s="42" t="s">
        <v>1363</v>
      </c>
      <c r="C2" s="42" t="s">
        <v>1364</v>
      </c>
      <c r="D2" s="42" t="s">
        <v>1366</v>
      </c>
      <c r="E2" s="42"/>
      <c r="F2" s="48"/>
    </row>
    <row r="3" spans="1:6" x14ac:dyDescent="0.2">
      <c r="A3" s="8" t="s">
        <v>17</v>
      </c>
    </row>
    <row r="4" spans="1:6" x14ac:dyDescent="0.2">
      <c r="A4" s="32" t="s">
        <v>766</v>
      </c>
      <c r="B4" s="44">
        <v>244</v>
      </c>
      <c r="C4" s="44">
        <v>57</v>
      </c>
      <c r="D4" s="44">
        <v>37</v>
      </c>
      <c r="E4" s="95">
        <f>F4-SUM(B4:D4)</f>
        <v>47</v>
      </c>
      <c r="F4" s="50">
        <f>Sheriff!J661</f>
        <v>385</v>
      </c>
    </row>
    <row r="5" spans="1:6" x14ac:dyDescent="0.2">
      <c r="A5" s="32" t="s">
        <v>767</v>
      </c>
      <c r="B5" s="44">
        <v>103</v>
      </c>
      <c r="C5" s="44">
        <v>23</v>
      </c>
      <c r="D5" s="44">
        <v>33</v>
      </c>
      <c r="E5" s="95">
        <f>F5-SUM(B5:D5)</f>
        <v>29</v>
      </c>
      <c r="F5" s="50">
        <f>Sheriff!J662</f>
        <v>188</v>
      </c>
    </row>
    <row r="6" spans="1:6" x14ac:dyDescent="0.2">
      <c r="A6" s="32" t="s">
        <v>768</v>
      </c>
      <c r="B6" s="44">
        <v>237</v>
      </c>
      <c r="C6" s="44">
        <v>52</v>
      </c>
      <c r="D6" s="44">
        <v>33</v>
      </c>
      <c r="E6" s="95">
        <f>F6-SUM(B6:D6)</f>
        <v>43</v>
      </c>
      <c r="F6" s="50">
        <f>Sheriff!J663</f>
        <v>365</v>
      </c>
    </row>
    <row r="7" spans="1:6" x14ac:dyDescent="0.2">
      <c r="A7" s="32" t="s">
        <v>769</v>
      </c>
      <c r="B7" s="44">
        <v>173</v>
      </c>
      <c r="C7" s="44">
        <v>19</v>
      </c>
      <c r="D7" s="44">
        <v>39</v>
      </c>
      <c r="E7" s="95">
        <f>F7-SUM(B7:D7)</f>
        <v>54</v>
      </c>
      <c r="F7" s="50">
        <f>Sheriff!J664</f>
        <v>285</v>
      </c>
    </row>
    <row r="8" spans="1:6" x14ac:dyDescent="0.2">
      <c r="A8" s="36" t="s">
        <v>770</v>
      </c>
      <c r="B8" s="47">
        <f t="shared" ref="B8:E8" si="0">SUM(B4:B7)</f>
        <v>757</v>
      </c>
      <c r="C8" s="47">
        <f t="shared" si="0"/>
        <v>151</v>
      </c>
      <c r="D8" s="47">
        <f t="shared" si="0"/>
        <v>142</v>
      </c>
      <c r="E8" s="47">
        <f t="shared" si="0"/>
        <v>173</v>
      </c>
      <c r="F8" s="47">
        <f>SUM(F4:F7)</f>
        <v>1223</v>
      </c>
    </row>
  </sheetData>
  <printOptions horizontalCentered="1"/>
  <pageMargins left="0.7" right="0.7" top="0.75" bottom="0.75" header="0.3" footer="0.3"/>
  <pageSetup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4"/>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8" ht="150" customHeight="1" thickBot="1" x14ac:dyDescent="0.25">
      <c r="A1" s="119" t="s">
        <v>1485</v>
      </c>
      <c r="B1" s="84" t="s">
        <v>1481</v>
      </c>
      <c r="C1" s="84" t="s">
        <v>1482</v>
      </c>
      <c r="D1" s="84" t="s">
        <v>1483</v>
      </c>
      <c r="E1" s="84" t="s">
        <v>1486</v>
      </c>
      <c r="F1" s="84" t="s">
        <v>1484</v>
      </c>
      <c r="G1" s="84" t="s">
        <v>79</v>
      </c>
      <c r="H1" s="118" t="s">
        <v>85</v>
      </c>
    </row>
    <row r="2" spans="1:8" ht="11.85" customHeight="1" thickBot="1" x14ac:dyDescent="0.25">
      <c r="A2" s="78">
        <v>2017</v>
      </c>
      <c r="B2" s="81" t="s">
        <v>1188</v>
      </c>
      <c r="C2" s="81" t="s">
        <v>1189</v>
      </c>
      <c r="D2" s="81" t="s">
        <v>1191</v>
      </c>
      <c r="E2" s="81" t="s">
        <v>1195</v>
      </c>
      <c r="F2" s="81" t="s">
        <v>1160</v>
      </c>
      <c r="G2" s="81"/>
      <c r="H2" s="103"/>
    </row>
    <row r="3" spans="1:8" ht="3.95" customHeight="1" x14ac:dyDescent="0.2"/>
    <row r="4" spans="1:8" x14ac:dyDescent="0.2">
      <c r="A4" s="25" t="s">
        <v>18</v>
      </c>
    </row>
    <row r="5" spans="1:8" ht="12.75" customHeight="1" x14ac:dyDescent="0.2">
      <c r="A5" s="32" t="s">
        <v>756</v>
      </c>
      <c r="B5" s="139">
        <v>115</v>
      </c>
      <c r="C5" s="139">
        <v>197</v>
      </c>
      <c r="D5" s="139">
        <v>35</v>
      </c>
      <c r="E5" s="139">
        <v>12</v>
      </c>
      <c r="F5" s="139">
        <v>13</v>
      </c>
      <c r="G5" s="95">
        <f t="shared" ref="G5:G12" si="0">H5-SUM(B5:F5)</f>
        <v>12</v>
      </c>
      <c r="H5" s="95">
        <f>Sheriff!J668</f>
        <v>384</v>
      </c>
    </row>
    <row r="6" spans="1:8" ht="12.75" customHeight="1" x14ac:dyDescent="0.2">
      <c r="A6" s="32" t="s">
        <v>757</v>
      </c>
      <c r="B6" s="139">
        <v>81</v>
      </c>
      <c r="C6" s="139">
        <v>157</v>
      </c>
      <c r="D6" s="139">
        <v>45</v>
      </c>
      <c r="E6" s="139">
        <v>11</v>
      </c>
      <c r="F6" s="139">
        <v>14</v>
      </c>
      <c r="G6" s="95">
        <f t="shared" si="0"/>
        <v>9</v>
      </c>
      <c r="H6" s="95">
        <f>Sheriff!J669</f>
        <v>317</v>
      </c>
    </row>
    <row r="7" spans="1:8" ht="12.75" customHeight="1" x14ac:dyDescent="0.2">
      <c r="A7" s="32" t="s">
        <v>758</v>
      </c>
      <c r="B7" s="139">
        <v>95</v>
      </c>
      <c r="C7" s="139">
        <v>188</v>
      </c>
      <c r="D7" s="139">
        <v>52</v>
      </c>
      <c r="E7" s="139">
        <v>13</v>
      </c>
      <c r="F7" s="139">
        <v>18</v>
      </c>
      <c r="G7" s="95">
        <f t="shared" si="0"/>
        <v>16</v>
      </c>
      <c r="H7" s="95">
        <f>Sheriff!J670</f>
        <v>382</v>
      </c>
    </row>
    <row r="8" spans="1:8" ht="12.75" customHeight="1" x14ac:dyDescent="0.2">
      <c r="A8" s="32" t="s">
        <v>759</v>
      </c>
      <c r="B8" s="139">
        <v>85</v>
      </c>
      <c r="C8" s="139">
        <v>63</v>
      </c>
      <c r="D8" s="139">
        <v>22</v>
      </c>
      <c r="E8" s="139">
        <v>8</v>
      </c>
      <c r="F8" s="139">
        <v>7</v>
      </c>
      <c r="G8" s="95">
        <f t="shared" si="0"/>
        <v>11</v>
      </c>
      <c r="H8" s="95">
        <f>Sheriff!J671</f>
        <v>196</v>
      </c>
    </row>
    <row r="9" spans="1:8" ht="12.75" customHeight="1" x14ac:dyDescent="0.2">
      <c r="A9" s="32" t="s">
        <v>760</v>
      </c>
      <c r="B9" s="139">
        <v>147</v>
      </c>
      <c r="C9" s="139">
        <v>165</v>
      </c>
      <c r="D9" s="139">
        <v>30</v>
      </c>
      <c r="E9" s="139">
        <v>15</v>
      </c>
      <c r="F9" s="139">
        <v>8</v>
      </c>
      <c r="G9" s="95">
        <f t="shared" si="0"/>
        <v>8</v>
      </c>
      <c r="H9" s="95">
        <f>Sheriff!J672</f>
        <v>373</v>
      </c>
    </row>
    <row r="10" spans="1:8" ht="12.75" customHeight="1" x14ac:dyDescent="0.2">
      <c r="A10" s="32" t="s">
        <v>761</v>
      </c>
      <c r="B10" s="139">
        <v>49</v>
      </c>
      <c r="C10" s="139">
        <v>130</v>
      </c>
      <c r="D10" s="139">
        <v>30</v>
      </c>
      <c r="E10" s="139">
        <v>14</v>
      </c>
      <c r="F10" s="139">
        <v>15</v>
      </c>
      <c r="G10" s="95">
        <f t="shared" si="0"/>
        <v>13</v>
      </c>
      <c r="H10" s="95">
        <f>Sheriff!J673</f>
        <v>251</v>
      </c>
    </row>
    <row r="11" spans="1:8" ht="12.75" customHeight="1" x14ac:dyDescent="0.2">
      <c r="A11" s="32" t="s">
        <v>762</v>
      </c>
      <c r="B11" s="139">
        <v>154</v>
      </c>
      <c r="C11" s="139">
        <v>188</v>
      </c>
      <c r="D11" s="139">
        <v>20</v>
      </c>
      <c r="E11" s="139">
        <v>24</v>
      </c>
      <c r="F11" s="139">
        <v>15</v>
      </c>
      <c r="G11" s="95">
        <f t="shared" si="0"/>
        <v>12</v>
      </c>
      <c r="H11" s="95">
        <f>Sheriff!J674</f>
        <v>413</v>
      </c>
    </row>
    <row r="12" spans="1:8" ht="12.75" customHeight="1" x14ac:dyDescent="0.2">
      <c r="A12" s="32" t="s">
        <v>763</v>
      </c>
      <c r="B12" s="139">
        <v>60</v>
      </c>
      <c r="C12" s="139">
        <v>143</v>
      </c>
      <c r="D12" s="139">
        <v>34</v>
      </c>
      <c r="E12" s="139">
        <v>15</v>
      </c>
      <c r="F12" s="139">
        <v>19</v>
      </c>
      <c r="G12" s="95">
        <f t="shared" si="0"/>
        <v>7</v>
      </c>
      <c r="H12" s="95">
        <f>Sheriff!J675</f>
        <v>278</v>
      </c>
    </row>
    <row r="13" spans="1:8" ht="12.75" customHeight="1" x14ac:dyDescent="0.2">
      <c r="A13" s="36" t="s">
        <v>764</v>
      </c>
      <c r="B13" s="91">
        <f t="shared" ref="B13:F13" si="1">SUM(B5:B12)</f>
        <v>786</v>
      </c>
      <c r="C13" s="91">
        <f t="shared" si="1"/>
        <v>1231</v>
      </c>
      <c r="D13" s="91">
        <f t="shared" si="1"/>
        <v>268</v>
      </c>
      <c r="E13" s="91">
        <f t="shared" si="1"/>
        <v>112</v>
      </c>
      <c r="F13" s="91">
        <f t="shared" si="1"/>
        <v>109</v>
      </c>
      <c r="G13" s="91">
        <f>SUM(G5:G12)</f>
        <v>88</v>
      </c>
      <c r="H13" s="91">
        <f>SUM(H5:H12)</f>
        <v>2594</v>
      </c>
    </row>
    <row r="14" spans="1:8" ht="12" customHeight="1" x14ac:dyDescent="0.2">
      <c r="A14" s="18"/>
      <c r="B14" s="29"/>
      <c r="C14" s="29"/>
      <c r="D14" s="29"/>
      <c r="E14" s="29"/>
      <c r="F14" s="29"/>
      <c r="G14" s="29"/>
      <c r="H14" s="29"/>
    </row>
  </sheetData>
  <printOptions horizontalCentered="1"/>
  <pageMargins left="0.7" right="0.7" top="0.75" bottom="0.75" header="0.3" footer="0.3"/>
  <pageSetup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152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12" width="7.7109375" style="94" customWidth="1"/>
    <col min="13" max="13" width="9.140625" style="6"/>
    <col min="14" max="18" width="7.28515625" style="23" customWidth="1"/>
    <col min="19" max="16384" width="9.140625" style="23"/>
  </cols>
  <sheetData>
    <row r="1" spans="1:13" ht="150" customHeight="1" thickBot="1" x14ac:dyDescent="0.25">
      <c r="A1" s="119" t="s">
        <v>1487</v>
      </c>
      <c r="B1" s="84" t="s">
        <v>1488</v>
      </c>
      <c r="C1" s="84" t="s">
        <v>1490</v>
      </c>
      <c r="D1" s="84" t="s">
        <v>1489</v>
      </c>
      <c r="E1" s="84" t="s">
        <v>1491</v>
      </c>
      <c r="F1" s="84" t="s">
        <v>1492</v>
      </c>
      <c r="G1" s="84" t="s">
        <v>1493</v>
      </c>
      <c r="H1" s="84" t="s">
        <v>1494</v>
      </c>
      <c r="I1" s="84" t="s">
        <v>1495</v>
      </c>
      <c r="J1" s="84" t="s">
        <v>1496</v>
      </c>
      <c r="K1" s="84" t="s">
        <v>79</v>
      </c>
      <c r="L1" s="118" t="s">
        <v>85</v>
      </c>
    </row>
    <row r="2" spans="1:13" ht="11.85" customHeight="1" thickBot="1" x14ac:dyDescent="0.25">
      <c r="A2" s="78">
        <v>2017</v>
      </c>
      <c r="B2" s="81" t="s">
        <v>1225</v>
      </c>
      <c r="C2" s="81" t="s">
        <v>1206</v>
      </c>
      <c r="D2" s="81" t="s">
        <v>1190</v>
      </c>
      <c r="E2" s="81" t="s">
        <v>1291</v>
      </c>
      <c r="F2" s="81" t="s">
        <v>1192</v>
      </c>
      <c r="G2" s="81" t="s">
        <v>1196</v>
      </c>
      <c r="H2" s="81" t="s">
        <v>1209</v>
      </c>
      <c r="I2" s="81" t="s">
        <v>1197</v>
      </c>
      <c r="J2" s="81" t="s">
        <v>1210</v>
      </c>
      <c r="K2" s="81"/>
      <c r="L2" s="103"/>
      <c r="M2" s="23"/>
    </row>
    <row r="3" spans="1:13" ht="3.95" customHeight="1" x14ac:dyDescent="0.2"/>
    <row r="4" spans="1:13" x14ac:dyDescent="0.2">
      <c r="A4" s="25" t="s">
        <v>18</v>
      </c>
    </row>
    <row r="5" spans="1:13" ht="12.75" customHeight="1" x14ac:dyDescent="0.2">
      <c r="A5" s="32" t="s">
        <v>756</v>
      </c>
      <c r="B5" s="139">
        <v>113</v>
      </c>
      <c r="C5" s="139">
        <v>106</v>
      </c>
      <c r="D5" s="139">
        <v>192</v>
      </c>
      <c r="E5" s="139">
        <v>222</v>
      </c>
      <c r="F5" s="139">
        <v>35</v>
      </c>
      <c r="G5" s="139">
        <v>11</v>
      </c>
      <c r="H5" s="139">
        <v>14</v>
      </c>
      <c r="I5" s="139">
        <v>15</v>
      </c>
      <c r="J5" s="139">
        <v>16</v>
      </c>
      <c r="K5" s="95">
        <f>L5-SUM(B5:J5)</f>
        <v>44</v>
      </c>
      <c r="L5" s="95">
        <f>Sheriff!J668*2</f>
        <v>768</v>
      </c>
    </row>
    <row r="6" spans="1:13" ht="12.75" customHeight="1" x14ac:dyDescent="0.2">
      <c r="A6" s="32" t="s">
        <v>757</v>
      </c>
      <c r="B6" s="139">
        <v>79</v>
      </c>
      <c r="C6" s="139">
        <v>74</v>
      </c>
      <c r="D6" s="139">
        <v>150</v>
      </c>
      <c r="E6" s="139">
        <v>191</v>
      </c>
      <c r="F6" s="139">
        <v>43</v>
      </c>
      <c r="G6" s="139">
        <v>13</v>
      </c>
      <c r="H6" s="139">
        <v>8</v>
      </c>
      <c r="I6" s="139">
        <v>12</v>
      </c>
      <c r="J6" s="139">
        <v>20</v>
      </c>
      <c r="K6" s="95">
        <f t="shared" ref="K6:K12" si="0">L6-SUM(B6:J6)</f>
        <v>44</v>
      </c>
      <c r="L6" s="95">
        <f>Sheriff!J669*2</f>
        <v>634</v>
      </c>
    </row>
    <row r="7" spans="1:13" ht="12.75" customHeight="1" x14ac:dyDescent="0.2">
      <c r="A7" s="32" t="s">
        <v>758</v>
      </c>
      <c r="B7" s="139">
        <v>84</v>
      </c>
      <c r="C7" s="139">
        <v>82</v>
      </c>
      <c r="D7" s="139">
        <v>182</v>
      </c>
      <c r="E7" s="139">
        <v>236</v>
      </c>
      <c r="F7" s="139">
        <v>48</v>
      </c>
      <c r="G7" s="139">
        <v>18</v>
      </c>
      <c r="H7" s="139">
        <v>18</v>
      </c>
      <c r="I7" s="139">
        <v>18</v>
      </c>
      <c r="J7" s="139">
        <v>18</v>
      </c>
      <c r="K7" s="95">
        <f t="shared" si="0"/>
        <v>60</v>
      </c>
      <c r="L7" s="95">
        <f>Sheriff!J670*2</f>
        <v>764</v>
      </c>
    </row>
    <row r="8" spans="1:13" ht="12.75" customHeight="1" x14ac:dyDescent="0.2">
      <c r="A8" s="32" t="s">
        <v>759</v>
      </c>
      <c r="B8" s="139">
        <v>76</v>
      </c>
      <c r="C8" s="139">
        <v>74</v>
      </c>
      <c r="D8" s="139">
        <v>64</v>
      </c>
      <c r="E8" s="139">
        <v>81</v>
      </c>
      <c r="F8" s="139">
        <v>21</v>
      </c>
      <c r="G8" s="139">
        <v>12</v>
      </c>
      <c r="H8" s="139">
        <v>12</v>
      </c>
      <c r="I8" s="139">
        <v>7</v>
      </c>
      <c r="J8" s="139">
        <v>9</v>
      </c>
      <c r="K8" s="95">
        <f t="shared" si="0"/>
        <v>36</v>
      </c>
      <c r="L8" s="95">
        <f>Sheriff!J671*2</f>
        <v>392</v>
      </c>
    </row>
    <row r="9" spans="1:13" ht="12.75" customHeight="1" x14ac:dyDescent="0.2">
      <c r="A9" s="32" t="s">
        <v>760</v>
      </c>
      <c r="B9" s="139">
        <v>125</v>
      </c>
      <c r="C9" s="139">
        <v>126</v>
      </c>
      <c r="D9" s="139">
        <v>167</v>
      </c>
      <c r="E9" s="139">
        <v>204</v>
      </c>
      <c r="F9" s="139">
        <v>31</v>
      </c>
      <c r="G9" s="139">
        <v>17</v>
      </c>
      <c r="H9" s="139">
        <v>11</v>
      </c>
      <c r="I9" s="139">
        <v>11</v>
      </c>
      <c r="J9" s="139">
        <v>18</v>
      </c>
      <c r="K9" s="95">
        <f t="shared" si="0"/>
        <v>36</v>
      </c>
      <c r="L9" s="95">
        <f>Sheriff!J672*2</f>
        <v>746</v>
      </c>
    </row>
    <row r="10" spans="1:13" ht="12.75" customHeight="1" x14ac:dyDescent="0.2">
      <c r="A10" s="32" t="s">
        <v>761</v>
      </c>
      <c r="B10" s="139">
        <v>47</v>
      </c>
      <c r="C10" s="139">
        <v>36</v>
      </c>
      <c r="D10" s="139">
        <v>129</v>
      </c>
      <c r="E10" s="139">
        <v>157</v>
      </c>
      <c r="F10" s="139">
        <v>28</v>
      </c>
      <c r="G10" s="139">
        <v>8</v>
      </c>
      <c r="H10" s="139">
        <v>10</v>
      </c>
      <c r="I10" s="139">
        <v>14</v>
      </c>
      <c r="J10" s="139">
        <v>20</v>
      </c>
      <c r="K10" s="95">
        <f t="shared" si="0"/>
        <v>53</v>
      </c>
      <c r="L10" s="95">
        <f>Sheriff!J673*2</f>
        <v>502</v>
      </c>
    </row>
    <row r="11" spans="1:13" ht="12.75" customHeight="1" x14ac:dyDescent="0.2">
      <c r="A11" s="32" t="s">
        <v>762</v>
      </c>
      <c r="B11" s="139">
        <v>140</v>
      </c>
      <c r="C11" s="139">
        <v>136</v>
      </c>
      <c r="D11" s="139">
        <v>189</v>
      </c>
      <c r="E11" s="139">
        <v>212</v>
      </c>
      <c r="F11" s="139">
        <v>23</v>
      </c>
      <c r="G11" s="139">
        <v>21</v>
      </c>
      <c r="H11" s="139">
        <v>27</v>
      </c>
      <c r="I11" s="139">
        <v>17</v>
      </c>
      <c r="J11" s="139">
        <v>19</v>
      </c>
      <c r="K11" s="95">
        <f t="shared" si="0"/>
        <v>42</v>
      </c>
      <c r="L11" s="95">
        <f>Sheriff!J674*2</f>
        <v>826</v>
      </c>
    </row>
    <row r="12" spans="1:13" ht="12.75" customHeight="1" x14ac:dyDescent="0.2">
      <c r="A12" s="32" t="s">
        <v>763</v>
      </c>
      <c r="B12" s="139">
        <v>58</v>
      </c>
      <c r="C12" s="139">
        <v>65</v>
      </c>
      <c r="D12" s="139">
        <v>135</v>
      </c>
      <c r="E12" s="139">
        <v>161</v>
      </c>
      <c r="F12" s="139">
        <v>30</v>
      </c>
      <c r="G12" s="139">
        <v>12</v>
      </c>
      <c r="H12" s="139">
        <v>12</v>
      </c>
      <c r="I12" s="139">
        <v>20</v>
      </c>
      <c r="J12" s="139">
        <v>22</v>
      </c>
      <c r="K12" s="95">
        <f t="shared" si="0"/>
        <v>41</v>
      </c>
      <c r="L12" s="95">
        <f>Sheriff!J675*2</f>
        <v>556</v>
      </c>
    </row>
    <row r="13" spans="1:13" ht="12.75" customHeight="1" x14ac:dyDescent="0.2">
      <c r="A13" s="36" t="s">
        <v>764</v>
      </c>
      <c r="B13" s="91">
        <f t="shared" ref="B13:K13" si="1">SUM(B5:B12)</f>
        <v>722</v>
      </c>
      <c r="C13" s="91">
        <f t="shared" si="1"/>
        <v>699</v>
      </c>
      <c r="D13" s="91">
        <f t="shared" si="1"/>
        <v>1208</v>
      </c>
      <c r="E13" s="91">
        <f t="shared" si="1"/>
        <v>1464</v>
      </c>
      <c r="F13" s="91">
        <f t="shared" si="1"/>
        <v>259</v>
      </c>
      <c r="G13" s="91">
        <f t="shared" si="1"/>
        <v>112</v>
      </c>
      <c r="H13" s="91">
        <f t="shared" ref="H13" si="2">SUM(H5:H12)</f>
        <v>112</v>
      </c>
      <c r="I13" s="91">
        <f t="shared" ref="I13" si="3">SUM(I5:I12)</f>
        <v>114</v>
      </c>
      <c r="J13" s="91">
        <f t="shared" si="1"/>
        <v>142</v>
      </c>
      <c r="K13" s="91">
        <f t="shared" si="1"/>
        <v>356</v>
      </c>
      <c r="L13" s="91">
        <f>SUM(L5:L12)</f>
        <v>5188</v>
      </c>
    </row>
    <row r="14" spans="1:13" ht="12" customHeight="1" x14ac:dyDescent="0.2">
      <c r="A14" s="18"/>
      <c r="B14" s="29"/>
      <c r="C14" s="29"/>
      <c r="D14" s="29"/>
      <c r="E14" s="29"/>
      <c r="F14" s="29"/>
      <c r="G14" s="29"/>
      <c r="H14" s="29"/>
      <c r="I14" s="29"/>
      <c r="J14" s="29"/>
      <c r="K14" s="29"/>
      <c r="L14" s="96"/>
    </row>
    <row r="15" spans="1:13" x14ac:dyDescent="0.2">
      <c r="M15" s="23"/>
    </row>
    <row r="16" spans="1:13" x14ac:dyDescent="0.2">
      <c r="M16" s="23"/>
    </row>
    <row r="17" spans="13:13" x14ac:dyDescent="0.2">
      <c r="M17" s="23"/>
    </row>
    <row r="18" spans="13:13" x14ac:dyDescent="0.2">
      <c r="M18" s="23"/>
    </row>
    <row r="19" spans="13:13" x14ac:dyDescent="0.2">
      <c r="M19" s="23"/>
    </row>
    <row r="20" spans="13:13" x14ac:dyDescent="0.2">
      <c r="M20" s="23"/>
    </row>
    <row r="21" spans="13:13" x14ac:dyDescent="0.2">
      <c r="M21" s="23"/>
    </row>
    <row r="22" spans="13:13" x14ac:dyDescent="0.2">
      <c r="M22" s="23"/>
    </row>
    <row r="23" spans="13:13" x14ac:dyDescent="0.2">
      <c r="M23" s="23"/>
    </row>
    <row r="24" spans="13:13" x14ac:dyDescent="0.2">
      <c r="M24" s="23"/>
    </row>
    <row r="25" spans="13:13" x14ac:dyDescent="0.2">
      <c r="M25" s="23"/>
    </row>
    <row r="26" spans="13:13" x14ac:dyDescent="0.2">
      <c r="M26" s="23"/>
    </row>
    <row r="27" spans="13:13" x14ac:dyDescent="0.2">
      <c r="M27" s="23"/>
    </row>
    <row r="28" spans="13:13" x14ac:dyDescent="0.2">
      <c r="M28" s="23"/>
    </row>
    <row r="29" spans="13:13" x14ac:dyDescent="0.2">
      <c r="M29" s="23"/>
    </row>
    <row r="30" spans="13:13" x14ac:dyDescent="0.2">
      <c r="M30" s="23"/>
    </row>
    <row r="31" spans="13:13" x14ac:dyDescent="0.2">
      <c r="M31" s="23"/>
    </row>
    <row r="32" spans="13:13" x14ac:dyDescent="0.2">
      <c r="M32" s="23"/>
    </row>
    <row r="33" spans="13:13" x14ac:dyDescent="0.2">
      <c r="M33" s="23"/>
    </row>
    <row r="34" spans="13:13" x14ac:dyDescent="0.2">
      <c r="M34" s="23"/>
    </row>
    <row r="35" spans="13:13" x14ac:dyDescent="0.2">
      <c r="M35" s="23"/>
    </row>
    <row r="36" spans="13:13" x14ac:dyDescent="0.2">
      <c r="M36" s="23"/>
    </row>
    <row r="37" spans="13:13" x14ac:dyDescent="0.2">
      <c r="M37" s="23"/>
    </row>
    <row r="38" spans="13:13" x14ac:dyDescent="0.2">
      <c r="M38" s="23"/>
    </row>
    <row r="39" spans="13:13" x14ac:dyDescent="0.2">
      <c r="M39" s="23"/>
    </row>
    <row r="40" spans="13:13" x14ac:dyDescent="0.2">
      <c r="M40" s="23"/>
    </row>
    <row r="41" spans="13:13" x14ac:dyDescent="0.2">
      <c r="M41" s="23"/>
    </row>
    <row r="42" spans="13:13" x14ac:dyDescent="0.2">
      <c r="M42" s="23"/>
    </row>
    <row r="43" spans="13:13" x14ac:dyDescent="0.2">
      <c r="M43" s="23"/>
    </row>
    <row r="44" spans="13:13" x14ac:dyDescent="0.2">
      <c r="M44" s="23"/>
    </row>
    <row r="45" spans="13:13" x14ac:dyDescent="0.2">
      <c r="M45" s="23"/>
    </row>
    <row r="46" spans="13:13" x14ac:dyDescent="0.2">
      <c r="M46" s="23"/>
    </row>
    <row r="47" spans="13:13" x14ac:dyDescent="0.2">
      <c r="M47" s="23"/>
    </row>
    <row r="48" spans="13:13" x14ac:dyDescent="0.2">
      <c r="M48" s="23"/>
    </row>
    <row r="49" spans="13:13" x14ac:dyDescent="0.2">
      <c r="M49" s="23"/>
    </row>
    <row r="50" spans="13:13" x14ac:dyDescent="0.2">
      <c r="M50" s="23"/>
    </row>
    <row r="51" spans="13:13" x14ac:dyDescent="0.2">
      <c r="M51" s="23"/>
    </row>
    <row r="52" spans="13:13" x14ac:dyDescent="0.2">
      <c r="M52" s="23"/>
    </row>
    <row r="53" spans="13:13" x14ac:dyDescent="0.2">
      <c r="M53" s="23"/>
    </row>
    <row r="54" spans="13:13" x14ac:dyDescent="0.2">
      <c r="M54" s="23"/>
    </row>
    <row r="55" spans="13:13" x14ac:dyDescent="0.2">
      <c r="M55" s="23"/>
    </row>
    <row r="56" spans="13:13" x14ac:dyDescent="0.2">
      <c r="M56" s="23"/>
    </row>
    <row r="57" spans="13:13" x14ac:dyDescent="0.2">
      <c r="M57" s="23"/>
    </row>
    <row r="58" spans="13:13" x14ac:dyDescent="0.2">
      <c r="M58" s="23"/>
    </row>
    <row r="59" spans="13:13" x14ac:dyDescent="0.2">
      <c r="M59" s="23"/>
    </row>
    <row r="60" spans="13:13" x14ac:dyDescent="0.2">
      <c r="M60" s="23"/>
    </row>
    <row r="61" spans="13:13" x14ac:dyDescent="0.2">
      <c r="M61" s="23"/>
    </row>
    <row r="62" spans="13:13" x14ac:dyDescent="0.2">
      <c r="M62" s="23"/>
    </row>
    <row r="63" spans="13:13" x14ac:dyDescent="0.2">
      <c r="M63" s="23"/>
    </row>
    <row r="64" spans="13:13" x14ac:dyDescent="0.2">
      <c r="M64" s="23"/>
    </row>
    <row r="65" spans="13:13" x14ac:dyDescent="0.2">
      <c r="M65" s="23"/>
    </row>
    <row r="66" spans="13:13" x14ac:dyDescent="0.2">
      <c r="M66" s="23"/>
    </row>
    <row r="67" spans="13:13" x14ac:dyDescent="0.2">
      <c r="M67" s="23"/>
    </row>
    <row r="68" spans="13:13" x14ac:dyDescent="0.2">
      <c r="M68" s="23"/>
    </row>
    <row r="69" spans="13:13" x14ac:dyDescent="0.2">
      <c r="M69" s="23"/>
    </row>
    <row r="70" spans="13:13" x14ac:dyDescent="0.2">
      <c r="M70" s="23"/>
    </row>
    <row r="71" spans="13:13" x14ac:dyDescent="0.2">
      <c r="M71" s="23"/>
    </row>
    <row r="72" spans="13:13" x14ac:dyDescent="0.2">
      <c r="M72" s="23"/>
    </row>
    <row r="73" spans="13:13" x14ac:dyDescent="0.2">
      <c r="M73" s="23"/>
    </row>
    <row r="74" spans="13:13" x14ac:dyDescent="0.2">
      <c r="M74" s="23"/>
    </row>
    <row r="75" spans="13:13" x14ac:dyDescent="0.2">
      <c r="M75" s="23"/>
    </row>
    <row r="76" spans="13:13" x14ac:dyDescent="0.2">
      <c r="M76" s="23"/>
    </row>
    <row r="77" spans="13:13" x14ac:dyDescent="0.2">
      <c r="M77" s="23"/>
    </row>
    <row r="78" spans="13:13" x14ac:dyDescent="0.2">
      <c r="M78" s="23"/>
    </row>
    <row r="79" spans="13:13" x14ac:dyDescent="0.2">
      <c r="M79" s="23"/>
    </row>
    <row r="80" spans="13:13" x14ac:dyDescent="0.2">
      <c r="M80" s="23"/>
    </row>
    <row r="81" spans="13:13" x14ac:dyDescent="0.2">
      <c r="M81" s="23"/>
    </row>
    <row r="82" spans="13:13" x14ac:dyDescent="0.2">
      <c r="M82" s="23"/>
    </row>
    <row r="83" spans="13:13" x14ac:dyDescent="0.2">
      <c r="M83" s="23"/>
    </row>
    <row r="84" spans="13:13" x14ac:dyDescent="0.2">
      <c r="M84" s="23"/>
    </row>
    <row r="85" spans="13:13" x14ac:dyDescent="0.2">
      <c r="M85" s="23"/>
    </row>
    <row r="86" spans="13:13" x14ac:dyDescent="0.2">
      <c r="M86" s="23"/>
    </row>
    <row r="87" spans="13:13" x14ac:dyDescent="0.2">
      <c r="M87" s="23"/>
    </row>
    <row r="88" spans="13:13" x14ac:dyDescent="0.2">
      <c r="M88" s="23"/>
    </row>
    <row r="89" spans="13:13" x14ac:dyDescent="0.2">
      <c r="M89" s="23"/>
    </row>
    <row r="90" spans="13:13" x14ac:dyDescent="0.2">
      <c r="M90" s="23"/>
    </row>
    <row r="91" spans="13:13" x14ac:dyDescent="0.2">
      <c r="M91" s="23"/>
    </row>
    <row r="92" spans="13:13" x14ac:dyDescent="0.2">
      <c r="M92" s="23"/>
    </row>
    <row r="93" spans="13:13" x14ac:dyDescent="0.2">
      <c r="M93" s="23"/>
    </row>
    <row r="94" spans="13:13" x14ac:dyDescent="0.2">
      <c r="M94" s="23"/>
    </row>
    <row r="95" spans="13:13" x14ac:dyDescent="0.2">
      <c r="M95" s="23"/>
    </row>
    <row r="96" spans="13:13" x14ac:dyDescent="0.2">
      <c r="M96" s="23"/>
    </row>
    <row r="97" spans="13:13" x14ac:dyDescent="0.2">
      <c r="M97" s="23"/>
    </row>
    <row r="98" spans="13:13" x14ac:dyDescent="0.2">
      <c r="M98" s="23"/>
    </row>
    <row r="99" spans="13:13" x14ac:dyDescent="0.2">
      <c r="M99" s="23"/>
    </row>
    <row r="100" spans="13:13" x14ac:dyDescent="0.2">
      <c r="M100" s="23"/>
    </row>
    <row r="101" spans="13:13" x14ac:dyDescent="0.2">
      <c r="M101" s="23"/>
    </row>
    <row r="102" spans="13:13" x14ac:dyDescent="0.2">
      <c r="M102" s="23"/>
    </row>
    <row r="103" spans="13:13" x14ac:dyDescent="0.2">
      <c r="M103" s="23"/>
    </row>
    <row r="104" spans="13:13" x14ac:dyDescent="0.2">
      <c r="M104" s="23"/>
    </row>
    <row r="105" spans="13:13" x14ac:dyDescent="0.2">
      <c r="M105" s="23"/>
    </row>
    <row r="106" spans="13:13" x14ac:dyDescent="0.2">
      <c r="M106" s="23"/>
    </row>
    <row r="107" spans="13:13" x14ac:dyDescent="0.2">
      <c r="M107" s="23"/>
    </row>
    <row r="108" spans="13:13" x14ac:dyDescent="0.2">
      <c r="M108" s="23"/>
    </row>
    <row r="109" spans="13:13" x14ac:dyDescent="0.2">
      <c r="M109" s="23"/>
    </row>
    <row r="110" spans="13:13" x14ac:dyDescent="0.2">
      <c r="M110" s="23"/>
    </row>
    <row r="111" spans="13:13" x14ac:dyDescent="0.2">
      <c r="M111" s="23"/>
    </row>
    <row r="112" spans="13:13" x14ac:dyDescent="0.2">
      <c r="M112" s="23"/>
    </row>
    <row r="113" spans="13:13" x14ac:dyDescent="0.2">
      <c r="M113" s="23"/>
    </row>
    <row r="114" spans="13:13" x14ac:dyDescent="0.2">
      <c r="M114" s="23"/>
    </row>
    <row r="115" spans="13:13" x14ac:dyDescent="0.2">
      <c r="M115" s="23"/>
    </row>
    <row r="116" spans="13:13" x14ac:dyDescent="0.2">
      <c r="M116" s="23"/>
    </row>
    <row r="117" spans="13:13" x14ac:dyDescent="0.2">
      <c r="M117" s="23"/>
    </row>
    <row r="118" spans="13:13" x14ac:dyDescent="0.2">
      <c r="M118" s="23"/>
    </row>
    <row r="119" spans="13:13" x14ac:dyDescent="0.2">
      <c r="M119" s="23"/>
    </row>
    <row r="120" spans="13:13" x14ac:dyDescent="0.2">
      <c r="M120" s="23"/>
    </row>
    <row r="121" spans="13:13" x14ac:dyDescent="0.2">
      <c r="M121" s="23"/>
    </row>
    <row r="122" spans="13:13" x14ac:dyDescent="0.2">
      <c r="M122" s="23"/>
    </row>
    <row r="123" spans="13:13" x14ac:dyDescent="0.2">
      <c r="M123" s="23"/>
    </row>
    <row r="124" spans="13:13" x14ac:dyDescent="0.2">
      <c r="M124" s="23"/>
    </row>
    <row r="125" spans="13:13" x14ac:dyDescent="0.2">
      <c r="M125" s="23"/>
    </row>
    <row r="126" spans="13:13" x14ac:dyDescent="0.2">
      <c r="M126" s="23"/>
    </row>
    <row r="127" spans="13:13" x14ac:dyDescent="0.2">
      <c r="M127" s="23"/>
    </row>
    <row r="128" spans="13:13" x14ac:dyDescent="0.2">
      <c r="M128" s="23"/>
    </row>
    <row r="129" spans="13:13" x14ac:dyDescent="0.2">
      <c r="M129" s="23"/>
    </row>
    <row r="130" spans="13:13" x14ac:dyDescent="0.2">
      <c r="M130" s="23"/>
    </row>
    <row r="131" spans="13:13" x14ac:dyDescent="0.2">
      <c r="M131" s="23"/>
    </row>
    <row r="132" spans="13:13" x14ac:dyDescent="0.2">
      <c r="M132" s="23"/>
    </row>
    <row r="133" spans="13:13" x14ac:dyDescent="0.2">
      <c r="M133" s="23"/>
    </row>
    <row r="134" spans="13:13" x14ac:dyDescent="0.2">
      <c r="M134" s="23"/>
    </row>
    <row r="135" spans="13:13" x14ac:dyDescent="0.2">
      <c r="M135" s="23"/>
    </row>
    <row r="136" spans="13:13" x14ac:dyDescent="0.2">
      <c r="M136" s="23"/>
    </row>
    <row r="137" spans="13:13" x14ac:dyDescent="0.2">
      <c r="M137" s="23"/>
    </row>
    <row r="138" spans="13:13" x14ac:dyDescent="0.2">
      <c r="M138" s="23"/>
    </row>
    <row r="139" spans="13:13" x14ac:dyDescent="0.2">
      <c r="M139" s="23"/>
    </row>
    <row r="140" spans="13:13" x14ac:dyDescent="0.2">
      <c r="M140" s="23"/>
    </row>
    <row r="141" spans="13:13" x14ac:dyDescent="0.2">
      <c r="M141" s="23"/>
    </row>
    <row r="142" spans="13:13" x14ac:dyDescent="0.2">
      <c r="M142" s="23"/>
    </row>
    <row r="143" spans="13:13" x14ac:dyDescent="0.2">
      <c r="M143" s="23"/>
    </row>
    <row r="144" spans="13:13" x14ac:dyDescent="0.2">
      <c r="M144" s="23"/>
    </row>
    <row r="145" spans="13:13" x14ac:dyDescent="0.2">
      <c r="M145" s="23"/>
    </row>
    <row r="146" spans="13:13" x14ac:dyDescent="0.2">
      <c r="M146" s="23"/>
    </row>
    <row r="147" spans="13:13" x14ac:dyDescent="0.2">
      <c r="M147" s="23"/>
    </row>
    <row r="148" spans="13:13" x14ac:dyDescent="0.2">
      <c r="M148" s="23"/>
    </row>
    <row r="149" spans="13:13" x14ac:dyDescent="0.2">
      <c r="M149" s="23"/>
    </row>
    <row r="150" spans="13:13" x14ac:dyDescent="0.2">
      <c r="M150" s="23"/>
    </row>
    <row r="151" spans="13:13" x14ac:dyDescent="0.2">
      <c r="M151" s="23"/>
    </row>
    <row r="152" spans="13:13" x14ac:dyDescent="0.2">
      <c r="M152" s="23"/>
    </row>
    <row r="153" spans="13:13" x14ac:dyDescent="0.2">
      <c r="M153" s="23"/>
    </row>
    <row r="154" spans="13:13" x14ac:dyDescent="0.2">
      <c r="M154" s="23"/>
    </row>
    <row r="155" spans="13:13" x14ac:dyDescent="0.2">
      <c r="M155" s="23"/>
    </row>
    <row r="156" spans="13:13" x14ac:dyDescent="0.2">
      <c r="M156" s="23"/>
    </row>
    <row r="157" spans="13:13" x14ac:dyDescent="0.2">
      <c r="M157" s="23"/>
    </row>
    <row r="158" spans="13:13" x14ac:dyDescent="0.2">
      <c r="M158" s="23"/>
    </row>
    <row r="159" spans="13:13" x14ac:dyDescent="0.2">
      <c r="M159" s="23"/>
    </row>
    <row r="160" spans="13:13" x14ac:dyDescent="0.2">
      <c r="M160" s="23"/>
    </row>
    <row r="161" spans="13:13" x14ac:dyDescent="0.2">
      <c r="M161" s="23"/>
    </row>
    <row r="162" spans="13:13" x14ac:dyDescent="0.2">
      <c r="M162" s="23"/>
    </row>
    <row r="163" spans="13:13" x14ac:dyDescent="0.2">
      <c r="M163" s="23"/>
    </row>
    <row r="164" spans="13:13" x14ac:dyDescent="0.2">
      <c r="M164" s="23"/>
    </row>
    <row r="165" spans="13:13" x14ac:dyDescent="0.2">
      <c r="M165" s="23"/>
    </row>
    <row r="166" spans="13:13" x14ac:dyDescent="0.2">
      <c r="M166" s="23"/>
    </row>
    <row r="167" spans="13:13" x14ac:dyDescent="0.2">
      <c r="M167" s="23"/>
    </row>
    <row r="168" spans="13:13" x14ac:dyDescent="0.2">
      <c r="M168" s="23"/>
    </row>
    <row r="169" spans="13:13" x14ac:dyDescent="0.2">
      <c r="M169" s="23"/>
    </row>
    <row r="170" spans="13:13" x14ac:dyDescent="0.2">
      <c r="M170" s="23"/>
    </row>
    <row r="171" spans="13:13" x14ac:dyDescent="0.2">
      <c r="M171" s="23"/>
    </row>
    <row r="172" spans="13:13" x14ac:dyDescent="0.2">
      <c r="M172" s="23"/>
    </row>
    <row r="173" spans="13:13" x14ac:dyDescent="0.2">
      <c r="M173" s="23"/>
    </row>
    <row r="174" spans="13:13" x14ac:dyDescent="0.2">
      <c r="M174" s="23"/>
    </row>
    <row r="175" spans="13:13" x14ac:dyDescent="0.2">
      <c r="M175" s="23"/>
    </row>
    <row r="176" spans="13:13" x14ac:dyDescent="0.2">
      <c r="M176" s="23"/>
    </row>
    <row r="177" spans="13:13" x14ac:dyDescent="0.2">
      <c r="M177" s="23"/>
    </row>
    <row r="178" spans="13:13" x14ac:dyDescent="0.2">
      <c r="M178" s="23"/>
    </row>
    <row r="179" spans="13:13" x14ac:dyDescent="0.2">
      <c r="M179" s="23"/>
    </row>
    <row r="180" spans="13:13" x14ac:dyDescent="0.2">
      <c r="M180" s="23"/>
    </row>
    <row r="181" spans="13:13" x14ac:dyDescent="0.2">
      <c r="M181" s="23"/>
    </row>
    <row r="182" spans="13:13" x14ac:dyDescent="0.2">
      <c r="M182" s="23"/>
    </row>
    <row r="183" spans="13:13" x14ac:dyDescent="0.2">
      <c r="M183" s="23"/>
    </row>
    <row r="184" spans="13:13" x14ac:dyDescent="0.2">
      <c r="M184" s="23"/>
    </row>
    <row r="185" spans="13:13" x14ac:dyDescent="0.2">
      <c r="M185" s="23"/>
    </row>
    <row r="186" spans="13:13" x14ac:dyDescent="0.2">
      <c r="M186" s="23"/>
    </row>
    <row r="187" spans="13:13" x14ac:dyDescent="0.2">
      <c r="M187" s="23"/>
    </row>
    <row r="188" spans="13:13" x14ac:dyDescent="0.2">
      <c r="M188" s="23"/>
    </row>
    <row r="189" spans="13:13" x14ac:dyDescent="0.2">
      <c r="M189" s="23"/>
    </row>
    <row r="190" spans="13:13" x14ac:dyDescent="0.2">
      <c r="M190" s="23"/>
    </row>
    <row r="191" spans="13:13" x14ac:dyDescent="0.2">
      <c r="M191" s="23"/>
    </row>
    <row r="192" spans="13:13" x14ac:dyDescent="0.2">
      <c r="M192" s="23"/>
    </row>
    <row r="193" spans="13:13" x14ac:dyDescent="0.2">
      <c r="M193" s="23"/>
    </row>
    <row r="194" spans="13:13" x14ac:dyDescent="0.2">
      <c r="M194" s="23"/>
    </row>
    <row r="195" spans="13:13" x14ac:dyDescent="0.2">
      <c r="M195" s="23"/>
    </row>
    <row r="196" spans="13:13" x14ac:dyDescent="0.2">
      <c r="M196" s="23"/>
    </row>
    <row r="197" spans="13:13" x14ac:dyDescent="0.2">
      <c r="M197" s="23"/>
    </row>
    <row r="198" spans="13:13" x14ac:dyDescent="0.2">
      <c r="M198" s="23"/>
    </row>
    <row r="199" spans="13:13" x14ac:dyDescent="0.2">
      <c r="M199" s="23"/>
    </row>
    <row r="200" spans="13:13" x14ac:dyDescent="0.2">
      <c r="M200" s="23"/>
    </row>
    <row r="201" spans="13:13" x14ac:dyDescent="0.2">
      <c r="M201" s="23"/>
    </row>
    <row r="202" spans="13:13" x14ac:dyDescent="0.2">
      <c r="M202" s="23"/>
    </row>
    <row r="203" spans="13:13" x14ac:dyDescent="0.2">
      <c r="M203" s="23"/>
    </row>
    <row r="204" spans="13:13" x14ac:dyDescent="0.2">
      <c r="M204" s="23"/>
    </row>
    <row r="205" spans="13:13" x14ac:dyDescent="0.2">
      <c r="M205" s="23"/>
    </row>
    <row r="206" spans="13:13" x14ac:dyDescent="0.2">
      <c r="M206" s="23"/>
    </row>
    <row r="207" spans="13:13" x14ac:dyDescent="0.2">
      <c r="M207" s="23"/>
    </row>
    <row r="208" spans="13:13" x14ac:dyDescent="0.2">
      <c r="M208" s="23"/>
    </row>
    <row r="209" spans="13:13" x14ac:dyDescent="0.2">
      <c r="M209" s="23"/>
    </row>
    <row r="210" spans="13:13" x14ac:dyDescent="0.2">
      <c r="M210" s="23"/>
    </row>
    <row r="211" spans="13:13" x14ac:dyDescent="0.2">
      <c r="M211" s="23"/>
    </row>
    <row r="212" spans="13:13" x14ac:dyDescent="0.2">
      <c r="M212" s="23"/>
    </row>
    <row r="213" spans="13:13" x14ac:dyDescent="0.2">
      <c r="M213" s="23"/>
    </row>
    <row r="214" spans="13:13" x14ac:dyDescent="0.2">
      <c r="M214" s="23"/>
    </row>
    <row r="215" spans="13:13" x14ac:dyDescent="0.2">
      <c r="M215" s="23"/>
    </row>
    <row r="216" spans="13:13" x14ac:dyDescent="0.2">
      <c r="M216" s="23"/>
    </row>
    <row r="217" spans="13:13" x14ac:dyDescent="0.2">
      <c r="M217" s="23"/>
    </row>
    <row r="218" spans="13:13" x14ac:dyDescent="0.2">
      <c r="M218" s="23"/>
    </row>
    <row r="219" spans="13:13" x14ac:dyDescent="0.2">
      <c r="M219" s="23"/>
    </row>
    <row r="220" spans="13:13" x14ac:dyDescent="0.2">
      <c r="M220" s="23"/>
    </row>
    <row r="221" spans="13:13" x14ac:dyDescent="0.2">
      <c r="M221" s="23"/>
    </row>
    <row r="222" spans="13:13" x14ac:dyDescent="0.2">
      <c r="M222" s="23"/>
    </row>
    <row r="223" spans="13:13" x14ac:dyDescent="0.2">
      <c r="M223" s="23"/>
    </row>
    <row r="224" spans="13:13" x14ac:dyDescent="0.2">
      <c r="M224" s="23"/>
    </row>
    <row r="225" spans="13:13" x14ac:dyDescent="0.2">
      <c r="M225" s="23"/>
    </row>
    <row r="226" spans="13:13" x14ac:dyDescent="0.2">
      <c r="M226" s="23"/>
    </row>
    <row r="227" spans="13:13" x14ac:dyDescent="0.2">
      <c r="M227" s="23"/>
    </row>
    <row r="228" spans="13:13" x14ac:dyDescent="0.2">
      <c r="M228" s="23"/>
    </row>
    <row r="229" spans="13:13" x14ac:dyDescent="0.2">
      <c r="M229" s="23"/>
    </row>
    <row r="230" spans="13:13" x14ac:dyDescent="0.2">
      <c r="M230" s="23"/>
    </row>
    <row r="231" spans="13:13" x14ac:dyDescent="0.2">
      <c r="M231" s="23"/>
    </row>
    <row r="232" spans="13:13" x14ac:dyDescent="0.2">
      <c r="M232" s="23"/>
    </row>
    <row r="233" spans="13:13" x14ac:dyDescent="0.2">
      <c r="M233" s="23"/>
    </row>
    <row r="234" spans="13:13" x14ac:dyDescent="0.2">
      <c r="M234" s="23"/>
    </row>
    <row r="235" spans="13:13" x14ac:dyDescent="0.2">
      <c r="M235" s="23"/>
    </row>
    <row r="236" spans="13:13" x14ac:dyDescent="0.2">
      <c r="M236" s="23"/>
    </row>
    <row r="237" spans="13:13" x14ac:dyDescent="0.2">
      <c r="M237" s="23"/>
    </row>
    <row r="238" spans="13:13" x14ac:dyDescent="0.2">
      <c r="M238" s="23"/>
    </row>
    <row r="239" spans="13:13" x14ac:dyDescent="0.2">
      <c r="M239" s="23"/>
    </row>
    <row r="240" spans="13:13" x14ac:dyDescent="0.2">
      <c r="M240" s="23"/>
    </row>
    <row r="241" spans="13:13" x14ac:dyDescent="0.2">
      <c r="M241" s="23"/>
    </row>
    <row r="242" spans="13:13" x14ac:dyDescent="0.2">
      <c r="M242" s="23"/>
    </row>
    <row r="243" spans="13:13" x14ac:dyDescent="0.2">
      <c r="M243" s="23"/>
    </row>
    <row r="244" spans="13:13" x14ac:dyDescent="0.2">
      <c r="M244" s="23"/>
    </row>
    <row r="245" spans="13:13" x14ac:dyDescent="0.2">
      <c r="M245" s="23"/>
    </row>
    <row r="246" spans="13:13" x14ac:dyDescent="0.2">
      <c r="M246" s="23"/>
    </row>
    <row r="247" spans="13:13" x14ac:dyDescent="0.2">
      <c r="M247" s="23"/>
    </row>
    <row r="248" spans="13:13" x14ac:dyDescent="0.2">
      <c r="M248" s="23"/>
    </row>
    <row r="249" spans="13:13" x14ac:dyDescent="0.2">
      <c r="M249" s="23"/>
    </row>
    <row r="250" spans="13:13" x14ac:dyDescent="0.2">
      <c r="M250" s="23"/>
    </row>
    <row r="251" spans="13:13" x14ac:dyDescent="0.2">
      <c r="M251" s="23"/>
    </row>
    <row r="252" spans="13:13" x14ac:dyDescent="0.2">
      <c r="M252" s="23"/>
    </row>
    <row r="253" spans="13:13" x14ac:dyDescent="0.2">
      <c r="M253" s="23"/>
    </row>
    <row r="254" spans="13:13" x14ac:dyDescent="0.2">
      <c r="M254" s="23"/>
    </row>
    <row r="255" spans="13:13" x14ac:dyDescent="0.2">
      <c r="M255" s="23"/>
    </row>
    <row r="256" spans="13:13" x14ac:dyDescent="0.2">
      <c r="M256" s="23"/>
    </row>
    <row r="257" spans="13:13" x14ac:dyDescent="0.2">
      <c r="M257" s="23"/>
    </row>
    <row r="258" spans="13:13" x14ac:dyDescent="0.2">
      <c r="M258" s="23"/>
    </row>
    <row r="259" spans="13:13" x14ac:dyDescent="0.2">
      <c r="M259" s="23"/>
    </row>
    <row r="260" spans="13:13" x14ac:dyDescent="0.2">
      <c r="M260" s="23"/>
    </row>
    <row r="261" spans="13:13" x14ac:dyDescent="0.2">
      <c r="M261" s="23"/>
    </row>
    <row r="262" spans="13:13" x14ac:dyDescent="0.2">
      <c r="M262" s="23"/>
    </row>
    <row r="263" spans="13:13" x14ac:dyDescent="0.2">
      <c r="M263" s="23"/>
    </row>
    <row r="264" spans="13:13" x14ac:dyDescent="0.2">
      <c r="M264" s="23"/>
    </row>
    <row r="265" spans="13:13" x14ac:dyDescent="0.2">
      <c r="M265" s="23"/>
    </row>
    <row r="266" spans="13:13" x14ac:dyDescent="0.2">
      <c r="M266" s="23"/>
    </row>
    <row r="267" spans="13:13" x14ac:dyDescent="0.2">
      <c r="M267" s="23"/>
    </row>
    <row r="268" spans="13:13" x14ac:dyDescent="0.2">
      <c r="M268" s="23"/>
    </row>
    <row r="269" spans="13:13" x14ac:dyDescent="0.2">
      <c r="M269" s="23"/>
    </row>
    <row r="270" spans="13:13" x14ac:dyDescent="0.2">
      <c r="M270" s="23"/>
    </row>
    <row r="271" spans="13:13" x14ac:dyDescent="0.2">
      <c r="M271" s="23"/>
    </row>
    <row r="272" spans="13:13" x14ac:dyDescent="0.2">
      <c r="M272" s="23"/>
    </row>
    <row r="273" spans="13:13" x14ac:dyDescent="0.2">
      <c r="M273" s="23"/>
    </row>
    <row r="274" spans="13:13" x14ac:dyDescent="0.2">
      <c r="M274" s="23"/>
    </row>
    <row r="275" spans="13:13" x14ac:dyDescent="0.2">
      <c r="M275" s="23"/>
    </row>
    <row r="276" spans="13:13" x14ac:dyDescent="0.2">
      <c r="M276" s="23"/>
    </row>
    <row r="277" spans="13:13" x14ac:dyDescent="0.2">
      <c r="M277" s="23"/>
    </row>
    <row r="278" spans="13:13" x14ac:dyDescent="0.2">
      <c r="M278" s="23"/>
    </row>
    <row r="279" spans="13:13" x14ac:dyDescent="0.2">
      <c r="M279" s="23"/>
    </row>
    <row r="280" spans="13:13" x14ac:dyDescent="0.2">
      <c r="M280" s="23"/>
    </row>
    <row r="281" spans="13:13" x14ac:dyDescent="0.2">
      <c r="M281" s="23"/>
    </row>
    <row r="282" spans="13:13" x14ac:dyDescent="0.2">
      <c r="M282" s="23"/>
    </row>
    <row r="283" spans="13:13" x14ac:dyDescent="0.2">
      <c r="M283" s="23"/>
    </row>
    <row r="284" spans="13:13" x14ac:dyDescent="0.2">
      <c r="M284" s="23"/>
    </row>
    <row r="285" spans="13:13" x14ac:dyDescent="0.2">
      <c r="M285" s="23"/>
    </row>
    <row r="286" spans="13:13" x14ac:dyDescent="0.2">
      <c r="M286" s="23"/>
    </row>
    <row r="287" spans="13:13" x14ac:dyDescent="0.2">
      <c r="M287" s="23"/>
    </row>
    <row r="288" spans="13:13" x14ac:dyDescent="0.2">
      <c r="M288" s="23"/>
    </row>
    <row r="289" spans="13:13" x14ac:dyDescent="0.2">
      <c r="M289" s="23"/>
    </row>
    <row r="290" spans="13:13" x14ac:dyDescent="0.2">
      <c r="M290" s="23"/>
    </row>
    <row r="291" spans="13:13" x14ac:dyDescent="0.2">
      <c r="M291" s="23"/>
    </row>
    <row r="292" spans="13:13" x14ac:dyDescent="0.2">
      <c r="M292" s="23"/>
    </row>
    <row r="293" spans="13:13" x14ac:dyDescent="0.2">
      <c r="M293" s="23"/>
    </row>
    <row r="294" spans="13:13" x14ac:dyDescent="0.2">
      <c r="M294" s="23"/>
    </row>
    <row r="295" spans="13:13" x14ac:dyDescent="0.2">
      <c r="M295" s="23"/>
    </row>
    <row r="296" spans="13:13" x14ac:dyDescent="0.2">
      <c r="M296" s="23"/>
    </row>
    <row r="297" spans="13:13" x14ac:dyDescent="0.2">
      <c r="M297" s="23"/>
    </row>
    <row r="298" spans="13:13" x14ac:dyDescent="0.2">
      <c r="M298" s="23"/>
    </row>
    <row r="299" spans="13:13" x14ac:dyDescent="0.2">
      <c r="M299" s="23"/>
    </row>
    <row r="300" spans="13:13" x14ac:dyDescent="0.2">
      <c r="M300" s="23"/>
    </row>
    <row r="301" spans="13:13" x14ac:dyDescent="0.2">
      <c r="M301" s="23"/>
    </row>
    <row r="302" spans="13:13" x14ac:dyDescent="0.2">
      <c r="M302" s="23"/>
    </row>
    <row r="303" spans="13:13" x14ac:dyDescent="0.2">
      <c r="M303" s="23"/>
    </row>
    <row r="304" spans="13:13" x14ac:dyDescent="0.2">
      <c r="M304" s="23"/>
    </row>
    <row r="305" spans="13:13" x14ac:dyDescent="0.2">
      <c r="M305" s="23"/>
    </row>
    <row r="306" spans="13:13" x14ac:dyDescent="0.2">
      <c r="M306" s="23"/>
    </row>
    <row r="307" spans="13:13" x14ac:dyDescent="0.2">
      <c r="M307" s="23"/>
    </row>
    <row r="308" spans="13:13" x14ac:dyDescent="0.2">
      <c r="M308" s="23"/>
    </row>
    <row r="309" spans="13:13" x14ac:dyDescent="0.2">
      <c r="M309" s="23"/>
    </row>
    <row r="310" spans="13:13" x14ac:dyDescent="0.2">
      <c r="M310" s="23"/>
    </row>
    <row r="311" spans="13:13" x14ac:dyDescent="0.2">
      <c r="M311" s="23"/>
    </row>
    <row r="312" spans="13:13" x14ac:dyDescent="0.2">
      <c r="M312" s="23"/>
    </row>
    <row r="313" spans="13:13" x14ac:dyDescent="0.2">
      <c r="M313" s="23"/>
    </row>
    <row r="314" spans="13:13" x14ac:dyDescent="0.2">
      <c r="M314" s="23"/>
    </row>
    <row r="315" spans="13:13" x14ac:dyDescent="0.2">
      <c r="M315" s="23"/>
    </row>
    <row r="316" spans="13:13" x14ac:dyDescent="0.2">
      <c r="M316" s="23"/>
    </row>
    <row r="317" spans="13:13" x14ac:dyDescent="0.2">
      <c r="M317" s="23"/>
    </row>
    <row r="318" spans="13:13" x14ac:dyDescent="0.2">
      <c r="M318" s="23"/>
    </row>
    <row r="319" spans="13:13" x14ac:dyDescent="0.2">
      <c r="M319" s="23"/>
    </row>
    <row r="320" spans="13:13" x14ac:dyDescent="0.2">
      <c r="M320" s="23"/>
    </row>
    <row r="321" spans="13:13" x14ac:dyDescent="0.2">
      <c r="M321" s="23"/>
    </row>
    <row r="322" spans="13:13" x14ac:dyDescent="0.2">
      <c r="M322" s="23"/>
    </row>
    <row r="323" spans="13:13" x14ac:dyDescent="0.2">
      <c r="M323" s="23"/>
    </row>
    <row r="324" spans="13:13" x14ac:dyDescent="0.2">
      <c r="M324" s="23"/>
    </row>
    <row r="325" spans="13:13" x14ac:dyDescent="0.2">
      <c r="M325" s="23"/>
    </row>
    <row r="326" spans="13:13" x14ac:dyDescent="0.2">
      <c r="M326" s="23"/>
    </row>
    <row r="327" spans="13:13" x14ac:dyDescent="0.2">
      <c r="M327" s="23"/>
    </row>
    <row r="328" spans="13:13" x14ac:dyDescent="0.2">
      <c r="M328" s="23"/>
    </row>
    <row r="329" spans="13:13" x14ac:dyDescent="0.2">
      <c r="M329" s="23"/>
    </row>
    <row r="330" spans="13:13" x14ac:dyDescent="0.2">
      <c r="M330" s="23"/>
    </row>
    <row r="331" spans="13:13" x14ac:dyDescent="0.2">
      <c r="M331" s="23"/>
    </row>
    <row r="332" spans="13:13" x14ac:dyDescent="0.2">
      <c r="M332" s="23"/>
    </row>
    <row r="333" spans="13:13" x14ac:dyDescent="0.2">
      <c r="M333" s="23"/>
    </row>
    <row r="334" spans="13:13" x14ac:dyDescent="0.2">
      <c r="M334" s="23"/>
    </row>
    <row r="335" spans="13:13" x14ac:dyDescent="0.2">
      <c r="M335" s="23"/>
    </row>
    <row r="336" spans="13:13" x14ac:dyDescent="0.2">
      <c r="M336" s="23"/>
    </row>
    <row r="337" spans="13:13" x14ac:dyDescent="0.2">
      <c r="M337" s="23"/>
    </row>
    <row r="338" spans="13:13" x14ac:dyDescent="0.2">
      <c r="M338" s="23"/>
    </row>
    <row r="339" spans="13:13" x14ac:dyDescent="0.2">
      <c r="M339" s="23"/>
    </row>
    <row r="340" spans="13:13" x14ac:dyDescent="0.2">
      <c r="M340" s="23"/>
    </row>
    <row r="341" spans="13:13" x14ac:dyDescent="0.2">
      <c r="M341" s="23"/>
    </row>
    <row r="342" spans="13:13" x14ac:dyDescent="0.2">
      <c r="M342" s="23"/>
    </row>
    <row r="343" spans="13:13" x14ac:dyDescent="0.2">
      <c r="M343" s="23"/>
    </row>
    <row r="344" spans="13:13" x14ac:dyDescent="0.2">
      <c r="M344" s="23"/>
    </row>
    <row r="345" spans="13:13" x14ac:dyDescent="0.2">
      <c r="M345" s="23"/>
    </row>
    <row r="346" spans="13:13" x14ac:dyDescent="0.2">
      <c r="M346" s="23"/>
    </row>
    <row r="347" spans="13:13" x14ac:dyDescent="0.2">
      <c r="M347" s="23"/>
    </row>
    <row r="348" spans="13:13" x14ac:dyDescent="0.2">
      <c r="M348" s="23"/>
    </row>
    <row r="349" spans="13:13" x14ac:dyDescent="0.2">
      <c r="M349" s="23"/>
    </row>
    <row r="350" spans="13:13" x14ac:dyDescent="0.2">
      <c r="M350" s="23"/>
    </row>
    <row r="351" spans="13:13" x14ac:dyDescent="0.2">
      <c r="M351" s="23"/>
    </row>
    <row r="352" spans="13:13" x14ac:dyDescent="0.2">
      <c r="M352" s="23"/>
    </row>
    <row r="353" spans="13:13" x14ac:dyDescent="0.2">
      <c r="M353" s="23"/>
    </row>
    <row r="354" spans="13:13" x14ac:dyDescent="0.2">
      <c r="M354" s="23"/>
    </row>
    <row r="355" spans="13:13" x14ac:dyDescent="0.2">
      <c r="M355" s="23"/>
    </row>
    <row r="356" spans="13:13" x14ac:dyDescent="0.2">
      <c r="M356" s="23"/>
    </row>
    <row r="357" spans="13:13" x14ac:dyDescent="0.2">
      <c r="M357" s="23"/>
    </row>
    <row r="358" spans="13:13" x14ac:dyDescent="0.2">
      <c r="M358" s="23"/>
    </row>
    <row r="359" spans="13:13" x14ac:dyDescent="0.2">
      <c r="M359" s="23"/>
    </row>
    <row r="360" spans="13:13" x14ac:dyDescent="0.2">
      <c r="M360" s="23"/>
    </row>
    <row r="361" spans="13:13" x14ac:dyDescent="0.2">
      <c r="M361" s="23"/>
    </row>
    <row r="362" spans="13:13" x14ac:dyDescent="0.2">
      <c r="M362" s="23"/>
    </row>
    <row r="363" spans="13:13" x14ac:dyDescent="0.2">
      <c r="M363" s="23"/>
    </row>
    <row r="364" spans="13:13" x14ac:dyDescent="0.2">
      <c r="M364" s="23"/>
    </row>
    <row r="365" spans="13:13" x14ac:dyDescent="0.2">
      <c r="M365" s="23"/>
    </row>
    <row r="366" spans="13:13" x14ac:dyDescent="0.2">
      <c r="M366" s="23"/>
    </row>
    <row r="367" spans="13:13" x14ac:dyDescent="0.2">
      <c r="M367" s="23"/>
    </row>
    <row r="368" spans="13:13" x14ac:dyDescent="0.2">
      <c r="M368" s="23"/>
    </row>
    <row r="369" spans="13:13" x14ac:dyDescent="0.2">
      <c r="M369" s="23"/>
    </row>
    <row r="370" spans="13:13" x14ac:dyDescent="0.2">
      <c r="M370" s="23"/>
    </row>
    <row r="371" spans="13:13" x14ac:dyDescent="0.2">
      <c r="M371" s="23"/>
    </row>
    <row r="372" spans="13:13" x14ac:dyDescent="0.2">
      <c r="M372" s="23"/>
    </row>
    <row r="373" spans="13:13" x14ac:dyDescent="0.2">
      <c r="M373" s="23"/>
    </row>
    <row r="374" spans="13:13" x14ac:dyDescent="0.2">
      <c r="M374" s="23"/>
    </row>
    <row r="375" spans="13:13" x14ac:dyDescent="0.2">
      <c r="M375" s="23"/>
    </row>
    <row r="376" spans="13:13" x14ac:dyDescent="0.2">
      <c r="M376" s="23"/>
    </row>
    <row r="377" spans="13:13" x14ac:dyDescent="0.2">
      <c r="M377" s="23"/>
    </row>
    <row r="378" spans="13:13" x14ac:dyDescent="0.2">
      <c r="M378" s="23"/>
    </row>
    <row r="379" spans="13:13" x14ac:dyDescent="0.2">
      <c r="M379" s="23"/>
    </row>
    <row r="380" spans="13:13" x14ac:dyDescent="0.2">
      <c r="M380" s="23"/>
    </row>
    <row r="381" spans="13:13" x14ac:dyDescent="0.2">
      <c r="M381" s="23"/>
    </row>
    <row r="382" spans="13:13" x14ac:dyDescent="0.2">
      <c r="M382" s="23"/>
    </row>
    <row r="383" spans="13:13" x14ac:dyDescent="0.2">
      <c r="M383" s="23"/>
    </row>
    <row r="384" spans="13:13" x14ac:dyDescent="0.2">
      <c r="M384" s="23"/>
    </row>
    <row r="385" spans="13:13" x14ac:dyDescent="0.2">
      <c r="M385" s="23"/>
    </row>
    <row r="386" spans="13:13" x14ac:dyDescent="0.2">
      <c r="M386" s="23"/>
    </row>
    <row r="387" spans="13:13" x14ac:dyDescent="0.2">
      <c r="M387" s="23"/>
    </row>
    <row r="388" spans="13:13" x14ac:dyDescent="0.2">
      <c r="M388" s="23"/>
    </row>
    <row r="389" spans="13:13" x14ac:dyDescent="0.2">
      <c r="M389" s="23"/>
    </row>
    <row r="390" spans="13:13" x14ac:dyDescent="0.2">
      <c r="M390" s="23"/>
    </row>
    <row r="391" spans="13:13" x14ac:dyDescent="0.2">
      <c r="M391" s="23"/>
    </row>
    <row r="392" spans="13:13" x14ac:dyDescent="0.2">
      <c r="M392" s="23"/>
    </row>
    <row r="393" spans="13:13" x14ac:dyDescent="0.2">
      <c r="M393" s="23"/>
    </row>
    <row r="394" spans="13:13" x14ac:dyDescent="0.2">
      <c r="M394" s="23"/>
    </row>
    <row r="395" spans="13:13" x14ac:dyDescent="0.2">
      <c r="M395" s="23"/>
    </row>
    <row r="396" spans="13:13" x14ac:dyDescent="0.2">
      <c r="M396" s="23"/>
    </row>
    <row r="397" spans="13:13" x14ac:dyDescent="0.2">
      <c r="M397" s="23"/>
    </row>
    <row r="398" spans="13:13" x14ac:dyDescent="0.2">
      <c r="M398" s="23"/>
    </row>
    <row r="399" spans="13:13" x14ac:dyDescent="0.2">
      <c r="M399" s="23"/>
    </row>
    <row r="400" spans="13:13" x14ac:dyDescent="0.2">
      <c r="M400" s="23"/>
    </row>
    <row r="401" spans="13:13" x14ac:dyDescent="0.2">
      <c r="M401" s="23"/>
    </row>
    <row r="402" spans="13:13" x14ac:dyDescent="0.2">
      <c r="M402" s="23"/>
    </row>
    <row r="403" spans="13:13" x14ac:dyDescent="0.2">
      <c r="M403" s="23"/>
    </row>
    <row r="404" spans="13:13" x14ac:dyDescent="0.2">
      <c r="M404" s="23"/>
    </row>
    <row r="405" spans="13:13" x14ac:dyDescent="0.2">
      <c r="M405" s="23"/>
    </row>
    <row r="406" spans="13:13" x14ac:dyDescent="0.2">
      <c r="M406" s="23"/>
    </row>
    <row r="407" spans="13:13" x14ac:dyDescent="0.2">
      <c r="M407" s="23"/>
    </row>
    <row r="408" spans="13:13" x14ac:dyDescent="0.2">
      <c r="M408" s="23"/>
    </row>
    <row r="409" spans="13:13" x14ac:dyDescent="0.2">
      <c r="M409" s="23"/>
    </row>
    <row r="410" spans="13:13" x14ac:dyDescent="0.2">
      <c r="M410" s="23"/>
    </row>
    <row r="411" spans="13:13" x14ac:dyDescent="0.2">
      <c r="M411" s="23"/>
    </row>
    <row r="412" spans="13:13" x14ac:dyDescent="0.2">
      <c r="M412" s="23"/>
    </row>
    <row r="413" spans="13:13" x14ac:dyDescent="0.2">
      <c r="M413" s="23"/>
    </row>
    <row r="414" spans="13:13" x14ac:dyDescent="0.2">
      <c r="M414" s="23"/>
    </row>
    <row r="415" spans="13:13" x14ac:dyDescent="0.2">
      <c r="M415" s="23"/>
    </row>
    <row r="416" spans="13:13" x14ac:dyDescent="0.2">
      <c r="M416" s="23"/>
    </row>
    <row r="417" spans="13:13" x14ac:dyDescent="0.2">
      <c r="M417" s="23"/>
    </row>
    <row r="418" spans="13:13" x14ac:dyDescent="0.2">
      <c r="M418" s="23"/>
    </row>
    <row r="419" spans="13:13" x14ac:dyDescent="0.2">
      <c r="M419" s="23"/>
    </row>
    <row r="420" spans="13:13" x14ac:dyDescent="0.2">
      <c r="M420" s="23"/>
    </row>
    <row r="421" spans="13:13" x14ac:dyDescent="0.2">
      <c r="M421" s="23"/>
    </row>
    <row r="422" spans="13:13" x14ac:dyDescent="0.2">
      <c r="M422" s="23"/>
    </row>
    <row r="423" spans="13:13" x14ac:dyDescent="0.2">
      <c r="M423" s="23"/>
    </row>
    <row r="424" spans="13:13" x14ac:dyDescent="0.2">
      <c r="M424" s="23"/>
    </row>
    <row r="425" spans="13:13" x14ac:dyDescent="0.2">
      <c r="M425" s="23"/>
    </row>
    <row r="426" spans="13:13" x14ac:dyDescent="0.2">
      <c r="M426" s="23"/>
    </row>
    <row r="427" spans="13:13" x14ac:dyDescent="0.2">
      <c r="M427" s="23"/>
    </row>
    <row r="428" spans="13:13" x14ac:dyDescent="0.2">
      <c r="M428" s="23"/>
    </row>
    <row r="429" spans="13:13" x14ac:dyDescent="0.2">
      <c r="M429" s="23"/>
    </row>
    <row r="430" spans="13:13" x14ac:dyDescent="0.2">
      <c r="M430" s="23"/>
    </row>
    <row r="431" spans="13:13" x14ac:dyDescent="0.2">
      <c r="M431" s="23"/>
    </row>
    <row r="432" spans="13:13" x14ac:dyDescent="0.2">
      <c r="M432" s="23"/>
    </row>
    <row r="433" spans="13:13" x14ac:dyDescent="0.2">
      <c r="M433" s="23"/>
    </row>
    <row r="434" spans="13:13" x14ac:dyDescent="0.2">
      <c r="M434" s="23"/>
    </row>
    <row r="435" spans="13:13" x14ac:dyDescent="0.2">
      <c r="M435" s="23"/>
    </row>
    <row r="436" spans="13:13" x14ac:dyDescent="0.2">
      <c r="M436" s="23"/>
    </row>
    <row r="437" spans="13:13" x14ac:dyDescent="0.2">
      <c r="M437" s="23"/>
    </row>
    <row r="438" spans="13:13" x14ac:dyDescent="0.2">
      <c r="M438" s="23"/>
    </row>
    <row r="439" spans="13:13" x14ac:dyDescent="0.2">
      <c r="M439" s="23"/>
    </row>
    <row r="440" spans="13:13" x14ac:dyDescent="0.2">
      <c r="M440" s="23"/>
    </row>
    <row r="441" spans="13:13" x14ac:dyDescent="0.2">
      <c r="M441" s="23"/>
    </row>
    <row r="442" spans="13:13" x14ac:dyDescent="0.2">
      <c r="M442" s="23"/>
    </row>
    <row r="443" spans="13:13" x14ac:dyDescent="0.2">
      <c r="M443" s="23"/>
    </row>
    <row r="444" spans="13:13" x14ac:dyDescent="0.2">
      <c r="M444" s="23"/>
    </row>
    <row r="445" spans="13:13" x14ac:dyDescent="0.2">
      <c r="M445" s="23"/>
    </row>
    <row r="446" spans="13:13" x14ac:dyDescent="0.2">
      <c r="M446" s="23"/>
    </row>
    <row r="447" spans="13:13" x14ac:dyDescent="0.2">
      <c r="M447" s="23"/>
    </row>
    <row r="448" spans="13:13" x14ac:dyDescent="0.2">
      <c r="M448" s="23"/>
    </row>
    <row r="449" spans="13:13" x14ac:dyDescent="0.2">
      <c r="M449" s="23"/>
    </row>
    <row r="450" spans="13:13" x14ac:dyDescent="0.2">
      <c r="M450" s="23"/>
    </row>
    <row r="451" spans="13:13" x14ac:dyDescent="0.2">
      <c r="M451" s="23"/>
    </row>
    <row r="452" spans="13:13" x14ac:dyDescent="0.2">
      <c r="M452" s="23"/>
    </row>
    <row r="453" spans="13:13" x14ac:dyDescent="0.2">
      <c r="M453" s="23"/>
    </row>
    <row r="454" spans="13:13" x14ac:dyDescent="0.2">
      <c r="M454" s="23"/>
    </row>
    <row r="455" spans="13:13" x14ac:dyDescent="0.2">
      <c r="M455" s="23"/>
    </row>
    <row r="456" spans="13:13" x14ac:dyDescent="0.2">
      <c r="M456" s="23"/>
    </row>
    <row r="457" spans="13:13" x14ac:dyDescent="0.2">
      <c r="M457" s="23"/>
    </row>
    <row r="458" spans="13:13" x14ac:dyDescent="0.2">
      <c r="M458" s="23"/>
    </row>
    <row r="459" spans="13:13" x14ac:dyDescent="0.2">
      <c r="M459" s="23"/>
    </row>
    <row r="460" spans="13:13" x14ac:dyDescent="0.2">
      <c r="M460" s="23"/>
    </row>
    <row r="461" spans="13:13" x14ac:dyDescent="0.2">
      <c r="M461" s="23"/>
    </row>
    <row r="462" spans="13:13" x14ac:dyDescent="0.2">
      <c r="M462" s="23"/>
    </row>
    <row r="463" spans="13:13" x14ac:dyDescent="0.2">
      <c r="M463" s="23"/>
    </row>
    <row r="464" spans="13:13" x14ac:dyDescent="0.2">
      <c r="M464" s="23"/>
    </row>
    <row r="465" spans="13:13" x14ac:dyDescent="0.2">
      <c r="M465" s="23"/>
    </row>
    <row r="466" spans="13:13" x14ac:dyDescent="0.2">
      <c r="M466" s="23"/>
    </row>
    <row r="467" spans="13:13" x14ac:dyDescent="0.2">
      <c r="M467" s="23"/>
    </row>
    <row r="468" spans="13:13" x14ac:dyDescent="0.2">
      <c r="M468" s="23"/>
    </row>
    <row r="469" spans="13:13" x14ac:dyDescent="0.2">
      <c r="M469" s="23"/>
    </row>
    <row r="470" spans="13:13" x14ac:dyDescent="0.2">
      <c r="M470" s="23"/>
    </row>
    <row r="471" spans="13:13" x14ac:dyDescent="0.2">
      <c r="M471" s="23"/>
    </row>
    <row r="472" spans="13:13" x14ac:dyDescent="0.2">
      <c r="M472" s="23"/>
    </row>
    <row r="473" spans="13:13" x14ac:dyDescent="0.2">
      <c r="M473" s="23"/>
    </row>
    <row r="474" spans="13:13" x14ac:dyDescent="0.2">
      <c r="M474" s="23"/>
    </row>
    <row r="475" spans="13:13" x14ac:dyDescent="0.2">
      <c r="M475" s="23"/>
    </row>
    <row r="476" spans="13:13" x14ac:dyDescent="0.2">
      <c r="M476" s="23"/>
    </row>
    <row r="477" spans="13:13" x14ac:dyDescent="0.2">
      <c r="M477" s="23"/>
    </row>
    <row r="478" spans="13:13" x14ac:dyDescent="0.2">
      <c r="M478" s="23"/>
    </row>
    <row r="479" spans="13:13" x14ac:dyDescent="0.2">
      <c r="M479" s="23"/>
    </row>
    <row r="480" spans="13:13" x14ac:dyDescent="0.2">
      <c r="M480" s="23"/>
    </row>
    <row r="481" spans="13:13" x14ac:dyDescent="0.2">
      <c r="M481" s="23"/>
    </row>
    <row r="482" spans="13:13" x14ac:dyDescent="0.2">
      <c r="M482" s="23"/>
    </row>
    <row r="483" spans="13:13" x14ac:dyDescent="0.2">
      <c r="M483" s="23"/>
    </row>
    <row r="484" spans="13:13" x14ac:dyDescent="0.2">
      <c r="M484" s="23"/>
    </row>
    <row r="485" spans="13:13" x14ac:dyDescent="0.2">
      <c r="M485" s="23"/>
    </row>
    <row r="486" spans="13:13" x14ac:dyDescent="0.2">
      <c r="M486" s="23"/>
    </row>
    <row r="487" spans="13:13" x14ac:dyDescent="0.2">
      <c r="M487" s="23"/>
    </row>
    <row r="488" spans="13:13" x14ac:dyDescent="0.2">
      <c r="M488" s="23"/>
    </row>
    <row r="489" spans="13:13" x14ac:dyDescent="0.2">
      <c r="M489" s="23"/>
    </row>
    <row r="490" spans="13:13" x14ac:dyDescent="0.2">
      <c r="M490" s="23"/>
    </row>
    <row r="491" spans="13:13" x14ac:dyDescent="0.2">
      <c r="M491" s="23"/>
    </row>
    <row r="492" spans="13:13" x14ac:dyDescent="0.2">
      <c r="M492" s="23"/>
    </row>
    <row r="493" spans="13:13" x14ac:dyDescent="0.2">
      <c r="M493" s="23"/>
    </row>
    <row r="494" spans="13:13" x14ac:dyDescent="0.2">
      <c r="M494" s="23"/>
    </row>
    <row r="495" spans="13:13" x14ac:dyDescent="0.2">
      <c r="M495" s="23"/>
    </row>
    <row r="496" spans="13:13" x14ac:dyDescent="0.2">
      <c r="M496" s="23"/>
    </row>
    <row r="497" spans="13:13" x14ac:dyDescent="0.2">
      <c r="M497" s="23"/>
    </row>
    <row r="498" spans="13:13" x14ac:dyDescent="0.2">
      <c r="M498" s="23"/>
    </row>
    <row r="499" spans="13:13" x14ac:dyDescent="0.2">
      <c r="M499" s="23"/>
    </row>
    <row r="500" spans="13:13" x14ac:dyDescent="0.2">
      <c r="M500" s="23"/>
    </row>
    <row r="501" spans="13:13" x14ac:dyDescent="0.2">
      <c r="M501" s="23"/>
    </row>
    <row r="502" spans="13:13" x14ac:dyDescent="0.2">
      <c r="M502" s="23"/>
    </row>
    <row r="503" spans="13:13" x14ac:dyDescent="0.2">
      <c r="M503" s="23"/>
    </row>
    <row r="504" spans="13:13" x14ac:dyDescent="0.2">
      <c r="M504" s="23"/>
    </row>
    <row r="505" spans="13:13" x14ac:dyDescent="0.2">
      <c r="M505" s="23"/>
    </row>
    <row r="506" spans="13:13" x14ac:dyDescent="0.2">
      <c r="M506" s="23"/>
    </row>
    <row r="507" spans="13:13" x14ac:dyDescent="0.2">
      <c r="M507" s="23"/>
    </row>
    <row r="508" spans="13:13" x14ac:dyDescent="0.2">
      <c r="M508" s="23"/>
    </row>
    <row r="509" spans="13:13" x14ac:dyDescent="0.2">
      <c r="M509" s="23"/>
    </row>
    <row r="510" spans="13:13" x14ac:dyDescent="0.2">
      <c r="M510" s="23"/>
    </row>
    <row r="511" spans="13:13" x14ac:dyDescent="0.2">
      <c r="M511" s="23"/>
    </row>
    <row r="512" spans="13:13" x14ac:dyDescent="0.2">
      <c r="M512" s="23"/>
    </row>
    <row r="513" spans="13:13" x14ac:dyDescent="0.2">
      <c r="M513" s="23"/>
    </row>
    <row r="514" spans="13:13" x14ac:dyDescent="0.2">
      <c r="M514" s="23"/>
    </row>
    <row r="515" spans="13:13" x14ac:dyDescent="0.2">
      <c r="M515" s="23"/>
    </row>
    <row r="516" spans="13:13" x14ac:dyDescent="0.2">
      <c r="M516" s="23"/>
    </row>
    <row r="517" spans="13:13" x14ac:dyDescent="0.2">
      <c r="M517" s="23"/>
    </row>
    <row r="518" spans="13:13" x14ac:dyDescent="0.2">
      <c r="M518" s="23"/>
    </row>
    <row r="519" spans="13:13" x14ac:dyDescent="0.2">
      <c r="M519" s="23"/>
    </row>
    <row r="520" spans="13:13" x14ac:dyDescent="0.2">
      <c r="M520" s="23"/>
    </row>
    <row r="521" spans="13:13" x14ac:dyDescent="0.2">
      <c r="M521" s="23"/>
    </row>
    <row r="522" spans="13:13" x14ac:dyDescent="0.2">
      <c r="M522" s="23"/>
    </row>
    <row r="523" spans="13:13" x14ac:dyDescent="0.2">
      <c r="M523" s="23"/>
    </row>
    <row r="524" spans="13:13" x14ac:dyDescent="0.2">
      <c r="M524" s="23"/>
    </row>
    <row r="525" spans="13:13" x14ac:dyDescent="0.2">
      <c r="M525" s="23"/>
    </row>
    <row r="526" spans="13:13" x14ac:dyDescent="0.2">
      <c r="M526" s="23"/>
    </row>
    <row r="527" spans="13:13" x14ac:dyDescent="0.2">
      <c r="M527" s="23"/>
    </row>
    <row r="528" spans="13:13" x14ac:dyDescent="0.2">
      <c r="M528" s="23"/>
    </row>
    <row r="529" spans="13:13" x14ac:dyDescent="0.2">
      <c r="M529" s="23"/>
    </row>
    <row r="530" spans="13:13" x14ac:dyDescent="0.2">
      <c r="M530" s="23"/>
    </row>
    <row r="531" spans="13:13" x14ac:dyDescent="0.2">
      <c r="M531" s="23"/>
    </row>
    <row r="532" spans="13:13" x14ac:dyDescent="0.2">
      <c r="M532" s="23"/>
    </row>
    <row r="533" spans="13:13" x14ac:dyDescent="0.2">
      <c r="M533" s="23"/>
    </row>
    <row r="534" spans="13:13" x14ac:dyDescent="0.2">
      <c r="M534" s="23"/>
    </row>
    <row r="535" spans="13:13" x14ac:dyDescent="0.2">
      <c r="M535" s="23"/>
    </row>
    <row r="536" spans="13:13" x14ac:dyDescent="0.2">
      <c r="M536" s="23"/>
    </row>
    <row r="537" spans="13:13" x14ac:dyDescent="0.2">
      <c r="M537" s="23"/>
    </row>
    <row r="538" spans="13:13" x14ac:dyDescent="0.2">
      <c r="M538" s="23"/>
    </row>
    <row r="539" spans="13:13" x14ac:dyDescent="0.2">
      <c r="M539" s="23"/>
    </row>
    <row r="540" spans="13:13" x14ac:dyDescent="0.2">
      <c r="M540" s="23"/>
    </row>
    <row r="541" spans="13:13" x14ac:dyDescent="0.2">
      <c r="M541" s="23"/>
    </row>
    <row r="542" spans="13:13" x14ac:dyDescent="0.2">
      <c r="M542" s="23"/>
    </row>
    <row r="543" spans="13:13" x14ac:dyDescent="0.2">
      <c r="M543" s="23"/>
    </row>
    <row r="544" spans="13:13" x14ac:dyDescent="0.2">
      <c r="M544" s="23"/>
    </row>
    <row r="545" spans="13:13" x14ac:dyDescent="0.2">
      <c r="M545" s="23"/>
    </row>
    <row r="546" spans="13:13" x14ac:dyDescent="0.2">
      <c r="M546" s="23"/>
    </row>
    <row r="547" spans="13:13" x14ac:dyDescent="0.2">
      <c r="M547" s="23"/>
    </row>
    <row r="548" spans="13:13" x14ac:dyDescent="0.2">
      <c r="M548" s="23"/>
    </row>
    <row r="549" spans="13:13" x14ac:dyDescent="0.2">
      <c r="M549" s="23"/>
    </row>
    <row r="550" spans="13:13" x14ac:dyDescent="0.2">
      <c r="M550" s="23"/>
    </row>
    <row r="551" spans="13:13" x14ac:dyDescent="0.2">
      <c r="M551" s="23"/>
    </row>
    <row r="552" spans="13:13" x14ac:dyDescent="0.2">
      <c r="M552" s="23"/>
    </row>
    <row r="553" spans="13:13" x14ac:dyDescent="0.2">
      <c r="M553" s="23"/>
    </row>
    <row r="554" spans="13:13" x14ac:dyDescent="0.2">
      <c r="M554" s="23"/>
    </row>
    <row r="555" spans="13:13" x14ac:dyDescent="0.2">
      <c r="M555" s="23"/>
    </row>
    <row r="556" spans="13:13" x14ac:dyDescent="0.2">
      <c r="M556" s="23"/>
    </row>
    <row r="557" spans="13:13" x14ac:dyDescent="0.2">
      <c r="M557" s="23"/>
    </row>
    <row r="558" spans="13:13" x14ac:dyDescent="0.2">
      <c r="M558" s="23"/>
    </row>
    <row r="559" spans="13:13" x14ac:dyDescent="0.2">
      <c r="M559" s="23"/>
    </row>
    <row r="560" spans="13:13" x14ac:dyDescent="0.2">
      <c r="M560" s="23"/>
    </row>
    <row r="561" spans="13:13" x14ac:dyDescent="0.2">
      <c r="M561" s="23"/>
    </row>
    <row r="562" spans="13:13" x14ac:dyDescent="0.2">
      <c r="M562" s="23"/>
    </row>
    <row r="563" spans="13:13" x14ac:dyDescent="0.2">
      <c r="M563" s="23"/>
    </row>
    <row r="564" spans="13:13" x14ac:dyDescent="0.2">
      <c r="M564" s="23"/>
    </row>
    <row r="565" spans="13:13" x14ac:dyDescent="0.2">
      <c r="M565" s="23"/>
    </row>
    <row r="566" spans="13:13" x14ac:dyDescent="0.2">
      <c r="M566" s="23"/>
    </row>
    <row r="567" spans="13:13" x14ac:dyDescent="0.2">
      <c r="M567" s="23"/>
    </row>
    <row r="568" spans="13:13" x14ac:dyDescent="0.2">
      <c r="M568" s="23"/>
    </row>
    <row r="569" spans="13:13" x14ac:dyDescent="0.2">
      <c r="M569" s="23"/>
    </row>
    <row r="570" spans="13:13" x14ac:dyDescent="0.2">
      <c r="M570" s="23"/>
    </row>
    <row r="571" spans="13:13" x14ac:dyDescent="0.2">
      <c r="M571" s="23"/>
    </row>
    <row r="572" spans="13:13" x14ac:dyDescent="0.2">
      <c r="M572" s="23"/>
    </row>
    <row r="573" spans="13:13" x14ac:dyDescent="0.2">
      <c r="M573" s="23"/>
    </row>
    <row r="574" spans="13:13" x14ac:dyDescent="0.2">
      <c r="M574" s="23"/>
    </row>
    <row r="575" spans="13:13" x14ac:dyDescent="0.2">
      <c r="M575" s="23"/>
    </row>
    <row r="576" spans="13:13" x14ac:dyDescent="0.2">
      <c r="M576" s="23"/>
    </row>
    <row r="577" spans="13:13" x14ac:dyDescent="0.2">
      <c r="M577" s="23"/>
    </row>
    <row r="578" spans="13:13" x14ac:dyDescent="0.2">
      <c r="M578" s="23"/>
    </row>
    <row r="579" spans="13:13" x14ac:dyDescent="0.2">
      <c r="M579" s="23"/>
    </row>
    <row r="580" spans="13:13" x14ac:dyDescent="0.2">
      <c r="M580" s="23"/>
    </row>
    <row r="581" spans="13:13" x14ac:dyDescent="0.2">
      <c r="M581" s="23"/>
    </row>
    <row r="582" spans="13:13" x14ac:dyDescent="0.2">
      <c r="M582" s="23"/>
    </row>
    <row r="583" spans="13:13" x14ac:dyDescent="0.2">
      <c r="M583" s="23"/>
    </row>
    <row r="584" spans="13:13" x14ac:dyDescent="0.2">
      <c r="M584" s="23"/>
    </row>
    <row r="585" spans="13:13" x14ac:dyDescent="0.2">
      <c r="M585" s="23"/>
    </row>
    <row r="586" spans="13:13" x14ac:dyDescent="0.2">
      <c r="M586" s="23"/>
    </row>
    <row r="587" spans="13:13" x14ac:dyDescent="0.2">
      <c r="M587" s="23"/>
    </row>
    <row r="588" spans="13:13" x14ac:dyDescent="0.2">
      <c r="M588" s="23"/>
    </row>
    <row r="589" spans="13:13" x14ac:dyDescent="0.2">
      <c r="M589" s="23"/>
    </row>
    <row r="590" spans="13:13" x14ac:dyDescent="0.2">
      <c r="M590" s="23"/>
    </row>
    <row r="591" spans="13:13" x14ac:dyDescent="0.2">
      <c r="M591" s="23"/>
    </row>
    <row r="592" spans="13:13" x14ac:dyDescent="0.2">
      <c r="M592" s="23"/>
    </row>
    <row r="593" spans="13:13" x14ac:dyDescent="0.2">
      <c r="M593" s="23"/>
    </row>
    <row r="594" spans="13:13" x14ac:dyDescent="0.2">
      <c r="M594" s="23"/>
    </row>
    <row r="595" spans="13:13" x14ac:dyDescent="0.2">
      <c r="M595" s="23"/>
    </row>
    <row r="596" spans="13:13" x14ac:dyDescent="0.2">
      <c r="M596" s="23"/>
    </row>
    <row r="597" spans="13:13" x14ac:dyDescent="0.2">
      <c r="M597" s="23"/>
    </row>
    <row r="598" spans="13:13" x14ac:dyDescent="0.2">
      <c r="M598" s="23"/>
    </row>
    <row r="599" spans="13:13" x14ac:dyDescent="0.2">
      <c r="M599" s="23"/>
    </row>
    <row r="600" spans="13:13" x14ac:dyDescent="0.2">
      <c r="M600" s="23"/>
    </row>
    <row r="601" spans="13:13" x14ac:dyDescent="0.2">
      <c r="M601" s="23"/>
    </row>
    <row r="602" spans="13:13" x14ac:dyDescent="0.2">
      <c r="M602" s="23"/>
    </row>
    <row r="603" spans="13:13" x14ac:dyDescent="0.2">
      <c r="M603" s="23"/>
    </row>
    <row r="604" spans="13:13" x14ac:dyDescent="0.2">
      <c r="M604" s="23"/>
    </row>
    <row r="605" spans="13:13" x14ac:dyDescent="0.2">
      <c r="M605" s="23"/>
    </row>
    <row r="606" spans="13:13" x14ac:dyDescent="0.2">
      <c r="M606" s="23"/>
    </row>
    <row r="607" spans="13:13" x14ac:dyDescent="0.2">
      <c r="M607" s="23"/>
    </row>
    <row r="608" spans="13:13" x14ac:dyDescent="0.2">
      <c r="M608" s="23"/>
    </row>
    <row r="609" spans="13:13" x14ac:dyDescent="0.2">
      <c r="M609" s="23"/>
    </row>
    <row r="610" spans="13:13" x14ac:dyDescent="0.2">
      <c r="M610" s="23"/>
    </row>
    <row r="611" spans="13:13" x14ac:dyDescent="0.2">
      <c r="M611" s="23"/>
    </row>
    <row r="612" spans="13:13" x14ac:dyDescent="0.2">
      <c r="M612" s="23"/>
    </row>
    <row r="613" spans="13:13" x14ac:dyDescent="0.2">
      <c r="M613" s="23"/>
    </row>
    <row r="614" spans="13:13" x14ac:dyDescent="0.2">
      <c r="M614" s="23"/>
    </row>
    <row r="615" spans="13:13" x14ac:dyDescent="0.2">
      <c r="M615" s="23"/>
    </row>
    <row r="616" spans="13:13" x14ac:dyDescent="0.2">
      <c r="M616" s="23"/>
    </row>
    <row r="617" spans="13:13" x14ac:dyDescent="0.2">
      <c r="M617" s="23"/>
    </row>
    <row r="618" spans="13:13" x14ac:dyDescent="0.2">
      <c r="M618" s="23"/>
    </row>
    <row r="619" spans="13:13" x14ac:dyDescent="0.2">
      <c r="M619" s="23"/>
    </row>
    <row r="620" spans="13:13" x14ac:dyDescent="0.2">
      <c r="M620" s="23"/>
    </row>
    <row r="621" spans="13:13" x14ac:dyDescent="0.2">
      <c r="M621" s="23"/>
    </row>
    <row r="622" spans="13:13" x14ac:dyDescent="0.2">
      <c r="M622" s="23"/>
    </row>
    <row r="623" spans="13:13" x14ac:dyDescent="0.2">
      <c r="M623" s="23"/>
    </row>
    <row r="624" spans="13:13" x14ac:dyDescent="0.2">
      <c r="M624" s="23"/>
    </row>
    <row r="625" spans="13:13" x14ac:dyDescent="0.2">
      <c r="M625" s="23"/>
    </row>
    <row r="626" spans="13:13" x14ac:dyDescent="0.2">
      <c r="M626" s="23"/>
    </row>
    <row r="627" spans="13:13" x14ac:dyDescent="0.2">
      <c r="M627" s="23"/>
    </row>
    <row r="628" spans="13:13" x14ac:dyDescent="0.2">
      <c r="M628" s="23"/>
    </row>
    <row r="629" spans="13:13" x14ac:dyDescent="0.2">
      <c r="M629" s="23"/>
    </row>
    <row r="630" spans="13:13" x14ac:dyDescent="0.2">
      <c r="M630" s="23"/>
    </row>
    <row r="631" spans="13:13" x14ac:dyDescent="0.2">
      <c r="M631" s="23"/>
    </row>
    <row r="632" spans="13:13" x14ac:dyDescent="0.2">
      <c r="M632" s="23"/>
    </row>
    <row r="633" spans="13:13" x14ac:dyDescent="0.2">
      <c r="M633" s="23"/>
    </row>
    <row r="634" spans="13:13" x14ac:dyDescent="0.2">
      <c r="M634" s="23"/>
    </row>
    <row r="635" spans="13:13" x14ac:dyDescent="0.2">
      <c r="M635" s="23"/>
    </row>
    <row r="636" spans="13:13" x14ac:dyDescent="0.2">
      <c r="M636" s="23"/>
    </row>
    <row r="637" spans="13:13" x14ac:dyDescent="0.2">
      <c r="M637" s="23"/>
    </row>
    <row r="638" spans="13:13" x14ac:dyDescent="0.2">
      <c r="M638" s="23"/>
    </row>
    <row r="639" spans="13:13" x14ac:dyDescent="0.2">
      <c r="M639" s="23"/>
    </row>
    <row r="640" spans="13:13" x14ac:dyDescent="0.2">
      <c r="M640" s="23"/>
    </row>
    <row r="641" spans="13:13" x14ac:dyDescent="0.2">
      <c r="M641" s="23"/>
    </row>
    <row r="642" spans="13:13" x14ac:dyDescent="0.2">
      <c r="M642" s="23"/>
    </row>
    <row r="643" spans="13:13" x14ac:dyDescent="0.2">
      <c r="M643" s="23"/>
    </row>
    <row r="644" spans="13:13" x14ac:dyDescent="0.2">
      <c r="M644" s="23"/>
    </row>
    <row r="645" spans="13:13" x14ac:dyDescent="0.2">
      <c r="M645" s="23"/>
    </row>
    <row r="646" spans="13:13" x14ac:dyDescent="0.2">
      <c r="M646" s="23"/>
    </row>
    <row r="647" spans="13:13" x14ac:dyDescent="0.2">
      <c r="M647" s="23"/>
    </row>
    <row r="648" spans="13:13" x14ac:dyDescent="0.2">
      <c r="M648" s="23"/>
    </row>
    <row r="649" spans="13:13" x14ac:dyDescent="0.2">
      <c r="M649" s="23"/>
    </row>
    <row r="650" spans="13:13" x14ac:dyDescent="0.2">
      <c r="M650" s="23"/>
    </row>
    <row r="651" spans="13:13" x14ac:dyDescent="0.2">
      <c r="M651" s="23"/>
    </row>
    <row r="652" spans="13:13" x14ac:dyDescent="0.2">
      <c r="M652" s="23"/>
    </row>
    <row r="653" spans="13:13" x14ac:dyDescent="0.2">
      <c r="M653" s="23"/>
    </row>
    <row r="654" spans="13:13" x14ac:dyDescent="0.2">
      <c r="M654" s="23"/>
    </row>
    <row r="655" spans="13:13" x14ac:dyDescent="0.2">
      <c r="M655" s="23"/>
    </row>
    <row r="656" spans="13:13" x14ac:dyDescent="0.2">
      <c r="M656" s="23"/>
    </row>
    <row r="657" spans="13:13" x14ac:dyDescent="0.2">
      <c r="M657" s="23"/>
    </row>
    <row r="658" spans="13:13" x14ac:dyDescent="0.2">
      <c r="M658" s="23"/>
    </row>
    <row r="659" spans="13:13" x14ac:dyDescent="0.2">
      <c r="M659" s="23"/>
    </row>
    <row r="660" spans="13:13" x14ac:dyDescent="0.2">
      <c r="M660" s="23"/>
    </row>
    <row r="661" spans="13:13" x14ac:dyDescent="0.2">
      <c r="M661" s="23"/>
    </row>
    <row r="662" spans="13:13" x14ac:dyDescent="0.2">
      <c r="M662" s="23"/>
    </row>
    <row r="663" spans="13:13" x14ac:dyDescent="0.2">
      <c r="M663" s="23"/>
    </row>
    <row r="664" spans="13:13" x14ac:dyDescent="0.2">
      <c r="M664" s="23"/>
    </row>
    <row r="665" spans="13:13" x14ac:dyDescent="0.2">
      <c r="M665" s="23"/>
    </row>
    <row r="666" spans="13:13" x14ac:dyDescent="0.2">
      <c r="M666" s="23"/>
    </row>
    <row r="667" spans="13:13" x14ac:dyDescent="0.2">
      <c r="M667" s="23"/>
    </row>
    <row r="668" spans="13:13" x14ac:dyDescent="0.2">
      <c r="M668" s="23"/>
    </row>
    <row r="669" spans="13:13" x14ac:dyDescent="0.2">
      <c r="M669" s="23"/>
    </row>
    <row r="670" spans="13:13" x14ac:dyDescent="0.2">
      <c r="M670" s="23"/>
    </row>
    <row r="671" spans="13:13" x14ac:dyDescent="0.2">
      <c r="M671" s="23"/>
    </row>
    <row r="672" spans="13:13" x14ac:dyDescent="0.2">
      <c r="M672" s="23"/>
    </row>
    <row r="673" spans="13:13" x14ac:dyDescent="0.2">
      <c r="M673" s="23"/>
    </row>
    <row r="674" spans="13:13" x14ac:dyDescent="0.2">
      <c r="M674" s="23"/>
    </row>
    <row r="675" spans="13:13" x14ac:dyDescent="0.2">
      <c r="M675" s="23"/>
    </row>
    <row r="676" spans="13:13" x14ac:dyDescent="0.2">
      <c r="M676" s="23"/>
    </row>
    <row r="677" spans="13:13" x14ac:dyDescent="0.2">
      <c r="M677" s="23"/>
    </row>
    <row r="678" spans="13:13" x14ac:dyDescent="0.2">
      <c r="M678" s="23"/>
    </row>
    <row r="679" spans="13:13" x14ac:dyDescent="0.2">
      <c r="M679" s="23"/>
    </row>
    <row r="680" spans="13:13" x14ac:dyDescent="0.2">
      <c r="M680" s="23"/>
    </row>
    <row r="681" spans="13:13" x14ac:dyDescent="0.2">
      <c r="M681" s="23"/>
    </row>
    <row r="682" spans="13:13" x14ac:dyDescent="0.2">
      <c r="M682" s="23"/>
    </row>
    <row r="683" spans="13:13" x14ac:dyDescent="0.2">
      <c r="M683" s="23"/>
    </row>
    <row r="684" spans="13:13" x14ac:dyDescent="0.2">
      <c r="M684" s="23"/>
    </row>
    <row r="685" spans="13:13" x14ac:dyDescent="0.2">
      <c r="M685" s="23"/>
    </row>
    <row r="686" spans="13:13" x14ac:dyDescent="0.2">
      <c r="M686" s="23"/>
    </row>
    <row r="687" spans="13:13" x14ac:dyDescent="0.2">
      <c r="M687" s="23"/>
    </row>
    <row r="688" spans="13:13" x14ac:dyDescent="0.2">
      <c r="M688" s="23"/>
    </row>
    <row r="689" spans="13:13" x14ac:dyDescent="0.2">
      <c r="M689" s="23"/>
    </row>
    <row r="690" spans="13:13" x14ac:dyDescent="0.2">
      <c r="M690" s="23"/>
    </row>
    <row r="691" spans="13:13" x14ac:dyDescent="0.2">
      <c r="M691" s="23"/>
    </row>
    <row r="692" spans="13:13" x14ac:dyDescent="0.2">
      <c r="M692" s="23"/>
    </row>
    <row r="693" spans="13:13" x14ac:dyDescent="0.2">
      <c r="M693" s="23"/>
    </row>
    <row r="694" spans="13:13" x14ac:dyDescent="0.2">
      <c r="M694" s="23"/>
    </row>
    <row r="695" spans="13:13" x14ac:dyDescent="0.2">
      <c r="M695" s="23"/>
    </row>
    <row r="696" spans="13:13" x14ac:dyDescent="0.2">
      <c r="M696" s="23"/>
    </row>
    <row r="697" spans="13:13" x14ac:dyDescent="0.2">
      <c r="M697" s="23"/>
    </row>
    <row r="698" spans="13:13" x14ac:dyDescent="0.2">
      <c r="M698" s="23"/>
    </row>
    <row r="699" spans="13:13" x14ac:dyDescent="0.2">
      <c r="M699" s="23"/>
    </row>
    <row r="700" spans="13:13" x14ac:dyDescent="0.2">
      <c r="M700" s="23"/>
    </row>
    <row r="701" spans="13:13" x14ac:dyDescent="0.2">
      <c r="M701" s="23"/>
    </row>
    <row r="702" spans="13:13" x14ac:dyDescent="0.2">
      <c r="M702" s="23"/>
    </row>
    <row r="703" spans="13:13" x14ac:dyDescent="0.2">
      <c r="M703" s="23"/>
    </row>
    <row r="704" spans="13:13" x14ac:dyDescent="0.2">
      <c r="M704" s="23"/>
    </row>
    <row r="705" spans="13:13" x14ac:dyDescent="0.2">
      <c r="M705" s="23"/>
    </row>
    <row r="706" spans="13:13" x14ac:dyDescent="0.2">
      <c r="M706" s="23"/>
    </row>
    <row r="707" spans="13:13" x14ac:dyDescent="0.2">
      <c r="M707" s="23"/>
    </row>
    <row r="708" spans="13:13" x14ac:dyDescent="0.2">
      <c r="M708" s="23"/>
    </row>
    <row r="709" spans="13:13" x14ac:dyDescent="0.2">
      <c r="M709" s="23"/>
    </row>
    <row r="710" spans="13:13" x14ac:dyDescent="0.2">
      <c r="M710" s="23"/>
    </row>
    <row r="711" spans="13:13" x14ac:dyDescent="0.2">
      <c r="M711" s="23"/>
    </row>
    <row r="712" spans="13:13" x14ac:dyDescent="0.2">
      <c r="M712" s="23"/>
    </row>
    <row r="713" spans="13:13" x14ac:dyDescent="0.2">
      <c r="M713" s="23"/>
    </row>
    <row r="714" spans="13:13" x14ac:dyDescent="0.2">
      <c r="M714" s="23"/>
    </row>
    <row r="715" spans="13:13" x14ac:dyDescent="0.2">
      <c r="M715" s="23"/>
    </row>
    <row r="716" spans="13:13" x14ac:dyDescent="0.2">
      <c r="M716" s="23"/>
    </row>
    <row r="717" spans="13:13" x14ac:dyDescent="0.2">
      <c r="M717" s="23"/>
    </row>
    <row r="718" spans="13:13" x14ac:dyDescent="0.2">
      <c r="M718" s="23"/>
    </row>
    <row r="719" spans="13:13" x14ac:dyDescent="0.2">
      <c r="M719" s="23"/>
    </row>
    <row r="720" spans="13:13" x14ac:dyDescent="0.2">
      <c r="M720" s="23"/>
    </row>
    <row r="721" spans="13:13" x14ac:dyDescent="0.2">
      <c r="M721" s="23"/>
    </row>
    <row r="722" spans="13:13" x14ac:dyDescent="0.2">
      <c r="M722" s="23"/>
    </row>
    <row r="723" spans="13:13" x14ac:dyDescent="0.2">
      <c r="M723" s="23"/>
    </row>
    <row r="724" spans="13:13" x14ac:dyDescent="0.2">
      <c r="M724" s="23"/>
    </row>
    <row r="725" spans="13:13" x14ac:dyDescent="0.2">
      <c r="M725" s="23"/>
    </row>
    <row r="726" spans="13:13" x14ac:dyDescent="0.2">
      <c r="M726" s="23"/>
    </row>
    <row r="727" spans="13:13" x14ac:dyDescent="0.2">
      <c r="M727" s="23"/>
    </row>
    <row r="728" spans="13:13" x14ac:dyDescent="0.2">
      <c r="M728" s="23"/>
    </row>
    <row r="729" spans="13:13" x14ac:dyDescent="0.2">
      <c r="M729" s="23"/>
    </row>
    <row r="730" spans="13:13" x14ac:dyDescent="0.2">
      <c r="M730" s="23"/>
    </row>
    <row r="731" spans="13:13" x14ac:dyDescent="0.2">
      <c r="M731" s="23"/>
    </row>
    <row r="732" spans="13:13" x14ac:dyDescent="0.2">
      <c r="M732" s="23"/>
    </row>
    <row r="733" spans="13:13" x14ac:dyDescent="0.2">
      <c r="M733" s="23"/>
    </row>
    <row r="734" spans="13:13" x14ac:dyDescent="0.2">
      <c r="M734" s="23"/>
    </row>
    <row r="735" spans="13:13" x14ac:dyDescent="0.2">
      <c r="M735" s="23"/>
    </row>
    <row r="736" spans="13:13" x14ac:dyDescent="0.2">
      <c r="M736" s="23"/>
    </row>
    <row r="737" spans="13:13" x14ac:dyDescent="0.2">
      <c r="M737" s="23"/>
    </row>
    <row r="738" spans="13:13" x14ac:dyDescent="0.2">
      <c r="M738" s="23"/>
    </row>
    <row r="739" spans="13:13" x14ac:dyDescent="0.2">
      <c r="M739" s="23"/>
    </row>
    <row r="740" spans="13:13" x14ac:dyDescent="0.2">
      <c r="M740" s="23"/>
    </row>
    <row r="741" spans="13:13" x14ac:dyDescent="0.2">
      <c r="M741" s="23"/>
    </row>
    <row r="742" spans="13:13" x14ac:dyDescent="0.2">
      <c r="M742" s="23"/>
    </row>
    <row r="743" spans="13:13" x14ac:dyDescent="0.2">
      <c r="M743" s="23"/>
    </row>
    <row r="744" spans="13:13" x14ac:dyDescent="0.2">
      <c r="M744" s="23"/>
    </row>
    <row r="745" spans="13:13" x14ac:dyDescent="0.2">
      <c r="M745" s="23"/>
    </row>
    <row r="746" spans="13:13" x14ac:dyDescent="0.2">
      <c r="M746" s="23"/>
    </row>
    <row r="747" spans="13:13" x14ac:dyDescent="0.2">
      <c r="M747" s="23"/>
    </row>
    <row r="748" spans="13:13" x14ac:dyDescent="0.2">
      <c r="M748" s="23"/>
    </row>
    <row r="749" spans="13:13" x14ac:dyDescent="0.2">
      <c r="M749" s="23"/>
    </row>
    <row r="750" spans="13:13" x14ac:dyDescent="0.2">
      <c r="M750" s="23"/>
    </row>
    <row r="751" spans="13:13" x14ac:dyDescent="0.2">
      <c r="M751" s="23"/>
    </row>
    <row r="752" spans="13:13" x14ac:dyDescent="0.2">
      <c r="M752" s="23"/>
    </row>
    <row r="753" spans="13:13" x14ac:dyDescent="0.2">
      <c r="M753" s="23"/>
    </row>
    <row r="754" spans="13:13" x14ac:dyDescent="0.2">
      <c r="M754" s="23"/>
    </row>
    <row r="755" spans="13:13" x14ac:dyDescent="0.2">
      <c r="M755" s="23"/>
    </row>
    <row r="756" spans="13:13" x14ac:dyDescent="0.2">
      <c r="M756" s="23"/>
    </row>
    <row r="757" spans="13:13" x14ac:dyDescent="0.2">
      <c r="M757" s="23"/>
    </row>
    <row r="758" spans="13:13" x14ac:dyDescent="0.2">
      <c r="M758" s="23"/>
    </row>
    <row r="759" spans="13:13" x14ac:dyDescent="0.2">
      <c r="M759" s="23"/>
    </row>
    <row r="760" spans="13:13" x14ac:dyDescent="0.2">
      <c r="M760" s="23"/>
    </row>
    <row r="761" spans="13:13" x14ac:dyDescent="0.2">
      <c r="M761" s="23"/>
    </row>
    <row r="762" spans="13:13" x14ac:dyDescent="0.2">
      <c r="M762" s="23"/>
    </row>
    <row r="763" spans="13:13" x14ac:dyDescent="0.2">
      <c r="M763" s="23"/>
    </row>
    <row r="764" spans="13:13" x14ac:dyDescent="0.2">
      <c r="M764" s="23"/>
    </row>
    <row r="765" spans="13:13" x14ac:dyDescent="0.2">
      <c r="M765" s="23"/>
    </row>
    <row r="766" spans="13:13" x14ac:dyDescent="0.2">
      <c r="M766" s="23"/>
    </row>
    <row r="767" spans="13:13" x14ac:dyDescent="0.2">
      <c r="M767" s="23"/>
    </row>
    <row r="768" spans="13:13" x14ac:dyDescent="0.2">
      <c r="M768" s="23"/>
    </row>
    <row r="769" spans="13:13" x14ac:dyDescent="0.2">
      <c r="M769" s="23"/>
    </row>
    <row r="770" spans="13:13" x14ac:dyDescent="0.2">
      <c r="M770" s="23"/>
    </row>
    <row r="771" spans="13:13" x14ac:dyDescent="0.2">
      <c r="M771" s="23"/>
    </row>
    <row r="772" spans="13:13" x14ac:dyDescent="0.2">
      <c r="M772" s="23"/>
    </row>
    <row r="773" spans="13:13" x14ac:dyDescent="0.2">
      <c r="M773" s="23"/>
    </row>
    <row r="774" spans="13:13" x14ac:dyDescent="0.2">
      <c r="M774" s="23"/>
    </row>
    <row r="775" spans="13:13" x14ac:dyDescent="0.2">
      <c r="M775" s="23"/>
    </row>
    <row r="776" spans="13:13" x14ac:dyDescent="0.2">
      <c r="M776" s="23"/>
    </row>
    <row r="777" spans="13:13" x14ac:dyDescent="0.2">
      <c r="M777" s="23"/>
    </row>
    <row r="778" spans="13:13" x14ac:dyDescent="0.2">
      <c r="M778" s="23"/>
    </row>
    <row r="779" spans="13:13" x14ac:dyDescent="0.2">
      <c r="M779" s="23"/>
    </row>
    <row r="780" spans="13:13" x14ac:dyDescent="0.2">
      <c r="M780" s="23"/>
    </row>
    <row r="781" spans="13:13" x14ac:dyDescent="0.2">
      <c r="M781" s="23"/>
    </row>
    <row r="782" spans="13:13" x14ac:dyDescent="0.2">
      <c r="M782" s="23"/>
    </row>
    <row r="783" spans="13:13" x14ac:dyDescent="0.2">
      <c r="M783" s="23"/>
    </row>
    <row r="784" spans="13:13" x14ac:dyDescent="0.2">
      <c r="M784" s="23"/>
    </row>
    <row r="785" spans="13:13" x14ac:dyDescent="0.2">
      <c r="M785" s="23"/>
    </row>
    <row r="786" spans="13:13" x14ac:dyDescent="0.2">
      <c r="M786" s="23"/>
    </row>
    <row r="787" spans="13:13" x14ac:dyDescent="0.2">
      <c r="M787" s="23"/>
    </row>
    <row r="788" spans="13:13" x14ac:dyDescent="0.2">
      <c r="M788" s="23"/>
    </row>
    <row r="789" spans="13:13" x14ac:dyDescent="0.2">
      <c r="M789" s="23"/>
    </row>
    <row r="790" spans="13:13" x14ac:dyDescent="0.2">
      <c r="M790" s="23"/>
    </row>
    <row r="791" spans="13:13" x14ac:dyDescent="0.2">
      <c r="M791" s="23"/>
    </row>
    <row r="792" spans="13:13" x14ac:dyDescent="0.2">
      <c r="M792" s="23"/>
    </row>
    <row r="793" spans="13:13" x14ac:dyDescent="0.2">
      <c r="M793" s="23"/>
    </row>
    <row r="794" spans="13:13" x14ac:dyDescent="0.2">
      <c r="M794" s="23"/>
    </row>
    <row r="795" spans="13:13" x14ac:dyDescent="0.2">
      <c r="M795" s="23"/>
    </row>
    <row r="796" spans="13:13" x14ac:dyDescent="0.2">
      <c r="M796" s="23"/>
    </row>
    <row r="797" spans="13:13" x14ac:dyDescent="0.2">
      <c r="M797" s="23"/>
    </row>
    <row r="798" spans="13:13" x14ac:dyDescent="0.2">
      <c r="M798" s="23"/>
    </row>
    <row r="799" spans="13:13" x14ac:dyDescent="0.2">
      <c r="M799" s="23"/>
    </row>
    <row r="800" spans="13:13" x14ac:dyDescent="0.2">
      <c r="M800" s="23"/>
    </row>
    <row r="801" spans="13:13" x14ac:dyDescent="0.2">
      <c r="M801" s="23"/>
    </row>
    <row r="802" spans="13:13" x14ac:dyDescent="0.2">
      <c r="M802" s="23"/>
    </row>
    <row r="803" spans="13:13" x14ac:dyDescent="0.2">
      <c r="M803" s="23"/>
    </row>
    <row r="804" spans="13:13" x14ac:dyDescent="0.2">
      <c r="M804" s="23"/>
    </row>
    <row r="805" spans="13:13" x14ac:dyDescent="0.2">
      <c r="M805" s="23"/>
    </row>
    <row r="806" spans="13:13" x14ac:dyDescent="0.2">
      <c r="M806" s="23"/>
    </row>
    <row r="807" spans="13:13" x14ac:dyDescent="0.2">
      <c r="M807" s="23"/>
    </row>
    <row r="808" spans="13:13" x14ac:dyDescent="0.2">
      <c r="M808" s="23"/>
    </row>
    <row r="809" spans="13:13" x14ac:dyDescent="0.2">
      <c r="M809" s="23"/>
    </row>
    <row r="810" spans="13:13" x14ac:dyDescent="0.2">
      <c r="M810" s="23"/>
    </row>
    <row r="811" spans="13:13" x14ac:dyDescent="0.2">
      <c r="M811" s="23"/>
    </row>
    <row r="812" spans="13:13" x14ac:dyDescent="0.2">
      <c r="M812" s="23"/>
    </row>
    <row r="813" spans="13:13" x14ac:dyDescent="0.2">
      <c r="M813" s="23"/>
    </row>
    <row r="814" spans="13:13" x14ac:dyDescent="0.2">
      <c r="M814" s="23"/>
    </row>
    <row r="815" spans="13:13" x14ac:dyDescent="0.2">
      <c r="M815" s="23"/>
    </row>
    <row r="816" spans="13:13" x14ac:dyDescent="0.2">
      <c r="M816" s="23"/>
    </row>
    <row r="817" spans="13:13" x14ac:dyDescent="0.2">
      <c r="M817" s="23"/>
    </row>
    <row r="818" spans="13:13" x14ac:dyDescent="0.2">
      <c r="M818" s="23"/>
    </row>
    <row r="819" spans="13:13" x14ac:dyDescent="0.2">
      <c r="M819" s="23"/>
    </row>
    <row r="820" spans="13:13" x14ac:dyDescent="0.2">
      <c r="M820" s="23"/>
    </row>
    <row r="821" spans="13:13" x14ac:dyDescent="0.2">
      <c r="M821" s="23"/>
    </row>
    <row r="822" spans="13:13" x14ac:dyDescent="0.2">
      <c r="M822" s="23"/>
    </row>
    <row r="823" spans="13:13" x14ac:dyDescent="0.2">
      <c r="M823" s="23"/>
    </row>
    <row r="824" spans="13:13" x14ac:dyDescent="0.2">
      <c r="M824" s="23"/>
    </row>
    <row r="825" spans="13:13" x14ac:dyDescent="0.2">
      <c r="M825" s="23"/>
    </row>
    <row r="826" spans="13:13" x14ac:dyDescent="0.2">
      <c r="M826" s="23"/>
    </row>
    <row r="827" spans="13:13" x14ac:dyDescent="0.2">
      <c r="M827" s="23"/>
    </row>
    <row r="828" spans="13:13" x14ac:dyDescent="0.2">
      <c r="M828" s="23"/>
    </row>
    <row r="829" spans="13:13" x14ac:dyDescent="0.2">
      <c r="M829" s="23"/>
    </row>
    <row r="830" spans="13:13" x14ac:dyDescent="0.2">
      <c r="M830" s="23"/>
    </row>
    <row r="831" spans="13:13" x14ac:dyDescent="0.2">
      <c r="M831" s="23"/>
    </row>
    <row r="832" spans="13:13" x14ac:dyDescent="0.2">
      <c r="M832" s="23"/>
    </row>
    <row r="833" spans="13:13" x14ac:dyDescent="0.2">
      <c r="M833" s="23"/>
    </row>
    <row r="834" spans="13:13" x14ac:dyDescent="0.2">
      <c r="M834" s="23"/>
    </row>
    <row r="835" spans="13:13" x14ac:dyDescent="0.2">
      <c r="M835" s="23"/>
    </row>
    <row r="836" spans="13:13" x14ac:dyDescent="0.2">
      <c r="M836" s="23"/>
    </row>
    <row r="837" spans="13:13" x14ac:dyDescent="0.2">
      <c r="M837" s="23"/>
    </row>
    <row r="838" spans="13:13" x14ac:dyDescent="0.2">
      <c r="M838" s="23"/>
    </row>
    <row r="839" spans="13:13" x14ac:dyDescent="0.2">
      <c r="M839" s="23"/>
    </row>
    <row r="840" spans="13:13" x14ac:dyDescent="0.2">
      <c r="M840" s="23"/>
    </row>
    <row r="841" spans="13:13" x14ac:dyDescent="0.2">
      <c r="M841" s="23"/>
    </row>
    <row r="842" spans="13:13" x14ac:dyDescent="0.2">
      <c r="M842" s="23"/>
    </row>
    <row r="843" spans="13:13" x14ac:dyDescent="0.2">
      <c r="M843" s="23"/>
    </row>
    <row r="844" spans="13:13" x14ac:dyDescent="0.2">
      <c r="M844" s="23"/>
    </row>
    <row r="845" spans="13:13" x14ac:dyDescent="0.2">
      <c r="M845" s="23"/>
    </row>
    <row r="846" spans="13:13" x14ac:dyDescent="0.2">
      <c r="M846" s="23"/>
    </row>
    <row r="847" spans="13:13" x14ac:dyDescent="0.2">
      <c r="M847" s="23"/>
    </row>
    <row r="848" spans="13:13" x14ac:dyDescent="0.2">
      <c r="M848" s="23"/>
    </row>
    <row r="849" spans="13:13" x14ac:dyDescent="0.2">
      <c r="M849" s="23"/>
    </row>
    <row r="850" spans="13:13" x14ac:dyDescent="0.2">
      <c r="M850" s="23"/>
    </row>
    <row r="851" spans="13:13" x14ac:dyDescent="0.2">
      <c r="M851" s="23"/>
    </row>
    <row r="852" spans="13:13" x14ac:dyDescent="0.2">
      <c r="M852" s="23"/>
    </row>
    <row r="853" spans="13:13" x14ac:dyDescent="0.2">
      <c r="M853" s="23"/>
    </row>
    <row r="854" spans="13:13" x14ac:dyDescent="0.2">
      <c r="M854" s="23"/>
    </row>
    <row r="855" spans="13:13" x14ac:dyDescent="0.2">
      <c r="M855" s="23"/>
    </row>
    <row r="856" spans="13:13" x14ac:dyDescent="0.2">
      <c r="M856" s="23"/>
    </row>
    <row r="857" spans="13:13" x14ac:dyDescent="0.2">
      <c r="M857" s="23"/>
    </row>
    <row r="858" spans="13:13" x14ac:dyDescent="0.2">
      <c r="M858" s="23"/>
    </row>
    <row r="859" spans="13:13" x14ac:dyDescent="0.2">
      <c r="M859" s="23"/>
    </row>
    <row r="860" spans="13:13" x14ac:dyDescent="0.2">
      <c r="M860" s="23"/>
    </row>
    <row r="861" spans="13:13" x14ac:dyDescent="0.2">
      <c r="M861" s="23"/>
    </row>
    <row r="862" spans="13:13" x14ac:dyDescent="0.2">
      <c r="M862" s="23"/>
    </row>
    <row r="863" spans="13:13" x14ac:dyDescent="0.2">
      <c r="M863" s="23"/>
    </row>
    <row r="864" spans="13:13" x14ac:dyDescent="0.2">
      <c r="M864" s="23"/>
    </row>
    <row r="865" spans="13:13" x14ac:dyDescent="0.2">
      <c r="M865" s="23"/>
    </row>
    <row r="866" spans="13:13" x14ac:dyDescent="0.2">
      <c r="M866" s="23"/>
    </row>
    <row r="867" spans="13:13" x14ac:dyDescent="0.2">
      <c r="M867" s="23"/>
    </row>
    <row r="868" spans="13:13" x14ac:dyDescent="0.2">
      <c r="M868" s="23"/>
    </row>
    <row r="869" spans="13:13" x14ac:dyDescent="0.2">
      <c r="M869" s="23"/>
    </row>
    <row r="870" spans="13:13" x14ac:dyDescent="0.2">
      <c r="M870" s="23"/>
    </row>
    <row r="871" spans="13:13" x14ac:dyDescent="0.2">
      <c r="M871" s="23"/>
    </row>
    <row r="872" spans="13:13" x14ac:dyDescent="0.2">
      <c r="M872" s="23"/>
    </row>
    <row r="873" spans="13:13" x14ac:dyDescent="0.2">
      <c r="M873" s="23"/>
    </row>
    <row r="874" spans="13:13" x14ac:dyDescent="0.2">
      <c r="M874" s="23"/>
    </row>
    <row r="875" spans="13:13" x14ac:dyDescent="0.2">
      <c r="M875" s="23"/>
    </row>
    <row r="876" spans="13:13" x14ac:dyDescent="0.2">
      <c r="M876" s="23"/>
    </row>
    <row r="877" spans="13:13" x14ac:dyDescent="0.2">
      <c r="M877" s="23"/>
    </row>
    <row r="878" spans="13:13" x14ac:dyDescent="0.2">
      <c r="M878" s="23"/>
    </row>
    <row r="879" spans="13:13" x14ac:dyDescent="0.2">
      <c r="M879" s="23"/>
    </row>
    <row r="880" spans="13:13" x14ac:dyDescent="0.2">
      <c r="M880" s="23"/>
    </row>
    <row r="881" spans="13:13" x14ac:dyDescent="0.2">
      <c r="M881" s="23"/>
    </row>
    <row r="882" spans="13:13" x14ac:dyDescent="0.2">
      <c r="M882" s="23"/>
    </row>
    <row r="883" spans="13:13" x14ac:dyDescent="0.2">
      <c r="M883" s="23"/>
    </row>
    <row r="884" spans="13:13" x14ac:dyDescent="0.2">
      <c r="M884" s="23"/>
    </row>
    <row r="885" spans="13:13" x14ac:dyDescent="0.2">
      <c r="M885" s="23"/>
    </row>
    <row r="886" spans="13:13" x14ac:dyDescent="0.2">
      <c r="M886" s="23"/>
    </row>
    <row r="887" spans="13:13" x14ac:dyDescent="0.2">
      <c r="M887" s="23"/>
    </row>
    <row r="888" spans="13:13" x14ac:dyDescent="0.2">
      <c r="M888" s="23"/>
    </row>
    <row r="889" spans="13:13" x14ac:dyDescent="0.2">
      <c r="M889" s="23"/>
    </row>
    <row r="890" spans="13:13" x14ac:dyDescent="0.2">
      <c r="M890" s="23"/>
    </row>
    <row r="891" spans="13:13" x14ac:dyDescent="0.2">
      <c r="M891" s="23"/>
    </row>
    <row r="892" spans="13:13" x14ac:dyDescent="0.2">
      <c r="M892" s="23"/>
    </row>
    <row r="893" spans="13:13" x14ac:dyDescent="0.2">
      <c r="M893" s="23"/>
    </row>
    <row r="894" spans="13:13" x14ac:dyDescent="0.2">
      <c r="M894" s="23"/>
    </row>
    <row r="895" spans="13:13" x14ac:dyDescent="0.2">
      <c r="M895" s="23"/>
    </row>
    <row r="896" spans="13:13" x14ac:dyDescent="0.2">
      <c r="M896" s="23"/>
    </row>
    <row r="897" spans="13:13" x14ac:dyDescent="0.2">
      <c r="M897" s="23"/>
    </row>
    <row r="898" spans="13:13" x14ac:dyDescent="0.2">
      <c r="M898" s="23"/>
    </row>
    <row r="899" spans="13:13" x14ac:dyDescent="0.2">
      <c r="M899" s="23"/>
    </row>
    <row r="900" spans="13:13" x14ac:dyDescent="0.2">
      <c r="M900" s="23"/>
    </row>
    <row r="901" spans="13:13" x14ac:dyDescent="0.2">
      <c r="M901" s="23"/>
    </row>
    <row r="902" spans="13:13" x14ac:dyDescent="0.2">
      <c r="M902" s="23"/>
    </row>
    <row r="903" spans="13:13" x14ac:dyDescent="0.2">
      <c r="M903" s="23"/>
    </row>
    <row r="904" spans="13:13" x14ac:dyDescent="0.2">
      <c r="M904" s="23"/>
    </row>
    <row r="905" spans="13:13" x14ac:dyDescent="0.2">
      <c r="M905" s="23"/>
    </row>
    <row r="906" spans="13:13" x14ac:dyDescent="0.2">
      <c r="M906" s="23"/>
    </row>
    <row r="907" spans="13:13" x14ac:dyDescent="0.2">
      <c r="M907" s="23"/>
    </row>
    <row r="908" spans="13:13" x14ac:dyDescent="0.2">
      <c r="M908" s="23"/>
    </row>
    <row r="909" spans="13:13" x14ac:dyDescent="0.2">
      <c r="M909" s="23"/>
    </row>
    <row r="910" spans="13:13" x14ac:dyDescent="0.2">
      <c r="M910" s="23"/>
    </row>
    <row r="911" spans="13:13" x14ac:dyDescent="0.2">
      <c r="M911" s="23"/>
    </row>
    <row r="912" spans="13:13" x14ac:dyDescent="0.2">
      <c r="M912" s="23"/>
    </row>
    <row r="913" spans="13:13" x14ac:dyDescent="0.2">
      <c r="M913" s="23"/>
    </row>
    <row r="914" spans="13:13" x14ac:dyDescent="0.2">
      <c r="M914" s="23"/>
    </row>
    <row r="915" spans="13:13" x14ac:dyDescent="0.2">
      <c r="M915" s="23"/>
    </row>
    <row r="916" spans="13:13" x14ac:dyDescent="0.2">
      <c r="M916" s="23"/>
    </row>
    <row r="917" spans="13:13" x14ac:dyDescent="0.2">
      <c r="M917" s="23"/>
    </row>
    <row r="918" spans="13:13" x14ac:dyDescent="0.2">
      <c r="M918" s="23"/>
    </row>
    <row r="919" spans="13:13" x14ac:dyDescent="0.2">
      <c r="M919" s="23"/>
    </row>
    <row r="920" spans="13:13" x14ac:dyDescent="0.2">
      <c r="M920" s="23"/>
    </row>
    <row r="921" spans="13:13" x14ac:dyDescent="0.2">
      <c r="M921" s="23"/>
    </row>
    <row r="922" spans="13:13" x14ac:dyDescent="0.2">
      <c r="M922" s="23"/>
    </row>
    <row r="923" spans="13:13" x14ac:dyDescent="0.2">
      <c r="M923" s="23"/>
    </row>
    <row r="924" spans="13:13" x14ac:dyDescent="0.2">
      <c r="M924" s="23"/>
    </row>
    <row r="925" spans="13:13" x14ac:dyDescent="0.2">
      <c r="M925" s="23"/>
    </row>
    <row r="926" spans="13:13" x14ac:dyDescent="0.2">
      <c r="M926" s="23"/>
    </row>
    <row r="927" spans="13:13" x14ac:dyDescent="0.2">
      <c r="M927" s="23"/>
    </row>
    <row r="928" spans="13:13" x14ac:dyDescent="0.2">
      <c r="M928" s="23"/>
    </row>
    <row r="929" spans="13:13" x14ac:dyDescent="0.2">
      <c r="M929" s="23"/>
    </row>
    <row r="930" spans="13:13" x14ac:dyDescent="0.2">
      <c r="M930" s="23"/>
    </row>
    <row r="931" spans="13:13" x14ac:dyDescent="0.2">
      <c r="M931" s="23"/>
    </row>
    <row r="932" spans="13:13" x14ac:dyDescent="0.2">
      <c r="M932" s="23"/>
    </row>
    <row r="933" spans="13:13" x14ac:dyDescent="0.2">
      <c r="M933" s="23"/>
    </row>
    <row r="934" spans="13:13" x14ac:dyDescent="0.2">
      <c r="M934" s="23"/>
    </row>
    <row r="935" spans="13:13" x14ac:dyDescent="0.2">
      <c r="M935" s="23"/>
    </row>
    <row r="936" spans="13:13" x14ac:dyDescent="0.2">
      <c r="M936" s="23"/>
    </row>
    <row r="937" spans="13:13" x14ac:dyDescent="0.2">
      <c r="M937" s="23"/>
    </row>
    <row r="938" spans="13:13" x14ac:dyDescent="0.2">
      <c r="M938" s="23"/>
    </row>
    <row r="939" spans="13:13" x14ac:dyDescent="0.2">
      <c r="M939" s="23"/>
    </row>
    <row r="940" spans="13:13" x14ac:dyDescent="0.2">
      <c r="M940" s="23"/>
    </row>
    <row r="941" spans="13:13" x14ac:dyDescent="0.2">
      <c r="M941" s="23"/>
    </row>
    <row r="942" spans="13:13" x14ac:dyDescent="0.2">
      <c r="M942" s="23"/>
    </row>
    <row r="943" spans="13:13" x14ac:dyDescent="0.2">
      <c r="M943" s="23"/>
    </row>
    <row r="944" spans="13:13" x14ac:dyDescent="0.2">
      <c r="M944" s="23"/>
    </row>
    <row r="945" spans="13:13" x14ac:dyDescent="0.2">
      <c r="M945" s="23"/>
    </row>
    <row r="946" spans="13:13" x14ac:dyDescent="0.2">
      <c r="M946" s="23"/>
    </row>
    <row r="947" spans="13:13" x14ac:dyDescent="0.2">
      <c r="M947" s="23"/>
    </row>
    <row r="948" spans="13:13" x14ac:dyDescent="0.2">
      <c r="M948" s="23"/>
    </row>
    <row r="949" spans="13:13" x14ac:dyDescent="0.2">
      <c r="M949" s="23"/>
    </row>
    <row r="950" spans="13:13" x14ac:dyDescent="0.2">
      <c r="M950" s="23"/>
    </row>
    <row r="951" spans="13:13" x14ac:dyDescent="0.2">
      <c r="M951" s="23"/>
    </row>
    <row r="952" spans="13:13" x14ac:dyDescent="0.2">
      <c r="M952" s="23"/>
    </row>
    <row r="953" spans="13:13" x14ac:dyDescent="0.2">
      <c r="M953" s="23"/>
    </row>
    <row r="954" spans="13:13" x14ac:dyDescent="0.2">
      <c r="M954" s="23"/>
    </row>
    <row r="955" spans="13:13" x14ac:dyDescent="0.2">
      <c r="M955" s="23"/>
    </row>
    <row r="956" spans="13:13" x14ac:dyDescent="0.2">
      <c r="M956" s="23"/>
    </row>
    <row r="957" spans="13:13" x14ac:dyDescent="0.2">
      <c r="M957" s="23"/>
    </row>
    <row r="958" spans="13:13" x14ac:dyDescent="0.2">
      <c r="M958" s="23"/>
    </row>
    <row r="959" spans="13:13" x14ac:dyDescent="0.2">
      <c r="M959" s="23"/>
    </row>
    <row r="960" spans="13:13" x14ac:dyDescent="0.2">
      <c r="M960" s="23"/>
    </row>
    <row r="961" spans="13:13" x14ac:dyDescent="0.2">
      <c r="M961" s="23"/>
    </row>
    <row r="962" spans="13:13" x14ac:dyDescent="0.2">
      <c r="M962" s="23"/>
    </row>
    <row r="963" spans="13:13" x14ac:dyDescent="0.2">
      <c r="M963" s="23"/>
    </row>
    <row r="964" spans="13:13" x14ac:dyDescent="0.2">
      <c r="M964" s="23"/>
    </row>
    <row r="965" spans="13:13" x14ac:dyDescent="0.2">
      <c r="M965" s="23"/>
    </row>
    <row r="966" spans="13:13" x14ac:dyDescent="0.2">
      <c r="M966" s="23"/>
    </row>
    <row r="967" spans="13:13" x14ac:dyDescent="0.2">
      <c r="M967" s="23"/>
    </row>
    <row r="968" spans="13:13" x14ac:dyDescent="0.2">
      <c r="M968" s="23"/>
    </row>
    <row r="969" spans="13:13" x14ac:dyDescent="0.2">
      <c r="M969" s="23"/>
    </row>
    <row r="970" spans="13:13" x14ac:dyDescent="0.2">
      <c r="M970" s="23"/>
    </row>
    <row r="971" spans="13:13" x14ac:dyDescent="0.2">
      <c r="M971" s="23"/>
    </row>
    <row r="972" spans="13:13" x14ac:dyDescent="0.2">
      <c r="M972" s="23"/>
    </row>
    <row r="973" spans="13:13" x14ac:dyDescent="0.2">
      <c r="M973" s="23"/>
    </row>
    <row r="974" spans="13:13" x14ac:dyDescent="0.2">
      <c r="M974" s="23"/>
    </row>
    <row r="975" spans="13:13" x14ac:dyDescent="0.2">
      <c r="M975" s="23"/>
    </row>
    <row r="976" spans="13:13" x14ac:dyDescent="0.2">
      <c r="M976" s="23"/>
    </row>
    <row r="977" spans="13:13" x14ac:dyDescent="0.2">
      <c r="M977" s="23"/>
    </row>
    <row r="978" spans="13:13" x14ac:dyDescent="0.2">
      <c r="M978" s="23"/>
    </row>
    <row r="979" spans="13:13" x14ac:dyDescent="0.2">
      <c r="M979" s="23"/>
    </row>
    <row r="980" spans="13:13" x14ac:dyDescent="0.2">
      <c r="M980" s="23"/>
    </row>
    <row r="981" spans="13:13" x14ac:dyDescent="0.2">
      <c r="M981" s="23"/>
    </row>
    <row r="982" spans="13:13" x14ac:dyDescent="0.2">
      <c r="M982" s="23"/>
    </row>
    <row r="983" spans="13:13" x14ac:dyDescent="0.2">
      <c r="M983" s="23"/>
    </row>
    <row r="984" spans="13:13" x14ac:dyDescent="0.2">
      <c r="M984" s="23"/>
    </row>
    <row r="985" spans="13:13" x14ac:dyDescent="0.2">
      <c r="M985" s="23"/>
    </row>
    <row r="986" spans="13:13" x14ac:dyDescent="0.2">
      <c r="M986" s="23"/>
    </row>
    <row r="987" spans="13:13" x14ac:dyDescent="0.2">
      <c r="M987" s="23"/>
    </row>
    <row r="988" spans="13:13" x14ac:dyDescent="0.2">
      <c r="M988" s="23"/>
    </row>
    <row r="989" spans="13:13" x14ac:dyDescent="0.2">
      <c r="M989" s="23"/>
    </row>
    <row r="990" spans="13:13" x14ac:dyDescent="0.2">
      <c r="M990" s="23"/>
    </row>
    <row r="991" spans="13:13" x14ac:dyDescent="0.2">
      <c r="M991" s="23"/>
    </row>
    <row r="992" spans="13:13" x14ac:dyDescent="0.2">
      <c r="M992" s="23"/>
    </row>
    <row r="993" spans="13:13" x14ac:dyDescent="0.2">
      <c r="M993" s="23"/>
    </row>
    <row r="994" spans="13:13" x14ac:dyDescent="0.2">
      <c r="M994" s="23"/>
    </row>
    <row r="995" spans="13:13" x14ac:dyDescent="0.2">
      <c r="M995" s="23"/>
    </row>
    <row r="996" spans="13:13" x14ac:dyDescent="0.2">
      <c r="M996" s="23"/>
    </row>
    <row r="997" spans="13:13" x14ac:dyDescent="0.2">
      <c r="M997" s="23"/>
    </row>
    <row r="998" spans="13:13" x14ac:dyDescent="0.2">
      <c r="M998" s="23"/>
    </row>
    <row r="999" spans="13:13" x14ac:dyDescent="0.2">
      <c r="M999" s="23"/>
    </row>
    <row r="1000" spans="13:13" x14ac:dyDescent="0.2">
      <c r="M1000" s="23"/>
    </row>
    <row r="1001" spans="13:13" x14ac:dyDescent="0.2">
      <c r="M1001" s="23"/>
    </row>
    <row r="1002" spans="13:13" x14ac:dyDescent="0.2">
      <c r="M1002" s="23"/>
    </row>
    <row r="1003" spans="13:13" x14ac:dyDescent="0.2">
      <c r="M1003" s="23"/>
    </row>
    <row r="1004" spans="13:13" x14ac:dyDescent="0.2">
      <c r="M1004" s="23"/>
    </row>
    <row r="1005" spans="13:13" x14ac:dyDescent="0.2">
      <c r="M1005" s="23"/>
    </row>
    <row r="1006" spans="13:13" x14ac:dyDescent="0.2">
      <c r="M1006" s="23"/>
    </row>
    <row r="1007" spans="13:13" x14ac:dyDescent="0.2">
      <c r="M1007" s="23"/>
    </row>
    <row r="1008" spans="13:13" x14ac:dyDescent="0.2">
      <c r="M1008" s="23"/>
    </row>
    <row r="1009" spans="13:13" x14ac:dyDescent="0.2">
      <c r="M1009" s="23"/>
    </row>
    <row r="1010" spans="13:13" x14ac:dyDescent="0.2">
      <c r="M1010" s="23"/>
    </row>
    <row r="1011" spans="13:13" x14ac:dyDescent="0.2">
      <c r="M1011" s="23"/>
    </row>
    <row r="1012" spans="13:13" x14ac:dyDescent="0.2">
      <c r="M1012" s="23"/>
    </row>
    <row r="1013" spans="13:13" x14ac:dyDescent="0.2">
      <c r="M1013" s="23"/>
    </row>
    <row r="1014" spans="13:13" x14ac:dyDescent="0.2">
      <c r="M1014" s="23"/>
    </row>
    <row r="1015" spans="13:13" x14ac:dyDescent="0.2">
      <c r="M1015" s="23"/>
    </row>
    <row r="1016" spans="13:13" x14ac:dyDescent="0.2">
      <c r="M1016" s="23"/>
    </row>
    <row r="1017" spans="13:13" x14ac:dyDescent="0.2">
      <c r="M1017" s="23"/>
    </row>
    <row r="1018" spans="13:13" x14ac:dyDescent="0.2">
      <c r="M1018" s="23"/>
    </row>
    <row r="1019" spans="13:13" x14ac:dyDescent="0.2">
      <c r="M1019" s="23"/>
    </row>
    <row r="1020" spans="13:13" x14ac:dyDescent="0.2">
      <c r="M1020" s="23"/>
    </row>
    <row r="1021" spans="13:13" x14ac:dyDescent="0.2">
      <c r="M1021" s="23"/>
    </row>
    <row r="1022" spans="13:13" x14ac:dyDescent="0.2">
      <c r="M1022" s="23"/>
    </row>
    <row r="1023" spans="13:13" x14ac:dyDescent="0.2">
      <c r="M1023" s="23"/>
    </row>
    <row r="1024" spans="13:13" x14ac:dyDescent="0.2">
      <c r="M1024" s="23"/>
    </row>
    <row r="1025" spans="13:13" x14ac:dyDescent="0.2">
      <c r="M1025" s="23"/>
    </row>
    <row r="1026" spans="13:13" x14ac:dyDescent="0.2">
      <c r="M1026" s="23"/>
    </row>
    <row r="1027" spans="13:13" x14ac:dyDescent="0.2">
      <c r="M1027" s="23"/>
    </row>
    <row r="1028" spans="13:13" x14ac:dyDescent="0.2">
      <c r="M1028" s="23"/>
    </row>
    <row r="1029" spans="13:13" x14ac:dyDescent="0.2">
      <c r="M1029" s="23"/>
    </row>
    <row r="1030" spans="13:13" x14ac:dyDescent="0.2">
      <c r="M1030" s="23"/>
    </row>
    <row r="1031" spans="13:13" x14ac:dyDescent="0.2">
      <c r="M1031" s="23"/>
    </row>
    <row r="1032" spans="13:13" x14ac:dyDescent="0.2">
      <c r="M1032" s="23"/>
    </row>
    <row r="1033" spans="13:13" x14ac:dyDescent="0.2">
      <c r="M1033" s="23"/>
    </row>
    <row r="1034" spans="13:13" x14ac:dyDescent="0.2">
      <c r="M1034" s="23"/>
    </row>
    <row r="1035" spans="13:13" x14ac:dyDescent="0.2">
      <c r="M1035" s="23"/>
    </row>
    <row r="1036" spans="13:13" x14ac:dyDescent="0.2">
      <c r="M1036" s="23"/>
    </row>
    <row r="1037" spans="13:13" x14ac:dyDescent="0.2">
      <c r="M1037" s="23"/>
    </row>
    <row r="1038" spans="13:13" x14ac:dyDescent="0.2">
      <c r="M1038" s="23"/>
    </row>
    <row r="1039" spans="13:13" x14ac:dyDescent="0.2">
      <c r="M1039" s="23"/>
    </row>
    <row r="1040" spans="13:13" x14ac:dyDescent="0.2">
      <c r="M1040" s="23"/>
    </row>
    <row r="1041" spans="13:13" x14ac:dyDescent="0.2">
      <c r="M1041" s="23"/>
    </row>
    <row r="1042" spans="13:13" x14ac:dyDescent="0.2">
      <c r="M1042" s="23"/>
    </row>
    <row r="1043" spans="13:13" x14ac:dyDescent="0.2">
      <c r="M1043" s="23"/>
    </row>
    <row r="1044" spans="13:13" x14ac:dyDescent="0.2">
      <c r="M1044" s="23"/>
    </row>
    <row r="1045" spans="13:13" x14ac:dyDescent="0.2">
      <c r="M1045" s="23"/>
    </row>
    <row r="1046" spans="13:13" x14ac:dyDescent="0.2">
      <c r="M1046" s="23"/>
    </row>
    <row r="1047" spans="13:13" x14ac:dyDescent="0.2">
      <c r="M1047" s="23"/>
    </row>
    <row r="1048" spans="13:13" x14ac:dyDescent="0.2">
      <c r="M1048" s="23"/>
    </row>
    <row r="1049" spans="13:13" x14ac:dyDescent="0.2">
      <c r="M1049" s="23"/>
    </row>
    <row r="1050" spans="13:13" x14ac:dyDescent="0.2">
      <c r="M1050" s="23"/>
    </row>
    <row r="1051" spans="13:13" x14ac:dyDescent="0.2">
      <c r="M1051" s="23"/>
    </row>
    <row r="1052" spans="13:13" x14ac:dyDescent="0.2">
      <c r="M1052" s="23"/>
    </row>
    <row r="1053" spans="13:13" x14ac:dyDescent="0.2">
      <c r="M1053" s="23"/>
    </row>
    <row r="1054" spans="13:13" x14ac:dyDescent="0.2">
      <c r="M1054" s="23"/>
    </row>
    <row r="1055" spans="13:13" x14ac:dyDescent="0.2">
      <c r="M1055" s="23"/>
    </row>
    <row r="1056" spans="13:13" x14ac:dyDescent="0.2">
      <c r="M1056" s="23"/>
    </row>
    <row r="1057" spans="13:13" x14ac:dyDescent="0.2">
      <c r="M1057" s="23"/>
    </row>
    <row r="1058" spans="13:13" x14ac:dyDescent="0.2">
      <c r="M1058" s="23"/>
    </row>
    <row r="1059" spans="13:13" x14ac:dyDescent="0.2">
      <c r="M1059" s="23"/>
    </row>
    <row r="1060" spans="13:13" x14ac:dyDescent="0.2">
      <c r="M1060" s="23"/>
    </row>
    <row r="1061" spans="13:13" x14ac:dyDescent="0.2">
      <c r="M1061" s="23"/>
    </row>
    <row r="1062" spans="13:13" x14ac:dyDescent="0.2">
      <c r="M1062" s="23"/>
    </row>
    <row r="1063" spans="13:13" x14ac:dyDescent="0.2">
      <c r="M1063" s="23"/>
    </row>
    <row r="1064" spans="13:13" x14ac:dyDescent="0.2">
      <c r="M1064" s="23"/>
    </row>
    <row r="1065" spans="13:13" x14ac:dyDescent="0.2">
      <c r="M1065" s="23"/>
    </row>
    <row r="1066" spans="13:13" x14ac:dyDescent="0.2">
      <c r="M1066" s="23"/>
    </row>
    <row r="1067" spans="13:13" x14ac:dyDescent="0.2">
      <c r="M1067" s="23"/>
    </row>
    <row r="1068" spans="13:13" x14ac:dyDescent="0.2">
      <c r="M1068" s="23"/>
    </row>
    <row r="1069" spans="13:13" x14ac:dyDescent="0.2">
      <c r="M1069" s="23"/>
    </row>
    <row r="1070" spans="13:13" x14ac:dyDescent="0.2">
      <c r="M1070" s="23"/>
    </row>
    <row r="1071" spans="13:13" x14ac:dyDescent="0.2">
      <c r="M1071" s="23"/>
    </row>
    <row r="1072" spans="13:13" x14ac:dyDescent="0.2">
      <c r="M1072" s="23"/>
    </row>
    <row r="1073" spans="13:13" x14ac:dyDescent="0.2">
      <c r="M1073" s="23"/>
    </row>
    <row r="1074" spans="13:13" x14ac:dyDescent="0.2">
      <c r="M1074" s="23"/>
    </row>
    <row r="1075" spans="13:13" x14ac:dyDescent="0.2">
      <c r="M1075" s="23"/>
    </row>
    <row r="1076" spans="13:13" x14ac:dyDescent="0.2">
      <c r="M1076" s="23"/>
    </row>
    <row r="1077" spans="13:13" x14ac:dyDescent="0.2">
      <c r="M1077" s="23"/>
    </row>
    <row r="1078" spans="13:13" x14ac:dyDescent="0.2">
      <c r="M1078" s="23"/>
    </row>
    <row r="1079" spans="13:13" x14ac:dyDescent="0.2">
      <c r="M1079" s="23"/>
    </row>
    <row r="1080" spans="13:13" x14ac:dyDescent="0.2">
      <c r="M1080" s="23"/>
    </row>
    <row r="1081" spans="13:13" x14ac:dyDescent="0.2">
      <c r="M1081" s="23"/>
    </row>
    <row r="1082" spans="13:13" x14ac:dyDescent="0.2">
      <c r="M1082" s="23"/>
    </row>
    <row r="1083" spans="13:13" x14ac:dyDescent="0.2">
      <c r="M1083" s="23"/>
    </row>
    <row r="1084" spans="13:13" x14ac:dyDescent="0.2">
      <c r="M1084" s="23"/>
    </row>
    <row r="1085" spans="13:13" x14ac:dyDescent="0.2">
      <c r="M1085" s="23"/>
    </row>
    <row r="1086" spans="13:13" x14ac:dyDescent="0.2">
      <c r="M1086" s="23"/>
    </row>
    <row r="1087" spans="13:13" x14ac:dyDescent="0.2">
      <c r="M1087" s="23"/>
    </row>
    <row r="1088" spans="13:13" x14ac:dyDescent="0.2">
      <c r="M1088" s="23"/>
    </row>
    <row r="1089" spans="13:13" x14ac:dyDescent="0.2">
      <c r="M1089" s="23"/>
    </row>
    <row r="1090" spans="13:13" x14ac:dyDescent="0.2">
      <c r="M1090" s="23"/>
    </row>
    <row r="1091" spans="13:13" x14ac:dyDescent="0.2">
      <c r="M1091" s="23"/>
    </row>
    <row r="1092" spans="13:13" x14ac:dyDescent="0.2">
      <c r="M1092" s="23"/>
    </row>
    <row r="1093" spans="13:13" x14ac:dyDescent="0.2">
      <c r="M1093" s="23"/>
    </row>
    <row r="1094" spans="13:13" x14ac:dyDescent="0.2">
      <c r="M1094" s="23"/>
    </row>
    <row r="1095" spans="13:13" x14ac:dyDescent="0.2">
      <c r="M1095" s="23"/>
    </row>
    <row r="1096" spans="13:13" x14ac:dyDescent="0.2">
      <c r="M1096" s="23"/>
    </row>
    <row r="1097" spans="13:13" x14ac:dyDescent="0.2">
      <c r="M1097" s="23"/>
    </row>
    <row r="1098" spans="13:13" x14ac:dyDescent="0.2">
      <c r="M1098" s="23"/>
    </row>
    <row r="1099" spans="13:13" x14ac:dyDescent="0.2">
      <c r="M1099" s="23"/>
    </row>
    <row r="1100" spans="13:13" x14ac:dyDescent="0.2">
      <c r="M1100" s="23"/>
    </row>
    <row r="1101" spans="13:13" x14ac:dyDescent="0.2">
      <c r="M1101" s="23"/>
    </row>
    <row r="1102" spans="13:13" x14ac:dyDescent="0.2">
      <c r="M1102" s="23"/>
    </row>
    <row r="1103" spans="13:13" x14ac:dyDescent="0.2">
      <c r="M1103" s="23"/>
    </row>
    <row r="1104" spans="13:13" x14ac:dyDescent="0.2">
      <c r="M1104" s="23"/>
    </row>
    <row r="1105" spans="13:13" x14ac:dyDescent="0.2">
      <c r="M1105" s="23"/>
    </row>
    <row r="1106" spans="13:13" x14ac:dyDescent="0.2">
      <c r="M1106" s="23"/>
    </row>
    <row r="1107" spans="13:13" x14ac:dyDescent="0.2">
      <c r="M1107" s="23"/>
    </row>
    <row r="1108" spans="13:13" x14ac:dyDescent="0.2">
      <c r="M1108" s="23"/>
    </row>
    <row r="1109" spans="13:13" x14ac:dyDescent="0.2">
      <c r="M1109" s="23"/>
    </row>
    <row r="1110" spans="13:13" x14ac:dyDescent="0.2">
      <c r="M1110" s="23"/>
    </row>
    <row r="1111" spans="13:13" x14ac:dyDescent="0.2">
      <c r="M1111" s="23"/>
    </row>
    <row r="1112" spans="13:13" x14ac:dyDescent="0.2">
      <c r="M1112" s="23"/>
    </row>
    <row r="1113" spans="13:13" x14ac:dyDescent="0.2">
      <c r="M1113" s="23"/>
    </row>
    <row r="1114" spans="13:13" x14ac:dyDescent="0.2">
      <c r="M1114" s="23"/>
    </row>
    <row r="1115" spans="13:13" x14ac:dyDescent="0.2">
      <c r="M1115" s="23"/>
    </row>
    <row r="1116" spans="13:13" x14ac:dyDescent="0.2">
      <c r="M1116" s="23"/>
    </row>
    <row r="1117" spans="13:13" x14ac:dyDescent="0.2">
      <c r="M1117" s="23"/>
    </row>
    <row r="1118" spans="13:13" x14ac:dyDescent="0.2">
      <c r="M1118" s="23"/>
    </row>
    <row r="1119" spans="13:13" x14ac:dyDescent="0.2">
      <c r="M1119" s="23"/>
    </row>
    <row r="1120" spans="13:13" x14ac:dyDescent="0.2">
      <c r="M1120" s="23"/>
    </row>
    <row r="1121" spans="13:13" x14ac:dyDescent="0.2">
      <c r="M1121" s="23"/>
    </row>
    <row r="1122" spans="13:13" x14ac:dyDescent="0.2">
      <c r="M1122" s="23"/>
    </row>
    <row r="1123" spans="13:13" x14ac:dyDescent="0.2">
      <c r="M1123" s="23"/>
    </row>
    <row r="1124" spans="13:13" x14ac:dyDescent="0.2">
      <c r="M1124" s="23"/>
    </row>
    <row r="1125" spans="13:13" x14ac:dyDescent="0.2">
      <c r="M1125" s="23"/>
    </row>
    <row r="1126" spans="13:13" x14ac:dyDescent="0.2">
      <c r="M1126" s="23"/>
    </row>
    <row r="1127" spans="13:13" x14ac:dyDescent="0.2">
      <c r="M1127" s="23"/>
    </row>
    <row r="1128" spans="13:13" x14ac:dyDescent="0.2">
      <c r="M1128" s="23"/>
    </row>
    <row r="1129" spans="13:13" x14ac:dyDescent="0.2">
      <c r="M1129" s="23"/>
    </row>
    <row r="1130" spans="13:13" x14ac:dyDescent="0.2">
      <c r="M1130" s="23"/>
    </row>
    <row r="1131" spans="13:13" x14ac:dyDescent="0.2">
      <c r="M1131" s="23"/>
    </row>
    <row r="1132" spans="13:13" x14ac:dyDescent="0.2">
      <c r="M1132" s="23"/>
    </row>
    <row r="1133" spans="13:13" x14ac:dyDescent="0.2">
      <c r="M1133" s="23"/>
    </row>
    <row r="1134" spans="13:13" x14ac:dyDescent="0.2">
      <c r="M1134" s="23"/>
    </row>
    <row r="1135" spans="13:13" x14ac:dyDescent="0.2">
      <c r="M1135" s="23"/>
    </row>
    <row r="1136" spans="13:13" x14ac:dyDescent="0.2">
      <c r="M1136" s="23"/>
    </row>
    <row r="1137" spans="13:13" x14ac:dyDescent="0.2">
      <c r="M1137" s="23"/>
    </row>
    <row r="1138" spans="13:13" x14ac:dyDescent="0.2">
      <c r="M1138" s="23"/>
    </row>
    <row r="1139" spans="13:13" x14ac:dyDescent="0.2">
      <c r="M1139" s="23"/>
    </row>
    <row r="1140" spans="13:13" x14ac:dyDescent="0.2">
      <c r="M1140" s="23"/>
    </row>
    <row r="1141" spans="13:13" x14ac:dyDescent="0.2">
      <c r="M1141" s="23"/>
    </row>
    <row r="1142" spans="13:13" x14ac:dyDescent="0.2">
      <c r="M1142" s="23"/>
    </row>
    <row r="1143" spans="13:13" x14ac:dyDescent="0.2">
      <c r="M1143" s="23"/>
    </row>
    <row r="1144" spans="13:13" x14ac:dyDescent="0.2">
      <c r="M1144" s="23"/>
    </row>
    <row r="1145" spans="13:13" x14ac:dyDescent="0.2">
      <c r="M1145" s="23"/>
    </row>
    <row r="1146" spans="13:13" x14ac:dyDescent="0.2">
      <c r="M1146" s="23"/>
    </row>
    <row r="1147" spans="13:13" x14ac:dyDescent="0.2">
      <c r="M1147" s="23"/>
    </row>
    <row r="1148" spans="13:13" x14ac:dyDescent="0.2">
      <c r="M1148" s="23"/>
    </row>
    <row r="1149" spans="13:13" x14ac:dyDescent="0.2">
      <c r="M1149" s="23"/>
    </row>
    <row r="1150" spans="13:13" x14ac:dyDescent="0.2">
      <c r="M1150" s="23"/>
    </row>
    <row r="1151" spans="13:13" x14ac:dyDescent="0.2">
      <c r="M1151" s="23"/>
    </row>
    <row r="1152" spans="13:13" x14ac:dyDescent="0.2">
      <c r="M1152" s="23"/>
    </row>
    <row r="1153" spans="13:13" x14ac:dyDescent="0.2">
      <c r="M1153" s="23"/>
    </row>
    <row r="1154" spans="13:13" x14ac:dyDescent="0.2">
      <c r="M1154" s="23"/>
    </row>
    <row r="1155" spans="13:13" x14ac:dyDescent="0.2">
      <c r="M1155" s="23"/>
    </row>
    <row r="1156" spans="13:13" x14ac:dyDescent="0.2">
      <c r="M1156" s="23"/>
    </row>
    <row r="1157" spans="13:13" x14ac:dyDescent="0.2">
      <c r="M1157" s="23"/>
    </row>
    <row r="1158" spans="13:13" x14ac:dyDescent="0.2">
      <c r="M1158" s="23"/>
    </row>
    <row r="1159" spans="13:13" x14ac:dyDescent="0.2">
      <c r="M1159" s="23"/>
    </row>
    <row r="1160" spans="13:13" x14ac:dyDescent="0.2">
      <c r="M1160" s="23"/>
    </row>
    <row r="1161" spans="13:13" x14ac:dyDescent="0.2">
      <c r="M1161" s="23"/>
    </row>
    <row r="1162" spans="13:13" x14ac:dyDescent="0.2">
      <c r="M1162" s="23"/>
    </row>
    <row r="1163" spans="13:13" x14ac:dyDescent="0.2">
      <c r="M1163" s="23"/>
    </row>
    <row r="1164" spans="13:13" x14ac:dyDescent="0.2">
      <c r="M1164" s="23"/>
    </row>
    <row r="1165" spans="13:13" x14ac:dyDescent="0.2">
      <c r="M1165" s="23"/>
    </row>
    <row r="1166" spans="13:13" x14ac:dyDescent="0.2">
      <c r="M1166" s="23"/>
    </row>
    <row r="1167" spans="13:13" x14ac:dyDescent="0.2">
      <c r="M1167" s="23"/>
    </row>
    <row r="1168" spans="13:13" x14ac:dyDescent="0.2">
      <c r="M1168" s="23"/>
    </row>
    <row r="1169" spans="13:13" x14ac:dyDescent="0.2">
      <c r="M1169" s="23"/>
    </row>
    <row r="1170" spans="13:13" x14ac:dyDescent="0.2">
      <c r="M1170" s="23"/>
    </row>
    <row r="1171" spans="13:13" x14ac:dyDescent="0.2">
      <c r="M1171" s="23"/>
    </row>
    <row r="1172" spans="13:13" x14ac:dyDescent="0.2">
      <c r="M1172" s="23"/>
    </row>
    <row r="1173" spans="13:13" x14ac:dyDescent="0.2">
      <c r="M1173" s="23"/>
    </row>
    <row r="1174" spans="13:13" x14ac:dyDescent="0.2">
      <c r="M1174" s="23"/>
    </row>
    <row r="1175" spans="13:13" x14ac:dyDescent="0.2">
      <c r="M1175" s="23"/>
    </row>
    <row r="1176" spans="13:13" x14ac:dyDescent="0.2">
      <c r="M1176" s="23"/>
    </row>
    <row r="1177" spans="13:13" x14ac:dyDescent="0.2">
      <c r="M1177" s="23"/>
    </row>
    <row r="1178" spans="13:13" x14ac:dyDescent="0.2">
      <c r="M1178" s="23"/>
    </row>
    <row r="1179" spans="13:13" x14ac:dyDescent="0.2">
      <c r="M1179" s="23"/>
    </row>
    <row r="1180" spans="13:13" x14ac:dyDescent="0.2">
      <c r="M1180" s="23"/>
    </row>
    <row r="1181" spans="13:13" x14ac:dyDescent="0.2">
      <c r="M1181" s="23"/>
    </row>
    <row r="1182" spans="13:13" x14ac:dyDescent="0.2">
      <c r="M1182" s="23"/>
    </row>
    <row r="1183" spans="13:13" x14ac:dyDescent="0.2">
      <c r="M1183" s="23"/>
    </row>
    <row r="1184" spans="13:13" x14ac:dyDescent="0.2">
      <c r="M1184" s="23"/>
    </row>
    <row r="1185" spans="13:13" x14ac:dyDescent="0.2">
      <c r="M1185" s="23"/>
    </row>
    <row r="1186" spans="13:13" x14ac:dyDescent="0.2">
      <c r="M1186" s="23"/>
    </row>
    <row r="1187" spans="13:13" x14ac:dyDescent="0.2">
      <c r="M1187" s="23"/>
    </row>
    <row r="1188" spans="13:13" x14ac:dyDescent="0.2">
      <c r="M1188" s="23"/>
    </row>
    <row r="1189" spans="13:13" x14ac:dyDescent="0.2">
      <c r="M1189" s="23"/>
    </row>
    <row r="1190" spans="13:13" x14ac:dyDescent="0.2">
      <c r="M1190" s="23"/>
    </row>
    <row r="1191" spans="13:13" x14ac:dyDescent="0.2">
      <c r="M1191" s="23"/>
    </row>
    <row r="1192" spans="13:13" x14ac:dyDescent="0.2">
      <c r="M1192" s="23"/>
    </row>
    <row r="1193" spans="13:13" x14ac:dyDescent="0.2">
      <c r="M1193" s="23"/>
    </row>
    <row r="1194" spans="13:13" x14ac:dyDescent="0.2">
      <c r="M1194" s="23"/>
    </row>
    <row r="1195" spans="13:13" x14ac:dyDescent="0.2">
      <c r="M1195" s="23"/>
    </row>
    <row r="1196" spans="13:13" x14ac:dyDescent="0.2">
      <c r="M1196" s="23"/>
    </row>
    <row r="1197" spans="13:13" x14ac:dyDescent="0.2">
      <c r="M1197" s="23"/>
    </row>
    <row r="1198" spans="13:13" x14ac:dyDescent="0.2">
      <c r="M1198" s="23"/>
    </row>
    <row r="1199" spans="13:13" x14ac:dyDescent="0.2">
      <c r="M1199" s="23"/>
    </row>
    <row r="1200" spans="13:13" x14ac:dyDescent="0.2">
      <c r="M1200" s="23"/>
    </row>
    <row r="1201" spans="13:13" x14ac:dyDescent="0.2">
      <c r="M1201" s="23"/>
    </row>
    <row r="1202" spans="13:13" x14ac:dyDescent="0.2">
      <c r="M1202" s="23"/>
    </row>
    <row r="1203" spans="13:13" x14ac:dyDescent="0.2">
      <c r="M1203" s="23"/>
    </row>
    <row r="1204" spans="13:13" x14ac:dyDescent="0.2">
      <c r="M1204" s="23"/>
    </row>
    <row r="1205" spans="13:13" x14ac:dyDescent="0.2">
      <c r="M1205" s="23"/>
    </row>
    <row r="1206" spans="13:13" x14ac:dyDescent="0.2">
      <c r="M1206" s="23"/>
    </row>
    <row r="1207" spans="13:13" x14ac:dyDescent="0.2">
      <c r="M1207" s="23"/>
    </row>
    <row r="1208" spans="13:13" x14ac:dyDescent="0.2">
      <c r="M1208" s="23"/>
    </row>
    <row r="1209" spans="13:13" x14ac:dyDescent="0.2">
      <c r="M1209" s="23"/>
    </row>
    <row r="1210" spans="13:13" x14ac:dyDescent="0.2">
      <c r="M1210" s="23"/>
    </row>
    <row r="1211" spans="13:13" x14ac:dyDescent="0.2">
      <c r="M1211" s="23"/>
    </row>
    <row r="1212" spans="13:13" x14ac:dyDescent="0.2">
      <c r="M1212" s="23"/>
    </row>
    <row r="1213" spans="13:13" x14ac:dyDescent="0.2">
      <c r="M1213" s="23"/>
    </row>
    <row r="1214" spans="13:13" x14ac:dyDescent="0.2">
      <c r="M1214" s="23"/>
    </row>
    <row r="1215" spans="13:13" x14ac:dyDescent="0.2">
      <c r="M1215" s="23"/>
    </row>
    <row r="1216" spans="13:13" x14ac:dyDescent="0.2">
      <c r="M1216" s="23"/>
    </row>
    <row r="1217" spans="13:13" x14ac:dyDescent="0.2">
      <c r="M1217" s="23"/>
    </row>
    <row r="1218" spans="13:13" x14ac:dyDescent="0.2">
      <c r="M1218" s="23"/>
    </row>
    <row r="1219" spans="13:13" x14ac:dyDescent="0.2">
      <c r="M1219" s="23"/>
    </row>
    <row r="1220" spans="13:13" x14ac:dyDescent="0.2">
      <c r="M1220" s="23"/>
    </row>
    <row r="1221" spans="13:13" x14ac:dyDescent="0.2">
      <c r="M1221" s="23"/>
    </row>
    <row r="1222" spans="13:13" x14ac:dyDescent="0.2">
      <c r="M1222" s="23"/>
    </row>
    <row r="1223" spans="13:13" x14ac:dyDescent="0.2">
      <c r="M1223" s="23"/>
    </row>
    <row r="1224" spans="13:13" x14ac:dyDescent="0.2">
      <c r="M1224" s="23"/>
    </row>
    <row r="1225" spans="13:13" x14ac:dyDescent="0.2">
      <c r="M1225" s="23"/>
    </row>
    <row r="1226" spans="13:13" x14ac:dyDescent="0.2">
      <c r="M1226" s="23"/>
    </row>
    <row r="1227" spans="13:13" x14ac:dyDescent="0.2">
      <c r="M1227" s="23"/>
    </row>
    <row r="1228" spans="13:13" x14ac:dyDescent="0.2">
      <c r="M1228" s="23"/>
    </row>
    <row r="1229" spans="13:13" x14ac:dyDescent="0.2">
      <c r="M1229" s="23"/>
    </row>
    <row r="1230" spans="13:13" x14ac:dyDescent="0.2">
      <c r="M1230" s="23"/>
    </row>
    <row r="1231" spans="13:13" x14ac:dyDescent="0.2">
      <c r="M1231" s="23"/>
    </row>
    <row r="1232" spans="13:13" x14ac:dyDescent="0.2">
      <c r="M1232" s="23"/>
    </row>
    <row r="1233" spans="13:13" x14ac:dyDescent="0.2">
      <c r="M1233" s="23"/>
    </row>
    <row r="1234" spans="13:13" x14ac:dyDescent="0.2">
      <c r="M1234" s="23"/>
    </row>
    <row r="1235" spans="13:13" x14ac:dyDescent="0.2">
      <c r="M1235" s="23"/>
    </row>
    <row r="1236" spans="13:13" x14ac:dyDescent="0.2">
      <c r="M1236" s="23"/>
    </row>
    <row r="1237" spans="13:13" x14ac:dyDescent="0.2">
      <c r="M1237" s="23"/>
    </row>
    <row r="1238" spans="13:13" x14ac:dyDescent="0.2">
      <c r="M1238" s="23"/>
    </row>
    <row r="1239" spans="13:13" x14ac:dyDescent="0.2">
      <c r="M1239" s="23"/>
    </row>
    <row r="1240" spans="13:13" x14ac:dyDescent="0.2">
      <c r="M1240" s="23"/>
    </row>
    <row r="1241" spans="13:13" x14ac:dyDescent="0.2">
      <c r="M1241" s="23"/>
    </row>
    <row r="1242" spans="13:13" x14ac:dyDescent="0.2">
      <c r="M1242" s="23"/>
    </row>
    <row r="1243" spans="13:13" x14ac:dyDescent="0.2">
      <c r="M1243" s="23"/>
    </row>
    <row r="1244" spans="13:13" x14ac:dyDescent="0.2">
      <c r="M1244" s="23"/>
    </row>
    <row r="1245" spans="13:13" x14ac:dyDescent="0.2">
      <c r="M1245" s="23"/>
    </row>
    <row r="1246" spans="13:13" x14ac:dyDescent="0.2">
      <c r="M1246" s="23"/>
    </row>
    <row r="1247" spans="13:13" x14ac:dyDescent="0.2">
      <c r="M1247" s="23"/>
    </row>
    <row r="1248" spans="13:13" x14ac:dyDescent="0.2">
      <c r="M1248" s="23"/>
    </row>
    <row r="1249" spans="13:13" x14ac:dyDescent="0.2">
      <c r="M1249" s="23"/>
    </row>
    <row r="1250" spans="13:13" x14ac:dyDescent="0.2">
      <c r="M1250" s="23"/>
    </row>
    <row r="1251" spans="13:13" x14ac:dyDescent="0.2">
      <c r="M1251" s="23"/>
    </row>
    <row r="1252" spans="13:13" x14ac:dyDescent="0.2">
      <c r="M1252" s="23"/>
    </row>
    <row r="1253" spans="13:13" x14ac:dyDescent="0.2">
      <c r="M1253" s="23"/>
    </row>
    <row r="1254" spans="13:13" x14ac:dyDescent="0.2">
      <c r="M1254" s="23"/>
    </row>
    <row r="1255" spans="13:13" x14ac:dyDescent="0.2">
      <c r="M1255" s="23"/>
    </row>
    <row r="1256" spans="13:13" x14ac:dyDescent="0.2">
      <c r="M1256" s="23"/>
    </row>
    <row r="1257" spans="13:13" x14ac:dyDescent="0.2">
      <c r="M1257" s="23"/>
    </row>
    <row r="1258" spans="13:13" x14ac:dyDescent="0.2">
      <c r="M1258" s="23"/>
    </row>
    <row r="1259" spans="13:13" x14ac:dyDescent="0.2">
      <c r="M1259" s="23"/>
    </row>
    <row r="1260" spans="13:13" x14ac:dyDescent="0.2">
      <c r="M1260" s="23"/>
    </row>
    <row r="1261" spans="13:13" x14ac:dyDescent="0.2">
      <c r="M1261" s="23"/>
    </row>
    <row r="1262" spans="13:13" x14ac:dyDescent="0.2">
      <c r="M1262" s="23"/>
    </row>
    <row r="1263" spans="13:13" x14ac:dyDescent="0.2">
      <c r="M1263" s="23"/>
    </row>
    <row r="1264" spans="13:13" x14ac:dyDescent="0.2">
      <c r="M1264" s="23"/>
    </row>
    <row r="1265" spans="13:13" x14ac:dyDescent="0.2">
      <c r="M1265" s="23"/>
    </row>
    <row r="1266" spans="13:13" x14ac:dyDescent="0.2">
      <c r="M1266" s="23"/>
    </row>
    <row r="1267" spans="13:13" x14ac:dyDescent="0.2">
      <c r="M1267" s="23"/>
    </row>
    <row r="1268" spans="13:13" x14ac:dyDescent="0.2">
      <c r="M1268" s="23"/>
    </row>
    <row r="1269" spans="13:13" x14ac:dyDescent="0.2">
      <c r="M1269" s="23"/>
    </row>
    <row r="1270" spans="13:13" x14ac:dyDescent="0.2">
      <c r="M1270" s="23"/>
    </row>
    <row r="1271" spans="13:13" x14ac:dyDescent="0.2">
      <c r="M1271" s="23"/>
    </row>
    <row r="1272" spans="13:13" x14ac:dyDescent="0.2">
      <c r="M1272" s="23"/>
    </row>
    <row r="1273" spans="13:13" x14ac:dyDescent="0.2">
      <c r="M1273" s="23"/>
    </row>
    <row r="1274" spans="13:13" x14ac:dyDescent="0.2">
      <c r="M1274" s="23"/>
    </row>
    <row r="1275" spans="13:13" x14ac:dyDescent="0.2">
      <c r="M1275" s="23"/>
    </row>
    <row r="1276" spans="13:13" x14ac:dyDescent="0.2">
      <c r="M1276" s="23"/>
    </row>
    <row r="1277" spans="13:13" x14ac:dyDescent="0.2">
      <c r="M1277" s="23"/>
    </row>
    <row r="1278" spans="13:13" x14ac:dyDescent="0.2">
      <c r="M1278" s="23"/>
    </row>
    <row r="1279" spans="13:13" x14ac:dyDescent="0.2">
      <c r="M1279" s="23"/>
    </row>
    <row r="1280" spans="13:13" x14ac:dyDescent="0.2">
      <c r="M1280" s="23"/>
    </row>
    <row r="1281" spans="13:13" x14ac:dyDescent="0.2">
      <c r="M1281" s="23"/>
    </row>
    <row r="1282" spans="13:13" x14ac:dyDescent="0.2">
      <c r="M1282" s="23"/>
    </row>
    <row r="1283" spans="13:13" x14ac:dyDescent="0.2">
      <c r="M1283" s="23"/>
    </row>
    <row r="1284" spans="13:13" x14ac:dyDescent="0.2">
      <c r="M1284" s="23"/>
    </row>
    <row r="1285" spans="13:13" x14ac:dyDescent="0.2">
      <c r="M1285" s="23"/>
    </row>
    <row r="1286" spans="13:13" x14ac:dyDescent="0.2">
      <c r="M1286" s="23"/>
    </row>
    <row r="1287" spans="13:13" x14ac:dyDescent="0.2">
      <c r="M1287" s="23"/>
    </row>
    <row r="1288" spans="13:13" x14ac:dyDescent="0.2">
      <c r="M1288" s="23"/>
    </row>
    <row r="1289" spans="13:13" x14ac:dyDescent="0.2">
      <c r="M1289" s="23"/>
    </row>
    <row r="1290" spans="13:13" x14ac:dyDescent="0.2">
      <c r="M1290" s="23"/>
    </row>
    <row r="1291" spans="13:13" x14ac:dyDescent="0.2">
      <c r="M1291" s="23"/>
    </row>
    <row r="1292" spans="13:13" x14ac:dyDescent="0.2">
      <c r="M1292" s="23"/>
    </row>
    <row r="1293" spans="13:13" x14ac:dyDescent="0.2">
      <c r="M1293" s="23"/>
    </row>
    <row r="1294" spans="13:13" x14ac:dyDescent="0.2">
      <c r="M1294" s="23"/>
    </row>
    <row r="1295" spans="13:13" x14ac:dyDescent="0.2">
      <c r="M1295" s="23"/>
    </row>
    <row r="1296" spans="13:13" x14ac:dyDescent="0.2">
      <c r="M1296" s="23"/>
    </row>
    <row r="1297" spans="13:13" x14ac:dyDescent="0.2">
      <c r="M1297" s="23"/>
    </row>
    <row r="1298" spans="13:13" x14ac:dyDescent="0.2">
      <c r="M1298" s="23"/>
    </row>
    <row r="1299" spans="13:13" x14ac:dyDescent="0.2">
      <c r="M1299" s="23"/>
    </row>
    <row r="1300" spans="13:13" x14ac:dyDescent="0.2">
      <c r="M1300" s="23"/>
    </row>
    <row r="1301" spans="13:13" x14ac:dyDescent="0.2">
      <c r="M1301" s="23"/>
    </row>
    <row r="1302" spans="13:13" x14ac:dyDescent="0.2">
      <c r="M1302" s="23"/>
    </row>
    <row r="1303" spans="13:13" x14ac:dyDescent="0.2">
      <c r="M1303" s="23"/>
    </row>
    <row r="1304" spans="13:13" x14ac:dyDescent="0.2">
      <c r="M1304" s="23"/>
    </row>
    <row r="1305" spans="13:13" x14ac:dyDescent="0.2">
      <c r="M1305" s="23"/>
    </row>
    <row r="1306" spans="13:13" x14ac:dyDescent="0.2">
      <c r="M1306" s="23"/>
    </row>
    <row r="1307" spans="13:13" x14ac:dyDescent="0.2">
      <c r="M1307" s="23"/>
    </row>
    <row r="1308" spans="13:13" x14ac:dyDescent="0.2">
      <c r="M1308" s="23"/>
    </row>
    <row r="1309" spans="13:13" x14ac:dyDescent="0.2">
      <c r="M1309" s="23"/>
    </row>
    <row r="1310" spans="13:13" x14ac:dyDescent="0.2">
      <c r="M1310" s="23"/>
    </row>
    <row r="1311" spans="13:13" x14ac:dyDescent="0.2">
      <c r="M1311" s="23"/>
    </row>
    <row r="1312" spans="13:13" x14ac:dyDescent="0.2">
      <c r="M1312" s="23"/>
    </row>
    <row r="1313" spans="13:13" x14ac:dyDescent="0.2">
      <c r="M1313" s="23"/>
    </row>
    <row r="1314" spans="13:13" x14ac:dyDescent="0.2">
      <c r="M1314" s="23"/>
    </row>
    <row r="1315" spans="13:13" x14ac:dyDescent="0.2">
      <c r="M1315" s="23"/>
    </row>
    <row r="1316" spans="13:13" x14ac:dyDescent="0.2">
      <c r="M1316" s="23"/>
    </row>
    <row r="1317" spans="13:13" x14ac:dyDescent="0.2">
      <c r="M1317" s="23"/>
    </row>
    <row r="1318" spans="13:13" x14ac:dyDescent="0.2">
      <c r="M1318" s="23"/>
    </row>
    <row r="1319" spans="13:13" x14ac:dyDescent="0.2">
      <c r="M1319" s="23"/>
    </row>
    <row r="1320" spans="13:13" x14ac:dyDescent="0.2">
      <c r="M1320" s="23"/>
    </row>
    <row r="1321" spans="13:13" x14ac:dyDescent="0.2">
      <c r="M1321" s="23"/>
    </row>
    <row r="1322" spans="13:13" x14ac:dyDescent="0.2">
      <c r="M1322" s="23"/>
    </row>
    <row r="1323" spans="13:13" x14ac:dyDescent="0.2">
      <c r="M1323" s="23"/>
    </row>
    <row r="1324" spans="13:13" x14ac:dyDescent="0.2">
      <c r="M1324" s="23"/>
    </row>
    <row r="1325" spans="13:13" x14ac:dyDescent="0.2">
      <c r="M1325" s="23"/>
    </row>
    <row r="1326" spans="13:13" x14ac:dyDescent="0.2">
      <c r="M1326" s="23"/>
    </row>
    <row r="1327" spans="13:13" x14ac:dyDescent="0.2">
      <c r="M1327" s="23"/>
    </row>
    <row r="1328" spans="13:13" x14ac:dyDescent="0.2">
      <c r="M1328" s="23"/>
    </row>
    <row r="1329" spans="13:13" x14ac:dyDescent="0.2">
      <c r="M1329" s="23"/>
    </row>
    <row r="1330" spans="13:13" x14ac:dyDescent="0.2">
      <c r="M1330" s="23"/>
    </row>
    <row r="1331" spans="13:13" x14ac:dyDescent="0.2">
      <c r="M1331" s="23"/>
    </row>
    <row r="1332" spans="13:13" x14ac:dyDescent="0.2">
      <c r="M1332" s="23"/>
    </row>
    <row r="1333" spans="13:13" x14ac:dyDescent="0.2">
      <c r="M1333" s="23"/>
    </row>
    <row r="1334" spans="13:13" x14ac:dyDescent="0.2">
      <c r="M1334" s="23"/>
    </row>
    <row r="1335" spans="13:13" x14ac:dyDescent="0.2">
      <c r="M1335" s="23"/>
    </row>
    <row r="1336" spans="13:13" x14ac:dyDescent="0.2">
      <c r="M1336" s="23"/>
    </row>
    <row r="1337" spans="13:13" x14ac:dyDescent="0.2">
      <c r="M1337" s="23"/>
    </row>
    <row r="1338" spans="13:13" x14ac:dyDescent="0.2">
      <c r="M1338" s="23"/>
    </row>
    <row r="1339" spans="13:13" x14ac:dyDescent="0.2">
      <c r="M1339" s="23"/>
    </row>
    <row r="1340" spans="13:13" x14ac:dyDescent="0.2">
      <c r="M1340" s="23"/>
    </row>
    <row r="1341" spans="13:13" x14ac:dyDescent="0.2">
      <c r="M1341" s="23"/>
    </row>
    <row r="1342" spans="13:13" x14ac:dyDescent="0.2">
      <c r="M1342" s="23"/>
    </row>
    <row r="1343" spans="13:13" x14ac:dyDescent="0.2">
      <c r="M1343" s="23"/>
    </row>
    <row r="1344" spans="13:13" x14ac:dyDescent="0.2">
      <c r="M1344" s="23"/>
    </row>
    <row r="1345" spans="13:13" x14ac:dyDescent="0.2">
      <c r="M1345" s="23"/>
    </row>
    <row r="1346" spans="13:13" x14ac:dyDescent="0.2">
      <c r="M1346" s="23"/>
    </row>
    <row r="1347" spans="13:13" x14ac:dyDescent="0.2">
      <c r="M1347" s="23"/>
    </row>
    <row r="1348" spans="13:13" x14ac:dyDescent="0.2">
      <c r="M1348" s="23"/>
    </row>
    <row r="1349" spans="13:13" x14ac:dyDescent="0.2">
      <c r="M1349" s="23"/>
    </row>
    <row r="1350" spans="13:13" x14ac:dyDescent="0.2">
      <c r="M1350" s="23"/>
    </row>
    <row r="1351" spans="13:13" x14ac:dyDescent="0.2">
      <c r="M1351" s="23"/>
    </row>
    <row r="1352" spans="13:13" x14ac:dyDescent="0.2">
      <c r="M1352" s="23"/>
    </row>
    <row r="1353" spans="13:13" x14ac:dyDescent="0.2">
      <c r="M1353" s="23"/>
    </row>
    <row r="1354" spans="13:13" x14ac:dyDescent="0.2">
      <c r="M1354" s="23"/>
    </row>
    <row r="1355" spans="13:13" x14ac:dyDescent="0.2">
      <c r="M1355" s="23"/>
    </row>
    <row r="1356" spans="13:13" x14ac:dyDescent="0.2">
      <c r="M1356" s="23"/>
    </row>
    <row r="1357" spans="13:13" x14ac:dyDescent="0.2">
      <c r="M1357" s="23"/>
    </row>
    <row r="1358" spans="13:13" x14ac:dyDescent="0.2">
      <c r="M1358" s="23"/>
    </row>
    <row r="1359" spans="13:13" x14ac:dyDescent="0.2">
      <c r="M1359" s="23"/>
    </row>
    <row r="1360" spans="13:13" x14ac:dyDescent="0.2">
      <c r="M1360" s="23"/>
    </row>
    <row r="1361" spans="13:13" x14ac:dyDescent="0.2">
      <c r="M1361" s="23"/>
    </row>
    <row r="1362" spans="13:13" x14ac:dyDescent="0.2">
      <c r="M1362" s="23"/>
    </row>
    <row r="1363" spans="13:13" x14ac:dyDescent="0.2">
      <c r="M1363" s="23"/>
    </row>
    <row r="1364" spans="13:13" x14ac:dyDescent="0.2">
      <c r="M1364" s="23"/>
    </row>
    <row r="1365" spans="13:13" x14ac:dyDescent="0.2">
      <c r="M1365" s="23"/>
    </row>
    <row r="1366" spans="13:13" x14ac:dyDescent="0.2">
      <c r="M1366" s="23"/>
    </row>
    <row r="1367" spans="13:13" x14ac:dyDescent="0.2">
      <c r="M1367" s="23"/>
    </row>
    <row r="1368" spans="13:13" x14ac:dyDescent="0.2">
      <c r="M1368" s="23"/>
    </row>
    <row r="1369" spans="13:13" x14ac:dyDescent="0.2">
      <c r="M1369" s="23"/>
    </row>
    <row r="1370" spans="13:13" x14ac:dyDescent="0.2">
      <c r="M1370" s="23"/>
    </row>
    <row r="1371" spans="13:13" x14ac:dyDescent="0.2">
      <c r="M1371" s="23"/>
    </row>
    <row r="1372" spans="13:13" x14ac:dyDescent="0.2">
      <c r="M1372" s="23"/>
    </row>
    <row r="1373" spans="13:13" x14ac:dyDescent="0.2">
      <c r="M1373" s="23"/>
    </row>
    <row r="1374" spans="13:13" x14ac:dyDescent="0.2">
      <c r="M1374" s="23"/>
    </row>
    <row r="1375" spans="13:13" x14ac:dyDescent="0.2">
      <c r="M1375" s="23"/>
    </row>
    <row r="1376" spans="13:13" x14ac:dyDescent="0.2">
      <c r="M1376" s="23"/>
    </row>
    <row r="1377" spans="13:13" x14ac:dyDescent="0.2">
      <c r="M1377" s="23"/>
    </row>
    <row r="1378" spans="13:13" x14ac:dyDescent="0.2">
      <c r="M1378" s="23"/>
    </row>
    <row r="1379" spans="13:13" x14ac:dyDescent="0.2">
      <c r="M1379" s="23"/>
    </row>
    <row r="1380" spans="13:13" x14ac:dyDescent="0.2">
      <c r="M1380" s="23"/>
    </row>
    <row r="1381" spans="13:13" x14ac:dyDescent="0.2">
      <c r="M1381" s="23"/>
    </row>
    <row r="1382" spans="13:13" x14ac:dyDescent="0.2">
      <c r="M1382" s="23"/>
    </row>
    <row r="1383" spans="13:13" x14ac:dyDescent="0.2">
      <c r="M1383" s="23"/>
    </row>
    <row r="1384" spans="13:13" x14ac:dyDescent="0.2">
      <c r="M1384" s="23"/>
    </row>
    <row r="1385" spans="13:13" x14ac:dyDescent="0.2">
      <c r="M1385" s="23"/>
    </row>
    <row r="1386" spans="13:13" x14ac:dyDescent="0.2">
      <c r="M1386" s="23"/>
    </row>
    <row r="1387" spans="13:13" x14ac:dyDescent="0.2">
      <c r="M1387" s="23"/>
    </row>
    <row r="1388" spans="13:13" x14ac:dyDescent="0.2">
      <c r="M1388" s="23"/>
    </row>
    <row r="1389" spans="13:13" x14ac:dyDescent="0.2">
      <c r="M1389" s="23"/>
    </row>
    <row r="1390" spans="13:13" x14ac:dyDescent="0.2">
      <c r="M1390" s="23"/>
    </row>
    <row r="1391" spans="13:13" x14ac:dyDescent="0.2">
      <c r="M1391" s="23"/>
    </row>
    <row r="1392" spans="13:13" x14ac:dyDescent="0.2">
      <c r="M1392" s="23"/>
    </row>
    <row r="1393" spans="13:13" x14ac:dyDescent="0.2">
      <c r="M1393" s="23"/>
    </row>
    <row r="1394" spans="13:13" x14ac:dyDescent="0.2">
      <c r="M1394" s="23"/>
    </row>
    <row r="1395" spans="13:13" x14ac:dyDescent="0.2">
      <c r="M1395" s="23"/>
    </row>
    <row r="1396" spans="13:13" x14ac:dyDescent="0.2">
      <c r="M1396" s="23"/>
    </row>
    <row r="1397" spans="13:13" x14ac:dyDescent="0.2">
      <c r="M1397" s="23"/>
    </row>
    <row r="1398" spans="13:13" x14ac:dyDescent="0.2">
      <c r="M1398" s="23"/>
    </row>
    <row r="1399" spans="13:13" x14ac:dyDescent="0.2">
      <c r="M1399" s="23"/>
    </row>
    <row r="1400" spans="13:13" x14ac:dyDescent="0.2">
      <c r="M1400" s="23"/>
    </row>
    <row r="1401" spans="13:13" x14ac:dyDescent="0.2">
      <c r="M1401" s="23"/>
    </row>
    <row r="1402" spans="13:13" x14ac:dyDescent="0.2">
      <c r="M1402" s="23"/>
    </row>
    <row r="1403" spans="13:13" x14ac:dyDescent="0.2">
      <c r="M1403" s="23"/>
    </row>
    <row r="1404" spans="13:13" x14ac:dyDescent="0.2">
      <c r="M1404" s="23"/>
    </row>
    <row r="1405" spans="13:13" x14ac:dyDescent="0.2">
      <c r="M1405" s="23"/>
    </row>
    <row r="1406" spans="13:13" x14ac:dyDescent="0.2">
      <c r="M1406" s="23"/>
    </row>
    <row r="1407" spans="13:13" x14ac:dyDescent="0.2">
      <c r="M1407" s="23"/>
    </row>
    <row r="1408" spans="13:13" x14ac:dyDescent="0.2">
      <c r="M1408" s="23"/>
    </row>
    <row r="1409" spans="13:13" x14ac:dyDescent="0.2">
      <c r="M1409" s="23"/>
    </row>
    <row r="1410" spans="13:13" x14ac:dyDescent="0.2">
      <c r="M1410" s="23"/>
    </row>
    <row r="1411" spans="13:13" x14ac:dyDescent="0.2">
      <c r="M1411" s="23"/>
    </row>
    <row r="1412" spans="13:13" x14ac:dyDescent="0.2">
      <c r="M1412" s="23"/>
    </row>
    <row r="1413" spans="13:13" x14ac:dyDescent="0.2">
      <c r="M1413" s="23"/>
    </row>
    <row r="1414" spans="13:13" x14ac:dyDescent="0.2">
      <c r="M1414" s="23"/>
    </row>
    <row r="1415" spans="13:13" x14ac:dyDescent="0.2">
      <c r="M1415" s="23"/>
    </row>
    <row r="1416" spans="13:13" x14ac:dyDescent="0.2">
      <c r="M1416" s="23"/>
    </row>
    <row r="1417" spans="13:13" x14ac:dyDescent="0.2">
      <c r="M1417" s="23"/>
    </row>
    <row r="1418" spans="13:13" x14ac:dyDescent="0.2">
      <c r="M1418" s="23"/>
    </row>
    <row r="1419" spans="13:13" x14ac:dyDescent="0.2">
      <c r="M1419" s="23"/>
    </row>
    <row r="1420" spans="13:13" x14ac:dyDescent="0.2">
      <c r="M1420" s="23"/>
    </row>
    <row r="1421" spans="13:13" x14ac:dyDescent="0.2">
      <c r="M1421" s="23"/>
    </row>
    <row r="1422" spans="13:13" x14ac:dyDescent="0.2">
      <c r="M1422" s="23"/>
    </row>
    <row r="1423" spans="13:13" x14ac:dyDescent="0.2">
      <c r="M1423" s="23"/>
    </row>
    <row r="1424" spans="13:13" x14ac:dyDescent="0.2">
      <c r="M1424" s="23"/>
    </row>
    <row r="1425" spans="13:13" x14ac:dyDescent="0.2">
      <c r="M1425" s="23"/>
    </row>
    <row r="1426" spans="13:13" x14ac:dyDescent="0.2">
      <c r="M1426" s="23"/>
    </row>
    <row r="1427" spans="13:13" x14ac:dyDescent="0.2">
      <c r="M1427" s="23"/>
    </row>
    <row r="1428" spans="13:13" x14ac:dyDescent="0.2">
      <c r="M1428" s="23"/>
    </row>
    <row r="1429" spans="13:13" x14ac:dyDescent="0.2">
      <c r="M1429" s="23"/>
    </row>
    <row r="1430" spans="13:13" x14ac:dyDescent="0.2">
      <c r="M1430" s="23"/>
    </row>
    <row r="1431" spans="13:13" x14ac:dyDescent="0.2">
      <c r="M1431" s="23"/>
    </row>
    <row r="1432" spans="13:13" x14ac:dyDescent="0.2">
      <c r="M1432" s="23"/>
    </row>
    <row r="1433" spans="13:13" x14ac:dyDescent="0.2">
      <c r="M1433" s="23"/>
    </row>
    <row r="1434" spans="13:13" x14ac:dyDescent="0.2">
      <c r="M1434" s="23"/>
    </row>
    <row r="1435" spans="13:13" x14ac:dyDescent="0.2">
      <c r="M1435" s="23"/>
    </row>
    <row r="1436" spans="13:13" x14ac:dyDescent="0.2">
      <c r="M1436" s="23"/>
    </row>
    <row r="1437" spans="13:13" x14ac:dyDescent="0.2">
      <c r="M1437" s="23"/>
    </row>
    <row r="1438" spans="13:13" x14ac:dyDescent="0.2">
      <c r="M1438" s="23"/>
    </row>
    <row r="1439" spans="13:13" x14ac:dyDescent="0.2">
      <c r="M1439" s="23"/>
    </row>
    <row r="1440" spans="13:13" x14ac:dyDescent="0.2">
      <c r="M1440" s="23"/>
    </row>
    <row r="1441" spans="13:13" x14ac:dyDescent="0.2">
      <c r="M1441" s="23"/>
    </row>
    <row r="1442" spans="13:13" x14ac:dyDescent="0.2">
      <c r="M1442" s="23"/>
    </row>
    <row r="1443" spans="13:13" x14ac:dyDescent="0.2">
      <c r="M1443" s="23"/>
    </row>
    <row r="1444" spans="13:13" x14ac:dyDescent="0.2">
      <c r="M1444" s="23"/>
    </row>
    <row r="1445" spans="13:13" x14ac:dyDescent="0.2">
      <c r="M1445" s="23"/>
    </row>
    <row r="1446" spans="13:13" x14ac:dyDescent="0.2">
      <c r="M1446" s="23"/>
    </row>
    <row r="1447" spans="13:13" x14ac:dyDescent="0.2">
      <c r="M1447" s="23"/>
    </row>
    <row r="1448" spans="13:13" x14ac:dyDescent="0.2">
      <c r="M1448" s="23"/>
    </row>
    <row r="1449" spans="13:13" x14ac:dyDescent="0.2">
      <c r="M1449" s="23"/>
    </row>
    <row r="1450" spans="13:13" x14ac:dyDescent="0.2">
      <c r="M1450" s="23"/>
    </row>
    <row r="1451" spans="13:13" x14ac:dyDescent="0.2">
      <c r="M1451" s="23"/>
    </row>
    <row r="1452" spans="13:13" x14ac:dyDescent="0.2">
      <c r="M1452" s="23"/>
    </row>
    <row r="1453" spans="13:13" x14ac:dyDescent="0.2">
      <c r="M1453" s="23"/>
    </row>
    <row r="1454" spans="13:13" x14ac:dyDescent="0.2">
      <c r="M1454" s="23"/>
    </row>
    <row r="1455" spans="13:13" x14ac:dyDescent="0.2">
      <c r="M1455" s="23"/>
    </row>
    <row r="1456" spans="13:13" x14ac:dyDescent="0.2">
      <c r="M1456" s="23"/>
    </row>
    <row r="1457" spans="13:13" x14ac:dyDescent="0.2">
      <c r="M1457" s="23"/>
    </row>
    <row r="1458" spans="13:13" x14ac:dyDescent="0.2">
      <c r="M1458" s="23"/>
    </row>
    <row r="1459" spans="13:13" x14ac:dyDescent="0.2">
      <c r="M1459" s="23"/>
    </row>
    <row r="1460" spans="13:13" x14ac:dyDescent="0.2">
      <c r="M1460" s="23"/>
    </row>
    <row r="1461" spans="13:13" x14ac:dyDescent="0.2">
      <c r="M1461" s="23"/>
    </row>
    <row r="1462" spans="13:13" x14ac:dyDescent="0.2">
      <c r="M1462" s="23"/>
    </row>
    <row r="1463" spans="13:13" x14ac:dyDescent="0.2">
      <c r="M1463" s="23"/>
    </row>
    <row r="1464" spans="13:13" x14ac:dyDescent="0.2">
      <c r="M1464" s="23"/>
    </row>
    <row r="1465" spans="13:13" x14ac:dyDescent="0.2">
      <c r="M1465" s="23"/>
    </row>
    <row r="1466" spans="13:13" x14ac:dyDescent="0.2">
      <c r="M1466" s="23"/>
    </row>
    <row r="1467" spans="13:13" x14ac:dyDescent="0.2">
      <c r="M1467" s="23"/>
    </row>
    <row r="1468" spans="13:13" x14ac:dyDescent="0.2">
      <c r="M1468" s="23"/>
    </row>
    <row r="1469" spans="13:13" x14ac:dyDescent="0.2">
      <c r="M1469" s="23"/>
    </row>
    <row r="1470" spans="13:13" x14ac:dyDescent="0.2">
      <c r="M1470" s="23"/>
    </row>
    <row r="1471" spans="13:13" x14ac:dyDescent="0.2">
      <c r="M1471" s="23"/>
    </row>
    <row r="1472" spans="13:13" x14ac:dyDescent="0.2">
      <c r="M1472" s="23"/>
    </row>
    <row r="1473" spans="13:13" x14ac:dyDescent="0.2">
      <c r="M1473" s="23"/>
    </row>
    <row r="1474" spans="13:13" x14ac:dyDescent="0.2">
      <c r="M1474" s="23"/>
    </row>
    <row r="1475" spans="13:13" x14ac:dyDescent="0.2">
      <c r="M1475" s="23"/>
    </row>
    <row r="1476" spans="13:13" x14ac:dyDescent="0.2">
      <c r="M1476" s="23"/>
    </row>
    <row r="1477" spans="13:13" x14ac:dyDescent="0.2">
      <c r="M1477" s="23"/>
    </row>
    <row r="1478" spans="13:13" x14ac:dyDescent="0.2">
      <c r="M1478" s="23"/>
    </row>
    <row r="1479" spans="13:13" x14ac:dyDescent="0.2">
      <c r="M1479" s="23"/>
    </row>
    <row r="1480" spans="13:13" x14ac:dyDescent="0.2">
      <c r="M1480" s="23"/>
    </row>
    <row r="1481" spans="13:13" x14ac:dyDescent="0.2">
      <c r="M1481" s="23"/>
    </row>
    <row r="1482" spans="13:13" x14ac:dyDescent="0.2">
      <c r="M1482" s="23"/>
    </row>
    <row r="1483" spans="13:13" x14ac:dyDescent="0.2">
      <c r="M1483" s="23"/>
    </row>
    <row r="1484" spans="13:13" x14ac:dyDescent="0.2">
      <c r="M1484" s="23"/>
    </row>
    <row r="1485" spans="13:13" x14ac:dyDescent="0.2">
      <c r="M1485" s="23"/>
    </row>
    <row r="1486" spans="13:13" x14ac:dyDescent="0.2">
      <c r="M1486" s="23"/>
    </row>
    <row r="1487" spans="13:13" x14ac:dyDescent="0.2">
      <c r="M1487" s="23"/>
    </row>
    <row r="1488" spans="13:13" x14ac:dyDescent="0.2">
      <c r="M1488" s="23"/>
    </row>
    <row r="1489" spans="13:13" x14ac:dyDescent="0.2">
      <c r="M1489" s="23"/>
    </row>
    <row r="1490" spans="13:13" x14ac:dyDescent="0.2">
      <c r="M1490" s="23"/>
    </row>
    <row r="1491" spans="13:13" x14ac:dyDescent="0.2">
      <c r="M1491" s="23"/>
    </row>
    <row r="1492" spans="13:13" x14ac:dyDescent="0.2">
      <c r="M1492" s="23"/>
    </row>
    <row r="1493" spans="13:13" x14ac:dyDescent="0.2">
      <c r="M1493" s="23"/>
    </row>
    <row r="1494" spans="13:13" x14ac:dyDescent="0.2">
      <c r="M1494" s="23"/>
    </row>
    <row r="1495" spans="13:13" x14ac:dyDescent="0.2">
      <c r="M1495" s="23"/>
    </row>
    <row r="1496" spans="13:13" x14ac:dyDescent="0.2">
      <c r="M1496" s="23"/>
    </row>
    <row r="1497" spans="13:13" x14ac:dyDescent="0.2">
      <c r="M1497" s="23"/>
    </row>
    <row r="1498" spans="13:13" x14ac:dyDescent="0.2">
      <c r="M1498" s="23"/>
    </row>
    <row r="1499" spans="13:13" x14ac:dyDescent="0.2">
      <c r="M1499" s="23"/>
    </row>
    <row r="1500" spans="13:13" x14ac:dyDescent="0.2">
      <c r="M1500" s="23"/>
    </row>
    <row r="1501" spans="13:13" x14ac:dyDescent="0.2">
      <c r="M1501" s="23"/>
    </row>
    <row r="1502" spans="13:13" x14ac:dyDescent="0.2">
      <c r="M1502" s="23"/>
    </row>
    <row r="1503" spans="13:13" x14ac:dyDescent="0.2">
      <c r="M1503" s="23"/>
    </row>
    <row r="1504" spans="13:13" x14ac:dyDescent="0.2">
      <c r="M1504" s="23"/>
    </row>
    <row r="1505" spans="13:13" x14ac:dyDescent="0.2">
      <c r="M1505" s="23"/>
    </row>
    <row r="1506" spans="13:13" x14ac:dyDescent="0.2">
      <c r="M1506" s="23"/>
    </row>
    <row r="1507" spans="13:13" x14ac:dyDescent="0.2">
      <c r="M1507" s="23"/>
    </row>
    <row r="1508" spans="13:13" x14ac:dyDescent="0.2">
      <c r="M1508" s="23"/>
    </row>
    <row r="1509" spans="13:13" x14ac:dyDescent="0.2">
      <c r="M1509" s="23"/>
    </row>
    <row r="1510" spans="13:13" x14ac:dyDescent="0.2">
      <c r="M1510" s="23"/>
    </row>
    <row r="1511" spans="13:13" x14ac:dyDescent="0.2">
      <c r="M1511" s="23"/>
    </row>
    <row r="1512" spans="13:13" x14ac:dyDescent="0.2">
      <c r="M1512" s="23"/>
    </row>
    <row r="1513" spans="13:13" x14ac:dyDescent="0.2">
      <c r="M1513" s="23"/>
    </row>
    <row r="1514" spans="13:13" x14ac:dyDescent="0.2">
      <c r="M1514" s="23"/>
    </row>
    <row r="1515" spans="13:13" x14ac:dyDescent="0.2">
      <c r="M1515" s="23"/>
    </row>
    <row r="1516" spans="13:13" x14ac:dyDescent="0.2">
      <c r="M1516" s="23"/>
    </row>
    <row r="1517" spans="13:13" x14ac:dyDescent="0.2">
      <c r="M1517" s="23"/>
    </row>
    <row r="1518" spans="13:13" x14ac:dyDescent="0.2">
      <c r="M1518" s="23"/>
    </row>
    <row r="1519" spans="13:13" x14ac:dyDescent="0.2">
      <c r="M1519" s="23"/>
    </row>
    <row r="1520" spans="13:13" x14ac:dyDescent="0.2">
      <c r="M1520" s="23"/>
    </row>
    <row r="1521" spans="13:13" x14ac:dyDescent="0.2">
      <c r="M1521" s="23"/>
    </row>
    <row r="1522" spans="13:13" x14ac:dyDescent="0.2">
      <c r="M1522" s="23"/>
    </row>
    <row r="1523" spans="13:13" x14ac:dyDescent="0.2">
      <c r="M1523" s="23"/>
    </row>
    <row r="1524" spans="13:13" x14ac:dyDescent="0.2">
      <c r="M1524" s="23"/>
    </row>
    <row r="1525" spans="13:13" x14ac:dyDescent="0.2">
      <c r="M1525" s="23"/>
    </row>
    <row r="1526" spans="13:13" x14ac:dyDescent="0.2">
      <c r="M1526" s="23"/>
    </row>
    <row r="1527" spans="13:13" x14ac:dyDescent="0.2">
      <c r="M1527" s="23"/>
    </row>
    <row r="1528" spans="13:13" x14ac:dyDescent="0.2">
      <c r="M1528" s="23"/>
    </row>
  </sheetData>
  <printOptions horizontalCentered="1"/>
  <pageMargins left="0.7" right="0.7" top="0.75" bottom="0.75" header="0.3" footer="0.3"/>
  <pageSetup scale="86"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4"/>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1497</v>
      </c>
      <c r="B1" s="84" t="s">
        <v>1498</v>
      </c>
      <c r="C1" s="84" t="s">
        <v>1499</v>
      </c>
      <c r="D1" s="84" t="s">
        <v>1500</v>
      </c>
      <c r="E1" s="84" t="s">
        <v>79</v>
      </c>
      <c r="F1" s="118" t="s">
        <v>85</v>
      </c>
    </row>
    <row r="2" spans="1:6" ht="11.85" customHeight="1" thickBot="1" x14ac:dyDescent="0.25">
      <c r="A2" s="78">
        <v>2017</v>
      </c>
      <c r="B2" s="81" t="s">
        <v>1303</v>
      </c>
      <c r="C2" s="81" t="s">
        <v>1304</v>
      </c>
      <c r="D2" s="81" t="s">
        <v>1305</v>
      </c>
      <c r="E2" s="81"/>
      <c r="F2" s="103"/>
    </row>
    <row r="3" spans="1:6" ht="3.95" customHeight="1" x14ac:dyDescent="0.2"/>
    <row r="4" spans="1:6" x14ac:dyDescent="0.2">
      <c r="A4" s="25" t="s">
        <v>18</v>
      </c>
    </row>
    <row r="5" spans="1:6" ht="12.75" customHeight="1" x14ac:dyDescent="0.2">
      <c r="A5" s="32" t="s">
        <v>756</v>
      </c>
      <c r="B5" s="139">
        <v>248</v>
      </c>
      <c r="C5" s="139">
        <v>42</v>
      </c>
      <c r="D5" s="144">
        <v>40</v>
      </c>
      <c r="E5" s="95">
        <f t="shared" ref="E5:E12" si="0">F5-SUM(B5:D5)</f>
        <v>54</v>
      </c>
      <c r="F5" s="95">
        <f>Sheriff!J668</f>
        <v>384</v>
      </c>
    </row>
    <row r="6" spans="1:6" ht="12.75" customHeight="1" x14ac:dyDescent="0.2">
      <c r="A6" s="32" t="s">
        <v>757</v>
      </c>
      <c r="B6" s="139">
        <v>193</v>
      </c>
      <c r="C6" s="139">
        <v>56</v>
      </c>
      <c r="D6" s="144">
        <v>28</v>
      </c>
      <c r="E6" s="95">
        <f t="shared" si="0"/>
        <v>40</v>
      </c>
      <c r="F6" s="95">
        <f>Sheriff!J669</f>
        <v>317</v>
      </c>
    </row>
    <row r="7" spans="1:6" ht="12.75" customHeight="1" x14ac:dyDescent="0.2">
      <c r="A7" s="32" t="s">
        <v>758</v>
      </c>
      <c r="B7" s="139">
        <v>215</v>
      </c>
      <c r="C7" s="139">
        <v>62</v>
      </c>
      <c r="D7" s="144">
        <v>46</v>
      </c>
      <c r="E7" s="95">
        <f t="shared" si="0"/>
        <v>59</v>
      </c>
      <c r="F7" s="95">
        <f>Sheriff!J670</f>
        <v>382</v>
      </c>
    </row>
    <row r="8" spans="1:6" ht="12.75" customHeight="1" x14ac:dyDescent="0.2">
      <c r="A8" s="32" t="s">
        <v>759</v>
      </c>
      <c r="B8" s="139">
        <v>94</v>
      </c>
      <c r="C8" s="139">
        <v>28</v>
      </c>
      <c r="D8" s="144">
        <v>37</v>
      </c>
      <c r="E8" s="95">
        <f t="shared" si="0"/>
        <v>37</v>
      </c>
      <c r="F8" s="95">
        <f>Sheriff!J671</f>
        <v>196</v>
      </c>
    </row>
    <row r="9" spans="1:6" ht="12.75" customHeight="1" x14ac:dyDescent="0.2">
      <c r="A9" s="32" t="s">
        <v>760</v>
      </c>
      <c r="B9" s="139">
        <v>234</v>
      </c>
      <c r="C9" s="139">
        <v>40</v>
      </c>
      <c r="D9" s="144">
        <v>39</v>
      </c>
      <c r="E9" s="95">
        <f t="shared" si="0"/>
        <v>60</v>
      </c>
      <c r="F9" s="95">
        <f>Sheriff!J672</f>
        <v>373</v>
      </c>
    </row>
    <row r="10" spans="1:6" ht="12.75" customHeight="1" x14ac:dyDescent="0.2">
      <c r="A10" s="32" t="s">
        <v>761</v>
      </c>
      <c r="B10" s="139">
        <v>161</v>
      </c>
      <c r="C10" s="139">
        <v>36</v>
      </c>
      <c r="D10" s="144">
        <v>26</v>
      </c>
      <c r="E10" s="95">
        <f t="shared" si="0"/>
        <v>28</v>
      </c>
      <c r="F10" s="95">
        <f>Sheriff!J673</f>
        <v>251</v>
      </c>
    </row>
    <row r="11" spans="1:6" ht="12.75" customHeight="1" x14ac:dyDescent="0.2">
      <c r="A11" s="32" t="s">
        <v>762</v>
      </c>
      <c r="B11" s="139">
        <v>254</v>
      </c>
      <c r="C11" s="139">
        <v>37</v>
      </c>
      <c r="D11" s="144">
        <v>52</v>
      </c>
      <c r="E11" s="95">
        <f t="shared" si="0"/>
        <v>70</v>
      </c>
      <c r="F11" s="95">
        <f>Sheriff!J674</f>
        <v>413</v>
      </c>
    </row>
    <row r="12" spans="1:6" ht="12.75" customHeight="1" x14ac:dyDescent="0.2">
      <c r="A12" s="32" t="s">
        <v>763</v>
      </c>
      <c r="B12" s="139">
        <v>172</v>
      </c>
      <c r="C12" s="139">
        <v>43</v>
      </c>
      <c r="D12" s="144">
        <v>35</v>
      </c>
      <c r="E12" s="95">
        <f t="shared" si="0"/>
        <v>28</v>
      </c>
      <c r="F12" s="95">
        <f>Sheriff!J675</f>
        <v>278</v>
      </c>
    </row>
    <row r="13" spans="1:6" ht="12.75" customHeight="1" x14ac:dyDescent="0.2">
      <c r="A13" s="36" t="s">
        <v>764</v>
      </c>
      <c r="B13" s="91">
        <f t="shared" ref="B13:E13" si="1">SUM(B5:B12)</f>
        <v>1571</v>
      </c>
      <c r="C13" s="91">
        <f t="shared" si="1"/>
        <v>344</v>
      </c>
      <c r="D13" s="91">
        <f t="shared" si="1"/>
        <v>303</v>
      </c>
      <c r="E13" s="91">
        <f t="shared" si="1"/>
        <v>376</v>
      </c>
      <c r="F13" s="91">
        <f>SUM(F5:F12)</f>
        <v>2594</v>
      </c>
    </row>
    <row r="14" spans="1:6" ht="12" customHeight="1" x14ac:dyDescent="0.2">
      <c r="A14" s="18"/>
      <c r="B14" s="29"/>
      <c r="C14" s="29"/>
      <c r="D14" s="29"/>
      <c r="E14" s="29"/>
      <c r="F14" s="29"/>
    </row>
  </sheetData>
  <printOptions horizontalCentered="1"/>
  <pageMargins left="0.7" right="0.7" top="0.75" bottom="0.75" header="0.3" footer="0.3"/>
  <pageSetup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4"/>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9" width="7.7109375" style="94" customWidth="1"/>
    <col min="10" max="14" width="7.28515625" style="23" customWidth="1"/>
    <col min="15" max="16384" width="9.140625" style="23"/>
  </cols>
  <sheetData>
    <row r="1" spans="1:9" ht="150" customHeight="1" thickBot="1" x14ac:dyDescent="0.25">
      <c r="A1" s="119" t="s">
        <v>1502</v>
      </c>
      <c r="B1" s="84" t="s">
        <v>1503</v>
      </c>
      <c r="C1" s="84" t="s">
        <v>1504</v>
      </c>
      <c r="D1" s="84" t="s">
        <v>1505</v>
      </c>
      <c r="E1" s="84" t="s">
        <v>1506</v>
      </c>
      <c r="F1" s="84" t="s">
        <v>1507</v>
      </c>
      <c r="G1" s="84" t="s">
        <v>1888</v>
      </c>
      <c r="H1" s="84" t="s">
        <v>79</v>
      </c>
      <c r="I1" s="118" t="s">
        <v>85</v>
      </c>
    </row>
    <row r="2" spans="1:9" ht="11.85" customHeight="1" thickBot="1" x14ac:dyDescent="0.25">
      <c r="A2" s="78">
        <v>2017</v>
      </c>
      <c r="B2" s="81" t="s">
        <v>1362</v>
      </c>
      <c r="C2" s="81" t="s">
        <v>1363</v>
      </c>
      <c r="D2" s="81" t="s">
        <v>1364</v>
      </c>
      <c r="E2" s="81" t="s">
        <v>1365</v>
      </c>
      <c r="F2" s="81" t="s">
        <v>1508</v>
      </c>
      <c r="G2" s="81" t="s">
        <v>1366</v>
      </c>
      <c r="H2" s="81"/>
      <c r="I2" s="103"/>
    </row>
    <row r="3" spans="1:9" ht="3.95" customHeight="1" x14ac:dyDescent="0.2"/>
    <row r="4" spans="1:9" x14ac:dyDescent="0.2">
      <c r="A4" s="25" t="s">
        <v>18</v>
      </c>
    </row>
    <row r="5" spans="1:9" ht="12.75" customHeight="1" x14ac:dyDescent="0.2">
      <c r="A5" s="32" t="s">
        <v>756</v>
      </c>
      <c r="B5" s="139">
        <v>89</v>
      </c>
      <c r="C5" s="139">
        <v>182</v>
      </c>
      <c r="D5" s="139">
        <v>30</v>
      </c>
      <c r="E5" s="139">
        <v>3</v>
      </c>
      <c r="F5" s="139">
        <v>7</v>
      </c>
      <c r="G5" s="139">
        <v>14</v>
      </c>
      <c r="H5" s="95">
        <f t="shared" ref="H5:H12" si="0">I5-SUM(B5:G5)</f>
        <v>59</v>
      </c>
      <c r="I5" s="95">
        <f>Sheriff!J668</f>
        <v>384</v>
      </c>
    </row>
    <row r="6" spans="1:9" ht="12.75" customHeight="1" x14ac:dyDescent="0.2">
      <c r="A6" s="32" t="s">
        <v>757</v>
      </c>
      <c r="B6" s="139">
        <v>55</v>
      </c>
      <c r="C6" s="139">
        <v>150</v>
      </c>
      <c r="D6" s="139">
        <v>39</v>
      </c>
      <c r="E6" s="139">
        <v>4</v>
      </c>
      <c r="F6" s="139">
        <v>3</v>
      </c>
      <c r="G6" s="139">
        <v>12</v>
      </c>
      <c r="H6" s="95">
        <f t="shared" si="0"/>
        <v>54</v>
      </c>
      <c r="I6" s="95">
        <f>Sheriff!J669</f>
        <v>317</v>
      </c>
    </row>
    <row r="7" spans="1:9" ht="12.75" customHeight="1" x14ac:dyDescent="0.2">
      <c r="A7" s="32" t="s">
        <v>758</v>
      </c>
      <c r="B7" s="139">
        <v>77</v>
      </c>
      <c r="C7" s="139">
        <v>169</v>
      </c>
      <c r="D7" s="139">
        <v>46</v>
      </c>
      <c r="E7" s="139">
        <v>2</v>
      </c>
      <c r="F7" s="139">
        <v>11</v>
      </c>
      <c r="G7" s="139">
        <v>18</v>
      </c>
      <c r="H7" s="95">
        <f t="shared" si="0"/>
        <v>59</v>
      </c>
      <c r="I7" s="95">
        <f>Sheriff!J670</f>
        <v>382</v>
      </c>
    </row>
    <row r="8" spans="1:9" ht="12.75" customHeight="1" x14ac:dyDescent="0.2">
      <c r="A8" s="32" t="s">
        <v>759</v>
      </c>
      <c r="B8" s="139">
        <v>68</v>
      </c>
      <c r="C8" s="139">
        <v>63</v>
      </c>
      <c r="D8" s="139">
        <v>23</v>
      </c>
      <c r="E8" s="139">
        <v>1</v>
      </c>
      <c r="F8" s="139">
        <v>3</v>
      </c>
      <c r="G8" s="139">
        <v>10</v>
      </c>
      <c r="H8" s="95">
        <f t="shared" si="0"/>
        <v>28</v>
      </c>
      <c r="I8" s="95">
        <f>Sheriff!J671</f>
        <v>196</v>
      </c>
    </row>
    <row r="9" spans="1:9" ht="12.75" customHeight="1" x14ac:dyDescent="0.2">
      <c r="A9" s="32" t="s">
        <v>760</v>
      </c>
      <c r="B9" s="139">
        <v>103</v>
      </c>
      <c r="C9" s="139">
        <v>138</v>
      </c>
      <c r="D9" s="139">
        <v>25</v>
      </c>
      <c r="E9" s="139">
        <v>3</v>
      </c>
      <c r="F9" s="139">
        <v>6</v>
      </c>
      <c r="G9" s="139">
        <v>10</v>
      </c>
      <c r="H9" s="95">
        <f t="shared" si="0"/>
        <v>88</v>
      </c>
      <c r="I9" s="95">
        <f>Sheriff!J672</f>
        <v>373</v>
      </c>
    </row>
    <row r="10" spans="1:9" ht="12.75" customHeight="1" x14ac:dyDescent="0.2">
      <c r="A10" s="32" t="s">
        <v>761</v>
      </c>
      <c r="B10" s="139">
        <v>31</v>
      </c>
      <c r="C10" s="139">
        <v>128</v>
      </c>
      <c r="D10" s="139">
        <v>27</v>
      </c>
      <c r="E10" s="139">
        <v>3</v>
      </c>
      <c r="F10" s="139">
        <v>7</v>
      </c>
      <c r="G10" s="139">
        <v>15</v>
      </c>
      <c r="H10" s="95">
        <f t="shared" si="0"/>
        <v>40</v>
      </c>
      <c r="I10" s="95">
        <f>Sheriff!J673</f>
        <v>251</v>
      </c>
    </row>
    <row r="11" spans="1:9" ht="12.75" customHeight="1" x14ac:dyDescent="0.2">
      <c r="A11" s="32" t="s">
        <v>762</v>
      </c>
      <c r="B11" s="139">
        <v>130</v>
      </c>
      <c r="C11" s="139">
        <v>152</v>
      </c>
      <c r="D11" s="139">
        <v>25</v>
      </c>
      <c r="E11" s="139">
        <v>4</v>
      </c>
      <c r="F11" s="139">
        <v>13</v>
      </c>
      <c r="G11" s="139">
        <v>21</v>
      </c>
      <c r="H11" s="95">
        <f t="shared" si="0"/>
        <v>68</v>
      </c>
      <c r="I11" s="95">
        <f>Sheriff!J674</f>
        <v>413</v>
      </c>
    </row>
    <row r="12" spans="1:9" ht="12.75" customHeight="1" x14ac:dyDescent="0.2">
      <c r="A12" s="32" t="s">
        <v>763</v>
      </c>
      <c r="B12" s="139">
        <v>61</v>
      </c>
      <c r="C12" s="139">
        <v>118</v>
      </c>
      <c r="D12" s="139">
        <v>31</v>
      </c>
      <c r="E12" s="139">
        <v>0</v>
      </c>
      <c r="F12" s="139">
        <v>7</v>
      </c>
      <c r="G12" s="139">
        <v>20</v>
      </c>
      <c r="H12" s="95">
        <f t="shared" si="0"/>
        <v>41</v>
      </c>
      <c r="I12" s="95">
        <f>Sheriff!J675</f>
        <v>278</v>
      </c>
    </row>
    <row r="13" spans="1:9" ht="12.75" customHeight="1" x14ac:dyDescent="0.2">
      <c r="A13" s="36" t="s">
        <v>764</v>
      </c>
      <c r="B13" s="91">
        <f t="shared" ref="B13:H13" si="1">SUM(B5:B12)</f>
        <v>614</v>
      </c>
      <c r="C13" s="91">
        <f t="shared" si="1"/>
        <v>1100</v>
      </c>
      <c r="D13" s="91">
        <f t="shared" si="1"/>
        <v>246</v>
      </c>
      <c r="E13" s="91">
        <f t="shared" si="1"/>
        <v>20</v>
      </c>
      <c r="F13" s="91">
        <f t="shared" si="1"/>
        <v>57</v>
      </c>
      <c r="G13" s="91">
        <f t="shared" si="1"/>
        <v>120</v>
      </c>
      <c r="H13" s="91">
        <f t="shared" si="1"/>
        <v>437</v>
      </c>
      <c r="I13" s="91">
        <f>SUM(I5:I12)</f>
        <v>2594</v>
      </c>
    </row>
    <row r="14" spans="1:9" ht="12" customHeight="1" x14ac:dyDescent="0.2">
      <c r="A14" s="18"/>
      <c r="B14" s="29"/>
      <c r="C14" s="29"/>
      <c r="D14" s="29"/>
      <c r="E14" s="29"/>
      <c r="F14" s="29"/>
      <c r="G14" s="29"/>
      <c r="H14" s="29"/>
      <c r="I14" s="29"/>
    </row>
  </sheetData>
  <printOptions horizontalCentered="1"/>
  <pageMargins left="0.7" right="0.7" top="0.75" bottom="0.75" header="0.3" footer="0.3"/>
  <pageSetup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4"/>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85546875" style="23" customWidth="1"/>
    <col min="2" max="6" width="7.7109375" style="94" customWidth="1"/>
    <col min="7" max="11" width="7.28515625" style="23" customWidth="1"/>
    <col min="12" max="16384" width="9.140625" style="23"/>
  </cols>
  <sheetData>
    <row r="1" spans="1:6" ht="150" customHeight="1" thickBot="1" x14ac:dyDescent="0.25">
      <c r="A1" s="119" t="s">
        <v>1501</v>
      </c>
      <c r="B1" s="84" t="s">
        <v>1511</v>
      </c>
      <c r="C1" s="84" t="s">
        <v>1509</v>
      </c>
      <c r="D1" s="84" t="s">
        <v>1510</v>
      </c>
      <c r="E1" s="84" t="s">
        <v>79</v>
      </c>
      <c r="F1" s="118" t="s">
        <v>85</v>
      </c>
    </row>
    <row r="2" spans="1:6" ht="11.85" customHeight="1" thickBot="1" x14ac:dyDescent="0.25">
      <c r="A2" s="78">
        <v>2017</v>
      </c>
      <c r="B2" s="81" t="s">
        <v>1372</v>
      </c>
      <c r="C2" s="81" t="s">
        <v>1373</v>
      </c>
      <c r="D2" s="81" t="s">
        <v>1374</v>
      </c>
      <c r="E2" s="81"/>
      <c r="F2" s="103"/>
    </row>
    <row r="3" spans="1:6" ht="3.95" customHeight="1" x14ac:dyDescent="0.2"/>
    <row r="4" spans="1:6" x14ac:dyDescent="0.2">
      <c r="A4" s="25" t="s">
        <v>18</v>
      </c>
    </row>
    <row r="5" spans="1:6" ht="12.75" customHeight="1" x14ac:dyDescent="0.2">
      <c r="A5" s="32" t="s">
        <v>756</v>
      </c>
      <c r="B5" s="139">
        <v>241</v>
      </c>
      <c r="C5" s="139">
        <v>40</v>
      </c>
      <c r="D5" s="139">
        <v>37</v>
      </c>
      <c r="E5" s="95">
        <f t="shared" ref="E5:E12" si="0">F5-SUM(B5:D5)</f>
        <v>66</v>
      </c>
      <c r="F5" s="95">
        <f>Sheriff!J668</f>
        <v>384</v>
      </c>
    </row>
    <row r="6" spans="1:6" ht="12.75" customHeight="1" x14ac:dyDescent="0.2">
      <c r="A6" s="32" t="s">
        <v>757</v>
      </c>
      <c r="B6" s="139">
        <v>188</v>
      </c>
      <c r="C6" s="139">
        <v>47</v>
      </c>
      <c r="D6" s="139">
        <v>27</v>
      </c>
      <c r="E6" s="95">
        <f t="shared" si="0"/>
        <v>55</v>
      </c>
      <c r="F6" s="95">
        <f>Sheriff!J669</f>
        <v>317</v>
      </c>
    </row>
    <row r="7" spans="1:6" ht="12.75" customHeight="1" x14ac:dyDescent="0.2">
      <c r="A7" s="32" t="s">
        <v>758</v>
      </c>
      <c r="B7" s="139">
        <v>209</v>
      </c>
      <c r="C7" s="139">
        <v>58</v>
      </c>
      <c r="D7" s="139">
        <v>45</v>
      </c>
      <c r="E7" s="95">
        <f t="shared" si="0"/>
        <v>70</v>
      </c>
      <c r="F7" s="95">
        <f>Sheriff!J670</f>
        <v>382</v>
      </c>
    </row>
    <row r="8" spans="1:6" ht="12.75" customHeight="1" x14ac:dyDescent="0.2">
      <c r="A8" s="32" t="s">
        <v>759</v>
      </c>
      <c r="B8" s="139">
        <v>94</v>
      </c>
      <c r="C8" s="139">
        <v>30</v>
      </c>
      <c r="D8" s="139">
        <v>34</v>
      </c>
      <c r="E8" s="95">
        <f t="shared" si="0"/>
        <v>38</v>
      </c>
      <c r="F8" s="95">
        <f>Sheriff!J671</f>
        <v>196</v>
      </c>
    </row>
    <row r="9" spans="1:6" ht="12.75" customHeight="1" x14ac:dyDescent="0.2">
      <c r="A9" s="32" t="s">
        <v>760</v>
      </c>
      <c r="B9" s="139">
        <v>232</v>
      </c>
      <c r="C9" s="139">
        <v>41</v>
      </c>
      <c r="D9" s="139">
        <v>41</v>
      </c>
      <c r="E9" s="95">
        <f t="shared" si="0"/>
        <v>59</v>
      </c>
      <c r="F9" s="95">
        <f>Sheriff!J672</f>
        <v>373</v>
      </c>
    </row>
    <row r="10" spans="1:6" ht="12.75" customHeight="1" x14ac:dyDescent="0.2">
      <c r="A10" s="32" t="s">
        <v>761</v>
      </c>
      <c r="B10" s="139">
        <v>155</v>
      </c>
      <c r="C10" s="139">
        <v>34</v>
      </c>
      <c r="D10" s="139">
        <v>25</v>
      </c>
      <c r="E10" s="95">
        <f t="shared" si="0"/>
        <v>37</v>
      </c>
      <c r="F10" s="95">
        <f>Sheriff!J673</f>
        <v>251</v>
      </c>
    </row>
    <row r="11" spans="1:6" ht="12.75" customHeight="1" x14ac:dyDescent="0.2">
      <c r="A11" s="32" t="s">
        <v>762</v>
      </c>
      <c r="B11" s="139">
        <v>247</v>
      </c>
      <c r="C11" s="139">
        <v>39</v>
      </c>
      <c r="D11" s="139">
        <v>53</v>
      </c>
      <c r="E11" s="95">
        <f t="shared" si="0"/>
        <v>74</v>
      </c>
      <c r="F11" s="95">
        <f>Sheriff!J674</f>
        <v>413</v>
      </c>
    </row>
    <row r="12" spans="1:6" ht="12.75" customHeight="1" x14ac:dyDescent="0.2">
      <c r="A12" s="32" t="s">
        <v>763</v>
      </c>
      <c r="B12" s="139">
        <v>173</v>
      </c>
      <c r="C12" s="139">
        <v>39</v>
      </c>
      <c r="D12" s="139">
        <v>31</v>
      </c>
      <c r="E12" s="95">
        <f t="shared" si="0"/>
        <v>35</v>
      </c>
      <c r="F12" s="95">
        <f>Sheriff!J675</f>
        <v>278</v>
      </c>
    </row>
    <row r="13" spans="1:6" ht="12.75" customHeight="1" x14ac:dyDescent="0.2">
      <c r="A13" s="36" t="s">
        <v>764</v>
      </c>
      <c r="B13" s="91">
        <f t="shared" ref="B13:E13" si="1">SUM(B5:B12)</f>
        <v>1539</v>
      </c>
      <c r="C13" s="91">
        <f t="shared" si="1"/>
        <v>328</v>
      </c>
      <c r="D13" s="91">
        <f t="shared" si="1"/>
        <v>293</v>
      </c>
      <c r="E13" s="91">
        <f t="shared" si="1"/>
        <v>434</v>
      </c>
      <c r="F13" s="91">
        <f>SUM(F5:F12)</f>
        <v>2594</v>
      </c>
    </row>
    <row r="14" spans="1:6" ht="12" customHeight="1" x14ac:dyDescent="0.2">
      <c r="A14" s="18"/>
      <c r="B14" s="29"/>
      <c r="C14" s="29"/>
      <c r="D14" s="29"/>
      <c r="E14" s="29"/>
      <c r="F14" s="29"/>
    </row>
  </sheetData>
  <printOptions horizontalCentered="1"/>
  <pageMargins left="0.7" right="0.7" top="0.75" bottom="0.75" header="0.3" footer="0.3"/>
  <pageSetup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4"/>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85546875" style="23" customWidth="1"/>
    <col min="2" max="5" width="7.7109375" style="94" customWidth="1"/>
    <col min="6" max="10" width="7.28515625" style="23" customWidth="1"/>
    <col min="11" max="16384" width="9.140625" style="23"/>
  </cols>
  <sheetData>
    <row r="1" spans="1:5" ht="150" customHeight="1" thickBot="1" x14ac:dyDescent="0.25">
      <c r="A1" s="119" t="s">
        <v>1512</v>
      </c>
      <c r="B1" s="84" t="s">
        <v>1513</v>
      </c>
      <c r="C1" s="84" t="s">
        <v>1514</v>
      </c>
      <c r="D1" s="84" t="s">
        <v>79</v>
      </c>
      <c r="E1" s="118" t="s">
        <v>85</v>
      </c>
    </row>
    <row r="2" spans="1:5" ht="11.85" customHeight="1" thickBot="1" x14ac:dyDescent="0.25">
      <c r="A2" s="78">
        <v>2017</v>
      </c>
      <c r="B2" s="81" t="s">
        <v>1515</v>
      </c>
      <c r="C2" s="81" t="s">
        <v>1516</v>
      </c>
      <c r="D2" s="81"/>
      <c r="E2" s="103"/>
    </row>
    <row r="3" spans="1:5" ht="3.95" customHeight="1" x14ac:dyDescent="0.2"/>
    <row r="4" spans="1:5" x14ac:dyDescent="0.2">
      <c r="A4" s="25" t="s">
        <v>18</v>
      </c>
    </row>
    <row r="5" spans="1:5" ht="12.75" customHeight="1" x14ac:dyDescent="0.2">
      <c r="A5" s="32" t="s">
        <v>756</v>
      </c>
      <c r="B5" s="139">
        <v>263</v>
      </c>
      <c r="C5" s="139">
        <v>47</v>
      </c>
      <c r="D5" s="95">
        <f t="shared" ref="D5:D12" si="0">E5-SUM(B5:C5)</f>
        <v>74</v>
      </c>
      <c r="E5" s="95">
        <f>Sheriff!J668</f>
        <v>384</v>
      </c>
    </row>
    <row r="6" spans="1:5" ht="12.75" customHeight="1" x14ac:dyDescent="0.2">
      <c r="A6" s="32" t="s">
        <v>757</v>
      </c>
      <c r="B6" s="139">
        <v>214</v>
      </c>
      <c r="C6" s="139">
        <v>36</v>
      </c>
      <c r="D6" s="95">
        <f t="shared" si="0"/>
        <v>67</v>
      </c>
      <c r="E6" s="95">
        <f>Sheriff!J669</f>
        <v>317</v>
      </c>
    </row>
    <row r="7" spans="1:5" ht="12.75" customHeight="1" x14ac:dyDescent="0.2">
      <c r="A7" s="32" t="s">
        <v>758</v>
      </c>
      <c r="B7" s="139">
        <v>238</v>
      </c>
      <c r="C7" s="139">
        <v>61</v>
      </c>
      <c r="D7" s="95">
        <f t="shared" si="0"/>
        <v>83</v>
      </c>
      <c r="E7" s="95">
        <f>Sheriff!J670</f>
        <v>382</v>
      </c>
    </row>
    <row r="8" spans="1:5" ht="12.75" customHeight="1" x14ac:dyDescent="0.2">
      <c r="A8" s="32" t="s">
        <v>759</v>
      </c>
      <c r="B8" s="139">
        <v>108</v>
      </c>
      <c r="C8" s="139">
        <v>42</v>
      </c>
      <c r="D8" s="95">
        <f t="shared" si="0"/>
        <v>46</v>
      </c>
      <c r="E8" s="95">
        <f>Sheriff!J671</f>
        <v>196</v>
      </c>
    </row>
    <row r="9" spans="1:5" ht="12.75" customHeight="1" x14ac:dyDescent="0.2">
      <c r="A9" s="32" t="s">
        <v>760</v>
      </c>
      <c r="B9" s="139">
        <v>248</v>
      </c>
      <c r="C9" s="139">
        <v>48</v>
      </c>
      <c r="D9" s="95">
        <f t="shared" si="0"/>
        <v>77</v>
      </c>
      <c r="E9" s="95">
        <f>Sheriff!J672</f>
        <v>373</v>
      </c>
    </row>
    <row r="10" spans="1:5" ht="12.75" customHeight="1" x14ac:dyDescent="0.2">
      <c r="A10" s="32" t="s">
        <v>761</v>
      </c>
      <c r="B10" s="139">
        <v>176</v>
      </c>
      <c r="C10" s="139">
        <v>28</v>
      </c>
      <c r="D10" s="95">
        <f t="shared" si="0"/>
        <v>47</v>
      </c>
      <c r="E10" s="95">
        <f>Sheriff!J673</f>
        <v>251</v>
      </c>
    </row>
    <row r="11" spans="1:5" ht="12.75" customHeight="1" x14ac:dyDescent="0.2">
      <c r="A11" s="32" t="s">
        <v>762</v>
      </c>
      <c r="B11" s="139">
        <v>250</v>
      </c>
      <c r="C11" s="139">
        <v>68</v>
      </c>
      <c r="D11" s="95">
        <f t="shared" si="0"/>
        <v>95</v>
      </c>
      <c r="E11" s="95">
        <f>Sheriff!J674</f>
        <v>413</v>
      </c>
    </row>
    <row r="12" spans="1:5" ht="12.75" customHeight="1" x14ac:dyDescent="0.2">
      <c r="A12" s="32" t="s">
        <v>763</v>
      </c>
      <c r="B12" s="139">
        <v>201</v>
      </c>
      <c r="C12" s="139">
        <v>34</v>
      </c>
      <c r="D12" s="95">
        <f t="shared" si="0"/>
        <v>43</v>
      </c>
      <c r="E12" s="95">
        <f>Sheriff!J675</f>
        <v>278</v>
      </c>
    </row>
    <row r="13" spans="1:5" ht="12.75" customHeight="1" x14ac:dyDescent="0.2">
      <c r="A13" s="36" t="s">
        <v>764</v>
      </c>
      <c r="B13" s="91">
        <f t="shared" ref="B13:D13" si="1">SUM(B5:B12)</f>
        <v>1698</v>
      </c>
      <c r="C13" s="91">
        <f t="shared" si="1"/>
        <v>364</v>
      </c>
      <c r="D13" s="91">
        <f t="shared" si="1"/>
        <v>532</v>
      </c>
      <c r="E13" s="91">
        <f>SUM(E5:E12)</f>
        <v>2594</v>
      </c>
    </row>
    <row r="14" spans="1:5" ht="12" customHeight="1" x14ac:dyDescent="0.2">
      <c r="A14" s="18"/>
      <c r="B14" s="29"/>
      <c r="C14" s="29"/>
      <c r="D14" s="29"/>
      <c r="E14" s="29"/>
    </row>
  </sheetData>
  <printOptions horizontalCentered="1"/>
  <pageMargins left="0.7" right="0.7" top="0.75" bottom="0.75" header="0.3" footer="0.3"/>
  <pageSetup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302"/>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13" width="7.7109375" style="94" customWidth="1"/>
    <col min="14" max="14" width="8.7109375" style="94" customWidth="1"/>
    <col min="15" max="15" width="9.140625" style="6"/>
    <col min="16" max="20" width="7.28515625" style="23" customWidth="1"/>
    <col min="21" max="16384" width="9.140625" style="23"/>
  </cols>
  <sheetData>
    <row r="1" spans="1:15" ht="150" customHeight="1" thickBot="1" x14ac:dyDescent="0.25">
      <c r="A1" s="119" t="s">
        <v>1517</v>
      </c>
      <c r="B1" s="84" t="s">
        <v>1518</v>
      </c>
      <c r="C1" s="84" t="s">
        <v>1519</v>
      </c>
      <c r="D1" s="84" t="s">
        <v>1520</v>
      </c>
      <c r="E1" s="84" t="s">
        <v>1521</v>
      </c>
      <c r="F1" s="84" t="s">
        <v>1522</v>
      </c>
      <c r="G1" s="84" t="s">
        <v>1523</v>
      </c>
      <c r="H1" s="84" t="s">
        <v>1524</v>
      </c>
      <c r="I1" s="84" t="s">
        <v>1907</v>
      </c>
      <c r="J1" s="84" t="s">
        <v>1525</v>
      </c>
      <c r="K1" s="84" t="s">
        <v>1526</v>
      </c>
      <c r="L1" s="84" t="s">
        <v>1527</v>
      </c>
      <c r="M1" s="84" t="s">
        <v>79</v>
      </c>
      <c r="N1" s="118" t="s">
        <v>85</v>
      </c>
    </row>
    <row r="2" spans="1:15" ht="11.85" customHeight="1" thickBot="1" x14ac:dyDescent="0.25">
      <c r="A2" s="78">
        <v>2017</v>
      </c>
      <c r="B2" s="81" t="s">
        <v>1188</v>
      </c>
      <c r="C2" s="81" t="s">
        <v>1225</v>
      </c>
      <c r="D2" s="81" t="s">
        <v>1189</v>
      </c>
      <c r="E2" s="81" t="s">
        <v>1190</v>
      </c>
      <c r="F2" s="81" t="s">
        <v>1191</v>
      </c>
      <c r="G2" s="81" t="s">
        <v>1192</v>
      </c>
      <c r="H2" s="81" t="s">
        <v>1194</v>
      </c>
      <c r="I2" s="81" t="s">
        <v>1195</v>
      </c>
      <c r="J2" s="81" t="s">
        <v>1196</v>
      </c>
      <c r="K2" s="81" t="s">
        <v>1160</v>
      </c>
      <c r="L2" s="81" t="s">
        <v>1197</v>
      </c>
      <c r="M2" s="81"/>
      <c r="N2" s="103"/>
      <c r="O2" s="23"/>
    </row>
    <row r="3" spans="1:15" ht="3.95" customHeight="1" x14ac:dyDescent="0.2"/>
    <row r="4" spans="1:15" ht="14.85" customHeight="1" x14ac:dyDescent="0.2">
      <c r="A4" s="25" t="s">
        <v>23</v>
      </c>
    </row>
    <row r="5" spans="1:15" ht="12.75" customHeight="1" x14ac:dyDescent="0.2">
      <c r="A5" s="32" t="s">
        <v>749</v>
      </c>
      <c r="B5" s="139">
        <v>125</v>
      </c>
      <c r="C5" s="139">
        <v>107</v>
      </c>
      <c r="D5" s="139">
        <v>152</v>
      </c>
      <c r="E5" s="139">
        <v>150</v>
      </c>
      <c r="F5" s="139">
        <v>58</v>
      </c>
      <c r="G5" s="139">
        <v>47</v>
      </c>
      <c r="H5" s="139">
        <v>5</v>
      </c>
      <c r="I5" s="139">
        <v>14</v>
      </c>
      <c r="J5" s="139">
        <v>19</v>
      </c>
      <c r="K5" s="139">
        <v>22</v>
      </c>
      <c r="L5" s="139">
        <v>19</v>
      </c>
      <c r="M5" s="95">
        <f t="shared" ref="M5:M10" si="0">N5-SUM(B5:L5)</f>
        <v>58</v>
      </c>
      <c r="N5" s="95">
        <f>Sheriff!J679*2</f>
        <v>776</v>
      </c>
    </row>
    <row r="6" spans="1:15" ht="12.75" customHeight="1" x14ac:dyDescent="0.2">
      <c r="A6" s="32" t="s">
        <v>750</v>
      </c>
      <c r="B6" s="139">
        <v>124</v>
      </c>
      <c r="C6" s="139">
        <v>119</v>
      </c>
      <c r="D6" s="139">
        <v>223</v>
      </c>
      <c r="E6" s="139">
        <v>176</v>
      </c>
      <c r="F6" s="139">
        <v>51</v>
      </c>
      <c r="G6" s="139">
        <v>48</v>
      </c>
      <c r="H6" s="139">
        <v>12</v>
      </c>
      <c r="I6" s="139">
        <v>25</v>
      </c>
      <c r="J6" s="139">
        <v>18</v>
      </c>
      <c r="K6" s="139">
        <v>37</v>
      </c>
      <c r="L6" s="139">
        <v>22</v>
      </c>
      <c r="M6" s="95">
        <f t="shared" si="0"/>
        <v>79</v>
      </c>
      <c r="N6" s="95">
        <f>Sheriff!J680*2</f>
        <v>934</v>
      </c>
    </row>
    <row r="7" spans="1:15" ht="12.75" customHeight="1" x14ac:dyDescent="0.2">
      <c r="A7" s="32" t="s">
        <v>751</v>
      </c>
      <c r="B7" s="139">
        <v>150</v>
      </c>
      <c r="C7" s="139">
        <v>123</v>
      </c>
      <c r="D7" s="139">
        <v>186</v>
      </c>
      <c r="E7" s="139">
        <v>204</v>
      </c>
      <c r="F7" s="139">
        <v>52</v>
      </c>
      <c r="G7" s="139">
        <v>59</v>
      </c>
      <c r="H7" s="139">
        <v>10</v>
      </c>
      <c r="I7" s="139">
        <v>12</v>
      </c>
      <c r="J7" s="139">
        <v>9</v>
      </c>
      <c r="K7" s="139">
        <v>30</v>
      </c>
      <c r="L7" s="139">
        <v>26</v>
      </c>
      <c r="M7" s="95">
        <f t="shared" si="0"/>
        <v>65</v>
      </c>
      <c r="N7" s="95">
        <f>Sheriff!J681*2</f>
        <v>926</v>
      </c>
    </row>
    <row r="8" spans="1:15" ht="12.75" customHeight="1" x14ac:dyDescent="0.2">
      <c r="A8" s="32" t="s">
        <v>752</v>
      </c>
      <c r="B8" s="139">
        <v>115</v>
      </c>
      <c r="C8" s="139">
        <v>107</v>
      </c>
      <c r="D8" s="139">
        <v>181</v>
      </c>
      <c r="E8" s="139">
        <v>174</v>
      </c>
      <c r="F8" s="139">
        <v>42</v>
      </c>
      <c r="G8" s="139">
        <v>43</v>
      </c>
      <c r="H8" s="139">
        <v>7</v>
      </c>
      <c r="I8" s="139">
        <v>14</v>
      </c>
      <c r="J8" s="139">
        <v>10</v>
      </c>
      <c r="K8" s="139">
        <v>25</v>
      </c>
      <c r="L8" s="139">
        <v>27</v>
      </c>
      <c r="M8" s="95">
        <f t="shared" si="0"/>
        <v>63</v>
      </c>
      <c r="N8" s="95">
        <f>Sheriff!J682*2</f>
        <v>808</v>
      </c>
    </row>
    <row r="9" spans="1:15" ht="12.75" customHeight="1" x14ac:dyDescent="0.2">
      <c r="A9" s="32" t="s">
        <v>753</v>
      </c>
      <c r="B9" s="139">
        <v>109</v>
      </c>
      <c r="C9" s="139">
        <v>99</v>
      </c>
      <c r="D9" s="139">
        <v>185</v>
      </c>
      <c r="E9" s="139">
        <v>159</v>
      </c>
      <c r="F9" s="139">
        <v>43</v>
      </c>
      <c r="G9" s="139">
        <v>44</v>
      </c>
      <c r="H9" s="139">
        <v>9</v>
      </c>
      <c r="I9" s="139">
        <v>22</v>
      </c>
      <c r="J9" s="139">
        <v>15</v>
      </c>
      <c r="K9" s="139">
        <v>17</v>
      </c>
      <c r="L9" s="139">
        <v>15</v>
      </c>
      <c r="M9" s="95">
        <f t="shared" si="0"/>
        <v>55</v>
      </c>
      <c r="N9" s="95">
        <f>Sheriff!J683*2</f>
        <v>772</v>
      </c>
    </row>
    <row r="10" spans="1:15" ht="12.75" customHeight="1" x14ac:dyDescent="0.2">
      <c r="A10" s="32" t="s">
        <v>754</v>
      </c>
      <c r="B10" s="139">
        <v>116</v>
      </c>
      <c r="C10" s="139">
        <v>113</v>
      </c>
      <c r="D10" s="139">
        <v>128</v>
      </c>
      <c r="E10" s="139">
        <v>111</v>
      </c>
      <c r="F10" s="139">
        <v>34</v>
      </c>
      <c r="G10" s="139">
        <v>32</v>
      </c>
      <c r="H10" s="139">
        <v>8</v>
      </c>
      <c r="I10" s="139">
        <v>9</v>
      </c>
      <c r="J10" s="139">
        <v>13</v>
      </c>
      <c r="K10" s="139">
        <v>27</v>
      </c>
      <c r="L10" s="139">
        <v>16</v>
      </c>
      <c r="M10" s="95">
        <f t="shared" si="0"/>
        <v>47</v>
      </c>
      <c r="N10" s="95">
        <f>Sheriff!J684*2</f>
        <v>654</v>
      </c>
    </row>
    <row r="11" spans="1:15" ht="12.75" customHeight="1" x14ac:dyDescent="0.2">
      <c r="A11" s="36" t="s">
        <v>755</v>
      </c>
      <c r="B11" s="91">
        <f t="shared" ref="B11:M11" si="1">SUM(B5:B10)</f>
        <v>739</v>
      </c>
      <c r="C11" s="91">
        <f t="shared" si="1"/>
        <v>668</v>
      </c>
      <c r="D11" s="91">
        <f t="shared" si="1"/>
        <v>1055</v>
      </c>
      <c r="E11" s="91">
        <f t="shared" si="1"/>
        <v>974</v>
      </c>
      <c r="F11" s="91">
        <f t="shared" si="1"/>
        <v>280</v>
      </c>
      <c r="G11" s="91">
        <f t="shared" ref="G11" si="2">SUM(G5:G10)</f>
        <v>273</v>
      </c>
      <c r="H11" s="91">
        <f t="shared" ref="H11" si="3">SUM(H5:H10)</f>
        <v>51</v>
      </c>
      <c r="I11" s="91">
        <f t="shared" ref="I11" si="4">SUM(I5:I10)</f>
        <v>96</v>
      </c>
      <c r="J11" s="91">
        <f t="shared" si="1"/>
        <v>84</v>
      </c>
      <c r="K11" s="91">
        <f t="shared" si="1"/>
        <v>158</v>
      </c>
      <c r="L11" s="91">
        <f t="shared" si="1"/>
        <v>125</v>
      </c>
      <c r="M11" s="91">
        <f t="shared" si="1"/>
        <v>367</v>
      </c>
      <c r="N11" s="91">
        <f>SUM(N5:N10)</f>
        <v>4870</v>
      </c>
    </row>
    <row r="13" spans="1:15" x14ac:dyDescent="0.2">
      <c r="O13" s="23"/>
    </row>
    <row r="14" spans="1:15" x14ac:dyDescent="0.2">
      <c r="O14" s="23"/>
    </row>
    <row r="15" spans="1:15" x14ac:dyDescent="0.2">
      <c r="O15" s="23"/>
    </row>
    <row r="16" spans="1:15" x14ac:dyDescent="0.2">
      <c r="O16" s="23"/>
    </row>
    <row r="17" spans="15:15" x14ac:dyDescent="0.2">
      <c r="O17" s="23"/>
    </row>
    <row r="18" spans="15:15" x14ac:dyDescent="0.2">
      <c r="O18" s="23"/>
    </row>
    <row r="19" spans="15:15" x14ac:dyDescent="0.2">
      <c r="O19" s="23"/>
    </row>
    <row r="20" spans="15:15" x14ac:dyDescent="0.2">
      <c r="O20" s="23"/>
    </row>
    <row r="21" spans="15:15" x14ac:dyDescent="0.2">
      <c r="O21" s="23"/>
    </row>
    <row r="22" spans="15:15" x14ac:dyDescent="0.2">
      <c r="O22" s="23"/>
    </row>
    <row r="23" spans="15:15" x14ac:dyDescent="0.2">
      <c r="O23" s="23"/>
    </row>
    <row r="24" spans="15:15" x14ac:dyDescent="0.2">
      <c r="O24" s="23"/>
    </row>
    <row r="25" spans="15:15" x14ac:dyDescent="0.2">
      <c r="O25" s="23"/>
    </row>
    <row r="26" spans="15:15" x14ac:dyDescent="0.2">
      <c r="O26" s="23"/>
    </row>
    <row r="27" spans="15:15" x14ac:dyDescent="0.2">
      <c r="O27" s="23"/>
    </row>
    <row r="28" spans="15:15" x14ac:dyDescent="0.2">
      <c r="O28" s="23"/>
    </row>
    <row r="29" spans="15:15" x14ac:dyDescent="0.2">
      <c r="O29" s="23"/>
    </row>
    <row r="30" spans="15:15" x14ac:dyDescent="0.2">
      <c r="O30" s="23"/>
    </row>
    <row r="31" spans="15:15" x14ac:dyDescent="0.2">
      <c r="O31" s="23"/>
    </row>
    <row r="32" spans="15:15" x14ac:dyDescent="0.2">
      <c r="O32" s="23"/>
    </row>
    <row r="33" spans="15:15" x14ac:dyDescent="0.2">
      <c r="O33" s="23"/>
    </row>
    <row r="34" spans="15:15" x14ac:dyDescent="0.2">
      <c r="O34" s="23"/>
    </row>
    <row r="35" spans="15:15" x14ac:dyDescent="0.2">
      <c r="O35" s="23"/>
    </row>
    <row r="36" spans="15:15" x14ac:dyDescent="0.2">
      <c r="O36" s="23"/>
    </row>
    <row r="37" spans="15:15" x14ac:dyDescent="0.2">
      <c r="O37" s="23"/>
    </row>
    <row r="38" spans="15:15" x14ac:dyDescent="0.2">
      <c r="O38" s="23"/>
    </row>
    <row r="39" spans="15:15" x14ac:dyDescent="0.2">
      <c r="O39" s="23"/>
    </row>
    <row r="40" spans="15:15" x14ac:dyDescent="0.2">
      <c r="O40" s="23"/>
    </row>
    <row r="41" spans="15:15" x14ac:dyDescent="0.2">
      <c r="O41" s="23"/>
    </row>
    <row r="42" spans="15:15" x14ac:dyDescent="0.2">
      <c r="O42" s="23"/>
    </row>
    <row r="43" spans="15:15" x14ac:dyDescent="0.2">
      <c r="O43" s="23"/>
    </row>
    <row r="44" spans="15:15" x14ac:dyDescent="0.2">
      <c r="O44" s="23"/>
    </row>
    <row r="45" spans="15:15" x14ac:dyDescent="0.2">
      <c r="O45" s="23"/>
    </row>
    <row r="46" spans="15:15" x14ac:dyDescent="0.2">
      <c r="O46" s="23"/>
    </row>
    <row r="47" spans="15:15" x14ac:dyDescent="0.2">
      <c r="O47" s="23"/>
    </row>
    <row r="48" spans="15:15" x14ac:dyDescent="0.2">
      <c r="O48" s="23"/>
    </row>
    <row r="49" spans="15:15" x14ac:dyDescent="0.2">
      <c r="O49" s="23"/>
    </row>
    <row r="50" spans="15:15" x14ac:dyDescent="0.2">
      <c r="O50" s="23"/>
    </row>
    <row r="51" spans="15:15" x14ac:dyDescent="0.2">
      <c r="O51" s="23"/>
    </row>
    <row r="52" spans="15:15" x14ac:dyDescent="0.2">
      <c r="O52" s="23"/>
    </row>
    <row r="53" spans="15:15" x14ac:dyDescent="0.2">
      <c r="O53" s="23"/>
    </row>
    <row r="54" spans="15:15" x14ac:dyDescent="0.2">
      <c r="O54" s="23"/>
    </row>
    <row r="55" spans="15:15" x14ac:dyDescent="0.2">
      <c r="O55" s="23"/>
    </row>
    <row r="56" spans="15:15" x14ac:dyDescent="0.2">
      <c r="O56" s="23"/>
    </row>
    <row r="57" spans="15:15" x14ac:dyDescent="0.2">
      <c r="O57" s="23"/>
    </row>
    <row r="58" spans="15:15" x14ac:dyDescent="0.2">
      <c r="O58" s="23"/>
    </row>
    <row r="59" spans="15:15" x14ac:dyDescent="0.2">
      <c r="O59" s="23"/>
    </row>
    <row r="60" spans="15:15" x14ac:dyDescent="0.2">
      <c r="O60" s="23"/>
    </row>
    <row r="61" spans="15:15" x14ac:dyDescent="0.2">
      <c r="O61" s="23"/>
    </row>
    <row r="62" spans="15:15" x14ac:dyDescent="0.2">
      <c r="O62" s="23"/>
    </row>
    <row r="63" spans="15:15" x14ac:dyDescent="0.2">
      <c r="O63" s="23"/>
    </row>
    <row r="64" spans="15:15" x14ac:dyDescent="0.2">
      <c r="O64" s="23"/>
    </row>
    <row r="65" spans="15:15" x14ac:dyDescent="0.2">
      <c r="O65" s="23"/>
    </row>
    <row r="66" spans="15:15" x14ac:dyDescent="0.2">
      <c r="O66" s="23"/>
    </row>
    <row r="67" spans="15:15" x14ac:dyDescent="0.2">
      <c r="O67" s="23"/>
    </row>
    <row r="68" spans="15:15" x14ac:dyDescent="0.2">
      <c r="O68" s="23"/>
    </row>
    <row r="69" spans="15:15" x14ac:dyDescent="0.2">
      <c r="O69" s="23"/>
    </row>
    <row r="70" spans="15:15" x14ac:dyDescent="0.2">
      <c r="O70" s="23"/>
    </row>
    <row r="71" spans="15:15" x14ac:dyDescent="0.2">
      <c r="O71" s="23"/>
    </row>
    <row r="72" spans="15:15" x14ac:dyDescent="0.2">
      <c r="O72" s="23"/>
    </row>
    <row r="73" spans="15:15" x14ac:dyDescent="0.2">
      <c r="O73" s="23"/>
    </row>
    <row r="74" spans="15:15" x14ac:dyDescent="0.2">
      <c r="O74" s="23"/>
    </row>
    <row r="75" spans="15:15" x14ac:dyDescent="0.2">
      <c r="O75" s="23"/>
    </row>
    <row r="76" spans="15:15" x14ac:dyDescent="0.2">
      <c r="O76" s="23"/>
    </row>
    <row r="77" spans="15:15" x14ac:dyDescent="0.2">
      <c r="O77" s="23"/>
    </row>
    <row r="78" spans="15:15" x14ac:dyDescent="0.2">
      <c r="O78" s="23"/>
    </row>
    <row r="79" spans="15:15" x14ac:dyDescent="0.2">
      <c r="O79" s="23"/>
    </row>
    <row r="80" spans="15:15" x14ac:dyDescent="0.2">
      <c r="O80" s="23"/>
    </row>
    <row r="81" spans="15:15" x14ac:dyDescent="0.2">
      <c r="O81" s="23"/>
    </row>
    <row r="82" spans="15:15" x14ac:dyDescent="0.2">
      <c r="O82" s="23"/>
    </row>
    <row r="83" spans="15:15" x14ac:dyDescent="0.2">
      <c r="O83" s="23"/>
    </row>
    <row r="84" spans="15:15" x14ac:dyDescent="0.2">
      <c r="O84" s="23"/>
    </row>
    <row r="85" spans="15:15" x14ac:dyDescent="0.2">
      <c r="O85" s="23"/>
    </row>
    <row r="86" spans="15:15" x14ac:dyDescent="0.2">
      <c r="O86" s="23"/>
    </row>
    <row r="87" spans="15:15" x14ac:dyDescent="0.2">
      <c r="O87" s="23"/>
    </row>
    <row r="88" spans="15:15" x14ac:dyDescent="0.2">
      <c r="O88" s="23"/>
    </row>
    <row r="89" spans="15:15" x14ac:dyDescent="0.2">
      <c r="O89" s="23"/>
    </row>
    <row r="90" spans="15:15" x14ac:dyDescent="0.2">
      <c r="O90" s="23"/>
    </row>
    <row r="91" spans="15:15" x14ac:dyDescent="0.2">
      <c r="O91" s="23"/>
    </row>
    <row r="92" spans="15:15" x14ac:dyDescent="0.2">
      <c r="O92" s="23"/>
    </row>
    <row r="93" spans="15:15" x14ac:dyDescent="0.2">
      <c r="O93" s="23"/>
    </row>
    <row r="94" spans="15:15" x14ac:dyDescent="0.2">
      <c r="O94" s="23"/>
    </row>
    <row r="95" spans="15:15" x14ac:dyDescent="0.2">
      <c r="O95" s="23"/>
    </row>
    <row r="96" spans="15:15" x14ac:dyDescent="0.2">
      <c r="O96" s="23"/>
    </row>
    <row r="97" spans="15:15" x14ac:dyDescent="0.2">
      <c r="O97" s="23"/>
    </row>
    <row r="98" spans="15:15" x14ac:dyDescent="0.2">
      <c r="O98" s="23"/>
    </row>
    <row r="99" spans="15:15" x14ac:dyDescent="0.2">
      <c r="O99" s="23"/>
    </row>
    <row r="100" spans="15:15" x14ac:dyDescent="0.2">
      <c r="O100" s="23"/>
    </row>
    <row r="101" spans="15:15" x14ac:dyDescent="0.2">
      <c r="O101" s="23"/>
    </row>
    <row r="102" spans="15:15" x14ac:dyDescent="0.2">
      <c r="O102" s="23"/>
    </row>
    <row r="103" spans="15:15" x14ac:dyDescent="0.2">
      <c r="O103" s="23"/>
    </row>
    <row r="104" spans="15:15" x14ac:dyDescent="0.2">
      <c r="O104" s="23"/>
    </row>
    <row r="105" spans="15:15" x14ac:dyDescent="0.2">
      <c r="O105" s="23"/>
    </row>
    <row r="106" spans="15:15" x14ac:dyDescent="0.2">
      <c r="O106" s="23"/>
    </row>
    <row r="107" spans="15:15" x14ac:dyDescent="0.2">
      <c r="O107" s="23"/>
    </row>
    <row r="108" spans="15:15" x14ac:dyDescent="0.2">
      <c r="O108" s="23"/>
    </row>
    <row r="109" spans="15:15" x14ac:dyDescent="0.2">
      <c r="O109" s="23"/>
    </row>
    <row r="110" spans="15:15" x14ac:dyDescent="0.2">
      <c r="O110" s="23"/>
    </row>
    <row r="111" spans="15:15" x14ac:dyDescent="0.2">
      <c r="O111" s="23"/>
    </row>
    <row r="112" spans="15:15" x14ac:dyDescent="0.2">
      <c r="O112" s="23"/>
    </row>
    <row r="113" spans="15:15" x14ac:dyDescent="0.2">
      <c r="O113" s="23"/>
    </row>
    <row r="114" spans="15:15" x14ac:dyDescent="0.2">
      <c r="O114" s="23"/>
    </row>
    <row r="115" spans="15:15" x14ac:dyDescent="0.2">
      <c r="O115" s="23"/>
    </row>
    <row r="116" spans="15:15" x14ac:dyDescent="0.2">
      <c r="O116" s="23"/>
    </row>
    <row r="117" spans="15:15" x14ac:dyDescent="0.2">
      <c r="O117" s="23"/>
    </row>
    <row r="118" spans="15:15" x14ac:dyDescent="0.2">
      <c r="O118" s="23"/>
    </row>
    <row r="119" spans="15:15" x14ac:dyDescent="0.2">
      <c r="O119" s="23"/>
    </row>
    <row r="120" spans="15:15" x14ac:dyDescent="0.2">
      <c r="O120" s="23"/>
    </row>
    <row r="121" spans="15:15" x14ac:dyDescent="0.2">
      <c r="O121" s="23"/>
    </row>
    <row r="122" spans="15:15" x14ac:dyDescent="0.2">
      <c r="O122" s="23"/>
    </row>
    <row r="123" spans="15:15" x14ac:dyDescent="0.2">
      <c r="O123" s="23"/>
    </row>
    <row r="124" spans="15:15" x14ac:dyDescent="0.2">
      <c r="O124" s="23"/>
    </row>
    <row r="125" spans="15:15" x14ac:dyDescent="0.2">
      <c r="O125" s="23"/>
    </row>
    <row r="126" spans="15:15" x14ac:dyDescent="0.2">
      <c r="O126" s="23"/>
    </row>
    <row r="127" spans="15:15" x14ac:dyDescent="0.2">
      <c r="O127" s="23"/>
    </row>
    <row r="128" spans="15:15" x14ac:dyDescent="0.2">
      <c r="O128" s="23"/>
    </row>
    <row r="129" spans="15:15" x14ac:dyDescent="0.2">
      <c r="O129" s="23"/>
    </row>
    <row r="130" spans="15:15" x14ac:dyDescent="0.2">
      <c r="O130" s="23"/>
    </row>
    <row r="131" spans="15:15" x14ac:dyDescent="0.2">
      <c r="O131" s="23"/>
    </row>
    <row r="132" spans="15:15" x14ac:dyDescent="0.2">
      <c r="O132" s="23"/>
    </row>
    <row r="133" spans="15:15" x14ac:dyDescent="0.2">
      <c r="O133" s="23"/>
    </row>
    <row r="134" spans="15:15" x14ac:dyDescent="0.2">
      <c r="O134" s="23"/>
    </row>
    <row r="135" spans="15:15" x14ac:dyDescent="0.2">
      <c r="O135" s="23"/>
    </row>
    <row r="136" spans="15:15" x14ac:dyDescent="0.2">
      <c r="O136" s="23"/>
    </row>
    <row r="137" spans="15:15" x14ac:dyDescent="0.2">
      <c r="O137" s="23"/>
    </row>
    <row r="138" spans="15:15" x14ac:dyDescent="0.2">
      <c r="O138" s="23"/>
    </row>
    <row r="139" spans="15:15" x14ac:dyDescent="0.2">
      <c r="O139" s="23"/>
    </row>
    <row r="140" spans="15:15" x14ac:dyDescent="0.2">
      <c r="O140" s="23"/>
    </row>
    <row r="141" spans="15:15" x14ac:dyDescent="0.2">
      <c r="O141" s="23"/>
    </row>
    <row r="142" spans="15:15" x14ac:dyDescent="0.2">
      <c r="O142" s="23"/>
    </row>
    <row r="143" spans="15:15" x14ac:dyDescent="0.2">
      <c r="O143" s="23"/>
    </row>
    <row r="144" spans="15:15" x14ac:dyDescent="0.2">
      <c r="O144" s="23"/>
    </row>
    <row r="145" spans="15:15" x14ac:dyDescent="0.2">
      <c r="O145" s="23"/>
    </row>
    <row r="146" spans="15:15" x14ac:dyDescent="0.2">
      <c r="O146" s="23"/>
    </row>
    <row r="147" spans="15:15" x14ac:dyDescent="0.2">
      <c r="O147" s="23"/>
    </row>
    <row r="148" spans="15:15" x14ac:dyDescent="0.2">
      <c r="O148" s="23"/>
    </row>
    <row r="149" spans="15:15" x14ac:dyDescent="0.2">
      <c r="O149" s="23"/>
    </row>
    <row r="150" spans="15:15" x14ac:dyDescent="0.2">
      <c r="O150" s="23"/>
    </row>
    <row r="151" spans="15:15" x14ac:dyDescent="0.2">
      <c r="O151" s="23"/>
    </row>
    <row r="152" spans="15:15" x14ac:dyDescent="0.2">
      <c r="O152" s="23"/>
    </row>
    <row r="153" spans="15:15" x14ac:dyDescent="0.2">
      <c r="O153" s="23"/>
    </row>
    <row r="154" spans="15:15" x14ac:dyDescent="0.2">
      <c r="O154" s="23"/>
    </row>
    <row r="155" spans="15:15" x14ac:dyDescent="0.2">
      <c r="O155" s="23"/>
    </row>
    <row r="156" spans="15:15" x14ac:dyDescent="0.2">
      <c r="O156" s="23"/>
    </row>
    <row r="157" spans="15:15" x14ac:dyDescent="0.2">
      <c r="O157" s="23"/>
    </row>
    <row r="158" spans="15:15" x14ac:dyDescent="0.2">
      <c r="O158" s="23"/>
    </row>
    <row r="159" spans="15:15" x14ac:dyDescent="0.2">
      <c r="O159" s="23"/>
    </row>
    <row r="160" spans="15:15" x14ac:dyDescent="0.2">
      <c r="O160" s="23"/>
    </row>
    <row r="161" spans="15:15" x14ac:dyDescent="0.2">
      <c r="O161" s="23"/>
    </row>
    <row r="162" spans="15:15" x14ac:dyDescent="0.2">
      <c r="O162" s="23"/>
    </row>
    <row r="163" spans="15:15" x14ac:dyDescent="0.2">
      <c r="O163" s="23"/>
    </row>
    <row r="164" spans="15:15" x14ac:dyDescent="0.2">
      <c r="O164" s="23"/>
    </row>
    <row r="165" spans="15:15" x14ac:dyDescent="0.2">
      <c r="O165" s="23"/>
    </row>
    <row r="166" spans="15:15" x14ac:dyDescent="0.2">
      <c r="O166" s="23"/>
    </row>
    <row r="167" spans="15:15" x14ac:dyDescent="0.2">
      <c r="O167" s="23"/>
    </row>
    <row r="168" spans="15:15" x14ac:dyDescent="0.2">
      <c r="O168" s="23"/>
    </row>
    <row r="169" spans="15:15" x14ac:dyDescent="0.2">
      <c r="O169" s="23"/>
    </row>
    <row r="170" spans="15:15" x14ac:dyDescent="0.2">
      <c r="O170" s="23"/>
    </row>
    <row r="171" spans="15:15" x14ac:dyDescent="0.2">
      <c r="O171" s="23"/>
    </row>
    <row r="172" spans="15:15" x14ac:dyDescent="0.2">
      <c r="O172" s="23"/>
    </row>
    <row r="173" spans="15:15" x14ac:dyDescent="0.2">
      <c r="O173" s="23"/>
    </row>
    <row r="174" spans="15:15" x14ac:dyDescent="0.2">
      <c r="O174" s="23"/>
    </row>
    <row r="175" spans="15:15" x14ac:dyDescent="0.2">
      <c r="O175" s="23"/>
    </row>
    <row r="176" spans="15:15" x14ac:dyDescent="0.2">
      <c r="O176" s="23"/>
    </row>
    <row r="177" spans="15:15" x14ac:dyDescent="0.2">
      <c r="O177" s="23"/>
    </row>
    <row r="178" spans="15:15" x14ac:dyDescent="0.2">
      <c r="O178" s="23"/>
    </row>
    <row r="179" spans="15:15" x14ac:dyDescent="0.2">
      <c r="O179" s="23"/>
    </row>
    <row r="180" spans="15:15" x14ac:dyDescent="0.2">
      <c r="O180" s="23"/>
    </row>
    <row r="181" spans="15:15" x14ac:dyDescent="0.2">
      <c r="O181" s="23"/>
    </row>
    <row r="182" spans="15:15" x14ac:dyDescent="0.2">
      <c r="O182" s="23"/>
    </row>
    <row r="183" spans="15:15" x14ac:dyDescent="0.2">
      <c r="O183" s="23"/>
    </row>
    <row r="184" spans="15:15" x14ac:dyDescent="0.2">
      <c r="O184" s="23"/>
    </row>
    <row r="185" spans="15:15" x14ac:dyDescent="0.2">
      <c r="O185" s="23"/>
    </row>
    <row r="186" spans="15:15" x14ac:dyDescent="0.2">
      <c r="O186" s="23"/>
    </row>
    <row r="187" spans="15:15" x14ac:dyDescent="0.2">
      <c r="O187" s="23"/>
    </row>
    <row r="188" spans="15:15" x14ac:dyDescent="0.2">
      <c r="O188" s="23"/>
    </row>
    <row r="189" spans="15:15" x14ac:dyDescent="0.2">
      <c r="O189" s="23"/>
    </row>
    <row r="190" spans="15:15" x14ac:dyDescent="0.2">
      <c r="O190" s="23"/>
    </row>
    <row r="191" spans="15:15" x14ac:dyDescent="0.2">
      <c r="O191" s="23"/>
    </row>
    <row r="192" spans="15:15" x14ac:dyDescent="0.2">
      <c r="O192" s="23"/>
    </row>
    <row r="193" spans="15:15" x14ac:dyDescent="0.2">
      <c r="O193" s="23"/>
    </row>
    <row r="194" spans="15:15" x14ac:dyDescent="0.2">
      <c r="O194" s="23"/>
    </row>
    <row r="195" spans="15:15" x14ac:dyDescent="0.2">
      <c r="O195" s="23"/>
    </row>
    <row r="196" spans="15:15" x14ac:dyDescent="0.2">
      <c r="O196" s="23"/>
    </row>
    <row r="197" spans="15:15" x14ac:dyDescent="0.2">
      <c r="O197" s="23"/>
    </row>
    <row r="198" spans="15:15" x14ac:dyDescent="0.2">
      <c r="O198" s="23"/>
    </row>
    <row r="199" spans="15:15" x14ac:dyDescent="0.2">
      <c r="O199" s="23"/>
    </row>
    <row r="200" spans="15:15" x14ac:dyDescent="0.2">
      <c r="O200" s="23"/>
    </row>
    <row r="201" spans="15:15" x14ac:dyDescent="0.2">
      <c r="O201" s="23"/>
    </row>
    <row r="202" spans="15:15" x14ac:dyDescent="0.2">
      <c r="O202" s="23"/>
    </row>
    <row r="203" spans="15:15" x14ac:dyDescent="0.2">
      <c r="O203" s="23"/>
    </row>
    <row r="204" spans="15:15" x14ac:dyDescent="0.2">
      <c r="O204" s="23"/>
    </row>
    <row r="205" spans="15:15" x14ac:dyDescent="0.2">
      <c r="O205" s="23"/>
    </row>
    <row r="206" spans="15:15" x14ac:dyDescent="0.2">
      <c r="O206" s="23"/>
    </row>
    <row r="207" spans="15:15" x14ac:dyDescent="0.2">
      <c r="O207" s="23"/>
    </row>
    <row r="208" spans="15:15" x14ac:dyDescent="0.2">
      <c r="O208" s="23"/>
    </row>
    <row r="209" spans="15:15" x14ac:dyDescent="0.2">
      <c r="O209" s="23"/>
    </row>
    <row r="210" spans="15:15" x14ac:dyDescent="0.2">
      <c r="O210" s="23"/>
    </row>
    <row r="211" spans="15:15" x14ac:dyDescent="0.2">
      <c r="O211" s="23"/>
    </row>
    <row r="212" spans="15:15" x14ac:dyDescent="0.2">
      <c r="O212" s="23"/>
    </row>
    <row r="213" spans="15:15" x14ac:dyDescent="0.2">
      <c r="O213" s="23"/>
    </row>
    <row r="214" spans="15:15" x14ac:dyDescent="0.2">
      <c r="O214" s="23"/>
    </row>
    <row r="215" spans="15:15" x14ac:dyDescent="0.2">
      <c r="O215" s="23"/>
    </row>
    <row r="216" spans="15:15" x14ac:dyDescent="0.2">
      <c r="O216" s="23"/>
    </row>
    <row r="217" spans="15:15" x14ac:dyDescent="0.2">
      <c r="O217" s="23"/>
    </row>
    <row r="218" spans="15:15" x14ac:dyDescent="0.2">
      <c r="O218" s="23"/>
    </row>
    <row r="219" spans="15:15" x14ac:dyDescent="0.2">
      <c r="O219" s="23"/>
    </row>
    <row r="220" spans="15:15" x14ac:dyDescent="0.2">
      <c r="O220" s="23"/>
    </row>
    <row r="221" spans="15:15" x14ac:dyDescent="0.2">
      <c r="O221" s="23"/>
    </row>
    <row r="222" spans="15:15" x14ac:dyDescent="0.2">
      <c r="O222" s="23"/>
    </row>
    <row r="223" spans="15:15" x14ac:dyDescent="0.2">
      <c r="O223" s="23"/>
    </row>
    <row r="224" spans="15:15" x14ac:dyDescent="0.2">
      <c r="O224" s="23"/>
    </row>
    <row r="225" spans="15:15" x14ac:dyDescent="0.2">
      <c r="O225" s="23"/>
    </row>
    <row r="226" spans="15:15" x14ac:dyDescent="0.2">
      <c r="O226" s="23"/>
    </row>
    <row r="227" spans="15:15" x14ac:dyDescent="0.2">
      <c r="O227" s="23"/>
    </row>
    <row r="228" spans="15:15" x14ac:dyDescent="0.2">
      <c r="O228" s="23"/>
    </row>
    <row r="229" spans="15:15" x14ac:dyDescent="0.2">
      <c r="O229" s="23"/>
    </row>
    <row r="230" spans="15:15" x14ac:dyDescent="0.2">
      <c r="O230" s="23"/>
    </row>
    <row r="231" spans="15:15" x14ac:dyDescent="0.2">
      <c r="O231" s="23"/>
    </row>
    <row r="232" spans="15:15" x14ac:dyDescent="0.2">
      <c r="O232" s="23"/>
    </row>
    <row r="233" spans="15:15" x14ac:dyDescent="0.2">
      <c r="O233" s="23"/>
    </row>
    <row r="234" spans="15:15" x14ac:dyDescent="0.2">
      <c r="O234" s="23"/>
    </row>
    <row r="235" spans="15:15" x14ac:dyDescent="0.2">
      <c r="O235" s="23"/>
    </row>
    <row r="236" spans="15:15" x14ac:dyDescent="0.2">
      <c r="O236" s="23"/>
    </row>
    <row r="237" spans="15:15" x14ac:dyDescent="0.2">
      <c r="O237" s="23"/>
    </row>
    <row r="238" spans="15:15" x14ac:dyDescent="0.2">
      <c r="O238" s="23"/>
    </row>
    <row r="239" spans="15:15" x14ac:dyDescent="0.2">
      <c r="O239" s="23"/>
    </row>
    <row r="240" spans="15:15" x14ac:dyDescent="0.2">
      <c r="O240" s="23"/>
    </row>
    <row r="241" spans="15:15" x14ac:dyDescent="0.2">
      <c r="O241" s="23"/>
    </row>
    <row r="242" spans="15:15" x14ac:dyDescent="0.2">
      <c r="O242" s="23"/>
    </row>
    <row r="243" spans="15:15" x14ac:dyDescent="0.2">
      <c r="O243" s="23"/>
    </row>
    <row r="244" spans="15:15" x14ac:dyDescent="0.2">
      <c r="O244" s="23"/>
    </row>
    <row r="245" spans="15:15" x14ac:dyDescent="0.2">
      <c r="O245" s="23"/>
    </row>
    <row r="246" spans="15:15" x14ac:dyDescent="0.2">
      <c r="O246" s="23"/>
    </row>
    <row r="247" spans="15:15" x14ac:dyDescent="0.2">
      <c r="O247" s="23"/>
    </row>
    <row r="248" spans="15:15" x14ac:dyDescent="0.2">
      <c r="O248" s="23"/>
    </row>
    <row r="249" spans="15:15" x14ac:dyDescent="0.2">
      <c r="O249" s="23"/>
    </row>
    <row r="250" spans="15:15" x14ac:dyDescent="0.2">
      <c r="O250" s="23"/>
    </row>
    <row r="251" spans="15:15" x14ac:dyDescent="0.2">
      <c r="O251" s="23"/>
    </row>
    <row r="252" spans="15:15" x14ac:dyDescent="0.2">
      <c r="O252" s="23"/>
    </row>
    <row r="253" spans="15:15" x14ac:dyDescent="0.2">
      <c r="O253" s="23"/>
    </row>
    <row r="254" spans="15:15" x14ac:dyDescent="0.2">
      <c r="O254" s="23"/>
    </row>
    <row r="255" spans="15:15" x14ac:dyDescent="0.2">
      <c r="O255" s="23"/>
    </row>
    <row r="256" spans="15:15" x14ac:dyDescent="0.2">
      <c r="O256" s="23"/>
    </row>
    <row r="257" spans="15:15" x14ac:dyDescent="0.2">
      <c r="O257" s="23"/>
    </row>
    <row r="258" spans="15:15" x14ac:dyDescent="0.2">
      <c r="O258" s="23"/>
    </row>
    <row r="259" spans="15:15" x14ac:dyDescent="0.2">
      <c r="O259" s="23"/>
    </row>
    <row r="260" spans="15:15" x14ac:dyDescent="0.2">
      <c r="O260" s="23"/>
    </row>
    <row r="261" spans="15:15" x14ac:dyDescent="0.2">
      <c r="O261" s="23"/>
    </row>
    <row r="262" spans="15:15" x14ac:dyDescent="0.2">
      <c r="O262" s="23"/>
    </row>
    <row r="263" spans="15:15" x14ac:dyDescent="0.2">
      <c r="O263" s="23"/>
    </row>
    <row r="264" spans="15:15" x14ac:dyDescent="0.2">
      <c r="O264" s="23"/>
    </row>
    <row r="265" spans="15:15" x14ac:dyDescent="0.2">
      <c r="O265" s="23"/>
    </row>
    <row r="266" spans="15:15" x14ac:dyDescent="0.2">
      <c r="O266" s="23"/>
    </row>
    <row r="267" spans="15:15" x14ac:dyDescent="0.2">
      <c r="O267" s="23"/>
    </row>
    <row r="268" spans="15:15" x14ac:dyDescent="0.2">
      <c r="O268" s="23"/>
    </row>
    <row r="269" spans="15:15" x14ac:dyDescent="0.2">
      <c r="O269" s="23"/>
    </row>
    <row r="270" spans="15:15" x14ac:dyDescent="0.2">
      <c r="O270" s="23"/>
    </row>
    <row r="271" spans="15:15" x14ac:dyDescent="0.2">
      <c r="O271" s="23"/>
    </row>
    <row r="272" spans="15:15" x14ac:dyDescent="0.2">
      <c r="O272" s="23"/>
    </row>
    <row r="273" spans="15:15" x14ac:dyDescent="0.2">
      <c r="O273" s="23"/>
    </row>
    <row r="274" spans="15:15" x14ac:dyDescent="0.2">
      <c r="O274" s="23"/>
    </row>
    <row r="275" spans="15:15" x14ac:dyDescent="0.2">
      <c r="O275" s="23"/>
    </row>
    <row r="276" spans="15:15" x14ac:dyDescent="0.2">
      <c r="O276" s="23"/>
    </row>
    <row r="277" spans="15:15" x14ac:dyDescent="0.2">
      <c r="O277" s="23"/>
    </row>
    <row r="278" spans="15:15" x14ac:dyDescent="0.2">
      <c r="O278" s="23"/>
    </row>
    <row r="279" spans="15:15" x14ac:dyDescent="0.2">
      <c r="O279" s="23"/>
    </row>
    <row r="280" spans="15:15" x14ac:dyDescent="0.2">
      <c r="O280" s="23"/>
    </row>
    <row r="281" spans="15:15" x14ac:dyDescent="0.2">
      <c r="O281" s="23"/>
    </row>
    <row r="282" spans="15:15" x14ac:dyDescent="0.2">
      <c r="O282" s="23"/>
    </row>
    <row r="283" spans="15:15" x14ac:dyDescent="0.2">
      <c r="O283" s="23"/>
    </row>
    <row r="284" spans="15:15" x14ac:dyDescent="0.2">
      <c r="O284" s="23"/>
    </row>
    <row r="285" spans="15:15" x14ac:dyDescent="0.2">
      <c r="O285" s="23"/>
    </row>
    <row r="286" spans="15:15" x14ac:dyDescent="0.2">
      <c r="O286" s="23"/>
    </row>
    <row r="287" spans="15:15" x14ac:dyDescent="0.2">
      <c r="O287" s="23"/>
    </row>
    <row r="288" spans="15:15" x14ac:dyDescent="0.2">
      <c r="O288" s="23"/>
    </row>
    <row r="289" spans="15:15" x14ac:dyDescent="0.2">
      <c r="O289" s="23"/>
    </row>
    <row r="290" spans="15:15" x14ac:dyDescent="0.2">
      <c r="O290" s="23"/>
    </row>
    <row r="291" spans="15:15" x14ac:dyDescent="0.2">
      <c r="O291" s="23"/>
    </row>
    <row r="292" spans="15:15" x14ac:dyDescent="0.2">
      <c r="O292" s="23"/>
    </row>
    <row r="293" spans="15:15" x14ac:dyDescent="0.2">
      <c r="O293" s="23"/>
    </row>
    <row r="294" spans="15:15" x14ac:dyDescent="0.2">
      <c r="O294" s="23"/>
    </row>
    <row r="295" spans="15:15" x14ac:dyDescent="0.2">
      <c r="O295" s="23"/>
    </row>
    <row r="296" spans="15:15" x14ac:dyDescent="0.2">
      <c r="O296" s="23"/>
    </row>
    <row r="297" spans="15:15" x14ac:dyDescent="0.2">
      <c r="O297" s="23"/>
    </row>
    <row r="298" spans="15:15" x14ac:dyDescent="0.2">
      <c r="O298" s="23"/>
    </row>
    <row r="299" spans="15:15" x14ac:dyDescent="0.2">
      <c r="O299" s="23"/>
    </row>
    <row r="300" spans="15:15" x14ac:dyDescent="0.2">
      <c r="O300" s="23"/>
    </row>
    <row r="301" spans="15:15" x14ac:dyDescent="0.2">
      <c r="O301" s="23"/>
    </row>
    <row r="302" spans="15:15" x14ac:dyDescent="0.2">
      <c r="O302" s="23"/>
    </row>
    <row r="303" spans="15:15" x14ac:dyDescent="0.2">
      <c r="O303" s="23"/>
    </row>
    <row r="304" spans="15:15" x14ac:dyDescent="0.2">
      <c r="O304" s="23"/>
    </row>
    <row r="305" spans="15:15" x14ac:dyDescent="0.2">
      <c r="O305" s="23"/>
    </row>
    <row r="306" spans="15:15" x14ac:dyDescent="0.2">
      <c r="O306" s="23"/>
    </row>
    <row r="307" spans="15:15" x14ac:dyDescent="0.2">
      <c r="O307" s="23"/>
    </row>
    <row r="308" spans="15:15" x14ac:dyDescent="0.2">
      <c r="O308" s="23"/>
    </row>
    <row r="309" spans="15:15" x14ac:dyDescent="0.2">
      <c r="O309" s="23"/>
    </row>
    <row r="310" spans="15:15" x14ac:dyDescent="0.2">
      <c r="O310" s="23"/>
    </row>
    <row r="311" spans="15:15" x14ac:dyDescent="0.2">
      <c r="O311" s="23"/>
    </row>
    <row r="312" spans="15:15" x14ac:dyDescent="0.2">
      <c r="O312" s="23"/>
    </row>
    <row r="313" spans="15:15" x14ac:dyDescent="0.2">
      <c r="O313" s="23"/>
    </row>
    <row r="314" spans="15:15" x14ac:dyDescent="0.2">
      <c r="O314" s="23"/>
    </row>
    <row r="315" spans="15:15" x14ac:dyDescent="0.2">
      <c r="O315" s="23"/>
    </row>
    <row r="316" spans="15:15" x14ac:dyDescent="0.2">
      <c r="O316" s="23"/>
    </row>
    <row r="317" spans="15:15" x14ac:dyDescent="0.2">
      <c r="O317" s="23"/>
    </row>
    <row r="318" spans="15:15" x14ac:dyDescent="0.2">
      <c r="O318" s="23"/>
    </row>
    <row r="319" spans="15:15" x14ac:dyDescent="0.2">
      <c r="O319" s="23"/>
    </row>
    <row r="320" spans="15:15" x14ac:dyDescent="0.2">
      <c r="O320" s="23"/>
    </row>
    <row r="321" spans="15:15" x14ac:dyDescent="0.2">
      <c r="O321" s="23"/>
    </row>
    <row r="322" spans="15:15" x14ac:dyDescent="0.2">
      <c r="O322" s="23"/>
    </row>
    <row r="323" spans="15:15" x14ac:dyDescent="0.2">
      <c r="O323" s="23"/>
    </row>
    <row r="324" spans="15:15" x14ac:dyDescent="0.2">
      <c r="O324" s="23"/>
    </row>
    <row r="325" spans="15:15" x14ac:dyDescent="0.2">
      <c r="O325" s="23"/>
    </row>
    <row r="326" spans="15:15" x14ac:dyDescent="0.2">
      <c r="O326" s="23"/>
    </row>
    <row r="327" spans="15:15" x14ac:dyDescent="0.2">
      <c r="O327" s="23"/>
    </row>
    <row r="328" spans="15:15" x14ac:dyDescent="0.2">
      <c r="O328" s="23"/>
    </row>
    <row r="329" spans="15:15" x14ac:dyDescent="0.2">
      <c r="O329" s="23"/>
    </row>
    <row r="330" spans="15:15" x14ac:dyDescent="0.2">
      <c r="O330" s="23"/>
    </row>
    <row r="331" spans="15:15" x14ac:dyDescent="0.2">
      <c r="O331" s="23"/>
    </row>
    <row r="332" spans="15:15" x14ac:dyDescent="0.2">
      <c r="O332" s="23"/>
    </row>
    <row r="333" spans="15:15" x14ac:dyDescent="0.2">
      <c r="O333" s="23"/>
    </row>
    <row r="334" spans="15:15" x14ac:dyDescent="0.2">
      <c r="O334" s="23"/>
    </row>
    <row r="335" spans="15:15" x14ac:dyDescent="0.2">
      <c r="O335" s="23"/>
    </row>
    <row r="336" spans="15:15" x14ac:dyDescent="0.2">
      <c r="O336" s="23"/>
    </row>
    <row r="337" spans="15:15" x14ac:dyDescent="0.2">
      <c r="O337" s="23"/>
    </row>
    <row r="338" spans="15:15" x14ac:dyDescent="0.2">
      <c r="O338" s="23"/>
    </row>
    <row r="339" spans="15:15" x14ac:dyDescent="0.2">
      <c r="O339" s="23"/>
    </row>
    <row r="340" spans="15:15" x14ac:dyDescent="0.2">
      <c r="O340" s="23"/>
    </row>
    <row r="341" spans="15:15" x14ac:dyDescent="0.2">
      <c r="O341" s="23"/>
    </row>
    <row r="342" spans="15:15" x14ac:dyDescent="0.2">
      <c r="O342" s="23"/>
    </row>
    <row r="343" spans="15:15" x14ac:dyDescent="0.2">
      <c r="O343" s="23"/>
    </row>
    <row r="344" spans="15:15" x14ac:dyDescent="0.2">
      <c r="O344" s="23"/>
    </row>
    <row r="345" spans="15:15" x14ac:dyDescent="0.2">
      <c r="O345" s="23"/>
    </row>
    <row r="346" spans="15:15" x14ac:dyDescent="0.2">
      <c r="O346" s="23"/>
    </row>
    <row r="347" spans="15:15" x14ac:dyDescent="0.2">
      <c r="O347" s="23"/>
    </row>
    <row r="348" spans="15:15" x14ac:dyDescent="0.2">
      <c r="O348" s="23"/>
    </row>
    <row r="349" spans="15:15" x14ac:dyDescent="0.2">
      <c r="O349" s="23"/>
    </row>
    <row r="350" spans="15:15" x14ac:dyDescent="0.2">
      <c r="O350" s="23"/>
    </row>
    <row r="351" spans="15:15" x14ac:dyDescent="0.2">
      <c r="O351" s="23"/>
    </row>
    <row r="352" spans="15:15" x14ac:dyDescent="0.2">
      <c r="O352" s="23"/>
    </row>
    <row r="353" spans="15:15" x14ac:dyDescent="0.2">
      <c r="O353" s="23"/>
    </row>
    <row r="354" spans="15:15" x14ac:dyDescent="0.2">
      <c r="O354" s="23"/>
    </row>
    <row r="355" spans="15:15" x14ac:dyDescent="0.2">
      <c r="O355" s="23"/>
    </row>
    <row r="356" spans="15:15" x14ac:dyDescent="0.2">
      <c r="O356" s="23"/>
    </row>
    <row r="357" spans="15:15" x14ac:dyDescent="0.2">
      <c r="O357" s="23"/>
    </row>
    <row r="358" spans="15:15" x14ac:dyDescent="0.2">
      <c r="O358" s="23"/>
    </row>
    <row r="359" spans="15:15" x14ac:dyDescent="0.2">
      <c r="O359" s="23"/>
    </row>
    <row r="360" spans="15:15" x14ac:dyDescent="0.2">
      <c r="O360" s="23"/>
    </row>
    <row r="361" spans="15:15" x14ac:dyDescent="0.2">
      <c r="O361" s="23"/>
    </row>
    <row r="362" spans="15:15" x14ac:dyDescent="0.2">
      <c r="O362" s="23"/>
    </row>
    <row r="363" spans="15:15" x14ac:dyDescent="0.2">
      <c r="O363" s="23"/>
    </row>
    <row r="364" spans="15:15" x14ac:dyDescent="0.2">
      <c r="O364" s="23"/>
    </row>
    <row r="365" spans="15:15" x14ac:dyDescent="0.2">
      <c r="O365" s="23"/>
    </row>
    <row r="366" spans="15:15" x14ac:dyDescent="0.2">
      <c r="O366" s="23"/>
    </row>
    <row r="367" spans="15:15" x14ac:dyDescent="0.2">
      <c r="O367" s="23"/>
    </row>
    <row r="368" spans="15:15" x14ac:dyDescent="0.2">
      <c r="O368" s="23"/>
    </row>
    <row r="369" spans="15:15" x14ac:dyDescent="0.2">
      <c r="O369" s="23"/>
    </row>
    <row r="370" spans="15:15" x14ac:dyDescent="0.2">
      <c r="O370" s="23"/>
    </row>
    <row r="371" spans="15:15" x14ac:dyDescent="0.2">
      <c r="O371" s="23"/>
    </row>
    <row r="372" spans="15:15" x14ac:dyDescent="0.2">
      <c r="O372" s="23"/>
    </row>
    <row r="373" spans="15:15" x14ac:dyDescent="0.2">
      <c r="O373" s="23"/>
    </row>
    <row r="374" spans="15:15" x14ac:dyDescent="0.2">
      <c r="O374" s="23"/>
    </row>
    <row r="375" spans="15:15" x14ac:dyDescent="0.2">
      <c r="O375" s="23"/>
    </row>
    <row r="376" spans="15:15" x14ac:dyDescent="0.2">
      <c r="O376" s="23"/>
    </row>
    <row r="377" spans="15:15" x14ac:dyDescent="0.2">
      <c r="O377" s="23"/>
    </row>
    <row r="378" spans="15:15" x14ac:dyDescent="0.2">
      <c r="O378" s="23"/>
    </row>
    <row r="379" spans="15:15" x14ac:dyDescent="0.2">
      <c r="O379" s="23"/>
    </row>
    <row r="380" spans="15:15" x14ac:dyDescent="0.2">
      <c r="O380" s="23"/>
    </row>
    <row r="381" spans="15:15" x14ac:dyDescent="0.2">
      <c r="O381" s="23"/>
    </row>
    <row r="382" spans="15:15" x14ac:dyDescent="0.2">
      <c r="O382" s="23"/>
    </row>
    <row r="383" spans="15:15" x14ac:dyDescent="0.2">
      <c r="O383" s="23"/>
    </row>
    <row r="384" spans="15:15" x14ac:dyDescent="0.2">
      <c r="O384" s="23"/>
    </row>
    <row r="385" spans="15:15" x14ac:dyDescent="0.2">
      <c r="O385" s="23"/>
    </row>
    <row r="386" spans="15:15" x14ac:dyDescent="0.2">
      <c r="O386" s="23"/>
    </row>
    <row r="387" spans="15:15" x14ac:dyDescent="0.2">
      <c r="O387" s="23"/>
    </row>
    <row r="388" spans="15:15" x14ac:dyDescent="0.2">
      <c r="O388" s="23"/>
    </row>
    <row r="389" spans="15:15" x14ac:dyDescent="0.2">
      <c r="O389" s="23"/>
    </row>
    <row r="390" spans="15:15" x14ac:dyDescent="0.2">
      <c r="O390" s="23"/>
    </row>
    <row r="391" spans="15:15" x14ac:dyDescent="0.2">
      <c r="O391" s="23"/>
    </row>
    <row r="392" spans="15:15" x14ac:dyDescent="0.2">
      <c r="O392" s="23"/>
    </row>
    <row r="393" spans="15:15" x14ac:dyDescent="0.2">
      <c r="O393" s="23"/>
    </row>
    <row r="394" spans="15:15" x14ac:dyDescent="0.2">
      <c r="O394" s="23"/>
    </row>
    <row r="395" spans="15:15" x14ac:dyDescent="0.2">
      <c r="O395" s="23"/>
    </row>
    <row r="396" spans="15:15" x14ac:dyDescent="0.2">
      <c r="O396" s="23"/>
    </row>
    <row r="397" spans="15:15" x14ac:dyDescent="0.2">
      <c r="O397" s="23"/>
    </row>
    <row r="398" spans="15:15" x14ac:dyDescent="0.2">
      <c r="O398" s="23"/>
    </row>
    <row r="399" spans="15:15" x14ac:dyDescent="0.2">
      <c r="O399" s="23"/>
    </row>
    <row r="400" spans="15:15" x14ac:dyDescent="0.2">
      <c r="O400" s="23"/>
    </row>
    <row r="401" spans="15:15" x14ac:dyDescent="0.2">
      <c r="O401" s="23"/>
    </row>
    <row r="402" spans="15:15" x14ac:dyDescent="0.2">
      <c r="O402" s="23"/>
    </row>
    <row r="403" spans="15:15" x14ac:dyDescent="0.2">
      <c r="O403" s="23"/>
    </row>
    <row r="404" spans="15:15" x14ac:dyDescent="0.2">
      <c r="O404" s="23"/>
    </row>
    <row r="405" spans="15:15" x14ac:dyDescent="0.2">
      <c r="O405" s="23"/>
    </row>
    <row r="406" spans="15:15" x14ac:dyDescent="0.2">
      <c r="O406" s="23"/>
    </row>
    <row r="407" spans="15:15" x14ac:dyDescent="0.2">
      <c r="O407" s="23"/>
    </row>
    <row r="408" spans="15:15" x14ac:dyDescent="0.2">
      <c r="O408" s="23"/>
    </row>
    <row r="409" spans="15:15" x14ac:dyDescent="0.2">
      <c r="O409" s="23"/>
    </row>
    <row r="410" spans="15:15" x14ac:dyDescent="0.2">
      <c r="O410" s="23"/>
    </row>
    <row r="411" spans="15:15" x14ac:dyDescent="0.2">
      <c r="O411" s="23"/>
    </row>
    <row r="412" spans="15:15" x14ac:dyDescent="0.2">
      <c r="O412" s="23"/>
    </row>
    <row r="413" spans="15:15" x14ac:dyDescent="0.2">
      <c r="O413" s="23"/>
    </row>
    <row r="414" spans="15:15" x14ac:dyDescent="0.2">
      <c r="O414" s="23"/>
    </row>
    <row r="415" spans="15:15" x14ac:dyDescent="0.2">
      <c r="O415" s="23"/>
    </row>
    <row r="416" spans="15:15" x14ac:dyDescent="0.2">
      <c r="O416" s="23"/>
    </row>
    <row r="417" spans="15:15" x14ac:dyDescent="0.2">
      <c r="O417" s="23"/>
    </row>
    <row r="418" spans="15:15" x14ac:dyDescent="0.2">
      <c r="O418" s="23"/>
    </row>
    <row r="419" spans="15:15" x14ac:dyDescent="0.2">
      <c r="O419" s="23"/>
    </row>
    <row r="420" spans="15:15" x14ac:dyDescent="0.2">
      <c r="O420" s="23"/>
    </row>
    <row r="421" spans="15:15" x14ac:dyDescent="0.2">
      <c r="O421" s="23"/>
    </row>
    <row r="422" spans="15:15" x14ac:dyDescent="0.2">
      <c r="O422" s="23"/>
    </row>
    <row r="423" spans="15:15" x14ac:dyDescent="0.2">
      <c r="O423" s="23"/>
    </row>
    <row r="424" spans="15:15" x14ac:dyDescent="0.2">
      <c r="O424" s="23"/>
    </row>
    <row r="425" spans="15:15" x14ac:dyDescent="0.2">
      <c r="O425" s="23"/>
    </row>
    <row r="426" spans="15:15" x14ac:dyDescent="0.2">
      <c r="O426" s="23"/>
    </row>
    <row r="427" spans="15:15" x14ac:dyDescent="0.2">
      <c r="O427" s="23"/>
    </row>
    <row r="428" spans="15:15" x14ac:dyDescent="0.2">
      <c r="O428" s="23"/>
    </row>
    <row r="429" spans="15:15" x14ac:dyDescent="0.2">
      <c r="O429" s="23"/>
    </row>
    <row r="430" spans="15:15" x14ac:dyDescent="0.2">
      <c r="O430" s="23"/>
    </row>
    <row r="431" spans="15:15" x14ac:dyDescent="0.2">
      <c r="O431" s="23"/>
    </row>
    <row r="432" spans="15:15" x14ac:dyDescent="0.2">
      <c r="O432" s="23"/>
    </row>
    <row r="433" spans="15:15" x14ac:dyDescent="0.2">
      <c r="O433" s="23"/>
    </row>
    <row r="434" spans="15:15" x14ac:dyDescent="0.2">
      <c r="O434" s="23"/>
    </row>
    <row r="435" spans="15:15" x14ac:dyDescent="0.2">
      <c r="O435" s="23"/>
    </row>
    <row r="436" spans="15:15" x14ac:dyDescent="0.2">
      <c r="O436" s="23"/>
    </row>
    <row r="437" spans="15:15" x14ac:dyDescent="0.2">
      <c r="O437" s="23"/>
    </row>
    <row r="438" spans="15:15" x14ac:dyDescent="0.2">
      <c r="O438" s="23"/>
    </row>
    <row r="439" spans="15:15" x14ac:dyDescent="0.2">
      <c r="O439" s="23"/>
    </row>
    <row r="440" spans="15:15" x14ac:dyDescent="0.2">
      <c r="O440" s="23"/>
    </row>
    <row r="441" spans="15:15" x14ac:dyDescent="0.2">
      <c r="O441" s="23"/>
    </row>
    <row r="442" spans="15:15" x14ac:dyDescent="0.2">
      <c r="O442" s="23"/>
    </row>
    <row r="443" spans="15:15" x14ac:dyDescent="0.2">
      <c r="O443" s="23"/>
    </row>
    <row r="444" spans="15:15" x14ac:dyDescent="0.2">
      <c r="O444" s="23"/>
    </row>
    <row r="445" spans="15:15" x14ac:dyDescent="0.2">
      <c r="O445" s="23"/>
    </row>
    <row r="446" spans="15:15" x14ac:dyDescent="0.2">
      <c r="O446" s="23"/>
    </row>
    <row r="447" spans="15:15" x14ac:dyDescent="0.2">
      <c r="O447" s="23"/>
    </row>
    <row r="448" spans="15:15" x14ac:dyDescent="0.2">
      <c r="O448" s="23"/>
    </row>
    <row r="449" spans="15:15" x14ac:dyDescent="0.2">
      <c r="O449" s="23"/>
    </row>
    <row r="450" spans="15:15" x14ac:dyDescent="0.2">
      <c r="O450" s="23"/>
    </row>
    <row r="451" spans="15:15" x14ac:dyDescent="0.2">
      <c r="O451" s="23"/>
    </row>
    <row r="452" spans="15:15" x14ac:dyDescent="0.2">
      <c r="O452" s="23"/>
    </row>
    <row r="453" spans="15:15" x14ac:dyDescent="0.2">
      <c r="O453" s="23"/>
    </row>
    <row r="454" spans="15:15" x14ac:dyDescent="0.2">
      <c r="O454" s="23"/>
    </row>
    <row r="455" spans="15:15" x14ac:dyDescent="0.2">
      <c r="O455" s="23"/>
    </row>
    <row r="456" spans="15:15" x14ac:dyDescent="0.2">
      <c r="O456" s="23"/>
    </row>
    <row r="457" spans="15:15" x14ac:dyDescent="0.2">
      <c r="O457" s="23"/>
    </row>
    <row r="458" spans="15:15" x14ac:dyDescent="0.2">
      <c r="O458" s="23"/>
    </row>
    <row r="459" spans="15:15" x14ac:dyDescent="0.2">
      <c r="O459" s="23"/>
    </row>
    <row r="460" spans="15:15" x14ac:dyDescent="0.2">
      <c r="O460" s="23"/>
    </row>
    <row r="461" spans="15:15" x14ac:dyDescent="0.2">
      <c r="O461" s="23"/>
    </row>
    <row r="462" spans="15:15" x14ac:dyDescent="0.2">
      <c r="O462" s="23"/>
    </row>
    <row r="463" spans="15:15" x14ac:dyDescent="0.2">
      <c r="O463" s="23"/>
    </row>
    <row r="464" spans="15:15" x14ac:dyDescent="0.2">
      <c r="O464" s="23"/>
    </row>
    <row r="465" spans="15:15" x14ac:dyDescent="0.2">
      <c r="O465" s="23"/>
    </row>
    <row r="466" spans="15:15" x14ac:dyDescent="0.2">
      <c r="O466" s="23"/>
    </row>
    <row r="467" spans="15:15" x14ac:dyDescent="0.2">
      <c r="O467" s="23"/>
    </row>
    <row r="468" spans="15:15" x14ac:dyDescent="0.2">
      <c r="O468" s="23"/>
    </row>
    <row r="469" spans="15:15" x14ac:dyDescent="0.2">
      <c r="O469" s="23"/>
    </row>
    <row r="470" spans="15:15" x14ac:dyDescent="0.2">
      <c r="O470" s="23"/>
    </row>
    <row r="471" spans="15:15" x14ac:dyDescent="0.2">
      <c r="O471" s="23"/>
    </row>
    <row r="472" spans="15:15" x14ac:dyDescent="0.2">
      <c r="O472" s="23"/>
    </row>
    <row r="473" spans="15:15" x14ac:dyDescent="0.2">
      <c r="O473" s="23"/>
    </row>
    <row r="474" spans="15:15" x14ac:dyDescent="0.2">
      <c r="O474" s="23"/>
    </row>
    <row r="475" spans="15:15" x14ac:dyDescent="0.2">
      <c r="O475" s="23"/>
    </row>
    <row r="476" spans="15:15" x14ac:dyDescent="0.2">
      <c r="O476" s="23"/>
    </row>
    <row r="477" spans="15:15" x14ac:dyDescent="0.2">
      <c r="O477" s="23"/>
    </row>
    <row r="478" spans="15:15" x14ac:dyDescent="0.2">
      <c r="O478" s="23"/>
    </row>
    <row r="479" spans="15:15" x14ac:dyDescent="0.2">
      <c r="O479" s="23"/>
    </row>
    <row r="480" spans="15:15" x14ac:dyDescent="0.2">
      <c r="O480" s="23"/>
    </row>
    <row r="481" spans="15:15" x14ac:dyDescent="0.2">
      <c r="O481" s="23"/>
    </row>
    <row r="482" spans="15:15" x14ac:dyDescent="0.2">
      <c r="O482" s="23"/>
    </row>
    <row r="483" spans="15:15" x14ac:dyDescent="0.2">
      <c r="O483" s="23"/>
    </row>
    <row r="484" spans="15:15" x14ac:dyDescent="0.2">
      <c r="O484" s="23"/>
    </row>
    <row r="485" spans="15:15" x14ac:dyDescent="0.2">
      <c r="O485" s="23"/>
    </row>
    <row r="486" spans="15:15" x14ac:dyDescent="0.2">
      <c r="O486" s="23"/>
    </row>
    <row r="487" spans="15:15" x14ac:dyDescent="0.2">
      <c r="O487" s="23"/>
    </row>
    <row r="488" spans="15:15" x14ac:dyDescent="0.2">
      <c r="O488" s="23"/>
    </row>
    <row r="489" spans="15:15" x14ac:dyDescent="0.2">
      <c r="O489" s="23"/>
    </row>
    <row r="490" spans="15:15" x14ac:dyDescent="0.2">
      <c r="O490" s="23"/>
    </row>
    <row r="491" spans="15:15" x14ac:dyDescent="0.2">
      <c r="O491" s="23"/>
    </row>
    <row r="492" spans="15:15" x14ac:dyDescent="0.2">
      <c r="O492" s="23"/>
    </row>
    <row r="493" spans="15:15" x14ac:dyDescent="0.2">
      <c r="O493" s="23"/>
    </row>
    <row r="494" spans="15:15" x14ac:dyDescent="0.2">
      <c r="O494" s="23"/>
    </row>
    <row r="495" spans="15:15" x14ac:dyDescent="0.2">
      <c r="O495" s="23"/>
    </row>
    <row r="496" spans="15:15" x14ac:dyDescent="0.2">
      <c r="O496" s="23"/>
    </row>
    <row r="497" spans="15:15" x14ac:dyDescent="0.2">
      <c r="O497" s="23"/>
    </row>
    <row r="498" spans="15:15" x14ac:dyDescent="0.2">
      <c r="O498" s="23"/>
    </row>
    <row r="499" spans="15:15" x14ac:dyDescent="0.2">
      <c r="O499" s="23"/>
    </row>
    <row r="500" spans="15:15" x14ac:dyDescent="0.2">
      <c r="O500" s="23"/>
    </row>
    <row r="501" spans="15:15" x14ac:dyDescent="0.2">
      <c r="O501" s="23"/>
    </row>
    <row r="502" spans="15:15" x14ac:dyDescent="0.2">
      <c r="O502" s="23"/>
    </row>
    <row r="503" spans="15:15" x14ac:dyDescent="0.2">
      <c r="O503" s="23"/>
    </row>
    <row r="504" spans="15:15" x14ac:dyDescent="0.2">
      <c r="O504" s="23"/>
    </row>
    <row r="505" spans="15:15" x14ac:dyDescent="0.2">
      <c r="O505" s="23"/>
    </row>
    <row r="506" spans="15:15" x14ac:dyDescent="0.2">
      <c r="O506" s="23"/>
    </row>
    <row r="507" spans="15:15" x14ac:dyDescent="0.2">
      <c r="O507" s="23"/>
    </row>
    <row r="508" spans="15:15" x14ac:dyDescent="0.2">
      <c r="O508" s="23"/>
    </row>
    <row r="509" spans="15:15" x14ac:dyDescent="0.2">
      <c r="O509" s="23"/>
    </row>
    <row r="510" spans="15:15" x14ac:dyDescent="0.2">
      <c r="O510" s="23"/>
    </row>
    <row r="511" spans="15:15" x14ac:dyDescent="0.2">
      <c r="O511" s="23"/>
    </row>
    <row r="512" spans="15:15" x14ac:dyDescent="0.2">
      <c r="O512" s="23"/>
    </row>
    <row r="513" spans="15:15" x14ac:dyDescent="0.2">
      <c r="O513" s="23"/>
    </row>
    <row r="514" spans="15:15" x14ac:dyDescent="0.2">
      <c r="O514" s="23"/>
    </row>
    <row r="515" spans="15:15" x14ac:dyDescent="0.2">
      <c r="O515" s="23"/>
    </row>
    <row r="516" spans="15:15" x14ac:dyDescent="0.2">
      <c r="O516" s="23"/>
    </row>
    <row r="517" spans="15:15" x14ac:dyDescent="0.2">
      <c r="O517" s="23"/>
    </row>
    <row r="518" spans="15:15" x14ac:dyDescent="0.2">
      <c r="O518" s="23"/>
    </row>
    <row r="519" spans="15:15" x14ac:dyDescent="0.2">
      <c r="O519" s="23"/>
    </row>
    <row r="520" spans="15:15" x14ac:dyDescent="0.2">
      <c r="O520" s="23"/>
    </row>
    <row r="521" spans="15:15" x14ac:dyDescent="0.2">
      <c r="O521" s="23"/>
    </row>
    <row r="522" spans="15:15" x14ac:dyDescent="0.2">
      <c r="O522" s="23"/>
    </row>
    <row r="523" spans="15:15" x14ac:dyDescent="0.2">
      <c r="O523" s="23"/>
    </row>
    <row r="524" spans="15:15" x14ac:dyDescent="0.2">
      <c r="O524" s="23"/>
    </row>
    <row r="525" spans="15:15" x14ac:dyDescent="0.2">
      <c r="O525" s="23"/>
    </row>
    <row r="526" spans="15:15" x14ac:dyDescent="0.2">
      <c r="O526" s="23"/>
    </row>
    <row r="527" spans="15:15" x14ac:dyDescent="0.2">
      <c r="O527" s="23"/>
    </row>
    <row r="528" spans="15:15" x14ac:dyDescent="0.2">
      <c r="O528" s="23"/>
    </row>
    <row r="529" spans="15:15" x14ac:dyDescent="0.2">
      <c r="O529" s="23"/>
    </row>
    <row r="530" spans="15:15" x14ac:dyDescent="0.2">
      <c r="O530" s="23"/>
    </row>
    <row r="531" spans="15:15" x14ac:dyDescent="0.2">
      <c r="O531" s="23"/>
    </row>
    <row r="532" spans="15:15" x14ac:dyDescent="0.2">
      <c r="O532" s="23"/>
    </row>
    <row r="533" spans="15:15" x14ac:dyDescent="0.2">
      <c r="O533" s="23"/>
    </row>
    <row r="534" spans="15:15" x14ac:dyDescent="0.2">
      <c r="O534" s="23"/>
    </row>
    <row r="535" spans="15:15" x14ac:dyDescent="0.2">
      <c r="O535" s="23"/>
    </row>
    <row r="536" spans="15:15" x14ac:dyDescent="0.2">
      <c r="O536" s="23"/>
    </row>
    <row r="537" spans="15:15" x14ac:dyDescent="0.2">
      <c r="O537" s="23"/>
    </row>
    <row r="538" spans="15:15" x14ac:dyDescent="0.2">
      <c r="O538" s="23"/>
    </row>
    <row r="539" spans="15:15" x14ac:dyDescent="0.2">
      <c r="O539" s="23"/>
    </row>
    <row r="540" spans="15:15" x14ac:dyDescent="0.2">
      <c r="O540" s="23"/>
    </row>
    <row r="541" spans="15:15" x14ac:dyDescent="0.2">
      <c r="O541" s="23"/>
    </row>
    <row r="542" spans="15:15" x14ac:dyDescent="0.2">
      <c r="O542" s="23"/>
    </row>
    <row r="543" spans="15:15" x14ac:dyDescent="0.2">
      <c r="O543" s="23"/>
    </row>
    <row r="544" spans="15:15" x14ac:dyDescent="0.2">
      <c r="O544" s="23"/>
    </row>
    <row r="545" spans="15:15" x14ac:dyDescent="0.2">
      <c r="O545" s="23"/>
    </row>
    <row r="546" spans="15:15" x14ac:dyDescent="0.2">
      <c r="O546" s="23"/>
    </row>
    <row r="547" spans="15:15" x14ac:dyDescent="0.2">
      <c r="O547" s="23"/>
    </row>
    <row r="548" spans="15:15" x14ac:dyDescent="0.2">
      <c r="O548" s="23"/>
    </row>
    <row r="549" spans="15:15" x14ac:dyDescent="0.2">
      <c r="O549" s="23"/>
    </row>
    <row r="550" spans="15:15" x14ac:dyDescent="0.2">
      <c r="O550" s="23"/>
    </row>
    <row r="551" spans="15:15" x14ac:dyDescent="0.2">
      <c r="O551" s="23"/>
    </row>
    <row r="552" spans="15:15" x14ac:dyDescent="0.2">
      <c r="O552" s="23"/>
    </row>
    <row r="553" spans="15:15" x14ac:dyDescent="0.2">
      <c r="O553" s="23"/>
    </row>
    <row r="554" spans="15:15" x14ac:dyDescent="0.2">
      <c r="O554" s="23"/>
    </row>
    <row r="555" spans="15:15" x14ac:dyDescent="0.2">
      <c r="O555" s="23"/>
    </row>
    <row r="556" spans="15:15" x14ac:dyDescent="0.2">
      <c r="O556" s="23"/>
    </row>
    <row r="557" spans="15:15" x14ac:dyDescent="0.2">
      <c r="O557" s="23"/>
    </row>
    <row r="558" spans="15:15" x14ac:dyDescent="0.2">
      <c r="O558" s="23"/>
    </row>
    <row r="559" spans="15:15" x14ac:dyDescent="0.2">
      <c r="O559" s="23"/>
    </row>
    <row r="560" spans="15:15" x14ac:dyDescent="0.2">
      <c r="O560" s="23"/>
    </row>
    <row r="561" spans="15:15" x14ac:dyDescent="0.2">
      <c r="O561" s="23"/>
    </row>
    <row r="562" spans="15:15" x14ac:dyDescent="0.2">
      <c r="O562" s="23"/>
    </row>
    <row r="563" spans="15:15" x14ac:dyDescent="0.2">
      <c r="O563" s="23"/>
    </row>
    <row r="564" spans="15:15" x14ac:dyDescent="0.2">
      <c r="O564" s="23"/>
    </row>
    <row r="565" spans="15:15" x14ac:dyDescent="0.2">
      <c r="O565" s="23"/>
    </row>
    <row r="566" spans="15:15" x14ac:dyDescent="0.2">
      <c r="O566" s="23"/>
    </row>
    <row r="567" spans="15:15" x14ac:dyDescent="0.2">
      <c r="O567" s="23"/>
    </row>
    <row r="568" spans="15:15" x14ac:dyDescent="0.2">
      <c r="O568" s="23"/>
    </row>
    <row r="569" spans="15:15" x14ac:dyDescent="0.2">
      <c r="O569" s="23"/>
    </row>
    <row r="570" spans="15:15" x14ac:dyDescent="0.2">
      <c r="O570" s="23"/>
    </row>
    <row r="571" spans="15:15" x14ac:dyDescent="0.2">
      <c r="O571" s="23"/>
    </row>
    <row r="572" spans="15:15" x14ac:dyDescent="0.2">
      <c r="O572" s="23"/>
    </row>
    <row r="573" spans="15:15" x14ac:dyDescent="0.2">
      <c r="O573" s="23"/>
    </row>
    <row r="574" spans="15:15" x14ac:dyDescent="0.2">
      <c r="O574" s="23"/>
    </row>
    <row r="575" spans="15:15" x14ac:dyDescent="0.2">
      <c r="O575" s="23"/>
    </row>
    <row r="576" spans="15:15" x14ac:dyDescent="0.2">
      <c r="O576" s="23"/>
    </row>
    <row r="577" spans="15:15" x14ac:dyDescent="0.2">
      <c r="O577" s="23"/>
    </row>
    <row r="578" spans="15:15" x14ac:dyDescent="0.2">
      <c r="O578" s="23"/>
    </row>
    <row r="579" spans="15:15" x14ac:dyDescent="0.2">
      <c r="O579" s="23"/>
    </row>
    <row r="580" spans="15:15" x14ac:dyDescent="0.2">
      <c r="O580" s="23"/>
    </row>
    <row r="581" spans="15:15" x14ac:dyDescent="0.2">
      <c r="O581" s="23"/>
    </row>
    <row r="582" spans="15:15" x14ac:dyDescent="0.2">
      <c r="O582" s="23"/>
    </row>
    <row r="583" spans="15:15" x14ac:dyDescent="0.2">
      <c r="O583" s="23"/>
    </row>
    <row r="584" spans="15:15" x14ac:dyDescent="0.2">
      <c r="O584" s="23"/>
    </row>
    <row r="585" spans="15:15" x14ac:dyDescent="0.2">
      <c r="O585" s="23"/>
    </row>
    <row r="586" spans="15:15" x14ac:dyDescent="0.2">
      <c r="O586" s="23"/>
    </row>
    <row r="587" spans="15:15" x14ac:dyDescent="0.2">
      <c r="O587" s="23"/>
    </row>
    <row r="588" spans="15:15" x14ac:dyDescent="0.2">
      <c r="O588" s="23"/>
    </row>
    <row r="589" spans="15:15" x14ac:dyDescent="0.2">
      <c r="O589" s="23"/>
    </row>
    <row r="590" spans="15:15" x14ac:dyDescent="0.2">
      <c r="O590" s="23"/>
    </row>
    <row r="591" spans="15:15" x14ac:dyDescent="0.2">
      <c r="O591" s="23"/>
    </row>
    <row r="592" spans="15:15" x14ac:dyDescent="0.2">
      <c r="O592" s="23"/>
    </row>
    <row r="593" spans="15:15" x14ac:dyDescent="0.2">
      <c r="O593" s="23"/>
    </row>
    <row r="594" spans="15:15" x14ac:dyDescent="0.2">
      <c r="O594" s="23"/>
    </row>
    <row r="595" spans="15:15" x14ac:dyDescent="0.2">
      <c r="O595" s="23"/>
    </row>
    <row r="596" spans="15:15" x14ac:dyDescent="0.2">
      <c r="O596" s="23"/>
    </row>
    <row r="597" spans="15:15" x14ac:dyDescent="0.2">
      <c r="O597" s="23"/>
    </row>
    <row r="598" spans="15:15" x14ac:dyDescent="0.2">
      <c r="O598" s="23"/>
    </row>
    <row r="599" spans="15:15" x14ac:dyDescent="0.2">
      <c r="O599" s="23"/>
    </row>
    <row r="600" spans="15:15" x14ac:dyDescent="0.2">
      <c r="O600" s="23"/>
    </row>
    <row r="601" spans="15:15" x14ac:dyDescent="0.2">
      <c r="O601" s="23"/>
    </row>
    <row r="602" spans="15:15" x14ac:dyDescent="0.2">
      <c r="O602" s="23"/>
    </row>
    <row r="603" spans="15:15" x14ac:dyDescent="0.2">
      <c r="O603" s="23"/>
    </row>
    <row r="604" spans="15:15" x14ac:dyDescent="0.2">
      <c r="O604" s="23"/>
    </row>
    <row r="605" spans="15:15" x14ac:dyDescent="0.2">
      <c r="O605" s="23"/>
    </row>
    <row r="606" spans="15:15" x14ac:dyDescent="0.2">
      <c r="O606" s="23"/>
    </row>
    <row r="607" spans="15:15" x14ac:dyDescent="0.2">
      <c r="O607" s="23"/>
    </row>
    <row r="608" spans="15:15" x14ac:dyDescent="0.2">
      <c r="O608" s="23"/>
    </row>
    <row r="609" spans="15:15" x14ac:dyDescent="0.2">
      <c r="O609" s="23"/>
    </row>
    <row r="610" spans="15:15" x14ac:dyDescent="0.2">
      <c r="O610" s="23"/>
    </row>
    <row r="611" spans="15:15" x14ac:dyDescent="0.2">
      <c r="O611" s="23"/>
    </row>
    <row r="612" spans="15:15" x14ac:dyDescent="0.2">
      <c r="O612" s="23"/>
    </row>
    <row r="613" spans="15:15" x14ac:dyDescent="0.2">
      <c r="O613" s="23"/>
    </row>
    <row r="614" spans="15:15" x14ac:dyDescent="0.2">
      <c r="O614" s="23"/>
    </row>
    <row r="615" spans="15:15" x14ac:dyDescent="0.2">
      <c r="O615" s="23"/>
    </row>
    <row r="616" spans="15:15" x14ac:dyDescent="0.2">
      <c r="O616" s="23"/>
    </row>
    <row r="617" spans="15:15" x14ac:dyDescent="0.2">
      <c r="O617" s="23"/>
    </row>
    <row r="618" spans="15:15" x14ac:dyDescent="0.2">
      <c r="O618" s="23"/>
    </row>
    <row r="619" spans="15:15" x14ac:dyDescent="0.2">
      <c r="O619" s="23"/>
    </row>
    <row r="620" spans="15:15" x14ac:dyDescent="0.2">
      <c r="O620" s="23"/>
    </row>
    <row r="621" spans="15:15" x14ac:dyDescent="0.2">
      <c r="O621" s="23"/>
    </row>
    <row r="622" spans="15:15" x14ac:dyDescent="0.2">
      <c r="O622" s="23"/>
    </row>
    <row r="623" spans="15:15" x14ac:dyDescent="0.2">
      <c r="O623" s="23"/>
    </row>
    <row r="624" spans="15:15" x14ac:dyDescent="0.2">
      <c r="O624" s="23"/>
    </row>
    <row r="625" spans="15:15" x14ac:dyDescent="0.2">
      <c r="O625" s="23"/>
    </row>
    <row r="626" spans="15:15" x14ac:dyDescent="0.2">
      <c r="O626" s="23"/>
    </row>
    <row r="627" spans="15:15" x14ac:dyDescent="0.2">
      <c r="O627" s="23"/>
    </row>
    <row r="628" spans="15:15" x14ac:dyDescent="0.2">
      <c r="O628" s="23"/>
    </row>
    <row r="629" spans="15:15" x14ac:dyDescent="0.2">
      <c r="O629" s="23"/>
    </row>
    <row r="630" spans="15:15" x14ac:dyDescent="0.2">
      <c r="O630" s="23"/>
    </row>
    <row r="631" spans="15:15" x14ac:dyDescent="0.2">
      <c r="O631" s="23"/>
    </row>
    <row r="632" spans="15:15" x14ac:dyDescent="0.2">
      <c r="O632" s="23"/>
    </row>
    <row r="633" spans="15:15" x14ac:dyDescent="0.2">
      <c r="O633" s="23"/>
    </row>
    <row r="634" spans="15:15" x14ac:dyDescent="0.2">
      <c r="O634" s="23"/>
    </row>
    <row r="635" spans="15:15" x14ac:dyDescent="0.2">
      <c r="O635" s="23"/>
    </row>
    <row r="636" spans="15:15" x14ac:dyDescent="0.2">
      <c r="O636" s="23"/>
    </row>
    <row r="637" spans="15:15" x14ac:dyDescent="0.2">
      <c r="O637" s="23"/>
    </row>
    <row r="638" spans="15:15" x14ac:dyDescent="0.2">
      <c r="O638" s="23"/>
    </row>
    <row r="639" spans="15:15" x14ac:dyDescent="0.2">
      <c r="O639" s="23"/>
    </row>
    <row r="640" spans="15:15" x14ac:dyDescent="0.2">
      <c r="O640" s="23"/>
    </row>
    <row r="641" spans="15:15" x14ac:dyDescent="0.2">
      <c r="O641" s="23"/>
    </row>
    <row r="642" spans="15:15" x14ac:dyDescent="0.2">
      <c r="O642" s="23"/>
    </row>
    <row r="643" spans="15:15" x14ac:dyDescent="0.2">
      <c r="O643" s="23"/>
    </row>
    <row r="644" spans="15:15" x14ac:dyDescent="0.2">
      <c r="O644" s="23"/>
    </row>
    <row r="645" spans="15:15" x14ac:dyDescent="0.2">
      <c r="O645" s="23"/>
    </row>
    <row r="646" spans="15:15" x14ac:dyDescent="0.2">
      <c r="O646" s="23"/>
    </row>
    <row r="647" spans="15:15" x14ac:dyDescent="0.2">
      <c r="O647" s="23"/>
    </row>
    <row r="648" spans="15:15" x14ac:dyDescent="0.2">
      <c r="O648" s="23"/>
    </row>
    <row r="649" spans="15:15" x14ac:dyDescent="0.2">
      <c r="O649" s="23"/>
    </row>
    <row r="650" spans="15:15" x14ac:dyDescent="0.2">
      <c r="O650" s="23"/>
    </row>
    <row r="651" spans="15:15" x14ac:dyDescent="0.2">
      <c r="O651" s="23"/>
    </row>
    <row r="652" spans="15:15" x14ac:dyDescent="0.2">
      <c r="O652" s="23"/>
    </row>
    <row r="653" spans="15:15" x14ac:dyDescent="0.2">
      <c r="O653" s="23"/>
    </row>
    <row r="654" spans="15:15" x14ac:dyDescent="0.2">
      <c r="O654" s="23"/>
    </row>
    <row r="655" spans="15:15" x14ac:dyDescent="0.2">
      <c r="O655" s="23"/>
    </row>
    <row r="656" spans="15:15" x14ac:dyDescent="0.2">
      <c r="O656" s="23"/>
    </row>
    <row r="657" spans="15:15" x14ac:dyDescent="0.2">
      <c r="O657" s="23"/>
    </row>
    <row r="658" spans="15:15" x14ac:dyDescent="0.2">
      <c r="O658" s="23"/>
    </row>
    <row r="659" spans="15:15" x14ac:dyDescent="0.2">
      <c r="O659" s="23"/>
    </row>
    <row r="660" spans="15:15" x14ac:dyDescent="0.2">
      <c r="O660" s="23"/>
    </row>
    <row r="661" spans="15:15" x14ac:dyDescent="0.2">
      <c r="O661" s="23"/>
    </row>
    <row r="662" spans="15:15" x14ac:dyDescent="0.2">
      <c r="O662" s="23"/>
    </row>
    <row r="663" spans="15:15" x14ac:dyDescent="0.2">
      <c r="O663" s="23"/>
    </row>
    <row r="664" spans="15:15" x14ac:dyDescent="0.2">
      <c r="O664" s="23"/>
    </row>
    <row r="665" spans="15:15" x14ac:dyDescent="0.2">
      <c r="O665" s="23"/>
    </row>
    <row r="666" spans="15:15" x14ac:dyDescent="0.2">
      <c r="O666" s="23"/>
    </row>
    <row r="667" spans="15:15" x14ac:dyDescent="0.2">
      <c r="O667" s="23"/>
    </row>
    <row r="668" spans="15:15" x14ac:dyDescent="0.2">
      <c r="O668" s="23"/>
    </row>
    <row r="669" spans="15:15" x14ac:dyDescent="0.2">
      <c r="O669" s="23"/>
    </row>
    <row r="670" spans="15:15" x14ac:dyDescent="0.2">
      <c r="O670" s="23"/>
    </row>
    <row r="671" spans="15:15" x14ac:dyDescent="0.2">
      <c r="O671" s="23"/>
    </row>
    <row r="672" spans="15:15" x14ac:dyDescent="0.2">
      <c r="O672" s="23"/>
    </row>
    <row r="673" spans="15:15" x14ac:dyDescent="0.2">
      <c r="O673" s="23"/>
    </row>
    <row r="674" spans="15:15" x14ac:dyDescent="0.2">
      <c r="O674" s="23"/>
    </row>
    <row r="675" spans="15:15" x14ac:dyDescent="0.2">
      <c r="O675" s="23"/>
    </row>
    <row r="676" spans="15:15" x14ac:dyDescent="0.2">
      <c r="O676" s="23"/>
    </row>
    <row r="677" spans="15:15" x14ac:dyDescent="0.2">
      <c r="O677" s="23"/>
    </row>
    <row r="678" spans="15:15" x14ac:dyDescent="0.2">
      <c r="O678" s="23"/>
    </row>
    <row r="679" spans="15:15" x14ac:dyDescent="0.2">
      <c r="O679" s="23"/>
    </row>
    <row r="680" spans="15:15" x14ac:dyDescent="0.2">
      <c r="O680" s="23"/>
    </row>
    <row r="681" spans="15:15" x14ac:dyDescent="0.2">
      <c r="O681" s="23"/>
    </row>
    <row r="682" spans="15:15" x14ac:dyDescent="0.2">
      <c r="O682" s="23"/>
    </row>
    <row r="683" spans="15:15" x14ac:dyDescent="0.2">
      <c r="O683" s="23"/>
    </row>
    <row r="684" spans="15:15" x14ac:dyDescent="0.2">
      <c r="O684" s="23"/>
    </row>
    <row r="685" spans="15:15" x14ac:dyDescent="0.2">
      <c r="O685" s="23"/>
    </row>
    <row r="686" spans="15:15" x14ac:dyDescent="0.2">
      <c r="O686" s="23"/>
    </row>
    <row r="687" spans="15:15" x14ac:dyDescent="0.2">
      <c r="O687" s="23"/>
    </row>
    <row r="688" spans="15:15" x14ac:dyDescent="0.2">
      <c r="O688" s="23"/>
    </row>
    <row r="689" spans="15:15" x14ac:dyDescent="0.2">
      <c r="O689" s="23"/>
    </row>
    <row r="690" spans="15:15" x14ac:dyDescent="0.2">
      <c r="O690" s="23"/>
    </row>
    <row r="691" spans="15:15" x14ac:dyDescent="0.2">
      <c r="O691" s="23"/>
    </row>
    <row r="692" spans="15:15" x14ac:dyDescent="0.2">
      <c r="O692" s="23"/>
    </row>
    <row r="693" spans="15:15" x14ac:dyDescent="0.2">
      <c r="O693" s="23"/>
    </row>
    <row r="694" spans="15:15" x14ac:dyDescent="0.2">
      <c r="O694" s="23"/>
    </row>
    <row r="695" spans="15:15" x14ac:dyDescent="0.2">
      <c r="O695" s="23"/>
    </row>
    <row r="696" spans="15:15" x14ac:dyDescent="0.2">
      <c r="O696" s="23"/>
    </row>
    <row r="697" spans="15:15" x14ac:dyDescent="0.2">
      <c r="O697" s="23"/>
    </row>
    <row r="698" spans="15:15" x14ac:dyDescent="0.2">
      <c r="O698" s="23"/>
    </row>
    <row r="699" spans="15:15" x14ac:dyDescent="0.2">
      <c r="O699" s="23"/>
    </row>
    <row r="700" spans="15:15" x14ac:dyDescent="0.2">
      <c r="O700" s="23"/>
    </row>
    <row r="701" spans="15:15" x14ac:dyDescent="0.2">
      <c r="O701" s="23"/>
    </row>
    <row r="702" spans="15:15" x14ac:dyDescent="0.2">
      <c r="O702" s="23"/>
    </row>
    <row r="703" spans="15:15" x14ac:dyDescent="0.2">
      <c r="O703" s="23"/>
    </row>
    <row r="704" spans="15:15" x14ac:dyDescent="0.2">
      <c r="O704" s="23"/>
    </row>
    <row r="705" spans="15:15" x14ac:dyDescent="0.2">
      <c r="O705" s="23"/>
    </row>
    <row r="706" spans="15:15" x14ac:dyDescent="0.2">
      <c r="O706" s="23"/>
    </row>
    <row r="707" spans="15:15" x14ac:dyDescent="0.2">
      <c r="O707" s="23"/>
    </row>
    <row r="708" spans="15:15" x14ac:dyDescent="0.2">
      <c r="O708" s="23"/>
    </row>
    <row r="709" spans="15:15" x14ac:dyDescent="0.2">
      <c r="O709" s="23"/>
    </row>
    <row r="710" spans="15:15" x14ac:dyDescent="0.2">
      <c r="O710" s="23"/>
    </row>
    <row r="711" spans="15:15" x14ac:dyDescent="0.2">
      <c r="O711" s="23"/>
    </row>
    <row r="712" spans="15:15" x14ac:dyDescent="0.2">
      <c r="O712" s="23"/>
    </row>
    <row r="713" spans="15:15" x14ac:dyDescent="0.2">
      <c r="O713" s="23"/>
    </row>
    <row r="714" spans="15:15" x14ac:dyDescent="0.2">
      <c r="O714" s="23"/>
    </row>
    <row r="715" spans="15:15" x14ac:dyDescent="0.2">
      <c r="O715" s="23"/>
    </row>
    <row r="716" spans="15:15" x14ac:dyDescent="0.2">
      <c r="O716" s="23"/>
    </row>
    <row r="717" spans="15:15" x14ac:dyDescent="0.2">
      <c r="O717" s="23"/>
    </row>
    <row r="718" spans="15:15" x14ac:dyDescent="0.2">
      <c r="O718" s="23"/>
    </row>
    <row r="719" spans="15:15" x14ac:dyDescent="0.2">
      <c r="O719" s="23"/>
    </row>
    <row r="720" spans="15:15" x14ac:dyDescent="0.2">
      <c r="O720" s="23"/>
    </row>
    <row r="721" spans="15:15" x14ac:dyDescent="0.2">
      <c r="O721" s="23"/>
    </row>
    <row r="722" spans="15:15" x14ac:dyDescent="0.2">
      <c r="O722" s="23"/>
    </row>
    <row r="723" spans="15:15" x14ac:dyDescent="0.2">
      <c r="O723" s="23"/>
    </row>
    <row r="724" spans="15:15" x14ac:dyDescent="0.2">
      <c r="O724" s="23"/>
    </row>
    <row r="725" spans="15:15" x14ac:dyDescent="0.2">
      <c r="O725" s="23"/>
    </row>
    <row r="726" spans="15:15" x14ac:dyDescent="0.2">
      <c r="O726" s="23"/>
    </row>
    <row r="727" spans="15:15" x14ac:dyDescent="0.2">
      <c r="O727" s="23"/>
    </row>
    <row r="728" spans="15:15" x14ac:dyDescent="0.2">
      <c r="O728" s="23"/>
    </row>
    <row r="729" spans="15:15" x14ac:dyDescent="0.2">
      <c r="O729" s="23"/>
    </row>
    <row r="730" spans="15:15" x14ac:dyDescent="0.2">
      <c r="O730" s="23"/>
    </row>
    <row r="731" spans="15:15" x14ac:dyDescent="0.2">
      <c r="O731" s="23"/>
    </row>
    <row r="732" spans="15:15" x14ac:dyDescent="0.2">
      <c r="O732" s="23"/>
    </row>
    <row r="733" spans="15:15" x14ac:dyDescent="0.2">
      <c r="O733" s="23"/>
    </row>
    <row r="734" spans="15:15" x14ac:dyDescent="0.2">
      <c r="O734" s="23"/>
    </row>
    <row r="735" spans="15:15" x14ac:dyDescent="0.2">
      <c r="O735" s="23"/>
    </row>
    <row r="736" spans="15:15" x14ac:dyDescent="0.2">
      <c r="O736" s="23"/>
    </row>
    <row r="737" spans="15:15" x14ac:dyDescent="0.2">
      <c r="O737" s="23"/>
    </row>
    <row r="738" spans="15:15" x14ac:dyDescent="0.2">
      <c r="O738" s="23"/>
    </row>
    <row r="739" spans="15:15" x14ac:dyDescent="0.2">
      <c r="O739" s="23"/>
    </row>
    <row r="740" spans="15:15" x14ac:dyDescent="0.2">
      <c r="O740" s="23"/>
    </row>
    <row r="741" spans="15:15" x14ac:dyDescent="0.2">
      <c r="O741" s="23"/>
    </row>
    <row r="742" spans="15:15" x14ac:dyDescent="0.2">
      <c r="O742" s="23"/>
    </row>
    <row r="743" spans="15:15" x14ac:dyDescent="0.2">
      <c r="O743" s="23"/>
    </row>
    <row r="744" spans="15:15" x14ac:dyDescent="0.2">
      <c r="O744" s="23"/>
    </row>
    <row r="745" spans="15:15" x14ac:dyDescent="0.2">
      <c r="O745" s="23"/>
    </row>
    <row r="746" spans="15:15" x14ac:dyDescent="0.2">
      <c r="O746" s="23"/>
    </row>
    <row r="747" spans="15:15" x14ac:dyDescent="0.2">
      <c r="O747" s="23"/>
    </row>
    <row r="748" spans="15:15" x14ac:dyDescent="0.2">
      <c r="O748" s="23"/>
    </row>
    <row r="749" spans="15:15" x14ac:dyDescent="0.2">
      <c r="O749" s="23"/>
    </row>
    <row r="750" spans="15:15" x14ac:dyDescent="0.2">
      <c r="O750" s="23"/>
    </row>
    <row r="751" spans="15:15" x14ac:dyDescent="0.2">
      <c r="O751" s="23"/>
    </row>
    <row r="752" spans="15:15" x14ac:dyDescent="0.2">
      <c r="O752" s="23"/>
    </row>
    <row r="753" spans="15:15" x14ac:dyDescent="0.2">
      <c r="O753" s="23"/>
    </row>
    <row r="754" spans="15:15" x14ac:dyDescent="0.2">
      <c r="O754" s="23"/>
    </row>
    <row r="755" spans="15:15" x14ac:dyDescent="0.2">
      <c r="O755" s="23"/>
    </row>
    <row r="756" spans="15:15" x14ac:dyDescent="0.2">
      <c r="O756" s="23"/>
    </row>
    <row r="757" spans="15:15" x14ac:dyDescent="0.2">
      <c r="O757" s="23"/>
    </row>
    <row r="758" spans="15:15" x14ac:dyDescent="0.2">
      <c r="O758" s="23"/>
    </row>
    <row r="759" spans="15:15" x14ac:dyDescent="0.2">
      <c r="O759" s="23"/>
    </row>
    <row r="760" spans="15:15" x14ac:dyDescent="0.2">
      <c r="O760" s="23"/>
    </row>
    <row r="761" spans="15:15" x14ac:dyDescent="0.2">
      <c r="O761" s="23"/>
    </row>
    <row r="762" spans="15:15" x14ac:dyDescent="0.2">
      <c r="O762" s="23"/>
    </row>
    <row r="763" spans="15:15" x14ac:dyDescent="0.2">
      <c r="O763" s="23"/>
    </row>
    <row r="764" spans="15:15" x14ac:dyDescent="0.2">
      <c r="O764" s="23"/>
    </row>
    <row r="765" spans="15:15" x14ac:dyDescent="0.2">
      <c r="O765" s="23"/>
    </row>
    <row r="766" spans="15:15" x14ac:dyDescent="0.2">
      <c r="O766" s="23"/>
    </row>
    <row r="767" spans="15:15" x14ac:dyDescent="0.2">
      <c r="O767" s="23"/>
    </row>
    <row r="768" spans="15:15" x14ac:dyDescent="0.2">
      <c r="O768" s="23"/>
    </row>
    <row r="769" spans="15:15" x14ac:dyDescent="0.2">
      <c r="O769" s="23"/>
    </row>
    <row r="770" spans="15:15" x14ac:dyDescent="0.2">
      <c r="O770" s="23"/>
    </row>
    <row r="771" spans="15:15" x14ac:dyDescent="0.2">
      <c r="O771" s="23"/>
    </row>
    <row r="772" spans="15:15" x14ac:dyDescent="0.2">
      <c r="O772" s="23"/>
    </row>
    <row r="773" spans="15:15" x14ac:dyDescent="0.2">
      <c r="O773" s="23"/>
    </row>
    <row r="774" spans="15:15" x14ac:dyDescent="0.2">
      <c r="O774" s="23"/>
    </row>
    <row r="775" spans="15:15" x14ac:dyDescent="0.2">
      <c r="O775" s="23"/>
    </row>
    <row r="776" spans="15:15" x14ac:dyDescent="0.2">
      <c r="O776" s="23"/>
    </row>
    <row r="777" spans="15:15" x14ac:dyDescent="0.2">
      <c r="O777" s="23"/>
    </row>
    <row r="778" spans="15:15" x14ac:dyDescent="0.2">
      <c r="O778" s="23"/>
    </row>
    <row r="779" spans="15:15" x14ac:dyDescent="0.2">
      <c r="O779" s="23"/>
    </row>
    <row r="780" spans="15:15" x14ac:dyDescent="0.2">
      <c r="O780" s="23"/>
    </row>
    <row r="781" spans="15:15" x14ac:dyDescent="0.2">
      <c r="O781" s="23"/>
    </row>
    <row r="782" spans="15:15" x14ac:dyDescent="0.2">
      <c r="O782" s="23"/>
    </row>
    <row r="783" spans="15:15" x14ac:dyDescent="0.2">
      <c r="O783" s="23"/>
    </row>
    <row r="784" spans="15:15" x14ac:dyDescent="0.2">
      <c r="O784" s="23"/>
    </row>
    <row r="785" spans="15:15" x14ac:dyDescent="0.2">
      <c r="O785" s="23"/>
    </row>
    <row r="786" spans="15:15" x14ac:dyDescent="0.2">
      <c r="O786" s="23"/>
    </row>
    <row r="787" spans="15:15" x14ac:dyDescent="0.2">
      <c r="O787" s="23"/>
    </row>
    <row r="788" spans="15:15" x14ac:dyDescent="0.2">
      <c r="O788" s="23"/>
    </row>
    <row r="789" spans="15:15" x14ac:dyDescent="0.2">
      <c r="O789" s="23"/>
    </row>
    <row r="790" spans="15:15" x14ac:dyDescent="0.2">
      <c r="O790" s="23"/>
    </row>
    <row r="791" spans="15:15" x14ac:dyDescent="0.2">
      <c r="O791" s="23"/>
    </row>
    <row r="792" spans="15:15" x14ac:dyDescent="0.2">
      <c r="O792" s="23"/>
    </row>
    <row r="793" spans="15:15" x14ac:dyDescent="0.2">
      <c r="O793" s="23"/>
    </row>
    <row r="794" spans="15:15" x14ac:dyDescent="0.2">
      <c r="O794" s="23"/>
    </row>
    <row r="795" spans="15:15" x14ac:dyDescent="0.2">
      <c r="O795" s="23"/>
    </row>
    <row r="796" spans="15:15" x14ac:dyDescent="0.2">
      <c r="O796" s="23"/>
    </row>
    <row r="797" spans="15:15" x14ac:dyDescent="0.2">
      <c r="O797" s="23"/>
    </row>
    <row r="798" spans="15:15" x14ac:dyDescent="0.2">
      <c r="O798" s="23"/>
    </row>
    <row r="799" spans="15:15" x14ac:dyDescent="0.2">
      <c r="O799" s="23"/>
    </row>
    <row r="800" spans="15:15" x14ac:dyDescent="0.2">
      <c r="O800" s="23"/>
    </row>
    <row r="801" spans="15:15" x14ac:dyDescent="0.2">
      <c r="O801" s="23"/>
    </row>
    <row r="802" spans="15:15" x14ac:dyDescent="0.2">
      <c r="O802" s="23"/>
    </row>
    <row r="803" spans="15:15" x14ac:dyDescent="0.2">
      <c r="O803" s="23"/>
    </row>
    <row r="804" spans="15:15" x14ac:dyDescent="0.2">
      <c r="O804" s="23"/>
    </row>
    <row r="805" spans="15:15" x14ac:dyDescent="0.2">
      <c r="O805" s="23"/>
    </row>
    <row r="806" spans="15:15" x14ac:dyDescent="0.2">
      <c r="O806" s="23"/>
    </row>
    <row r="807" spans="15:15" x14ac:dyDescent="0.2">
      <c r="O807" s="23"/>
    </row>
    <row r="808" spans="15:15" x14ac:dyDescent="0.2">
      <c r="O808" s="23"/>
    </row>
    <row r="809" spans="15:15" x14ac:dyDescent="0.2">
      <c r="O809" s="23"/>
    </row>
    <row r="810" spans="15:15" x14ac:dyDescent="0.2">
      <c r="O810" s="23"/>
    </row>
    <row r="811" spans="15:15" x14ac:dyDescent="0.2">
      <c r="O811" s="23"/>
    </row>
    <row r="812" spans="15:15" x14ac:dyDescent="0.2">
      <c r="O812" s="23"/>
    </row>
    <row r="813" spans="15:15" x14ac:dyDescent="0.2">
      <c r="O813" s="23"/>
    </row>
    <row r="814" spans="15:15" x14ac:dyDescent="0.2">
      <c r="O814" s="23"/>
    </row>
    <row r="815" spans="15:15" x14ac:dyDescent="0.2">
      <c r="O815" s="23"/>
    </row>
    <row r="816" spans="15:15" x14ac:dyDescent="0.2">
      <c r="O816" s="23"/>
    </row>
    <row r="817" spans="15:15" x14ac:dyDescent="0.2">
      <c r="O817" s="23"/>
    </row>
    <row r="818" spans="15:15" x14ac:dyDescent="0.2">
      <c r="O818" s="23"/>
    </row>
    <row r="819" spans="15:15" x14ac:dyDescent="0.2">
      <c r="O819" s="23"/>
    </row>
    <row r="820" spans="15:15" x14ac:dyDescent="0.2">
      <c r="O820" s="23"/>
    </row>
    <row r="821" spans="15:15" x14ac:dyDescent="0.2">
      <c r="O821" s="23"/>
    </row>
    <row r="822" spans="15:15" x14ac:dyDescent="0.2">
      <c r="O822" s="23"/>
    </row>
    <row r="823" spans="15:15" x14ac:dyDescent="0.2">
      <c r="O823" s="23"/>
    </row>
    <row r="824" spans="15:15" x14ac:dyDescent="0.2">
      <c r="O824" s="23"/>
    </row>
    <row r="825" spans="15:15" x14ac:dyDescent="0.2">
      <c r="O825" s="23"/>
    </row>
    <row r="826" spans="15:15" x14ac:dyDescent="0.2">
      <c r="O826" s="23"/>
    </row>
    <row r="827" spans="15:15" x14ac:dyDescent="0.2">
      <c r="O827" s="23"/>
    </row>
    <row r="828" spans="15:15" x14ac:dyDescent="0.2">
      <c r="O828" s="23"/>
    </row>
    <row r="829" spans="15:15" x14ac:dyDescent="0.2">
      <c r="O829" s="23"/>
    </row>
    <row r="830" spans="15:15" x14ac:dyDescent="0.2">
      <c r="O830" s="23"/>
    </row>
    <row r="831" spans="15:15" x14ac:dyDescent="0.2">
      <c r="O831" s="23"/>
    </row>
    <row r="832" spans="15:15" x14ac:dyDescent="0.2">
      <c r="O832" s="23"/>
    </row>
    <row r="833" spans="15:15" x14ac:dyDescent="0.2">
      <c r="O833" s="23"/>
    </row>
    <row r="834" spans="15:15" x14ac:dyDescent="0.2">
      <c r="O834" s="23"/>
    </row>
    <row r="835" spans="15:15" x14ac:dyDescent="0.2">
      <c r="O835" s="23"/>
    </row>
    <row r="836" spans="15:15" x14ac:dyDescent="0.2">
      <c r="O836" s="23"/>
    </row>
    <row r="837" spans="15:15" x14ac:dyDescent="0.2">
      <c r="O837" s="23"/>
    </row>
    <row r="838" spans="15:15" x14ac:dyDescent="0.2">
      <c r="O838" s="23"/>
    </row>
    <row r="839" spans="15:15" x14ac:dyDescent="0.2">
      <c r="O839" s="23"/>
    </row>
    <row r="840" spans="15:15" x14ac:dyDescent="0.2">
      <c r="O840" s="23"/>
    </row>
    <row r="841" spans="15:15" x14ac:dyDescent="0.2">
      <c r="O841" s="23"/>
    </row>
    <row r="842" spans="15:15" x14ac:dyDescent="0.2">
      <c r="O842" s="23"/>
    </row>
    <row r="843" spans="15:15" x14ac:dyDescent="0.2">
      <c r="O843" s="23"/>
    </row>
    <row r="844" spans="15:15" x14ac:dyDescent="0.2">
      <c r="O844" s="23"/>
    </row>
    <row r="845" spans="15:15" x14ac:dyDescent="0.2">
      <c r="O845" s="23"/>
    </row>
    <row r="846" spans="15:15" x14ac:dyDescent="0.2">
      <c r="O846" s="23"/>
    </row>
    <row r="847" spans="15:15" x14ac:dyDescent="0.2">
      <c r="O847" s="23"/>
    </row>
    <row r="848" spans="15:15" x14ac:dyDescent="0.2">
      <c r="O848" s="23"/>
    </row>
    <row r="849" spans="15:15" x14ac:dyDescent="0.2">
      <c r="O849" s="23"/>
    </row>
    <row r="850" spans="15:15" x14ac:dyDescent="0.2">
      <c r="O850" s="23"/>
    </row>
    <row r="851" spans="15:15" x14ac:dyDescent="0.2">
      <c r="O851" s="23"/>
    </row>
    <row r="852" spans="15:15" x14ac:dyDescent="0.2">
      <c r="O852" s="23"/>
    </row>
    <row r="853" spans="15:15" x14ac:dyDescent="0.2">
      <c r="O853" s="23"/>
    </row>
    <row r="854" spans="15:15" x14ac:dyDescent="0.2">
      <c r="O854" s="23"/>
    </row>
    <row r="855" spans="15:15" x14ac:dyDescent="0.2">
      <c r="O855" s="23"/>
    </row>
    <row r="856" spans="15:15" x14ac:dyDescent="0.2">
      <c r="O856" s="23"/>
    </row>
    <row r="857" spans="15:15" x14ac:dyDescent="0.2">
      <c r="O857" s="23"/>
    </row>
    <row r="858" spans="15:15" x14ac:dyDescent="0.2">
      <c r="O858" s="23"/>
    </row>
    <row r="859" spans="15:15" x14ac:dyDescent="0.2">
      <c r="O859" s="23"/>
    </row>
    <row r="860" spans="15:15" x14ac:dyDescent="0.2">
      <c r="O860" s="23"/>
    </row>
    <row r="861" spans="15:15" x14ac:dyDescent="0.2">
      <c r="O861" s="23"/>
    </row>
    <row r="862" spans="15:15" x14ac:dyDescent="0.2">
      <c r="O862" s="23"/>
    </row>
    <row r="863" spans="15:15" x14ac:dyDescent="0.2">
      <c r="O863" s="23"/>
    </row>
    <row r="864" spans="15:15" x14ac:dyDescent="0.2">
      <c r="O864" s="23"/>
    </row>
    <row r="865" spans="15:15" x14ac:dyDescent="0.2">
      <c r="O865" s="23"/>
    </row>
    <row r="866" spans="15:15" x14ac:dyDescent="0.2">
      <c r="O866" s="23"/>
    </row>
    <row r="867" spans="15:15" x14ac:dyDescent="0.2">
      <c r="O867" s="23"/>
    </row>
    <row r="868" spans="15:15" x14ac:dyDescent="0.2">
      <c r="O868" s="23"/>
    </row>
    <row r="869" spans="15:15" x14ac:dyDescent="0.2">
      <c r="O869" s="23"/>
    </row>
    <row r="870" spans="15:15" x14ac:dyDescent="0.2">
      <c r="O870" s="23"/>
    </row>
    <row r="871" spans="15:15" x14ac:dyDescent="0.2">
      <c r="O871" s="23"/>
    </row>
    <row r="872" spans="15:15" x14ac:dyDescent="0.2">
      <c r="O872" s="23"/>
    </row>
    <row r="873" spans="15:15" x14ac:dyDescent="0.2">
      <c r="O873" s="23"/>
    </row>
    <row r="874" spans="15:15" x14ac:dyDescent="0.2">
      <c r="O874" s="23"/>
    </row>
    <row r="875" spans="15:15" x14ac:dyDescent="0.2">
      <c r="O875" s="23"/>
    </row>
    <row r="876" spans="15:15" x14ac:dyDescent="0.2">
      <c r="O876" s="23"/>
    </row>
    <row r="877" spans="15:15" x14ac:dyDescent="0.2">
      <c r="O877" s="23"/>
    </row>
    <row r="878" spans="15:15" x14ac:dyDescent="0.2">
      <c r="O878" s="23"/>
    </row>
    <row r="879" spans="15:15" x14ac:dyDescent="0.2">
      <c r="O879" s="23"/>
    </row>
    <row r="880" spans="15:15" x14ac:dyDescent="0.2">
      <c r="O880" s="23"/>
    </row>
    <row r="881" spans="15:15" x14ac:dyDescent="0.2">
      <c r="O881" s="23"/>
    </row>
    <row r="882" spans="15:15" x14ac:dyDescent="0.2">
      <c r="O882" s="23"/>
    </row>
    <row r="883" spans="15:15" x14ac:dyDescent="0.2">
      <c r="O883" s="23"/>
    </row>
    <row r="884" spans="15:15" x14ac:dyDescent="0.2">
      <c r="O884" s="23"/>
    </row>
    <row r="885" spans="15:15" x14ac:dyDescent="0.2">
      <c r="O885" s="23"/>
    </row>
    <row r="886" spans="15:15" x14ac:dyDescent="0.2">
      <c r="O886" s="23"/>
    </row>
    <row r="887" spans="15:15" x14ac:dyDescent="0.2">
      <c r="O887" s="23"/>
    </row>
    <row r="888" spans="15:15" x14ac:dyDescent="0.2">
      <c r="O888" s="23"/>
    </row>
    <row r="889" spans="15:15" x14ac:dyDescent="0.2">
      <c r="O889" s="23"/>
    </row>
    <row r="890" spans="15:15" x14ac:dyDescent="0.2">
      <c r="O890" s="23"/>
    </row>
    <row r="891" spans="15:15" x14ac:dyDescent="0.2">
      <c r="O891" s="23"/>
    </row>
    <row r="892" spans="15:15" x14ac:dyDescent="0.2">
      <c r="O892" s="23"/>
    </row>
    <row r="893" spans="15:15" x14ac:dyDescent="0.2">
      <c r="O893" s="23"/>
    </row>
    <row r="894" spans="15:15" x14ac:dyDescent="0.2">
      <c r="O894" s="23"/>
    </row>
    <row r="895" spans="15:15" x14ac:dyDescent="0.2">
      <c r="O895" s="23"/>
    </row>
    <row r="896" spans="15:15" x14ac:dyDescent="0.2">
      <c r="O896" s="23"/>
    </row>
    <row r="897" spans="15:15" x14ac:dyDescent="0.2">
      <c r="O897" s="23"/>
    </row>
    <row r="898" spans="15:15" x14ac:dyDescent="0.2">
      <c r="O898" s="23"/>
    </row>
    <row r="899" spans="15:15" x14ac:dyDescent="0.2">
      <c r="O899" s="23"/>
    </row>
    <row r="900" spans="15:15" x14ac:dyDescent="0.2">
      <c r="O900" s="23"/>
    </row>
    <row r="901" spans="15:15" x14ac:dyDescent="0.2">
      <c r="O901" s="23"/>
    </row>
    <row r="902" spans="15:15" x14ac:dyDescent="0.2">
      <c r="O902" s="23"/>
    </row>
    <row r="903" spans="15:15" x14ac:dyDescent="0.2">
      <c r="O903" s="23"/>
    </row>
    <row r="904" spans="15:15" x14ac:dyDescent="0.2">
      <c r="O904" s="23"/>
    </row>
    <row r="905" spans="15:15" x14ac:dyDescent="0.2">
      <c r="O905" s="23"/>
    </row>
    <row r="906" spans="15:15" x14ac:dyDescent="0.2">
      <c r="O906" s="23"/>
    </row>
    <row r="907" spans="15:15" x14ac:dyDescent="0.2">
      <c r="O907" s="23"/>
    </row>
    <row r="908" spans="15:15" x14ac:dyDescent="0.2">
      <c r="O908" s="23"/>
    </row>
    <row r="909" spans="15:15" x14ac:dyDescent="0.2">
      <c r="O909" s="23"/>
    </row>
    <row r="910" spans="15:15" x14ac:dyDescent="0.2">
      <c r="O910" s="23"/>
    </row>
    <row r="911" spans="15:15" x14ac:dyDescent="0.2">
      <c r="O911" s="23"/>
    </row>
    <row r="912" spans="15:15" x14ac:dyDescent="0.2">
      <c r="O912" s="23"/>
    </row>
    <row r="913" spans="15:15" x14ac:dyDescent="0.2">
      <c r="O913" s="23"/>
    </row>
    <row r="914" spans="15:15" x14ac:dyDescent="0.2">
      <c r="O914" s="23"/>
    </row>
    <row r="915" spans="15:15" x14ac:dyDescent="0.2">
      <c r="O915" s="23"/>
    </row>
    <row r="916" spans="15:15" x14ac:dyDescent="0.2">
      <c r="O916" s="23"/>
    </row>
    <row r="917" spans="15:15" x14ac:dyDescent="0.2">
      <c r="O917" s="23"/>
    </row>
    <row r="918" spans="15:15" x14ac:dyDescent="0.2">
      <c r="O918" s="23"/>
    </row>
    <row r="919" spans="15:15" x14ac:dyDescent="0.2">
      <c r="O919" s="23"/>
    </row>
    <row r="920" spans="15:15" x14ac:dyDescent="0.2">
      <c r="O920" s="23"/>
    </row>
    <row r="921" spans="15:15" x14ac:dyDescent="0.2">
      <c r="O921" s="23"/>
    </row>
    <row r="922" spans="15:15" x14ac:dyDescent="0.2">
      <c r="O922" s="23"/>
    </row>
    <row r="923" spans="15:15" x14ac:dyDescent="0.2">
      <c r="O923" s="23"/>
    </row>
    <row r="924" spans="15:15" x14ac:dyDescent="0.2">
      <c r="O924" s="23"/>
    </row>
    <row r="925" spans="15:15" x14ac:dyDescent="0.2">
      <c r="O925" s="23"/>
    </row>
    <row r="926" spans="15:15" x14ac:dyDescent="0.2">
      <c r="O926" s="23"/>
    </row>
    <row r="927" spans="15:15" x14ac:dyDescent="0.2">
      <c r="O927" s="23"/>
    </row>
    <row r="928" spans="15:15" x14ac:dyDescent="0.2">
      <c r="O928" s="23"/>
    </row>
    <row r="929" spans="15:15" x14ac:dyDescent="0.2">
      <c r="O929" s="23"/>
    </row>
    <row r="930" spans="15:15" x14ac:dyDescent="0.2">
      <c r="O930" s="23"/>
    </row>
    <row r="931" spans="15:15" x14ac:dyDescent="0.2">
      <c r="O931" s="23"/>
    </row>
    <row r="932" spans="15:15" x14ac:dyDescent="0.2">
      <c r="O932" s="23"/>
    </row>
    <row r="933" spans="15:15" x14ac:dyDescent="0.2">
      <c r="O933" s="23"/>
    </row>
    <row r="934" spans="15:15" x14ac:dyDescent="0.2">
      <c r="O934" s="23"/>
    </row>
    <row r="935" spans="15:15" x14ac:dyDescent="0.2">
      <c r="O935" s="23"/>
    </row>
    <row r="936" spans="15:15" x14ac:dyDescent="0.2">
      <c r="O936" s="23"/>
    </row>
    <row r="937" spans="15:15" x14ac:dyDescent="0.2">
      <c r="O937" s="23"/>
    </row>
    <row r="938" spans="15:15" x14ac:dyDescent="0.2">
      <c r="O938" s="23"/>
    </row>
    <row r="939" spans="15:15" x14ac:dyDescent="0.2">
      <c r="O939" s="23"/>
    </row>
    <row r="940" spans="15:15" x14ac:dyDescent="0.2">
      <c r="O940" s="23"/>
    </row>
    <row r="941" spans="15:15" x14ac:dyDescent="0.2">
      <c r="O941" s="23"/>
    </row>
    <row r="942" spans="15:15" x14ac:dyDescent="0.2">
      <c r="O942" s="23"/>
    </row>
    <row r="943" spans="15:15" x14ac:dyDescent="0.2">
      <c r="O943" s="23"/>
    </row>
    <row r="944" spans="15:15" x14ac:dyDescent="0.2">
      <c r="O944" s="23"/>
    </row>
    <row r="945" spans="15:15" x14ac:dyDescent="0.2">
      <c r="O945" s="23"/>
    </row>
    <row r="946" spans="15:15" x14ac:dyDescent="0.2">
      <c r="O946" s="23"/>
    </row>
    <row r="947" spans="15:15" x14ac:dyDescent="0.2">
      <c r="O947" s="23"/>
    </row>
    <row r="948" spans="15:15" x14ac:dyDescent="0.2">
      <c r="O948" s="23"/>
    </row>
    <row r="949" spans="15:15" x14ac:dyDescent="0.2">
      <c r="O949" s="23"/>
    </row>
    <row r="950" spans="15:15" x14ac:dyDescent="0.2">
      <c r="O950" s="23"/>
    </row>
    <row r="951" spans="15:15" x14ac:dyDescent="0.2">
      <c r="O951" s="23"/>
    </row>
    <row r="952" spans="15:15" x14ac:dyDescent="0.2">
      <c r="O952" s="23"/>
    </row>
    <row r="953" spans="15:15" x14ac:dyDescent="0.2">
      <c r="O953" s="23"/>
    </row>
    <row r="954" spans="15:15" x14ac:dyDescent="0.2">
      <c r="O954" s="23"/>
    </row>
    <row r="955" spans="15:15" x14ac:dyDescent="0.2">
      <c r="O955" s="23"/>
    </row>
    <row r="956" spans="15:15" x14ac:dyDescent="0.2">
      <c r="O956" s="23"/>
    </row>
    <row r="957" spans="15:15" x14ac:dyDescent="0.2">
      <c r="O957" s="23"/>
    </row>
    <row r="958" spans="15:15" x14ac:dyDescent="0.2">
      <c r="O958" s="23"/>
    </row>
    <row r="959" spans="15:15" x14ac:dyDescent="0.2">
      <c r="O959" s="23"/>
    </row>
    <row r="960" spans="15:15" x14ac:dyDescent="0.2">
      <c r="O960" s="23"/>
    </row>
    <row r="961" spans="15:15" x14ac:dyDescent="0.2">
      <c r="O961" s="23"/>
    </row>
    <row r="962" spans="15:15" x14ac:dyDescent="0.2">
      <c r="O962" s="23"/>
    </row>
    <row r="963" spans="15:15" x14ac:dyDescent="0.2">
      <c r="O963" s="23"/>
    </row>
    <row r="964" spans="15:15" x14ac:dyDescent="0.2">
      <c r="O964" s="23"/>
    </row>
    <row r="965" spans="15:15" x14ac:dyDescent="0.2">
      <c r="O965" s="23"/>
    </row>
    <row r="966" spans="15:15" x14ac:dyDescent="0.2">
      <c r="O966" s="23"/>
    </row>
    <row r="967" spans="15:15" x14ac:dyDescent="0.2">
      <c r="O967" s="23"/>
    </row>
    <row r="968" spans="15:15" x14ac:dyDescent="0.2">
      <c r="O968" s="23"/>
    </row>
    <row r="969" spans="15:15" x14ac:dyDescent="0.2">
      <c r="O969" s="23"/>
    </row>
    <row r="970" spans="15:15" x14ac:dyDescent="0.2">
      <c r="O970" s="23"/>
    </row>
    <row r="971" spans="15:15" x14ac:dyDescent="0.2">
      <c r="O971" s="23"/>
    </row>
    <row r="972" spans="15:15" x14ac:dyDescent="0.2">
      <c r="O972" s="23"/>
    </row>
    <row r="973" spans="15:15" x14ac:dyDescent="0.2">
      <c r="O973" s="23"/>
    </row>
    <row r="974" spans="15:15" x14ac:dyDescent="0.2">
      <c r="O974" s="23"/>
    </row>
    <row r="975" spans="15:15" x14ac:dyDescent="0.2">
      <c r="O975" s="23"/>
    </row>
    <row r="976" spans="15:15" x14ac:dyDescent="0.2">
      <c r="O976" s="23"/>
    </row>
    <row r="977" spans="15:15" x14ac:dyDescent="0.2">
      <c r="O977" s="23"/>
    </row>
    <row r="978" spans="15:15" x14ac:dyDescent="0.2">
      <c r="O978" s="23"/>
    </row>
    <row r="979" spans="15:15" x14ac:dyDescent="0.2">
      <c r="O979" s="23"/>
    </row>
    <row r="980" spans="15:15" x14ac:dyDescent="0.2">
      <c r="O980" s="23"/>
    </row>
    <row r="981" spans="15:15" x14ac:dyDescent="0.2">
      <c r="O981" s="23"/>
    </row>
    <row r="982" spans="15:15" x14ac:dyDescent="0.2">
      <c r="O982" s="23"/>
    </row>
    <row r="983" spans="15:15" x14ac:dyDescent="0.2">
      <c r="O983" s="23"/>
    </row>
    <row r="984" spans="15:15" x14ac:dyDescent="0.2">
      <c r="O984" s="23"/>
    </row>
    <row r="985" spans="15:15" x14ac:dyDescent="0.2">
      <c r="O985" s="23"/>
    </row>
    <row r="986" spans="15:15" x14ac:dyDescent="0.2">
      <c r="O986" s="23"/>
    </row>
    <row r="987" spans="15:15" x14ac:dyDescent="0.2">
      <c r="O987" s="23"/>
    </row>
    <row r="988" spans="15:15" x14ac:dyDescent="0.2">
      <c r="O988" s="23"/>
    </row>
    <row r="989" spans="15:15" x14ac:dyDescent="0.2">
      <c r="O989" s="23"/>
    </row>
    <row r="990" spans="15:15" x14ac:dyDescent="0.2">
      <c r="O990" s="23"/>
    </row>
    <row r="991" spans="15:15" x14ac:dyDescent="0.2">
      <c r="O991" s="23"/>
    </row>
    <row r="992" spans="15:15" x14ac:dyDescent="0.2">
      <c r="O992" s="23"/>
    </row>
    <row r="993" spans="15:15" x14ac:dyDescent="0.2">
      <c r="O993" s="23"/>
    </row>
    <row r="994" spans="15:15" x14ac:dyDescent="0.2">
      <c r="O994" s="23"/>
    </row>
    <row r="995" spans="15:15" x14ac:dyDescent="0.2">
      <c r="O995" s="23"/>
    </row>
    <row r="996" spans="15:15" x14ac:dyDescent="0.2">
      <c r="O996" s="23"/>
    </row>
    <row r="997" spans="15:15" x14ac:dyDescent="0.2">
      <c r="O997" s="23"/>
    </row>
    <row r="998" spans="15:15" x14ac:dyDescent="0.2">
      <c r="O998" s="23"/>
    </row>
    <row r="999" spans="15:15" x14ac:dyDescent="0.2">
      <c r="O999" s="23"/>
    </row>
    <row r="1000" spans="15:15" x14ac:dyDescent="0.2">
      <c r="O1000" s="23"/>
    </row>
    <row r="1001" spans="15:15" x14ac:dyDescent="0.2">
      <c r="O1001" s="23"/>
    </row>
    <row r="1002" spans="15:15" x14ac:dyDescent="0.2">
      <c r="O1002" s="23"/>
    </row>
    <row r="1003" spans="15:15" x14ac:dyDescent="0.2">
      <c r="O1003" s="23"/>
    </row>
    <row r="1004" spans="15:15" x14ac:dyDescent="0.2">
      <c r="O1004" s="23"/>
    </row>
    <row r="1005" spans="15:15" x14ac:dyDescent="0.2">
      <c r="O1005" s="23"/>
    </row>
    <row r="1006" spans="15:15" x14ac:dyDescent="0.2">
      <c r="O1006" s="23"/>
    </row>
    <row r="1007" spans="15:15" x14ac:dyDescent="0.2">
      <c r="O1007" s="23"/>
    </row>
    <row r="1008" spans="15:15" x14ac:dyDescent="0.2">
      <c r="O1008" s="23"/>
    </row>
    <row r="1009" spans="15:15" x14ac:dyDescent="0.2">
      <c r="O1009" s="23"/>
    </row>
    <row r="1010" spans="15:15" x14ac:dyDescent="0.2">
      <c r="O1010" s="23"/>
    </row>
    <row r="1011" spans="15:15" x14ac:dyDescent="0.2">
      <c r="O1011" s="23"/>
    </row>
    <row r="1012" spans="15:15" x14ac:dyDescent="0.2">
      <c r="O1012" s="23"/>
    </row>
    <row r="1013" spans="15:15" x14ac:dyDescent="0.2">
      <c r="O1013" s="23"/>
    </row>
    <row r="1014" spans="15:15" x14ac:dyDescent="0.2">
      <c r="O1014" s="23"/>
    </row>
    <row r="1015" spans="15:15" x14ac:dyDescent="0.2">
      <c r="O1015" s="23"/>
    </row>
    <row r="1016" spans="15:15" x14ac:dyDescent="0.2">
      <c r="O1016" s="23"/>
    </row>
    <row r="1017" spans="15:15" x14ac:dyDescent="0.2">
      <c r="O1017" s="23"/>
    </row>
    <row r="1018" spans="15:15" x14ac:dyDescent="0.2">
      <c r="O1018" s="23"/>
    </row>
    <row r="1019" spans="15:15" x14ac:dyDescent="0.2">
      <c r="O1019" s="23"/>
    </row>
    <row r="1020" spans="15:15" x14ac:dyDescent="0.2">
      <c r="O1020" s="23"/>
    </row>
    <row r="1021" spans="15:15" x14ac:dyDescent="0.2">
      <c r="O1021" s="23"/>
    </row>
    <row r="1022" spans="15:15" x14ac:dyDescent="0.2">
      <c r="O1022" s="23"/>
    </row>
    <row r="1023" spans="15:15" x14ac:dyDescent="0.2">
      <c r="O1023" s="23"/>
    </row>
    <row r="1024" spans="15:15" x14ac:dyDescent="0.2">
      <c r="O1024" s="23"/>
    </row>
    <row r="1025" spans="15:15" x14ac:dyDescent="0.2">
      <c r="O1025" s="23"/>
    </row>
    <row r="1026" spans="15:15" x14ac:dyDescent="0.2">
      <c r="O1026" s="23"/>
    </row>
    <row r="1027" spans="15:15" x14ac:dyDescent="0.2">
      <c r="O1027" s="23"/>
    </row>
    <row r="1028" spans="15:15" x14ac:dyDescent="0.2">
      <c r="O1028" s="23"/>
    </row>
    <row r="1029" spans="15:15" x14ac:dyDescent="0.2">
      <c r="O1029" s="23"/>
    </row>
    <row r="1030" spans="15:15" x14ac:dyDescent="0.2">
      <c r="O1030" s="23"/>
    </row>
    <row r="1031" spans="15:15" x14ac:dyDescent="0.2">
      <c r="O1031" s="23"/>
    </row>
    <row r="1032" spans="15:15" x14ac:dyDescent="0.2">
      <c r="O1032" s="23"/>
    </row>
    <row r="1033" spans="15:15" x14ac:dyDescent="0.2">
      <c r="O1033" s="23"/>
    </row>
    <row r="1034" spans="15:15" x14ac:dyDescent="0.2">
      <c r="O1034" s="23"/>
    </row>
    <row r="1035" spans="15:15" x14ac:dyDescent="0.2">
      <c r="O1035" s="23"/>
    </row>
    <row r="1036" spans="15:15" x14ac:dyDescent="0.2">
      <c r="O1036" s="23"/>
    </row>
    <row r="1037" spans="15:15" x14ac:dyDescent="0.2">
      <c r="O1037" s="23"/>
    </row>
    <row r="1038" spans="15:15" x14ac:dyDescent="0.2">
      <c r="O1038" s="23"/>
    </row>
    <row r="1039" spans="15:15" x14ac:dyDescent="0.2">
      <c r="O1039" s="23"/>
    </row>
    <row r="1040" spans="15:15" x14ac:dyDescent="0.2">
      <c r="O1040" s="23"/>
    </row>
    <row r="1041" spans="15:15" x14ac:dyDescent="0.2">
      <c r="O1041" s="23"/>
    </row>
    <row r="1042" spans="15:15" x14ac:dyDescent="0.2">
      <c r="O1042" s="23"/>
    </row>
    <row r="1043" spans="15:15" x14ac:dyDescent="0.2">
      <c r="O1043" s="23"/>
    </row>
    <row r="1044" spans="15:15" x14ac:dyDescent="0.2">
      <c r="O1044" s="23"/>
    </row>
    <row r="1045" spans="15:15" x14ac:dyDescent="0.2">
      <c r="O1045" s="23"/>
    </row>
    <row r="1046" spans="15:15" x14ac:dyDescent="0.2">
      <c r="O1046" s="23"/>
    </row>
    <row r="1047" spans="15:15" x14ac:dyDescent="0.2">
      <c r="O1047" s="23"/>
    </row>
    <row r="1048" spans="15:15" x14ac:dyDescent="0.2">
      <c r="O1048" s="23"/>
    </row>
    <row r="1049" spans="15:15" x14ac:dyDescent="0.2">
      <c r="O1049" s="23"/>
    </row>
    <row r="1050" spans="15:15" x14ac:dyDescent="0.2">
      <c r="O1050" s="23"/>
    </row>
    <row r="1051" spans="15:15" x14ac:dyDescent="0.2">
      <c r="O1051" s="23"/>
    </row>
    <row r="1052" spans="15:15" x14ac:dyDescent="0.2">
      <c r="O1052" s="23"/>
    </row>
    <row r="1053" spans="15:15" x14ac:dyDescent="0.2">
      <c r="O1053" s="23"/>
    </row>
    <row r="1054" spans="15:15" x14ac:dyDescent="0.2">
      <c r="O1054" s="23"/>
    </row>
    <row r="1055" spans="15:15" x14ac:dyDescent="0.2">
      <c r="O1055" s="23"/>
    </row>
    <row r="1056" spans="15:15" x14ac:dyDescent="0.2">
      <c r="O1056" s="23"/>
    </row>
    <row r="1057" spans="15:15" x14ac:dyDescent="0.2">
      <c r="O1057" s="23"/>
    </row>
    <row r="1058" spans="15:15" x14ac:dyDescent="0.2">
      <c r="O1058" s="23"/>
    </row>
    <row r="1059" spans="15:15" x14ac:dyDescent="0.2">
      <c r="O1059" s="23"/>
    </row>
    <row r="1060" spans="15:15" x14ac:dyDescent="0.2">
      <c r="O1060" s="23"/>
    </row>
    <row r="1061" spans="15:15" x14ac:dyDescent="0.2">
      <c r="O1061" s="23"/>
    </row>
    <row r="1062" spans="15:15" x14ac:dyDescent="0.2">
      <c r="O1062" s="23"/>
    </row>
    <row r="1063" spans="15:15" x14ac:dyDescent="0.2">
      <c r="O1063" s="23"/>
    </row>
    <row r="1064" spans="15:15" x14ac:dyDescent="0.2">
      <c r="O1064" s="23"/>
    </row>
    <row r="1065" spans="15:15" x14ac:dyDescent="0.2">
      <c r="O1065" s="23"/>
    </row>
    <row r="1066" spans="15:15" x14ac:dyDescent="0.2">
      <c r="O1066" s="23"/>
    </row>
    <row r="1067" spans="15:15" x14ac:dyDescent="0.2">
      <c r="O1067" s="23"/>
    </row>
    <row r="1068" spans="15:15" x14ac:dyDescent="0.2">
      <c r="O1068" s="23"/>
    </row>
    <row r="1069" spans="15:15" x14ac:dyDescent="0.2">
      <c r="O1069" s="23"/>
    </row>
    <row r="1070" spans="15:15" x14ac:dyDescent="0.2">
      <c r="O1070" s="23"/>
    </row>
    <row r="1071" spans="15:15" x14ac:dyDescent="0.2">
      <c r="O1071" s="23"/>
    </row>
    <row r="1072" spans="15:15" x14ac:dyDescent="0.2">
      <c r="O1072" s="23"/>
    </row>
    <row r="1073" spans="15:15" x14ac:dyDescent="0.2">
      <c r="O1073" s="23"/>
    </row>
    <row r="1074" spans="15:15" x14ac:dyDescent="0.2">
      <c r="O1074" s="23"/>
    </row>
    <row r="1075" spans="15:15" x14ac:dyDescent="0.2">
      <c r="O1075" s="23"/>
    </row>
    <row r="1076" spans="15:15" x14ac:dyDescent="0.2">
      <c r="O1076" s="23"/>
    </row>
    <row r="1077" spans="15:15" x14ac:dyDescent="0.2">
      <c r="O1077" s="23"/>
    </row>
    <row r="1078" spans="15:15" x14ac:dyDescent="0.2">
      <c r="O1078" s="23"/>
    </row>
    <row r="1079" spans="15:15" x14ac:dyDescent="0.2">
      <c r="O1079" s="23"/>
    </row>
    <row r="1080" spans="15:15" x14ac:dyDescent="0.2">
      <c r="O1080" s="23"/>
    </row>
    <row r="1081" spans="15:15" x14ac:dyDescent="0.2">
      <c r="O1081" s="23"/>
    </row>
    <row r="1082" spans="15:15" x14ac:dyDescent="0.2">
      <c r="O1082" s="23"/>
    </row>
    <row r="1083" spans="15:15" x14ac:dyDescent="0.2">
      <c r="O1083" s="23"/>
    </row>
    <row r="1084" spans="15:15" x14ac:dyDescent="0.2">
      <c r="O1084" s="23"/>
    </row>
    <row r="1085" spans="15:15" x14ac:dyDescent="0.2">
      <c r="O1085" s="23"/>
    </row>
    <row r="1086" spans="15:15" x14ac:dyDescent="0.2">
      <c r="O1086" s="23"/>
    </row>
    <row r="1087" spans="15:15" x14ac:dyDescent="0.2">
      <c r="O1087" s="23"/>
    </row>
    <row r="1088" spans="15:15" x14ac:dyDescent="0.2">
      <c r="O1088" s="23"/>
    </row>
    <row r="1089" spans="15:15" x14ac:dyDescent="0.2">
      <c r="O1089" s="23"/>
    </row>
    <row r="1090" spans="15:15" x14ac:dyDescent="0.2">
      <c r="O1090" s="23"/>
    </row>
    <row r="1091" spans="15:15" x14ac:dyDescent="0.2">
      <c r="O1091" s="23"/>
    </row>
    <row r="1092" spans="15:15" x14ac:dyDescent="0.2">
      <c r="O1092" s="23"/>
    </row>
    <row r="1093" spans="15:15" x14ac:dyDescent="0.2">
      <c r="O1093" s="23"/>
    </row>
    <row r="1094" spans="15:15" x14ac:dyDescent="0.2">
      <c r="O1094" s="23"/>
    </row>
    <row r="1095" spans="15:15" x14ac:dyDescent="0.2">
      <c r="O1095" s="23"/>
    </row>
    <row r="1096" spans="15:15" x14ac:dyDescent="0.2">
      <c r="O1096" s="23"/>
    </row>
    <row r="1097" spans="15:15" x14ac:dyDescent="0.2">
      <c r="O1097" s="23"/>
    </row>
    <row r="1098" spans="15:15" x14ac:dyDescent="0.2">
      <c r="O1098" s="23"/>
    </row>
    <row r="1099" spans="15:15" x14ac:dyDescent="0.2">
      <c r="O1099" s="23"/>
    </row>
    <row r="1100" spans="15:15" x14ac:dyDescent="0.2">
      <c r="O1100" s="23"/>
    </row>
    <row r="1101" spans="15:15" x14ac:dyDescent="0.2">
      <c r="O1101" s="23"/>
    </row>
    <row r="1102" spans="15:15" x14ac:dyDescent="0.2">
      <c r="O1102" s="23"/>
    </row>
    <row r="1103" spans="15:15" x14ac:dyDescent="0.2">
      <c r="O1103" s="23"/>
    </row>
    <row r="1104" spans="15:15" x14ac:dyDescent="0.2">
      <c r="O1104" s="23"/>
    </row>
    <row r="1105" spans="15:15" x14ac:dyDescent="0.2">
      <c r="O1105" s="23"/>
    </row>
    <row r="1106" spans="15:15" x14ac:dyDescent="0.2">
      <c r="O1106" s="23"/>
    </row>
    <row r="1107" spans="15:15" x14ac:dyDescent="0.2">
      <c r="O1107" s="23"/>
    </row>
    <row r="1108" spans="15:15" x14ac:dyDescent="0.2">
      <c r="O1108" s="23"/>
    </row>
    <row r="1109" spans="15:15" x14ac:dyDescent="0.2">
      <c r="O1109" s="23"/>
    </row>
    <row r="1110" spans="15:15" x14ac:dyDescent="0.2">
      <c r="O1110" s="23"/>
    </row>
    <row r="1111" spans="15:15" x14ac:dyDescent="0.2">
      <c r="O1111" s="23"/>
    </row>
    <row r="1112" spans="15:15" x14ac:dyDescent="0.2">
      <c r="O1112" s="23"/>
    </row>
    <row r="1113" spans="15:15" x14ac:dyDescent="0.2">
      <c r="O1113" s="23"/>
    </row>
    <row r="1114" spans="15:15" x14ac:dyDescent="0.2">
      <c r="O1114" s="23"/>
    </row>
    <row r="1115" spans="15:15" x14ac:dyDescent="0.2">
      <c r="O1115" s="23"/>
    </row>
    <row r="1116" spans="15:15" x14ac:dyDescent="0.2">
      <c r="O1116" s="23"/>
    </row>
    <row r="1117" spans="15:15" x14ac:dyDescent="0.2">
      <c r="O1117" s="23"/>
    </row>
    <row r="1118" spans="15:15" x14ac:dyDescent="0.2">
      <c r="O1118" s="23"/>
    </row>
    <row r="1119" spans="15:15" x14ac:dyDescent="0.2">
      <c r="O1119" s="23"/>
    </row>
    <row r="1120" spans="15:15" x14ac:dyDescent="0.2">
      <c r="O1120" s="23"/>
    </row>
    <row r="1121" spans="15:15" x14ac:dyDescent="0.2">
      <c r="O1121" s="23"/>
    </row>
    <row r="1122" spans="15:15" x14ac:dyDescent="0.2">
      <c r="O1122" s="23"/>
    </row>
    <row r="1123" spans="15:15" x14ac:dyDescent="0.2">
      <c r="O1123" s="23"/>
    </row>
    <row r="1124" spans="15:15" x14ac:dyDescent="0.2">
      <c r="O1124" s="23"/>
    </row>
    <row r="1125" spans="15:15" x14ac:dyDescent="0.2">
      <c r="O1125" s="23"/>
    </row>
    <row r="1126" spans="15:15" x14ac:dyDescent="0.2">
      <c r="O1126" s="23"/>
    </row>
    <row r="1127" spans="15:15" x14ac:dyDescent="0.2">
      <c r="O1127" s="23"/>
    </row>
    <row r="1128" spans="15:15" x14ac:dyDescent="0.2">
      <c r="O1128" s="23"/>
    </row>
    <row r="1129" spans="15:15" x14ac:dyDescent="0.2">
      <c r="O1129" s="23"/>
    </row>
    <row r="1130" spans="15:15" x14ac:dyDescent="0.2">
      <c r="O1130" s="23"/>
    </row>
    <row r="1131" spans="15:15" x14ac:dyDescent="0.2">
      <c r="O1131" s="23"/>
    </row>
    <row r="1132" spans="15:15" x14ac:dyDescent="0.2">
      <c r="O1132" s="23"/>
    </row>
    <row r="1133" spans="15:15" x14ac:dyDescent="0.2">
      <c r="O1133" s="23"/>
    </row>
    <row r="1134" spans="15:15" x14ac:dyDescent="0.2">
      <c r="O1134" s="23"/>
    </row>
    <row r="1135" spans="15:15" x14ac:dyDescent="0.2">
      <c r="O1135" s="23"/>
    </row>
    <row r="1136" spans="15:15" x14ac:dyDescent="0.2">
      <c r="O1136" s="23"/>
    </row>
    <row r="1137" spans="15:15" x14ac:dyDescent="0.2">
      <c r="O1137" s="23"/>
    </row>
    <row r="1138" spans="15:15" x14ac:dyDescent="0.2">
      <c r="O1138" s="23"/>
    </row>
    <row r="1139" spans="15:15" x14ac:dyDescent="0.2">
      <c r="O1139" s="23"/>
    </row>
    <row r="1140" spans="15:15" x14ac:dyDescent="0.2">
      <c r="O1140" s="23"/>
    </row>
    <row r="1141" spans="15:15" x14ac:dyDescent="0.2">
      <c r="O1141" s="23"/>
    </row>
    <row r="1142" spans="15:15" x14ac:dyDescent="0.2">
      <c r="O1142" s="23"/>
    </row>
    <row r="1143" spans="15:15" x14ac:dyDescent="0.2">
      <c r="O1143" s="23"/>
    </row>
    <row r="1144" spans="15:15" x14ac:dyDescent="0.2">
      <c r="O1144" s="23"/>
    </row>
    <row r="1145" spans="15:15" x14ac:dyDescent="0.2">
      <c r="O1145" s="23"/>
    </row>
    <row r="1146" spans="15:15" x14ac:dyDescent="0.2">
      <c r="O1146" s="23"/>
    </row>
    <row r="1147" spans="15:15" x14ac:dyDescent="0.2">
      <c r="O1147" s="23"/>
    </row>
    <row r="1148" spans="15:15" x14ac:dyDescent="0.2">
      <c r="O1148" s="23"/>
    </row>
    <row r="1149" spans="15:15" x14ac:dyDescent="0.2">
      <c r="O1149" s="23"/>
    </row>
    <row r="1150" spans="15:15" x14ac:dyDescent="0.2">
      <c r="O1150" s="23"/>
    </row>
    <row r="1151" spans="15:15" x14ac:dyDescent="0.2">
      <c r="O1151" s="23"/>
    </row>
    <row r="1152" spans="15:15" x14ac:dyDescent="0.2">
      <c r="O1152" s="23"/>
    </row>
    <row r="1153" spans="15:15" x14ac:dyDescent="0.2">
      <c r="O1153" s="23"/>
    </row>
    <row r="1154" spans="15:15" x14ac:dyDescent="0.2">
      <c r="O1154" s="23"/>
    </row>
    <row r="1155" spans="15:15" x14ac:dyDescent="0.2">
      <c r="O1155" s="23"/>
    </row>
    <row r="1156" spans="15:15" x14ac:dyDescent="0.2">
      <c r="O1156" s="23"/>
    </row>
    <row r="1157" spans="15:15" x14ac:dyDescent="0.2">
      <c r="O1157" s="23"/>
    </row>
    <row r="1158" spans="15:15" x14ac:dyDescent="0.2">
      <c r="O1158" s="23"/>
    </row>
    <row r="1159" spans="15:15" x14ac:dyDescent="0.2">
      <c r="O1159" s="23"/>
    </row>
    <row r="1160" spans="15:15" x14ac:dyDescent="0.2">
      <c r="O1160" s="23"/>
    </row>
    <row r="1161" spans="15:15" x14ac:dyDescent="0.2">
      <c r="O1161" s="23"/>
    </row>
    <row r="1162" spans="15:15" x14ac:dyDescent="0.2">
      <c r="O1162" s="23"/>
    </row>
    <row r="1163" spans="15:15" x14ac:dyDescent="0.2">
      <c r="O1163" s="23"/>
    </row>
    <row r="1164" spans="15:15" x14ac:dyDescent="0.2">
      <c r="O1164" s="23"/>
    </row>
    <row r="1165" spans="15:15" x14ac:dyDescent="0.2">
      <c r="O1165" s="23"/>
    </row>
    <row r="1166" spans="15:15" x14ac:dyDescent="0.2">
      <c r="O1166" s="23"/>
    </row>
    <row r="1167" spans="15:15" x14ac:dyDescent="0.2">
      <c r="O1167" s="23"/>
    </row>
    <row r="1168" spans="15:15" x14ac:dyDescent="0.2">
      <c r="O1168" s="23"/>
    </row>
    <row r="1169" spans="15:15" x14ac:dyDescent="0.2">
      <c r="O1169" s="23"/>
    </row>
    <row r="1170" spans="15:15" x14ac:dyDescent="0.2">
      <c r="O1170" s="23"/>
    </row>
    <row r="1171" spans="15:15" x14ac:dyDescent="0.2">
      <c r="O1171" s="23"/>
    </row>
    <row r="1172" spans="15:15" x14ac:dyDescent="0.2">
      <c r="O1172" s="23"/>
    </row>
    <row r="1173" spans="15:15" x14ac:dyDescent="0.2">
      <c r="O1173" s="23"/>
    </row>
    <row r="1174" spans="15:15" x14ac:dyDescent="0.2">
      <c r="O1174" s="23"/>
    </row>
    <row r="1175" spans="15:15" x14ac:dyDescent="0.2">
      <c r="O1175" s="23"/>
    </row>
    <row r="1176" spans="15:15" x14ac:dyDescent="0.2">
      <c r="O1176" s="23"/>
    </row>
    <row r="1177" spans="15:15" x14ac:dyDescent="0.2">
      <c r="O1177" s="23"/>
    </row>
    <row r="1178" spans="15:15" x14ac:dyDescent="0.2">
      <c r="O1178" s="23"/>
    </row>
    <row r="1179" spans="15:15" x14ac:dyDescent="0.2">
      <c r="O1179" s="23"/>
    </row>
    <row r="1180" spans="15:15" x14ac:dyDescent="0.2">
      <c r="O1180" s="23"/>
    </row>
    <row r="1181" spans="15:15" x14ac:dyDescent="0.2">
      <c r="O1181" s="23"/>
    </row>
    <row r="1182" spans="15:15" x14ac:dyDescent="0.2">
      <c r="O1182" s="23"/>
    </row>
    <row r="1183" spans="15:15" x14ac:dyDescent="0.2">
      <c r="O1183" s="23"/>
    </row>
    <row r="1184" spans="15:15" x14ac:dyDescent="0.2">
      <c r="O1184" s="23"/>
    </row>
    <row r="1185" spans="15:15" x14ac:dyDescent="0.2">
      <c r="O1185" s="23"/>
    </row>
    <row r="1186" spans="15:15" x14ac:dyDescent="0.2">
      <c r="O1186" s="23"/>
    </row>
    <row r="1187" spans="15:15" x14ac:dyDescent="0.2">
      <c r="O1187" s="23"/>
    </row>
    <row r="1188" spans="15:15" x14ac:dyDescent="0.2">
      <c r="O1188" s="23"/>
    </row>
    <row r="1189" spans="15:15" x14ac:dyDescent="0.2">
      <c r="O1189" s="23"/>
    </row>
    <row r="1190" spans="15:15" x14ac:dyDescent="0.2">
      <c r="O1190" s="23"/>
    </row>
    <row r="1191" spans="15:15" x14ac:dyDescent="0.2">
      <c r="O1191" s="23"/>
    </row>
    <row r="1192" spans="15:15" x14ac:dyDescent="0.2">
      <c r="O1192" s="23"/>
    </row>
    <row r="1193" spans="15:15" x14ac:dyDescent="0.2">
      <c r="O1193" s="23"/>
    </row>
    <row r="1194" spans="15:15" x14ac:dyDescent="0.2">
      <c r="O1194" s="23"/>
    </row>
    <row r="1195" spans="15:15" x14ac:dyDescent="0.2">
      <c r="O1195" s="23"/>
    </row>
    <row r="1196" spans="15:15" x14ac:dyDescent="0.2">
      <c r="O1196" s="23"/>
    </row>
    <row r="1197" spans="15:15" x14ac:dyDescent="0.2">
      <c r="O1197" s="23"/>
    </row>
    <row r="1198" spans="15:15" x14ac:dyDescent="0.2">
      <c r="O1198" s="23"/>
    </row>
    <row r="1199" spans="15:15" x14ac:dyDescent="0.2">
      <c r="O1199" s="23"/>
    </row>
    <row r="1200" spans="15:15" x14ac:dyDescent="0.2">
      <c r="O1200" s="23"/>
    </row>
    <row r="1201" spans="15:15" x14ac:dyDescent="0.2">
      <c r="O1201" s="23"/>
    </row>
    <row r="1202" spans="15:15" x14ac:dyDescent="0.2">
      <c r="O1202" s="23"/>
    </row>
    <row r="1203" spans="15:15" x14ac:dyDescent="0.2">
      <c r="O1203" s="23"/>
    </row>
    <row r="1204" spans="15:15" x14ac:dyDescent="0.2">
      <c r="O1204" s="23"/>
    </row>
    <row r="1205" spans="15:15" x14ac:dyDescent="0.2">
      <c r="O1205" s="23"/>
    </row>
    <row r="1206" spans="15:15" x14ac:dyDescent="0.2">
      <c r="O1206" s="23"/>
    </row>
    <row r="1207" spans="15:15" x14ac:dyDescent="0.2">
      <c r="O1207" s="23"/>
    </row>
    <row r="1208" spans="15:15" x14ac:dyDescent="0.2">
      <c r="O1208" s="23"/>
    </row>
    <row r="1209" spans="15:15" x14ac:dyDescent="0.2">
      <c r="O1209" s="23"/>
    </row>
    <row r="1210" spans="15:15" x14ac:dyDescent="0.2">
      <c r="O1210" s="23"/>
    </row>
    <row r="1211" spans="15:15" x14ac:dyDescent="0.2">
      <c r="O1211" s="23"/>
    </row>
    <row r="1212" spans="15:15" x14ac:dyDescent="0.2">
      <c r="O1212" s="23"/>
    </row>
    <row r="1213" spans="15:15" x14ac:dyDescent="0.2">
      <c r="O1213" s="23"/>
    </row>
    <row r="1214" spans="15:15" x14ac:dyDescent="0.2">
      <c r="O1214" s="23"/>
    </row>
    <row r="1215" spans="15:15" x14ac:dyDescent="0.2">
      <c r="O1215" s="23"/>
    </row>
    <row r="1216" spans="15:15" x14ac:dyDescent="0.2">
      <c r="O1216" s="23"/>
    </row>
    <row r="1217" spans="15:15" x14ac:dyDescent="0.2">
      <c r="O1217" s="23"/>
    </row>
    <row r="1218" spans="15:15" x14ac:dyDescent="0.2">
      <c r="O1218" s="23"/>
    </row>
    <row r="1219" spans="15:15" x14ac:dyDescent="0.2">
      <c r="O1219" s="23"/>
    </row>
    <row r="1220" spans="15:15" x14ac:dyDescent="0.2">
      <c r="O1220" s="23"/>
    </row>
    <row r="1221" spans="15:15" x14ac:dyDescent="0.2">
      <c r="O1221" s="23"/>
    </row>
    <row r="1222" spans="15:15" x14ac:dyDescent="0.2">
      <c r="O1222" s="23"/>
    </row>
    <row r="1223" spans="15:15" x14ac:dyDescent="0.2">
      <c r="O1223" s="23"/>
    </row>
    <row r="1224" spans="15:15" x14ac:dyDescent="0.2">
      <c r="O1224" s="23"/>
    </row>
    <row r="1225" spans="15:15" x14ac:dyDescent="0.2">
      <c r="O1225" s="23"/>
    </row>
    <row r="1226" spans="15:15" x14ac:dyDescent="0.2">
      <c r="O1226" s="23"/>
    </row>
    <row r="1227" spans="15:15" x14ac:dyDescent="0.2">
      <c r="O1227" s="23"/>
    </row>
    <row r="1228" spans="15:15" x14ac:dyDescent="0.2">
      <c r="O1228" s="23"/>
    </row>
    <row r="1229" spans="15:15" x14ac:dyDescent="0.2">
      <c r="O1229" s="23"/>
    </row>
    <row r="1230" spans="15:15" x14ac:dyDescent="0.2">
      <c r="O1230" s="23"/>
    </row>
    <row r="1231" spans="15:15" x14ac:dyDescent="0.2">
      <c r="O1231" s="23"/>
    </row>
    <row r="1232" spans="15:15" x14ac:dyDescent="0.2">
      <c r="O1232" s="23"/>
    </row>
    <row r="1233" spans="15:15" x14ac:dyDescent="0.2">
      <c r="O1233" s="23"/>
    </row>
    <row r="1234" spans="15:15" x14ac:dyDescent="0.2">
      <c r="O1234" s="23"/>
    </row>
    <row r="1235" spans="15:15" x14ac:dyDescent="0.2">
      <c r="O1235" s="23"/>
    </row>
    <row r="1236" spans="15:15" x14ac:dyDescent="0.2">
      <c r="O1236" s="23"/>
    </row>
    <row r="1237" spans="15:15" x14ac:dyDescent="0.2">
      <c r="O1237" s="23"/>
    </row>
    <row r="1238" spans="15:15" x14ac:dyDescent="0.2">
      <c r="O1238" s="23"/>
    </row>
    <row r="1239" spans="15:15" x14ac:dyDescent="0.2">
      <c r="O1239" s="23"/>
    </row>
    <row r="1240" spans="15:15" x14ac:dyDescent="0.2">
      <c r="O1240" s="23"/>
    </row>
    <row r="1241" spans="15:15" x14ac:dyDescent="0.2">
      <c r="O1241" s="23"/>
    </row>
    <row r="1242" spans="15:15" x14ac:dyDescent="0.2">
      <c r="O1242" s="23"/>
    </row>
    <row r="1243" spans="15:15" x14ac:dyDescent="0.2">
      <c r="O1243" s="23"/>
    </row>
    <row r="1244" spans="15:15" x14ac:dyDescent="0.2">
      <c r="O1244" s="23"/>
    </row>
    <row r="1245" spans="15:15" x14ac:dyDescent="0.2">
      <c r="O1245" s="23"/>
    </row>
    <row r="1246" spans="15:15" x14ac:dyDescent="0.2">
      <c r="O1246" s="23"/>
    </row>
    <row r="1247" spans="15:15" x14ac:dyDescent="0.2">
      <c r="O1247" s="23"/>
    </row>
    <row r="1248" spans="15:15" x14ac:dyDescent="0.2">
      <c r="O1248" s="23"/>
    </row>
    <row r="1249" spans="15:15" x14ac:dyDescent="0.2">
      <c r="O1249" s="23"/>
    </row>
    <row r="1250" spans="15:15" x14ac:dyDescent="0.2">
      <c r="O1250" s="23"/>
    </row>
    <row r="1251" spans="15:15" x14ac:dyDescent="0.2">
      <c r="O1251" s="23"/>
    </row>
    <row r="1252" spans="15:15" x14ac:dyDescent="0.2">
      <c r="O1252" s="23"/>
    </row>
    <row r="1253" spans="15:15" x14ac:dyDescent="0.2">
      <c r="O1253" s="23"/>
    </row>
    <row r="1254" spans="15:15" x14ac:dyDescent="0.2">
      <c r="O1254" s="23"/>
    </row>
    <row r="1255" spans="15:15" x14ac:dyDescent="0.2">
      <c r="O1255" s="23"/>
    </row>
    <row r="1256" spans="15:15" x14ac:dyDescent="0.2">
      <c r="O1256" s="23"/>
    </row>
    <row r="1257" spans="15:15" x14ac:dyDescent="0.2">
      <c r="O1257" s="23"/>
    </row>
    <row r="1258" spans="15:15" x14ac:dyDescent="0.2">
      <c r="O1258" s="23"/>
    </row>
    <row r="1259" spans="15:15" x14ac:dyDescent="0.2">
      <c r="O1259" s="23"/>
    </row>
    <row r="1260" spans="15:15" x14ac:dyDescent="0.2">
      <c r="O1260" s="23"/>
    </row>
    <row r="1261" spans="15:15" x14ac:dyDescent="0.2">
      <c r="O1261" s="23"/>
    </row>
    <row r="1262" spans="15:15" x14ac:dyDescent="0.2">
      <c r="O1262" s="23"/>
    </row>
    <row r="1263" spans="15:15" x14ac:dyDescent="0.2">
      <c r="O1263" s="23"/>
    </row>
    <row r="1264" spans="15:15" x14ac:dyDescent="0.2">
      <c r="O1264" s="23"/>
    </row>
    <row r="1265" spans="15:15" x14ac:dyDescent="0.2">
      <c r="O1265" s="23"/>
    </row>
    <row r="1266" spans="15:15" x14ac:dyDescent="0.2">
      <c r="O1266" s="23"/>
    </row>
    <row r="1267" spans="15:15" x14ac:dyDescent="0.2">
      <c r="O1267" s="23"/>
    </row>
    <row r="1268" spans="15:15" x14ac:dyDescent="0.2">
      <c r="O1268" s="23"/>
    </row>
    <row r="1269" spans="15:15" x14ac:dyDescent="0.2">
      <c r="O1269" s="23"/>
    </row>
    <row r="1270" spans="15:15" x14ac:dyDescent="0.2">
      <c r="O1270" s="23"/>
    </row>
    <row r="1271" spans="15:15" x14ac:dyDescent="0.2">
      <c r="O1271" s="23"/>
    </row>
    <row r="1272" spans="15:15" x14ac:dyDescent="0.2">
      <c r="O1272" s="23"/>
    </row>
    <row r="1273" spans="15:15" x14ac:dyDescent="0.2">
      <c r="O1273" s="23"/>
    </row>
    <row r="1274" spans="15:15" x14ac:dyDescent="0.2">
      <c r="O1274" s="23"/>
    </row>
    <row r="1275" spans="15:15" x14ac:dyDescent="0.2">
      <c r="O1275" s="23"/>
    </row>
    <row r="1276" spans="15:15" x14ac:dyDescent="0.2">
      <c r="O1276" s="23"/>
    </row>
    <row r="1277" spans="15:15" x14ac:dyDescent="0.2">
      <c r="O1277" s="23"/>
    </row>
    <row r="1278" spans="15:15" x14ac:dyDescent="0.2">
      <c r="O1278" s="23"/>
    </row>
    <row r="1279" spans="15:15" x14ac:dyDescent="0.2">
      <c r="O1279" s="23"/>
    </row>
    <row r="1280" spans="15:15" x14ac:dyDescent="0.2">
      <c r="O1280" s="23"/>
    </row>
    <row r="1281" spans="15:15" x14ac:dyDescent="0.2">
      <c r="O1281" s="23"/>
    </row>
    <row r="1282" spans="15:15" x14ac:dyDescent="0.2">
      <c r="O1282" s="23"/>
    </row>
    <row r="1283" spans="15:15" x14ac:dyDescent="0.2">
      <c r="O1283" s="23"/>
    </row>
    <row r="1284" spans="15:15" x14ac:dyDescent="0.2">
      <c r="O1284" s="23"/>
    </row>
    <row r="1285" spans="15:15" x14ac:dyDescent="0.2">
      <c r="O1285" s="23"/>
    </row>
    <row r="1286" spans="15:15" x14ac:dyDescent="0.2">
      <c r="O1286" s="23"/>
    </row>
    <row r="1287" spans="15:15" x14ac:dyDescent="0.2">
      <c r="O1287" s="23"/>
    </row>
    <row r="1288" spans="15:15" x14ac:dyDescent="0.2">
      <c r="O1288" s="23"/>
    </row>
    <row r="1289" spans="15:15" x14ac:dyDescent="0.2">
      <c r="O1289" s="23"/>
    </row>
    <row r="1290" spans="15:15" x14ac:dyDescent="0.2">
      <c r="O1290" s="23"/>
    </row>
    <row r="1291" spans="15:15" x14ac:dyDescent="0.2">
      <c r="O1291" s="23"/>
    </row>
    <row r="1292" spans="15:15" x14ac:dyDescent="0.2">
      <c r="O1292" s="23"/>
    </row>
    <row r="1293" spans="15:15" x14ac:dyDescent="0.2">
      <c r="O1293" s="23"/>
    </row>
    <row r="1294" spans="15:15" x14ac:dyDescent="0.2">
      <c r="O1294" s="23"/>
    </row>
    <row r="1295" spans="15:15" x14ac:dyDescent="0.2">
      <c r="O1295" s="23"/>
    </row>
    <row r="1296" spans="15:15" x14ac:dyDescent="0.2">
      <c r="O1296" s="23"/>
    </row>
    <row r="1297" spans="15:15" x14ac:dyDescent="0.2">
      <c r="O1297" s="23"/>
    </row>
    <row r="1298" spans="15:15" x14ac:dyDescent="0.2">
      <c r="O1298" s="23"/>
    </row>
    <row r="1299" spans="15:15" x14ac:dyDescent="0.2">
      <c r="O1299" s="23"/>
    </row>
    <row r="1300" spans="15:15" x14ac:dyDescent="0.2">
      <c r="O1300" s="23"/>
    </row>
    <row r="1301" spans="15:15" x14ac:dyDescent="0.2">
      <c r="O1301" s="23"/>
    </row>
    <row r="1302" spans="15:15" x14ac:dyDescent="0.2">
      <c r="O1302" s="23"/>
    </row>
  </sheetData>
  <printOptions horizontalCentered="1"/>
  <pageMargins left="0.7" right="0.7" top="0.75" bottom="0.75" header="0.3" footer="0.3"/>
  <pageSetup scale="74"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8" ht="150" customHeight="1" thickBot="1" x14ac:dyDescent="0.25">
      <c r="A1" s="119" t="s">
        <v>1528</v>
      </c>
      <c r="B1" s="84" t="s">
        <v>1531</v>
      </c>
      <c r="C1" s="84" t="s">
        <v>1532</v>
      </c>
      <c r="D1" s="84" t="s">
        <v>1533</v>
      </c>
      <c r="E1" s="84" t="s">
        <v>1534</v>
      </c>
      <c r="F1" s="84" t="s">
        <v>1535</v>
      </c>
      <c r="G1" s="84" t="s">
        <v>79</v>
      </c>
      <c r="H1" s="118" t="s">
        <v>85</v>
      </c>
    </row>
    <row r="2" spans="1:8" ht="11.85" customHeight="1" thickBot="1" x14ac:dyDescent="0.25">
      <c r="A2" s="78">
        <v>2017</v>
      </c>
      <c r="B2" s="81" t="s">
        <v>1206</v>
      </c>
      <c r="C2" s="81" t="s">
        <v>1291</v>
      </c>
      <c r="D2" s="81" t="s">
        <v>1207</v>
      </c>
      <c r="E2" s="81" t="s">
        <v>1208</v>
      </c>
      <c r="F2" s="81" t="s">
        <v>1209</v>
      </c>
      <c r="G2" s="81"/>
      <c r="H2" s="103"/>
    </row>
    <row r="3" spans="1:8" ht="3.95" customHeight="1" x14ac:dyDescent="0.2"/>
    <row r="4" spans="1:8" x14ac:dyDescent="0.2">
      <c r="A4" s="25" t="s">
        <v>23</v>
      </c>
    </row>
    <row r="5" spans="1:8" ht="12.75" customHeight="1" x14ac:dyDescent="0.2">
      <c r="A5" s="32" t="s">
        <v>749</v>
      </c>
      <c r="B5" s="139">
        <v>101</v>
      </c>
      <c r="C5" s="139">
        <v>153</v>
      </c>
      <c r="D5" s="139">
        <v>59</v>
      </c>
      <c r="E5" s="139">
        <v>2</v>
      </c>
      <c r="F5" s="139">
        <v>23</v>
      </c>
      <c r="G5" s="95">
        <f t="shared" ref="G5:G10" si="0">H5-SUM(B5:F5)</f>
        <v>50</v>
      </c>
      <c r="H5" s="95">
        <f>Sheriff!J679</f>
        <v>388</v>
      </c>
    </row>
    <row r="6" spans="1:8" ht="12.75" customHeight="1" x14ac:dyDescent="0.2">
      <c r="A6" s="32" t="s">
        <v>750</v>
      </c>
      <c r="B6" s="139">
        <v>137</v>
      </c>
      <c r="C6" s="139">
        <v>173</v>
      </c>
      <c r="D6" s="139">
        <v>59</v>
      </c>
      <c r="E6" s="139">
        <v>5</v>
      </c>
      <c r="F6" s="139">
        <v>33</v>
      </c>
      <c r="G6" s="95">
        <f t="shared" si="0"/>
        <v>60</v>
      </c>
      <c r="H6" s="95">
        <f>Sheriff!J680</f>
        <v>467</v>
      </c>
    </row>
    <row r="7" spans="1:8" ht="12.75" customHeight="1" x14ac:dyDescent="0.2">
      <c r="A7" s="32" t="s">
        <v>751</v>
      </c>
      <c r="B7" s="139">
        <v>132</v>
      </c>
      <c r="C7" s="139">
        <v>185</v>
      </c>
      <c r="D7" s="139">
        <v>59</v>
      </c>
      <c r="E7" s="139">
        <v>4</v>
      </c>
      <c r="F7" s="139">
        <v>22</v>
      </c>
      <c r="G7" s="95">
        <f t="shared" si="0"/>
        <v>61</v>
      </c>
      <c r="H7" s="95">
        <f>Sheriff!J681</f>
        <v>463</v>
      </c>
    </row>
    <row r="8" spans="1:8" ht="12.75" customHeight="1" x14ac:dyDescent="0.2">
      <c r="A8" s="32" t="s">
        <v>752</v>
      </c>
      <c r="B8" s="139">
        <v>131</v>
      </c>
      <c r="C8" s="139">
        <v>161</v>
      </c>
      <c r="D8" s="139">
        <v>53</v>
      </c>
      <c r="E8" s="139">
        <v>6</v>
      </c>
      <c r="F8" s="139">
        <v>13</v>
      </c>
      <c r="G8" s="95">
        <f t="shared" si="0"/>
        <v>40</v>
      </c>
      <c r="H8" s="95">
        <f>Sheriff!J682</f>
        <v>404</v>
      </c>
    </row>
    <row r="9" spans="1:8" ht="12.75" customHeight="1" x14ac:dyDescent="0.2">
      <c r="A9" s="32" t="s">
        <v>753</v>
      </c>
      <c r="B9" s="139">
        <v>115</v>
      </c>
      <c r="C9" s="139">
        <v>159</v>
      </c>
      <c r="D9" s="139">
        <v>51</v>
      </c>
      <c r="E9" s="139">
        <v>3</v>
      </c>
      <c r="F9" s="139">
        <v>16</v>
      </c>
      <c r="G9" s="95">
        <f t="shared" si="0"/>
        <v>42</v>
      </c>
      <c r="H9" s="95">
        <f>Sheriff!J683</f>
        <v>386</v>
      </c>
    </row>
    <row r="10" spans="1:8" ht="12.75" customHeight="1" x14ac:dyDescent="0.2">
      <c r="A10" s="32" t="s">
        <v>754</v>
      </c>
      <c r="B10" s="139">
        <v>113</v>
      </c>
      <c r="C10" s="139">
        <v>107</v>
      </c>
      <c r="D10" s="139">
        <v>42</v>
      </c>
      <c r="E10" s="139">
        <v>4</v>
      </c>
      <c r="F10" s="139">
        <v>15</v>
      </c>
      <c r="G10" s="95">
        <f t="shared" si="0"/>
        <v>46</v>
      </c>
      <c r="H10" s="95">
        <f>Sheriff!J684</f>
        <v>327</v>
      </c>
    </row>
    <row r="11" spans="1:8" ht="12.75" customHeight="1" x14ac:dyDescent="0.2">
      <c r="A11" s="36" t="s">
        <v>755</v>
      </c>
      <c r="B11" s="91">
        <f t="shared" ref="B11:G11" si="1">SUM(B5:B10)</f>
        <v>729</v>
      </c>
      <c r="C11" s="91">
        <f t="shared" si="1"/>
        <v>938</v>
      </c>
      <c r="D11" s="91">
        <f t="shared" si="1"/>
        <v>323</v>
      </c>
      <c r="E11" s="91">
        <f t="shared" si="1"/>
        <v>24</v>
      </c>
      <c r="F11" s="91">
        <f t="shared" si="1"/>
        <v>122</v>
      </c>
      <c r="G11" s="91">
        <f t="shared" si="1"/>
        <v>299</v>
      </c>
      <c r="H11" s="91">
        <f>SUM(H5:H10)</f>
        <v>2435</v>
      </c>
    </row>
  </sheetData>
  <printOptions horizontalCentered="1"/>
  <pageMargins left="0.7" right="0.7" top="0.75" bottom="0.75" header="0.3" footer="0.3"/>
  <pageSetup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1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5703125" style="6" customWidth="1"/>
    <col min="2" max="8" width="5.7109375" style="49" customWidth="1"/>
    <col min="9" max="10" width="7" style="49" bestFit="1" customWidth="1"/>
    <col min="11" max="11" width="12.28515625" style="6" customWidth="1"/>
    <col min="12" max="14" width="7.28515625" style="6" customWidth="1"/>
    <col min="15" max="16384" width="9.140625" style="6"/>
  </cols>
  <sheetData>
    <row r="1" spans="1:10" ht="144.94999999999999" customHeight="1" thickBot="1" x14ac:dyDescent="0.25">
      <c r="A1" s="5" t="s">
        <v>1868</v>
      </c>
      <c r="B1" s="37" t="s">
        <v>1054</v>
      </c>
      <c r="C1" s="37" t="s">
        <v>1055</v>
      </c>
      <c r="D1" s="38" t="s">
        <v>1057</v>
      </c>
      <c r="E1" s="37" t="s">
        <v>1056</v>
      </c>
      <c r="F1" s="37" t="s">
        <v>1058</v>
      </c>
      <c r="G1" s="37" t="s">
        <v>1059</v>
      </c>
      <c r="H1" s="37" t="s">
        <v>1060</v>
      </c>
      <c r="I1" s="37" t="s">
        <v>81</v>
      </c>
      <c r="J1" s="134" t="s">
        <v>80</v>
      </c>
    </row>
    <row r="2" spans="1:10" ht="14.25" customHeight="1" thickBot="1" x14ac:dyDescent="0.25">
      <c r="A2" s="41">
        <v>2017</v>
      </c>
      <c r="B2" s="42" t="s">
        <v>1061</v>
      </c>
      <c r="C2" s="42" t="s">
        <v>1062</v>
      </c>
      <c r="D2" s="42" t="s">
        <v>1063</v>
      </c>
      <c r="E2" s="42" t="s">
        <v>1064</v>
      </c>
      <c r="F2" s="42" t="s">
        <v>1065</v>
      </c>
      <c r="G2" s="42" t="s">
        <v>1066</v>
      </c>
      <c r="H2" s="42" t="s">
        <v>1067</v>
      </c>
      <c r="I2" s="42"/>
      <c r="J2" s="48"/>
    </row>
    <row r="4" spans="1:10" x14ac:dyDescent="0.2">
      <c r="A4" s="34" t="s">
        <v>447</v>
      </c>
    </row>
    <row r="5" spans="1:10" x14ac:dyDescent="0.2">
      <c r="A5" s="34" t="s">
        <v>38</v>
      </c>
    </row>
    <row r="6" spans="1:10" x14ac:dyDescent="0.2">
      <c r="A6" s="32" t="s">
        <v>111</v>
      </c>
      <c r="B6" s="44">
        <v>5</v>
      </c>
      <c r="C6" s="44">
        <v>0</v>
      </c>
      <c r="D6" s="44">
        <v>0</v>
      </c>
      <c r="E6" s="44">
        <v>0</v>
      </c>
      <c r="F6" s="44">
        <v>0</v>
      </c>
      <c r="G6" s="44">
        <v>0</v>
      </c>
      <c r="H6" s="44">
        <v>0</v>
      </c>
      <c r="I6" s="50">
        <f t="shared" ref="I6:I39" si="0">J6-(SUM(B6:H6))</f>
        <v>0</v>
      </c>
      <c r="J6" s="50">
        <f>Sheriff!J6</f>
        <v>5</v>
      </c>
    </row>
    <row r="7" spans="1:10" x14ac:dyDescent="0.2">
      <c r="A7" s="32" t="s">
        <v>112</v>
      </c>
      <c r="B7" s="44">
        <v>284</v>
      </c>
      <c r="C7" s="44">
        <v>101</v>
      </c>
      <c r="D7" s="44">
        <v>26</v>
      </c>
      <c r="E7" s="44">
        <v>27</v>
      </c>
      <c r="F7" s="44">
        <v>11</v>
      </c>
      <c r="G7" s="44">
        <v>10</v>
      </c>
      <c r="H7" s="44">
        <v>2</v>
      </c>
      <c r="I7" s="50">
        <f t="shared" si="0"/>
        <v>33</v>
      </c>
      <c r="J7" s="50">
        <f>Sheriff!J7</f>
        <v>494</v>
      </c>
    </row>
    <row r="8" spans="1:10" x14ac:dyDescent="0.2">
      <c r="A8" s="32" t="s">
        <v>113</v>
      </c>
      <c r="B8" s="44">
        <v>132</v>
      </c>
      <c r="C8" s="44">
        <v>63</v>
      </c>
      <c r="D8" s="44">
        <v>7</v>
      </c>
      <c r="E8" s="44">
        <v>14</v>
      </c>
      <c r="F8" s="44">
        <v>5</v>
      </c>
      <c r="G8" s="44">
        <v>3</v>
      </c>
      <c r="H8" s="44">
        <v>4</v>
      </c>
      <c r="I8" s="50">
        <f t="shared" si="0"/>
        <v>17</v>
      </c>
      <c r="J8" s="50">
        <f>Sheriff!J8</f>
        <v>245</v>
      </c>
    </row>
    <row r="9" spans="1:10" x14ac:dyDescent="0.2">
      <c r="A9" s="32" t="s">
        <v>114</v>
      </c>
      <c r="B9" s="44">
        <v>98</v>
      </c>
      <c r="C9" s="44">
        <v>31</v>
      </c>
      <c r="D9" s="44">
        <v>11</v>
      </c>
      <c r="E9" s="44">
        <v>5</v>
      </c>
      <c r="F9" s="44">
        <v>4</v>
      </c>
      <c r="G9" s="44">
        <v>1</v>
      </c>
      <c r="H9" s="44">
        <v>4</v>
      </c>
      <c r="I9" s="50">
        <f t="shared" si="0"/>
        <v>27</v>
      </c>
      <c r="J9" s="50">
        <f>Sheriff!J9</f>
        <v>181</v>
      </c>
    </row>
    <row r="10" spans="1:10" x14ac:dyDescent="0.2">
      <c r="A10" s="32" t="s">
        <v>115</v>
      </c>
      <c r="B10" s="44">
        <v>117</v>
      </c>
      <c r="C10" s="44">
        <v>41</v>
      </c>
      <c r="D10" s="44">
        <v>6</v>
      </c>
      <c r="E10" s="44">
        <v>10</v>
      </c>
      <c r="F10" s="44">
        <v>6</v>
      </c>
      <c r="G10" s="44">
        <v>3</v>
      </c>
      <c r="H10" s="44">
        <v>0</v>
      </c>
      <c r="I10" s="50">
        <f t="shared" si="0"/>
        <v>20</v>
      </c>
      <c r="J10" s="50">
        <f>Sheriff!J10</f>
        <v>203</v>
      </c>
    </row>
    <row r="11" spans="1:10" x14ac:dyDescent="0.2">
      <c r="A11" s="32" t="s">
        <v>116</v>
      </c>
      <c r="B11" s="44">
        <v>87</v>
      </c>
      <c r="C11" s="44">
        <v>34</v>
      </c>
      <c r="D11" s="44">
        <v>10</v>
      </c>
      <c r="E11" s="44">
        <v>12</v>
      </c>
      <c r="F11" s="44">
        <v>9</v>
      </c>
      <c r="G11" s="44">
        <v>2</v>
      </c>
      <c r="H11" s="44">
        <v>2</v>
      </c>
      <c r="I11" s="50">
        <f t="shared" si="0"/>
        <v>10</v>
      </c>
      <c r="J11" s="50">
        <f>Sheriff!J11</f>
        <v>166</v>
      </c>
    </row>
    <row r="12" spans="1:10" x14ac:dyDescent="0.2">
      <c r="A12" s="32" t="s">
        <v>117</v>
      </c>
      <c r="B12" s="44">
        <v>158</v>
      </c>
      <c r="C12" s="44">
        <v>63</v>
      </c>
      <c r="D12" s="44">
        <v>5</v>
      </c>
      <c r="E12" s="44">
        <v>19</v>
      </c>
      <c r="F12" s="44">
        <v>8</v>
      </c>
      <c r="G12" s="44">
        <v>7</v>
      </c>
      <c r="H12" s="44">
        <v>1</v>
      </c>
      <c r="I12" s="50">
        <f t="shared" si="0"/>
        <v>17</v>
      </c>
      <c r="J12" s="50">
        <f>Sheriff!J12</f>
        <v>278</v>
      </c>
    </row>
    <row r="13" spans="1:10" x14ac:dyDescent="0.2">
      <c r="A13" s="32" t="s">
        <v>118</v>
      </c>
      <c r="B13" s="44">
        <v>191</v>
      </c>
      <c r="C13" s="44">
        <v>82</v>
      </c>
      <c r="D13" s="44">
        <v>20</v>
      </c>
      <c r="E13" s="44">
        <v>21</v>
      </c>
      <c r="F13" s="44">
        <v>11</v>
      </c>
      <c r="G13" s="44">
        <v>4</v>
      </c>
      <c r="H13" s="44">
        <v>2</v>
      </c>
      <c r="I13" s="50">
        <f t="shared" si="0"/>
        <v>18</v>
      </c>
      <c r="J13" s="50">
        <f>Sheriff!J13</f>
        <v>349</v>
      </c>
    </row>
    <row r="14" spans="1:10" x14ac:dyDescent="0.2">
      <c r="A14" s="32" t="s">
        <v>119</v>
      </c>
      <c r="B14" s="44">
        <v>259</v>
      </c>
      <c r="C14" s="44">
        <v>94</v>
      </c>
      <c r="D14" s="44">
        <v>14</v>
      </c>
      <c r="E14" s="44">
        <v>28</v>
      </c>
      <c r="F14" s="44">
        <v>14</v>
      </c>
      <c r="G14" s="44">
        <v>6</v>
      </c>
      <c r="H14" s="44">
        <v>3</v>
      </c>
      <c r="I14" s="50">
        <f t="shared" si="0"/>
        <v>24</v>
      </c>
      <c r="J14" s="50">
        <f>Sheriff!J14</f>
        <v>442</v>
      </c>
    </row>
    <row r="15" spans="1:10" x14ac:dyDescent="0.2">
      <c r="A15" s="32" t="s">
        <v>120</v>
      </c>
      <c r="B15" s="44">
        <v>84</v>
      </c>
      <c r="C15" s="44">
        <v>36</v>
      </c>
      <c r="D15" s="44">
        <v>6</v>
      </c>
      <c r="E15" s="44">
        <v>8</v>
      </c>
      <c r="F15" s="44">
        <v>3</v>
      </c>
      <c r="G15" s="44">
        <v>4</v>
      </c>
      <c r="H15" s="44">
        <v>0</v>
      </c>
      <c r="I15" s="50">
        <f t="shared" si="0"/>
        <v>5</v>
      </c>
      <c r="J15" s="50">
        <f>Sheriff!J15</f>
        <v>146</v>
      </c>
    </row>
    <row r="16" spans="1:10" x14ac:dyDescent="0.2">
      <c r="A16" s="32" t="s">
        <v>121</v>
      </c>
      <c r="B16" s="44">
        <v>164</v>
      </c>
      <c r="C16" s="44">
        <v>63</v>
      </c>
      <c r="D16" s="44">
        <v>16</v>
      </c>
      <c r="E16" s="44">
        <v>17</v>
      </c>
      <c r="F16" s="44">
        <v>12</v>
      </c>
      <c r="G16" s="44">
        <v>4</v>
      </c>
      <c r="H16" s="44">
        <v>4</v>
      </c>
      <c r="I16" s="50">
        <f t="shared" si="0"/>
        <v>25</v>
      </c>
      <c r="J16" s="50">
        <f>Sheriff!J16</f>
        <v>305</v>
      </c>
    </row>
    <row r="17" spans="1:10" x14ac:dyDescent="0.2">
      <c r="A17" s="32" t="s">
        <v>122</v>
      </c>
      <c r="B17" s="44">
        <v>149</v>
      </c>
      <c r="C17" s="44">
        <v>42</v>
      </c>
      <c r="D17" s="44">
        <v>16</v>
      </c>
      <c r="E17" s="44">
        <v>15</v>
      </c>
      <c r="F17" s="44">
        <v>14</v>
      </c>
      <c r="G17" s="44">
        <v>5</v>
      </c>
      <c r="H17" s="44">
        <v>1</v>
      </c>
      <c r="I17" s="50">
        <f t="shared" si="0"/>
        <v>15</v>
      </c>
      <c r="J17" s="50">
        <f>Sheriff!J17</f>
        <v>257</v>
      </c>
    </row>
    <row r="18" spans="1:10" x14ac:dyDescent="0.2">
      <c r="A18" s="32" t="s">
        <v>123</v>
      </c>
      <c r="B18" s="44">
        <v>103</v>
      </c>
      <c r="C18" s="44">
        <v>21</v>
      </c>
      <c r="D18" s="44">
        <v>3</v>
      </c>
      <c r="E18" s="44">
        <v>11</v>
      </c>
      <c r="F18" s="44">
        <v>1</v>
      </c>
      <c r="G18" s="44">
        <v>3</v>
      </c>
      <c r="H18" s="44">
        <v>0</v>
      </c>
      <c r="I18" s="50">
        <f t="shared" si="0"/>
        <v>8</v>
      </c>
      <c r="J18" s="50">
        <f>Sheriff!J18</f>
        <v>150</v>
      </c>
    </row>
    <row r="19" spans="1:10" x14ac:dyDescent="0.2">
      <c r="A19" s="32" t="s">
        <v>124</v>
      </c>
      <c r="B19" s="44">
        <v>132</v>
      </c>
      <c r="C19" s="44">
        <v>43</v>
      </c>
      <c r="D19" s="44">
        <v>9</v>
      </c>
      <c r="E19" s="44">
        <v>8</v>
      </c>
      <c r="F19" s="44">
        <v>11</v>
      </c>
      <c r="G19" s="44">
        <v>3</v>
      </c>
      <c r="H19" s="44">
        <v>3</v>
      </c>
      <c r="I19" s="50">
        <f t="shared" si="0"/>
        <v>27</v>
      </c>
      <c r="J19" s="50">
        <f>Sheriff!J19</f>
        <v>236</v>
      </c>
    </row>
    <row r="20" spans="1:10" x14ac:dyDescent="0.2">
      <c r="A20" s="32" t="s">
        <v>125</v>
      </c>
      <c r="B20" s="44">
        <v>82</v>
      </c>
      <c r="C20" s="44">
        <v>50</v>
      </c>
      <c r="D20" s="44">
        <v>7</v>
      </c>
      <c r="E20" s="44">
        <v>5</v>
      </c>
      <c r="F20" s="44">
        <v>3</v>
      </c>
      <c r="G20" s="44">
        <v>5</v>
      </c>
      <c r="H20" s="44">
        <v>0</v>
      </c>
      <c r="I20" s="50">
        <f t="shared" si="0"/>
        <v>4</v>
      </c>
      <c r="J20" s="50">
        <f>Sheriff!J20</f>
        <v>156</v>
      </c>
    </row>
    <row r="21" spans="1:10" x14ac:dyDescent="0.2">
      <c r="A21" s="32" t="s">
        <v>126</v>
      </c>
      <c r="B21" s="44">
        <v>209</v>
      </c>
      <c r="C21" s="44">
        <v>57</v>
      </c>
      <c r="D21" s="44">
        <v>15</v>
      </c>
      <c r="E21" s="44">
        <v>31</v>
      </c>
      <c r="F21" s="44">
        <v>5</v>
      </c>
      <c r="G21" s="44">
        <v>11</v>
      </c>
      <c r="H21" s="44">
        <v>3</v>
      </c>
      <c r="I21" s="50">
        <f t="shared" si="0"/>
        <v>35</v>
      </c>
      <c r="J21" s="50">
        <f>Sheriff!J21</f>
        <v>366</v>
      </c>
    </row>
    <row r="22" spans="1:10" x14ac:dyDescent="0.2">
      <c r="A22" s="32" t="s">
        <v>127</v>
      </c>
      <c r="B22" s="44">
        <v>157</v>
      </c>
      <c r="C22" s="44">
        <v>46</v>
      </c>
      <c r="D22" s="44">
        <v>11</v>
      </c>
      <c r="E22" s="44">
        <v>26</v>
      </c>
      <c r="F22" s="44">
        <v>3</v>
      </c>
      <c r="G22" s="44">
        <v>6</v>
      </c>
      <c r="H22" s="44">
        <v>1</v>
      </c>
      <c r="I22" s="50">
        <f t="shared" si="0"/>
        <v>15</v>
      </c>
      <c r="J22" s="50">
        <f>Sheriff!J22</f>
        <v>265</v>
      </c>
    </row>
    <row r="23" spans="1:10" x14ac:dyDescent="0.2">
      <c r="A23" s="32" t="s">
        <v>128</v>
      </c>
      <c r="B23" s="44">
        <v>66</v>
      </c>
      <c r="C23" s="44">
        <v>36</v>
      </c>
      <c r="D23" s="44">
        <v>5</v>
      </c>
      <c r="E23" s="44">
        <v>5</v>
      </c>
      <c r="F23" s="44">
        <v>1</v>
      </c>
      <c r="G23" s="44">
        <v>2</v>
      </c>
      <c r="H23" s="44">
        <v>2</v>
      </c>
      <c r="I23" s="50">
        <f t="shared" si="0"/>
        <v>9</v>
      </c>
      <c r="J23" s="50">
        <f>Sheriff!J23</f>
        <v>126</v>
      </c>
    </row>
    <row r="24" spans="1:10" x14ac:dyDescent="0.2">
      <c r="A24" s="32" t="s">
        <v>129</v>
      </c>
      <c r="B24" s="44">
        <v>141</v>
      </c>
      <c r="C24" s="44">
        <v>34</v>
      </c>
      <c r="D24" s="44">
        <v>12</v>
      </c>
      <c r="E24" s="44">
        <v>17</v>
      </c>
      <c r="F24" s="44">
        <v>10</v>
      </c>
      <c r="G24" s="44">
        <v>6</v>
      </c>
      <c r="H24" s="44">
        <v>0</v>
      </c>
      <c r="I24" s="50">
        <f t="shared" si="0"/>
        <v>5</v>
      </c>
      <c r="J24" s="50">
        <f>Sheriff!J24</f>
        <v>225</v>
      </c>
    </row>
    <row r="25" spans="1:10" x14ac:dyDescent="0.2">
      <c r="A25" s="32" t="s">
        <v>130</v>
      </c>
      <c r="B25" s="44">
        <v>126</v>
      </c>
      <c r="C25" s="44">
        <v>34</v>
      </c>
      <c r="D25" s="44">
        <v>6</v>
      </c>
      <c r="E25" s="44">
        <v>14</v>
      </c>
      <c r="F25" s="44">
        <v>3</v>
      </c>
      <c r="G25" s="44">
        <v>6</v>
      </c>
      <c r="H25" s="44">
        <v>0</v>
      </c>
      <c r="I25" s="50">
        <f t="shared" si="0"/>
        <v>16</v>
      </c>
      <c r="J25" s="50">
        <f>Sheriff!J25</f>
        <v>205</v>
      </c>
    </row>
    <row r="26" spans="1:10" x14ac:dyDescent="0.2">
      <c r="A26" s="32" t="s">
        <v>131</v>
      </c>
      <c r="B26" s="44">
        <v>158</v>
      </c>
      <c r="C26" s="44">
        <v>75</v>
      </c>
      <c r="D26" s="44">
        <v>17</v>
      </c>
      <c r="E26" s="44">
        <v>13</v>
      </c>
      <c r="F26" s="44">
        <v>8</v>
      </c>
      <c r="G26" s="44">
        <v>3</v>
      </c>
      <c r="H26" s="44">
        <v>0</v>
      </c>
      <c r="I26" s="50">
        <f t="shared" si="0"/>
        <v>20</v>
      </c>
      <c r="J26" s="50">
        <f>Sheriff!J26</f>
        <v>294</v>
      </c>
    </row>
    <row r="27" spans="1:10" x14ac:dyDescent="0.2">
      <c r="A27" s="32" t="s">
        <v>132</v>
      </c>
      <c r="B27" s="44">
        <v>81</v>
      </c>
      <c r="C27" s="44">
        <v>52</v>
      </c>
      <c r="D27" s="44">
        <v>2</v>
      </c>
      <c r="E27" s="44">
        <v>8</v>
      </c>
      <c r="F27" s="44">
        <v>4</v>
      </c>
      <c r="G27" s="44">
        <v>2</v>
      </c>
      <c r="H27" s="44">
        <v>1</v>
      </c>
      <c r="I27" s="50">
        <f t="shared" si="0"/>
        <v>8</v>
      </c>
      <c r="J27" s="50">
        <f>Sheriff!J27</f>
        <v>158</v>
      </c>
    </row>
    <row r="28" spans="1:10" x14ac:dyDescent="0.2">
      <c r="A28" s="32" t="s">
        <v>133</v>
      </c>
      <c r="B28" s="44">
        <v>223</v>
      </c>
      <c r="C28" s="44">
        <v>43</v>
      </c>
      <c r="D28" s="44">
        <v>9</v>
      </c>
      <c r="E28" s="44">
        <v>29</v>
      </c>
      <c r="F28" s="44">
        <v>4</v>
      </c>
      <c r="G28" s="44">
        <v>5</v>
      </c>
      <c r="H28" s="44">
        <v>3</v>
      </c>
      <c r="I28" s="50">
        <f t="shared" si="0"/>
        <v>14</v>
      </c>
      <c r="J28" s="50">
        <f>Sheriff!J28</f>
        <v>330</v>
      </c>
    </row>
    <row r="29" spans="1:10" x14ac:dyDescent="0.2">
      <c r="A29" s="32" t="s">
        <v>134</v>
      </c>
      <c r="B29" s="44">
        <v>158</v>
      </c>
      <c r="C29" s="44">
        <v>22</v>
      </c>
      <c r="D29" s="44">
        <v>2</v>
      </c>
      <c r="E29" s="44">
        <v>25</v>
      </c>
      <c r="F29" s="44">
        <v>2</v>
      </c>
      <c r="G29" s="44">
        <v>4</v>
      </c>
      <c r="H29" s="44">
        <v>0</v>
      </c>
      <c r="I29" s="50">
        <f t="shared" si="0"/>
        <v>8</v>
      </c>
      <c r="J29" s="50">
        <f>Sheriff!J29</f>
        <v>221</v>
      </c>
    </row>
    <row r="30" spans="1:10" x14ac:dyDescent="0.2">
      <c r="A30" s="32" t="s">
        <v>135</v>
      </c>
      <c r="B30" s="44">
        <v>186</v>
      </c>
      <c r="C30" s="44">
        <v>45</v>
      </c>
      <c r="D30" s="44">
        <v>9</v>
      </c>
      <c r="E30" s="44">
        <v>32</v>
      </c>
      <c r="F30" s="44">
        <v>9</v>
      </c>
      <c r="G30" s="44">
        <v>8</v>
      </c>
      <c r="H30" s="44">
        <v>1</v>
      </c>
      <c r="I30" s="50">
        <f t="shared" si="0"/>
        <v>9</v>
      </c>
      <c r="J30" s="50">
        <f>Sheriff!J30</f>
        <v>299</v>
      </c>
    </row>
    <row r="31" spans="1:10" x14ac:dyDescent="0.2">
      <c r="A31" s="32" t="s">
        <v>136</v>
      </c>
      <c r="B31" s="44">
        <v>158</v>
      </c>
      <c r="C31" s="44">
        <v>62</v>
      </c>
      <c r="D31" s="44">
        <v>10</v>
      </c>
      <c r="E31" s="44">
        <v>14</v>
      </c>
      <c r="F31" s="44">
        <v>6</v>
      </c>
      <c r="G31" s="44">
        <v>9</v>
      </c>
      <c r="H31" s="44">
        <v>0</v>
      </c>
      <c r="I31" s="50">
        <f t="shared" si="0"/>
        <v>15</v>
      </c>
      <c r="J31" s="50">
        <f>Sheriff!J31</f>
        <v>274</v>
      </c>
    </row>
    <row r="32" spans="1:10" x14ac:dyDescent="0.2">
      <c r="A32" s="32" t="s">
        <v>137</v>
      </c>
      <c r="B32" s="44">
        <v>56</v>
      </c>
      <c r="C32" s="44">
        <v>16</v>
      </c>
      <c r="D32" s="44">
        <v>2</v>
      </c>
      <c r="E32" s="44">
        <v>3</v>
      </c>
      <c r="F32" s="44">
        <v>5</v>
      </c>
      <c r="G32" s="44">
        <v>1</v>
      </c>
      <c r="H32" s="44">
        <v>2</v>
      </c>
      <c r="I32" s="50">
        <f t="shared" si="0"/>
        <v>18</v>
      </c>
      <c r="J32" s="50">
        <f>Sheriff!J32</f>
        <v>103</v>
      </c>
    </row>
    <row r="33" spans="1:12" x14ac:dyDescent="0.2">
      <c r="A33" s="32" t="s">
        <v>138</v>
      </c>
      <c r="B33" s="44">
        <v>132</v>
      </c>
      <c r="C33" s="44">
        <v>25</v>
      </c>
      <c r="D33" s="44">
        <v>5</v>
      </c>
      <c r="E33" s="44">
        <v>11</v>
      </c>
      <c r="F33" s="44">
        <v>12</v>
      </c>
      <c r="G33" s="44">
        <v>7</v>
      </c>
      <c r="H33" s="44">
        <v>2</v>
      </c>
      <c r="I33" s="50">
        <f t="shared" si="0"/>
        <v>8</v>
      </c>
      <c r="J33" s="50">
        <f>Sheriff!J33</f>
        <v>202</v>
      </c>
    </row>
    <row r="34" spans="1:12" x14ac:dyDescent="0.2">
      <c r="A34" s="32" t="s">
        <v>139</v>
      </c>
      <c r="B34" s="44">
        <v>201</v>
      </c>
      <c r="C34" s="44">
        <v>47</v>
      </c>
      <c r="D34" s="44">
        <v>8</v>
      </c>
      <c r="E34" s="44">
        <v>23</v>
      </c>
      <c r="F34" s="44">
        <v>9</v>
      </c>
      <c r="G34" s="44">
        <v>9</v>
      </c>
      <c r="H34" s="44">
        <v>2</v>
      </c>
      <c r="I34" s="50">
        <f t="shared" si="0"/>
        <v>9</v>
      </c>
      <c r="J34" s="50">
        <f>Sheriff!J34</f>
        <v>308</v>
      </c>
    </row>
    <row r="35" spans="1:12" x14ac:dyDescent="0.2">
      <c r="A35" s="32" t="s">
        <v>140</v>
      </c>
      <c r="B35" s="44">
        <v>200</v>
      </c>
      <c r="C35" s="44">
        <v>65</v>
      </c>
      <c r="D35" s="44">
        <v>9</v>
      </c>
      <c r="E35" s="44">
        <v>37</v>
      </c>
      <c r="F35" s="44">
        <v>8</v>
      </c>
      <c r="G35" s="44">
        <v>11</v>
      </c>
      <c r="H35" s="44">
        <v>3</v>
      </c>
      <c r="I35" s="50">
        <f t="shared" si="0"/>
        <v>10</v>
      </c>
      <c r="J35" s="50">
        <f>Sheriff!J35</f>
        <v>343</v>
      </c>
    </row>
    <row r="36" spans="1:12" x14ac:dyDescent="0.2">
      <c r="A36" s="32" t="s">
        <v>141</v>
      </c>
      <c r="B36" s="44">
        <v>265</v>
      </c>
      <c r="C36" s="44">
        <v>54</v>
      </c>
      <c r="D36" s="44">
        <v>13</v>
      </c>
      <c r="E36" s="44">
        <v>35</v>
      </c>
      <c r="F36" s="44">
        <v>5</v>
      </c>
      <c r="G36" s="44">
        <v>11</v>
      </c>
      <c r="H36" s="44">
        <v>1</v>
      </c>
      <c r="I36" s="50">
        <f t="shared" si="0"/>
        <v>16</v>
      </c>
      <c r="J36" s="50">
        <f>Sheriff!J36</f>
        <v>400</v>
      </c>
    </row>
    <row r="37" spans="1:12" x14ac:dyDescent="0.2">
      <c r="A37" s="32" t="s">
        <v>142</v>
      </c>
      <c r="B37" s="44">
        <v>278</v>
      </c>
      <c r="C37" s="44">
        <v>79</v>
      </c>
      <c r="D37" s="44">
        <v>8</v>
      </c>
      <c r="E37" s="44">
        <v>34</v>
      </c>
      <c r="F37" s="44">
        <v>10</v>
      </c>
      <c r="G37" s="44">
        <v>7</v>
      </c>
      <c r="H37" s="44">
        <v>2</v>
      </c>
      <c r="I37" s="50">
        <f t="shared" si="0"/>
        <v>13</v>
      </c>
      <c r="J37" s="50">
        <f>Sheriff!J37</f>
        <v>431</v>
      </c>
    </row>
    <row r="38" spans="1:12" x14ac:dyDescent="0.2">
      <c r="A38" s="32" t="s">
        <v>143</v>
      </c>
      <c r="B38" s="44">
        <v>137</v>
      </c>
      <c r="C38" s="44">
        <v>43</v>
      </c>
      <c r="D38" s="44">
        <v>6</v>
      </c>
      <c r="E38" s="44">
        <v>12</v>
      </c>
      <c r="F38" s="44">
        <v>12</v>
      </c>
      <c r="G38" s="44">
        <v>5</v>
      </c>
      <c r="H38" s="44">
        <v>0</v>
      </c>
      <c r="I38" s="50">
        <f t="shared" si="0"/>
        <v>14</v>
      </c>
      <c r="J38" s="50">
        <f>Sheriff!J38</f>
        <v>229</v>
      </c>
    </row>
    <row r="39" spans="1:12" x14ac:dyDescent="0.2">
      <c r="A39" s="33" t="s">
        <v>144</v>
      </c>
      <c r="B39" s="44">
        <v>187</v>
      </c>
      <c r="C39" s="44">
        <v>78</v>
      </c>
      <c r="D39" s="44">
        <v>12</v>
      </c>
      <c r="E39" s="44">
        <v>10</v>
      </c>
      <c r="F39" s="44">
        <v>5</v>
      </c>
      <c r="G39" s="44">
        <v>4</v>
      </c>
      <c r="H39" s="44">
        <v>3</v>
      </c>
      <c r="I39" s="50">
        <f t="shared" si="0"/>
        <v>10</v>
      </c>
      <c r="J39" s="50">
        <f>Sheriff!J39</f>
        <v>309</v>
      </c>
    </row>
    <row r="40" spans="1:12" x14ac:dyDescent="0.2">
      <c r="A40" s="35" t="s">
        <v>438</v>
      </c>
      <c r="B40" s="51">
        <f t="shared" ref="B40:J40" si="1">SUM(B6:B39)</f>
        <v>5164</v>
      </c>
      <c r="C40" s="51">
        <f t="shared" si="1"/>
        <v>1677</v>
      </c>
      <c r="D40" s="51">
        <f t="shared" si="1"/>
        <v>317</v>
      </c>
      <c r="E40" s="51">
        <f t="shared" si="1"/>
        <v>579</v>
      </c>
      <c r="F40" s="51">
        <f t="shared" si="1"/>
        <v>233</v>
      </c>
      <c r="G40" s="51">
        <f t="shared" si="1"/>
        <v>177</v>
      </c>
      <c r="H40" s="51">
        <f t="shared" si="1"/>
        <v>52</v>
      </c>
      <c r="I40" s="51">
        <f t="shared" si="1"/>
        <v>502</v>
      </c>
      <c r="J40" s="51">
        <f t="shared" si="1"/>
        <v>8701</v>
      </c>
      <c r="K40" s="11"/>
      <c r="L40" s="11"/>
    </row>
    <row r="41" spans="1:12" x14ac:dyDescent="0.2">
      <c r="A41" s="34"/>
      <c r="B41" s="10"/>
      <c r="C41" s="10"/>
      <c r="D41" s="10"/>
      <c r="E41" s="10"/>
      <c r="F41" s="10"/>
      <c r="G41" s="10"/>
      <c r="H41" s="10"/>
      <c r="I41" s="10"/>
      <c r="J41" s="10"/>
      <c r="K41" s="11"/>
      <c r="L41" s="11"/>
    </row>
    <row r="42" spans="1:12" ht="15.75" customHeight="1" x14ac:dyDescent="0.2">
      <c r="A42" s="34" t="s">
        <v>39</v>
      </c>
    </row>
    <row r="43" spans="1:12" ht="12.75" customHeight="1" x14ac:dyDescent="0.2">
      <c r="A43" s="32" t="s">
        <v>145</v>
      </c>
      <c r="B43" s="44">
        <v>270</v>
      </c>
      <c r="C43" s="44">
        <v>58</v>
      </c>
      <c r="D43" s="44">
        <v>7</v>
      </c>
      <c r="E43" s="44">
        <v>28</v>
      </c>
      <c r="F43" s="44">
        <v>7</v>
      </c>
      <c r="G43" s="44">
        <v>7</v>
      </c>
      <c r="H43" s="44">
        <v>4</v>
      </c>
      <c r="I43" s="50">
        <f t="shared" ref="I43:I78" si="2">J43-(SUM(B43:H43))</f>
        <v>40</v>
      </c>
      <c r="J43" s="50">
        <f>Sheriff!J43</f>
        <v>421</v>
      </c>
    </row>
    <row r="44" spans="1:12" ht="12.75" customHeight="1" x14ac:dyDescent="0.2">
      <c r="A44" s="32" t="s">
        <v>146</v>
      </c>
      <c r="B44" s="44">
        <v>82</v>
      </c>
      <c r="C44" s="44">
        <v>8</v>
      </c>
      <c r="D44" s="44">
        <v>5</v>
      </c>
      <c r="E44" s="44">
        <v>11</v>
      </c>
      <c r="F44" s="44">
        <v>2</v>
      </c>
      <c r="G44" s="44">
        <v>3</v>
      </c>
      <c r="H44" s="44">
        <v>1</v>
      </c>
      <c r="I44" s="50">
        <f t="shared" si="2"/>
        <v>11</v>
      </c>
      <c r="J44" s="50">
        <f>Sheriff!J44</f>
        <v>123</v>
      </c>
    </row>
    <row r="45" spans="1:12" ht="12.75" customHeight="1" x14ac:dyDescent="0.2">
      <c r="A45" s="32" t="s">
        <v>147</v>
      </c>
      <c r="B45" s="44">
        <v>134</v>
      </c>
      <c r="C45" s="44">
        <v>34</v>
      </c>
      <c r="D45" s="44">
        <v>6</v>
      </c>
      <c r="E45" s="44">
        <v>1</v>
      </c>
      <c r="F45" s="44">
        <v>5</v>
      </c>
      <c r="G45" s="44">
        <v>4</v>
      </c>
      <c r="H45" s="44">
        <v>0</v>
      </c>
      <c r="I45" s="50">
        <f t="shared" si="2"/>
        <v>37</v>
      </c>
      <c r="J45" s="50">
        <f>Sheriff!J45</f>
        <v>221</v>
      </c>
    </row>
    <row r="46" spans="1:12" ht="12.75" customHeight="1" x14ac:dyDescent="0.2">
      <c r="A46" s="32" t="s">
        <v>148</v>
      </c>
      <c r="B46" s="44">
        <v>60</v>
      </c>
      <c r="C46" s="44">
        <v>0</v>
      </c>
      <c r="D46" s="44">
        <v>1</v>
      </c>
      <c r="E46" s="44">
        <v>2</v>
      </c>
      <c r="F46" s="44">
        <v>0</v>
      </c>
      <c r="G46" s="44">
        <v>0</v>
      </c>
      <c r="H46" s="44">
        <v>1</v>
      </c>
      <c r="I46" s="50">
        <f t="shared" si="2"/>
        <v>17</v>
      </c>
      <c r="J46" s="50">
        <f>Sheriff!J46</f>
        <v>81</v>
      </c>
    </row>
    <row r="47" spans="1:12" ht="12.75" customHeight="1" x14ac:dyDescent="0.2">
      <c r="A47" s="32" t="s">
        <v>149</v>
      </c>
      <c r="B47" s="44">
        <v>36</v>
      </c>
      <c r="C47" s="44">
        <v>2</v>
      </c>
      <c r="D47" s="44">
        <v>0</v>
      </c>
      <c r="E47" s="44">
        <v>2</v>
      </c>
      <c r="F47" s="44">
        <v>0</v>
      </c>
      <c r="G47" s="44">
        <v>0</v>
      </c>
      <c r="H47" s="44">
        <v>0</v>
      </c>
      <c r="I47" s="50">
        <f t="shared" si="2"/>
        <v>12</v>
      </c>
      <c r="J47" s="50">
        <f>Sheriff!J47</f>
        <v>52</v>
      </c>
    </row>
    <row r="48" spans="1:12" ht="12.75" customHeight="1" x14ac:dyDescent="0.2">
      <c r="A48" s="32" t="s">
        <v>150</v>
      </c>
      <c r="B48" s="44">
        <v>75</v>
      </c>
      <c r="C48" s="44">
        <v>9</v>
      </c>
      <c r="D48" s="44">
        <v>0</v>
      </c>
      <c r="E48" s="44">
        <v>2</v>
      </c>
      <c r="F48" s="44">
        <v>1</v>
      </c>
      <c r="G48" s="44">
        <v>0</v>
      </c>
      <c r="H48" s="44">
        <v>1</v>
      </c>
      <c r="I48" s="50">
        <f t="shared" si="2"/>
        <v>13</v>
      </c>
      <c r="J48" s="50">
        <f>Sheriff!J48</f>
        <v>101</v>
      </c>
    </row>
    <row r="49" spans="1:10" ht="12.75" customHeight="1" x14ac:dyDescent="0.2">
      <c r="A49" s="32" t="s">
        <v>151</v>
      </c>
      <c r="B49" s="44">
        <v>84</v>
      </c>
      <c r="C49" s="44">
        <v>4</v>
      </c>
      <c r="D49" s="44">
        <v>0</v>
      </c>
      <c r="E49" s="44">
        <v>1</v>
      </c>
      <c r="F49" s="44">
        <v>0</v>
      </c>
      <c r="G49" s="44">
        <v>0</v>
      </c>
      <c r="H49" s="44">
        <v>0</v>
      </c>
      <c r="I49" s="50">
        <f t="shared" si="2"/>
        <v>20</v>
      </c>
      <c r="J49" s="50">
        <f>Sheriff!J49</f>
        <v>109</v>
      </c>
    </row>
    <row r="50" spans="1:10" ht="12.75" customHeight="1" x14ac:dyDescent="0.2">
      <c r="A50" s="32" t="s">
        <v>152</v>
      </c>
      <c r="B50" s="44">
        <v>31</v>
      </c>
      <c r="C50" s="44">
        <v>9</v>
      </c>
      <c r="D50" s="44">
        <v>3</v>
      </c>
      <c r="E50" s="44">
        <v>6</v>
      </c>
      <c r="F50" s="44">
        <v>0</v>
      </c>
      <c r="G50" s="44">
        <v>2</v>
      </c>
      <c r="H50" s="44">
        <v>0</v>
      </c>
      <c r="I50" s="50">
        <f t="shared" si="2"/>
        <v>3</v>
      </c>
      <c r="J50" s="50">
        <f>Sheriff!J50</f>
        <v>54</v>
      </c>
    </row>
    <row r="51" spans="1:10" ht="12.75" customHeight="1" x14ac:dyDescent="0.2">
      <c r="A51" s="32" t="s">
        <v>153</v>
      </c>
      <c r="B51" s="44">
        <v>37</v>
      </c>
      <c r="C51" s="44">
        <v>7</v>
      </c>
      <c r="D51" s="44">
        <v>2</v>
      </c>
      <c r="E51" s="44">
        <v>4</v>
      </c>
      <c r="F51" s="44">
        <v>2</v>
      </c>
      <c r="G51" s="44">
        <v>1</v>
      </c>
      <c r="H51" s="44">
        <v>1</v>
      </c>
      <c r="I51" s="50">
        <f t="shared" si="2"/>
        <v>1</v>
      </c>
      <c r="J51" s="50">
        <f>Sheriff!J51</f>
        <v>55</v>
      </c>
    </row>
    <row r="52" spans="1:10" ht="12.75" customHeight="1" x14ac:dyDescent="0.2">
      <c r="A52" s="32" t="s">
        <v>154</v>
      </c>
      <c r="B52" s="44">
        <v>59</v>
      </c>
      <c r="C52" s="44">
        <v>5</v>
      </c>
      <c r="D52" s="44">
        <v>7</v>
      </c>
      <c r="E52" s="44">
        <v>3</v>
      </c>
      <c r="F52" s="44">
        <v>1</v>
      </c>
      <c r="G52" s="44">
        <v>1</v>
      </c>
      <c r="H52" s="44">
        <v>0</v>
      </c>
      <c r="I52" s="50">
        <f t="shared" si="2"/>
        <v>20</v>
      </c>
      <c r="J52" s="50">
        <f>Sheriff!J52</f>
        <v>96</v>
      </c>
    </row>
    <row r="53" spans="1:10" ht="12.75" customHeight="1" x14ac:dyDescent="0.2">
      <c r="A53" s="32" t="s">
        <v>155</v>
      </c>
      <c r="B53" s="44">
        <v>63</v>
      </c>
      <c r="C53" s="44">
        <v>7</v>
      </c>
      <c r="D53" s="44">
        <v>0</v>
      </c>
      <c r="E53" s="44">
        <v>6</v>
      </c>
      <c r="F53" s="44">
        <v>0</v>
      </c>
      <c r="G53" s="44">
        <v>2</v>
      </c>
      <c r="H53" s="44">
        <v>0</v>
      </c>
      <c r="I53" s="50">
        <f t="shared" si="2"/>
        <v>20</v>
      </c>
      <c r="J53" s="50">
        <f>Sheriff!J53</f>
        <v>98</v>
      </c>
    </row>
    <row r="54" spans="1:10" ht="12.75" customHeight="1" x14ac:dyDescent="0.2">
      <c r="A54" s="32" t="s">
        <v>156</v>
      </c>
      <c r="B54" s="44">
        <v>115</v>
      </c>
      <c r="C54" s="44">
        <v>3</v>
      </c>
      <c r="D54" s="44">
        <v>2</v>
      </c>
      <c r="E54" s="44">
        <v>1</v>
      </c>
      <c r="F54" s="44">
        <v>2</v>
      </c>
      <c r="G54" s="44">
        <v>0</v>
      </c>
      <c r="H54" s="44">
        <v>0</v>
      </c>
      <c r="I54" s="50">
        <f t="shared" si="2"/>
        <v>44</v>
      </c>
      <c r="J54" s="50">
        <f>Sheriff!J54</f>
        <v>167</v>
      </c>
    </row>
    <row r="55" spans="1:10" ht="12.75" customHeight="1" x14ac:dyDescent="0.2">
      <c r="A55" s="32" t="s">
        <v>157</v>
      </c>
      <c r="B55" s="44">
        <v>119</v>
      </c>
      <c r="C55" s="44">
        <v>8</v>
      </c>
      <c r="D55" s="44">
        <v>2</v>
      </c>
      <c r="E55" s="44">
        <v>3</v>
      </c>
      <c r="F55" s="44">
        <v>1</v>
      </c>
      <c r="G55" s="44">
        <v>0</v>
      </c>
      <c r="H55" s="44">
        <v>0</v>
      </c>
      <c r="I55" s="50">
        <f t="shared" si="2"/>
        <v>35</v>
      </c>
      <c r="J55" s="50">
        <f>Sheriff!J55</f>
        <v>168</v>
      </c>
    </row>
    <row r="56" spans="1:10" ht="12.75" customHeight="1" x14ac:dyDescent="0.2">
      <c r="A56" s="32" t="s">
        <v>158</v>
      </c>
      <c r="B56" s="44">
        <v>41</v>
      </c>
      <c r="C56" s="44">
        <v>17</v>
      </c>
      <c r="D56" s="44">
        <v>2</v>
      </c>
      <c r="E56" s="44">
        <v>6</v>
      </c>
      <c r="F56" s="44">
        <v>0</v>
      </c>
      <c r="G56" s="44">
        <v>2</v>
      </c>
      <c r="H56" s="44">
        <v>0</v>
      </c>
      <c r="I56" s="50">
        <f t="shared" si="2"/>
        <v>4</v>
      </c>
      <c r="J56" s="50">
        <f>Sheriff!J56</f>
        <v>72</v>
      </c>
    </row>
    <row r="57" spans="1:10" ht="12.75" customHeight="1" x14ac:dyDescent="0.2">
      <c r="A57" s="32" t="s">
        <v>159</v>
      </c>
      <c r="B57" s="44">
        <v>55</v>
      </c>
      <c r="C57" s="44">
        <v>13</v>
      </c>
      <c r="D57" s="44">
        <v>5</v>
      </c>
      <c r="E57" s="44">
        <v>2</v>
      </c>
      <c r="F57" s="44">
        <v>2</v>
      </c>
      <c r="G57" s="44">
        <v>2</v>
      </c>
      <c r="H57" s="44">
        <v>0</v>
      </c>
      <c r="I57" s="50">
        <f t="shared" si="2"/>
        <v>23</v>
      </c>
      <c r="J57" s="50">
        <f>Sheriff!J57</f>
        <v>102</v>
      </c>
    </row>
    <row r="58" spans="1:10" x14ac:dyDescent="0.2">
      <c r="A58" s="32" t="s">
        <v>160</v>
      </c>
      <c r="B58" s="44">
        <v>90</v>
      </c>
      <c r="C58" s="44">
        <v>28</v>
      </c>
      <c r="D58" s="44">
        <v>7</v>
      </c>
      <c r="E58" s="44">
        <v>9</v>
      </c>
      <c r="F58" s="44">
        <v>5</v>
      </c>
      <c r="G58" s="44">
        <v>3</v>
      </c>
      <c r="H58" s="44">
        <v>2</v>
      </c>
      <c r="I58" s="50">
        <f t="shared" si="2"/>
        <v>23</v>
      </c>
      <c r="J58" s="50">
        <f>Sheriff!J58</f>
        <v>167</v>
      </c>
    </row>
    <row r="59" spans="1:10" x14ac:dyDescent="0.2">
      <c r="A59" s="32" t="s">
        <v>161</v>
      </c>
      <c r="B59" s="44">
        <v>56</v>
      </c>
      <c r="C59" s="44">
        <v>14</v>
      </c>
      <c r="D59" s="44">
        <v>1</v>
      </c>
      <c r="E59" s="44">
        <v>2</v>
      </c>
      <c r="F59" s="44">
        <v>0</v>
      </c>
      <c r="G59" s="44">
        <v>0</v>
      </c>
      <c r="H59" s="44">
        <v>0</v>
      </c>
      <c r="I59" s="50">
        <f t="shared" si="2"/>
        <v>11</v>
      </c>
      <c r="J59" s="50">
        <f>Sheriff!J59</f>
        <v>84</v>
      </c>
    </row>
    <row r="60" spans="1:10" x14ac:dyDescent="0.2">
      <c r="A60" s="32" t="s">
        <v>162</v>
      </c>
      <c r="B60" s="44">
        <v>47</v>
      </c>
      <c r="C60" s="44">
        <v>7</v>
      </c>
      <c r="D60" s="44">
        <v>0</v>
      </c>
      <c r="E60" s="44">
        <v>0</v>
      </c>
      <c r="F60" s="44">
        <v>0</v>
      </c>
      <c r="G60" s="44">
        <v>0</v>
      </c>
      <c r="H60" s="44">
        <v>1</v>
      </c>
      <c r="I60" s="50">
        <f t="shared" si="2"/>
        <v>9</v>
      </c>
      <c r="J60" s="50">
        <f>Sheriff!J60</f>
        <v>64</v>
      </c>
    </row>
    <row r="61" spans="1:10" x14ac:dyDescent="0.2">
      <c r="A61" s="32" t="s">
        <v>163</v>
      </c>
      <c r="B61" s="44">
        <v>138</v>
      </c>
      <c r="C61" s="44">
        <v>10</v>
      </c>
      <c r="D61" s="44">
        <v>2</v>
      </c>
      <c r="E61" s="44">
        <v>3</v>
      </c>
      <c r="F61" s="44">
        <v>1</v>
      </c>
      <c r="G61" s="44">
        <v>0</v>
      </c>
      <c r="H61" s="44">
        <v>2</v>
      </c>
      <c r="I61" s="50">
        <f t="shared" si="2"/>
        <v>48</v>
      </c>
      <c r="J61" s="50">
        <f>Sheriff!J61</f>
        <v>204</v>
      </c>
    </row>
    <row r="62" spans="1:10" x14ac:dyDescent="0.2">
      <c r="A62" s="32" t="s">
        <v>164</v>
      </c>
      <c r="B62" s="44">
        <v>85</v>
      </c>
      <c r="C62" s="44">
        <v>4</v>
      </c>
      <c r="D62" s="44">
        <v>0</v>
      </c>
      <c r="E62" s="44">
        <v>1</v>
      </c>
      <c r="F62" s="44">
        <v>0</v>
      </c>
      <c r="G62" s="44">
        <v>0</v>
      </c>
      <c r="H62" s="44">
        <v>0</v>
      </c>
      <c r="I62" s="50">
        <f t="shared" si="2"/>
        <v>16</v>
      </c>
      <c r="J62" s="50">
        <f>Sheriff!J62</f>
        <v>106</v>
      </c>
    </row>
    <row r="63" spans="1:10" x14ac:dyDescent="0.2">
      <c r="A63" s="32" t="s">
        <v>165</v>
      </c>
      <c r="B63" s="44">
        <v>108</v>
      </c>
      <c r="C63" s="44">
        <v>2</v>
      </c>
      <c r="D63" s="44">
        <v>1</v>
      </c>
      <c r="E63" s="44">
        <v>1</v>
      </c>
      <c r="F63" s="44">
        <v>2</v>
      </c>
      <c r="G63" s="44">
        <v>1</v>
      </c>
      <c r="H63" s="44">
        <v>0</v>
      </c>
      <c r="I63" s="50">
        <f t="shared" si="2"/>
        <v>38</v>
      </c>
      <c r="J63" s="50">
        <f>Sheriff!J63</f>
        <v>153</v>
      </c>
    </row>
    <row r="64" spans="1:10" x14ac:dyDescent="0.2">
      <c r="A64" s="32" t="s">
        <v>166</v>
      </c>
      <c r="B64" s="44">
        <v>142</v>
      </c>
      <c r="C64" s="44">
        <v>2</v>
      </c>
      <c r="D64" s="44">
        <v>1</v>
      </c>
      <c r="E64" s="44">
        <v>5</v>
      </c>
      <c r="F64" s="44">
        <v>0</v>
      </c>
      <c r="G64" s="44">
        <v>0</v>
      </c>
      <c r="H64" s="44">
        <v>0</v>
      </c>
      <c r="I64" s="50">
        <f t="shared" si="2"/>
        <v>30</v>
      </c>
      <c r="J64" s="50">
        <f>Sheriff!J64</f>
        <v>180</v>
      </c>
    </row>
    <row r="65" spans="1:10" x14ac:dyDescent="0.2">
      <c r="A65" s="32" t="s">
        <v>167</v>
      </c>
      <c r="B65" s="44">
        <v>83</v>
      </c>
      <c r="C65" s="44">
        <v>4</v>
      </c>
      <c r="D65" s="44">
        <v>4</v>
      </c>
      <c r="E65" s="44">
        <v>1</v>
      </c>
      <c r="F65" s="44">
        <v>0</v>
      </c>
      <c r="G65" s="44">
        <v>0</v>
      </c>
      <c r="H65" s="44">
        <v>0</v>
      </c>
      <c r="I65" s="50">
        <f t="shared" si="2"/>
        <v>14</v>
      </c>
      <c r="J65" s="50">
        <f>Sheriff!J65</f>
        <v>106</v>
      </c>
    </row>
    <row r="66" spans="1:10" x14ac:dyDescent="0.2">
      <c r="A66" s="32" t="s">
        <v>168</v>
      </c>
      <c r="B66" s="44">
        <v>25</v>
      </c>
      <c r="C66" s="44">
        <v>12</v>
      </c>
      <c r="D66" s="44">
        <v>0</v>
      </c>
      <c r="E66" s="44">
        <v>0</v>
      </c>
      <c r="F66" s="44">
        <v>0</v>
      </c>
      <c r="G66" s="44">
        <v>0</v>
      </c>
      <c r="H66" s="44">
        <v>0</v>
      </c>
      <c r="I66" s="50">
        <f t="shared" si="2"/>
        <v>1</v>
      </c>
      <c r="J66" s="50">
        <f>Sheriff!J66</f>
        <v>38</v>
      </c>
    </row>
    <row r="67" spans="1:10" x14ac:dyDescent="0.2">
      <c r="A67" s="32" t="s">
        <v>169</v>
      </c>
      <c r="B67" s="44">
        <v>51</v>
      </c>
      <c r="C67" s="44">
        <v>16</v>
      </c>
      <c r="D67" s="44">
        <v>6</v>
      </c>
      <c r="E67" s="44">
        <v>5</v>
      </c>
      <c r="F67" s="44">
        <v>2</v>
      </c>
      <c r="G67" s="44">
        <v>1</v>
      </c>
      <c r="H67" s="44">
        <v>1</v>
      </c>
      <c r="I67" s="50">
        <f t="shared" si="2"/>
        <v>5</v>
      </c>
      <c r="J67" s="50">
        <f>Sheriff!J67</f>
        <v>87</v>
      </c>
    </row>
    <row r="68" spans="1:10" x14ac:dyDescent="0.2">
      <c r="A68" s="32" t="s">
        <v>170</v>
      </c>
      <c r="B68" s="44">
        <v>216</v>
      </c>
      <c r="C68" s="44">
        <v>16</v>
      </c>
      <c r="D68" s="44">
        <v>1</v>
      </c>
      <c r="E68" s="44">
        <v>3</v>
      </c>
      <c r="F68" s="44">
        <v>2</v>
      </c>
      <c r="G68" s="44">
        <v>3</v>
      </c>
      <c r="H68" s="44">
        <v>1</v>
      </c>
      <c r="I68" s="50">
        <f t="shared" si="2"/>
        <v>37</v>
      </c>
      <c r="J68" s="50">
        <f>Sheriff!J68</f>
        <v>279</v>
      </c>
    </row>
    <row r="69" spans="1:10" x14ac:dyDescent="0.2">
      <c r="A69" s="32" t="s">
        <v>171</v>
      </c>
      <c r="B69" s="44">
        <v>85</v>
      </c>
      <c r="C69" s="44">
        <v>1</v>
      </c>
      <c r="D69" s="44">
        <v>0</v>
      </c>
      <c r="E69" s="44">
        <v>0</v>
      </c>
      <c r="F69" s="44">
        <v>1</v>
      </c>
      <c r="G69" s="44">
        <v>0</v>
      </c>
      <c r="H69" s="44">
        <v>0</v>
      </c>
      <c r="I69" s="50">
        <f t="shared" si="2"/>
        <v>31</v>
      </c>
      <c r="J69" s="50">
        <f>Sheriff!J69</f>
        <v>118</v>
      </c>
    </row>
    <row r="70" spans="1:10" x14ac:dyDescent="0.2">
      <c r="A70" s="32" t="s">
        <v>172</v>
      </c>
      <c r="B70" s="44">
        <v>92</v>
      </c>
      <c r="C70" s="44">
        <v>3</v>
      </c>
      <c r="D70" s="44">
        <v>0</v>
      </c>
      <c r="E70" s="44">
        <v>1</v>
      </c>
      <c r="F70" s="44">
        <v>1</v>
      </c>
      <c r="G70" s="44">
        <v>0</v>
      </c>
      <c r="H70" s="44">
        <v>2</v>
      </c>
      <c r="I70" s="50">
        <f t="shared" si="2"/>
        <v>17</v>
      </c>
      <c r="J70" s="50">
        <f>Sheriff!J70</f>
        <v>116</v>
      </c>
    </row>
    <row r="71" spans="1:10" x14ac:dyDescent="0.2">
      <c r="A71" s="32" t="s">
        <v>173</v>
      </c>
      <c r="B71" s="44">
        <v>205</v>
      </c>
      <c r="C71" s="44">
        <v>9</v>
      </c>
      <c r="D71" s="44">
        <v>3</v>
      </c>
      <c r="E71" s="44">
        <v>1</v>
      </c>
      <c r="F71" s="44">
        <v>2</v>
      </c>
      <c r="G71" s="44">
        <v>1</v>
      </c>
      <c r="H71" s="44">
        <v>1</v>
      </c>
      <c r="I71" s="50">
        <f t="shared" si="2"/>
        <v>35</v>
      </c>
      <c r="J71" s="50">
        <f>Sheriff!J71</f>
        <v>257</v>
      </c>
    </row>
    <row r="72" spans="1:10" x14ac:dyDescent="0.2">
      <c r="A72" s="32" t="s">
        <v>174</v>
      </c>
      <c r="B72" s="44">
        <v>62</v>
      </c>
      <c r="C72" s="44">
        <v>1</v>
      </c>
      <c r="D72" s="44">
        <v>1</v>
      </c>
      <c r="E72" s="44">
        <v>0</v>
      </c>
      <c r="F72" s="44">
        <v>0</v>
      </c>
      <c r="G72" s="44">
        <v>0</v>
      </c>
      <c r="H72" s="44">
        <v>0</v>
      </c>
      <c r="I72" s="50">
        <f t="shared" si="2"/>
        <v>20</v>
      </c>
      <c r="J72" s="50">
        <f>Sheriff!J72</f>
        <v>84</v>
      </c>
    </row>
    <row r="73" spans="1:10" x14ac:dyDescent="0.2">
      <c r="A73" s="32" t="s">
        <v>175</v>
      </c>
      <c r="B73" s="44">
        <v>184</v>
      </c>
      <c r="C73" s="44">
        <v>7</v>
      </c>
      <c r="D73" s="44">
        <v>0</v>
      </c>
      <c r="E73" s="44">
        <v>3</v>
      </c>
      <c r="F73" s="44">
        <v>5</v>
      </c>
      <c r="G73" s="44">
        <v>0</v>
      </c>
      <c r="H73" s="44">
        <v>0</v>
      </c>
      <c r="I73" s="50">
        <f t="shared" si="2"/>
        <v>43</v>
      </c>
      <c r="J73" s="50">
        <f>Sheriff!J73</f>
        <v>242</v>
      </c>
    </row>
    <row r="74" spans="1:10" x14ac:dyDescent="0.2">
      <c r="A74" s="32" t="s">
        <v>176</v>
      </c>
      <c r="B74" s="44">
        <v>51</v>
      </c>
      <c r="C74" s="44">
        <v>3</v>
      </c>
      <c r="D74" s="44">
        <v>0</v>
      </c>
      <c r="E74" s="44">
        <v>1</v>
      </c>
      <c r="F74" s="44">
        <v>0</v>
      </c>
      <c r="G74" s="44">
        <v>0</v>
      </c>
      <c r="H74" s="44">
        <v>0</v>
      </c>
      <c r="I74" s="50">
        <f t="shared" si="2"/>
        <v>19</v>
      </c>
      <c r="J74" s="50">
        <f>Sheriff!J74</f>
        <v>74</v>
      </c>
    </row>
    <row r="75" spans="1:10" x14ac:dyDescent="0.2">
      <c r="A75" s="32" t="s">
        <v>177</v>
      </c>
      <c r="B75" s="44">
        <v>57</v>
      </c>
      <c r="C75" s="44">
        <v>44</v>
      </c>
      <c r="D75" s="44">
        <v>6</v>
      </c>
      <c r="E75" s="44">
        <v>2</v>
      </c>
      <c r="F75" s="44">
        <v>2</v>
      </c>
      <c r="G75" s="44">
        <v>1</v>
      </c>
      <c r="H75" s="44">
        <v>0</v>
      </c>
      <c r="I75" s="50">
        <f t="shared" si="2"/>
        <v>3</v>
      </c>
      <c r="J75" s="50">
        <f>Sheriff!J75</f>
        <v>115</v>
      </c>
    </row>
    <row r="76" spans="1:10" x14ac:dyDescent="0.2">
      <c r="A76" s="32" t="s">
        <v>178</v>
      </c>
      <c r="B76" s="44">
        <v>39</v>
      </c>
      <c r="C76" s="44">
        <v>10</v>
      </c>
      <c r="D76" s="44">
        <v>0</v>
      </c>
      <c r="E76" s="44">
        <v>2</v>
      </c>
      <c r="F76" s="44">
        <v>0</v>
      </c>
      <c r="G76" s="44">
        <v>0</v>
      </c>
      <c r="H76" s="44">
        <v>0</v>
      </c>
      <c r="I76" s="50">
        <f t="shared" si="2"/>
        <v>10</v>
      </c>
      <c r="J76" s="50">
        <f>Sheriff!J76</f>
        <v>61</v>
      </c>
    </row>
    <row r="77" spans="1:10" x14ac:dyDescent="0.2">
      <c r="A77" s="32" t="s">
        <v>179</v>
      </c>
      <c r="B77" s="44">
        <v>87</v>
      </c>
      <c r="C77" s="44">
        <v>30</v>
      </c>
      <c r="D77" s="44">
        <v>2</v>
      </c>
      <c r="E77" s="44">
        <v>6</v>
      </c>
      <c r="F77" s="44">
        <v>5</v>
      </c>
      <c r="G77" s="44">
        <v>1</v>
      </c>
      <c r="H77" s="44">
        <v>2</v>
      </c>
      <c r="I77" s="50">
        <f t="shared" si="2"/>
        <v>43</v>
      </c>
      <c r="J77" s="50">
        <f>Sheriff!J77</f>
        <v>176</v>
      </c>
    </row>
    <row r="78" spans="1:10" x14ac:dyDescent="0.2">
      <c r="A78" s="32" t="s">
        <v>180</v>
      </c>
      <c r="B78" s="44">
        <v>38</v>
      </c>
      <c r="C78" s="44">
        <v>10</v>
      </c>
      <c r="D78" s="44">
        <v>0</v>
      </c>
      <c r="E78" s="44">
        <v>8</v>
      </c>
      <c r="F78" s="44">
        <v>1</v>
      </c>
      <c r="G78" s="44">
        <v>3</v>
      </c>
      <c r="H78" s="44">
        <v>0</v>
      </c>
      <c r="I78" s="50">
        <f t="shared" si="2"/>
        <v>7</v>
      </c>
      <c r="J78" s="50">
        <f>Sheriff!J78</f>
        <v>67</v>
      </c>
    </row>
    <row r="79" spans="1:10" x14ac:dyDescent="0.2">
      <c r="A79" s="36" t="s">
        <v>439</v>
      </c>
      <c r="B79" s="47">
        <f t="shared" ref="B79:J79" si="3">SUM(B43:B78)</f>
        <v>3202</v>
      </c>
      <c r="C79" s="47">
        <f t="shared" si="3"/>
        <v>417</v>
      </c>
      <c r="D79" s="47">
        <f t="shared" si="3"/>
        <v>77</v>
      </c>
      <c r="E79" s="47">
        <f t="shared" si="3"/>
        <v>132</v>
      </c>
      <c r="F79" s="47">
        <f t="shared" si="3"/>
        <v>52</v>
      </c>
      <c r="G79" s="47">
        <f t="shared" si="3"/>
        <v>38</v>
      </c>
      <c r="H79" s="47">
        <f t="shared" si="3"/>
        <v>20</v>
      </c>
      <c r="I79" s="47">
        <f t="shared" si="3"/>
        <v>760</v>
      </c>
      <c r="J79" s="47">
        <f t="shared" si="3"/>
        <v>4698</v>
      </c>
    </row>
    <row r="80" spans="1:10" x14ac:dyDescent="0.2">
      <c r="A80" s="3"/>
      <c r="B80" s="10"/>
      <c r="C80" s="10"/>
      <c r="D80" s="10"/>
      <c r="E80" s="10"/>
      <c r="F80" s="10"/>
      <c r="G80" s="10"/>
      <c r="H80" s="10"/>
      <c r="I80" s="10"/>
      <c r="J80" s="10"/>
    </row>
    <row r="81" spans="1:12" x14ac:dyDescent="0.2">
      <c r="A81" s="34" t="s">
        <v>40</v>
      </c>
      <c r="B81" s="43"/>
      <c r="C81" s="43"/>
      <c r="D81" s="43"/>
      <c r="E81" s="43"/>
      <c r="F81" s="43"/>
      <c r="G81" s="43"/>
      <c r="H81" s="43"/>
      <c r="I81" s="43"/>
      <c r="J81" s="43"/>
      <c r="K81" s="11"/>
      <c r="L81" s="11"/>
    </row>
    <row r="82" spans="1:12" x14ac:dyDescent="0.2">
      <c r="A82" s="32" t="s">
        <v>181</v>
      </c>
      <c r="B82" s="44">
        <v>161</v>
      </c>
      <c r="C82" s="44">
        <v>28</v>
      </c>
      <c r="D82" s="44">
        <v>2</v>
      </c>
      <c r="E82" s="44">
        <v>15</v>
      </c>
      <c r="F82" s="44">
        <v>3</v>
      </c>
      <c r="G82" s="44">
        <v>9</v>
      </c>
      <c r="H82" s="44">
        <v>2</v>
      </c>
      <c r="I82" s="44">
        <f t="shared" ref="I82:I116" si="4">J82-(SUM(B82:H82))</f>
        <v>7</v>
      </c>
      <c r="J82" s="44">
        <f>Sheriff!J82</f>
        <v>227</v>
      </c>
      <c r="K82" s="11"/>
      <c r="L82" s="11"/>
    </row>
    <row r="83" spans="1:12" x14ac:dyDescent="0.2">
      <c r="A83" s="32" t="s">
        <v>182</v>
      </c>
      <c r="B83" s="44">
        <v>121</v>
      </c>
      <c r="C83" s="44">
        <v>30</v>
      </c>
      <c r="D83" s="44">
        <v>7</v>
      </c>
      <c r="E83" s="44">
        <v>19</v>
      </c>
      <c r="F83" s="44">
        <v>8</v>
      </c>
      <c r="G83" s="44">
        <v>4</v>
      </c>
      <c r="H83" s="44">
        <v>0</v>
      </c>
      <c r="I83" s="44">
        <f t="shared" si="4"/>
        <v>9</v>
      </c>
      <c r="J83" s="44">
        <f>Sheriff!J83</f>
        <v>198</v>
      </c>
    </row>
    <row r="84" spans="1:12" ht="12.2" customHeight="1" x14ac:dyDescent="0.2">
      <c r="A84" s="32" t="s">
        <v>183</v>
      </c>
      <c r="B84" s="44">
        <v>94</v>
      </c>
      <c r="C84" s="44">
        <v>21</v>
      </c>
      <c r="D84" s="44">
        <v>5</v>
      </c>
      <c r="E84" s="44">
        <v>15</v>
      </c>
      <c r="F84" s="44">
        <v>8</v>
      </c>
      <c r="G84" s="44">
        <v>10</v>
      </c>
      <c r="H84" s="44">
        <v>3</v>
      </c>
      <c r="I84" s="44">
        <f t="shared" si="4"/>
        <v>7</v>
      </c>
      <c r="J84" s="44">
        <f>Sheriff!J84</f>
        <v>163</v>
      </c>
    </row>
    <row r="85" spans="1:12" ht="12.2" customHeight="1" x14ac:dyDescent="0.2">
      <c r="A85" s="32" t="s">
        <v>184</v>
      </c>
      <c r="B85" s="44">
        <v>65</v>
      </c>
      <c r="C85" s="44">
        <v>16</v>
      </c>
      <c r="D85" s="44">
        <v>2</v>
      </c>
      <c r="E85" s="44">
        <v>9</v>
      </c>
      <c r="F85" s="44">
        <v>2</v>
      </c>
      <c r="G85" s="44">
        <v>6</v>
      </c>
      <c r="H85" s="44">
        <v>1</v>
      </c>
      <c r="I85" s="44">
        <f t="shared" si="4"/>
        <v>2</v>
      </c>
      <c r="J85" s="44">
        <f>Sheriff!J85</f>
        <v>103</v>
      </c>
    </row>
    <row r="86" spans="1:12" ht="12.2" customHeight="1" x14ac:dyDescent="0.2">
      <c r="A86" s="32" t="s">
        <v>185</v>
      </c>
      <c r="B86" s="44">
        <v>109</v>
      </c>
      <c r="C86" s="44">
        <v>32</v>
      </c>
      <c r="D86" s="44">
        <v>4</v>
      </c>
      <c r="E86" s="44">
        <v>19</v>
      </c>
      <c r="F86" s="44">
        <v>0</v>
      </c>
      <c r="G86" s="44">
        <v>3</v>
      </c>
      <c r="H86" s="44">
        <v>0</v>
      </c>
      <c r="I86" s="44">
        <f t="shared" si="4"/>
        <v>19</v>
      </c>
      <c r="J86" s="44">
        <f>Sheriff!J86</f>
        <v>186</v>
      </c>
    </row>
    <row r="87" spans="1:12" ht="12.2" customHeight="1" x14ac:dyDescent="0.2">
      <c r="A87" s="32" t="s">
        <v>186</v>
      </c>
      <c r="B87" s="44">
        <v>27</v>
      </c>
      <c r="C87" s="44">
        <v>3</v>
      </c>
      <c r="D87" s="44">
        <v>1</v>
      </c>
      <c r="E87" s="44">
        <v>4</v>
      </c>
      <c r="F87" s="44">
        <v>2</v>
      </c>
      <c r="G87" s="44">
        <v>2</v>
      </c>
      <c r="H87" s="44">
        <v>1</v>
      </c>
      <c r="I87" s="44">
        <f t="shared" si="4"/>
        <v>3</v>
      </c>
      <c r="J87" s="44">
        <f>Sheriff!J87</f>
        <v>43</v>
      </c>
    </row>
    <row r="88" spans="1:12" ht="12.2" customHeight="1" x14ac:dyDescent="0.2">
      <c r="A88" s="32" t="s">
        <v>187</v>
      </c>
      <c r="B88" s="44">
        <v>76</v>
      </c>
      <c r="C88" s="44">
        <v>15</v>
      </c>
      <c r="D88" s="44">
        <v>5</v>
      </c>
      <c r="E88" s="44">
        <v>3</v>
      </c>
      <c r="F88" s="44">
        <v>3</v>
      </c>
      <c r="G88" s="44">
        <v>2</v>
      </c>
      <c r="H88" s="44">
        <v>1</v>
      </c>
      <c r="I88" s="44">
        <f t="shared" si="4"/>
        <v>13</v>
      </c>
      <c r="J88" s="44">
        <f>Sheriff!J88</f>
        <v>118</v>
      </c>
    </row>
    <row r="89" spans="1:12" ht="12.2" customHeight="1" x14ac:dyDescent="0.2">
      <c r="A89" s="32" t="s">
        <v>188</v>
      </c>
      <c r="B89" s="44">
        <v>127</v>
      </c>
      <c r="C89" s="44">
        <v>90</v>
      </c>
      <c r="D89" s="44">
        <v>21</v>
      </c>
      <c r="E89" s="44">
        <v>9</v>
      </c>
      <c r="F89" s="44">
        <v>18</v>
      </c>
      <c r="G89" s="44">
        <v>5</v>
      </c>
      <c r="H89" s="44">
        <v>8</v>
      </c>
      <c r="I89" s="44">
        <f t="shared" si="4"/>
        <v>34</v>
      </c>
      <c r="J89" s="44">
        <f>Sheriff!J89</f>
        <v>312</v>
      </c>
    </row>
    <row r="90" spans="1:12" ht="12.2" customHeight="1" x14ac:dyDescent="0.2">
      <c r="A90" s="32" t="s">
        <v>189</v>
      </c>
      <c r="B90" s="44">
        <v>39</v>
      </c>
      <c r="C90" s="44">
        <v>3</v>
      </c>
      <c r="D90" s="44">
        <v>2</v>
      </c>
      <c r="E90" s="44">
        <v>0</v>
      </c>
      <c r="F90" s="44">
        <v>0</v>
      </c>
      <c r="G90" s="44">
        <v>0</v>
      </c>
      <c r="H90" s="44">
        <v>1</v>
      </c>
      <c r="I90" s="44">
        <f t="shared" si="4"/>
        <v>10</v>
      </c>
      <c r="J90" s="44">
        <f>Sheriff!J90</f>
        <v>55</v>
      </c>
    </row>
    <row r="91" spans="1:12" ht="12.2" customHeight="1" x14ac:dyDescent="0.2">
      <c r="A91" s="32" t="s">
        <v>190</v>
      </c>
      <c r="B91" s="44">
        <v>134</v>
      </c>
      <c r="C91" s="44">
        <v>17</v>
      </c>
      <c r="D91" s="44">
        <v>3</v>
      </c>
      <c r="E91" s="44">
        <v>1</v>
      </c>
      <c r="F91" s="44">
        <v>4</v>
      </c>
      <c r="G91" s="44">
        <v>0</v>
      </c>
      <c r="H91" s="44">
        <v>2</v>
      </c>
      <c r="I91" s="44">
        <f t="shared" si="4"/>
        <v>36</v>
      </c>
      <c r="J91" s="44">
        <f>Sheriff!J91</f>
        <v>197</v>
      </c>
    </row>
    <row r="92" spans="1:12" ht="12.2" customHeight="1" x14ac:dyDescent="0.2">
      <c r="A92" s="32" t="s">
        <v>191</v>
      </c>
      <c r="B92" s="44">
        <v>178</v>
      </c>
      <c r="C92" s="44">
        <v>12</v>
      </c>
      <c r="D92" s="44">
        <v>5</v>
      </c>
      <c r="E92" s="44">
        <v>3</v>
      </c>
      <c r="F92" s="44">
        <v>3</v>
      </c>
      <c r="G92" s="44">
        <v>0</v>
      </c>
      <c r="H92" s="44">
        <v>0</v>
      </c>
      <c r="I92" s="44">
        <f t="shared" si="4"/>
        <v>44</v>
      </c>
      <c r="J92" s="44">
        <f>Sheriff!J92</f>
        <v>245</v>
      </c>
    </row>
    <row r="93" spans="1:12" ht="12.2" customHeight="1" x14ac:dyDescent="0.2">
      <c r="A93" s="32" t="s">
        <v>192</v>
      </c>
      <c r="B93" s="44">
        <v>2</v>
      </c>
      <c r="C93" s="44">
        <v>6</v>
      </c>
      <c r="D93" s="44">
        <v>2</v>
      </c>
      <c r="E93" s="44">
        <v>0</v>
      </c>
      <c r="F93" s="44">
        <v>0</v>
      </c>
      <c r="G93" s="44">
        <v>0</v>
      </c>
      <c r="H93" s="44">
        <v>1</v>
      </c>
      <c r="I93" s="44">
        <f t="shared" si="4"/>
        <v>1</v>
      </c>
      <c r="J93" s="44">
        <f>Sheriff!J93</f>
        <v>12</v>
      </c>
    </row>
    <row r="94" spans="1:12" ht="12.2" customHeight="1" x14ac:dyDescent="0.2">
      <c r="A94" s="32" t="s">
        <v>193</v>
      </c>
      <c r="B94" s="44">
        <v>84</v>
      </c>
      <c r="C94" s="44">
        <v>137</v>
      </c>
      <c r="D94" s="44">
        <v>31</v>
      </c>
      <c r="E94" s="44">
        <v>8</v>
      </c>
      <c r="F94" s="44">
        <v>14</v>
      </c>
      <c r="G94" s="44">
        <v>1</v>
      </c>
      <c r="H94" s="44">
        <v>15</v>
      </c>
      <c r="I94" s="44">
        <f t="shared" si="4"/>
        <v>21</v>
      </c>
      <c r="J94" s="44">
        <f>Sheriff!J94</f>
        <v>311</v>
      </c>
    </row>
    <row r="95" spans="1:12" ht="12.2" customHeight="1" x14ac:dyDescent="0.2">
      <c r="A95" s="32" t="s">
        <v>194</v>
      </c>
      <c r="B95" s="44">
        <v>62</v>
      </c>
      <c r="C95" s="44">
        <v>64</v>
      </c>
      <c r="D95" s="44">
        <v>18</v>
      </c>
      <c r="E95" s="44">
        <v>3</v>
      </c>
      <c r="F95" s="44">
        <v>8</v>
      </c>
      <c r="G95" s="44">
        <v>2</v>
      </c>
      <c r="H95" s="44">
        <v>2</v>
      </c>
      <c r="I95" s="44">
        <f t="shared" si="4"/>
        <v>10</v>
      </c>
      <c r="J95" s="44">
        <f>Sheriff!J95</f>
        <v>169</v>
      </c>
    </row>
    <row r="96" spans="1:12" ht="12.2" customHeight="1" x14ac:dyDescent="0.2">
      <c r="A96" s="32" t="s">
        <v>195</v>
      </c>
      <c r="B96" s="44">
        <v>42</v>
      </c>
      <c r="C96" s="44">
        <v>20</v>
      </c>
      <c r="D96" s="44">
        <v>3</v>
      </c>
      <c r="E96" s="44">
        <v>3</v>
      </c>
      <c r="F96" s="44">
        <v>4</v>
      </c>
      <c r="G96" s="44">
        <v>0</v>
      </c>
      <c r="H96" s="44">
        <v>2</v>
      </c>
      <c r="I96" s="44">
        <f t="shared" si="4"/>
        <v>8</v>
      </c>
      <c r="J96" s="44">
        <f>Sheriff!J96</f>
        <v>82</v>
      </c>
    </row>
    <row r="97" spans="1:10" ht="12.2" customHeight="1" x14ac:dyDescent="0.2">
      <c r="A97" s="32" t="s">
        <v>196</v>
      </c>
      <c r="B97" s="44">
        <v>13</v>
      </c>
      <c r="C97" s="44">
        <v>10</v>
      </c>
      <c r="D97" s="44">
        <v>1</v>
      </c>
      <c r="E97" s="44">
        <v>1</v>
      </c>
      <c r="F97" s="44">
        <v>3</v>
      </c>
      <c r="G97" s="44">
        <v>0</v>
      </c>
      <c r="H97" s="44">
        <v>1</v>
      </c>
      <c r="I97" s="44">
        <f t="shared" si="4"/>
        <v>1</v>
      </c>
      <c r="J97" s="44">
        <f>Sheriff!J97</f>
        <v>30</v>
      </c>
    </row>
    <row r="98" spans="1:10" ht="12.2" customHeight="1" x14ac:dyDescent="0.2">
      <c r="A98" s="32" t="s">
        <v>197</v>
      </c>
      <c r="B98" s="44">
        <v>7</v>
      </c>
      <c r="C98" s="44">
        <v>10</v>
      </c>
      <c r="D98" s="44">
        <v>3</v>
      </c>
      <c r="E98" s="44">
        <v>3</v>
      </c>
      <c r="F98" s="44">
        <v>0</v>
      </c>
      <c r="G98" s="44">
        <v>0</v>
      </c>
      <c r="H98" s="44">
        <v>1</v>
      </c>
      <c r="I98" s="44">
        <f t="shared" si="4"/>
        <v>4</v>
      </c>
      <c r="J98" s="44">
        <f>Sheriff!J98</f>
        <v>28</v>
      </c>
    </row>
    <row r="99" spans="1:10" ht="12.2" customHeight="1" x14ac:dyDescent="0.2">
      <c r="A99" s="32" t="s">
        <v>198</v>
      </c>
      <c r="B99" s="44">
        <v>80</v>
      </c>
      <c r="C99" s="44">
        <v>38</v>
      </c>
      <c r="D99" s="44">
        <v>7</v>
      </c>
      <c r="E99" s="44">
        <v>4</v>
      </c>
      <c r="F99" s="44">
        <v>6</v>
      </c>
      <c r="G99" s="44">
        <v>1</v>
      </c>
      <c r="H99" s="44">
        <v>3</v>
      </c>
      <c r="I99" s="44">
        <f t="shared" si="4"/>
        <v>16</v>
      </c>
      <c r="J99" s="44">
        <f>Sheriff!J99</f>
        <v>155</v>
      </c>
    </row>
    <row r="100" spans="1:10" ht="12.2" customHeight="1" x14ac:dyDescent="0.2">
      <c r="A100" s="32" t="s">
        <v>199</v>
      </c>
      <c r="B100" s="44">
        <v>71</v>
      </c>
      <c r="C100" s="44">
        <v>56</v>
      </c>
      <c r="D100" s="44">
        <v>15</v>
      </c>
      <c r="E100" s="44">
        <v>9</v>
      </c>
      <c r="F100" s="44">
        <v>8</v>
      </c>
      <c r="G100" s="44">
        <v>3</v>
      </c>
      <c r="H100" s="44">
        <v>1</v>
      </c>
      <c r="I100" s="44">
        <f t="shared" si="4"/>
        <v>6</v>
      </c>
      <c r="J100" s="44">
        <f>Sheriff!J100</f>
        <v>169</v>
      </c>
    </row>
    <row r="101" spans="1:10" ht="12.2" customHeight="1" x14ac:dyDescent="0.2">
      <c r="A101" s="32" t="s">
        <v>200</v>
      </c>
      <c r="B101" s="44">
        <v>111</v>
      </c>
      <c r="C101" s="44">
        <v>3</v>
      </c>
      <c r="D101" s="44">
        <v>0</v>
      </c>
      <c r="E101" s="44">
        <v>0</v>
      </c>
      <c r="F101" s="44">
        <v>0</v>
      </c>
      <c r="G101" s="44">
        <v>0</v>
      </c>
      <c r="H101" s="44">
        <v>0</v>
      </c>
      <c r="I101" s="44">
        <f t="shared" si="4"/>
        <v>20</v>
      </c>
      <c r="J101" s="44">
        <f>Sheriff!J101</f>
        <v>134</v>
      </c>
    </row>
    <row r="102" spans="1:10" ht="12.2" customHeight="1" x14ac:dyDescent="0.2">
      <c r="A102" s="32" t="s">
        <v>201</v>
      </c>
      <c r="B102" s="44">
        <v>30</v>
      </c>
      <c r="C102" s="44">
        <v>10</v>
      </c>
      <c r="D102" s="44">
        <v>3</v>
      </c>
      <c r="E102" s="44">
        <v>1</v>
      </c>
      <c r="F102" s="44">
        <v>0</v>
      </c>
      <c r="G102" s="44">
        <v>1</v>
      </c>
      <c r="H102" s="44">
        <v>0</v>
      </c>
      <c r="I102" s="44">
        <f t="shared" si="4"/>
        <v>12</v>
      </c>
      <c r="J102" s="44">
        <f>Sheriff!J102</f>
        <v>57</v>
      </c>
    </row>
    <row r="103" spans="1:10" ht="12.2" customHeight="1" x14ac:dyDescent="0.2">
      <c r="A103" s="32" t="s">
        <v>202</v>
      </c>
      <c r="B103" s="44">
        <v>24</v>
      </c>
      <c r="C103" s="44">
        <v>2</v>
      </c>
      <c r="D103" s="44">
        <v>1</v>
      </c>
      <c r="E103" s="44">
        <v>1</v>
      </c>
      <c r="F103" s="44">
        <v>0</v>
      </c>
      <c r="G103" s="44">
        <v>0</v>
      </c>
      <c r="H103" s="44">
        <v>1</v>
      </c>
      <c r="I103" s="44">
        <f t="shared" si="4"/>
        <v>2</v>
      </c>
      <c r="J103" s="44">
        <f>Sheriff!J103</f>
        <v>31</v>
      </c>
    </row>
    <row r="104" spans="1:10" ht="12.2" customHeight="1" x14ac:dyDescent="0.2">
      <c r="A104" s="32" t="s">
        <v>203</v>
      </c>
      <c r="B104" s="44">
        <v>26</v>
      </c>
      <c r="C104" s="44">
        <v>4</v>
      </c>
      <c r="D104" s="44">
        <v>0</v>
      </c>
      <c r="E104" s="44">
        <v>1</v>
      </c>
      <c r="F104" s="44">
        <v>0</v>
      </c>
      <c r="G104" s="44">
        <v>0</v>
      </c>
      <c r="H104" s="44">
        <v>0</v>
      </c>
      <c r="I104" s="44">
        <f t="shared" si="4"/>
        <v>7</v>
      </c>
      <c r="J104" s="44">
        <f>Sheriff!J104</f>
        <v>38</v>
      </c>
    </row>
    <row r="105" spans="1:10" ht="12.2" customHeight="1" x14ac:dyDescent="0.2">
      <c r="A105" s="32" t="s">
        <v>204</v>
      </c>
      <c r="B105" s="44">
        <v>34</v>
      </c>
      <c r="C105" s="44">
        <v>6</v>
      </c>
      <c r="D105" s="44">
        <v>0</v>
      </c>
      <c r="E105" s="44">
        <v>2</v>
      </c>
      <c r="F105" s="44">
        <v>2</v>
      </c>
      <c r="G105" s="44">
        <v>0</v>
      </c>
      <c r="H105" s="44">
        <v>1</v>
      </c>
      <c r="I105" s="44">
        <f t="shared" si="4"/>
        <v>8</v>
      </c>
      <c r="J105" s="44">
        <f>Sheriff!J105</f>
        <v>53</v>
      </c>
    </row>
    <row r="106" spans="1:10" ht="12.2" customHeight="1" x14ac:dyDescent="0.2">
      <c r="A106" s="32" t="s">
        <v>205</v>
      </c>
      <c r="B106" s="44">
        <v>56</v>
      </c>
      <c r="C106" s="44">
        <v>18</v>
      </c>
      <c r="D106" s="44">
        <v>2</v>
      </c>
      <c r="E106" s="44">
        <v>2</v>
      </c>
      <c r="F106" s="44">
        <v>0</v>
      </c>
      <c r="G106" s="44">
        <v>2</v>
      </c>
      <c r="H106" s="44">
        <v>1</v>
      </c>
      <c r="I106" s="44">
        <f t="shared" si="4"/>
        <v>7</v>
      </c>
      <c r="J106" s="44">
        <f>Sheriff!J106</f>
        <v>88</v>
      </c>
    </row>
    <row r="107" spans="1:10" ht="12.2" customHeight="1" x14ac:dyDescent="0.2">
      <c r="A107" s="32" t="s">
        <v>206</v>
      </c>
      <c r="B107" s="44">
        <v>42</v>
      </c>
      <c r="C107" s="44">
        <v>6</v>
      </c>
      <c r="D107" s="44">
        <v>0</v>
      </c>
      <c r="E107" s="44">
        <v>3</v>
      </c>
      <c r="F107" s="44">
        <v>1</v>
      </c>
      <c r="G107" s="44">
        <v>0</v>
      </c>
      <c r="H107" s="44">
        <v>1</v>
      </c>
      <c r="I107" s="44">
        <f t="shared" si="4"/>
        <v>9</v>
      </c>
      <c r="J107" s="44">
        <f>Sheriff!J107</f>
        <v>62</v>
      </c>
    </row>
    <row r="108" spans="1:10" ht="12.2" customHeight="1" x14ac:dyDescent="0.2">
      <c r="A108" s="32" t="s">
        <v>207</v>
      </c>
      <c r="B108" s="44">
        <v>45</v>
      </c>
      <c r="C108" s="44">
        <v>12</v>
      </c>
      <c r="D108" s="44">
        <v>4</v>
      </c>
      <c r="E108" s="44">
        <v>3</v>
      </c>
      <c r="F108" s="44">
        <v>0</v>
      </c>
      <c r="G108" s="44">
        <v>0</v>
      </c>
      <c r="H108" s="44">
        <v>0</v>
      </c>
      <c r="I108" s="44">
        <f t="shared" si="4"/>
        <v>11</v>
      </c>
      <c r="J108" s="44">
        <f>Sheriff!J108</f>
        <v>75</v>
      </c>
    </row>
    <row r="109" spans="1:10" ht="12.2" customHeight="1" x14ac:dyDescent="0.2">
      <c r="A109" s="32" t="s">
        <v>208</v>
      </c>
      <c r="B109" s="44">
        <v>42</v>
      </c>
      <c r="C109" s="44">
        <v>15</v>
      </c>
      <c r="D109" s="44">
        <v>4</v>
      </c>
      <c r="E109" s="44">
        <v>1</v>
      </c>
      <c r="F109" s="44">
        <v>1</v>
      </c>
      <c r="G109" s="44">
        <v>1</v>
      </c>
      <c r="H109" s="44">
        <v>1</v>
      </c>
      <c r="I109" s="44">
        <f t="shared" si="4"/>
        <v>12</v>
      </c>
      <c r="J109" s="44">
        <f>Sheriff!J109</f>
        <v>77</v>
      </c>
    </row>
    <row r="110" spans="1:10" ht="12.2" customHeight="1" x14ac:dyDescent="0.2">
      <c r="A110" s="32" t="s">
        <v>209</v>
      </c>
      <c r="B110" s="44">
        <v>84</v>
      </c>
      <c r="C110" s="44">
        <v>3</v>
      </c>
      <c r="D110" s="44">
        <v>0</v>
      </c>
      <c r="E110" s="44">
        <v>1</v>
      </c>
      <c r="F110" s="44">
        <v>0</v>
      </c>
      <c r="G110" s="44">
        <v>1</v>
      </c>
      <c r="H110" s="44">
        <v>0</v>
      </c>
      <c r="I110" s="44">
        <f t="shared" si="4"/>
        <v>22</v>
      </c>
      <c r="J110" s="44">
        <f>Sheriff!J110</f>
        <v>111</v>
      </c>
    </row>
    <row r="111" spans="1:10" ht="12.2" customHeight="1" x14ac:dyDescent="0.2">
      <c r="A111" s="32" t="s">
        <v>210</v>
      </c>
      <c r="B111" s="44">
        <v>79</v>
      </c>
      <c r="C111" s="44">
        <v>6</v>
      </c>
      <c r="D111" s="44">
        <v>1</v>
      </c>
      <c r="E111" s="44">
        <v>0</v>
      </c>
      <c r="F111" s="44">
        <v>1</v>
      </c>
      <c r="G111" s="44">
        <v>0</v>
      </c>
      <c r="H111" s="44">
        <v>1</v>
      </c>
      <c r="I111" s="44">
        <f t="shared" si="4"/>
        <v>21</v>
      </c>
      <c r="J111" s="44">
        <f>Sheriff!J111</f>
        <v>109</v>
      </c>
    </row>
    <row r="112" spans="1:10" ht="12.2" customHeight="1" x14ac:dyDescent="0.2">
      <c r="A112" s="32" t="s">
        <v>211</v>
      </c>
      <c r="B112" s="44">
        <v>43</v>
      </c>
      <c r="C112" s="44">
        <v>4</v>
      </c>
      <c r="D112" s="44">
        <v>1</v>
      </c>
      <c r="E112" s="44">
        <v>0</v>
      </c>
      <c r="F112" s="44">
        <v>1</v>
      </c>
      <c r="G112" s="44">
        <v>3</v>
      </c>
      <c r="H112" s="44">
        <v>0</v>
      </c>
      <c r="I112" s="44">
        <f t="shared" si="4"/>
        <v>12</v>
      </c>
      <c r="J112" s="44">
        <f>Sheriff!J112</f>
        <v>64</v>
      </c>
    </row>
    <row r="113" spans="1:10" ht="12.2" customHeight="1" x14ac:dyDescent="0.2">
      <c r="A113" s="32" t="s">
        <v>212</v>
      </c>
      <c r="B113" s="44">
        <v>42</v>
      </c>
      <c r="C113" s="44">
        <v>13</v>
      </c>
      <c r="D113" s="44">
        <v>1</v>
      </c>
      <c r="E113" s="44">
        <v>2</v>
      </c>
      <c r="F113" s="44">
        <v>2</v>
      </c>
      <c r="G113" s="44">
        <v>0</v>
      </c>
      <c r="H113" s="44">
        <v>0</v>
      </c>
      <c r="I113" s="44">
        <f t="shared" si="4"/>
        <v>2</v>
      </c>
      <c r="J113" s="44">
        <f>Sheriff!J113</f>
        <v>62</v>
      </c>
    </row>
    <row r="114" spans="1:10" ht="12.2" customHeight="1" x14ac:dyDescent="0.2">
      <c r="A114" s="32" t="s">
        <v>213</v>
      </c>
      <c r="B114" s="44">
        <v>52</v>
      </c>
      <c r="C114" s="44">
        <v>2</v>
      </c>
      <c r="D114" s="44">
        <v>2</v>
      </c>
      <c r="E114" s="44">
        <v>0</v>
      </c>
      <c r="F114" s="44">
        <v>0</v>
      </c>
      <c r="G114" s="44">
        <v>0</v>
      </c>
      <c r="H114" s="44">
        <v>0</v>
      </c>
      <c r="I114" s="44">
        <f t="shared" si="4"/>
        <v>12</v>
      </c>
      <c r="J114" s="44">
        <f>Sheriff!J114</f>
        <v>68</v>
      </c>
    </row>
    <row r="115" spans="1:10" ht="12.2" customHeight="1" x14ac:dyDescent="0.2">
      <c r="A115" s="32" t="s">
        <v>214</v>
      </c>
      <c r="B115" s="44">
        <v>41</v>
      </c>
      <c r="C115" s="44">
        <v>0</v>
      </c>
      <c r="D115" s="44">
        <v>0</v>
      </c>
      <c r="E115" s="44">
        <v>0</v>
      </c>
      <c r="F115" s="44">
        <v>1</v>
      </c>
      <c r="G115" s="44">
        <v>0</v>
      </c>
      <c r="H115" s="44">
        <v>0</v>
      </c>
      <c r="I115" s="44">
        <f t="shared" si="4"/>
        <v>11</v>
      </c>
      <c r="J115" s="44">
        <f>Sheriff!J115</f>
        <v>53</v>
      </c>
    </row>
    <row r="116" spans="1:10" x14ac:dyDescent="0.2">
      <c r="A116" s="32" t="s">
        <v>215</v>
      </c>
      <c r="B116" s="44">
        <v>55</v>
      </c>
      <c r="C116" s="44">
        <v>5</v>
      </c>
      <c r="D116" s="44">
        <v>0</v>
      </c>
      <c r="E116" s="44">
        <v>0</v>
      </c>
      <c r="F116" s="44">
        <v>0</v>
      </c>
      <c r="G116" s="44">
        <v>0</v>
      </c>
      <c r="H116" s="44">
        <v>0</v>
      </c>
      <c r="I116" s="44">
        <f t="shared" si="4"/>
        <v>15</v>
      </c>
      <c r="J116" s="44">
        <f>Sheriff!J116</f>
        <v>75</v>
      </c>
    </row>
    <row r="117" spans="1:10" ht="12.2" customHeight="1" x14ac:dyDescent="0.2">
      <c r="A117" s="36" t="s">
        <v>440</v>
      </c>
      <c r="B117" s="45">
        <f t="shared" ref="B117:J117" si="5">SUM(B82:B116)</f>
        <v>2298</v>
      </c>
      <c r="C117" s="45">
        <f t="shared" si="5"/>
        <v>717</v>
      </c>
      <c r="D117" s="45">
        <f t="shared" si="5"/>
        <v>156</v>
      </c>
      <c r="E117" s="45">
        <f t="shared" si="5"/>
        <v>145</v>
      </c>
      <c r="F117" s="45">
        <f t="shared" si="5"/>
        <v>103</v>
      </c>
      <c r="G117" s="45">
        <f t="shared" si="5"/>
        <v>56</v>
      </c>
      <c r="H117" s="45">
        <f t="shared" si="5"/>
        <v>51</v>
      </c>
      <c r="I117" s="45">
        <f t="shared" si="5"/>
        <v>434</v>
      </c>
      <c r="J117" s="45">
        <f t="shared" si="5"/>
        <v>3960</v>
      </c>
    </row>
    <row r="118" spans="1:10" ht="12.2" customHeight="1" x14ac:dyDescent="0.2">
      <c r="A118" s="34"/>
      <c r="B118" s="10"/>
      <c r="C118" s="10"/>
      <c r="D118" s="10"/>
      <c r="E118" s="10"/>
      <c r="F118" s="10"/>
      <c r="G118" s="10"/>
      <c r="H118" s="10"/>
      <c r="I118" s="10"/>
      <c r="J118" s="10"/>
    </row>
    <row r="119" spans="1:10" ht="12" customHeight="1" x14ac:dyDescent="0.2">
      <c r="A119" s="34" t="s">
        <v>41</v>
      </c>
    </row>
    <row r="120" spans="1:10" ht="12" customHeight="1" x14ac:dyDescent="0.2">
      <c r="A120" s="32" t="s">
        <v>216</v>
      </c>
      <c r="B120" s="44">
        <v>42</v>
      </c>
      <c r="C120" s="44">
        <v>4</v>
      </c>
      <c r="D120" s="44">
        <v>0</v>
      </c>
      <c r="E120" s="44">
        <v>1</v>
      </c>
      <c r="F120" s="44">
        <v>0</v>
      </c>
      <c r="G120" s="44">
        <v>0</v>
      </c>
      <c r="H120" s="44">
        <v>1</v>
      </c>
      <c r="I120" s="50">
        <f t="shared" ref="I120:I151" si="6">J120-(SUM(B120:H120))</f>
        <v>9</v>
      </c>
      <c r="J120" s="50">
        <f>Sheriff!J120</f>
        <v>57</v>
      </c>
    </row>
    <row r="121" spans="1:10" x14ac:dyDescent="0.2">
      <c r="A121" s="32" t="s">
        <v>217</v>
      </c>
      <c r="B121" s="44">
        <v>15</v>
      </c>
      <c r="C121" s="44">
        <v>0</v>
      </c>
      <c r="D121" s="44">
        <v>0</v>
      </c>
      <c r="E121" s="44">
        <v>0</v>
      </c>
      <c r="F121" s="44">
        <v>0</v>
      </c>
      <c r="G121" s="44">
        <v>0</v>
      </c>
      <c r="H121" s="44">
        <v>0</v>
      </c>
      <c r="I121" s="50">
        <f t="shared" si="6"/>
        <v>2</v>
      </c>
      <c r="J121" s="50">
        <f>Sheriff!J121</f>
        <v>17</v>
      </c>
    </row>
    <row r="122" spans="1:10" x14ac:dyDescent="0.2">
      <c r="A122" s="32" t="s">
        <v>218</v>
      </c>
      <c r="B122" s="44">
        <v>102</v>
      </c>
      <c r="C122" s="44">
        <v>14</v>
      </c>
      <c r="D122" s="44">
        <v>3</v>
      </c>
      <c r="E122" s="44">
        <v>0</v>
      </c>
      <c r="F122" s="44">
        <v>1</v>
      </c>
      <c r="G122" s="44">
        <v>0</v>
      </c>
      <c r="H122" s="44">
        <v>0</v>
      </c>
      <c r="I122" s="50">
        <f t="shared" si="6"/>
        <v>26</v>
      </c>
      <c r="J122" s="50">
        <f>Sheriff!J122</f>
        <v>146</v>
      </c>
    </row>
    <row r="123" spans="1:10" x14ac:dyDescent="0.2">
      <c r="A123" s="32" t="s">
        <v>219</v>
      </c>
      <c r="B123" s="44">
        <v>87</v>
      </c>
      <c r="C123" s="44">
        <v>6</v>
      </c>
      <c r="D123" s="44">
        <v>1</v>
      </c>
      <c r="E123" s="44">
        <v>1</v>
      </c>
      <c r="F123" s="44">
        <v>3</v>
      </c>
      <c r="G123" s="44">
        <v>1</v>
      </c>
      <c r="H123" s="44">
        <v>0</v>
      </c>
      <c r="I123" s="50">
        <f t="shared" si="6"/>
        <v>19</v>
      </c>
      <c r="J123" s="50">
        <f>Sheriff!J123</f>
        <v>118</v>
      </c>
    </row>
    <row r="124" spans="1:10" ht="12.75" customHeight="1" x14ac:dyDescent="0.2">
      <c r="A124" s="32" t="s">
        <v>220</v>
      </c>
      <c r="B124" s="44">
        <v>69</v>
      </c>
      <c r="C124" s="44">
        <v>9</v>
      </c>
      <c r="D124" s="44">
        <v>2</v>
      </c>
      <c r="E124" s="44">
        <v>2</v>
      </c>
      <c r="F124" s="44">
        <v>1</v>
      </c>
      <c r="G124" s="44">
        <v>0</v>
      </c>
      <c r="H124" s="44">
        <v>1</v>
      </c>
      <c r="I124" s="50">
        <f t="shared" si="6"/>
        <v>13</v>
      </c>
      <c r="J124" s="50">
        <f>Sheriff!J124</f>
        <v>97</v>
      </c>
    </row>
    <row r="125" spans="1:10" ht="12.75" customHeight="1" x14ac:dyDescent="0.2">
      <c r="A125" s="32" t="s">
        <v>221</v>
      </c>
      <c r="B125" s="44">
        <v>103</v>
      </c>
      <c r="C125" s="44">
        <v>5</v>
      </c>
      <c r="D125" s="44">
        <v>6</v>
      </c>
      <c r="E125" s="44">
        <v>3</v>
      </c>
      <c r="F125" s="44">
        <v>2</v>
      </c>
      <c r="G125" s="44">
        <v>0</v>
      </c>
      <c r="H125" s="44">
        <v>0</v>
      </c>
      <c r="I125" s="50">
        <f t="shared" si="6"/>
        <v>23</v>
      </c>
      <c r="J125" s="50">
        <f>Sheriff!J125</f>
        <v>142</v>
      </c>
    </row>
    <row r="126" spans="1:10" ht="12.75" customHeight="1" x14ac:dyDescent="0.2">
      <c r="A126" s="32" t="s">
        <v>222</v>
      </c>
      <c r="B126" s="44">
        <v>46</v>
      </c>
      <c r="C126" s="44">
        <v>3</v>
      </c>
      <c r="D126" s="44">
        <v>1</v>
      </c>
      <c r="E126" s="44">
        <v>3</v>
      </c>
      <c r="F126" s="44">
        <v>0</v>
      </c>
      <c r="G126" s="44">
        <v>0</v>
      </c>
      <c r="H126" s="44">
        <v>0</v>
      </c>
      <c r="I126" s="50">
        <f t="shared" si="6"/>
        <v>4</v>
      </c>
      <c r="J126" s="50">
        <f>Sheriff!J126</f>
        <v>57</v>
      </c>
    </row>
    <row r="127" spans="1:10" ht="12.75" customHeight="1" x14ac:dyDescent="0.2">
      <c r="A127" s="32" t="s">
        <v>223</v>
      </c>
      <c r="B127" s="44">
        <v>29</v>
      </c>
      <c r="C127" s="44">
        <v>3</v>
      </c>
      <c r="D127" s="44">
        <v>0</v>
      </c>
      <c r="E127" s="44">
        <v>1</v>
      </c>
      <c r="F127" s="44">
        <v>0</v>
      </c>
      <c r="G127" s="44">
        <v>0</v>
      </c>
      <c r="H127" s="44">
        <v>0</v>
      </c>
      <c r="I127" s="50">
        <f t="shared" si="6"/>
        <v>4</v>
      </c>
      <c r="J127" s="50">
        <f>Sheriff!J127</f>
        <v>37</v>
      </c>
    </row>
    <row r="128" spans="1:10" ht="12.75" customHeight="1" x14ac:dyDescent="0.2">
      <c r="A128" s="32" t="s">
        <v>224</v>
      </c>
      <c r="B128" s="44">
        <v>68</v>
      </c>
      <c r="C128" s="44">
        <v>6</v>
      </c>
      <c r="D128" s="44">
        <v>5</v>
      </c>
      <c r="E128" s="44">
        <v>2</v>
      </c>
      <c r="F128" s="44">
        <v>1</v>
      </c>
      <c r="G128" s="44">
        <v>0</v>
      </c>
      <c r="H128" s="44">
        <v>0</v>
      </c>
      <c r="I128" s="50">
        <f t="shared" si="6"/>
        <v>16</v>
      </c>
      <c r="J128" s="50">
        <f>Sheriff!J128</f>
        <v>98</v>
      </c>
    </row>
    <row r="129" spans="1:10" ht="12.75" customHeight="1" x14ac:dyDescent="0.2">
      <c r="A129" s="32" t="s">
        <v>225</v>
      </c>
      <c r="B129" s="44">
        <v>86</v>
      </c>
      <c r="C129" s="44">
        <v>7</v>
      </c>
      <c r="D129" s="44">
        <v>2</v>
      </c>
      <c r="E129" s="44">
        <v>1</v>
      </c>
      <c r="F129" s="44">
        <v>0</v>
      </c>
      <c r="G129" s="44">
        <v>1</v>
      </c>
      <c r="H129" s="44">
        <v>0</v>
      </c>
      <c r="I129" s="50">
        <f t="shared" si="6"/>
        <v>19</v>
      </c>
      <c r="J129" s="50">
        <f>Sheriff!J129</f>
        <v>116</v>
      </c>
    </row>
    <row r="130" spans="1:10" ht="12.75" customHeight="1" x14ac:dyDescent="0.2">
      <c r="A130" s="32" t="s">
        <v>226</v>
      </c>
      <c r="B130" s="44">
        <v>37</v>
      </c>
      <c r="C130" s="44">
        <v>9</v>
      </c>
      <c r="D130" s="44">
        <v>0</v>
      </c>
      <c r="E130" s="44">
        <v>0</v>
      </c>
      <c r="F130" s="44">
        <v>2</v>
      </c>
      <c r="G130" s="44">
        <v>0</v>
      </c>
      <c r="H130" s="44">
        <v>0</v>
      </c>
      <c r="I130" s="50">
        <f t="shared" si="6"/>
        <v>5</v>
      </c>
      <c r="J130" s="50">
        <f>Sheriff!J130</f>
        <v>53</v>
      </c>
    </row>
    <row r="131" spans="1:10" ht="12.75" customHeight="1" x14ac:dyDescent="0.2">
      <c r="A131" s="32" t="s">
        <v>227</v>
      </c>
      <c r="B131" s="44">
        <v>75</v>
      </c>
      <c r="C131" s="44">
        <v>15</v>
      </c>
      <c r="D131" s="44">
        <v>3</v>
      </c>
      <c r="E131" s="44">
        <v>2</v>
      </c>
      <c r="F131" s="44">
        <v>3</v>
      </c>
      <c r="G131" s="44">
        <v>1</v>
      </c>
      <c r="H131" s="44">
        <v>2</v>
      </c>
      <c r="I131" s="50">
        <f t="shared" si="6"/>
        <v>15</v>
      </c>
      <c r="J131" s="50">
        <f>Sheriff!J131</f>
        <v>116</v>
      </c>
    </row>
    <row r="132" spans="1:10" ht="12.75" customHeight="1" x14ac:dyDescent="0.2">
      <c r="A132" s="32" t="s">
        <v>228</v>
      </c>
      <c r="B132" s="44">
        <v>77</v>
      </c>
      <c r="C132" s="44">
        <v>13</v>
      </c>
      <c r="D132" s="44">
        <v>5</v>
      </c>
      <c r="E132" s="44">
        <v>1</v>
      </c>
      <c r="F132" s="44">
        <v>1</v>
      </c>
      <c r="G132" s="44">
        <v>0</v>
      </c>
      <c r="H132" s="44">
        <v>1</v>
      </c>
      <c r="I132" s="50">
        <f t="shared" si="6"/>
        <v>18</v>
      </c>
      <c r="J132" s="50">
        <f>Sheriff!J132</f>
        <v>116</v>
      </c>
    </row>
    <row r="133" spans="1:10" ht="12.75" customHeight="1" x14ac:dyDescent="0.2">
      <c r="A133" s="32" t="s">
        <v>229</v>
      </c>
      <c r="B133" s="44">
        <v>153</v>
      </c>
      <c r="C133" s="44">
        <v>20</v>
      </c>
      <c r="D133" s="44">
        <v>4</v>
      </c>
      <c r="E133" s="44">
        <v>2</v>
      </c>
      <c r="F133" s="44">
        <v>2</v>
      </c>
      <c r="G133" s="44">
        <v>0</v>
      </c>
      <c r="H133" s="44">
        <v>0</v>
      </c>
      <c r="I133" s="50">
        <f t="shared" si="6"/>
        <v>35</v>
      </c>
      <c r="J133" s="50">
        <f>Sheriff!J133</f>
        <v>216</v>
      </c>
    </row>
    <row r="134" spans="1:10" ht="12.75" customHeight="1" x14ac:dyDescent="0.2">
      <c r="A134" s="32" t="s">
        <v>230</v>
      </c>
      <c r="B134" s="44">
        <v>33</v>
      </c>
      <c r="C134" s="44">
        <v>26</v>
      </c>
      <c r="D134" s="44">
        <v>4</v>
      </c>
      <c r="E134" s="44">
        <v>6</v>
      </c>
      <c r="F134" s="44">
        <v>4</v>
      </c>
      <c r="G134" s="44">
        <v>2</v>
      </c>
      <c r="H134" s="44">
        <v>1</v>
      </c>
      <c r="I134" s="50">
        <f t="shared" si="6"/>
        <v>6</v>
      </c>
      <c r="J134" s="50">
        <f>Sheriff!J134</f>
        <v>82</v>
      </c>
    </row>
    <row r="135" spans="1:10" ht="12.75" customHeight="1" x14ac:dyDescent="0.2">
      <c r="A135" s="32" t="s">
        <v>231</v>
      </c>
      <c r="B135" s="44">
        <v>78</v>
      </c>
      <c r="C135" s="44">
        <v>50</v>
      </c>
      <c r="D135" s="44">
        <v>9</v>
      </c>
      <c r="E135" s="44">
        <v>1</v>
      </c>
      <c r="F135" s="44">
        <v>8</v>
      </c>
      <c r="G135" s="44">
        <v>2</v>
      </c>
      <c r="H135" s="44">
        <v>2</v>
      </c>
      <c r="I135" s="50">
        <f t="shared" si="6"/>
        <v>9</v>
      </c>
      <c r="J135" s="50">
        <f>Sheriff!J135</f>
        <v>159</v>
      </c>
    </row>
    <row r="136" spans="1:10" ht="12.75" customHeight="1" x14ac:dyDescent="0.2">
      <c r="A136" s="32" t="s">
        <v>232</v>
      </c>
      <c r="B136" s="44">
        <v>68</v>
      </c>
      <c r="C136" s="44">
        <v>60</v>
      </c>
      <c r="D136" s="44">
        <v>8</v>
      </c>
      <c r="E136" s="44">
        <v>10</v>
      </c>
      <c r="F136" s="44">
        <v>2</v>
      </c>
      <c r="G136" s="44">
        <v>1</v>
      </c>
      <c r="H136" s="44">
        <v>3</v>
      </c>
      <c r="I136" s="50">
        <f t="shared" si="6"/>
        <v>7</v>
      </c>
      <c r="J136" s="50">
        <f>Sheriff!J136</f>
        <v>159</v>
      </c>
    </row>
    <row r="137" spans="1:10" ht="12.75" customHeight="1" x14ac:dyDescent="0.2">
      <c r="A137" s="32" t="s">
        <v>233</v>
      </c>
      <c r="B137" s="44">
        <v>45</v>
      </c>
      <c r="C137" s="44">
        <v>42</v>
      </c>
      <c r="D137" s="44">
        <v>11</v>
      </c>
      <c r="E137" s="44">
        <v>2</v>
      </c>
      <c r="F137" s="44">
        <v>8</v>
      </c>
      <c r="G137" s="44">
        <v>3</v>
      </c>
      <c r="H137" s="44">
        <v>3</v>
      </c>
      <c r="I137" s="50">
        <f t="shared" si="6"/>
        <v>6</v>
      </c>
      <c r="J137" s="50">
        <f>Sheriff!J137</f>
        <v>120</v>
      </c>
    </row>
    <row r="138" spans="1:10" ht="12" customHeight="1" x14ac:dyDescent="0.2">
      <c r="A138" s="32" t="s">
        <v>234</v>
      </c>
      <c r="B138" s="44">
        <v>25</v>
      </c>
      <c r="C138" s="44">
        <v>28</v>
      </c>
      <c r="D138" s="44">
        <v>11</v>
      </c>
      <c r="E138" s="44">
        <v>2</v>
      </c>
      <c r="F138" s="44">
        <v>4</v>
      </c>
      <c r="G138" s="44">
        <v>0</v>
      </c>
      <c r="H138" s="44">
        <v>0</v>
      </c>
      <c r="I138" s="50">
        <f t="shared" si="6"/>
        <v>9</v>
      </c>
      <c r="J138" s="50">
        <f>Sheriff!J138</f>
        <v>79</v>
      </c>
    </row>
    <row r="139" spans="1:10" ht="12" customHeight="1" x14ac:dyDescent="0.2">
      <c r="A139" s="32" t="s">
        <v>235</v>
      </c>
      <c r="B139" s="44">
        <v>33</v>
      </c>
      <c r="C139" s="44">
        <v>32</v>
      </c>
      <c r="D139" s="44">
        <v>8</v>
      </c>
      <c r="E139" s="44">
        <v>5</v>
      </c>
      <c r="F139" s="44">
        <v>4</v>
      </c>
      <c r="G139" s="44">
        <v>0</v>
      </c>
      <c r="H139" s="44">
        <v>1</v>
      </c>
      <c r="I139" s="50">
        <f t="shared" si="6"/>
        <v>4</v>
      </c>
      <c r="J139" s="50">
        <f>Sheriff!J139</f>
        <v>87</v>
      </c>
    </row>
    <row r="140" spans="1:10" ht="12" customHeight="1" x14ac:dyDescent="0.2">
      <c r="A140" s="32" t="s">
        <v>236</v>
      </c>
      <c r="B140" s="44">
        <v>24</v>
      </c>
      <c r="C140" s="44">
        <v>22</v>
      </c>
      <c r="D140" s="44">
        <v>3</v>
      </c>
      <c r="E140" s="44">
        <v>0</v>
      </c>
      <c r="F140" s="44">
        <v>1</v>
      </c>
      <c r="G140" s="44">
        <v>1</v>
      </c>
      <c r="H140" s="44">
        <v>2</v>
      </c>
      <c r="I140" s="50">
        <f t="shared" si="6"/>
        <v>0</v>
      </c>
      <c r="J140" s="50">
        <f>Sheriff!J140</f>
        <v>53</v>
      </c>
    </row>
    <row r="141" spans="1:10" ht="12" customHeight="1" x14ac:dyDescent="0.2">
      <c r="A141" s="32" t="s">
        <v>237</v>
      </c>
      <c r="B141" s="44">
        <v>5</v>
      </c>
      <c r="C141" s="44">
        <v>12</v>
      </c>
      <c r="D141" s="44">
        <v>6</v>
      </c>
      <c r="E141" s="44">
        <v>1</v>
      </c>
      <c r="F141" s="44">
        <v>0</v>
      </c>
      <c r="G141" s="44">
        <v>0</v>
      </c>
      <c r="H141" s="44">
        <v>0</v>
      </c>
      <c r="I141" s="50">
        <f t="shared" si="6"/>
        <v>3</v>
      </c>
      <c r="J141" s="50">
        <f>Sheriff!J141</f>
        <v>27</v>
      </c>
    </row>
    <row r="142" spans="1:10" ht="12" customHeight="1" x14ac:dyDescent="0.2">
      <c r="A142" s="32" t="s">
        <v>238</v>
      </c>
      <c r="B142" s="44">
        <v>32</v>
      </c>
      <c r="C142" s="44">
        <v>31</v>
      </c>
      <c r="D142" s="44">
        <v>12</v>
      </c>
      <c r="E142" s="44">
        <v>1</v>
      </c>
      <c r="F142" s="44">
        <v>3</v>
      </c>
      <c r="G142" s="44">
        <v>2</v>
      </c>
      <c r="H142" s="44">
        <v>0</v>
      </c>
      <c r="I142" s="50">
        <f t="shared" si="6"/>
        <v>6</v>
      </c>
      <c r="J142" s="50">
        <f>Sheriff!J142</f>
        <v>87</v>
      </c>
    </row>
    <row r="143" spans="1:10" ht="12" customHeight="1" x14ac:dyDescent="0.2">
      <c r="A143" s="32" t="s">
        <v>239</v>
      </c>
      <c r="B143" s="44">
        <v>84</v>
      </c>
      <c r="C143" s="44">
        <v>57</v>
      </c>
      <c r="D143" s="44">
        <v>17</v>
      </c>
      <c r="E143" s="44">
        <v>7</v>
      </c>
      <c r="F143" s="44">
        <v>8</v>
      </c>
      <c r="G143" s="44">
        <v>0</v>
      </c>
      <c r="H143" s="44">
        <v>2</v>
      </c>
      <c r="I143" s="50">
        <f t="shared" si="6"/>
        <v>16</v>
      </c>
      <c r="J143" s="50">
        <f>Sheriff!J143</f>
        <v>191</v>
      </c>
    </row>
    <row r="144" spans="1:10" ht="12" customHeight="1" x14ac:dyDescent="0.2">
      <c r="A144" s="32" t="s">
        <v>240</v>
      </c>
      <c r="B144" s="44">
        <v>0</v>
      </c>
      <c r="C144" s="44">
        <v>1</v>
      </c>
      <c r="D144" s="44">
        <v>0</v>
      </c>
      <c r="E144" s="44">
        <v>0</v>
      </c>
      <c r="F144" s="44">
        <v>0</v>
      </c>
      <c r="G144" s="44">
        <v>0</v>
      </c>
      <c r="H144" s="44">
        <v>0</v>
      </c>
      <c r="I144" s="50">
        <f t="shared" si="6"/>
        <v>1</v>
      </c>
      <c r="J144" s="50">
        <f>Sheriff!J144</f>
        <v>2</v>
      </c>
    </row>
    <row r="145" spans="1:10" ht="12" customHeight="1" x14ac:dyDescent="0.2">
      <c r="A145" s="32" t="s">
        <v>241</v>
      </c>
      <c r="B145" s="44">
        <v>20</v>
      </c>
      <c r="C145" s="44">
        <v>25</v>
      </c>
      <c r="D145" s="44">
        <v>11</v>
      </c>
      <c r="E145" s="44">
        <v>4</v>
      </c>
      <c r="F145" s="44">
        <v>1</v>
      </c>
      <c r="G145" s="44">
        <v>0</v>
      </c>
      <c r="H145" s="44">
        <v>2</v>
      </c>
      <c r="I145" s="50">
        <f t="shared" si="6"/>
        <v>6</v>
      </c>
      <c r="J145" s="50">
        <f>Sheriff!J145</f>
        <v>69</v>
      </c>
    </row>
    <row r="146" spans="1:10" ht="12" customHeight="1" x14ac:dyDescent="0.2">
      <c r="A146" s="32" t="s">
        <v>242</v>
      </c>
      <c r="B146" s="44">
        <v>2</v>
      </c>
      <c r="C146" s="44">
        <v>8</v>
      </c>
      <c r="D146" s="44">
        <v>0</v>
      </c>
      <c r="E146" s="44">
        <v>1</v>
      </c>
      <c r="F146" s="44">
        <v>0</v>
      </c>
      <c r="G146" s="44">
        <v>0</v>
      </c>
      <c r="H146" s="44">
        <v>0</v>
      </c>
      <c r="I146" s="50">
        <f t="shared" si="6"/>
        <v>0</v>
      </c>
      <c r="J146" s="50">
        <f>Sheriff!J146</f>
        <v>11</v>
      </c>
    </row>
    <row r="147" spans="1:10" ht="12" customHeight="1" x14ac:dyDescent="0.2">
      <c r="A147" s="32" t="s">
        <v>243</v>
      </c>
      <c r="B147" s="44">
        <v>73</v>
      </c>
      <c r="C147" s="44">
        <v>76</v>
      </c>
      <c r="D147" s="44">
        <v>14</v>
      </c>
      <c r="E147" s="44">
        <v>13</v>
      </c>
      <c r="F147" s="44">
        <v>15</v>
      </c>
      <c r="G147" s="44">
        <v>2</v>
      </c>
      <c r="H147" s="44">
        <v>2</v>
      </c>
      <c r="I147" s="50">
        <f t="shared" si="6"/>
        <v>11</v>
      </c>
      <c r="J147" s="50">
        <f>Sheriff!J147</f>
        <v>206</v>
      </c>
    </row>
    <row r="148" spans="1:10" ht="12" customHeight="1" x14ac:dyDescent="0.2">
      <c r="A148" s="32" t="s">
        <v>244</v>
      </c>
      <c r="B148" s="44">
        <v>83</v>
      </c>
      <c r="C148" s="44">
        <v>68</v>
      </c>
      <c r="D148" s="44">
        <v>24</v>
      </c>
      <c r="E148" s="44">
        <v>10</v>
      </c>
      <c r="F148" s="44">
        <v>10</v>
      </c>
      <c r="G148" s="44">
        <v>6</v>
      </c>
      <c r="H148" s="44">
        <v>2</v>
      </c>
      <c r="I148" s="50">
        <f t="shared" si="6"/>
        <v>14</v>
      </c>
      <c r="J148" s="50">
        <f>Sheriff!J148</f>
        <v>217</v>
      </c>
    </row>
    <row r="149" spans="1:10" ht="12" customHeight="1" x14ac:dyDescent="0.2">
      <c r="A149" s="32" t="s">
        <v>245</v>
      </c>
      <c r="B149" s="44">
        <v>92</v>
      </c>
      <c r="C149" s="44">
        <v>96</v>
      </c>
      <c r="D149" s="44">
        <v>12</v>
      </c>
      <c r="E149" s="44">
        <v>3</v>
      </c>
      <c r="F149" s="44">
        <v>8</v>
      </c>
      <c r="G149" s="44">
        <v>2</v>
      </c>
      <c r="H149" s="44">
        <v>2</v>
      </c>
      <c r="I149" s="50">
        <f t="shared" si="6"/>
        <v>6</v>
      </c>
      <c r="J149" s="50">
        <f>Sheriff!J149</f>
        <v>221</v>
      </c>
    </row>
    <row r="150" spans="1:10" ht="12" customHeight="1" x14ac:dyDescent="0.2">
      <c r="A150" s="32" t="s">
        <v>246</v>
      </c>
      <c r="B150" s="44">
        <v>58</v>
      </c>
      <c r="C150" s="44">
        <v>104</v>
      </c>
      <c r="D150" s="44">
        <v>21</v>
      </c>
      <c r="E150" s="44">
        <v>11</v>
      </c>
      <c r="F150" s="44">
        <v>22</v>
      </c>
      <c r="G150" s="44">
        <v>2</v>
      </c>
      <c r="H150" s="44">
        <v>5</v>
      </c>
      <c r="I150" s="50">
        <f t="shared" si="6"/>
        <v>10</v>
      </c>
      <c r="J150" s="50">
        <f>Sheriff!J150</f>
        <v>233</v>
      </c>
    </row>
    <row r="151" spans="1:10" ht="12" customHeight="1" x14ac:dyDescent="0.2">
      <c r="A151" s="32" t="s">
        <v>247</v>
      </c>
      <c r="B151" s="44">
        <v>12</v>
      </c>
      <c r="C151" s="44">
        <v>20</v>
      </c>
      <c r="D151" s="44">
        <v>5</v>
      </c>
      <c r="E151" s="44">
        <v>3</v>
      </c>
      <c r="F151" s="44">
        <v>3</v>
      </c>
      <c r="G151" s="44">
        <v>1</v>
      </c>
      <c r="H151" s="44">
        <v>0</v>
      </c>
      <c r="I151" s="50">
        <f t="shared" si="6"/>
        <v>1</v>
      </c>
      <c r="J151" s="50">
        <f>Sheriff!J151</f>
        <v>45</v>
      </c>
    </row>
    <row r="152" spans="1:10" ht="12" customHeight="1" x14ac:dyDescent="0.2">
      <c r="A152" s="36" t="s">
        <v>441</v>
      </c>
      <c r="B152" s="47">
        <f t="shared" ref="B152:J152" si="7">SUM(B120:B151)</f>
        <v>1756</v>
      </c>
      <c r="C152" s="47">
        <f t="shared" si="7"/>
        <v>872</v>
      </c>
      <c r="D152" s="47">
        <f t="shared" si="7"/>
        <v>208</v>
      </c>
      <c r="E152" s="47">
        <f t="shared" si="7"/>
        <v>99</v>
      </c>
      <c r="F152" s="47">
        <f t="shared" si="7"/>
        <v>117</v>
      </c>
      <c r="G152" s="47">
        <f t="shared" si="7"/>
        <v>27</v>
      </c>
      <c r="H152" s="47">
        <f t="shared" si="7"/>
        <v>32</v>
      </c>
      <c r="I152" s="47">
        <f t="shared" si="7"/>
        <v>323</v>
      </c>
      <c r="J152" s="47">
        <f t="shared" si="7"/>
        <v>3434</v>
      </c>
    </row>
    <row r="153" spans="1:10" ht="12" customHeight="1" x14ac:dyDescent="0.2">
      <c r="A153" s="34"/>
    </row>
    <row r="154" spans="1:10" ht="12" customHeight="1" x14ac:dyDescent="0.2">
      <c r="A154" s="34" t="s">
        <v>42</v>
      </c>
    </row>
    <row r="155" spans="1:10" ht="12" customHeight="1" x14ac:dyDescent="0.2">
      <c r="A155" s="32" t="s">
        <v>248</v>
      </c>
      <c r="B155" s="44">
        <v>138</v>
      </c>
      <c r="C155" s="44">
        <v>11</v>
      </c>
      <c r="D155" s="44">
        <v>1</v>
      </c>
      <c r="E155" s="44">
        <v>7</v>
      </c>
      <c r="F155" s="44">
        <v>5</v>
      </c>
      <c r="G155" s="44">
        <v>1</v>
      </c>
      <c r="H155" s="44">
        <v>0</v>
      </c>
      <c r="I155" s="50">
        <f t="shared" ref="I155:I196" si="8">J155-(SUM(B155:H155))</f>
        <v>20</v>
      </c>
      <c r="J155" s="50">
        <f>Sheriff!J155</f>
        <v>183</v>
      </c>
    </row>
    <row r="156" spans="1:10" ht="12" customHeight="1" x14ac:dyDescent="0.2">
      <c r="A156" s="32" t="s">
        <v>249</v>
      </c>
      <c r="B156" s="44">
        <v>56</v>
      </c>
      <c r="C156" s="44">
        <v>7</v>
      </c>
      <c r="D156" s="44">
        <v>1</v>
      </c>
      <c r="E156" s="44">
        <v>17</v>
      </c>
      <c r="F156" s="44">
        <v>3</v>
      </c>
      <c r="G156" s="44">
        <v>5</v>
      </c>
      <c r="H156" s="44">
        <v>2</v>
      </c>
      <c r="I156" s="50">
        <f t="shared" si="8"/>
        <v>6</v>
      </c>
      <c r="J156" s="50">
        <f>Sheriff!J156</f>
        <v>97</v>
      </c>
    </row>
    <row r="157" spans="1:10" ht="12" customHeight="1" x14ac:dyDescent="0.2">
      <c r="A157" s="32" t="s">
        <v>250</v>
      </c>
      <c r="B157" s="44">
        <v>138</v>
      </c>
      <c r="C157" s="44">
        <v>9</v>
      </c>
      <c r="D157" s="44">
        <v>1</v>
      </c>
      <c r="E157" s="44">
        <v>2</v>
      </c>
      <c r="F157" s="44">
        <v>2</v>
      </c>
      <c r="G157" s="44">
        <v>1</v>
      </c>
      <c r="H157" s="44">
        <v>1</v>
      </c>
      <c r="I157" s="50">
        <f t="shared" si="8"/>
        <v>30</v>
      </c>
      <c r="J157" s="50">
        <f>Sheriff!J157</f>
        <v>184</v>
      </c>
    </row>
    <row r="158" spans="1:10" ht="11.45" customHeight="1" x14ac:dyDescent="0.2">
      <c r="A158" s="32" t="s">
        <v>251</v>
      </c>
      <c r="B158" s="44">
        <v>96</v>
      </c>
      <c r="C158" s="44">
        <v>4</v>
      </c>
      <c r="D158" s="44">
        <v>1</v>
      </c>
      <c r="E158" s="44">
        <v>1</v>
      </c>
      <c r="F158" s="44">
        <v>2</v>
      </c>
      <c r="G158" s="44">
        <v>0</v>
      </c>
      <c r="H158" s="44">
        <v>1</v>
      </c>
      <c r="I158" s="50">
        <f t="shared" si="8"/>
        <v>30</v>
      </c>
      <c r="J158" s="50">
        <f>Sheriff!J158</f>
        <v>135</v>
      </c>
    </row>
    <row r="159" spans="1:10" ht="11.45" customHeight="1" x14ac:dyDescent="0.2">
      <c r="A159" s="32" t="s">
        <v>252</v>
      </c>
      <c r="B159" s="44">
        <v>10</v>
      </c>
      <c r="C159" s="44">
        <v>0</v>
      </c>
      <c r="D159" s="44">
        <v>0</v>
      </c>
      <c r="E159" s="44">
        <v>1</v>
      </c>
      <c r="F159" s="44">
        <v>0</v>
      </c>
      <c r="G159" s="44">
        <v>0</v>
      </c>
      <c r="H159" s="44">
        <v>0</v>
      </c>
      <c r="I159" s="50">
        <f t="shared" si="8"/>
        <v>1</v>
      </c>
      <c r="J159" s="50">
        <f>Sheriff!J159</f>
        <v>12</v>
      </c>
    </row>
    <row r="160" spans="1:10" ht="11.45" customHeight="1" x14ac:dyDescent="0.2">
      <c r="A160" s="32" t="s">
        <v>253</v>
      </c>
      <c r="B160" s="44">
        <v>50</v>
      </c>
      <c r="C160" s="44">
        <v>1</v>
      </c>
      <c r="D160" s="44">
        <v>0</v>
      </c>
      <c r="E160" s="44">
        <v>1</v>
      </c>
      <c r="F160" s="44">
        <v>2</v>
      </c>
      <c r="G160" s="44">
        <v>0</v>
      </c>
      <c r="H160" s="44">
        <v>0</v>
      </c>
      <c r="I160" s="50">
        <f t="shared" si="8"/>
        <v>11</v>
      </c>
      <c r="J160" s="50">
        <f>Sheriff!J160</f>
        <v>65</v>
      </c>
    </row>
    <row r="161" spans="1:10" ht="12.95" customHeight="1" x14ac:dyDescent="0.2">
      <c r="A161" s="32" t="s">
        <v>254</v>
      </c>
      <c r="B161" s="44">
        <v>143</v>
      </c>
      <c r="C161" s="44">
        <v>8</v>
      </c>
      <c r="D161" s="44">
        <v>1</v>
      </c>
      <c r="E161" s="44">
        <v>1</v>
      </c>
      <c r="F161" s="44">
        <v>0</v>
      </c>
      <c r="G161" s="44">
        <v>1</v>
      </c>
      <c r="H161" s="44">
        <v>0</v>
      </c>
      <c r="I161" s="50">
        <f t="shared" si="8"/>
        <v>33</v>
      </c>
      <c r="J161" s="50">
        <f>Sheriff!J161</f>
        <v>187</v>
      </c>
    </row>
    <row r="162" spans="1:10" ht="12" customHeight="1" x14ac:dyDescent="0.2">
      <c r="A162" s="32" t="s">
        <v>255</v>
      </c>
      <c r="B162" s="44">
        <v>64</v>
      </c>
      <c r="C162" s="44">
        <v>13</v>
      </c>
      <c r="D162" s="44">
        <v>1</v>
      </c>
      <c r="E162" s="44">
        <v>2</v>
      </c>
      <c r="F162" s="44">
        <v>1</v>
      </c>
      <c r="G162" s="44">
        <v>1</v>
      </c>
      <c r="H162" s="44">
        <v>0</v>
      </c>
      <c r="I162" s="50">
        <f t="shared" si="8"/>
        <v>25</v>
      </c>
      <c r="J162" s="50">
        <f>Sheriff!J162</f>
        <v>107</v>
      </c>
    </row>
    <row r="163" spans="1:10" ht="12" customHeight="1" x14ac:dyDescent="0.2">
      <c r="A163" s="32" t="s">
        <v>256</v>
      </c>
      <c r="B163" s="44">
        <v>59</v>
      </c>
      <c r="C163" s="44">
        <v>4</v>
      </c>
      <c r="D163" s="44">
        <v>1</v>
      </c>
      <c r="E163" s="44">
        <v>2</v>
      </c>
      <c r="F163" s="44">
        <v>0</v>
      </c>
      <c r="G163" s="44">
        <v>0</v>
      </c>
      <c r="H163" s="44">
        <v>0</v>
      </c>
      <c r="I163" s="50">
        <f t="shared" si="8"/>
        <v>21</v>
      </c>
      <c r="J163" s="50">
        <f>Sheriff!J163</f>
        <v>87</v>
      </c>
    </row>
    <row r="164" spans="1:10" ht="12" customHeight="1" x14ac:dyDescent="0.2">
      <c r="A164" s="32" t="s">
        <v>257</v>
      </c>
      <c r="B164" s="44">
        <v>50</v>
      </c>
      <c r="C164" s="44">
        <v>6</v>
      </c>
      <c r="D164" s="44">
        <v>1</v>
      </c>
      <c r="E164" s="44">
        <v>3</v>
      </c>
      <c r="F164" s="44">
        <v>0</v>
      </c>
      <c r="G164" s="44">
        <v>0</v>
      </c>
      <c r="H164" s="44">
        <v>1</v>
      </c>
      <c r="I164" s="50">
        <f t="shared" si="8"/>
        <v>26</v>
      </c>
      <c r="J164" s="50">
        <f>Sheriff!J164</f>
        <v>87</v>
      </c>
    </row>
    <row r="165" spans="1:10" ht="12" customHeight="1" x14ac:dyDescent="0.2">
      <c r="A165" s="32" t="s">
        <v>258</v>
      </c>
      <c r="B165" s="44">
        <v>147</v>
      </c>
      <c r="C165" s="44">
        <v>4</v>
      </c>
      <c r="D165" s="44">
        <v>2</v>
      </c>
      <c r="E165" s="44">
        <v>1</v>
      </c>
      <c r="F165" s="44">
        <v>2</v>
      </c>
      <c r="G165" s="44">
        <v>3</v>
      </c>
      <c r="H165" s="44">
        <v>1</v>
      </c>
      <c r="I165" s="50">
        <f t="shared" si="8"/>
        <v>36</v>
      </c>
      <c r="J165" s="50">
        <f>Sheriff!J165</f>
        <v>196</v>
      </c>
    </row>
    <row r="166" spans="1:10" ht="12" customHeight="1" x14ac:dyDescent="0.2">
      <c r="A166" s="32" t="s">
        <v>259</v>
      </c>
      <c r="B166" s="44">
        <v>129</v>
      </c>
      <c r="C166" s="44">
        <v>6</v>
      </c>
      <c r="D166" s="44">
        <v>3</v>
      </c>
      <c r="E166" s="44">
        <v>3</v>
      </c>
      <c r="F166" s="44">
        <v>1</v>
      </c>
      <c r="G166" s="44">
        <v>1</v>
      </c>
      <c r="H166" s="44">
        <v>0</v>
      </c>
      <c r="I166" s="50">
        <f t="shared" si="8"/>
        <v>30</v>
      </c>
      <c r="J166" s="50">
        <f>Sheriff!J166</f>
        <v>173</v>
      </c>
    </row>
    <row r="167" spans="1:10" ht="12" customHeight="1" x14ac:dyDescent="0.2">
      <c r="A167" s="32" t="s">
        <v>260</v>
      </c>
      <c r="B167" s="44">
        <v>111</v>
      </c>
      <c r="C167" s="44">
        <v>2</v>
      </c>
      <c r="D167" s="44">
        <v>0</v>
      </c>
      <c r="E167" s="44">
        <v>1</v>
      </c>
      <c r="F167" s="44">
        <v>2</v>
      </c>
      <c r="G167" s="44">
        <v>0</v>
      </c>
      <c r="H167" s="44">
        <v>0</v>
      </c>
      <c r="I167" s="50">
        <f t="shared" si="8"/>
        <v>17</v>
      </c>
      <c r="J167" s="50">
        <f>Sheriff!J167</f>
        <v>133</v>
      </c>
    </row>
    <row r="168" spans="1:10" ht="12" customHeight="1" x14ac:dyDescent="0.2">
      <c r="A168" s="32" t="s">
        <v>261</v>
      </c>
      <c r="B168" s="44">
        <v>83</v>
      </c>
      <c r="C168" s="44">
        <v>7</v>
      </c>
      <c r="D168" s="44">
        <v>3</v>
      </c>
      <c r="E168" s="44">
        <v>1</v>
      </c>
      <c r="F168" s="44">
        <v>3</v>
      </c>
      <c r="G168" s="44">
        <v>0</v>
      </c>
      <c r="H168" s="44">
        <v>1</v>
      </c>
      <c r="I168" s="50">
        <f t="shared" si="8"/>
        <v>10</v>
      </c>
      <c r="J168" s="50">
        <f>Sheriff!J168</f>
        <v>108</v>
      </c>
    </row>
    <row r="169" spans="1:10" ht="12" customHeight="1" x14ac:dyDescent="0.2">
      <c r="A169" s="32" t="s">
        <v>262</v>
      </c>
      <c r="B169" s="44">
        <v>71</v>
      </c>
      <c r="C169" s="44">
        <v>5</v>
      </c>
      <c r="D169" s="44">
        <v>2</v>
      </c>
      <c r="E169" s="44">
        <v>3</v>
      </c>
      <c r="F169" s="44">
        <v>0</v>
      </c>
      <c r="G169" s="44">
        <v>1</v>
      </c>
      <c r="H169" s="44">
        <v>0</v>
      </c>
      <c r="I169" s="50">
        <f t="shared" si="8"/>
        <v>13</v>
      </c>
      <c r="J169" s="50">
        <f>Sheriff!J169</f>
        <v>95</v>
      </c>
    </row>
    <row r="170" spans="1:10" x14ac:dyDescent="0.2">
      <c r="A170" s="32" t="s">
        <v>263</v>
      </c>
      <c r="B170" s="44">
        <v>55</v>
      </c>
      <c r="C170" s="44">
        <v>1</v>
      </c>
      <c r="D170" s="44">
        <v>1</v>
      </c>
      <c r="E170" s="44">
        <v>1</v>
      </c>
      <c r="F170" s="44">
        <v>1</v>
      </c>
      <c r="G170" s="44">
        <v>1</v>
      </c>
      <c r="H170" s="44">
        <v>1</v>
      </c>
      <c r="I170" s="50">
        <f t="shared" si="8"/>
        <v>15</v>
      </c>
      <c r="J170" s="50">
        <f>Sheriff!J170</f>
        <v>76</v>
      </c>
    </row>
    <row r="171" spans="1:10" ht="12" customHeight="1" x14ac:dyDescent="0.2">
      <c r="A171" s="32" t="s">
        <v>264</v>
      </c>
      <c r="B171" s="44">
        <v>67</v>
      </c>
      <c r="C171" s="44">
        <v>30</v>
      </c>
      <c r="D171" s="44">
        <v>3</v>
      </c>
      <c r="E171" s="44">
        <v>2</v>
      </c>
      <c r="F171" s="44">
        <v>1</v>
      </c>
      <c r="G171" s="44">
        <v>0</v>
      </c>
      <c r="H171" s="44">
        <v>0</v>
      </c>
      <c r="I171" s="50">
        <f t="shared" si="8"/>
        <v>25</v>
      </c>
      <c r="J171" s="50">
        <f>Sheriff!J171</f>
        <v>128</v>
      </c>
    </row>
    <row r="172" spans="1:10" ht="12" customHeight="1" x14ac:dyDescent="0.2">
      <c r="A172" s="32" t="s">
        <v>265</v>
      </c>
      <c r="B172" s="44">
        <v>80</v>
      </c>
      <c r="C172" s="44">
        <v>4</v>
      </c>
      <c r="D172" s="44">
        <v>1</v>
      </c>
      <c r="E172" s="44">
        <v>1</v>
      </c>
      <c r="F172" s="44">
        <v>0</v>
      </c>
      <c r="G172" s="44">
        <v>0</v>
      </c>
      <c r="H172" s="44">
        <v>0</v>
      </c>
      <c r="I172" s="50">
        <f t="shared" si="8"/>
        <v>22</v>
      </c>
      <c r="J172" s="50">
        <f>Sheriff!J172</f>
        <v>108</v>
      </c>
    </row>
    <row r="173" spans="1:10" ht="12.75" customHeight="1" x14ac:dyDescent="0.2">
      <c r="A173" s="32" t="s">
        <v>266</v>
      </c>
      <c r="B173" s="44">
        <v>109</v>
      </c>
      <c r="C173" s="44">
        <v>3</v>
      </c>
      <c r="D173" s="44">
        <v>0</v>
      </c>
      <c r="E173" s="44">
        <v>0</v>
      </c>
      <c r="F173" s="44">
        <v>0</v>
      </c>
      <c r="G173" s="44">
        <v>0</v>
      </c>
      <c r="H173" s="44">
        <v>1</v>
      </c>
      <c r="I173" s="50">
        <f t="shared" si="8"/>
        <v>16</v>
      </c>
      <c r="J173" s="50">
        <f>Sheriff!J173</f>
        <v>129</v>
      </c>
    </row>
    <row r="174" spans="1:10" ht="12.75" customHeight="1" x14ac:dyDescent="0.2">
      <c r="A174" s="32" t="s">
        <v>267</v>
      </c>
      <c r="B174" s="44">
        <v>133</v>
      </c>
      <c r="C174" s="44">
        <v>7</v>
      </c>
      <c r="D174" s="44">
        <v>0</v>
      </c>
      <c r="E174" s="44">
        <v>3</v>
      </c>
      <c r="F174" s="44">
        <v>2</v>
      </c>
      <c r="G174" s="44">
        <v>1</v>
      </c>
      <c r="H174" s="44">
        <v>0</v>
      </c>
      <c r="I174" s="50">
        <f t="shared" si="8"/>
        <v>35</v>
      </c>
      <c r="J174" s="50">
        <f>Sheriff!J174</f>
        <v>181</v>
      </c>
    </row>
    <row r="175" spans="1:10" ht="12.75" customHeight="1" x14ac:dyDescent="0.2">
      <c r="A175" s="32" t="s">
        <v>268</v>
      </c>
      <c r="B175" s="44">
        <v>87</v>
      </c>
      <c r="C175" s="44">
        <v>6</v>
      </c>
      <c r="D175" s="44">
        <v>0</v>
      </c>
      <c r="E175" s="44">
        <v>0</v>
      </c>
      <c r="F175" s="44">
        <v>2</v>
      </c>
      <c r="G175" s="44">
        <v>1</v>
      </c>
      <c r="H175" s="44">
        <v>0</v>
      </c>
      <c r="I175" s="50">
        <f t="shared" si="8"/>
        <v>25</v>
      </c>
      <c r="J175" s="50">
        <f>Sheriff!J175</f>
        <v>121</v>
      </c>
    </row>
    <row r="176" spans="1:10" ht="12.75" customHeight="1" x14ac:dyDescent="0.2">
      <c r="A176" s="32" t="s">
        <v>269</v>
      </c>
      <c r="B176" s="44">
        <v>76</v>
      </c>
      <c r="C176" s="44">
        <v>5</v>
      </c>
      <c r="D176" s="44">
        <v>1</v>
      </c>
      <c r="E176" s="44">
        <v>1</v>
      </c>
      <c r="F176" s="44">
        <v>1</v>
      </c>
      <c r="G176" s="44">
        <v>2</v>
      </c>
      <c r="H176" s="44">
        <v>0</v>
      </c>
      <c r="I176" s="50">
        <f t="shared" si="8"/>
        <v>19</v>
      </c>
      <c r="J176" s="50">
        <f>Sheriff!J176</f>
        <v>105</v>
      </c>
    </row>
    <row r="177" spans="1:10" ht="12.75" customHeight="1" x14ac:dyDescent="0.2">
      <c r="A177" s="32" t="s">
        <v>270</v>
      </c>
      <c r="B177" s="44">
        <v>172</v>
      </c>
      <c r="C177" s="44">
        <v>6</v>
      </c>
      <c r="D177" s="44">
        <v>3</v>
      </c>
      <c r="E177" s="44">
        <v>2</v>
      </c>
      <c r="F177" s="44">
        <v>3</v>
      </c>
      <c r="G177" s="44">
        <v>1</v>
      </c>
      <c r="H177" s="44">
        <v>0</v>
      </c>
      <c r="I177" s="50">
        <f t="shared" si="8"/>
        <v>52</v>
      </c>
      <c r="J177" s="50">
        <f>Sheriff!J177</f>
        <v>239</v>
      </c>
    </row>
    <row r="178" spans="1:10" ht="12.75" customHeight="1" x14ac:dyDescent="0.2">
      <c r="A178" s="32" t="s">
        <v>271</v>
      </c>
      <c r="B178" s="44">
        <v>179</v>
      </c>
      <c r="C178" s="44">
        <v>7</v>
      </c>
      <c r="D178" s="44">
        <v>1</v>
      </c>
      <c r="E178" s="44">
        <v>6</v>
      </c>
      <c r="F178" s="44">
        <v>2</v>
      </c>
      <c r="G178" s="44">
        <v>0</v>
      </c>
      <c r="H178" s="44">
        <v>0</v>
      </c>
      <c r="I178" s="50">
        <f t="shared" si="8"/>
        <v>38</v>
      </c>
      <c r="J178" s="50">
        <f>Sheriff!J178</f>
        <v>233</v>
      </c>
    </row>
    <row r="179" spans="1:10" ht="12.75" customHeight="1" x14ac:dyDescent="0.2">
      <c r="A179" s="32" t="s">
        <v>272</v>
      </c>
      <c r="B179" s="44">
        <v>79</v>
      </c>
      <c r="C179" s="44">
        <v>2</v>
      </c>
      <c r="D179" s="44">
        <v>1</v>
      </c>
      <c r="E179" s="44">
        <v>1</v>
      </c>
      <c r="F179" s="44">
        <v>1</v>
      </c>
      <c r="G179" s="44">
        <v>0</v>
      </c>
      <c r="H179" s="44">
        <v>0</v>
      </c>
      <c r="I179" s="50">
        <f t="shared" si="8"/>
        <v>19</v>
      </c>
      <c r="J179" s="50">
        <f>Sheriff!J179</f>
        <v>103</v>
      </c>
    </row>
    <row r="180" spans="1:10" ht="12.75" customHeight="1" x14ac:dyDescent="0.2">
      <c r="A180" s="32" t="s">
        <v>273</v>
      </c>
      <c r="B180" s="44">
        <v>53</v>
      </c>
      <c r="C180" s="44">
        <v>2</v>
      </c>
      <c r="D180" s="44">
        <v>1</v>
      </c>
      <c r="E180" s="44">
        <v>2</v>
      </c>
      <c r="F180" s="44">
        <v>0</v>
      </c>
      <c r="G180" s="44">
        <v>1</v>
      </c>
      <c r="H180" s="44">
        <v>0</v>
      </c>
      <c r="I180" s="50">
        <f t="shared" si="8"/>
        <v>19</v>
      </c>
      <c r="J180" s="50">
        <f>Sheriff!J180</f>
        <v>78</v>
      </c>
    </row>
    <row r="181" spans="1:10" ht="12.75" customHeight="1" x14ac:dyDescent="0.2">
      <c r="A181" s="32" t="s">
        <v>274</v>
      </c>
      <c r="B181" s="44">
        <v>167</v>
      </c>
      <c r="C181" s="44">
        <v>12</v>
      </c>
      <c r="D181" s="44">
        <v>0</v>
      </c>
      <c r="E181" s="44">
        <v>4</v>
      </c>
      <c r="F181" s="44">
        <v>1</v>
      </c>
      <c r="G181" s="44">
        <v>0</v>
      </c>
      <c r="H181" s="44">
        <v>2</v>
      </c>
      <c r="I181" s="50">
        <f t="shared" si="8"/>
        <v>45</v>
      </c>
      <c r="J181" s="50">
        <f>Sheriff!J181</f>
        <v>231</v>
      </c>
    </row>
    <row r="182" spans="1:10" ht="12.75" customHeight="1" x14ac:dyDescent="0.2">
      <c r="A182" s="32" t="s">
        <v>275</v>
      </c>
      <c r="B182" s="44">
        <v>133</v>
      </c>
      <c r="C182" s="44">
        <v>5</v>
      </c>
      <c r="D182" s="44">
        <v>0</v>
      </c>
      <c r="E182" s="44">
        <v>0</v>
      </c>
      <c r="F182" s="44">
        <v>0</v>
      </c>
      <c r="G182" s="44">
        <v>0</v>
      </c>
      <c r="H182" s="44">
        <v>0</v>
      </c>
      <c r="I182" s="50">
        <f t="shared" si="8"/>
        <v>24</v>
      </c>
      <c r="J182" s="50">
        <f>Sheriff!J182</f>
        <v>162</v>
      </c>
    </row>
    <row r="183" spans="1:10" ht="12.75" customHeight="1" x14ac:dyDescent="0.2">
      <c r="A183" s="32" t="s">
        <v>276</v>
      </c>
      <c r="B183" s="44">
        <v>98</v>
      </c>
      <c r="C183" s="44">
        <v>8</v>
      </c>
      <c r="D183" s="44">
        <v>2</v>
      </c>
      <c r="E183" s="44">
        <v>2</v>
      </c>
      <c r="F183" s="44">
        <v>0</v>
      </c>
      <c r="G183" s="44">
        <v>0</v>
      </c>
      <c r="H183" s="44">
        <v>1</v>
      </c>
      <c r="I183" s="50">
        <f t="shared" si="8"/>
        <v>17</v>
      </c>
      <c r="J183" s="50">
        <f>Sheriff!J183</f>
        <v>128</v>
      </c>
    </row>
    <row r="184" spans="1:10" ht="12.75" customHeight="1" x14ac:dyDescent="0.2">
      <c r="A184" s="32" t="s">
        <v>277</v>
      </c>
      <c r="B184" s="44">
        <v>88</v>
      </c>
      <c r="C184" s="44">
        <v>10</v>
      </c>
      <c r="D184" s="44">
        <v>0</v>
      </c>
      <c r="E184" s="44">
        <v>0</v>
      </c>
      <c r="F184" s="44">
        <v>1</v>
      </c>
      <c r="G184" s="44">
        <v>1</v>
      </c>
      <c r="H184" s="44">
        <v>2</v>
      </c>
      <c r="I184" s="50">
        <f t="shared" si="8"/>
        <v>15</v>
      </c>
      <c r="J184" s="50">
        <f>Sheriff!J184</f>
        <v>117</v>
      </c>
    </row>
    <row r="185" spans="1:10" ht="12.75" customHeight="1" x14ac:dyDescent="0.2">
      <c r="A185" s="32" t="s">
        <v>278</v>
      </c>
      <c r="B185" s="44">
        <v>35</v>
      </c>
      <c r="C185" s="44">
        <v>0</v>
      </c>
      <c r="D185" s="44">
        <v>0</v>
      </c>
      <c r="E185" s="44">
        <v>0</v>
      </c>
      <c r="F185" s="44">
        <v>0</v>
      </c>
      <c r="G185" s="44">
        <v>0</v>
      </c>
      <c r="H185" s="44">
        <v>0</v>
      </c>
      <c r="I185" s="50">
        <f t="shared" si="8"/>
        <v>10</v>
      </c>
      <c r="J185" s="50">
        <f>Sheriff!J185</f>
        <v>45</v>
      </c>
    </row>
    <row r="186" spans="1:10" ht="12.75" customHeight="1" x14ac:dyDescent="0.2">
      <c r="A186" s="32" t="s">
        <v>279</v>
      </c>
      <c r="B186" s="44">
        <v>122</v>
      </c>
      <c r="C186" s="44">
        <v>4</v>
      </c>
      <c r="D186" s="44">
        <v>2</v>
      </c>
      <c r="E186" s="44">
        <v>3</v>
      </c>
      <c r="F186" s="44">
        <v>0</v>
      </c>
      <c r="G186" s="44">
        <v>1</v>
      </c>
      <c r="H186" s="44">
        <v>0</v>
      </c>
      <c r="I186" s="50">
        <f t="shared" si="8"/>
        <v>28</v>
      </c>
      <c r="J186" s="50">
        <f>Sheriff!J186</f>
        <v>160</v>
      </c>
    </row>
    <row r="187" spans="1:10" ht="12.75" customHeight="1" x14ac:dyDescent="0.2">
      <c r="A187" s="32" t="s">
        <v>280</v>
      </c>
      <c r="B187" s="44">
        <v>100</v>
      </c>
      <c r="C187" s="44">
        <v>7</v>
      </c>
      <c r="D187" s="44">
        <v>2</v>
      </c>
      <c r="E187" s="44">
        <v>4</v>
      </c>
      <c r="F187" s="44">
        <v>1</v>
      </c>
      <c r="G187" s="44">
        <v>0</v>
      </c>
      <c r="H187" s="44">
        <v>0</v>
      </c>
      <c r="I187" s="50">
        <f t="shared" si="8"/>
        <v>43</v>
      </c>
      <c r="J187" s="50">
        <f>Sheriff!J187</f>
        <v>157</v>
      </c>
    </row>
    <row r="188" spans="1:10" ht="12.75" customHeight="1" x14ac:dyDescent="0.2">
      <c r="A188" s="32" t="s">
        <v>281</v>
      </c>
      <c r="B188" s="44">
        <v>34</v>
      </c>
      <c r="C188" s="44">
        <v>5</v>
      </c>
      <c r="D188" s="44">
        <v>0</v>
      </c>
      <c r="E188" s="44">
        <v>2</v>
      </c>
      <c r="F188" s="44">
        <v>0</v>
      </c>
      <c r="G188" s="44">
        <v>0</v>
      </c>
      <c r="H188" s="44">
        <v>0</v>
      </c>
      <c r="I188" s="50">
        <f t="shared" si="8"/>
        <v>10</v>
      </c>
      <c r="J188" s="50">
        <f>Sheriff!J188</f>
        <v>51</v>
      </c>
    </row>
    <row r="189" spans="1:10" ht="12.75" customHeight="1" x14ac:dyDescent="0.2">
      <c r="A189" s="32" t="s">
        <v>282</v>
      </c>
      <c r="B189" s="44">
        <v>78</v>
      </c>
      <c r="C189" s="44">
        <v>4</v>
      </c>
      <c r="D189" s="44">
        <v>2</v>
      </c>
      <c r="E189" s="44">
        <v>3</v>
      </c>
      <c r="F189" s="44">
        <v>0</v>
      </c>
      <c r="G189" s="44">
        <v>0</v>
      </c>
      <c r="H189" s="44">
        <v>0</v>
      </c>
      <c r="I189" s="50">
        <f t="shared" si="8"/>
        <v>23</v>
      </c>
      <c r="J189" s="50">
        <f>Sheriff!J189</f>
        <v>110</v>
      </c>
    </row>
    <row r="190" spans="1:10" ht="12.75" customHeight="1" x14ac:dyDescent="0.2">
      <c r="A190" s="32" t="s">
        <v>283</v>
      </c>
      <c r="B190" s="44">
        <v>78</v>
      </c>
      <c r="C190" s="44">
        <v>5</v>
      </c>
      <c r="D190" s="44">
        <v>0</v>
      </c>
      <c r="E190" s="44">
        <v>0</v>
      </c>
      <c r="F190" s="44">
        <v>0</v>
      </c>
      <c r="G190" s="44">
        <v>0</v>
      </c>
      <c r="H190" s="44">
        <v>0</v>
      </c>
      <c r="I190" s="50">
        <f t="shared" si="8"/>
        <v>10</v>
      </c>
      <c r="J190" s="50">
        <f>Sheriff!J190</f>
        <v>93</v>
      </c>
    </row>
    <row r="191" spans="1:10" ht="12.75" customHeight="1" x14ac:dyDescent="0.2">
      <c r="A191" s="32" t="s">
        <v>284</v>
      </c>
      <c r="B191" s="44">
        <v>11</v>
      </c>
      <c r="C191" s="44">
        <v>2</v>
      </c>
      <c r="D191" s="44">
        <v>0</v>
      </c>
      <c r="E191" s="44">
        <v>0</v>
      </c>
      <c r="F191" s="44">
        <v>0</v>
      </c>
      <c r="G191" s="44">
        <v>0</v>
      </c>
      <c r="H191" s="44">
        <v>0</v>
      </c>
      <c r="I191" s="50">
        <f t="shared" si="8"/>
        <v>5</v>
      </c>
      <c r="J191" s="50">
        <f>Sheriff!J191</f>
        <v>18</v>
      </c>
    </row>
    <row r="192" spans="1:10" ht="12.75" customHeight="1" x14ac:dyDescent="0.2">
      <c r="A192" s="32" t="s">
        <v>285</v>
      </c>
      <c r="B192" s="44">
        <v>103</v>
      </c>
      <c r="C192" s="44">
        <v>1</v>
      </c>
      <c r="D192" s="44">
        <v>0</v>
      </c>
      <c r="E192" s="44">
        <v>0</v>
      </c>
      <c r="F192" s="44">
        <v>0</v>
      </c>
      <c r="G192" s="44">
        <v>1</v>
      </c>
      <c r="H192" s="44">
        <v>0</v>
      </c>
      <c r="I192" s="50">
        <f t="shared" si="8"/>
        <v>19</v>
      </c>
      <c r="J192" s="50">
        <f>Sheriff!J192</f>
        <v>124</v>
      </c>
    </row>
    <row r="193" spans="1:10" ht="12.75" customHeight="1" x14ac:dyDescent="0.2">
      <c r="A193" s="32" t="s">
        <v>286</v>
      </c>
      <c r="B193" s="44">
        <v>9</v>
      </c>
      <c r="C193" s="44">
        <v>2</v>
      </c>
      <c r="D193" s="44">
        <v>0</v>
      </c>
      <c r="E193" s="44">
        <v>0</v>
      </c>
      <c r="F193" s="44">
        <v>0</v>
      </c>
      <c r="G193" s="44">
        <v>1</v>
      </c>
      <c r="H193" s="44">
        <v>0</v>
      </c>
      <c r="I193" s="50">
        <f t="shared" si="8"/>
        <v>8</v>
      </c>
      <c r="J193" s="50">
        <f>Sheriff!J193</f>
        <v>20</v>
      </c>
    </row>
    <row r="194" spans="1:10" ht="12.75" customHeight="1" x14ac:dyDescent="0.2">
      <c r="A194" s="32" t="s">
        <v>287</v>
      </c>
      <c r="B194" s="44">
        <v>58</v>
      </c>
      <c r="C194" s="44">
        <v>2</v>
      </c>
      <c r="D194" s="44">
        <v>0</v>
      </c>
      <c r="E194" s="44">
        <v>2</v>
      </c>
      <c r="F194" s="44">
        <v>1</v>
      </c>
      <c r="G194" s="44">
        <v>0</v>
      </c>
      <c r="H194" s="44">
        <v>0</v>
      </c>
      <c r="I194" s="50">
        <f t="shared" si="8"/>
        <v>10</v>
      </c>
      <c r="J194" s="50">
        <f>Sheriff!J194</f>
        <v>73</v>
      </c>
    </row>
    <row r="195" spans="1:10" ht="12.75" customHeight="1" x14ac:dyDescent="0.2">
      <c r="A195" s="32" t="s">
        <v>288</v>
      </c>
      <c r="B195" s="44">
        <v>41</v>
      </c>
      <c r="C195" s="44">
        <v>1</v>
      </c>
      <c r="D195" s="44">
        <v>0</v>
      </c>
      <c r="E195" s="44">
        <v>1</v>
      </c>
      <c r="F195" s="44">
        <v>0</v>
      </c>
      <c r="G195" s="44">
        <v>0</v>
      </c>
      <c r="H195" s="44">
        <v>3</v>
      </c>
      <c r="I195" s="50">
        <f t="shared" si="8"/>
        <v>5</v>
      </c>
      <c r="J195" s="50">
        <f>Sheriff!J195</f>
        <v>51</v>
      </c>
    </row>
    <row r="196" spans="1:10" ht="12.75" customHeight="1" x14ac:dyDescent="0.2">
      <c r="A196" s="32" t="s">
        <v>289</v>
      </c>
      <c r="B196" s="44">
        <v>104</v>
      </c>
      <c r="C196" s="44">
        <v>10</v>
      </c>
      <c r="D196" s="44">
        <v>4</v>
      </c>
      <c r="E196" s="44">
        <v>1</v>
      </c>
      <c r="F196" s="44">
        <v>1</v>
      </c>
      <c r="G196" s="44">
        <v>0</v>
      </c>
      <c r="H196" s="44">
        <v>0</v>
      </c>
      <c r="I196" s="50">
        <f t="shared" si="8"/>
        <v>12</v>
      </c>
      <c r="J196" s="50">
        <f>Sheriff!J196</f>
        <v>132</v>
      </c>
    </row>
    <row r="197" spans="1:10" ht="12.75" customHeight="1" x14ac:dyDescent="0.2">
      <c r="A197" s="36" t="s">
        <v>442</v>
      </c>
      <c r="B197" s="47">
        <f t="shared" ref="B197:J197" si="9">SUM(B155:B196)</f>
        <v>3694</v>
      </c>
      <c r="C197" s="47">
        <f t="shared" si="9"/>
        <v>238</v>
      </c>
      <c r="D197" s="47">
        <f t="shared" si="9"/>
        <v>42</v>
      </c>
      <c r="E197" s="47">
        <f t="shared" si="9"/>
        <v>87</v>
      </c>
      <c r="F197" s="47">
        <f t="shared" si="9"/>
        <v>41</v>
      </c>
      <c r="G197" s="47">
        <f t="shared" si="9"/>
        <v>25</v>
      </c>
      <c r="H197" s="47">
        <f t="shared" si="9"/>
        <v>17</v>
      </c>
      <c r="I197" s="47">
        <f t="shared" si="9"/>
        <v>878</v>
      </c>
      <c r="J197" s="47">
        <f t="shared" si="9"/>
        <v>5022</v>
      </c>
    </row>
    <row r="198" spans="1:10" ht="12.75" customHeight="1" x14ac:dyDescent="0.2">
      <c r="A198" s="34"/>
      <c r="B198" s="10"/>
      <c r="C198" s="10"/>
      <c r="D198" s="10"/>
      <c r="E198" s="10"/>
      <c r="F198" s="10"/>
      <c r="G198" s="10"/>
      <c r="H198" s="10"/>
      <c r="I198" s="10"/>
      <c r="J198" s="10"/>
    </row>
    <row r="199" spans="1:10" ht="12.75" customHeight="1" x14ac:dyDescent="0.2">
      <c r="A199" s="34" t="s">
        <v>43</v>
      </c>
    </row>
    <row r="200" spans="1:10" ht="12.75" customHeight="1" x14ac:dyDescent="0.2">
      <c r="A200" s="32" t="s">
        <v>290</v>
      </c>
      <c r="B200" s="44">
        <v>37</v>
      </c>
      <c r="C200" s="44">
        <v>26</v>
      </c>
      <c r="D200" s="44">
        <v>2</v>
      </c>
      <c r="E200" s="44">
        <v>4</v>
      </c>
      <c r="F200" s="44">
        <v>5</v>
      </c>
      <c r="G200" s="44">
        <v>2</v>
      </c>
      <c r="H200" s="44">
        <v>0</v>
      </c>
      <c r="I200" s="50">
        <f t="shared" ref="I200:I227" si="10">J200-(SUM(B200:H200))</f>
        <v>7</v>
      </c>
      <c r="J200" s="50">
        <f>Sheriff!J200</f>
        <v>83</v>
      </c>
    </row>
    <row r="201" spans="1:10" ht="12" customHeight="1" x14ac:dyDescent="0.2">
      <c r="A201" s="32" t="s">
        <v>291</v>
      </c>
      <c r="B201" s="44">
        <v>107</v>
      </c>
      <c r="C201" s="44">
        <v>32</v>
      </c>
      <c r="D201" s="44">
        <v>12</v>
      </c>
      <c r="E201" s="44">
        <v>26</v>
      </c>
      <c r="F201" s="44">
        <v>4</v>
      </c>
      <c r="G201" s="44">
        <v>9</v>
      </c>
      <c r="H201" s="44">
        <v>0</v>
      </c>
      <c r="I201" s="50">
        <f t="shared" si="10"/>
        <v>12</v>
      </c>
      <c r="J201" s="50">
        <f>Sheriff!J201</f>
        <v>202</v>
      </c>
    </row>
    <row r="202" spans="1:10" ht="12" customHeight="1" x14ac:dyDescent="0.2">
      <c r="A202" s="32" t="s">
        <v>292</v>
      </c>
      <c r="B202" s="44">
        <v>46</v>
      </c>
      <c r="C202" s="44">
        <v>4</v>
      </c>
      <c r="D202" s="44">
        <v>1</v>
      </c>
      <c r="E202" s="44">
        <v>2</v>
      </c>
      <c r="F202" s="44">
        <v>1</v>
      </c>
      <c r="G202" s="44">
        <v>3</v>
      </c>
      <c r="H202" s="44">
        <v>0</v>
      </c>
      <c r="I202" s="50">
        <f t="shared" si="10"/>
        <v>3</v>
      </c>
      <c r="J202" s="50">
        <f>Sheriff!J202</f>
        <v>60</v>
      </c>
    </row>
    <row r="203" spans="1:10" ht="12" customHeight="1" x14ac:dyDescent="0.2">
      <c r="A203" s="32" t="s">
        <v>293</v>
      </c>
      <c r="B203" s="44">
        <v>20</v>
      </c>
      <c r="C203" s="44">
        <v>5</v>
      </c>
      <c r="D203" s="44">
        <v>0</v>
      </c>
      <c r="E203" s="44">
        <v>4</v>
      </c>
      <c r="F203" s="44">
        <v>1</v>
      </c>
      <c r="G203" s="44">
        <v>0</v>
      </c>
      <c r="H203" s="44">
        <v>0</v>
      </c>
      <c r="I203" s="50">
        <f t="shared" si="10"/>
        <v>1</v>
      </c>
      <c r="J203" s="50">
        <f>Sheriff!J203</f>
        <v>31</v>
      </c>
    </row>
    <row r="204" spans="1:10" ht="12" customHeight="1" x14ac:dyDescent="0.2">
      <c r="A204" s="32" t="s">
        <v>294</v>
      </c>
      <c r="B204" s="44">
        <v>117</v>
      </c>
      <c r="C204" s="44">
        <v>31</v>
      </c>
      <c r="D204" s="44">
        <v>3</v>
      </c>
      <c r="E204" s="44">
        <v>25</v>
      </c>
      <c r="F204" s="44">
        <v>4</v>
      </c>
      <c r="G204" s="44">
        <v>10</v>
      </c>
      <c r="H204" s="44">
        <v>1</v>
      </c>
      <c r="I204" s="50">
        <f t="shared" si="10"/>
        <v>20</v>
      </c>
      <c r="J204" s="50">
        <f>Sheriff!J204</f>
        <v>211</v>
      </c>
    </row>
    <row r="205" spans="1:10" ht="12" customHeight="1" x14ac:dyDescent="0.2">
      <c r="A205" s="32" t="s">
        <v>295</v>
      </c>
      <c r="B205" s="44">
        <v>119</v>
      </c>
      <c r="C205" s="44">
        <v>29</v>
      </c>
      <c r="D205" s="44">
        <v>10</v>
      </c>
      <c r="E205" s="44">
        <v>24</v>
      </c>
      <c r="F205" s="44">
        <v>3</v>
      </c>
      <c r="G205" s="44">
        <v>6</v>
      </c>
      <c r="H205" s="44">
        <v>1</v>
      </c>
      <c r="I205" s="50">
        <f t="shared" si="10"/>
        <v>9</v>
      </c>
      <c r="J205" s="50">
        <f>Sheriff!J205</f>
        <v>201</v>
      </c>
    </row>
    <row r="206" spans="1:10" ht="12" customHeight="1" x14ac:dyDescent="0.2">
      <c r="A206" s="32" t="s">
        <v>296</v>
      </c>
      <c r="B206" s="44">
        <v>62</v>
      </c>
      <c r="C206" s="44">
        <v>14</v>
      </c>
      <c r="D206" s="44">
        <v>4</v>
      </c>
      <c r="E206" s="44">
        <v>8</v>
      </c>
      <c r="F206" s="44">
        <v>2</v>
      </c>
      <c r="G206" s="44">
        <v>1</v>
      </c>
      <c r="H206" s="44">
        <v>0</v>
      </c>
      <c r="I206" s="50">
        <f t="shared" si="10"/>
        <v>15</v>
      </c>
      <c r="J206" s="50">
        <f>Sheriff!J206</f>
        <v>106</v>
      </c>
    </row>
    <row r="207" spans="1:10" ht="12" customHeight="1" x14ac:dyDescent="0.2">
      <c r="A207" s="32" t="s">
        <v>297</v>
      </c>
      <c r="B207" s="44">
        <v>82</v>
      </c>
      <c r="C207" s="44">
        <v>15</v>
      </c>
      <c r="D207" s="44">
        <v>3</v>
      </c>
      <c r="E207" s="44">
        <v>12</v>
      </c>
      <c r="F207" s="44">
        <v>3</v>
      </c>
      <c r="G207" s="44">
        <v>5</v>
      </c>
      <c r="H207" s="44">
        <v>0</v>
      </c>
      <c r="I207" s="50">
        <f t="shared" si="10"/>
        <v>11</v>
      </c>
      <c r="J207" s="50">
        <f>Sheriff!J207</f>
        <v>131</v>
      </c>
    </row>
    <row r="208" spans="1:10" x14ac:dyDescent="0.2">
      <c r="A208" s="32" t="s">
        <v>298</v>
      </c>
      <c r="B208" s="44">
        <v>178</v>
      </c>
      <c r="C208" s="44">
        <v>41</v>
      </c>
      <c r="D208" s="44">
        <v>8</v>
      </c>
      <c r="E208" s="44">
        <v>37</v>
      </c>
      <c r="F208" s="44">
        <v>11</v>
      </c>
      <c r="G208" s="44">
        <v>7</v>
      </c>
      <c r="H208" s="44">
        <v>4</v>
      </c>
      <c r="I208" s="50">
        <f t="shared" si="10"/>
        <v>13</v>
      </c>
      <c r="J208" s="50">
        <f>Sheriff!J208</f>
        <v>299</v>
      </c>
    </row>
    <row r="209" spans="1:10" ht="12.75" customHeight="1" x14ac:dyDescent="0.2">
      <c r="A209" s="32" t="s">
        <v>299</v>
      </c>
      <c r="B209" s="44">
        <v>36</v>
      </c>
      <c r="C209" s="44">
        <v>12</v>
      </c>
      <c r="D209" s="44">
        <v>3</v>
      </c>
      <c r="E209" s="44">
        <v>5</v>
      </c>
      <c r="F209" s="44">
        <v>1</v>
      </c>
      <c r="G209" s="44">
        <v>2</v>
      </c>
      <c r="H209" s="44">
        <v>0</v>
      </c>
      <c r="I209" s="50">
        <f t="shared" si="10"/>
        <v>11</v>
      </c>
      <c r="J209" s="50">
        <f>Sheriff!J209</f>
        <v>70</v>
      </c>
    </row>
    <row r="210" spans="1:10" ht="12.75" customHeight="1" x14ac:dyDescent="0.2">
      <c r="A210" s="32" t="s">
        <v>300</v>
      </c>
      <c r="B210" s="44">
        <v>55</v>
      </c>
      <c r="C210" s="44">
        <v>11</v>
      </c>
      <c r="D210" s="44">
        <v>2</v>
      </c>
      <c r="E210" s="44">
        <v>14</v>
      </c>
      <c r="F210" s="44">
        <v>2</v>
      </c>
      <c r="G210" s="44">
        <v>0</v>
      </c>
      <c r="H210" s="44">
        <v>0</v>
      </c>
      <c r="I210" s="50">
        <f t="shared" si="10"/>
        <v>12</v>
      </c>
      <c r="J210" s="50">
        <f>Sheriff!J210</f>
        <v>96</v>
      </c>
    </row>
    <row r="211" spans="1:10" ht="12.75" customHeight="1" x14ac:dyDescent="0.2">
      <c r="A211" s="32" t="s">
        <v>301</v>
      </c>
      <c r="B211" s="44">
        <v>62</v>
      </c>
      <c r="C211" s="44">
        <v>30</v>
      </c>
      <c r="D211" s="44">
        <v>5</v>
      </c>
      <c r="E211" s="44">
        <v>3</v>
      </c>
      <c r="F211" s="44">
        <v>2</v>
      </c>
      <c r="G211" s="44">
        <v>2</v>
      </c>
      <c r="H211" s="44">
        <v>0</v>
      </c>
      <c r="I211" s="50">
        <f t="shared" si="10"/>
        <v>13</v>
      </c>
      <c r="J211" s="50">
        <f>Sheriff!J211</f>
        <v>117</v>
      </c>
    </row>
    <row r="212" spans="1:10" ht="12.75" customHeight="1" x14ac:dyDescent="0.2">
      <c r="A212" s="32" t="s">
        <v>302</v>
      </c>
      <c r="B212" s="44">
        <v>48</v>
      </c>
      <c r="C212" s="44">
        <v>11</v>
      </c>
      <c r="D212" s="44">
        <v>1</v>
      </c>
      <c r="E212" s="44">
        <v>5</v>
      </c>
      <c r="F212" s="44">
        <v>1</v>
      </c>
      <c r="G212" s="44">
        <v>5</v>
      </c>
      <c r="H212" s="44">
        <v>0</v>
      </c>
      <c r="I212" s="50">
        <f t="shared" si="10"/>
        <v>8</v>
      </c>
      <c r="J212" s="50">
        <f>Sheriff!J212</f>
        <v>79</v>
      </c>
    </row>
    <row r="213" spans="1:10" ht="12.75" customHeight="1" x14ac:dyDescent="0.2">
      <c r="A213" s="32" t="s">
        <v>303</v>
      </c>
      <c r="B213" s="44">
        <v>136</v>
      </c>
      <c r="C213" s="44">
        <v>16</v>
      </c>
      <c r="D213" s="44">
        <v>5</v>
      </c>
      <c r="E213" s="44">
        <v>26</v>
      </c>
      <c r="F213" s="44">
        <v>4</v>
      </c>
      <c r="G213" s="44">
        <v>5</v>
      </c>
      <c r="H213" s="44">
        <v>3</v>
      </c>
      <c r="I213" s="50">
        <f t="shared" si="10"/>
        <v>5</v>
      </c>
      <c r="J213" s="50">
        <f>Sheriff!J213</f>
        <v>200</v>
      </c>
    </row>
    <row r="214" spans="1:10" ht="12.75" customHeight="1" x14ac:dyDescent="0.2">
      <c r="A214" s="32" t="s">
        <v>304</v>
      </c>
      <c r="B214" s="44">
        <v>43</v>
      </c>
      <c r="C214" s="44">
        <v>11</v>
      </c>
      <c r="D214" s="44">
        <v>0</v>
      </c>
      <c r="E214" s="44">
        <v>12</v>
      </c>
      <c r="F214" s="44">
        <v>4</v>
      </c>
      <c r="G214" s="44">
        <v>2</v>
      </c>
      <c r="H214" s="44">
        <v>1</v>
      </c>
      <c r="I214" s="50">
        <f t="shared" si="10"/>
        <v>5</v>
      </c>
      <c r="J214" s="50">
        <f>Sheriff!J214</f>
        <v>78</v>
      </c>
    </row>
    <row r="215" spans="1:10" ht="12.75" customHeight="1" x14ac:dyDescent="0.2">
      <c r="A215" s="32" t="s">
        <v>305</v>
      </c>
      <c r="B215" s="44">
        <v>64</v>
      </c>
      <c r="C215" s="44">
        <v>31</v>
      </c>
      <c r="D215" s="44">
        <v>3</v>
      </c>
      <c r="E215" s="44">
        <v>8</v>
      </c>
      <c r="F215" s="44">
        <v>6</v>
      </c>
      <c r="G215" s="44">
        <v>2</v>
      </c>
      <c r="H215" s="44">
        <v>1</v>
      </c>
      <c r="I215" s="50">
        <f t="shared" si="10"/>
        <v>29</v>
      </c>
      <c r="J215" s="50">
        <f>Sheriff!J215</f>
        <v>144</v>
      </c>
    </row>
    <row r="216" spans="1:10" ht="12.75" customHeight="1" x14ac:dyDescent="0.2">
      <c r="A216" s="32" t="s">
        <v>306</v>
      </c>
      <c r="B216" s="44">
        <v>31</v>
      </c>
      <c r="C216" s="44">
        <v>4</v>
      </c>
      <c r="D216" s="44">
        <v>0</v>
      </c>
      <c r="E216" s="44">
        <v>2</v>
      </c>
      <c r="F216" s="44">
        <v>0</v>
      </c>
      <c r="G216" s="44">
        <v>0</v>
      </c>
      <c r="H216" s="44">
        <v>0</v>
      </c>
      <c r="I216" s="50">
        <f t="shared" si="10"/>
        <v>2</v>
      </c>
      <c r="J216" s="50">
        <f>Sheriff!J216</f>
        <v>39</v>
      </c>
    </row>
    <row r="217" spans="1:10" ht="12.75" customHeight="1" x14ac:dyDescent="0.2">
      <c r="A217" s="32" t="s">
        <v>307</v>
      </c>
      <c r="B217" s="44">
        <v>256</v>
      </c>
      <c r="C217" s="44">
        <v>25</v>
      </c>
      <c r="D217" s="44">
        <v>9</v>
      </c>
      <c r="E217" s="44">
        <v>41</v>
      </c>
      <c r="F217" s="44">
        <v>14</v>
      </c>
      <c r="G217" s="44">
        <v>10</v>
      </c>
      <c r="H217" s="44">
        <v>4</v>
      </c>
      <c r="I217" s="50">
        <f t="shared" si="10"/>
        <v>13</v>
      </c>
      <c r="J217" s="50">
        <f>Sheriff!J217</f>
        <v>372</v>
      </c>
    </row>
    <row r="218" spans="1:10" ht="12.75" customHeight="1" x14ac:dyDescent="0.2">
      <c r="A218" s="32" t="s">
        <v>308</v>
      </c>
      <c r="B218" s="44">
        <v>260</v>
      </c>
      <c r="C218" s="44">
        <v>94</v>
      </c>
      <c r="D218" s="44">
        <v>15</v>
      </c>
      <c r="E218" s="44">
        <v>29</v>
      </c>
      <c r="F218" s="44">
        <v>18</v>
      </c>
      <c r="G218" s="44">
        <v>14</v>
      </c>
      <c r="H218" s="44">
        <v>1</v>
      </c>
      <c r="I218" s="50">
        <f t="shared" si="10"/>
        <v>26</v>
      </c>
      <c r="J218" s="50">
        <f>Sheriff!J218</f>
        <v>457</v>
      </c>
    </row>
    <row r="219" spans="1:10" ht="12.75" customHeight="1" x14ac:dyDescent="0.2">
      <c r="A219" s="32" t="s">
        <v>309</v>
      </c>
      <c r="B219" s="44">
        <v>12</v>
      </c>
      <c r="C219" s="44">
        <v>7</v>
      </c>
      <c r="D219" s="44">
        <v>1</v>
      </c>
      <c r="E219" s="44">
        <v>3</v>
      </c>
      <c r="F219" s="44">
        <v>1</v>
      </c>
      <c r="G219" s="44">
        <v>0</v>
      </c>
      <c r="H219" s="44">
        <v>1</v>
      </c>
      <c r="I219" s="50">
        <f t="shared" si="10"/>
        <v>3</v>
      </c>
      <c r="J219" s="50">
        <f>Sheriff!J219</f>
        <v>28</v>
      </c>
    </row>
    <row r="220" spans="1:10" ht="12.75" customHeight="1" x14ac:dyDescent="0.2">
      <c r="A220" s="32" t="s">
        <v>310</v>
      </c>
      <c r="B220" s="44">
        <v>111</v>
      </c>
      <c r="C220" s="44">
        <v>36</v>
      </c>
      <c r="D220" s="44">
        <v>6</v>
      </c>
      <c r="E220" s="44">
        <v>25</v>
      </c>
      <c r="F220" s="44">
        <v>6</v>
      </c>
      <c r="G220" s="44">
        <v>8</v>
      </c>
      <c r="H220" s="44">
        <v>1</v>
      </c>
      <c r="I220" s="50">
        <f t="shared" si="10"/>
        <v>18</v>
      </c>
      <c r="J220" s="50">
        <f>Sheriff!J220</f>
        <v>211</v>
      </c>
    </row>
    <row r="221" spans="1:10" ht="12.75" customHeight="1" x14ac:dyDescent="0.2">
      <c r="A221" s="32" t="s">
        <v>311</v>
      </c>
      <c r="B221" s="44">
        <v>35</v>
      </c>
      <c r="C221" s="44">
        <v>14</v>
      </c>
      <c r="D221" s="44">
        <v>3</v>
      </c>
      <c r="E221" s="44">
        <v>1</v>
      </c>
      <c r="F221" s="44">
        <v>1</v>
      </c>
      <c r="G221" s="44">
        <v>0</v>
      </c>
      <c r="H221" s="44">
        <v>0</v>
      </c>
      <c r="I221" s="50">
        <f t="shared" si="10"/>
        <v>8</v>
      </c>
      <c r="J221" s="50">
        <f>Sheriff!J221</f>
        <v>62</v>
      </c>
    </row>
    <row r="222" spans="1:10" ht="12.75" customHeight="1" x14ac:dyDescent="0.2">
      <c r="A222" s="32" t="s">
        <v>312</v>
      </c>
      <c r="B222" s="44">
        <v>58</v>
      </c>
      <c r="C222" s="44">
        <v>12</v>
      </c>
      <c r="D222" s="44">
        <v>3</v>
      </c>
      <c r="E222" s="44">
        <v>12</v>
      </c>
      <c r="F222" s="44">
        <v>2</v>
      </c>
      <c r="G222" s="44">
        <v>3</v>
      </c>
      <c r="H222" s="44">
        <v>0</v>
      </c>
      <c r="I222" s="50">
        <f t="shared" si="10"/>
        <v>9</v>
      </c>
      <c r="J222" s="50">
        <f>Sheriff!J222</f>
        <v>99</v>
      </c>
    </row>
    <row r="223" spans="1:10" ht="12" customHeight="1" x14ac:dyDescent="0.2">
      <c r="A223" s="32" t="s">
        <v>313</v>
      </c>
      <c r="B223" s="44">
        <v>133</v>
      </c>
      <c r="C223" s="44">
        <v>29</v>
      </c>
      <c r="D223" s="44">
        <v>6</v>
      </c>
      <c r="E223" s="44">
        <v>22</v>
      </c>
      <c r="F223" s="44">
        <v>10</v>
      </c>
      <c r="G223" s="44">
        <v>5</v>
      </c>
      <c r="H223" s="44">
        <v>3</v>
      </c>
      <c r="I223" s="50">
        <f t="shared" si="10"/>
        <v>8</v>
      </c>
      <c r="J223" s="50">
        <f>Sheriff!J223</f>
        <v>216</v>
      </c>
    </row>
    <row r="224" spans="1:10" ht="12" customHeight="1" x14ac:dyDescent="0.2">
      <c r="A224" s="32" t="s">
        <v>314</v>
      </c>
      <c r="B224" s="44">
        <v>191</v>
      </c>
      <c r="C224" s="44">
        <v>37</v>
      </c>
      <c r="D224" s="44">
        <v>9</v>
      </c>
      <c r="E224" s="44">
        <v>28</v>
      </c>
      <c r="F224" s="44">
        <v>6</v>
      </c>
      <c r="G224" s="44">
        <v>5</v>
      </c>
      <c r="H224" s="44">
        <v>3</v>
      </c>
      <c r="I224" s="50">
        <f t="shared" si="10"/>
        <v>32</v>
      </c>
      <c r="J224" s="50">
        <f>Sheriff!J224</f>
        <v>311</v>
      </c>
    </row>
    <row r="225" spans="1:10" ht="12" customHeight="1" x14ac:dyDescent="0.2">
      <c r="A225" s="32" t="s">
        <v>315</v>
      </c>
      <c r="B225" s="44">
        <v>69</v>
      </c>
      <c r="C225" s="44">
        <v>36</v>
      </c>
      <c r="D225" s="44">
        <v>3</v>
      </c>
      <c r="E225" s="44">
        <v>6</v>
      </c>
      <c r="F225" s="44">
        <v>4</v>
      </c>
      <c r="G225" s="44">
        <v>4</v>
      </c>
      <c r="H225" s="44">
        <v>0</v>
      </c>
      <c r="I225" s="50">
        <f t="shared" si="10"/>
        <v>6</v>
      </c>
      <c r="J225" s="50">
        <f>Sheriff!J225</f>
        <v>128</v>
      </c>
    </row>
    <row r="226" spans="1:10" ht="12.75" customHeight="1" x14ac:dyDescent="0.2">
      <c r="A226" s="32" t="s">
        <v>316</v>
      </c>
      <c r="B226" s="44">
        <v>38</v>
      </c>
      <c r="C226" s="44">
        <v>7</v>
      </c>
      <c r="D226" s="44">
        <v>1</v>
      </c>
      <c r="E226" s="44">
        <v>10</v>
      </c>
      <c r="F226" s="44">
        <v>1</v>
      </c>
      <c r="G226" s="44">
        <v>1</v>
      </c>
      <c r="H226" s="44">
        <v>0</v>
      </c>
      <c r="I226" s="50">
        <f t="shared" si="10"/>
        <v>11</v>
      </c>
      <c r="J226" s="50">
        <f>Sheriff!J226</f>
        <v>69</v>
      </c>
    </row>
    <row r="227" spans="1:10" ht="12.75" customHeight="1" x14ac:dyDescent="0.2">
      <c r="A227" s="32" t="s">
        <v>317</v>
      </c>
      <c r="B227" s="44">
        <v>94</v>
      </c>
      <c r="C227" s="44">
        <v>25</v>
      </c>
      <c r="D227" s="44">
        <v>4</v>
      </c>
      <c r="E227" s="44">
        <v>23</v>
      </c>
      <c r="F227" s="44">
        <v>0</v>
      </c>
      <c r="G227" s="44">
        <v>11</v>
      </c>
      <c r="H227" s="44">
        <v>2</v>
      </c>
      <c r="I227" s="50">
        <f t="shared" si="10"/>
        <v>17</v>
      </c>
      <c r="J227" s="50">
        <f>Sheriff!J227</f>
        <v>176</v>
      </c>
    </row>
    <row r="228" spans="1:10" ht="12.75" customHeight="1" x14ac:dyDescent="0.2">
      <c r="A228" s="36" t="s">
        <v>443</v>
      </c>
      <c r="B228" s="47">
        <f t="shared" ref="B228:J228" si="11">SUM(B200:B227)</f>
        <v>2500</v>
      </c>
      <c r="C228" s="47">
        <f t="shared" si="11"/>
        <v>645</v>
      </c>
      <c r="D228" s="47">
        <f t="shared" si="11"/>
        <v>122</v>
      </c>
      <c r="E228" s="47">
        <f t="shared" si="11"/>
        <v>417</v>
      </c>
      <c r="F228" s="47">
        <f t="shared" si="11"/>
        <v>117</v>
      </c>
      <c r="G228" s="47">
        <f t="shared" si="11"/>
        <v>122</v>
      </c>
      <c r="H228" s="47">
        <f t="shared" si="11"/>
        <v>26</v>
      </c>
      <c r="I228" s="47">
        <f t="shared" si="11"/>
        <v>327</v>
      </c>
      <c r="J228" s="47">
        <f t="shared" si="11"/>
        <v>4276</v>
      </c>
    </row>
    <row r="229" spans="1:10" ht="12.75" customHeight="1" x14ac:dyDescent="0.2">
      <c r="A229" s="34"/>
    </row>
    <row r="230" spans="1:10" ht="12.75" customHeight="1" x14ac:dyDescent="0.2">
      <c r="A230" s="34" t="s">
        <v>44</v>
      </c>
    </row>
    <row r="231" spans="1:10" ht="12.75" customHeight="1" x14ac:dyDescent="0.2">
      <c r="A231" s="32" t="s">
        <v>318</v>
      </c>
      <c r="B231" s="44">
        <v>75</v>
      </c>
      <c r="C231" s="44">
        <v>44</v>
      </c>
      <c r="D231" s="44">
        <v>11</v>
      </c>
      <c r="E231" s="44">
        <v>11</v>
      </c>
      <c r="F231" s="44">
        <v>1</v>
      </c>
      <c r="G231" s="44">
        <v>5</v>
      </c>
      <c r="H231" s="44">
        <v>2</v>
      </c>
      <c r="I231" s="50">
        <f t="shared" ref="I231:I257" si="12">J231-(SUM(B231:H231))</f>
        <v>16</v>
      </c>
      <c r="J231" s="50">
        <f>Sheriff!J231</f>
        <v>165</v>
      </c>
    </row>
    <row r="232" spans="1:10" ht="12" customHeight="1" x14ac:dyDescent="0.2">
      <c r="A232" s="32" t="s">
        <v>319</v>
      </c>
      <c r="B232" s="44">
        <v>71</v>
      </c>
      <c r="C232" s="44">
        <v>50</v>
      </c>
      <c r="D232" s="44">
        <v>16</v>
      </c>
      <c r="E232" s="44">
        <v>7</v>
      </c>
      <c r="F232" s="44">
        <v>7</v>
      </c>
      <c r="G232" s="44">
        <v>0</v>
      </c>
      <c r="H232" s="44">
        <v>2</v>
      </c>
      <c r="I232" s="50">
        <f t="shared" si="12"/>
        <v>10</v>
      </c>
      <c r="J232" s="50">
        <f>Sheriff!J232</f>
        <v>163</v>
      </c>
    </row>
    <row r="233" spans="1:10" ht="12" customHeight="1" x14ac:dyDescent="0.2">
      <c r="A233" s="32" t="s">
        <v>320</v>
      </c>
      <c r="B233" s="44">
        <v>36</v>
      </c>
      <c r="C233" s="44">
        <v>8</v>
      </c>
      <c r="D233" s="44">
        <v>3</v>
      </c>
      <c r="E233" s="44">
        <v>2</v>
      </c>
      <c r="F233" s="44">
        <v>1</v>
      </c>
      <c r="G233" s="44">
        <v>0</v>
      </c>
      <c r="H233" s="44">
        <v>0</v>
      </c>
      <c r="I233" s="50">
        <f t="shared" si="12"/>
        <v>9</v>
      </c>
      <c r="J233" s="50">
        <f>Sheriff!J233</f>
        <v>59</v>
      </c>
    </row>
    <row r="234" spans="1:10" ht="12.75" customHeight="1" x14ac:dyDescent="0.2">
      <c r="A234" s="32" t="s">
        <v>321</v>
      </c>
      <c r="B234" s="44">
        <v>75</v>
      </c>
      <c r="C234" s="44">
        <v>35</v>
      </c>
      <c r="D234" s="44">
        <v>7</v>
      </c>
      <c r="E234" s="44">
        <v>5</v>
      </c>
      <c r="F234" s="44">
        <v>4</v>
      </c>
      <c r="G234" s="44">
        <v>4</v>
      </c>
      <c r="H234" s="44">
        <v>0</v>
      </c>
      <c r="I234" s="50">
        <f t="shared" si="12"/>
        <v>11</v>
      </c>
      <c r="J234" s="50">
        <f>Sheriff!J234</f>
        <v>141</v>
      </c>
    </row>
    <row r="235" spans="1:10" ht="12.75" customHeight="1" x14ac:dyDescent="0.2">
      <c r="A235" s="32" t="s">
        <v>322</v>
      </c>
      <c r="B235" s="44">
        <v>52</v>
      </c>
      <c r="C235" s="44">
        <v>33</v>
      </c>
      <c r="D235" s="44">
        <v>12</v>
      </c>
      <c r="E235" s="44">
        <v>4</v>
      </c>
      <c r="F235" s="44">
        <v>5</v>
      </c>
      <c r="G235" s="44">
        <v>2</v>
      </c>
      <c r="H235" s="44">
        <v>0</v>
      </c>
      <c r="I235" s="50">
        <f t="shared" si="12"/>
        <v>13</v>
      </c>
      <c r="J235" s="50">
        <f>Sheriff!J235</f>
        <v>121</v>
      </c>
    </row>
    <row r="236" spans="1:10" ht="12.75" customHeight="1" x14ac:dyDescent="0.2">
      <c r="A236" s="32" t="s">
        <v>323</v>
      </c>
      <c r="B236" s="44">
        <v>46</v>
      </c>
      <c r="C236" s="44">
        <v>23</v>
      </c>
      <c r="D236" s="44">
        <v>11</v>
      </c>
      <c r="E236" s="44">
        <v>5</v>
      </c>
      <c r="F236" s="44">
        <v>6</v>
      </c>
      <c r="G236" s="44">
        <v>2</v>
      </c>
      <c r="H236" s="44">
        <v>1</v>
      </c>
      <c r="I236" s="50">
        <f t="shared" si="12"/>
        <v>11</v>
      </c>
      <c r="J236" s="50">
        <f>Sheriff!J236</f>
        <v>105</v>
      </c>
    </row>
    <row r="237" spans="1:10" ht="12.75" customHeight="1" x14ac:dyDescent="0.2">
      <c r="A237" s="32" t="s">
        <v>324</v>
      </c>
      <c r="B237" s="44">
        <v>40</v>
      </c>
      <c r="C237" s="44">
        <v>23</v>
      </c>
      <c r="D237" s="44">
        <v>10</v>
      </c>
      <c r="E237" s="44">
        <v>2</v>
      </c>
      <c r="F237" s="44">
        <v>4</v>
      </c>
      <c r="G237" s="44">
        <v>0</v>
      </c>
      <c r="H237" s="44">
        <v>0</v>
      </c>
      <c r="I237" s="50">
        <f t="shared" si="12"/>
        <v>9</v>
      </c>
      <c r="J237" s="50">
        <f>Sheriff!J237</f>
        <v>88</v>
      </c>
    </row>
    <row r="238" spans="1:10" ht="12.75" customHeight="1" x14ac:dyDescent="0.2">
      <c r="A238" s="32" t="s">
        <v>325</v>
      </c>
      <c r="B238" s="44">
        <v>9</v>
      </c>
      <c r="C238" s="44">
        <v>3</v>
      </c>
      <c r="D238" s="44">
        <v>4</v>
      </c>
      <c r="E238" s="44">
        <v>1</v>
      </c>
      <c r="F238" s="44">
        <v>0</v>
      </c>
      <c r="G238" s="44">
        <v>0</v>
      </c>
      <c r="H238" s="44">
        <v>0</v>
      </c>
      <c r="I238" s="50">
        <f t="shared" si="12"/>
        <v>2</v>
      </c>
      <c r="J238" s="50">
        <f>Sheriff!J238</f>
        <v>19</v>
      </c>
    </row>
    <row r="239" spans="1:10" ht="12.75" customHeight="1" x14ac:dyDescent="0.2">
      <c r="A239" s="32" t="s">
        <v>326</v>
      </c>
      <c r="B239" s="44">
        <v>82</v>
      </c>
      <c r="C239" s="44">
        <v>36</v>
      </c>
      <c r="D239" s="44">
        <v>7</v>
      </c>
      <c r="E239" s="44">
        <v>5</v>
      </c>
      <c r="F239" s="44">
        <v>5</v>
      </c>
      <c r="G239" s="44">
        <v>1</v>
      </c>
      <c r="H239" s="44">
        <v>4</v>
      </c>
      <c r="I239" s="50">
        <f t="shared" si="12"/>
        <v>14</v>
      </c>
      <c r="J239" s="50">
        <f>Sheriff!J239</f>
        <v>154</v>
      </c>
    </row>
    <row r="240" spans="1:10" ht="12.75" customHeight="1" x14ac:dyDescent="0.2">
      <c r="A240" s="32" t="s">
        <v>327</v>
      </c>
      <c r="B240" s="44">
        <v>74</v>
      </c>
      <c r="C240" s="44">
        <v>22</v>
      </c>
      <c r="D240" s="44">
        <v>9</v>
      </c>
      <c r="E240" s="44">
        <v>3</v>
      </c>
      <c r="F240" s="44">
        <v>4</v>
      </c>
      <c r="G240" s="44">
        <v>3</v>
      </c>
      <c r="H240" s="44">
        <v>1</v>
      </c>
      <c r="I240" s="50">
        <f t="shared" si="12"/>
        <v>9</v>
      </c>
      <c r="J240" s="50">
        <f>Sheriff!J240</f>
        <v>125</v>
      </c>
    </row>
    <row r="241" spans="1:10" ht="12.75" customHeight="1" x14ac:dyDescent="0.2">
      <c r="A241" s="32" t="s">
        <v>328</v>
      </c>
      <c r="B241" s="44">
        <v>93</v>
      </c>
      <c r="C241" s="44">
        <v>40</v>
      </c>
      <c r="D241" s="44">
        <v>6</v>
      </c>
      <c r="E241" s="44">
        <v>10</v>
      </c>
      <c r="F241" s="44">
        <v>7</v>
      </c>
      <c r="G241" s="44">
        <v>6</v>
      </c>
      <c r="H241" s="44">
        <v>0</v>
      </c>
      <c r="I241" s="50">
        <f t="shared" si="12"/>
        <v>15</v>
      </c>
      <c r="J241" s="50">
        <f>Sheriff!J241</f>
        <v>177</v>
      </c>
    </row>
    <row r="242" spans="1:10" x14ac:dyDescent="0.2">
      <c r="A242" s="32" t="s">
        <v>329</v>
      </c>
      <c r="B242" s="44">
        <v>73</v>
      </c>
      <c r="C242" s="44">
        <v>32</v>
      </c>
      <c r="D242" s="44">
        <v>12</v>
      </c>
      <c r="E242" s="44">
        <v>15</v>
      </c>
      <c r="F242" s="44">
        <v>5</v>
      </c>
      <c r="G242" s="44">
        <v>2</v>
      </c>
      <c r="H242" s="44">
        <v>0</v>
      </c>
      <c r="I242" s="50">
        <f t="shared" si="12"/>
        <v>21</v>
      </c>
      <c r="J242" s="50">
        <f>Sheriff!J242</f>
        <v>160</v>
      </c>
    </row>
    <row r="243" spans="1:10" x14ac:dyDescent="0.2">
      <c r="A243" s="32" t="s">
        <v>330</v>
      </c>
      <c r="B243" s="44">
        <v>65</v>
      </c>
      <c r="C243" s="44">
        <v>28</v>
      </c>
      <c r="D243" s="44">
        <v>4</v>
      </c>
      <c r="E243" s="44">
        <v>6</v>
      </c>
      <c r="F243" s="44">
        <v>2</v>
      </c>
      <c r="G243" s="44">
        <v>1</v>
      </c>
      <c r="H243" s="44">
        <v>0</v>
      </c>
      <c r="I243" s="50">
        <f t="shared" si="12"/>
        <v>12</v>
      </c>
      <c r="J243" s="50">
        <f>Sheriff!J243</f>
        <v>118</v>
      </c>
    </row>
    <row r="244" spans="1:10" x14ac:dyDescent="0.2">
      <c r="A244" s="32" t="s">
        <v>331</v>
      </c>
      <c r="B244" s="44">
        <v>33</v>
      </c>
      <c r="C244" s="44">
        <v>16</v>
      </c>
      <c r="D244" s="44">
        <v>6</v>
      </c>
      <c r="E244" s="44">
        <v>6</v>
      </c>
      <c r="F244" s="44">
        <v>3</v>
      </c>
      <c r="G244" s="44">
        <v>0</v>
      </c>
      <c r="H244" s="44">
        <v>0</v>
      </c>
      <c r="I244" s="50">
        <f t="shared" si="12"/>
        <v>4</v>
      </c>
      <c r="J244" s="50">
        <f>Sheriff!J244</f>
        <v>68</v>
      </c>
    </row>
    <row r="245" spans="1:10" x14ac:dyDescent="0.2">
      <c r="A245" s="32" t="s">
        <v>332</v>
      </c>
      <c r="B245" s="44">
        <v>16</v>
      </c>
      <c r="C245" s="44">
        <v>8</v>
      </c>
      <c r="D245" s="44">
        <v>6</v>
      </c>
      <c r="E245" s="44">
        <v>0</v>
      </c>
      <c r="F245" s="44">
        <v>0</v>
      </c>
      <c r="G245" s="44">
        <v>0</v>
      </c>
      <c r="H245" s="44">
        <v>1</v>
      </c>
      <c r="I245" s="50">
        <f t="shared" si="12"/>
        <v>2</v>
      </c>
      <c r="J245" s="50">
        <f>Sheriff!J245</f>
        <v>33</v>
      </c>
    </row>
    <row r="246" spans="1:10" x14ac:dyDescent="0.2">
      <c r="A246" s="32" t="s">
        <v>333</v>
      </c>
      <c r="B246" s="44">
        <v>71</v>
      </c>
      <c r="C246" s="44">
        <v>38</v>
      </c>
      <c r="D246" s="44">
        <v>7</v>
      </c>
      <c r="E246" s="44">
        <v>5</v>
      </c>
      <c r="F246" s="44">
        <v>4</v>
      </c>
      <c r="G246" s="44">
        <v>0</v>
      </c>
      <c r="H246" s="44">
        <v>0</v>
      </c>
      <c r="I246" s="50">
        <f t="shared" si="12"/>
        <v>10</v>
      </c>
      <c r="J246" s="50">
        <f>Sheriff!J246</f>
        <v>135</v>
      </c>
    </row>
    <row r="247" spans="1:10" x14ac:dyDescent="0.2">
      <c r="A247" s="32" t="s">
        <v>334</v>
      </c>
      <c r="B247" s="44">
        <v>56</v>
      </c>
      <c r="C247" s="44">
        <v>20</v>
      </c>
      <c r="D247" s="44">
        <v>8</v>
      </c>
      <c r="E247" s="44">
        <v>5</v>
      </c>
      <c r="F247" s="44">
        <v>1</v>
      </c>
      <c r="G247" s="44">
        <v>3</v>
      </c>
      <c r="H247" s="44">
        <v>2</v>
      </c>
      <c r="I247" s="50">
        <f t="shared" si="12"/>
        <v>16</v>
      </c>
      <c r="J247" s="50">
        <f>Sheriff!J247</f>
        <v>111</v>
      </c>
    </row>
    <row r="248" spans="1:10" x14ac:dyDescent="0.2">
      <c r="A248" s="32" t="s">
        <v>335</v>
      </c>
      <c r="B248" s="44">
        <v>74</v>
      </c>
      <c r="C248" s="44">
        <v>38</v>
      </c>
      <c r="D248" s="44">
        <v>10</v>
      </c>
      <c r="E248" s="44">
        <v>6</v>
      </c>
      <c r="F248" s="44">
        <v>5</v>
      </c>
      <c r="G248" s="44">
        <v>2</v>
      </c>
      <c r="H248" s="44">
        <v>5</v>
      </c>
      <c r="I248" s="50">
        <f t="shared" si="12"/>
        <v>8</v>
      </c>
      <c r="J248" s="50">
        <f>Sheriff!J248</f>
        <v>148</v>
      </c>
    </row>
    <row r="249" spans="1:10" x14ac:dyDescent="0.2">
      <c r="A249" s="32" t="s">
        <v>336</v>
      </c>
      <c r="B249" s="44">
        <v>53</v>
      </c>
      <c r="C249" s="44">
        <v>25</v>
      </c>
      <c r="D249" s="44">
        <v>6</v>
      </c>
      <c r="E249" s="44">
        <v>5</v>
      </c>
      <c r="F249" s="44">
        <v>3</v>
      </c>
      <c r="G249" s="44">
        <v>0</v>
      </c>
      <c r="H249" s="44">
        <v>0</v>
      </c>
      <c r="I249" s="50">
        <f t="shared" si="12"/>
        <v>17</v>
      </c>
      <c r="J249" s="50">
        <f>Sheriff!J249</f>
        <v>109</v>
      </c>
    </row>
    <row r="250" spans="1:10" x14ac:dyDescent="0.2">
      <c r="A250" s="32" t="s">
        <v>337</v>
      </c>
      <c r="B250" s="44">
        <v>188</v>
      </c>
      <c r="C250" s="44">
        <v>79</v>
      </c>
      <c r="D250" s="44">
        <v>19</v>
      </c>
      <c r="E250" s="44">
        <v>17</v>
      </c>
      <c r="F250" s="44">
        <v>11</v>
      </c>
      <c r="G250" s="44">
        <v>6</v>
      </c>
      <c r="H250" s="44">
        <v>4</v>
      </c>
      <c r="I250" s="50">
        <f t="shared" si="12"/>
        <v>13</v>
      </c>
      <c r="J250" s="50">
        <f>Sheriff!J250</f>
        <v>337</v>
      </c>
    </row>
    <row r="251" spans="1:10" x14ac:dyDescent="0.2">
      <c r="A251" s="32" t="s">
        <v>338</v>
      </c>
      <c r="B251" s="44">
        <v>56</v>
      </c>
      <c r="C251" s="44">
        <v>35</v>
      </c>
      <c r="D251" s="44">
        <v>4</v>
      </c>
      <c r="E251" s="44">
        <v>8</v>
      </c>
      <c r="F251" s="44">
        <v>2</v>
      </c>
      <c r="G251" s="44">
        <v>3</v>
      </c>
      <c r="H251" s="44">
        <v>0</v>
      </c>
      <c r="I251" s="50">
        <f t="shared" si="12"/>
        <v>9</v>
      </c>
      <c r="J251" s="50">
        <f>Sheriff!J251</f>
        <v>117</v>
      </c>
    </row>
    <row r="252" spans="1:10" x14ac:dyDescent="0.2">
      <c r="A252" s="32" t="s">
        <v>339</v>
      </c>
      <c r="B252" s="44">
        <v>33</v>
      </c>
      <c r="C252" s="44">
        <v>11</v>
      </c>
      <c r="D252" s="44">
        <v>1</v>
      </c>
      <c r="E252" s="44">
        <v>4</v>
      </c>
      <c r="F252" s="44">
        <v>0</v>
      </c>
      <c r="G252" s="44">
        <v>0</v>
      </c>
      <c r="H252" s="44">
        <v>0</v>
      </c>
      <c r="I252" s="50">
        <f t="shared" si="12"/>
        <v>5</v>
      </c>
      <c r="J252" s="50">
        <f>Sheriff!J252</f>
        <v>54</v>
      </c>
    </row>
    <row r="253" spans="1:10" x14ac:dyDescent="0.2">
      <c r="A253" s="32" t="s">
        <v>340</v>
      </c>
      <c r="B253" s="44">
        <v>178</v>
      </c>
      <c r="C253" s="44">
        <v>58</v>
      </c>
      <c r="D253" s="44">
        <v>9</v>
      </c>
      <c r="E253" s="44">
        <v>22</v>
      </c>
      <c r="F253" s="44">
        <v>9</v>
      </c>
      <c r="G253" s="44">
        <v>8</v>
      </c>
      <c r="H253" s="44">
        <v>2</v>
      </c>
      <c r="I253" s="50">
        <f t="shared" si="12"/>
        <v>18</v>
      </c>
      <c r="J253" s="50">
        <f>Sheriff!J253</f>
        <v>304</v>
      </c>
    </row>
    <row r="254" spans="1:10" x14ac:dyDescent="0.2">
      <c r="A254" s="32" t="s">
        <v>341</v>
      </c>
      <c r="B254" s="44">
        <v>128</v>
      </c>
      <c r="C254" s="44">
        <v>51</v>
      </c>
      <c r="D254" s="44">
        <v>7</v>
      </c>
      <c r="E254" s="44">
        <v>14</v>
      </c>
      <c r="F254" s="44">
        <v>5</v>
      </c>
      <c r="G254" s="44">
        <v>4</v>
      </c>
      <c r="H254" s="44">
        <v>1</v>
      </c>
      <c r="I254" s="50">
        <f t="shared" si="12"/>
        <v>14</v>
      </c>
      <c r="J254" s="50">
        <f>Sheriff!J254</f>
        <v>224</v>
      </c>
    </row>
    <row r="255" spans="1:10" x14ac:dyDescent="0.2">
      <c r="A255" s="32" t="s">
        <v>342</v>
      </c>
      <c r="B255" s="44">
        <v>22</v>
      </c>
      <c r="C255" s="44">
        <v>12</v>
      </c>
      <c r="D255" s="44">
        <v>2</v>
      </c>
      <c r="E255" s="44">
        <v>4</v>
      </c>
      <c r="F255" s="44">
        <v>0</v>
      </c>
      <c r="G255" s="44">
        <v>1</v>
      </c>
      <c r="H255" s="44">
        <v>1</v>
      </c>
      <c r="I255" s="50">
        <f t="shared" si="12"/>
        <v>1</v>
      </c>
      <c r="J255" s="50">
        <f>Sheriff!J255</f>
        <v>43</v>
      </c>
    </row>
    <row r="256" spans="1:10" x14ac:dyDescent="0.2">
      <c r="A256" s="32" t="s">
        <v>343</v>
      </c>
      <c r="B256" s="44">
        <v>20</v>
      </c>
      <c r="C256" s="44">
        <v>3</v>
      </c>
      <c r="D256" s="44">
        <v>1</v>
      </c>
      <c r="E256" s="44">
        <v>1</v>
      </c>
      <c r="F256" s="44">
        <v>0</v>
      </c>
      <c r="G256" s="44">
        <v>0</v>
      </c>
      <c r="H256" s="44">
        <v>1</v>
      </c>
      <c r="I256" s="50">
        <f t="shared" si="12"/>
        <v>6</v>
      </c>
      <c r="J256" s="50">
        <f>Sheriff!J256</f>
        <v>32</v>
      </c>
    </row>
    <row r="257" spans="1:10" x14ac:dyDescent="0.2">
      <c r="A257" s="32" t="s">
        <v>344</v>
      </c>
      <c r="B257" s="44">
        <v>16</v>
      </c>
      <c r="C257" s="44">
        <v>9</v>
      </c>
      <c r="D257" s="44">
        <v>3</v>
      </c>
      <c r="E257" s="44">
        <v>2</v>
      </c>
      <c r="F257" s="44">
        <v>2</v>
      </c>
      <c r="G257" s="44">
        <v>0</v>
      </c>
      <c r="H257" s="44">
        <v>2</v>
      </c>
      <c r="I257" s="50">
        <f t="shared" si="12"/>
        <v>1</v>
      </c>
      <c r="J257" s="50">
        <f>Sheriff!J257</f>
        <v>35</v>
      </c>
    </row>
    <row r="258" spans="1:10" x14ac:dyDescent="0.2">
      <c r="A258" s="36" t="s">
        <v>444</v>
      </c>
      <c r="B258" s="47">
        <f t="shared" ref="B258:J258" si="13">SUM(B231:B257)</f>
        <v>1735</v>
      </c>
      <c r="C258" s="47">
        <f t="shared" si="13"/>
        <v>780</v>
      </c>
      <c r="D258" s="47">
        <f t="shared" si="13"/>
        <v>201</v>
      </c>
      <c r="E258" s="47">
        <f t="shared" si="13"/>
        <v>175</v>
      </c>
      <c r="F258" s="47">
        <f t="shared" si="13"/>
        <v>96</v>
      </c>
      <c r="G258" s="47">
        <f t="shared" si="13"/>
        <v>53</v>
      </c>
      <c r="H258" s="47">
        <f t="shared" si="13"/>
        <v>29</v>
      </c>
      <c r="I258" s="47">
        <f t="shared" si="13"/>
        <v>276</v>
      </c>
      <c r="J258" s="47">
        <f t="shared" si="13"/>
        <v>3345</v>
      </c>
    </row>
    <row r="259" spans="1:10" x14ac:dyDescent="0.2">
      <c r="A259" s="34"/>
    </row>
    <row r="260" spans="1:10" x14ac:dyDescent="0.2">
      <c r="A260" s="34" t="s">
        <v>45</v>
      </c>
    </row>
    <row r="261" spans="1:10" x14ac:dyDescent="0.2">
      <c r="A261" s="32" t="s">
        <v>345</v>
      </c>
      <c r="B261" s="44">
        <v>22</v>
      </c>
      <c r="C261" s="44">
        <v>37</v>
      </c>
      <c r="D261" s="44">
        <v>6</v>
      </c>
      <c r="E261" s="44">
        <v>1</v>
      </c>
      <c r="F261" s="44">
        <v>7</v>
      </c>
      <c r="G261" s="44">
        <v>1</v>
      </c>
      <c r="H261" s="44">
        <v>1</v>
      </c>
      <c r="I261" s="50">
        <f t="shared" ref="I261:I290" si="14">J261-(SUM(B261:H261))</f>
        <v>4</v>
      </c>
      <c r="J261" s="50">
        <f>Sheriff!J261</f>
        <v>79</v>
      </c>
    </row>
    <row r="262" spans="1:10" x14ac:dyDescent="0.2">
      <c r="A262" s="32" t="s">
        <v>346</v>
      </c>
      <c r="B262" s="44">
        <v>80</v>
      </c>
      <c r="C262" s="44">
        <v>147</v>
      </c>
      <c r="D262" s="44">
        <v>32</v>
      </c>
      <c r="E262" s="44">
        <v>6</v>
      </c>
      <c r="F262" s="44">
        <v>21</v>
      </c>
      <c r="G262" s="44">
        <v>2</v>
      </c>
      <c r="H262" s="44">
        <v>15</v>
      </c>
      <c r="I262" s="50">
        <f t="shared" si="14"/>
        <v>16</v>
      </c>
      <c r="J262" s="50">
        <f>Sheriff!J262</f>
        <v>319</v>
      </c>
    </row>
    <row r="263" spans="1:10" x14ac:dyDescent="0.2">
      <c r="A263" s="32" t="s">
        <v>347</v>
      </c>
      <c r="B263" s="44">
        <v>43</v>
      </c>
      <c r="C263" s="44">
        <v>76</v>
      </c>
      <c r="D263" s="44">
        <v>18</v>
      </c>
      <c r="E263" s="44">
        <v>8</v>
      </c>
      <c r="F263" s="44">
        <v>16</v>
      </c>
      <c r="G263" s="44">
        <v>3</v>
      </c>
      <c r="H263" s="44">
        <v>4</v>
      </c>
      <c r="I263" s="50">
        <f t="shared" si="14"/>
        <v>5</v>
      </c>
      <c r="J263" s="50">
        <f>Sheriff!J263</f>
        <v>173</v>
      </c>
    </row>
    <row r="264" spans="1:10" x14ac:dyDescent="0.2">
      <c r="A264" s="32" t="s">
        <v>348</v>
      </c>
      <c r="B264" s="44">
        <v>46</v>
      </c>
      <c r="C264" s="44">
        <v>89</v>
      </c>
      <c r="D264" s="44">
        <v>20</v>
      </c>
      <c r="E264" s="44">
        <v>7</v>
      </c>
      <c r="F264" s="44">
        <v>9</v>
      </c>
      <c r="G264" s="44">
        <v>2</v>
      </c>
      <c r="H264" s="44">
        <v>5</v>
      </c>
      <c r="I264" s="50">
        <f t="shared" si="14"/>
        <v>5</v>
      </c>
      <c r="J264" s="50">
        <f>Sheriff!J264</f>
        <v>183</v>
      </c>
    </row>
    <row r="265" spans="1:10" x14ac:dyDescent="0.2">
      <c r="A265" s="32" t="s">
        <v>349</v>
      </c>
      <c r="B265" s="44">
        <v>98</v>
      </c>
      <c r="C265" s="44">
        <v>141</v>
      </c>
      <c r="D265" s="44">
        <v>32</v>
      </c>
      <c r="E265" s="44">
        <v>10</v>
      </c>
      <c r="F265" s="44">
        <v>13</v>
      </c>
      <c r="G265" s="44">
        <v>1</v>
      </c>
      <c r="H265" s="44">
        <v>8</v>
      </c>
      <c r="I265" s="50">
        <f t="shared" si="14"/>
        <v>7</v>
      </c>
      <c r="J265" s="50">
        <f>Sheriff!J265</f>
        <v>310</v>
      </c>
    </row>
    <row r="266" spans="1:10" x14ac:dyDescent="0.2">
      <c r="A266" s="32" t="s">
        <v>350</v>
      </c>
      <c r="B266" s="44">
        <v>69</v>
      </c>
      <c r="C266" s="44">
        <v>72</v>
      </c>
      <c r="D266" s="44">
        <v>18</v>
      </c>
      <c r="E266" s="44">
        <v>7</v>
      </c>
      <c r="F266" s="44">
        <v>8</v>
      </c>
      <c r="G266" s="44">
        <v>2</v>
      </c>
      <c r="H266" s="44">
        <v>6</v>
      </c>
      <c r="I266" s="50">
        <f t="shared" si="14"/>
        <v>1</v>
      </c>
      <c r="J266" s="50">
        <f>Sheriff!J266</f>
        <v>183</v>
      </c>
    </row>
    <row r="267" spans="1:10" x14ac:dyDescent="0.2">
      <c r="A267" s="32" t="s">
        <v>351</v>
      </c>
      <c r="B267" s="44">
        <v>40</v>
      </c>
      <c r="C267" s="44">
        <v>67</v>
      </c>
      <c r="D267" s="44">
        <v>18</v>
      </c>
      <c r="E267" s="44">
        <v>3</v>
      </c>
      <c r="F267" s="44">
        <v>9</v>
      </c>
      <c r="G267" s="44">
        <v>1</v>
      </c>
      <c r="H267" s="44">
        <v>3</v>
      </c>
      <c r="I267" s="50">
        <f t="shared" si="14"/>
        <v>3</v>
      </c>
      <c r="J267" s="50">
        <f>Sheriff!J267</f>
        <v>144</v>
      </c>
    </row>
    <row r="268" spans="1:10" x14ac:dyDescent="0.2">
      <c r="A268" s="32" t="s">
        <v>352</v>
      </c>
      <c r="B268" s="44">
        <v>48</v>
      </c>
      <c r="C268" s="44">
        <v>93</v>
      </c>
      <c r="D268" s="44">
        <v>17</v>
      </c>
      <c r="E268" s="44">
        <v>1</v>
      </c>
      <c r="F268" s="44">
        <v>9</v>
      </c>
      <c r="G268" s="44">
        <v>1</v>
      </c>
      <c r="H268" s="44">
        <v>5</v>
      </c>
      <c r="I268" s="50">
        <f t="shared" si="14"/>
        <v>5</v>
      </c>
      <c r="J268" s="50">
        <f>Sheriff!J268</f>
        <v>179</v>
      </c>
    </row>
    <row r="269" spans="1:10" x14ac:dyDescent="0.2">
      <c r="A269" s="32" t="s">
        <v>353</v>
      </c>
      <c r="B269" s="44">
        <v>56</v>
      </c>
      <c r="C269" s="44">
        <v>106</v>
      </c>
      <c r="D269" s="44">
        <v>29</v>
      </c>
      <c r="E269" s="44">
        <v>4</v>
      </c>
      <c r="F269" s="44">
        <v>18</v>
      </c>
      <c r="G269" s="44">
        <v>2</v>
      </c>
      <c r="H269" s="44">
        <v>4</v>
      </c>
      <c r="I269" s="50">
        <f t="shared" si="14"/>
        <v>9</v>
      </c>
      <c r="J269" s="50">
        <f>Sheriff!J269</f>
        <v>228</v>
      </c>
    </row>
    <row r="270" spans="1:10" x14ac:dyDescent="0.2">
      <c r="A270" s="32" t="s">
        <v>354</v>
      </c>
      <c r="B270" s="44">
        <v>42</v>
      </c>
      <c r="C270" s="44">
        <v>71</v>
      </c>
      <c r="D270" s="44">
        <v>18</v>
      </c>
      <c r="E270" s="44">
        <v>8</v>
      </c>
      <c r="F270" s="44">
        <v>6</v>
      </c>
      <c r="G270" s="44">
        <v>1</v>
      </c>
      <c r="H270" s="44">
        <v>3</v>
      </c>
      <c r="I270" s="50">
        <f t="shared" si="14"/>
        <v>4</v>
      </c>
      <c r="J270" s="50">
        <f>Sheriff!J270</f>
        <v>153</v>
      </c>
    </row>
    <row r="271" spans="1:10" x14ac:dyDescent="0.2">
      <c r="A271" s="32" t="s">
        <v>355</v>
      </c>
      <c r="B271" s="44">
        <v>117</v>
      </c>
      <c r="C271" s="44">
        <v>179</v>
      </c>
      <c r="D271" s="44">
        <v>30</v>
      </c>
      <c r="E271" s="44">
        <v>8</v>
      </c>
      <c r="F271" s="44">
        <v>27</v>
      </c>
      <c r="G271" s="44">
        <v>2</v>
      </c>
      <c r="H271" s="44">
        <v>9</v>
      </c>
      <c r="I271" s="50">
        <f t="shared" si="14"/>
        <v>17</v>
      </c>
      <c r="J271" s="50">
        <f>Sheriff!J271</f>
        <v>389</v>
      </c>
    </row>
    <row r="272" spans="1:10" x14ac:dyDescent="0.2">
      <c r="A272" s="32" t="s">
        <v>356</v>
      </c>
      <c r="B272" s="44">
        <v>69</v>
      </c>
      <c r="C272" s="44">
        <v>104</v>
      </c>
      <c r="D272" s="44">
        <v>16</v>
      </c>
      <c r="E272" s="44">
        <v>8</v>
      </c>
      <c r="F272" s="44">
        <v>9</v>
      </c>
      <c r="G272" s="44">
        <v>2</v>
      </c>
      <c r="H272" s="44">
        <v>7</v>
      </c>
      <c r="I272" s="50">
        <f t="shared" si="14"/>
        <v>17</v>
      </c>
      <c r="J272" s="50">
        <f>Sheriff!J272</f>
        <v>232</v>
      </c>
    </row>
    <row r="273" spans="1:11" x14ac:dyDescent="0.2">
      <c r="A273" s="32" t="s">
        <v>357</v>
      </c>
      <c r="B273" s="44">
        <v>33</v>
      </c>
      <c r="C273" s="44">
        <v>98</v>
      </c>
      <c r="D273" s="44">
        <v>25</v>
      </c>
      <c r="E273" s="44">
        <v>2</v>
      </c>
      <c r="F273" s="44">
        <v>17</v>
      </c>
      <c r="G273" s="44">
        <v>0</v>
      </c>
      <c r="H273" s="44">
        <v>1</v>
      </c>
      <c r="I273" s="50">
        <f t="shared" si="14"/>
        <v>3</v>
      </c>
      <c r="J273" s="50">
        <f>Sheriff!J273</f>
        <v>179</v>
      </c>
    </row>
    <row r="274" spans="1:11" x14ac:dyDescent="0.2">
      <c r="A274" s="32" t="s">
        <v>358</v>
      </c>
      <c r="B274" s="44">
        <v>60</v>
      </c>
      <c r="C274" s="44">
        <v>75</v>
      </c>
      <c r="D274" s="44">
        <v>20</v>
      </c>
      <c r="E274" s="44">
        <v>5</v>
      </c>
      <c r="F274" s="44">
        <v>16</v>
      </c>
      <c r="G274" s="44">
        <v>2</v>
      </c>
      <c r="H274" s="44">
        <v>4</v>
      </c>
      <c r="I274" s="50">
        <f t="shared" si="14"/>
        <v>2</v>
      </c>
      <c r="J274" s="50">
        <f>Sheriff!J274</f>
        <v>184</v>
      </c>
      <c r="K274" s="8"/>
    </row>
    <row r="275" spans="1:11" x14ac:dyDescent="0.2">
      <c r="A275" s="32" t="s">
        <v>359</v>
      </c>
      <c r="B275" s="44">
        <v>47</v>
      </c>
      <c r="C275" s="44">
        <v>73</v>
      </c>
      <c r="D275" s="44">
        <v>16</v>
      </c>
      <c r="E275" s="44">
        <v>4</v>
      </c>
      <c r="F275" s="44">
        <v>14</v>
      </c>
      <c r="G275" s="44">
        <v>2</v>
      </c>
      <c r="H275" s="44">
        <v>2</v>
      </c>
      <c r="I275" s="50">
        <f t="shared" si="14"/>
        <v>10</v>
      </c>
      <c r="J275" s="50">
        <f>Sheriff!J275</f>
        <v>168</v>
      </c>
    </row>
    <row r="276" spans="1:11" x14ac:dyDescent="0.2">
      <c r="A276" s="32" t="s">
        <v>360</v>
      </c>
      <c r="B276" s="44">
        <v>63</v>
      </c>
      <c r="C276" s="44">
        <v>134</v>
      </c>
      <c r="D276" s="44">
        <v>28</v>
      </c>
      <c r="E276" s="44">
        <v>5</v>
      </c>
      <c r="F276" s="44">
        <v>19</v>
      </c>
      <c r="G276" s="44">
        <v>1</v>
      </c>
      <c r="H276" s="44">
        <v>5</v>
      </c>
      <c r="I276" s="50">
        <f t="shared" si="14"/>
        <v>11</v>
      </c>
      <c r="J276" s="50">
        <f>Sheriff!J276</f>
        <v>266</v>
      </c>
    </row>
    <row r="277" spans="1:11" x14ac:dyDescent="0.2">
      <c r="A277" s="32" t="s">
        <v>361</v>
      </c>
      <c r="B277" s="44">
        <v>95</v>
      </c>
      <c r="C277" s="44">
        <v>164</v>
      </c>
      <c r="D277" s="44">
        <v>29</v>
      </c>
      <c r="E277" s="44">
        <v>7</v>
      </c>
      <c r="F277" s="44">
        <v>25</v>
      </c>
      <c r="G277" s="44">
        <v>2</v>
      </c>
      <c r="H277" s="44">
        <v>4</v>
      </c>
      <c r="I277" s="50">
        <f t="shared" si="14"/>
        <v>13</v>
      </c>
      <c r="J277" s="50">
        <f>Sheriff!J277</f>
        <v>339</v>
      </c>
    </row>
    <row r="278" spans="1:11" x14ac:dyDescent="0.2">
      <c r="A278" s="32" t="s">
        <v>362</v>
      </c>
      <c r="B278" s="44">
        <v>73</v>
      </c>
      <c r="C278" s="44">
        <v>182</v>
      </c>
      <c r="D278" s="44">
        <v>46</v>
      </c>
      <c r="E278" s="44">
        <v>9</v>
      </c>
      <c r="F278" s="44">
        <v>19</v>
      </c>
      <c r="G278" s="44">
        <v>2</v>
      </c>
      <c r="H278" s="44">
        <v>14</v>
      </c>
      <c r="I278" s="50">
        <f t="shared" si="14"/>
        <v>13</v>
      </c>
      <c r="J278" s="50">
        <f>Sheriff!J278</f>
        <v>358</v>
      </c>
    </row>
    <row r="279" spans="1:11" x14ac:dyDescent="0.2">
      <c r="A279" s="32" t="s">
        <v>363</v>
      </c>
      <c r="B279" s="44">
        <v>16</v>
      </c>
      <c r="C279" s="44">
        <v>38</v>
      </c>
      <c r="D279" s="44">
        <v>10</v>
      </c>
      <c r="E279" s="44">
        <v>5</v>
      </c>
      <c r="F279" s="44">
        <v>5</v>
      </c>
      <c r="G279" s="44">
        <v>1</v>
      </c>
      <c r="H279" s="44">
        <v>1</v>
      </c>
      <c r="I279" s="50">
        <f t="shared" si="14"/>
        <v>7</v>
      </c>
      <c r="J279" s="50">
        <f>Sheriff!J279</f>
        <v>83</v>
      </c>
    </row>
    <row r="280" spans="1:11" x14ac:dyDescent="0.2">
      <c r="A280" s="32" t="s">
        <v>364</v>
      </c>
      <c r="B280" s="44">
        <v>38</v>
      </c>
      <c r="C280" s="44">
        <v>54</v>
      </c>
      <c r="D280" s="44">
        <v>12</v>
      </c>
      <c r="E280" s="44">
        <v>3</v>
      </c>
      <c r="F280" s="44">
        <v>8</v>
      </c>
      <c r="G280" s="44">
        <v>3</v>
      </c>
      <c r="H280" s="44">
        <v>2</v>
      </c>
      <c r="I280" s="50">
        <f t="shared" si="14"/>
        <v>4</v>
      </c>
      <c r="J280" s="50">
        <f>Sheriff!J280</f>
        <v>124</v>
      </c>
    </row>
    <row r="281" spans="1:11" x14ac:dyDescent="0.2">
      <c r="A281" s="32" t="s">
        <v>365</v>
      </c>
      <c r="B281" s="44">
        <v>36</v>
      </c>
      <c r="C281" s="44">
        <v>60</v>
      </c>
      <c r="D281" s="44">
        <v>10</v>
      </c>
      <c r="E281" s="44">
        <v>0</v>
      </c>
      <c r="F281" s="44">
        <v>12</v>
      </c>
      <c r="G281" s="44">
        <v>2</v>
      </c>
      <c r="H281" s="44">
        <v>1</v>
      </c>
      <c r="I281" s="50">
        <f t="shared" si="14"/>
        <v>4</v>
      </c>
      <c r="J281" s="50">
        <f>Sheriff!J281</f>
        <v>125</v>
      </c>
    </row>
    <row r="282" spans="1:11" x14ac:dyDescent="0.2">
      <c r="A282" s="32" t="s">
        <v>366</v>
      </c>
      <c r="B282" s="44">
        <v>56</v>
      </c>
      <c r="C282" s="44">
        <v>71</v>
      </c>
      <c r="D282" s="44">
        <v>28</v>
      </c>
      <c r="E282" s="44">
        <v>8</v>
      </c>
      <c r="F282" s="44">
        <v>15</v>
      </c>
      <c r="G282" s="44">
        <v>1</v>
      </c>
      <c r="H282" s="44">
        <v>3</v>
      </c>
      <c r="I282" s="50">
        <f t="shared" si="14"/>
        <v>11</v>
      </c>
      <c r="J282" s="50">
        <f>Sheriff!J282</f>
        <v>193</v>
      </c>
    </row>
    <row r="283" spans="1:11" x14ac:dyDescent="0.2">
      <c r="A283" s="32" t="s">
        <v>367</v>
      </c>
      <c r="B283" s="44">
        <v>77</v>
      </c>
      <c r="C283" s="44">
        <v>104</v>
      </c>
      <c r="D283" s="44">
        <v>35</v>
      </c>
      <c r="E283" s="44">
        <v>5</v>
      </c>
      <c r="F283" s="44">
        <v>22</v>
      </c>
      <c r="G283" s="44">
        <v>0</v>
      </c>
      <c r="H283" s="44">
        <v>6</v>
      </c>
      <c r="I283" s="50">
        <f t="shared" si="14"/>
        <v>12</v>
      </c>
      <c r="J283" s="50">
        <f>Sheriff!J283</f>
        <v>261</v>
      </c>
    </row>
    <row r="284" spans="1:11" ht="12" customHeight="1" x14ac:dyDescent="0.2">
      <c r="A284" s="32" t="s">
        <v>368</v>
      </c>
      <c r="B284" s="44">
        <v>100</v>
      </c>
      <c r="C284" s="44">
        <v>150</v>
      </c>
      <c r="D284" s="44">
        <v>34</v>
      </c>
      <c r="E284" s="44">
        <v>10</v>
      </c>
      <c r="F284" s="44">
        <v>26</v>
      </c>
      <c r="G284" s="44">
        <v>0</v>
      </c>
      <c r="H284" s="44">
        <v>4</v>
      </c>
      <c r="I284" s="50">
        <f t="shared" si="14"/>
        <v>13</v>
      </c>
      <c r="J284" s="50">
        <f>Sheriff!J284</f>
        <v>337</v>
      </c>
    </row>
    <row r="285" spans="1:11" ht="12" customHeight="1" x14ac:dyDescent="0.2">
      <c r="A285" s="32" t="s">
        <v>369</v>
      </c>
      <c r="B285" s="44">
        <v>92</v>
      </c>
      <c r="C285" s="44">
        <v>264</v>
      </c>
      <c r="D285" s="44">
        <v>75</v>
      </c>
      <c r="E285" s="44">
        <v>7</v>
      </c>
      <c r="F285" s="44">
        <v>30</v>
      </c>
      <c r="G285" s="44">
        <v>4</v>
      </c>
      <c r="H285" s="44">
        <v>6</v>
      </c>
      <c r="I285" s="50">
        <f t="shared" si="14"/>
        <v>19</v>
      </c>
      <c r="J285" s="50">
        <f>Sheriff!J285</f>
        <v>497</v>
      </c>
    </row>
    <row r="286" spans="1:11" ht="12.6" customHeight="1" x14ac:dyDescent="0.2">
      <c r="A286" s="32" t="s">
        <v>370</v>
      </c>
      <c r="B286" s="44">
        <v>43</v>
      </c>
      <c r="C286" s="44">
        <v>109</v>
      </c>
      <c r="D286" s="44">
        <v>18</v>
      </c>
      <c r="E286" s="44">
        <v>2</v>
      </c>
      <c r="F286" s="44">
        <v>21</v>
      </c>
      <c r="G286" s="44">
        <v>1</v>
      </c>
      <c r="H286" s="44">
        <v>1</v>
      </c>
      <c r="I286" s="50">
        <f t="shared" si="14"/>
        <v>9</v>
      </c>
      <c r="J286" s="50">
        <f>Sheriff!J286</f>
        <v>204</v>
      </c>
    </row>
    <row r="287" spans="1:11" ht="12.6" customHeight="1" x14ac:dyDescent="0.2">
      <c r="A287" s="32" t="s">
        <v>371</v>
      </c>
      <c r="B287" s="44">
        <v>59</v>
      </c>
      <c r="C287" s="44">
        <v>128</v>
      </c>
      <c r="D287" s="44">
        <v>33</v>
      </c>
      <c r="E287" s="44">
        <v>4</v>
      </c>
      <c r="F287" s="44">
        <v>19</v>
      </c>
      <c r="G287" s="44">
        <v>1</v>
      </c>
      <c r="H287" s="44">
        <v>5</v>
      </c>
      <c r="I287" s="50">
        <f t="shared" si="14"/>
        <v>5</v>
      </c>
      <c r="J287" s="50">
        <f>Sheriff!J287</f>
        <v>254</v>
      </c>
    </row>
    <row r="288" spans="1:11" ht="12.6" customHeight="1" x14ac:dyDescent="0.2">
      <c r="A288" s="32" t="s">
        <v>372</v>
      </c>
      <c r="B288" s="44">
        <v>107</v>
      </c>
      <c r="C288" s="44">
        <v>220</v>
      </c>
      <c r="D288" s="44">
        <v>65</v>
      </c>
      <c r="E288" s="44">
        <v>6</v>
      </c>
      <c r="F288" s="44">
        <v>24</v>
      </c>
      <c r="G288" s="44">
        <v>2</v>
      </c>
      <c r="H288" s="44">
        <v>11</v>
      </c>
      <c r="I288" s="50">
        <f t="shared" si="14"/>
        <v>31</v>
      </c>
      <c r="J288" s="50">
        <f>Sheriff!J288</f>
        <v>466</v>
      </c>
    </row>
    <row r="289" spans="1:10" ht="12.6" customHeight="1" x14ac:dyDescent="0.2">
      <c r="A289" s="32" t="s">
        <v>373</v>
      </c>
      <c r="B289" s="44">
        <v>38</v>
      </c>
      <c r="C289" s="44">
        <v>68</v>
      </c>
      <c r="D289" s="44">
        <v>25</v>
      </c>
      <c r="E289" s="44">
        <v>4</v>
      </c>
      <c r="F289" s="44">
        <v>10</v>
      </c>
      <c r="G289" s="44">
        <v>2</v>
      </c>
      <c r="H289" s="44">
        <v>8</v>
      </c>
      <c r="I289" s="50">
        <f t="shared" si="14"/>
        <v>6</v>
      </c>
      <c r="J289" s="50">
        <f>Sheriff!J289</f>
        <v>161</v>
      </c>
    </row>
    <row r="290" spans="1:10" ht="12.6" customHeight="1" x14ac:dyDescent="0.2">
      <c r="A290" s="32" t="s">
        <v>374</v>
      </c>
      <c r="B290" s="44">
        <v>65</v>
      </c>
      <c r="C290" s="44">
        <v>157</v>
      </c>
      <c r="D290" s="44">
        <v>61</v>
      </c>
      <c r="E290" s="44">
        <v>6</v>
      </c>
      <c r="F290" s="44">
        <v>36</v>
      </c>
      <c r="G290" s="44">
        <v>3</v>
      </c>
      <c r="H290" s="44">
        <v>6</v>
      </c>
      <c r="I290" s="50">
        <f t="shared" si="14"/>
        <v>9</v>
      </c>
      <c r="J290" s="50">
        <f>Sheriff!J290</f>
        <v>343</v>
      </c>
    </row>
    <row r="291" spans="1:10" ht="12.6" customHeight="1" x14ac:dyDescent="0.2">
      <c r="A291" s="36" t="s">
        <v>445</v>
      </c>
      <c r="B291" s="47">
        <f t="shared" ref="B291:J291" si="15">SUM(B261:B290)</f>
        <v>1828</v>
      </c>
      <c r="C291" s="47">
        <f t="shared" si="15"/>
        <v>3331</v>
      </c>
      <c r="D291" s="47">
        <f t="shared" si="15"/>
        <v>824</v>
      </c>
      <c r="E291" s="47">
        <f t="shared" si="15"/>
        <v>163</v>
      </c>
      <c r="F291" s="47">
        <f t="shared" si="15"/>
        <v>490</v>
      </c>
      <c r="G291" s="47">
        <f t="shared" si="15"/>
        <v>49</v>
      </c>
      <c r="H291" s="47">
        <f t="shared" si="15"/>
        <v>154</v>
      </c>
      <c r="I291" s="47">
        <f t="shared" si="15"/>
        <v>275</v>
      </c>
      <c r="J291" s="47">
        <f t="shared" si="15"/>
        <v>7114</v>
      </c>
    </row>
    <row r="292" spans="1:10" ht="12.6" customHeight="1" x14ac:dyDescent="0.2">
      <c r="A292" s="34"/>
      <c r="B292" s="10"/>
      <c r="C292" s="10"/>
      <c r="D292" s="10"/>
      <c r="E292" s="10"/>
      <c r="F292" s="10"/>
      <c r="G292" s="10"/>
      <c r="H292" s="10"/>
      <c r="I292" s="10"/>
      <c r="J292" s="10"/>
    </row>
    <row r="293" spans="1:10" ht="12.6" customHeight="1" x14ac:dyDescent="0.2">
      <c r="A293" s="34" t="s">
        <v>46</v>
      </c>
    </row>
    <row r="294" spans="1:10" ht="12.6" customHeight="1" x14ac:dyDescent="0.2">
      <c r="A294" s="32" t="s">
        <v>375</v>
      </c>
      <c r="B294" s="44">
        <v>68</v>
      </c>
      <c r="C294" s="44">
        <v>28</v>
      </c>
      <c r="D294" s="44">
        <v>10</v>
      </c>
      <c r="E294" s="44">
        <v>4</v>
      </c>
      <c r="F294" s="44">
        <v>3</v>
      </c>
      <c r="G294" s="44">
        <v>3</v>
      </c>
      <c r="H294" s="44">
        <v>1</v>
      </c>
      <c r="I294" s="50">
        <f t="shared" ref="I294:I320" si="16">J294-(SUM(B294:H294))</f>
        <v>10</v>
      </c>
      <c r="J294" s="50">
        <f>Sheriff!J294</f>
        <v>127</v>
      </c>
    </row>
    <row r="295" spans="1:10" ht="12.6" customHeight="1" x14ac:dyDescent="0.2">
      <c r="A295" s="32" t="s">
        <v>376</v>
      </c>
      <c r="B295" s="44">
        <v>152</v>
      </c>
      <c r="C295" s="44">
        <v>47</v>
      </c>
      <c r="D295" s="44">
        <v>9</v>
      </c>
      <c r="E295" s="44">
        <v>23</v>
      </c>
      <c r="F295" s="44">
        <v>8</v>
      </c>
      <c r="G295" s="44">
        <v>8</v>
      </c>
      <c r="H295" s="44">
        <v>1</v>
      </c>
      <c r="I295" s="50">
        <f t="shared" si="16"/>
        <v>9</v>
      </c>
      <c r="J295" s="50">
        <f>Sheriff!J295</f>
        <v>257</v>
      </c>
    </row>
    <row r="296" spans="1:10" ht="12.6" customHeight="1" x14ac:dyDescent="0.2">
      <c r="A296" s="32" t="s">
        <v>377</v>
      </c>
      <c r="B296" s="44">
        <v>178</v>
      </c>
      <c r="C296" s="44">
        <v>70</v>
      </c>
      <c r="D296" s="44">
        <v>23</v>
      </c>
      <c r="E296" s="44">
        <v>19</v>
      </c>
      <c r="F296" s="44">
        <v>13</v>
      </c>
      <c r="G296" s="44">
        <v>5</v>
      </c>
      <c r="H296" s="44">
        <v>0</v>
      </c>
      <c r="I296" s="50">
        <f t="shared" si="16"/>
        <v>19</v>
      </c>
      <c r="J296" s="50">
        <f>Sheriff!J296</f>
        <v>327</v>
      </c>
    </row>
    <row r="297" spans="1:10" ht="12.6" customHeight="1" x14ac:dyDescent="0.2">
      <c r="A297" s="32" t="s">
        <v>378</v>
      </c>
      <c r="B297" s="44">
        <v>120</v>
      </c>
      <c r="C297" s="44">
        <v>26</v>
      </c>
      <c r="D297" s="44">
        <v>5</v>
      </c>
      <c r="E297" s="44">
        <v>12</v>
      </c>
      <c r="F297" s="44">
        <v>5</v>
      </c>
      <c r="G297" s="44">
        <v>6</v>
      </c>
      <c r="H297" s="44">
        <v>0</v>
      </c>
      <c r="I297" s="50">
        <f t="shared" si="16"/>
        <v>11</v>
      </c>
      <c r="J297" s="50">
        <f>Sheriff!J297</f>
        <v>185</v>
      </c>
    </row>
    <row r="298" spans="1:10" ht="12.6" customHeight="1" x14ac:dyDescent="0.2">
      <c r="A298" s="32" t="s">
        <v>379</v>
      </c>
      <c r="B298" s="44">
        <v>130</v>
      </c>
      <c r="C298" s="44">
        <v>59</v>
      </c>
      <c r="D298" s="44">
        <v>10</v>
      </c>
      <c r="E298" s="44">
        <v>14</v>
      </c>
      <c r="F298" s="44">
        <v>4</v>
      </c>
      <c r="G298" s="44">
        <v>4</v>
      </c>
      <c r="H298" s="44">
        <v>3</v>
      </c>
      <c r="I298" s="50">
        <f t="shared" si="16"/>
        <v>16</v>
      </c>
      <c r="J298" s="50">
        <f>Sheriff!J298</f>
        <v>240</v>
      </c>
    </row>
    <row r="299" spans="1:10" ht="12.6" customHeight="1" x14ac:dyDescent="0.2">
      <c r="A299" s="32" t="s">
        <v>380</v>
      </c>
      <c r="B299" s="44">
        <v>51</v>
      </c>
      <c r="C299" s="44">
        <v>13</v>
      </c>
      <c r="D299" s="44">
        <v>1</v>
      </c>
      <c r="E299" s="44">
        <v>13</v>
      </c>
      <c r="F299" s="44">
        <v>3</v>
      </c>
      <c r="G299" s="44">
        <v>2</v>
      </c>
      <c r="H299" s="44">
        <v>0</v>
      </c>
      <c r="I299" s="50">
        <f t="shared" si="16"/>
        <v>7</v>
      </c>
      <c r="J299" s="50">
        <f>Sheriff!J299</f>
        <v>90</v>
      </c>
    </row>
    <row r="300" spans="1:10" ht="12.6" customHeight="1" x14ac:dyDescent="0.2">
      <c r="A300" s="32" t="s">
        <v>381</v>
      </c>
      <c r="B300" s="44">
        <v>241</v>
      </c>
      <c r="C300" s="44">
        <v>75</v>
      </c>
      <c r="D300" s="44">
        <v>27</v>
      </c>
      <c r="E300" s="44">
        <v>30</v>
      </c>
      <c r="F300" s="44">
        <v>9</v>
      </c>
      <c r="G300" s="44">
        <v>9</v>
      </c>
      <c r="H300" s="44">
        <v>3</v>
      </c>
      <c r="I300" s="50">
        <f t="shared" si="16"/>
        <v>31</v>
      </c>
      <c r="J300" s="50">
        <f>Sheriff!J300</f>
        <v>425</v>
      </c>
    </row>
    <row r="301" spans="1:10" ht="12.6" customHeight="1" x14ac:dyDescent="0.2">
      <c r="A301" s="32" t="s">
        <v>382</v>
      </c>
      <c r="B301" s="44">
        <v>48</v>
      </c>
      <c r="C301" s="44">
        <v>5</v>
      </c>
      <c r="D301" s="44">
        <v>4</v>
      </c>
      <c r="E301" s="44">
        <v>5</v>
      </c>
      <c r="F301" s="44">
        <v>1</v>
      </c>
      <c r="G301" s="44">
        <v>1</v>
      </c>
      <c r="H301" s="44">
        <v>1</v>
      </c>
      <c r="I301" s="50">
        <f t="shared" si="16"/>
        <v>11</v>
      </c>
      <c r="J301" s="50">
        <f>Sheriff!J301</f>
        <v>76</v>
      </c>
    </row>
    <row r="302" spans="1:10" ht="12.6" customHeight="1" x14ac:dyDescent="0.2">
      <c r="A302" s="32" t="s">
        <v>383</v>
      </c>
      <c r="B302" s="44">
        <v>33</v>
      </c>
      <c r="C302" s="44">
        <v>2</v>
      </c>
      <c r="D302" s="44">
        <v>1</v>
      </c>
      <c r="E302" s="44">
        <v>4</v>
      </c>
      <c r="F302" s="44">
        <v>0</v>
      </c>
      <c r="G302" s="44">
        <v>1</v>
      </c>
      <c r="H302" s="44">
        <v>1</v>
      </c>
      <c r="I302" s="50">
        <f t="shared" si="16"/>
        <v>5</v>
      </c>
      <c r="J302" s="50">
        <f>Sheriff!J302</f>
        <v>47</v>
      </c>
    </row>
    <row r="303" spans="1:10" ht="12.6" customHeight="1" x14ac:dyDescent="0.2">
      <c r="A303" s="32" t="s">
        <v>384</v>
      </c>
      <c r="B303" s="44">
        <v>217</v>
      </c>
      <c r="C303" s="44">
        <v>23</v>
      </c>
      <c r="D303" s="44">
        <v>7</v>
      </c>
      <c r="E303" s="44">
        <v>7</v>
      </c>
      <c r="F303" s="44">
        <v>7</v>
      </c>
      <c r="G303" s="44">
        <v>3</v>
      </c>
      <c r="H303" s="44">
        <v>2</v>
      </c>
      <c r="I303" s="50">
        <f t="shared" si="16"/>
        <v>29</v>
      </c>
      <c r="J303" s="50">
        <f>Sheriff!J303</f>
        <v>295</v>
      </c>
    </row>
    <row r="304" spans="1:10" ht="12.6" customHeight="1" x14ac:dyDescent="0.2">
      <c r="A304" s="32" t="s">
        <v>385</v>
      </c>
      <c r="B304" s="44">
        <v>117</v>
      </c>
      <c r="C304" s="44">
        <v>13</v>
      </c>
      <c r="D304" s="44">
        <v>1</v>
      </c>
      <c r="E304" s="44">
        <v>7</v>
      </c>
      <c r="F304" s="44">
        <v>3</v>
      </c>
      <c r="G304" s="44">
        <v>3</v>
      </c>
      <c r="H304" s="44">
        <v>3</v>
      </c>
      <c r="I304" s="50">
        <f t="shared" si="16"/>
        <v>22</v>
      </c>
      <c r="J304" s="50">
        <f>Sheriff!J304</f>
        <v>169</v>
      </c>
    </row>
    <row r="305" spans="1:10" ht="12.6" customHeight="1" x14ac:dyDescent="0.2">
      <c r="A305" s="32" t="s">
        <v>386</v>
      </c>
      <c r="B305" s="44">
        <v>216</v>
      </c>
      <c r="C305" s="44">
        <v>35</v>
      </c>
      <c r="D305" s="44">
        <v>7</v>
      </c>
      <c r="E305" s="44">
        <v>14</v>
      </c>
      <c r="F305" s="44">
        <v>6</v>
      </c>
      <c r="G305" s="44">
        <v>1</v>
      </c>
      <c r="H305" s="44">
        <v>3</v>
      </c>
      <c r="I305" s="50">
        <f t="shared" si="16"/>
        <v>50</v>
      </c>
      <c r="J305" s="50">
        <f>Sheriff!J305</f>
        <v>332</v>
      </c>
    </row>
    <row r="306" spans="1:10" x14ac:dyDescent="0.2">
      <c r="A306" s="32" t="s">
        <v>387</v>
      </c>
      <c r="B306" s="44">
        <v>202</v>
      </c>
      <c r="C306" s="44">
        <v>14</v>
      </c>
      <c r="D306" s="44">
        <v>3</v>
      </c>
      <c r="E306" s="44">
        <v>4</v>
      </c>
      <c r="F306" s="44">
        <v>1</v>
      </c>
      <c r="G306" s="44">
        <v>0</v>
      </c>
      <c r="H306" s="44">
        <v>0</v>
      </c>
      <c r="I306" s="50">
        <f t="shared" si="16"/>
        <v>40</v>
      </c>
      <c r="J306" s="50">
        <f>Sheriff!J306</f>
        <v>264</v>
      </c>
    </row>
    <row r="307" spans="1:10" x14ac:dyDescent="0.2">
      <c r="A307" s="32" t="s">
        <v>388</v>
      </c>
      <c r="B307" s="44">
        <v>123</v>
      </c>
      <c r="C307" s="44">
        <v>17</v>
      </c>
      <c r="D307" s="44">
        <v>6</v>
      </c>
      <c r="E307" s="44">
        <v>5</v>
      </c>
      <c r="F307" s="44">
        <v>0</v>
      </c>
      <c r="G307" s="44">
        <v>1</v>
      </c>
      <c r="H307" s="44">
        <v>0</v>
      </c>
      <c r="I307" s="50">
        <f t="shared" si="16"/>
        <v>24</v>
      </c>
      <c r="J307" s="50">
        <f>Sheriff!J307</f>
        <v>176</v>
      </c>
    </row>
    <row r="308" spans="1:10" x14ac:dyDescent="0.2">
      <c r="A308" s="32" t="s">
        <v>389</v>
      </c>
      <c r="B308" s="44">
        <v>130</v>
      </c>
      <c r="C308" s="44">
        <v>5</v>
      </c>
      <c r="D308" s="44">
        <v>2</v>
      </c>
      <c r="E308" s="44">
        <v>1</v>
      </c>
      <c r="F308" s="44">
        <v>2</v>
      </c>
      <c r="G308" s="44">
        <v>1</v>
      </c>
      <c r="H308" s="44">
        <v>0</v>
      </c>
      <c r="I308" s="50">
        <f t="shared" si="16"/>
        <v>31</v>
      </c>
      <c r="J308" s="50">
        <f>Sheriff!J308</f>
        <v>172</v>
      </c>
    </row>
    <row r="309" spans="1:10" x14ac:dyDescent="0.2">
      <c r="A309" s="32" t="s">
        <v>390</v>
      </c>
      <c r="B309" s="44">
        <v>164</v>
      </c>
      <c r="C309" s="44">
        <v>9</v>
      </c>
      <c r="D309" s="44">
        <v>3</v>
      </c>
      <c r="E309" s="44">
        <v>2</v>
      </c>
      <c r="F309" s="44">
        <v>2</v>
      </c>
      <c r="G309" s="44">
        <v>1</v>
      </c>
      <c r="H309" s="44">
        <v>0</v>
      </c>
      <c r="I309" s="50">
        <f t="shared" si="16"/>
        <v>19</v>
      </c>
      <c r="J309" s="50">
        <f>Sheriff!J309</f>
        <v>200</v>
      </c>
    </row>
    <row r="310" spans="1:10" ht="11.85" customHeight="1" x14ac:dyDescent="0.2">
      <c r="A310" s="32" t="s">
        <v>391</v>
      </c>
      <c r="B310" s="44">
        <v>109</v>
      </c>
      <c r="C310" s="44">
        <v>19</v>
      </c>
      <c r="D310" s="44">
        <v>3</v>
      </c>
      <c r="E310" s="44">
        <v>6</v>
      </c>
      <c r="F310" s="44">
        <v>2</v>
      </c>
      <c r="G310" s="44">
        <v>1</v>
      </c>
      <c r="H310" s="44">
        <v>1</v>
      </c>
      <c r="I310" s="50">
        <f t="shared" si="16"/>
        <v>31</v>
      </c>
      <c r="J310" s="50">
        <f>Sheriff!J310</f>
        <v>172</v>
      </c>
    </row>
    <row r="311" spans="1:10" ht="11.85" customHeight="1" x14ac:dyDescent="0.2">
      <c r="A311" s="32" t="s">
        <v>392</v>
      </c>
      <c r="B311" s="44">
        <v>53</v>
      </c>
      <c r="C311" s="44">
        <v>4</v>
      </c>
      <c r="D311" s="44">
        <v>2</v>
      </c>
      <c r="E311" s="44">
        <v>0</v>
      </c>
      <c r="F311" s="44">
        <v>2</v>
      </c>
      <c r="G311" s="44">
        <v>0</v>
      </c>
      <c r="H311" s="44">
        <v>0</v>
      </c>
      <c r="I311" s="50">
        <f t="shared" si="16"/>
        <v>15</v>
      </c>
      <c r="J311" s="50">
        <f>Sheriff!J311</f>
        <v>76</v>
      </c>
    </row>
    <row r="312" spans="1:10" ht="11.85" customHeight="1" x14ac:dyDescent="0.2">
      <c r="A312" s="32" t="s">
        <v>393</v>
      </c>
      <c r="B312" s="44">
        <v>127</v>
      </c>
      <c r="C312" s="44">
        <v>10</v>
      </c>
      <c r="D312" s="44">
        <v>5</v>
      </c>
      <c r="E312" s="44">
        <v>4</v>
      </c>
      <c r="F312" s="44">
        <v>0</v>
      </c>
      <c r="G312" s="44">
        <v>0</v>
      </c>
      <c r="H312" s="44">
        <v>0</v>
      </c>
      <c r="I312" s="50">
        <f t="shared" si="16"/>
        <v>27</v>
      </c>
      <c r="J312" s="50">
        <f>Sheriff!J312</f>
        <v>173</v>
      </c>
    </row>
    <row r="313" spans="1:10" ht="11.85" customHeight="1" x14ac:dyDescent="0.2">
      <c r="A313" s="32" t="s">
        <v>394</v>
      </c>
      <c r="B313" s="44">
        <v>119</v>
      </c>
      <c r="C313" s="44">
        <v>10</v>
      </c>
      <c r="D313" s="44">
        <v>2</v>
      </c>
      <c r="E313" s="44">
        <v>0</v>
      </c>
      <c r="F313" s="44">
        <v>2</v>
      </c>
      <c r="G313" s="44">
        <v>0</v>
      </c>
      <c r="H313" s="44">
        <v>2</v>
      </c>
      <c r="I313" s="50">
        <f t="shared" si="16"/>
        <v>28</v>
      </c>
      <c r="J313" s="50">
        <f>Sheriff!J313</f>
        <v>163</v>
      </c>
    </row>
    <row r="314" spans="1:10" ht="11.85" customHeight="1" x14ac:dyDescent="0.2">
      <c r="A314" s="32" t="s">
        <v>395</v>
      </c>
      <c r="B314" s="44">
        <v>168</v>
      </c>
      <c r="C314" s="44">
        <v>13</v>
      </c>
      <c r="D314" s="44">
        <v>2</v>
      </c>
      <c r="E314" s="44">
        <v>4</v>
      </c>
      <c r="F314" s="44">
        <v>1</v>
      </c>
      <c r="G314" s="44">
        <v>0</v>
      </c>
      <c r="H314" s="44">
        <v>0</v>
      </c>
      <c r="I314" s="50">
        <f t="shared" si="16"/>
        <v>23</v>
      </c>
      <c r="J314" s="50">
        <f>Sheriff!J314</f>
        <v>211</v>
      </c>
    </row>
    <row r="315" spans="1:10" ht="12.75" customHeight="1" x14ac:dyDescent="0.2">
      <c r="A315" s="32" t="s">
        <v>396</v>
      </c>
      <c r="B315" s="44">
        <v>122</v>
      </c>
      <c r="C315" s="44">
        <v>4</v>
      </c>
      <c r="D315" s="44">
        <v>1</v>
      </c>
      <c r="E315" s="44">
        <v>1</v>
      </c>
      <c r="F315" s="44">
        <v>2</v>
      </c>
      <c r="G315" s="44">
        <v>1</v>
      </c>
      <c r="H315" s="44">
        <v>0</v>
      </c>
      <c r="I315" s="50">
        <f t="shared" si="16"/>
        <v>31</v>
      </c>
      <c r="J315" s="50">
        <f>Sheriff!J315</f>
        <v>162</v>
      </c>
    </row>
    <row r="316" spans="1:10" ht="12.75" customHeight="1" x14ac:dyDescent="0.2">
      <c r="A316" s="32" t="s">
        <v>397</v>
      </c>
      <c r="B316" s="44">
        <v>109</v>
      </c>
      <c r="C316" s="44">
        <v>5</v>
      </c>
      <c r="D316" s="44">
        <v>3</v>
      </c>
      <c r="E316" s="44">
        <v>1</v>
      </c>
      <c r="F316" s="44">
        <v>1</v>
      </c>
      <c r="G316" s="44">
        <v>1</v>
      </c>
      <c r="H316" s="44">
        <v>0</v>
      </c>
      <c r="I316" s="50">
        <f t="shared" si="16"/>
        <v>36</v>
      </c>
      <c r="J316" s="50">
        <f>Sheriff!J316</f>
        <v>156</v>
      </c>
    </row>
    <row r="317" spans="1:10" ht="12.75" customHeight="1" x14ac:dyDescent="0.2">
      <c r="A317" s="32" t="s">
        <v>398</v>
      </c>
      <c r="B317" s="44">
        <v>155</v>
      </c>
      <c r="C317" s="44">
        <v>5</v>
      </c>
      <c r="D317" s="44">
        <v>2</v>
      </c>
      <c r="E317" s="44">
        <v>1</v>
      </c>
      <c r="F317" s="44">
        <v>0</v>
      </c>
      <c r="G317" s="44">
        <v>1</v>
      </c>
      <c r="H317" s="44">
        <v>1</v>
      </c>
      <c r="I317" s="50">
        <f t="shared" si="16"/>
        <v>38</v>
      </c>
      <c r="J317" s="50">
        <f>Sheriff!J317</f>
        <v>203</v>
      </c>
    </row>
    <row r="318" spans="1:10" x14ac:dyDescent="0.2">
      <c r="A318" s="32" t="s">
        <v>399</v>
      </c>
      <c r="B318" s="44">
        <v>180</v>
      </c>
      <c r="C318" s="44">
        <v>18</v>
      </c>
      <c r="D318" s="44">
        <v>2</v>
      </c>
      <c r="E318" s="44">
        <v>3</v>
      </c>
      <c r="F318" s="44">
        <v>1</v>
      </c>
      <c r="G318" s="44">
        <v>0</v>
      </c>
      <c r="H318" s="44">
        <v>0</v>
      </c>
      <c r="I318" s="50">
        <f t="shared" si="16"/>
        <v>51</v>
      </c>
      <c r="J318" s="50">
        <f>Sheriff!J318</f>
        <v>255</v>
      </c>
    </row>
    <row r="319" spans="1:10" x14ac:dyDescent="0.2">
      <c r="A319" s="32" t="s">
        <v>400</v>
      </c>
      <c r="B319" s="44">
        <v>116</v>
      </c>
      <c r="C319" s="44">
        <v>5</v>
      </c>
      <c r="D319" s="44">
        <v>4</v>
      </c>
      <c r="E319" s="44">
        <v>2</v>
      </c>
      <c r="F319" s="44">
        <v>4</v>
      </c>
      <c r="G319" s="44">
        <v>0</v>
      </c>
      <c r="H319" s="44">
        <v>0</v>
      </c>
      <c r="I319" s="50">
        <f t="shared" si="16"/>
        <v>29</v>
      </c>
      <c r="J319" s="50">
        <f>Sheriff!J319</f>
        <v>160</v>
      </c>
    </row>
    <row r="320" spans="1:10" x14ac:dyDescent="0.2">
      <c r="A320" s="32" t="s">
        <v>401</v>
      </c>
      <c r="B320" s="44">
        <v>63</v>
      </c>
      <c r="C320" s="44">
        <v>3</v>
      </c>
      <c r="D320" s="44">
        <v>0</v>
      </c>
      <c r="E320" s="44">
        <v>1</v>
      </c>
      <c r="F320" s="44">
        <v>0</v>
      </c>
      <c r="G320" s="44">
        <v>1</v>
      </c>
      <c r="H320" s="44">
        <v>0</v>
      </c>
      <c r="I320" s="50">
        <f t="shared" si="16"/>
        <v>15</v>
      </c>
      <c r="J320" s="50">
        <f>Sheriff!J320</f>
        <v>83</v>
      </c>
    </row>
    <row r="321" spans="1:10" ht="12.75" customHeight="1" x14ac:dyDescent="0.2">
      <c r="A321" s="36" t="s">
        <v>446</v>
      </c>
      <c r="B321" s="47">
        <f t="shared" ref="B321:J321" si="17">SUM(B294:B320)</f>
        <v>3511</v>
      </c>
      <c r="C321" s="47">
        <f t="shared" si="17"/>
        <v>537</v>
      </c>
      <c r="D321" s="47">
        <f t="shared" si="17"/>
        <v>145</v>
      </c>
      <c r="E321" s="47">
        <f t="shared" si="17"/>
        <v>187</v>
      </c>
      <c r="F321" s="47">
        <f t="shared" si="17"/>
        <v>82</v>
      </c>
      <c r="G321" s="47">
        <f t="shared" si="17"/>
        <v>54</v>
      </c>
      <c r="H321" s="47">
        <f t="shared" si="17"/>
        <v>22</v>
      </c>
      <c r="I321" s="47">
        <f t="shared" si="17"/>
        <v>658</v>
      </c>
      <c r="J321" s="47">
        <f t="shared" si="17"/>
        <v>5196</v>
      </c>
    </row>
    <row r="322" spans="1:10" ht="12.75" customHeight="1" x14ac:dyDescent="0.2">
      <c r="A322" s="3"/>
      <c r="B322" s="10"/>
      <c r="C322" s="10"/>
      <c r="D322" s="10"/>
      <c r="E322" s="10"/>
      <c r="F322" s="10"/>
      <c r="G322" s="10"/>
      <c r="H322" s="10"/>
      <c r="I322" s="10"/>
      <c r="J322" s="10"/>
    </row>
    <row r="323" spans="1:10" ht="12.75" customHeight="1" x14ac:dyDescent="0.2">
      <c r="A323" s="34" t="s">
        <v>452</v>
      </c>
      <c r="B323" s="52"/>
      <c r="C323" s="52"/>
      <c r="D323" s="52"/>
      <c r="E323" s="52"/>
      <c r="F323" s="52"/>
      <c r="G323" s="52"/>
      <c r="H323" s="52"/>
      <c r="I323" s="52"/>
      <c r="J323" s="52"/>
    </row>
    <row r="324" spans="1:10" ht="12.75" customHeight="1" x14ac:dyDescent="0.2">
      <c r="A324" s="36" t="s">
        <v>448</v>
      </c>
      <c r="B324" s="47">
        <f t="shared" ref="B324:H324" si="18">B40</f>
        <v>5164</v>
      </c>
      <c r="C324" s="47">
        <f t="shared" si="18"/>
        <v>1677</v>
      </c>
      <c r="D324" s="47">
        <f t="shared" si="18"/>
        <v>317</v>
      </c>
      <c r="E324" s="47">
        <f t="shared" si="18"/>
        <v>579</v>
      </c>
      <c r="F324" s="47">
        <f t="shared" si="18"/>
        <v>233</v>
      </c>
      <c r="G324" s="47">
        <f t="shared" si="18"/>
        <v>177</v>
      </c>
      <c r="H324" s="47">
        <f t="shared" si="18"/>
        <v>52</v>
      </c>
      <c r="I324" s="47">
        <f t="shared" ref="I324:I332" si="19">J324-(SUM(B324:H324))</f>
        <v>502</v>
      </c>
      <c r="J324" s="47">
        <f>J40</f>
        <v>8701</v>
      </c>
    </row>
    <row r="325" spans="1:10" ht="12.75" customHeight="1" x14ac:dyDescent="0.2">
      <c r="A325" s="36" t="s">
        <v>449</v>
      </c>
      <c r="B325" s="47">
        <f t="shared" ref="B325:H325" si="20">B79</f>
        <v>3202</v>
      </c>
      <c r="C325" s="47">
        <f t="shared" si="20"/>
        <v>417</v>
      </c>
      <c r="D325" s="47">
        <f t="shared" si="20"/>
        <v>77</v>
      </c>
      <c r="E325" s="47">
        <f t="shared" si="20"/>
        <v>132</v>
      </c>
      <c r="F325" s="47">
        <f t="shared" si="20"/>
        <v>52</v>
      </c>
      <c r="G325" s="47">
        <f t="shared" si="20"/>
        <v>38</v>
      </c>
      <c r="H325" s="47">
        <f t="shared" si="20"/>
        <v>20</v>
      </c>
      <c r="I325" s="47">
        <f t="shared" si="19"/>
        <v>760</v>
      </c>
      <c r="J325" s="47">
        <f>J79</f>
        <v>4698</v>
      </c>
    </row>
    <row r="326" spans="1:10" ht="12.75" customHeight="1" x14ac:dyDescent="0.2">
      <c r="A326" s="36" t="s">
        <v>450</v>
      </c>
      <c r="B326" s="47">
        <f t="shared" ref="B326:H326" si="21">B117</f>
        <v>2298</v>
      </c>
      <c r="C326" s="47">
        <f t="shared" si="21"/>
        <v>717</v>
      </c>
      <c r="D326" s="47">
        <f t="shared" si="21"/>
        <v>156</v>
      </c>
      <c r="E326" s="47">
        <f t="shared" si="21"/>
        <v>145</v>
      </c>
      <c r="F326" s="47">
        <f t="shared" si="21"/>
        <v>103</v>
      </c>
      <c r="G326" s="47">
        <f t="shared" si="21"/>
        <v>56</v>
      </c>
      <c r="H326" s="47">
        <f t="shared" si="21"/>
        <v>51</v>
      </c>
      <c r="I326" s="47">
        <f t="shared" si="19"/>
        <v>434</v>
      </c>
      <c r="J326" s="47">
        <f>J117</f>
        <v>3960</v>
      </c>
    </row>
    <row r="327" spans="1:10" ht="12.75" customHeight="1" x14ac:dyDescent="0.2">
      <c r="A327" s="36" t="s">
        <v>451</v>
      </c>
      <c r="B327" s="47">
        <f t="shared" ref="B327:H327" si="22">B152</f>
        <v>1756</v>
      </c>
      <c r="C327" s="47">
        <f t="shared" si="22"/>
        <v>872</v>
      </c>
      <c r="D327" s="47">
        <f t="shared" si="22"/>
        <v>208</v>
      </c>
      <c r="E327" s="47">
        <f t="shared" si="22"/>
        <v>99</v>
      </c>
      <c r="F327" s="47">
        <f t="shared" si="22"/>
        <v>117</v>
      </c>
      <c r="G327" s="47">
        <f t="shared" si="22"/>
        <v>27</v>
      </c>
      <c r="H327" s="47">
        <f t="shared" si="22"/>
        <v>32</v>
      </c>
      <c r="I327" s="47">
        <f t="shared" si="19"/>
        <v>323</v>
      </c>
      <c r="J327" s="47">
        <f>J152</f>
        <v>3434</v>
      </c>
    </row>
    <row r="328" spans="1:10" ht="12.75" customHeight="1" x14ac:dyDescent="0.2">
      <c r="A328" s="36" t="s">
        <v>442</v>
      </c>
      <c r="B328" s="47">
        <f t="shared" ref="B328:H328" si="23">B197</f>
        <v>3694</v>
      </c>
      <c r="C328" s="47">
        <f t="shared" si="23"/>
        <v>238</v>
      </c>
      <c r="D328" s="47">
        <f t="shared" si="23"/>
        <v>42</v>
      </c>
      <c r="E328" s="47">
        <f t="shared" si="23"/>
        <v>87</v>
      </c>
      <c r="F328" s="47">
        <f t="shared" si="23"/>
        <v>41</v>
      </c>
      <c r="G328" s="47">
        <f t="shared" si="23"/>
        <v>25</v>
      </c>
      <c r="H328" s="47">
        <f t="shared" si="23"/>
        <v>17</v>
      </c>
      <c r="I328" s="47">
        <f t="shared" si="19"/>
        <v>878</v>
      </c>
      <c r="J328" s="47">
        <f>J197</f>
        <v>5022</v>
      </c>
    </row>
    <row r="329" spans="1:10" ht="12.75" customHeight="1" x14ac:dyDescent="0.2">
      <c r="A329" s="36" t="s">
        <v>443</v>
      </c>
      <c r="B329" s="47">
        <f t="shared" ref="B329:H329" si="24">B228</f>
        <v>2500</v>
      </c>
      <c r="C329" s="47">
        <f t="shared" si="24"/>
        <v>645</v>
      </c>
      <c r="D329" s="47">
        <f t="shared" si="24"/>
        <v>122</v>
      </c>
      <c r="E329" s="47">
        <f t="shared" si="24"/>
        <v>417</v>
      </c>
      <c r="F329" s="47">
        <f t="shared" si="24"/>
        <v>117</v>
      </c>
      <c r="G329" s="47">
        <f t="shared" si="24"/>
        <v>122</v>
      </c>
      <c r="H329" s="47">
        <f t="shared" si="24"/>
        <v>26</v>
      </c>
      <c r="I329" s="47">
        <f t="shared" si="19"/>
        <v>327</v>
      </c>
      <c r="J329" s="47">
        <f>J228</f>
        <v>4276</v>
      </c>
    </row>
    <row r="330" spans="1:10" ht="12.75" customHeight="1" x14ac:dyDescent="0.2">
      <c r="A330" s="36" t="s">
        <v>444</v>
      </c>
      <c r="B330" s="47">
        <f t="shared" ref="B330:H330" si="25">B258</f>
        <v>1735</v>
      </c>
      <c r="C330" s="47">
        <f t="shared" si="25"/>
        <v>780</v>
      </c>
      <c r="D330" s="47">
        <f t="shared" si="25"/>
        <v>201</v>
      </c>
      <c r="E330" s="47">
        <f t="shared" si="25"/>
        <v>175</v>
      </c>
      <c r="F330" s="47">
        <f t="shared" si="25"/>
        <v>96</v>
      </c>
      <c r="G330" s="47">
        <f t="shared" si="25"/>
        <v>53</v>
      </c>
      <c r="H330" s="47">
        <f t="shared" si="25"/>
        <v>29</v>
      </c>
      <c r="I330" s="47">
        <f t="shared" si="19"/>
        <v>276</v>
      </c>
      <c r="J330" s="47">
        <f>J258</f>
        <v>3345</v>
      </c>
    </row>
    <row r="331" spans="1:10" ht="12.75" customHeight="1" x14ac:dyDescent="0.2">
      <c r="A331" s="36" t="s">
        <v>445</v>
      </c>
      <c r="B331" s="47">
        <f t="shared" ref="B331:H331" si="26">B291</f>
        <v>1828</v>
      </c>
      <c r="C331" s="47">
        <f t="shared" si="26"/>
        <v>3331</v>
      </c>
      <c r="D331" s="47">
        <f t="shared" si="26"/>
        <v>824</v>
      </c>
      <c r="E331" s="47">
        <f t="shared" si="26"/>
        <v>163</v>
      </c>
      <c r="F331" s="47">
        <f t="shared" si="26"/>
        <v>490</v>
      </c>
      <c r="G331" s="47">
        <f t="shared" si="26"/>
        <v>49</v>
      </c>
      <c r="H331" s="47">
        <f t="shared" si="26"/>
        <v>154</v>
      </c>
      <c r="I331" s="47">
        <f t="shared" si="19"/>
        <v>275</v>
      </c>
      <c r="J331" s="47">
        <f>J291</f>
        <v>7114</v>
      </c>
    </row>
    <row r="332" spans="1:10" ht="12.75" customHeight="1" x14ac:dyDescent="0.2">
      <c r="A332" s="35" t="s">
        <v>446</v>
      </c>
      <c r="B332" s="47">
        <f t="shared" ref="B332:H332" si="27">B321</f>
        <v>3511</v>
      </c>
      <c r="C332" s="47">
        <f t="shared" si="27"/>
        <v>537</v>
      </c>
      <c r="D332" s="47">
        <f t="shared" si="27"/>
        <v>145</v>
      </c>
      <c r="E332" s="47">
        <f t="shared" si="27"/>
        <v>187</v>
      </c>
      <c r="F332" s="47">
        <f t="shared" si="27"/>
        <v>82</v>
      </c>
      <c r="G332" s="47">
        <f t="shared" si="27"/>
        <v>54</v>
      </c>
      <c r="H332" s="47">
        <f t="shared" si="27"/>
        <v>22</v>
      </c>
      <c r="I332" s="47">
        <f t="shared" si="19"/>
        <v>658</v>
      </c>
      <c r="J332" s="47">
        <f>J321</f>
        <v>5196</v>
      </c>
    </row>
    <row r="333" spans="1:10" ht="12.75" customHeight="1" x14ac:dyDescent="0.2">
      <c r="A333" s="34"/>
      <c r="B333" s="53"/>
      <c r="C333" s="53"/>
      <c r="D333" s="53"/>
      <c r="E333" s="53"/>
      <c r="F333" s="53"/>
      <c r="G333" s="53"/>
      <c r="H333" s="53"/>
      <c r="I333" s="53"/>
      <c r="J333" s="53"/>
    </row>
    <row r="334" spans="1:10" x14ac:dyDescent="0.2">
      <c r="A334" s="36" t="s">
        <v>78</v>
      </c>
      <c r="B334" s="51">
        <f t="shared" ref="B334:J334" si="28">SUM(B324:B332)</f>
        <v>25688</v>
      </c>
      <c r="C334" s="51">
        <f t="shared" si="28"/>
        <v>9214</v>
      </c>
      <c r="D334" s="51">
        <f t="shared" si="28"/>
        <v>2092</v>
      </c>
      <c r="E334" s="51">
        <f t="shared" si="28"/>
        <v>1984</v>
      </c>
      <c r="F334" s="51">
        <f t="shared" si="28"/>
        <v>1331</v>
      </c>
      <c r="G334" s="51">
        <f t="shared" si="28"/>
        <v>601</v>
      </c>
      <c r="H334" s="51">
        <f t="shared" si="28"/>
        <v>403</v>
      </c>
      <c r="I334" s="51">
        <f t="shared" si="28"/>
        <v>4433</v>
      </c>
      <c r="J334" s="51">
        <f t="shared" si="28"/>
        <v>45746</v>
      </c>
    </row>
    <row r="335" spans="1:10" ht="12.75" customHeight="1" x14ac:dyDescent="0.2">
      <c r="A335" s="3"/>
      <c r="B335" s="10"/>
      <c r="C335" s="10"/>
      <c r="D335" s="10"/>
      <c r="E335" s="10"/>
      <c r="F335" s="10"/>
      <c r="G335" s="10"/>
      <c r="H335" s="10"/>
      <c r="I335" s="10"/>
      <c r="J335" s="10"/>
    </row>
    <row r="336" spans="1:10" ht="12.75" customHeight="1" x14ac:dyDescent="0.2">
      <c r="A336" s="34" t="s">
        <v>52</v>
      </c>
    </row>
    <row r="337" spans="1:10" ht="12.75" customHeight="1" x14ac:dyDescent="0.2">
      <c r="A337" s="34" t="s">
        <v>402</v>
      </c>
      <c r="B337" s="54"/>
      <c r="C337" s="54"/>
      <c r="D337" s="54"/>
      <c r="E337" s="54"/>
      <c r="F337" s="54"/>
      <c r="G337" s="54"/>
      <c r="H337" s="54"/>
    </row>
    <row r="338" spans="1:10" ht="12.75" customHeight="1" x14ac:dyDescent="0.2">
      <c r="A338" s="32" t="s">
        <v>403</v>
      </c>
      <c r="B338" s="44">
        <v>61</v>
      </c>
      <c r="C338" s="44">
        <v>60</v>
      </c>
      <c r="D338" s="44">
        <v>33</v>
      </c>
      <c r="E338" s="44">
        <v>3</v>
      </c>
      <c r="F338" s="44">
        <v>6</v>
      </c>
      <c r="G338" s="44">
        <v>2</v>
      </c>
      <c r="H338" s="44">
        <v>1</v>
      </c>
      <c r="I338" s="50">
        <f>J338-(SUM(B338:H338))</f>
        <v>24</v>
      </c>
      <c r="J338" s="50">
        <f>Sheriff!J338</f>
        <v>190</v>
      </c>
    </row>
    <row r="339" spans="1:10" ht="12" customHeight="1" x14ac:dyDescent="0.2">
      <c r="A339" s="32" t="s">
        <v>404</v>
      </c>
      <c r="B339" s="44">
        <v>239</v>
      </c>
      <c r="C339" s="44">
        <v>20</v>
      </c>
      <c r="D339" s="44">
        <v>10</v>
      </c>
      <c r="E339" s="44">
        <v>2</v>
      </c>
      <c r="F339" s="44">
        <v>5</v>
      </c>
      <c r="G339" s="44">
        <v>5</v>
      </c>
      <c r="H339" s="44">
        <v>0</v>
      </c>
      <c r="I339" s="50">
        <f>J339-(SUM(B339:H339))</f>
        <v>146</v>
      </c>
      <c r="J339" s="50">
        <f>Sheriff!J339</f>
        <v>427</v>
      </c>
    </row>
    <row r="340" spans="1:10" ht="12.75" customHeight="1" x14ac:dyDescent="0.2">
      <c r="A340" s="32" t="s">
        <v>405</v>
      </c>
      <c r="B340" s="44">
        <v>182</v>
      </c>
      <c r="C340" s="44">
        <v>19</v>
      </c>
      <c r="D340" s="44">
        <v>8</v>
      </c>
      <c r="E340" s="44">
        <v>0</v>
      </c>
      <c r="F340" s="44">
        <v>2</v>
      </c>
      <c r="G340" s="44">
        <v>0</v>
      </c>
      <c r="H340" s="44">
        <v>1</v>
      </c>
      <c r="I340" s="50">
        <f>J340-(SUM(B340:H340))</f>
        <v>134</v>
      </c>
      <c r="J340" s="50">
        <f>Sheriff!J340</f>
        <v>346</v>
      </c>
    </row>
    <row r="341" spans="1:10" ht="13.5" customHeight="1" x14ac:dyDescent="0.2">
      <c r="A341" s="32" t="s">
        <v>406</v>
      </c>
      <c r="B341" s="44">
        <v>150</v>
      </c>
      <c r="C341" s="44">
        <v>14</v>
      </c>
      <c r="D341" s="44">
        <v>9</v>
      </c>
      <c r="E341" s="44">
        <v>0</v>
      </c>
      <c r="F341" s="44">
        <v>2</v>
      </c>
      <c r="G341" s="44">
        <v>0</v>
      </c>
      <c r="H341" s="44">
        <v>1</v>
      </c>
      <c r="I341" s="50">
        <f>J341-(SUM(B341:H341))</f>
        <v>80</v>
      </c>
      <c r="J341" s="50">
        <f>Sheriff!J341</f>
        <v>256</v>
      </c>
    </row>
    <row r="342" spans="1:10" x14ac:dyDescent="0.2">
      <c r="A342" s="32" t="s">
        <v>407</v>
      </c>
      <c r="B342" s="44">
        <v>38</v>
      </c>
      <c r="C342" s="44">
        <v>23</v>
      </c>
      <c r="D342" s="44">
        <v>22</v>
      </c>
      <c r="E342" s="44">
        <v>3</v>
      </c>
      <c r="F342" s="44">
        <v>1</v>
      </c>
      <c r="G342" s="44">
        <v>0</v>
      </c>
      <c r="H342" s="44">
        <v>0</v>
      </c>
      <c r="I342" s="50">
        <f>J342-(SUM(B342:H342))</f>
        <v>10</v>
      </c>
      <c r="J342" s="50">
        <f>Sheriff!J342</f>
        <v>97</v>
      </c>
    </row>
    <row r="343" spans="1:10" x14ac:dyDescent="0.2">
      <c r="A343" s="36" t="s">
        <v>453</v>
      </c>
      <c r="B343" s="47">
        <f>SUM(B338:B342)</f>
        <v>670</v>
      </c>
      <c r="C343" s="47">
        <f t="shared" ref="C343:H343" si="29">SUM(C338:C342)</f>
        <v>136</v>
      </c>
      <c r="D343" s="47">
        <f t="shared" si="29"/>
        <v>82</v>
      </c>
      <c r="E343" s="47">
        <f t="shared" si="29"/>
        <v>8</v>
      </c>
      <c r="F343" s="47">
        <f t="shared" si="29"/>
        <v>16</v>
      </c>
      <c r="G343" s="47">
        <f t="shared" si="29"/>
        <v>7</v>
      </c>
      <c r="H343" s="47">
        <f t="shared" si="29"/>
        <v>3</v>
      </c>
      <c r="I343" s="47">
        <f>SUM(I338:I342)</f>
        <v>394</v>
      </c>
      <c r="J343" s="47">
        <f>SUM(J338:J342)</f>
        <v>1316</v>
      </c>
    </row>
    <row r="344" spans="1:10" x14ac:dyDescent="0.2">
      <c r="A344" s="34"/>
      <c r="B344" s="10"/>
      <c r="C344" s="10"/>
      <c r="D344" s="10"/>
      <c r="E344" s="10"/>
      <c r="F344" s="10"/>
      <c r="G344" s="10"/>
      <c r="H344" s="10"/>
      <c r="I344" s="10"/>
      <c r="J344" s="10"/>
    </row>
    <row r="345" spans="1:10" x14ac:dyDescent="0.2">
      <c r="A345" s="34" t="s">
        <v>408</v>
      </c>
      <c r="B345" s="54"/>
      <c r="C345" s="54"/>
      <c r="D345" s="54"/>
      <c r="E345" s="54"/>
      <c r="F345" s="54"/>
      <c r="G345" s="54"/>
      <c r="H345" s="54"/>
    </row>
    <row r="346" spans="1:10" x14ac:dyDescent="0.2">
      <c r="A346" s="32" t="s">
        <v>409</v>
      </c>
      <c r="B346" s="44">
        <v>83</v>
      </c>
      <c r="C346" s="44">
        <v>74</v>
      </c>
      <c r="D346" s="44">
        <v>19</v>
      </c>
      <c r="E346" s="44">
        <v>2</v>
      </c>
      <c r="F346" s="44">
        <v>5</v>
      </c>
      <c r="G346" s="44">
        <v>1</v>
      </c>
      <c r="H346" s="44">
        <v>1</v>
      </c>
      <c r="I346" s="50">
        <f>J346-(SUM(B346:H346))</f>
        <v>15</v>
      </c>
      <c r="J346" s="50">
        <f>Sheriff!J346</f>
        <v>200</v>
      </c>
    </row>
    <row r="347" spans="1:10" x14ac:dyDescent="0.2">
      <c r="A347" s="32" t="s">
        <v>410</v>
      </c>
      <c r="B347" s="44">
        <v>41</v>
      </c>
      <c r="C347" s="44">
        <v>36</v>
      </c>
      <c r="D347" s="44">
        <v>10</v>
      </c>
      <c r="E347" s="44">
        <v>0</v>
      </c>
      <c r="F347" s="44">
        <v>5</v>
      </c>
      <c r="G347" s="44">
        <v>1</v>
      </c>
      <c r="H347" s="44">
        <v>0</v>
      </c>
      <c r="I347" s="50">
        <f>J347-(SUM(B347:H347))</f>
        <v>4</v>
      </c>
      <c r="J347" s="50">
        <f>Sheriff!J347</f>
        <v>97</v>
      </c>
    </row>
    <row r="348" spans="1:10" x14ac:dyDescent="0.2">
      <c r="A348" s="32" t="s">
        <v>411</v>
      </c>
      <c r="B348" s="44">
        <v>49</v>
      </c>
      <c r="C348" s="44">
        <v>51</v>
      </c>
      <c r="D348" s="44">
        <v>13</v>
      </c>
      <c r="E348" s="44">
        <v>2</v>
      </c>
      <c r="F348" s="44">
        <v>2</v>
      </c>
      <c r="G348" s="44">
        <v>2</v>
      </c>
      <c r="H348" s="44">
        <v>1</v>
      </c>
      <c r="I348" s="50">
        <f>J348-(SUM(B348:H348))</f>
        <v>12</v>
      </c>
      <c r="J348" s="50">
        <f>Sheriff!J348</f>
        <v>132</v>
      </c>
    </row>
    <row r="349" spans="1:10" x14ac:dyDescent="0.2">
      <c r="A349" s="32" t="s">
        <v>412</v>
      </c>
      <c r="B349" s="44">
        <v>54</v>
      </c>
      <c r="C349" s="44">
        <v>47</v>
      </c>
      <c r="D349" s="44">
        <v>13</v>
      </c>
      <c r="E349" s="44">
        <v>8</v>
      </c>
      <c r="F349" s="44">
        <v>7</v>
      </c>
      <c r="G349" s="44">
        <v>1</v>
      </c>
      <c r="H349" s="44">
        <v>1</v>
      </c>
      <c r="I349" s="50">
        <f>J349-(SUM(B349:H349))</f>
        <v>7</v>
      </c>
      <c r="J349" s="50">
        <f>Sheriff!J349</f>
        <v>138</v>
      </c>
    </row>
    <row r="350" spans="1:10" x14ac:dyDescent="0.2">
      <c r="A350" s="32" t="s">
        <v>413</v>
      </c>
      <c r="B350" s="44">
        <v>82</v>
      </c>
      <c r="C350" s="44">
        <v>61</v>
      </c>
      <c r="D350" s="44">
        <v>24</v>
      </c>
      <c r="E350" s="44">
        <v>7</v>
      </c>
      <c r="F350" s="44">
        <v>8</v>
      </c>
      <c r="G350" s="44">
        <v>3</v>
      </c>
      <c r="H350" s="44">
        <v>4</v>
      </c>
      <c r="I350" s="50">
        <f>J350-(SUM(B350:H350))</f>
        <v>26</v>
      </c>
      <c r="J350" s="50">
        <f>Sheriff!J350</f>
        <v>215</v>
      </c>
    </row>
    <row r="351" spans="1:10" ht="12.75" customHeight="1" x14ac:dyDescent="0.2">
      <c r="A351" s="36" t="s">
        <v>454</v>
      </c>
      <c r="B351" s="47">
        <f>SUM(B346:B350)</f>
        <v>309</v>
      </c>
      <c r="C351" s="47">
        <f t="shared" ref="C351:H351" si="30">SUM(C346:C350)</f>
        <v>269</v>
      </c>
      <c r="D351" s="47">
        <f t="shared" si="30"/>
        <v>79</v>
      </c>
      <c r="E351" s="47">
        <f t="shared" si="30"/>
        <v>19</v>
      </c>
      <c r="F351" s="47">
        <f t="shared" si="30"/>
        <v>27</v>
      </c>
      <c r="G351" s="47">
        <f t="shared" si="30"/>
        <v>8</v>
      </c>
      <c r="H351" s="47">
        <f t="shared" si="30"/>
        <v>7</v>
      </c>
      <c r="I351" s="47">
        <f>SUM(I346:I350)</f>
        <v>64</v>
      </c>
      <c r="J351" s="47">
        <f>SUM(J346:J350)</f>
        <v>782</v>
      </c>
    </row>
    <row r="352" spans="1:10" ht="13.5" customHeight="1" x14ac:dyDescent="0.2">
      <c r="A352" s="34"/>
      <c r="B352" s="10"/>
      <c r="C352" s="10"/>
      <c r="D352" s="10"/>
      <c r="E352" s="10"/>
      <c r="F352" s="10"/>
      <c r="G352" s="10"/>
      <c r="H352" s="10"/>
      <c r="I352" s="10"/>
      <c r="J352" s="10"/>
    </row>
    <row r="353" spans="1:10" ht="12.6" customHeight="1" x14ac:dyDescent="0.2">
      <c r="A353" s="34" t="s">
        <v>414</v>
      </c>
      <c r="B353" s="54"/>
      <c r="C353" s="54"/>
      <c r="D353" s="54"/>
      <c r="E353" s="54"/>
      <c r="F353" s="54"/>
      <c r="G353" s="54"/>
      <c r="H353" s="54"/>
    </row>
    <row r="354" spans="1:10" ht="12.6" customHeight="1" x14ac:dyDescent="0.2">
      <c r="A354" s="32" t="s">
        <v>415</v>
      </c>
      <c r="B354" s="44">
        <v>78</v>
      </c>
      <c r="C354" s="44">
        <v>78</v>
      </c>
      <c r="D354" s="44">
        <v>25</v>
      </c>
      <c r="E354" s="44">
        <v>4</v>
      </c>
      <c r="F354" s="44">
        <v>9</v>
      </c>
      <c r="G354" s="44">
        <v>4</v>
      </c>
      <c r="H354" s="44">
        <v>2</v>
      </c>
      <c r="I354" s="50">
        <f>J354-(SUM(B354:H354))</f>
        <v>23</v>
      </c>
      <c r="J354" s="50">
        <f>Sheriff!J354</f>
        <v>223</v>
      </c>
    </row>
    <row r="355" spans="1:10" ht="12.6" customHeight="1" x14ac:dyDescent="0.2">
      <c r="A355" s="32" t="s">
        <v>416</v>
      </c>
      <c r="B355" s="44">
        <v>113</v>
      </c>
      <c r="C355" s="44">
        <v>122</v>
      </c>
      <c r="D355" s="44">
        <v>41</v>
      </c>
      <c r="E355" s="44">
        <v>7</v>
      </c>
      <c r="F355" s="44">
        <v>13</v>
      </c>
      <c r="G355" s="44">
        <v>1</v>
      </c>
      <c r="H355" s="44">
        <v>3</v>
      </c>
      <c r="I355" s="50">
        <f>J355-(SUM(B355:H355))</f>
        <v>16</v>
      </c>
      <c r="J355" s="50">
        <f>Sheriff!J355</f>
        <v>316</v>
      </c>
    </row>
    <row r="356" spans="1:10" ht="12.6" customHeight="1" x14ac:dyDescent="0.2">
      <c r="A356" s="32" t="s">
        <v>417</v>
      </c>
      <c r="B356" s="44">
        <v>112</v>
      </c>
      <c r="C356" s="44">
        <v>63</v>
      </c>
      <c r="D356" s="44">
        <v>47</v>
      </c>
      <c r="E356" s="44">
        <v>11</v>
      </c>
      <c r="F356" s="44">
        <v>13</v>
      </c>
      <c r="G356" s="44">
        <v>4</v>
      </c>
      <c r="H356" s="44">
        <v>1</v>
      </c>
      <c r="I356" s="50">
        <f>J356-(SUM(B356:H356))</f>
        <v>23</v>
      </c>
      <c r="J356" s="50">
        <f>Sheriff!J356</f>
        <v>274</v>
      </c>
    </row>
    <row r="357" spans="1:10" ht="12.6" customHeight="1" x14ac:dyDescent="0.2">
      <c r="A357" s="32" t="s">
        <v>418</v>
      </c>
      <c r="B357" s="44">
        <v>113</v>
      </c>
      <c r="C357" s="44">
        <v>116</v>
      </c>
      <c r="D357" s="44">
        <v>35</v>
      </c>
      <c r="E357" s="44">
        <v>6</v>
      </c>
      <c r="F357" s="44">
        <v>10</v>
      </c>
      <c r="G357" s="44">
        <v>0</v>
      </c>
      <c r="H357" s="44">
        <v>1</v>
      </c>
      <c r="I357" s="50">
        <f>J357-(SUM(B357:H357))</f>
        <v>14</v>
      </c>
      <c r="J357" s="50">
        <f>Sheriff!J357</f>
        <v>295</v>
      </c>
    </row>
    <row r="358" spans="1:10" ht="12.6" customHeight="1" x14ac:dyDescent="0.2">
      <c r="A358" s="32" t="s">
        <v>419</v>
      </c>
      <c r="B358" s="44">
        <v>45</v>
      </c>
      <c r="C358" s="44">
        <v>46</v>
      </c>
      <c r="D358" s="44">
        <v>16</v>
      </c>
      <c r="E358" s="44">
        <v>5</v>
      </c>
      <c r="F358" s="44">
        <v>7</v>
      </c>
      <c r="G358" s="44">
        <v>0</v>
      </c>
      <c r="H358" s="44">
        <v>1</v>
      </c>
      <c r="I358" s="50">
        <f>J358-(SUM(B358:H358))</f>
        <v>20</v>
      </c>
      <c r="J358" s="50">
        <f>Sheriff!J358</f>
        <v>140</v>
      </c>
    </row>
    <row r="359" spans="1:10" ht="12.6" customHeight="1" x14ac:dyDescent="0.2">
      <c r="A359" s="36" t="s">
        <v>455</v>
      </c>
      <c r="B359" s="47">
        <f>SUM(B354:B358)</f>
        <v>461</v>
      </c>
      <c r="C359" s="47">
        <f t="shared" ref="C359:H359" si="31">SUM(C354:C358)</f>
        <v>425</v>
      </c>
      <c r="D359" s="47">
        <f t="shared" si="31"/>
        <v>164</v>
      </c>
      <c r="E359" s="47">
        <f t="shared" si="31"/>
        <v>33</v>
      </c>
      <c r="F359" s="47">
        <f t="shared" si="31"/>
        <v>52</v>
      </c>
      <c r="G359" s="47">
        <f t="shared" si="31"/>
        <v>9</v>
      </c>
      <c r="H359" s="47">
        <f t="shared" si="31"/>
        <v>8</v>
      </c>
      <c r="I359" s="47">
        <f>SUM(I354:I358)</f>
        <v>96</v>
      </c>
      <c r="J359" s="47">
        <f>SUM(J354:J358)</f>
        <v>1248</v>
      </c>
    </row>
    <row r="360" spans="1:10" ht="12.6" customHeight="1" x14ac:dyDescent="0.2">
      <c r="A360" s="34"/>
      <c r="B360" s="10"/>
      <c r="C360" s="10"/>
      <c r="D360" s="10"/>
      <c r="E360" s="10"/>
      <c r="F360" s="10"/>
      <c r="G360" s="10"/>
      <c r="H360" s="10"/>
      <c r="I360" s="10"/>
      <c r="J360" s="10"/>
    </row>
    <row r="361" spans="1:10" ht="12.6" customHeight="1" x14ac:dyDescent="0.2">
      <c r="A361" s="34" t="s">
        <v>420</v>
      </c>
      <c r="B361" s="54"/>
      <c r="C361" s="54"/>
      <c r="D361" s="54"/>
      <c r="E361" s="54"/>
      <c r="F361" s="54"/>
      <c r="G361" s="54"/>
      <c r="H361" s="54"/>
    </row>
    <row r="362" spans="1:10" ht="12.6" customHeight="1" x14ac:dyDescent="0.2">
      <c r="A362" s="32" t="s">
        <v>421</v>
      </c>
      <c r="B362" s="44">
        <v>115</v>
      </c>
      <c r="C362" s="44">
        <v>106</v>
      </c>
      <c r="D362" s="44">
        <v>43</v>
      </c>
      <c r="E362" s="44">
        <v>8</v>
      </c>
      <c r="F362" s="44">
        <v>20</v>
      </c>
      <c r="G362" s="44">
        <v>0</v>
      </c>
      <c r="H362" s="44">
        <v>1</v>
      </c>
      <c r="I362" s="50">
        <f>J362-(SUM(B362:H362))</f>
        <v>21</v>
      </c>
      <c r="J362" s="50">
        <f>Sheriff!J362</f>
        <v>314</v>
      </c>
    </row>
    <row r="363" spans="1:10" ht="12.6" customHeight="1" x14ac:dyDescent="0.2">
      <c r="A363" s="32" t="s">
        <v>422</v>
      </c>
      <c r="B363" s="44">
        <v>110</v>
      </c>
      <c r="C363" s="44">
        <v>113</v>
      </c>
      <c r="D363" s="44">
        <v>26</v>
      </c>
      <c r="E363" s="44">
        <v>6</v>
      </c>
      <c r="F363" s="44">
        <v>12</v>
      </c>
      <c r="G363" s="44">
        <v>0</v>
      </c>
      <c r="H363" s="44">
        <v>0</v>
      </c>
      <c r="I363" s="50">
        <f>J363-(SUM(B363:H363))</f>
        <v>17</v>
      </c>
      <c r="J363" s="50">
        <f>Sheriff!J363</f>
        <v>284</v>
      </c>
    </row>
    <row r="364" spans="1:10" ht="12.6" customHeight="1" x14ac:dyDescent="0.2">
      <c r="A364" s="32" t="s">
        <v>423</v>
      </c>
      <c r="B364" s="44">
        <v>93</v>
      </c>
      <c r="C364" s="44">
        <v>75</v>
      </c>
      <c r="D364" s="44">
        <v>31</v>
      </c>
      <c r="E364" s="44">
        <v>5</v>
      </c>
      <c r="F364" s="44">
        <v>5</v>
      </c>
      <c r="G364" s="44">
        <v>0</v>
      </c>
      <c r="H364" s="44">
        <v>2</v>
      </c>
      <c r="I364" s="50">
        <f>J364-(SUM(B364:H364))</f>
        <v>24</v>
      </c>
      <c r="J364" s="50">
        <f>Sheriff!J364</f>
        <v>235</v>
      </c>
    </row>
    <row r="365" spans="1:10" ht="12.6" customHeight="1" x14ac:dyDescent="0.2">
      <c r="A365" s="32" t="s">
        <v>424</v>
      </c>
      <c r="B365" s="44">
        <v>86</v>
      </c>
      <c r="C365" s="44">
        <v>92</v>
      </c>
      <c r="D365" s="44">
        <v>38</v>
      </c>
      <c r="E365" s="44">
        <v>4</v>
      </c>
      <c r="F365" s="44">
        <v>13</v>
      </c>
      <c r="G365" s="44">
        <v>1</v>
      </c>
      <c r="H365" s="44">
        <v>1</v>
      </c>
      <c r="I365" s="50">
        <f>J365-(SUM(B365:H365))</f>
        <v>13</v>
      </c>
      <c r="J365" s="50">
        <f>Sheriff!J365</f>
        <v>248</v>
      </c>
    </row>
    <row r="366" spans="1:10" ht="12.6" customHeight="1" x14ac:dyDescent="0.2">
      <c r="A366" s="32" t="s">
        <v>425</v>
      </c>
      <c r="B366" s="44">
        <v>87</v>
      </c>
      <c r="C366" s="44">
        <v>78</v>
      </c>
      <c r="D366" s="44">
        <v>40</v>
      </c>
      <c r="E366" s="44">
        <v>1</v>
      </c>
      <c r="F366" s="44">
        <v>6</v>
      </c>
      <c r="G366" s="44">
        <v>3</v>
      </c>
      <c r="H366" s="44">
        <v>2</v>
      </c>
      <c r="I366" s="49">
        <f>J366-(SUM(B366:H366))</f>
        <v>14</v>
      </c>
      <c r="J366" s="50">
        <f>Sheriff!J366</f>
        <v>231</v>
      </c>
    </row>
    <row r="367" spans="1:10" ht="12.6" customHeight="1" x14ac:dyDescent="0.2">
      <c r="A367" s="36" t="s">
        <v>456</v>
      </c>
      <c r="B367" s="47">
        <f>SUM(B362:B366)</f>
        <v>491</v>
      </c>
      <c r="C367" s="47">
        <f t="shared" ref="C367:H367" si="32">SUM(C362:C366)</f>
        <v>464</v>
      </c>
      <c r="D367" s="47">
        <f t="shared" si="32"/>
        <v>178</v>
      </c>
      <c r="E367" s="47">
        <f t="shared" si="32"/>
        <v>24</v>
      </c>
      <c r="F367" s="47">
        <f t="shared" si="32"/>
        <v>56</v>
      </c>
      <c r="G367" s="47">
        <f t="shared" si="32"/>
        <v>4</v>
      </c>
      <c r="H367" s="47">
        <f t="shared" si="32"/>
        <v>6</v>
      </c>
      <c r="I367" s="47">
        <f>SUM(I362:I366)</f>
        <v>89</v>
      </c>
      <c r="J367" s="47">
        <f>SUM(J362:J366)</f>
        <v>1312</v>
      </c>
    </row>
    <row r="368" spans="1:10" ht="12.6" customHeight="1" x14ac:dyDescent="0.2">
      <c r="A368" s="3"/>
      <c r="B368" s="10"/>
      <c r="C368" s="10"/>
      <c r="D368" s="10"/>
      <c r="E368" s="10"/>
      <c r="F368" s="10"/>
      <c r="G368" s="10"/>
      <c r="H368" s="10"/>
      <c r="I368" s="10"/>
      <c r="J368" s="10"/>
    </row>
    <row r="369" spans="1:10" ht="12.6" customHeight="1" x14ac:dyDescent="0.2">
      <c r="A369" s="34" t="s">
        <v>457</v>
      </c>
    </row>
    <row r="370" spans="1:10" ht="12.6" customHeight="1" x14ac:dyDescent="0.2">
      <c r="A370" s="36" t="s">
        <v>402</v>
      </c>
      <c r="B370" s="47">
        <f>B343</f>
        <v>670</v>
      </c>
      <c r="C370" s="47">
        <f t="shared" ref="C370:H370" si="33">C343</f>
        <v>136</v>
      </c>
      <c r="D370" s="47">
        <f t="shared" si="33"/>
        <v>82</v>
      </c>
      <c r="E370" s="47">
        <f t="shared" si="33"/>
        <v>8</v>
      </c>
      <c r="F370" s="47">
        <f t="shared" si="33"/>
        <v>16</v>
      </c>
      <c r="G370" s="47">
        <f t="shared" si="33"/>
        <v>7</v>
      </c>
      <c r="H370" s="47">
        <f t="shared" si="33"/>
        <v>3</v>
      </c>
      <c r="I370" s="47">
        <f>J370-(SUM(B370:H370))</f>
        <v>394</v>
      </c>
      <c r="J370" s="47">
        <f>J343</f>
        <v>1316</v>
      </c>
    </row>
    <row r="371" spans="1:10" ht="12.6" customHeight="1" x14ac:dyDescent="0.2">
      <c r="A371" s="36" t="s">
        <v>408</v>
      </c>
      <c r="B371" s="47">
        <f>B351</f>
        <v>309</v>
      </c>
      <c r="C371" s="47">
        <f t="shared" ref="C371:H371" si="34">C351</f>
        <v>269</v>
      </c>
      <c r="D371" s="47">
        <f t="shared" si="34"/>
        <v>79</v>
      </c>
      <c r="E371" s="47">
        <f t="shared" si="34"/>
        <v>19</v>
      </c>
      <c r="F371" s="47">
        <f t="shared" si="34"/>
        <v>27</v>
      </c>
      <c r="G371" s="47">
        <f t="shared" si="34"/>
        <v>8</v>
      </c>
      <c r="H371" s="47">
        <f t="shared" si="34"/>
        <v>7</v>
      </c>
      <c r="I371" s="47">
        <f>J371-(SUM(B371:H371))</f>
        <v>64</v>
      </c>
      <c r="J371" s="47">
        <f>J351</f>
        <v>782</v>
      </c>
    </row>
    <row r="372" spans="1:10" ht="12.6" customHeight="1" x14ac:dyDescent="0.2">
      <c r="A372" s="36" t="s">
        <v>414</v>
      </c>
      <c r="B372" s="47">
        <f>B359</f>
        <v>461</v>
      </c>
      <c r="C372" s="47">
        <f t="shared" ref="C372:H372" si="35">C359</f>
        <v>425</v>
      </c>
      <c r="D372" s="47">
        <f t="shared" si="35"/>
        <v>164</v>
      </c>
      <c r="E372" s="47">
        <f t="shared" si="35"/>
        <v>33</v>
      </c>
      <c r="F372" s="47">
        <f t="shared" si="35"/>
        <v>52</v>
      </c>
      <c r="G372" s="47">
        <f t="shared" si="35"/>
        <v>9</v>
      </c>
      <c r="H372" s="47">
        <f t="shared" si="35"/>
        <v>8</v>
      </c>
      <c r="I372" s="47">
        <f>J372-(SUM(B372:H372))</f>
        <v>96</v>
      </c>
      <c r="J372" s="47">
        <f>J359</f>
        <v>1248</v>
      </c>
    </row>
    <row r="373" spans="1:10" ht="12.6" customHeight="1" x14ac:dyDescent="0.2">
      <c r="A373" s="36" t="s">
        <v>420</v>
      </c>
      <c r="B373" s="56">
        <f>B367</f>
        <v>491</v>
      </c>
      <c r="C373" s="56">
        <f t="shared" ref="C373:H373" si="36">C367</f>
        <v>464</v>
      </c>
      <c r="D373" s="56">
        <f t="shared" si="36"/>
        <v>178</v>
      </c>
      <c r="E373" s="56">
        <f t="shared" si="36"/>
        <v>24</v>
      </c>
      <c r="F373" s="56">
        <f t="shared" si="36"/>
        <v>56</v>
      </c>
      <c r="G373" s="56">
        <f t="shared" si="36"/>
        <v>4</v>
      </c>
      <c r="H373" s="56">
        <f t="shared" si="36"/>
        <v>6</v>
      </c>
      <c r="I373" s="56">
        <f>J373-(SUM(B373:H373))</f>
        <v>89</v>
      </c>
      <c r="J373" s="56">
        <f>J367</f>
        <v>1312</v>
      </c>
    </row>
    <row r="374" spans="1:10" ht="12.6" customHeight="1" x14ac:dyDescent="0.2">
      <c r="A374" s="34"/>
      <c r="B374" s="53"/>
      <c r="C374" s="53"/>
      <c r="D374" s="53"/>
      <c r="E374" s="53"/>
      <c r="F374" s="53"/>
      <c r="G374" s="53"/>
      <c r="H374" s="53"/>
      <c r="I374" s="53"/>
      <c r="J374" s="53"/>
    </row>
    <row r="375" spans="1:10" ht="12.6" customHeight="1" x14ac:dyDescent="0.2">
      <c r="A375" s="36" t="s">
        <v>458</v>
      </c>
      <c r="B375" s="51">
        <f>SUM(B370:B373)</f>
        <v>1931</v>
      </c>
      <c r="C375" s="51">
        <f t="shared" ref="C375:H375" si="37">SUM(C370:C373)</f>
        <v>1294</v>
      </c>
      <c r="D375" s="51">
        <f t="shared" si="37"/>
        <v>503</v>
      </c>
      <c r="E375" s="51">
        <f t="shared" si="37"/>
        <v>84</v>
      </c>
      <c r="F375" s="51">
        <f t="shared" si="37"/>
        <v>151</v>
      </c>
      <c r="G375" s="51">
        <f t="shared" si="37"/>
        <v>28</v>
      </c>
      <c r="H375" s="51">
        <f t="shared" si="37"/>
        <v>24</v>
      </c>
      <c r="I375" s="51">
        <f>SUM(I370:I373)</f>
        <v>643</v>
      </c>
      <c r="J375" s="51">
        <f>SUM(J370:J373)</f>
        <v>4658</v>
      </c>
    </row>
    <row r="376" spans="1:10" ht="12.6" customHeight="1" x14ac:dyDescent="0.2">
      <c r="A376" s="3"/>
      <c r="B376" s="10"/>
      <c r="C376" s="10"/>
      <c r="D376" s="10"/>
      <c r="E376" s="10"/>
      <c r="F376" s="10"/>
      <c r="G376" s="10"/>
      <c r="H376" s="10"/>
      <c r="I376" s="10"/>
      <c r="J376" s="10"/>
    </row>
    <row r="377" spans="1:10" ht="12.6" customHeight="1" x14ac:dyDescent="0.2">
      <c r="A377" s="34" t="s">
        <v>71</v>
      </c>
    </row>
    <row r="378" spans="1:10" ht="13.5" customHeight="1" x14ac:dyDescent="0.2">
      <c r="A378" s="34" t="s">
        <v>402</v>
      </c>
      <c r="B378" s="57"/>
      <c r="C378" s="57"/>
      <c r="D378" s="57"/>
      <c r="E378" s="57"/>
      <c r="F378" s="57"/>
      <c r="G378" s="57"/>
      <c r="H378" s="57"/>
      <c r="I378" s="58"/>
      <c r="J378" s="58"/>
    </row>
    <row r="379" spans="1:10" ht="13.5" customHeight="1" x14ac:dyDescent="0.2">
      <c r="A379" s="32" t="s">
        <v>426</v>
      </c>
      <c r="B379" s="59">
        <v>86</v>
      </c>
      <c r="C379" s="59">
        <v>90</v>
      </c>
      <c r="D379" s="59">
        <v>13</v>
      </c>
      <c r="E379" s="59">
        <v>9</v>
      </c>
      <c r="F379" s="59">
        <v>9</v>
      </c>
      <c r="G379" s="59">
        <v>2</v>
      </c>
      <c r="H379" s="59">
        <v>1</v>
      </c>
      <c r="I379" s="60">
        <f>J379-(SUM(B379:H379))</f>
        <v>22</v>
      </c>
      <c r="J379" s="60">
        <f>Sheriff!J379</f>
        <v>232</v>
      </c>
    </row>
    <row r="380" spans="1:10" ht="12.6" customHeight="1" x14ac:dyDescent="0.2">
      <c r="A380" s="32" t="s">
        <v>427</v>
      </c>
      <c r="B380" s="44">
        <v>166</v>
      </c>
      <c r="C380" s="44">
        <v>178</v>
      </c>
      <c r="D380" s="44">
        <v>42</v>
      </c>
      <c r="E380" s="44">
        <v>13</v>
      </c>
      <c r="F380" s="44">
        <v>21</v>
      </c>
      <c r="G380" s="44">
        <v>6</v>
      </c>
      <c r="H380" s="44">
        <v>1</v>
      </c>
      <c r="I380" s="50">
        <f>J380-(SUM(B380:H380))</f>
        <v>44</v>
      </c>
      <c r="J380" s="60">
        <f>Sheriff!J380</f>
        <v>471</v>
      </c>
    </row>
    <row r="381" spans="1:10" ht="12.6" customHeight="1" x14ac:dyDescent="0.2">
      <c r="A381" s="32" t="s">
        <v>428</v>
      </c>
      <c r="B381" s="44">
        <v>163</v>
      </c>
      <c r="C381" s="44">
        <v>150</v>
      </c>
      <c r="D381" s="44">
        <v>36</v>
      </c>
      <c r="E381" s="44">
        <v>16</v>
      </c>
      <c r="F381" s="44">
        <v>23</v>
      </c>
      <c r="G381" s="44">
        <v>2</v>
      </c>
      <c r="H381" s="44">
        <v>2</v>
      </c>
      <c r="I381" s="50">
        <f>J381-(SUM(B381:H381))</f>
        <v>39</v>
      </c>
      <c r="J381" s="60">
        <f>Sheriff!J381</f>
        <v>431</v>
      </c>
    </row>
    <row r="382" spans="1:10" ht="12.6" customHeight="1" x14ac:dyDescent="0.2">
      <c r="A382" s="36" t="s">
        <v>453</v>
      </c>
      <c r="B382" s="47">
        <f>SUM(B379:B381)</f>
        <v>415</v>
      </c>
      <c r="C382" s="47">
        <f t="shared" ref="C382:H382" si="38">SUM(C379:C381)</f>
        <v>418</v>
      </c>
      <c r="D382" s="47">
        <f t="shared" si="38"/>
        <v>91</v>
      </c>
      <c r="E382" s="47">
        <f t="shared" si="38"/>
        <v>38</v>
      </c>
      <c r="F382" s="47">
        <f t="shared" si="38"/>
        <v>53</v>
      </c>
      <c r="G382" s="47">
        <f t="shared" si="38"/>
        <v>10</v>
      </c>
      <c r="H382" s="47">
        <f t="shared" si="38"/>
        <v>4</v>
      </c>
      <c r="I382" s="47">
        <f>SUM(I379:I381)</f>
        <v>105</v>
      </c>
      <c r="J382" s="47">
        <f>SUM(J379:J381)</f>
        <v>1134</v>
      </c>
    </row>
    <row r="383" spans="1:10" ht="12.6" customHeight="1" x14ac:dyDescent="0.2">
      <c r="A383" s="34"/>
      <c r="B383" s="10"/>
      <c r="C383" s="10"/>
      <c r="D383" s="10"/>
      <c r="E383" s="10"/>
      <c r="F383" s="10"/>
      <c r="G383" s="10"/>
      <c r="H383" s="10"/>
      <c r="I383" s="10"/>
      <c r="J383" s="10"/>
    </row>
    <row r="384" spans="1:10" ht="12.6" customHeight="1" x14ac:dyDescent="0.2">
      <c r="A384" s="34" t="s">
        <v>408</v>
      </c>
      <c r="B384" s="54"/>
      <c r="C384" s="54"/>
      <c r="D384" s="54"/>
      <c r="E384" s="54"/>
      <c r="F384" s="54"/>
      <c r="G384" s="54"/>
      <c r="H384" s="54"/>
    </row>
    <row r="385" spans="1:10" x14ac:dyDescent="0.2">
      <c r="A385" s="32" t="s">
        <v>429</v>
      </c>
      <c r="B385" s="44">
        <v>128</v>
      </c>
      <c r="C385" s="44">
        <v>77</v>
      </c>
      <c r="D385" s="44">
        <v>26</v>
      </c>
      <c r="E385" s="44">
        <v>9</v>
      </c>
      <c r="F385" s="44">
        <v>12</v>
      </c>
      <c r="G385" s="44">
        <v>3</v>
      </c>
      <c r="H385" s="44">
        <v>0</v>
      </c>
      <c r="I385" s="50">
        <f>J385-(SUM(B385:H385))</f>
        <v>25</v>
      </c>
      <c r="J385" s="50">
        <f>Sheriff!J385</f>
        <v>280</v>
      </c>
    </row>
    <row r="386" spans="1:10" ht="12.2" customHeight="1" x14ac:dyDescent="0.2">
      <c r="A386" s="32" t="s">
        <v>430</v>
      </c>
      <c r="B386" s="44">
        <v>118</v>
      </c>
      <c r="C386" s="44">
        <v>110</v>
      </c>
      <c r="D386" s="44">
        <v>20</v>
      </c>
      <c r="E386" s="44">
        <v>14</v>
      </c>
      <c r="F386" s="44">
        <v>16</v>
      </c>
      <c r="G386" s="44">
        <v>4</v>
      </c>
      <c r="H386" s="44">
        <v>0</v>
      </c>
      <c r="I386" s="50">
        <f>J386-(SUM(B386:H386))</f>
        <v>12</v>
      </c>
      <c r="J386" s="50">
        <f>Sheriff!J386</f>
        <v>294</v>
      </c>
    </row>
    <row r="387" spans="1:10" ht="12.2" customHeight="1" x14ac:dyDescent="0.2">
      <c r="A387" s="32" t="s">
        <v>431</v>
      </c>
      <c r="B387" s="44">
        <v>147</v>
      </c>
      <c r="C387" s="44">
        <v>143</v>
      </c>
      <c r="D387" s="44">
        <v>23</v>
      </c>
      <c r="E387" s="44">
        <v>16</v>
      </c>
      <c r="F387" s="44">
        <v>25</v>
      </c>
      <c r="G387" s="44">
        <v>2</v>
      </c>
      <c r="H387" s="44">
        <v>3</v>
      </c>
      <c r="I387" s="49">
        <f>J387-(SUM(B387:H387))</f>
        <v>26</v>
      </c>
      <c r="J387" s="50">
        <f>Sheriff!J387</f>
        <v>385</v>
      </c>
    </row>
    <row r="388" spans="1:10" ht="12.2" customHeight="1" x14ac:dyDescent="0.2">
      <c r="A388" s="36" t="s">
        <v>454</v>
      </c>
      <c r="B388" s="47">
        <f>SUM(B385:B387)</f>
        <v>393</v>
      </c>
      <c r="C388" s="47">
        <f t="shared" ref="C388:H388" si="39">SUM(C385:C387)</f>
        <v>330</v>
      </c>
      <c r="D388" s="47">
        <f t="shared" si="39"/>
        <v>69</v>
      </c>
      <c r="E388" s="47">
        <f t="shared" si="39"/>
        <v>39</v>
      </c>
      <c r="F388" s="47">
        <f t="shared" si="39"/>
        <v>53</v>
      </c>
      <c r="G388" s="47">
        <f t="shared" si="39"/>
        <v>9</v>
      </c>
      <c r="H388" s="47">
        <f t="shared" si="39"/>
        <v>3</v>
      </c>
      <c r="I388" s="47">
        <f>SUM(I385:I387)</f>
        <v>63</v>
      </c>
      <c r="J388" s="47">
        <f>SUM(J385:J387)</f>
        <v>959</v>
      </c>
    </row>
    <row r="389" spans="1:10" ht="12.2" customHeight="1" x14ac:dyDescent="0.2">
      <c r="A389" s="34"/>
      <c r="B389" s="10"/>
      <c r="C389" s="10"/>
      <c r="D389" s="10"/>
      <c r="E389" s="10"/>
      <c r="F389" s="10"/>
      <c r="G389" s="10"/>
      <c r="H389" s="10"/>
      <c r="I389" s="10"/>
      <c r="J389" s="10"/>
    </row>
    <row r="390" spans="1:10" ht="12.2" customHeight="1" x14ac:dyDescent="0.2">
      <c r="A390" s="34" t="s">
        <v>414</v>
      </c>
      <c r="B390" s="54"/>
      <c r="C390" s="54"/>
      <c r="D390" s="54"/>
      <c r="E390" s="54"/>
      <c r="F390" s="54"/>
      <c r="G390" s="54"/>
      <c r="H390" s="54"/>
    </row>
    <row r="391" spans="1:10" ht="12.2" customHeight="1" x14ac:dyDescent="0.2">
      <c r="A391" s="32" t="s">
        <v>432</v>
      </c>
      <c r="B391" s="44">
        <v>135</v>
      </c>
      <c r="C391" s="44">
        <v>157</v>
      </c>
      <c r="D391" s="44">
        <v>27</v>
      </c>
      <c r="E391" s="44">
        <v>15</v>
      </c>
      <c r="F391" s="44">
        <v>16</v>
      </c>
      <c r="G391" s="44">
        <v>10</v>
      </c>
      <c r="H391" s="44">
        <v>2</v>
      </c>
      <c r="I391" s="50">
        <f>J391-(SUM(B391:H391))</f>
        <v>39</v>
      </c>
      <c r="J391" s="50">
        <f>Sheriff!J391</f>
        <v>401</v>
      </c>
    </row>
    <row r="392" spans="1:10" ht="12.2" customHeight="1" x14ac:dyDescent="0.2">
      <c r="A392" s="32" t="s">
        <v>433</v>
      </c>
      <c r="B392" s="44">
        <v>129</v>
      </c>
      <c r="C392" s="44">
        <v>113</v>
      </c>
      <c r="D392" s="44">
        <v>31</v>
      </c>
      <c r="E392" s="44">
        <v>29</v>
      </c>
      <c r="F392" s="44">
        <v>8</v>
      </c>
      <c r="G392" s="44">
        <v>2</v>
      </c>
      <c r="H392" s="44">
        <v>1</v>
      </c>
      <c r="I392" s="50">
        <f>J392-(SUM(B392:H392))</f>
        <v>29</v>
      </c>
      <c r="J392" s="50">
        <f>Sheriff!J392</f>
        <v>342</v>
      </c>
    </row>
    <row r="393" spans="1:10" ht="12.2" customHeight="1" x14ac:dyDescent="0.2">
      <c r="A393" s="32" t="s">
        <v>434</v>
      </c>
      <c r="B393" s="44">
        <v>168</v>
      </c>
      <c r="C393" s="44">
        <v>122</v>
      </c>
      <c r="D393" s="44">
        <v>34</v>
      </c>
      <c r="E393" s="44">
        <v>13</v>
      </c>
      <c r="F393" s="44">
        <v>12</v>
      </c>
      <c r="G393" s="44">
        <v>5</v>
      </c>
      <c r="H393" s="44">
        <v>0</v>
      </c>
      <c r="I393" s="49">
        <f>J393-(SUM(B393:H393))</f>
        <v>23</v>
      </c>
      <c r="J393" s="50">
        <f>Sheriff!J393</f>
        <v>377</v>
      </c>
    </row>
    <row r="394" spans="1:10" ht="12.2" customHeight="1" x14ac:dyDescent="0.2">
      <c r="A394" s="36" t="s">
        <v>455</v>
      </c>
      <c r="B394" s="47">
        <f>SUM(B391:B393)</f>
        <v>432</v>
      </c>
      <c r="C394" s="47">
        <f t="shared" ref="C394:H394" si="40">SUM(C391:C393)</f>
        <v>392</v>
      </c>
      <c r="D394" s="47">
        <f t="shared" si="40"/>
        <v>92</v>
      </c>
      <c r="E394" s="47">
        <f t="shared" si="40"/>
        <v>57</v>
      </c>
      <c r="F394" s="47">
        <f t="shared" si="40"/>
        <v>36</v>
      </c>
      <c r="G394" s="47">
        <f t="shared" si="40"/>
        <v>17</v>
      </c>
      <c r="H394" s="47">
        <f t="shared" si="40"/>
        <v>3</v>
      </c>
      <c r="I394" s="47">
        <f>SUM(I391:I393)</f>
        <v>91</v>
      </c>
      <c r="J394" s="47">
        <f>SUM(J391:J393)</f>
        <v>1120</v>
      </c>
    </row>
    <row r="395" spans="1:10" ht="12.2" customHeight="1" x14ac:dyDescent="0.2">
      <c r="A395" s="3"/>
      <c r="B395" s="10"/>
      <c r="C395" s="10"/>
      <c r="D395" s="10"/>
      <c r="E395" s="10"/>
      <c r="F395" s="10"/>
      <c r="G395" s="10"/>
      <c r="H395" s="10"/>
      <c r="I395" s="10"/>
      <c r="J395" s="10"/>
    </row>
    <row r="396" spans="1:10" ht="12.2" customHeight="1" x14ac:dyDescent="0.2">
      <c r="A396" s="34" t="s">
        <v>420</v>
      </c>
      <c r="B396" s="54"/>
      <c r="C396" s="54"/>
      <c r="D396" s="54"/>
      <c r="E396" s="54"/>
      <c r="F396" s="54"/>
      <c r="G396" s="54"/>
      <c r="H396" s="54"/>
    </row>
    <row r="397" spans="1:10" ht="12.2" customHeight="1" x14ac:dyDescent="0.2">
      <c r="A397" s="32" t="s">
        <v>435</v>
      </c>
      <c r="B397" s="44">
        <v>150</v>
      </c>
      <c r="C397" s="44">
        <v>185</v>
      </c>
      <c r="D397" s="44">
        <v>40</v>
      </c>
      <c r="E397" s="44">
        <v>23</v>
      </c>
      <c r="F397" s="44">
        <v>17</v>
      </c>
      <c r="G397" s="44">
        <v>4</v>
      </c>
      <c r="H397" s="44">
        <v>3</v>
      </c>
      <c r="I397" s="50">
        <f>J397-(SUM(B397:H397))</f>
        <v>34</v>
      </c>
      <c r="J397" s="50">
        <f>Sheriff!J397</f>
        <v>456</v>
      </c>
    </row>
    <row r="398" spans="1:10" ht="12.2" customHeight="1" x14ac:dyDescent="0.2">
      <c r="A398" s="32" t="s">
        <v>436</v>
      </c>
      <c r="B398" s="44">
        <v>134</v>
      </c>
      <c r="C398" s="44">
        <v>119</v>
      </c>
      <c r="D398" s="44">
        <v>31</v>
      </c>
      <c r="E398" s="44">
        <v>20</v>
      </c>
      <c r="F398" s="44">
        <v>20</v>
      </c>
      <c r="G398" s="44">
        <v>2</v>
      </c>
      <c r="H398" s="44">
        <v>0</v>
      </c>
      <c r="I398" s="50">
        <f>J398-(SUM(B398:H398))</f>
        <v>26</v>
      </c>
      <c r="J398" s="50">
        <f>Sheriff!J398</f>
        <v>352</v>
      </c>
    </row>
    <row r="399" spans="1:10" ht="12.2" customHeight="1" x14ac:dyDescent="0.2">
      <c r="A399" s="32" t="s">
        <v>437</v>
      </c>
      <c r="B399" s="44">
        <v>189</v>
      </c>
      <c r="C399" s="44">
        <v>162</v>
      </c>
      <c r="D399" s="44">
        <v>38</v>
      </c>
      <c r="E399" s="44">
        <v>22</v>
      </c>
      <c r="F399" s="44">
        <v>16</v>
      </c>
      <c r="G399" s="44">
        <v>2</v>
      </c>
      <c r="H399" s="44">
        <v>1</v>
      </c>
      <c r="I399" s="50">
        <f>J399-(SUM(B399:H399))</f>
        <v>46</v>
      </c>
      <c r="J399" s="50">
        <f>Sheriff!J399</f>
        <v>476</v>
      </c>
    </row>
    <row r="400" spans="1:10" ht="12.2" customHeight="1" x14ac:dyDescent="0.2">
      <c r="A400" s="36" t="s">
        <v>456</v>
      </c>
      <c r="B400" s="47">
        <f>SUM(B397:B399)</f>
        <v>473</v>
      </c>
      <c r="C400" s="47">
        <f t="shared" ref="C400:H400" si="41">SUM(C397:C399)</f>
        <v>466</v>
      </c>
      <c r="D400" s="47">
        <f t="shared" si="41"/>
        <v>109</v>
      </c>
      <c r="E400" s="47">
        <f t="shared" si="41"/>
        <v>65</v>
      </c>
      <c r="F400" s="47">
        <f t="shared" si="41"/>
        <v>53</v>
      </c>
      <c r="G400" s="47">
        <f t="shared" si="41"/>
        <v>8</v>
      </c>
      <c r="H400" s="47">
        <f t="shared" si="41"/>
        <v>4</v>
      </c>
      <c r="I400" s="47">
        <f>SUM(I397:I399)</f>
        <v>106</v>
      </c>
      <c r="J400" s="47">
        <f>SUM(J397:J399)</f>
        <v>1284</v>
      </c>
    </row>
    <row r="401" spans="1:10" x14ac:dyDescent="0.2">
      <c r="A401" s="3"/>
      <c r="B401" s="10"/>
      <c r="C401" s="10"/>
      <c r="D401" s="10"/>
      <c r="E401" s="10"/>
      <c r="F401" s="10"/>
      <c r="G401" s="10"/>
      <c r="H401" s="10"/>
      <c r="I401" s="10"/>
      <c r="J401" s="10"/>
    </row>
    <row r="402" spans="1:10" x14ac:dyDescent="0.2">
      <c r="A402" s="34" t="s">
        <v>459</v>
      </c>
    </row>
    <row r="403" spans="1:10" x14ac:dyDescent="0.2">
      <c r="A403" s="36" t="s">
        <v>402</v>
      </c>
      <c r="B403" s="47">
        <f>B382</f>
        <v>415</v>
      </c>
      <c r="C403" s="47">
        <f t="shared" ref="C403:H403" si="42">C382</f>
        <v>418</v>
      </c>
      <c r="D403" s="47">
        <f t="shared" si="42"/>
        <v>91</v>
      </c>
      <c r="E403" s="47">
        <f t="shared" si="42"/>
        <v>38</v>
      </c>
      <c r="F403" s="47">
        <f t="shared" si="42"/>
        <v>53</v>
      </c>
      <c r="G403" s="47">
        <f t="shared" si="42"/>
        <v>10</v>
      </c>
      <c r="H403" s="47">
        <f t="shared" si="42"/>
        <v>4</v>
      </c>
      <c r="I403" s="47">
        <f>J403-(SUM(B403:H403))</f>
        <v>105</v>
      </c>
      <c r="J403" s="47">
        <f>J382</f>
        <v>1134</v>
      </c>
    </row>
    <row r="404" spans="1:10" x14ac:dyDescent="0.2">
      <c r="A404" s="36" t="s">
        <v>408</v>
      </c>
      <c r="B404" s="47">
        <f>B388</f>
        <v>393</v>
      </c>
      <c r="C404" s="47">
        <f t="shared" ref="C404:H404" si="43">C388</f>
        <v>330</v>
      </c>
      <c r="D404" s="47">
        <f t="shared" si="43"/>
        <v>69</v>
      </c>
      <c r="E404" s="47">
        <f t="shared" si="43"/>
        <v>39</v>
      </c>
      <c r="F404" s="47">
        <f t="shared" si="43"/>
        <v>53</v>
      </c>
      <c r="G404" s="47">
        <f t="shared" si="43"/>
        <v>9</v>
      </c>
      <c r="H404" s="47">
        <f t="shared" si="43"/>
        <v>3</v>
      </c>
      <c r="I404" s="47">
        <f>J404-(SUM(B404:H404))</f>
        <v>63</v>
      </c>
      <c r="J404" s="47">
        <f>J388</f>
        <v>959</v>
      </c>
    </row>
    <row r="405" spans="1:10" x14ac:dyDescent="0.2">
      <c r="A405" s="36" t="s">
        <v>414</v>
      </c>
      <c r="B405" s="47">
        <f>B394</f>
        <v>432</v>
      </c>
      <c r="C405" s="47">
        <f t="shared" ref="C405:H405" si="44">C394</f>
        <v>392</v>
      </c>
      <c r="D405" s="47">
        <f t="shared" si="44"/>
        <v>92</v>
      </c>
      <c r="E405" s="47">
        <f t="shared" si="44"/>
        <v>57</v>
      </c>
      <c r="F405" s="47">
        <f t="shared" si="44"/>
        <v>36</v>
      </c>
      <c r="G405" s="47">
        <f t="shared" si="44"/>
        <v>17</v>
      </c>
      <c r="H405" s="47">
        <f t="shared" si="44"/>
        <v>3</v>
      </c>
      <c r="I405" s="47">
        <f>J405-(SUM(B405:H405))</f>
        <v>91</v>
      </c>
      <c r="J405" s="47">
        <f>J394</f>
        <v>1120</v>
      </c>
    </row>
    <row r="406" spans="1:10" x14ac:dyDescent="0.2">
      <c r="A406" s="36" t="s">
        <v>420</v>
      </c>
      <c r="B406" s="47">
        <f>B400</f>
        <v>473</v>
      </c>
      <c r="C406" s="47">
        <f t="shared" ref="C406:H406" si="45">C400</f>
        <v>466</v>
      </c>
      <c r="D406" s="47">
        <f t="shared" si="45"/>
        <v>109</v>
      </c>
      <c r="E406" s="47">
        <f t="shared" si="45"/>
        <v>65</v>
      </c>
      <c r="F406" s="47">
        <f t="shared" si="45"/>
        <v>53</v>
      </c>
      <c r="G406" s="47">
        <f t="shared" si="45"/>
        <v>8</v>
      </c>
      <c r="H406" s="47">
        <f t="shared" si="45"/>
        <v>4</v>
      </c>
      <c r="I406" s="47">
        <f>J406-(SUM(B406:H406))</f>
        <v>106</v>
      </c>
      <c r="J406" s="47">
        <f>J400</f>
        <v>1284</v>
      </c>
    </row>
    <row r="407" spans="1:10" x14ac:dyDescent="0.2">
      <c r="A407" s="36"/>
      <c r="B407" s="52"/>
      <c r="C407" s="52"/>
      <c r="D407" s="52"/>
      <c r="E407" s="52"/>
      <c r="F407" s="52"/>
      <c r="G407" s="52"/>
      <c r="H407" s="52"/>
      <c r="I407" s="52"/>
      <c r="J407" s="52"/>
    </row>
    <row r="408" spans="1:10" ht="12.75" customHeight="1" x14ac:dyDescent="0.2">
      <c r="A408" s="36" t="s">
        <v>1005</v>
      </c>
      <c r="B408" s="47">
        <f>SUM(B403:B406)</f>
        <v>1713</v>
      </c>
      <c r="C408" s="47">
        <f t="shared" ref="C408:H408" si="46">SUM(C403:C406)</f>
        <v>1606</v>
      </c>
      <c r="D408" s="47">
        <f t="shared" si="46"/>
        <v>361</v>
      </c>
      <c r="E408" s="47">
        <f t="shared" si="46"/>
        <v>199</v>
      </c>
      <c r="F408" s="47">
        <f t="shared" si="46"/>
        <v>195</v>
      </c>
      <c r="G408" s="47">
        <f t="shared" si="46"/>
        <v>44</v>
      </c>
      <c r="H408" s="47">
        <f t="shared" si="46"/>
        <v>14</v>
      </c>
      <c r="I408" s="47">
        <f>SUM(I403:I406)</f>
        <v>365</v>
      </c>
      <c r="J408" s="47">
        <f>SUM(J403:J406)</f>
        <v>4497</v>
      </c>
    </row>
    <row r="410" spans="1:10" x14ac:dyDescent="0.2">
      <c r="A410" s="34" t="s">
        <v>47</v>
      </c>
    </row>
    <row r="411" spans="1:10" x14ac:dyDescent="0.2">
      <c r="A411" s="32" t="s">
        <v>997</v>
      </c>
      <c r="B411" s="44">
        <v>109</v>
      </c>
      <c r="C411" s="44">
        <v>183</v>
      </c>
      <c r="D411" s="44">
        <v>45</v>
      </c>
      <c r="E411" s="44">
        <v>19</v>
      </c>
      <c r="F411" s="44">
        <v>15</v>
      </c>
      <c r="G411" s="44">
        <v>2</v>
      </c>
      <c r="H411" s="44">
        <v>3</v>
      </c>
      <c r="I411" s="50">
        <f t="shared" ref="I411:I417" si="47">J411-(SUM(B411:H411))</f>
        <v>46</v>
      </c>
      <c r="J411" s="50">
        <f>Sheriff!J411</f>
        <v>422</v>
      </c>
    </row>
    <row r="412" spans="1:10" x14ac:dyDescent="0.2">
      <c r="A412" s="32" t="s">
        <v>998</v>
      </c>
      <c r="B412" s="44">
        <v>136</v>
      </c>
      <c r="C412" s="44">
        <v>227</v>
      </c>
      <c r="D412" s="44">
        <v>71</v>
      </c>
      <c r="E412" s="44">
        <v>12</v>
      </c>
      <c r="F412" s="44">
        <v>15</v>
      </c>
      <c r="G412" s="44">
        <v>4</v>
      </c>
      <c r="H412" s="44">
        <v>3</v>
      </c>
      <c r="I412" s="50">
        <f t="shared" si="47"/>
        <v>44</v>
      </c>
      <c r="J412" s="50">
        <f>Sheriff!J412</f>
        <v>512</v>
      </c>
    </row>
    <row r="413" spans="1:10" x14ac:dyDescent="0.2">
      <c r="A413" s="32" t="s">
        <v>999</v>
      </c>
      <c r="B413" s="44">
        <v>123</v>
      </c>
      <c r="C413" s="44">
        <v>212</v>
      </c>
      <c r="D413" s="44">
        <v>81</v>
      </c>
      <c r="E413" s="44">
        <v>22</v>
      </c>
      <c r="F413" s="44">
        <v>22</v>
      </c>
      <c r="G413" s="44">
        <v>5</v>
      </c>
      <c r="H413" s="44">
        <v>2</v>
      </c>
      <c r="I413" s="50">
        <f t="shared" si="47"/>
        <v>40</v>
      </c>
      <c r="J413" s="50">
        <f>Sheriff!J413</f>
        <v>507</v>
      </c>
    </row>
    <row r="414" spans="1:10" x14ac:dyDescent="0.2">
      <c r="A414" s="32" t="s">
        <v>1000</v>
      </c>
      <c r="B414" s="44">
        <v>106</v>
      </c>
      <c r="C414" s="44">
        <v>163</v>
      </c>
      <c r="D414" s="44">
        <v>58</v>
      </c>
      <c r="E414" s="44">
        <v>13</v>
      </c>
      <c r="F414" s="44">
        <v>14</v>
      </c>
      <c r="G414" s="44">
        <v>2</v>
      </c>
      <c r="H414" s="44">
        <v>0</v>
      </c>
      <c r="I414" s="50">
        <f t="shared" si="47"/>
        <v>40</v>
      </c>
      <c r="J414" s="50">
        <f>Sheriff!J414</f>
        <v>396</v>
      </c>
    </row>
    <row r="415" spans="1:10" x14ac:dyDescent="0.2">
      <c r="A415" s="32" t="s">
        <v>1001</v>
      </c>
      <c r="B415" s="44">
        <v>73</v>
      </c>
      <c r="C415" s="44">
        <v>131</v>
      </c>
      <c r="D415" s="44">
        <v>44</v>
      </c>
      <c r="E415" s="44">
        <v>13</v>
      </c>
      <c r="F415" s="44">
        <v>9</v>
      </c>
      <c r="G415" s="44">
        <v>1</v>
      </c>
      <c r="H415" s="44">
        <v>2</v>
      </c>
      <c r="I415" s="50">
        <f t="shared" si="47"/>
        <v>27</v>
      </c>
      <c r="J415" s="50">
        <f>Sheriff!J415</f>
        <v>300</v>
      </c>
    </row>
    <row r="416" spans="1:10" x14ac:dyDescent="0.2">
      <c r="A416" s="32" t="s">
        <v>1002</v>
      </c>
      <c r="B416" s="44">
        <v>90</v>
      </c>
      <c r="C416" s="44">
        <v>145</v>
      </c>
      <c r="D416" s="44">
        <v>46</v>
      </c>
      <c r="E416" s="44">
        <v>15</v>
      </c>
      <c r="F416" s="44">
        <v>15</v>
      </c>
      <c r="G416" s="44">
        <v>1</v>
      </c>
      <c r="H416" s="44">
        <v>2</v>
      </c>
      <c r="I416" s="50">
        <f t="shared" si="47"/>
        <v>42</v>
      </c>
      <c r="J416" s="50">
        <f>Sheriff!J416</f>
        <v>356</v>
      </c>
    </row>
    <row r="417" spans="1:10" x14ac:dyDescent="0.2">
      <c r="A417" s="32" t="s">
        <v>1003</v>
      </c>
      <c r="B417" s="44">
        <v>92</v>
      </c>
      <c r="C417" s="44">
        <v>168</v>
      </c>
      <c r="D417" s="44">
        <v>47</v>
      </c>
      <c r="E417" s="44">
        <v>20</v>
      </c>
      <c r="F417" s="44">
        <v>12</v>
      </c>
      <c r="G417" s="44">
        <v>1</v>
      </c>
      <c r="H417" s="44">
        <v>1</v>
      </c>
      <c r="I417" s="50">
        <f t="shared" si="47"/>
        <v>40</v>
      </c>
      <c r="J417" s="50">
        <f>Sheriff!J417</f>
        <v>381</v>
      </c>
    </row>
    <row r="418" spans="1:10" x14ac:dyDescent="0.2">
      <c r="A418" s="36" t="s">
        <v>1004</v>
      </c>
      <c r="B418" s="47">
        <f>SUM(B411:B417)</f>
        <v>729</v>
      </c>
      <c r="C418" s="47">
        <f t="shared" ref="C418:H418" si="48">SUM(C411:C417)</f>
        <v>1229</v>
      </c>
      <c r="D418" s="47">
        <f t="shared" si="48"/>
        <v>392</v>
      </c>
      <c r="E418" s="47">
        <f t="shared" si="48"/>
        <v>114</v>
      </c>
      <c r="F418" s="47">
        <f t="shared" si="48"/>
        <v>102</v>
      </c>
      <c r="G418" s="47">
        <f t="shared" si="48"/>
        <v>16</v>
      </c>
      <c r="H418" s="47">
        <f t="shared" si="48"/>
        <v>13</v>
      </c>
      <c r="I418" s="47">
        <f>SUM(I411:I417)</f>
        <v>279</v>
      </c>
      <c r="J418" s="47">
        <f>SUM(J411:J417)</f>
        <v>2874</v>
      </c>
    </row>
    <row r="419" spans="1:10" x14ac:dyDescent="0.2">
      <c r="A419" s="3"/>
      <c r="B419" s="10"/>
      <c r="C419" s="10"/>
      <c r="D419" s="10"/>
      <c r="E419" s="10"/>
      <c r="F419" s="10"/>
      <c r="G419" s="10"/>
      <c r="H419" s="10"/>
      <c r="I419" s="10"/>
      <c r="J419" s="10"/>
    </row>
    <row r="420" spans="1:10" x14ac:dyDescent="0.2">
      <c r="A420" s="34" t="s">
        <v>48</v>
      </c>
    </row>
    <row r="421" spans="1:10" x14ac:dyDescent="0.2">
      <c r="A421" s="32" t="s">
        <v>917</v>
      </c>
      <c r="B421" s="44">
        <v>286</v>
      </c>
      <c r="C421" s="44">
        <v>188</v>
      </c>
      <c r="D421" s="44">
        <v>39</v>
      </c>
      <c r="E421" s="44">
        <v>15</v>
      </c>
      <c r="F421" s="44">
        <v>17</v>
      </c>
      <c r="G421" s="44">
        <v>4</v>
      </c>
      <c r="H421" s="44">
        <v>2</v>
      </c>
      <c r="I421" s="50">
        <f t="shared" ref="I421:I452" si="49">J421-(SUM(B421:H421))</f>
        <v>27</v>
      </c>
      <c r="J421" s="50">
        <f>Sheriff!J421</f>
        <v>578</v>
      </c>
    </row>
    <row r="422" spans="1:10" x14ac:dyDescent="0.2">
      <c r="A422" s="32" t="s">
        <v>918</v>
      </c>
      <c r="B422" s="44">
        <v>137</v>
      </c>
      <c r="C422" s="44">
        <v>113</v>
      </c>
      <c r="D422" s="44">
        <v>25</v>
      </c>
      <c r="E422" s="44">
        <v>9</v>
      </c>
      <c r="F422" s="44">
        <v>15</v>
      </c>
      <c r="G422" s="44">
        <v>3</v>
      </c>
      <c r="H422" s="44">
        <v>3</v>
      </c>
      <c r="I422" s="50">
        <f t="shared" si="49"/>
        <v>18</v>
      </c>
      <c r="J422" s="50">
        <f>Sheriff!J422</f>
        <v>323</v>
      </c>
    </row>
    <row r="423" spans="1:10" x14ac:dyDescent="0.2">
      <c r="A423" s="32" t="s">
        <v>919</v>
      </c>
      <c r="B423" s="44">
        <v>164</v>
      </c>
      <c r="C423" s="44">
        <v>92</v>
      </c>
      <c r="D423" s="44">
        <v>26</v>
      </c>
      <c r="E423" s="44">
        <v>7</v>
      </c>
      <c r="F423" s="44">
        <v>10</v>
      </c>
      <c r="G423" s="44">
        <v>4</v>
      </c>
      <c r="H423" s="44">
        <v>3</v>
      </c>
      <c r="I423" s="50">
        <f t="shared" si="49"/>
        <v>15</v>
      </c>
      <c r="J423" s="50">
        <f>Sheriff!J423</f>
        <v>321</v>
      </c>
    </row>
    <row r="424" spans="1:10" x14ac:dyDescent="0.2">
      <c r="A424" s="32" t="s">
        <v>920</v>
      </c>
      <c r="B424" s="44">
        <v>160</v>
      </c>
      <c r="C424" s="44">
        <v>137</v>
      </c>
      <c r="D424" s="44">
        <v>33</v>
      </c>
      <c r="E424" s="44">
        <v>14</v>
      </c>
      <c r="F424" s="44">
        <v>9</v>
      </c>
      <c r="G424" s="44">
        <v>5</v>
      </c>
      <c r="H424" s="44">
        <v>4</v>
      </c>
      <c r="I424" s="50">
        <f t="shared" si="49"/>
        <v>24</v>
      </c>
      <c r="J424" s="50">
        <f>Sheriff!J424</f>
        <v>386</v>
      </c>
    </row>
    <row r="425" spans="1:10" x14ac:dyDescent="0.2">
      <c r="A425" s="32" t="s">
        <v>921</v>
      </c>
      <c r="B425" s="44">
        <v>168</v>
      </c>
      <c r="C425" s="44">
        <v>178</v>
      </c>
      <c r="D425" s="44">
        <v>42</v>
      </c>
      <c r="E425" s="44">
        <v>20</v>
      </c>
      <c r="F425" s="44">
        <v>14</v>
      </c>
      <c r="G425" s="44">
        <v>9</v>
      </c>
      <c r="H425" s="44">
        <v>1</v>
      </c>
      <c r="I425" s="50">
        <f t="shared" si="49"/>
        <v>24</v>
      </c>
      <c r="J425" s="50">
        <f>Sheriff!J425</f>
        <v>456</v>
      </c>
    </row>
    <row r="426" spans="1:10" x14ac:dyDescent="0.2">
      <c r="A426" s="32" t="s">
        <v>922</v>
      </c>
      <c r="B426" s="44">
        <v>192</v>
      </c>
      <c r="C426" s="44">
        <v>136</v>
      </c>
      <c r="D426" s="44">
        <v>44</v>
      </c>
      <c r="E426" s="44">
        <v>13</v>
      </c>
      <c r="F426" s="44">
        <v>14</v>
      </c>
      <c r="G426" s="44">
        <v>6</v>
      </c>
      <c r="H426" s="44">
        <v>3</v>
      </c>
      <c r="I426" s="50">
        <f t="shared" si="49"/>
        <v>15</v>
      </c>
      <c r="J426" s="50">
        <f>Sheriff!J426</f>
        <v>423</v>
      </c>
    </row>
    <row r="427" spans="1:10" x14ac:dyDescent="0.2">
      <c r="A427" s="32" t="s">
        <v>923</v>
      </c>
      <c r="B427" s="44">
        <v>136</v>
      </c>
      <c r="C427" s="44">
        <v>117</v>
      </c>
      <c r="D427" s="44">
        <v>29</v>
      </c>
      <c r="E427" s="44">
        <v>19</v>
      </c>
      <c r="F427" s="44">
        <v>5</v>
      </c>
      <c r="G427" s="44">
        <v>2</v>
      </c>
      <c r="H427" s="44">
        <v>3</v>
      </c>
      <c r="I427" s="50">
        <f t="shared" si="49"/>
        <v>22</v>
      </c>
      <c r="J427" s="50">
        <f>Sheriff!J427</f>
        <v>333</v>
      </c>
    </row>
    <row r="428" spans="1:10" x14ac:dyDescent="0.2">
      <c r="A428" s="32" t="s">
        <v>924</v>
      </c>
      <c r="B428" s="44">
        <v>205</v>
      </c>
      <c r="C428" s="44">
        <v>113</v>
      </c>
      <c r="D428" s="44">
        <v>55</v>
      </c>
      <c r="E428" s="44">
        <v>17</v>
      </c>
      <c r="F428" s="44">
        <v>10</v>
      </c>
      <c r="G428" s="44">
        <v>4</v>
      </c>
      <c r="H428" s="44">
        <v>0</v>
      </c>
      <c r="I428" s="50">
        <f t="shared" si="49"/>
        <v>23</v>
      </c>
      <c r="J428" s="50">
        <f>Sheriff!J428</f>
        <v>427</v>
      </c>
    </row>
    <row r="429" spans="1:10" x14ac:dyDescent="0.2">
      <c r="A429" s="32" t="s">
        <v>925</v>
      </c>
      <c r="B429" s="44">
        <v>249</v>
      </c>
      <c r="C429" s="44">
        <v>111</v>
      </c>
      <c r="D429" s="44">
        <v>40</v>
      </c>
      <c r="E429" s="44">
        <v>22</v>
      </c>
      <c r="F429" s="44">
        <v>12</v>
      </c>
      <c r="G429" s="44">
        <v>3</v>
      </c>
      <c r="H429" s="44">
        <v>0</v>
      </c>
      <c r="I429" s="50">
        <f t="shared" si="49"/>
        <v>20</v>
      </c>
      <c r="J429" s="50">
        <f>Sheriff!J429</f>
        <v>457</v>
      </c>
    </row>
    <row r="430" spans="1:10" x14ac:dyDescent="0.2">
      <c r="A430" s="32" t="s">
        <v>926</v>
      </c>
      <c r="B430" s="44">
        <v>288</v>
      </c>
      <c r="C430" s="44">
        <v>182</v>
      </c>
      <c r="D430" s="44">
        <v>46</v>
      </c>
      <c r="E430" s="44">
        <v>17</v>
      </c>
      <c r="F430" s="44">
        <v>16</v>
      </c>
      <c r="G430" s="44">
        <v>7</v>
      </c>
      <c r="H430" s="44">
        <v>2</v>
      </c>
      <c r="I430" s="50">
        <f t="shared" si="49"/>
        <v>23</v>
      </c>
      <c r="J430" s="50">
        <f>Sheriff!J430</f>
        <v>581</v>
      </c>
    </row>
    <row r="431" spans="1:10" x14ac:dyDescent="0.2">
      <c r="A431" s="32" t="s">
        <v>927</v>
      </c>
      <c r="B431" s="44">
        <v>255</v>
      </c>
      <c r="C431" s="44">
        <v>103</v>
      </c>
      <c r="D431" s="44">
        <v>31</v>
      </c>
      <c r="E431" s="44">
        <v>22</v>
      </c>
      <c r="F431" s="44">
        <v>15</v>
      </c>
      <c r="G431" s="44">
        <v>9</v>
      </c>
      <c r="H431" s="44">
        <v>1</v>
      </c>
      <c r="I431" s="50">
        <f t="shared" si="49"/>
        <v>14</v>
      </c>
      <c r="J431" s="50">
        <f>Sheriff!J431</f>
        <v>450</v>
      </c>
    </row>
    <row r="432" spans="1:10" x14ac:dyDescent="0.2">
      <c r="A432" s="32" t="s">
        <v>928</v>
      </c>
      <c r="B432" s="44">
        <v>187</v>
      </c>
      <c r="C432" s="44">
        <v>139</v>
      </c>
      <c r="D432" s="44">
        <v>31</v>
      </c>
      <c r="E432" s="44">
        <v>15</v>
      </c>
      <c r="F432" s="44">
        <v>12</v>
      </c>
      <c r="G432" s="44">
        <v>6</v>
      </c>
      <c r="H432" s="44">
        <v>0</v>
      </c>
      <c r="I432" s="50">
        <f t="shared" si="49"/>
        <v>16</v>
      </c>
      <c r="J432" s="50">
        <f>Sheriff!J432</f>
        <v>406</v>
      </c>
    </row>
    <row r="433" spans="1:10" x14ac:dyDescent="0.2">
      <c r="A433" s="32" t="s">
        <v>929</v>
      </c>
      <c r="B433" s="44">
        <v>278</v>
      </c>
      <c r="C433" s="44">
        <v>148</v>
      </c>
      <c r="D433" s="44">
        <v>38</v>
      </c>
      <c r="E433" s="44">
        <v>18</v>
      </c>
      <c r="F433" s="44">
        <v>20</v>
      </c>
      <c r="G433" s="44">
        <v>8</v>
      </c>
      <c r="H433" s="44">
        <v>0</v>
      </c>
      <c r="I433" s="50">
        <f t="shared" si="49"/>
        <v>30</v>
      </c>
      <c r="J433" s="50">
        <f>Sheriff!J433</f>
        <v>540</v>
      </c>
    </row>
    <row r="434" spans="1:10" x14ac:dyDescent="0.2">
      <c r="A434" s="32" t="s">
        <v>930</v>
      </c>
      <c r="B434" s="44">
        <v>180</v>
      </c>
      <c r="C434" s="44">
        <v>67</v>
      </c>
      <c r="D434" s="44">
        <v>19</v>
      </c>
      <c r="E434" s="44">
        <v>13</v>
      </c>
      <c r="F434" s="44">
        <v>6</v>
      </c>
      <c r="G434" s="44">
        <v>9</v>
      </c>
      <c r="H434" s="44">
        <v>3</v>
      </c>
      <c r="I434" s="50">
        <f t="shared" si="49"/>
        <v>10</v>
      </c>
      <c r="J434" s="50">
        <f>Sheriff!J434</f>
        <v>307</v>
      </c>
    </row>
    <row r="435" spans="1:10" x14ac:dyDescent="0.2">
      <c r="A435" s="32" t="s">
        <v>931</v>
      </c>
      <c r="B435" s="44">
        <v>266</v>
      </c>
      <c r="C435" s="44">
        <v>149</v>
      </c>
      <c r="D435" s="44">
        <v>34</v>
      </c>
      <c r="E435" s="44">
        <v>14</v>
      </c>
      <c r="F435" s="44">
        <v>18</v>
      </c>
      <c r="G435" s="44">
        <v>7</v>
      </c>
      <c r="H435" s="44">
        <v>2</v>
      </c>
      <c r="I435" s="50">
        <f t="shared" si="49"/>
        <v>28</v>
      </c>
      <c r="J435" s="50">
        <f>Sheriff!J435</f>
        <v>518</v>
      </c>
    </row>
    <row r="436" spans="1:10" x14ac:dyDescent="0.2">
      <c r="A436" s="32" t="s">
        <v>932</v>
      </c>
      <c r="B436" s="44">
        <v>222</v>
      </c>
      <c r="C436" s="44">
        <v>153</v>
      </c>
      <c r="D436" s="44">
        <v>40</v>
      </c>
      <c r="E436" s="44">
        <v>21</v>
      </c>
      <c r="F436" s="44">
        <v>13</v>
      </c>
      <c r="G436" s="44">
        <v>2</v>
      </c>
      <c r="H436" s="44">
        <v>2</v>
      </c>
      <c r="I436" s="50">
        <f t="shared" si="49"/>
        <v>12</v>
      </c>
      <c r="J436" s="50">
        <f>Sheriff!J436</f>
        <v>465</v>
      </c>
    </row>
    <row r="437" spans="1:10" x14ac:dyDescent="0.2">
      <c r="A437" s="32" t="s">
        <v>933</v>
      </c>
      <c r="B437" s="44">
        <v>133</v>
      </c>
      <c r="C437" s="44">
        <v>128</v>
      </c>
      <c r="D437" s="44">
        <v>32</v>
      </c>
      <c r="E437" s="44">
        <v>11</v>
      </c>
      <c r="F437" s="44">
        <v>15</v>
      </c>
      <c r="G437" s="44">
        <v>6</v>
      </c>
      <c r="H437" s="44">
        <v>2</v>
      </c>
      <c r="I437" s="50">
        <f t="shared" si="49"/>
        <v>13</v>
      </c>
      <c r="J437" s="50">
        <f>Sheriff!J437</f>
        <v>340</v>
      </c>
    </row>
    <row r="438" spans="1:10" x14ac:dyDescent="0.2">
      <c r="A438" s="32" t="s">
        <v>934</v>
      </c>
      <c r="B438" s="44">
        <v>246</v>
      </c>
      <c r="C438" s="44">
        <v>139</v>
      </c>
      <c r="D438" s="44">
        <v>59</v>
      </c>
      <c r="E438" s="44">
        <v>24</v>
      </c>
      <c r="F438" s="44">
        <v>8</v>
      </c>
      <c r="G438" s="44">
        <v>12</v>
      </c>
      <c r="H438" s="44">
        <v>4</v>
      </c>
      <c r="I438" s="50">
        <f t="shared" si="49"/>
        <v>23</v>
      </c>
      <c r="J438" s="50">
        <f>Sheriff!J438</f>
        <v>515</v>
      </c>
    </row>
    <row r="439" spans="1:10" x14ac:dyDescent="0.2">
      <c r="A439" s="32" t="s">
        <v>935</v>
      </c>
      <c r="B439" s="44">
        <v>330</v>
      </c>
      <c r="C439" s="44">
        <v>187</v>
      </c>
      <c r="D439" s="44">
        <v>64</v>
      </c>
      <c r="E439" s="44">
        <v>22</v>
      </c>
      <c r="F439" s="44">
        <v>19</v>
      </c>
      <c r="G439" s="44">
        <v>9</v>
      </c>
      <c r="H439" s="44">
        <v>1</v>
      </c>
      <c r="I439" s="50">
        <f t="shared" si="49"/>
        <v>27</v>
      </c>
      <c r="J439" s="50">
        <f>Sheriff!J439</f>
        <v>659</v>
      </c>
    </row>
    <row r="440" spans="1:10" x14ac:dyDescent="0.2">
      <c r="A440" s="32" t="s">
        <v>936</v>
      </c>
      <c r="B440" s="44">
        <v>247</v>
      </c>
      <c r="C440" s="44">
        <v>189</v>
      </c>
      <c r="D440" s="44">
        <v>48</v>
      </c>
      <c r="E440" s="44">
        <v>13</v>
      </c>
      <c r="F440" s="44">
        <v>16</v>
      </c>
      <c r="G440" s="44">
        <v>7</v>
      </c>
      <c r="H440" s="44">
        <v>3</v>
      </c>
      <c r="I440" s="50">
        <f t="shared" si="49"/>
        <v>23</v>
      </c>
      <c r="J440" s="50">
        <f>Sheriff!J440</f>
        <v>546</v>
      </c>
    </row>
    <row r="441" spans="1:10" x14ac:dyDescent="0.2">
      <c r="A441" s="32" t="s">
        <v>937</v>
      </c>
      <c r="B441" s="44">
        <v>177</v>
      </c>
      <c r="C441" s="44">
        <v>145</v>
      </c>
      <c r="D441" s="44">
        <v>39</v>
      </c>
      <c r="E441" s="44">
        <v>15</v>
      </c>
      <c r="F441" s="44">
        <v>14</v>
      </c>
      <c r="G441" s="44">
        <v>4</v>
      </c>
      <c r="H441" s="44">
        <v>1</v>
      </c>
      <c r="I441" s="50">
        <f t="shared" si="49"/>
        <v>16</v>
      </c>
      <c r="J441" s="50">
        <f>Sheriff!J441</f>
        <v>411</v>
      </c>
    </row>
    <row r="442" spans="1:10" x14ac:dyDescent="0.2">
      <c r="A442" s="32" t="s">
        <v>938</v>
      </c>
      <c r="B442" s="44">
        <v>90</v>
      </c>
      <c r="C442" s="44">
        <v>56</v>
      </c>
      <c r="D442" s="44">
        <v>17</v>
      </c>
      <c r="E442" s="44">
        <v>4</v>
      </c>
      <c r="F442" s="44">
        <v>4</v>
      </c>
      <c r="G442" s="44">
        <v>1</v>
      </c>
      <c r="H442" s="44">
        <v>0</v>
      </c>
      <c r="I442" s="50">
        <f t="shared" si="49"/>
        <v>16</v>
      </c>
      <c r="J442" s="50">
        <f>Sheriff!J442</f>
        <v>188</v>
      </c>
    </row>
    <row r="443" spans="1:10" x14ac:dyDescent="0.2">
      <c r="A443" s="32" t="s">
        <v>939</v>
      </c>
      <c r="B443" s="44">
        <v>170</v>
      </c>
      <c r="C443" s="44">
        <v>207</v>
      </c>
      <c r="D443" s="44">
        <v>40</v>
      </c>
      <c r="E443" s="44">
        <v>9</v>
      </c>
      <c r="F443" s="44">
        <v>13</v>
      </c>
      <c r="G443" s="44">
        <v>2</v>
      </c>
      <c r="H443" s="44">
        <v>1</v>
      </c>
      <c r="I443" s="50">
        <f t="shared" si="49"/>
        <v>15</v>
      </c>
      <c r="J443" s="50">
        <f>Sheriff!J443</f>
        <v>457</v>
      </c>
    </row>
    <row r="444" spans="1:10" x14ac:dyDescent="0.2">
      <c r="A444" s="32" t="s">
        <v>940</v>
      </c>
      <c r="B444" s="44">
        <v>130</v>
      </c>
      <c r="C444" s="44">
        <v>106</v>
      </c>
      <c r="D444" s="44">
        <v>26</v>
      </c>
      <c r="E444" s="44">
        <v>14</v>
      </c>
      <c r="F444" s="44">
        <v>8</v>
      </c>
      <c r="G444" s="44">
        <v>3</v>
      </c>
      <c r="H444" s="44">
        <v>1</v>
      </c>
      <c r="I444" s="50">
        <f t="shared" si="49"/>
        <v>14</v>
      </c>
      <c r="J444" s="50">
        <f>Sheriff!J444</f>
        <v>302</v>
      </c>
    </row>
    <row r="445" spans="1:10" x14ac:dyDescent="0.2">
      <c r="A445" s="32" t="s">
        <v>941</v>
      </c>
      <c r="B445" s="44">
        <v>175</v>
      </c>
      <c r="C445" s="44">
        <v>135</v>
      </c>
      <c r="D445" s="44">
        <v>40</v>
      </c>
      <c r="E445" s="44">
        <v>10</v>
      </c>
      <c r="F445" s="44">
        <v>13</v>
      </c>
      <c r="G445" s="44">
        <v>1</v>
      </c>
      <c r="H445" s="44">
        <v>5</v>
      </c>
      <c r="I445" s="50">
        <f t="shared" si="49"/>
        <v>18</v>
      </c>
      <c r="J445" s="50">
        <f>Sheriff!J445</f>
        <v>397</v>
      </c>
    </row>
    <row r="446" spans="1:10" x14ac:dyDescent="0.2">
      <c r="A446" s="32" t="s">
        <v>942</v>
      </c>
      <c r="B446" s="44">
        <v>167</v>
      </c>
      <c r="C446" s="44">
        <v>142</v>
      </c>
      <c r="D446" s="44">
        <v>53</v>
      </c>
      <c r="E446" s="44">
        <v>8</v>
      </c>
      <c r="F446" s="44">
        <v>13</v>
      </c>
      <c r="G446" s="44">
        <v>1</v>
      </c>
      <c r="H446" s="44">
        <v>2</v>
      </c>
      <c r="I446" s="50">
        <f t="shared" si="49"/>
        <v>8</v>
      </c>
      <c r="J446" s="50">
        <f>Sheriff!J446</f>
        <v>394</v>
      </c>
    </row>
    <row r="447" spans="1:10" x14ac:dyDescent="0.2">
      <c r="A447" s="32" t="s">
        <v>943</v>
      </c>
      <c r="B447" s="44">
        <v>193</v>
      </c>
      <c r="C447" s="44">
        <v>179</v>
      </c>
      <c r="D447" s="44">
        <v>35</v>
      </c>
      <c r="E447" s="44">
        <v>16</v>
      </c>
      <c r="F447" s="44">
        <v>5</v>
      </c>
      <c r="G447" s="44">
        <v>4</v>
      </c>
      <c r="H447" s="44">
        <v>0</v>
      </c>
      <c r="I447" s="50">
        <f t="shared" si="49"/>
        <v>18</v>
      </c>
      <c r="J447" s="50">
        <f>Sheriff!J447</f>
        <v>450</v>
      </c>
    </row>
    <row r="448" spans="1:10" x14ac:dyDescent="0.2">
      <c r="A448" s="32" t="s">
        <v>944</v>
      </c>
      <c r="B448" s="44">
        <v>178</v>
      </c>
      <c r="C448" s="44">
        <v>131</v>
      </c>
      <c r="D448" s="44">
        <v>44</v>
      </c>
      <c r="E448" s="44">
        <v>11</v>
      </c>
      <c r="F448" s="44">
        <v>10</v>
      </c>
      <c r="G448" s="44">
        <v>4</v>
      </c>
      <c r="H448" s="44">
        <v>1</v>
      </c>
      <c r="I448" s="50">
        <f t="shared" si="49"/>
        <v>17</v>
      </c>
      <c r="J448" s="50">
        <f>Sheriff!J448</f>
        <v>396</v>
      </c>
    </row>
    <row r="449" spans="1:10" x14ac:dyDescent="0.2">
      <c r="A449" s="32" t="s">
        <v>945</v>
      </c>
      <c r="B449" s="44">
        <v>269</v>
      </c>
      <c r="C449" s="44">
        <v>190</v>
      </c>
      <c r="D449" s="44">
        <v>53</v>
      </c>
      <c r="E449" s="44">
        <v>25</v>
      </c>
      <c r="F449" s="44">
        <v>19</v>
      </c>
      <c r="G449" s="44">
        <v>11</v>
      </c>
      <c r="H449" s="44">
        <v>4</v>
      </c>
      <c r="I449" s="50">
        <f t="shared" si="49"/>
        <v>37</v>
      </c>
      <c r="J449" s="50">
        <f>Sheriff!J449</f>
        <v>608</v>
      </c>
    </row>
    <row r="450" spans="1:10" x14ac:dyDescent="0.2">
      <c r="A450" s="32" t="s">
        <v>946</v>
      </c>
      <c r="B450" s="44">
        <v>263</v>
      </c>
      <c r="C450" s="44">
        <v>216</v>
      </c>
      <c r="D450" s="44">
        <v>56</v>
      </c>
      <c r="E450" s="44">
        <v>20</v>
      </c>
      <c r="F450" s="44">
        <v>13</v>
      </c>
      <c r="G450" s="44">
        <v>3</v>
      </c>
      <c r="H450" s="44">
        <v>2</v>
      </c>
      <c r="I450" s="50">
        <f t="shared" si="49"/>
        <v>26</v>
      </c>
      <c r="J450" s="50">
        <f>Sheriff!J450</f>
        <v>599</v>
      </c>
    </row>
    <row r="451" spans="1:10" x14ac:dyDescent="0.2">
      <c r="A451" s="32" t="s">
        <v>947</v>
      </c>
      <c r="B451" s="44">
        <v>209</v>
      </c>
      <c r="C451" s="44">
        <v>203</v>
      </c>
      <c r="D451" s="44">
        <v>42</v>
      </c>
      <c r="E451" s="44">
        <v>18</v>
      </c>
      <c r="F451" s="44">
        <v>10</v>
      </c>
      <c r="G451" s="44">
        <v>4</v>
      </c>
      <c r="H451" s="44">
        <v>4</v>
      </c>
      <c r="I451" s="50">
        <f t="shared" si="49"/>
        <v>32</v>
      </c>
      <c r="J451" s="50">
        <f>Sheriff!J451</f>
        <v>522</v>
      </c>
    </row>
    <row r="452" spans="1:10" x14ac:dyDescent="0.2">
      <c r="A452" s="32" t="s">
        <v>948</v>
      </c>
      <c r="B452" s="44">
        <v>116</v>
      </c>
      <c r="C452" s="44">
        <v>97</v>
      </c>
      <c r="D452" s="44">
        <v>34</v>
      </c>
      <c r="E452" s="44">
        <v>14</v>
      </c>
      <c r="F452" s="44">
        <v>12</v>
      </c>
      <c r="G452" s="44">
        <v>1</v>
      </c>
      <c r="H452" s="44">
        <v>1</v>
      </c>
      <c r="I452" s="50">
        <f t="shared" si="49"/>
        <v>16</v>
      </c>
      <c r="J452" s="50">
        <f>Sheriff!J452</f>
        <v>291</v>
      </c>
    </row>
    <row r="453" spans="1:10" x14ac:dyDescent="0.2">
      <c r="A453" s="32" t="s">
        <v>949</v>
      </c>
      <c r="B453" s="44">
        <v>195</v>
      </c>
      <c r="C453" s="44">
        <v>144</v>
      </c>
      <c r="D453" s="44">
        <v>38</v>
      </c>
      <c r="E453" s="44">
        <v>18</v>
      </c>
      <c r="F453" s="44">
        <v>18</v>
      </c>
      <c r="G453" s="44">
        <v>4</v>
      </c>
      <c r="H453" s="44">
        <v>2</v>
      </c>
      <c r="I453" s="50">
        <f t="shared" ref="I453:I484" si="50">J453-(SUM(B453:H453))</f>
        <v>18</v>
      </c>
      <c r="J453" s="50">
        <f>Sheriff!J453</f>
        <v>437</v>
      </c>
    </row>
    <row r="454" spans="1:10" x14ac:dyDescent="0.2">
      <c r="A454" s="32" t="s">
        <v>950</v>
      </c>
      <c r="B454" s="44">
        <v>155</v>
      </c>
      <c r="C454" s="44">
        <v>116</v>
      </c>
      <c r="D454" s="44">
        <v>42</v>
      </c>
      <c r="E454" s="44">
        <v>15</v>
      </c>
      <c r="F454" s="44">
        <v>10</v>
      </c>
      <c r="G454" s="44">
        <v>2</v>
      </c>
      <c r="H454" s="44">
        <v>2</v>
      </c>
      <c r="I454" s="50">
        <f t="shared" si="50"/>
        <v>20</v>
      </c>
      <c r="J454" s="50">
        <f>Sheriff!J454</f>
        <v>362</v>
      </c>
    </row>
    <row r="455" spans="1:10" ht="12.75" customHeight="1" x14ac:dyDescent="0.2">
      <c r="A455" s="32" t="s">
        <v>951</v>
      </c>
      <c r="B455" s="44">
        <v>227</v>
      </c>
      <c r="C455" s="44">
        <v>148</v>
      </c>
      <c r="D455" s="44">
        <v>35</v>
      </c>
      <c r="E455" s="44">
        <v>27</v>
      </c>
      <c r="F455" s="44">
        <v>11</v>
      </c>
      <c r="G455" s="44">
        <v>4</v>
      </c>
      <c r="H455" s="44">
        <v>0</v>
      </c>
      <c r="I455" s="50">
        <f t="shared" si="50"/>
        <v>13</v>
      </c>
      <c r="J455" s="50">
        <f>Sheriff!J455</f>
        <v>465</v>
      </c>
    </row>
    <row r="456" spans="1:10" x14ac:dyDescent="0.2">
      <c r="A456" s="32" t="s">
        <v>952</v>
      </c>
      <c r="B456" s="44">
        <v>193</v>
      </c>
      <c r="C456" s="44">
        <v>97</v>
      </c>
      <c r="D456" s="44">
        <v>18</v>
      </c>
      <c r="E456" s="44">
        <v>12</v>
      </c>
      <c r="F456" s="44">
        <v>3</v>
      </c>
      <c r="G456" s="44">
        <v>3</v>
      </c>
      <c r="H456" s="44">
        <v>1</v>
      </c>
      <c r="I456" s="50">
        <f t="shared" si="50"/>
        <v>6</v>
      </c>
      <c r="J456" s="50">
        <f>Sheriff!J456</f>
        <v>333</v>
      </c>
    </row>
    <row r="457" spans="1:10" x14ac:dyDescent="0.2">
      <c r="A457" s="32" t="s">
        <v>953</v>
      </c>
      <c r="B457" s="44">
        <v>132</v>
      </c>
      <c r="C457" s="44">
        <v>69</v>
      </c>
      <c r="D457" s="44">
        <v>32</v>
      </c>
      <c r="E457" s="44">
        <v>6</v>
      </c>
      <c r="F457" s="44">
        <v>7</v>
      </c>
      <c r="G457" s="44">
        <v>3</v>
      </c>
      <c r="H457" s="44">
        <v>3</v>
      </c>
      <c r="I457" s="50">
        <f t="shared" si="50"/>
        <v>25</v>
      </c>
      <c r="J457" s="50">
        <f>Sheriff!J457</f>
        <v>277</v>
      </c>
    </row>
    <row r="458" spans="1:10" x14ac:dyDescent="0.2">
      <c r="A458" s="32" t="s">
        <v>954</v>
      </c>
      <c r="B458" s="44">
        <v>103</v>
      </c>
      <c r="C458" s="44">
        <v>91</v>
      </c>
      <c r="D458" s="44">
        <v>23</v>
      </c>
      <c r="E458" s="44">
        <v>7</v>
      </c>
      <c r="F458" s="44">
        <v>9</v>
      </c>
      <c r="G458" s="44">
        <v>5</v>
      </c>
      <c r="H458" s="44">
        <v>0</v>
      </c>
      <c r="I458" s="50">
        <f t="shared" si="50"/>
        <v>18</v>
      </c>
      <c r="J458" s="50">
        <f>Sheriff!J458</f>
        <v>256</v>
      </c>
    </row>
    <row r="459" spans="1:10" x14ac:dyDescent="0.2">
      <c r="A459" s="32" t="s">
        <v>955</v>
      </c>
      <c r="B459" s="44">
        <v>118</v>
      </c>
      <c r="C459" s="44">
        <v>52</v>
      </c>
      <c r="D459" s="44">
        <v>16</v>
      </c>
      <c r="E459" s="44">
        <v>8</v>
      </c>
      <c r="F459" s="44">
        <v>7</v>
      </c>
      <c r="G459" s="44">
        <v>3</v>
      </c>
      <c r="H459" s="44">
        <v>0</v>
      </c>
      <c r="I459" s="50">
        <f t="shared" si="50"/>
        <v>16</v>
      </c>
      <c r="J459" s="50">
        <f>Sheriff!J459</f>
        <v>220</v>
      </c>
    </row>
    <row r="460" spans="1:10" x14ac:dyDescent="0.2">
      <c r="A460" s="32" t="s">
        <v>956</v>
      </c>
      <c r="B460" s="44">
        <v>44</v>
      </c>
      <c r="C460" s="44">
        <v>19</v>
      </c>
      <c r="D460" s="44">
        <v>0</v>
      </c>
      <c r="E460" s="44">
        <v>1</v>
      </c>
      <c r="F460" s="44">
        <v>3</v>
      </c>
      <c r="G460" s="44">
        <v>0</v>
      </c>
      <c r="H460" s="44">
        <v>0</v>
      </c>
      <c r="I460" s="50">
        <f t="shared" si="50"/>
        <v>5</v>
      </c>
      <c r="J460" s="50">
        <f>Sheriff!J460</f>
        <v>72</v>
      </c>
    </row>
    <row r="461" spans="1:10" x14ac:dyDescent="0.2">
      <c r="A461" s="32" t="s">
        <v>957</v>
      </c>
      <c r="B461" s="44">
        <v>5</v>
      </c>
      <c r="C461" s="44">
        <v>4</v>
      </c>
      <c r="D461" s="44">
        <v>0</v>
      </c>
      <c r="E461" s="44">
        <v>1</v>
      </c>
      <c r="F461" s="44">
        <v>0</v>
      </c>
      <c r="G461" s="44">
        <v>0</v>
      </c>
      <c r="H461" s="44">
        <v>0</v>
      </c>
      <c r="I461" s="50">
        <f t="shared" si="50"/>
        <v>0</v>
      </c>
      <c r="J461" s="50">
        <f>Sheriff!J461</f>
        <v>10</v>
      </c>
    </row>
    <row r="462" spans="1:10" ht="12.75" customHeight="1" x14ac:dyDescent="0.2">
      <c r="A462" s="32" t="s">
        <v>958</v>
      </c>
      <c r="B462" s="44">
        <v>184</v>
      </c>
      <c r="C462" s="44">
        <v>175</v>
      </c>
      <c r="D462" s="44">
        <v>51</v>
      </c>
      <c r="E462" s="44">
        <v>15</v>
      </c>
      <c r="F462" s="44">
        <v>7</v>
      </c>
      <c r="G462" s="44">
        <v>7</v>
      </c>
      <c r="H462" s="44">
        <v>1</v>
      </c>
      <c r="I462" s="50">
        <f t="shared" si="50"/>
        <v>26</v>
      </c>
      <c r="J462" s="50">
        <f>Sheriff!J462</f>
        <v>466</v>
      </c>
    </row>
    <row r="463" spans="1:10" ht="12.75" customHeight="1" x14ac:dyDescent="0.2">
      <c r="A463" s="32" t="s">
        <v>959</v>
      </c>
      <c r="B463" s="44">
        <v>180</v>
      </c>
      <c r="C463" s="44">
        <v>113</v>
      </c>
      <c r="D463" s="44">
        <v>29</v>
      </c>
      <c r="E463" s="44">
        <v>7</v>
      </c>
      <c r="F463" s="44">
        <v>10</v>
      </c>
      <c r="G463" s="44">
        <v>2</v>
      </c>
      <c r="H463" s="44">
        <v>1</v>
      </c>
      <c r="I463" s="50">
        <f t="shared" si="50"/>
        <v>19</v>
      </c>
      <c r="J463" s="50">
        <f>Sheriff!J463</f>
        <v>361</v>
      </c>
    </row>
    <row r="464" spans="1:10" ht="12.75" customHeight="1" x14ac:dyDescent="0.2">
      <c r="A464" s="32" t="s">
        <v>960</v>
      </c>
      <c r="B464" s="44">
        <v>183</v>
      </c>
      <c r="C464" s="44">
        <v>165</v>
      </c>
      <c r="D464" s="44">
        <v>36</v>
      </c>
      <c r="E464" s="44">
        <v>13</v>
      </c>
      <c r="F464" s="44">
        <v>13</v>
      </c>
      <c r="G464" s="44">
        <v>3</v>
      </c>
      <c r="H464" s="44">
        <v>1</v>
      </c>
      <c r="I464" s="50">
        <f t="shared" si="50"/>
        <v>20</v>
      </c>
      <c r="J464" s="50">
        <f>Sheriff!J464</f>
        <v>434</v>
      </c>
    </row>
    <row r="465" spans="1:10" ht="12.2" customHeight="1" x14ac:dyDescent="0.2">
      <c r="A465" s="32" t="s">
        <v>961</v>
      </c>
      <c r="B465" s="44">
        <v>151</v>
      </c>
      <c r="C465" s="44">
        <v>119</v>
      </c>
      <c r="D465" s="44">
        <v>41</v>
      </c>
      <c r="E465" s="44">
        <v>10</v>
      </c>
      <c r="F465" s="44">
        <v>8</v>
      </c>
      <c r="G465" s="44">
        <v>2</v>
      </c>
      <c r="H465" s="44">
        <v>1</v>
      </c>
      <c r="I465" s="50">
        <f t="shared" si="50"/>
        <v>13</v>
      </c>
      <c r="J465" s="50">
        <f>Sheriff!J465</f>
        <v>345</v>
      </c>
    </row>
    <row r="466" spans="1:10" ht="12.2" customHeight="1" x14ac:dyDescent="0.2">
      <c r="A466" s="32" t="s">
        <v>962</v>
      </c>
      <c r="B466" s="44">
        <v>246</v>
      </c>
      <c r="C466" s="44">
        <v>177</v>
      </c>
      <c r="D466" s="44">
        <v>26</v>
      </c>
      <c r="E466" s="44">
        <v>14</v>
      </c>
      <c r="F466" s="44">
        <v>7</v>
      </c>
      <c r="G466" s="44">
        <v>1</v>
      </c>
      <c r="H466" s="44">
        <v>1</v>
      </c>
      <c r="I466" s="50">
        <f t="shared" si="50"/>
        <v>25</v>
      </c>
      <c r="J466" s="50">
        <f>Sheriff!J466</f>
        <v>497</v>
      </c>
    </row>
    <row r="467" spans="1:10" ht="12.2" customHeight="1" x14ac:dyDescent="0.2">
      <c r="A467" s="32" t="s">
        <v>963</v>
      </c>
      <c r="B467" s="44">
        <v>128</v>
      </c>
      <c r="C467" s="44">
        <v>117</v>
      </c>
      <c r="D467" s="44">
        <v>24</v>
      </c>
      <c r="E467" s="44">
        <v>7</v>
      </c>
      <c r="F467" s="44">
        <v>7</v>
      </c>
      <c r="G467" s="44">
        <v>4</v>
      </c>
      <c r="H467" s="44">
        <v>1</v>
      </c>
      <c r="I467" s="50">
        <f t="shared" si="50"/>
        <v>17</v>
      </c>
      <c r="J467" s="50">
        <f>Sheriff!J467</f>
        <v>305</v>
      </c>
    </row>
    <row r="468" spans="1:10" ht="12.2" customHeight="1" x14ac:dyDescent="0.2">
      <c r="A468" s="32" t="s">
        <v>964</v>
      </c>
      <c r="B468" s="44">
        <v>113</v>
      </c>
      <c r="C468" s="44">
        <v>90</v>
      </c>
      <c r="D468" s="44">
        <v>21</v>
      </c>
      <c r="E468" s="44">
        <v>9</v>
      </c>
      <c r="F468" s="44">
        <v>5</v>
      </c>
      <c r="G468" s="44">
        <v>4</v>
      </c>
      <c r="H468" s="44">
        <v>0</v>
      </c>
      <c r="I468" s="50">
        <f t="shared" si="50"/>
        <v>20</v>
      </c>
      <c r="J468" s="50">
        <f>Sheriff!J468</f>
        <v>262</v>
      </c>
    </row>
    <row r="469" spans="1:10" ht="12.2" customHeight="1" x14ac:dyDescent="0.2">
      <c r="A469" s="32" t="s">
        <v>965</v>
      </c>
      <c r="B469" s="44">
        <v>219</v>
      </c>
      <c r="C469" s="44">
        <v>147</v>
      </c>
      <c r="D469" s="44">
        <v>47</v>
      </c>
      <c r="E469" s="44">
        <v>19</v>
      </c>
      <c r="F469" s="44">
        <v>8</v>
      </c>
      <c r="G469" s="44">
        <v>3</v>
      </c>
      <c r="H469" s="44">
        <v>0</v>
      </c>
      <c r="I469" s="50">
        <f t="shared" si="50"/>
        <v>20</v>
      </c>
      <c r="J469" s="50">
        <f>Sheriff!J469</f>
        <v>463</v>
      </c>
    </row>
    <row r="470" spans="1:10" ht="12.2" customHeight="1" x14ac:dyDescent="0.2">
      <c r="A470" s="32" t="s">
        <v>966</v>
      </c>
      <c r="B470" s="44">
        <v>87</v>
      </c>
      <c r="C470" s="44">
        <v>71</v>
      </c>
      <c r="D470" s="44">
        <v>15</v>
      </c>
      <c r="E470" s="44">
        <v>2</v>
      </c>
      <c r="F470" s="44">
        <v>5</v>
      </c>
      <c r="G470" s="44">
        <v>2</v>
      </c>
      <c r="H470" s="44">
        <v>1</v>
      </c>
      <c r="I470" s="50">
        <f t="shared" si="50"/>
        <v>3</v>
      </c>
      <c r="J470" s="50">
        <f>Sheriff!J470</f>
        <v>186</v>
      </c>
    </row>
    <row r="471" spans="1:10" ht="12.2" customHeight="1" x14ac:dyDescent="0.2">
      <c r="A471" s="32" t="s">
        <v>967</v>
      </c>
      <c r="B471" s="44">
        <v>157</v>
      </c>
      <c r="C471" s="44">
        <v>109</v>
      </c>
      <c r="D471" s="44">
        <v>41</v>
      </c>
      <c r="E471" s="44">
        <v>5</v>
      </c>
      <c r="F471" s="44">
        <v>5</v>
      </c>
      <c r="G471" s="44">
        <v>5</v>
      </c>
      <c r="H471" s="44">
        <v>1</v>
      </c>
      <c r="I471" s="50">
        <f t="shared" si="50"/>
        <v>15</v>
      </c>
      <c r="J471" s="50">
        <f>Sheriff!J471</f>
        <v>338</v>
      </c>
    </row>
    <row r="472" spans="1:10" ht="12.2" customHeight="1" x14ac:dyDescent="0.2">
      <c r="A472" s="32" t="s">
        <v>968</v>
      </c>
      <c r="B472" s="44">
        <v>207</v>
      </c>
      <c r="C472" s="44">
        <v>122</v>
      </c>
      <c r="D472" s="44">
        <v>37</v>
      </c>
      <c r="E472" s="44">
        <v>18</v>
      </c>
      <c r="F472" s="44">
        <v>7</v>
      </c>
      <c r="G472" s="44">
        <v>5</v>
      </c>
      <c r="H472" s="44">
        <v>0</v>
      </c>
      <c r="I472" s="50">
        <f t="shared" si="50"/>
        <v>18</v>
      </c>
      <c r="J472" s="50">
        <f>Sheriff!J472</f>
        <v>414</v>
      </c>
    </row>
    <row r="473" spans="1:10" ht="12.2" customHeight="1" x14ac:dyDescent="0.2">
      <c r="A473" s="32" t="s">
        <v>969</v>
      </c>
      <c r="B473" s="44">
        <v>248</v>
      </c>
      <c r="C473" s="44">
        <v>242</v>
      </c>
      <c r="D473" s="44">
        <v>49</v>
      </c>
      <c r="E473" s="44">
        <v>9</v>
      </c>
      <c r="F473" s="44">
        <v>16</v>
      </c>
      <c r="G473" s="44">
        <v>5</v>
      </c>
      <c r="H473" s="44">
        <v>2</v>
      </c>
      <c r="I473" s="50">
        <f t="shared" si="50"/>
        <v>19</v>
      </c>
      <c r="J473" s="50">
        <f>Sheriff!J473</f>
        <v>590</v>
      </c>
    </row>
    <row r="474" spans="1:10" ht="12.2" customHeight="1" x14ac:dyDescent="0.2">
      <c r="A474" s="32" t="s">
        <v>970</v>
      </c>
      <c r="B474" s="44">
        <v>256</v>
      </c>
      <c r="C474" s="44">
        <v>151</v>
      </c>
      <c r="D474" s="44">
        <v>48</v>
      </c>
      <c r="E474" s="44">
        <v>8</v>
      </c>
      <c r="F474" s="44">
        <v>2</v>
      </c>
      <c r="G474" s="44">
        <v>3</v>
      </c>
      <c r="H474" s="44">
        <v>0</v>
      </c>
      <c r="I474" s="50">
        <f t="shared" si="50"/>
        <v>19</v>
      </c>
      <c r="J474" s="50">
        <f>Sheriff!J474</f>
        <v>487</v>
      </c>
    </row>
    <row r="475" spans="1:10" ht="12.2" customHeight="1" x14ac:dyDescent="0.2">
      <c r="A475" s="32" t="s">
        <v>971</v>
      </c>
      <c r="B475" s="44">
        <v>159</v>
      </c>
      <c r="C475" s="44">
        <v>172</v>
      </c>
      <c r="D475" s="44">
        <v>41</v>
      </c>
      <c r="E475" s="44">
        <v>13</v>
      </c>
      <c r="F475" s="44">
        <v>7</v>
      </c>
      <c r="G475" s="44">
        <v>4</v>
      </c>
      <c r="H475" s="44">
        <v>0</v>
      </c>
      <c r="I475" s="50">
        <f t="shared" si="50"/>
        <v>9</v>
      </c>
      <c r="J475" s="50">
        <f>Sheriff!J475</f>
        <v>405</v>
      </c>
    </row>
    <row r="476" spans="1:10" ht="12.2" customHeight="1" x14ac:dyDescent="0.2">
      <c r="A476" s="32" t="s">
        <v>972</v>
      </c>
      <c r="B476" s="44">
        <v>204</v>
      </c>
      <c r="C476" s="44">
        <v>196</v>
      </c>
      <c r="D476" s="44">
        <v>46</v>
      </c>
      <c r="E476" s="44">
        <v>5</v>
      </c>
      <c r="F476" s="44">
        <v>20</v>
      </c>
      <c r="G476" s="44">
        <v>0</v>
      </c>
      <c r="H476" s="44">
        <v>0</v>
      </c>
      <c r="I476" s="50">
        <f t="shared" si="50"/>
        <v>13</v>
      </c>
      <c r="J476" s="50">
        <f>Sheriff!J476</f>
        <v>484</v>
      </c>
    </row>
    <row r="477" spans="1:10" ht="12.2" customHeight="1" x14ac:dyDescent="0.2">
      <c r="A477" s="32" t="s">
        <v>973</v>
      </c>
      <c r="B477" s="44">
        <v>219</v>
      </c>
      <c r="C477" s="44">
        <v>182</v>
      </c>
      <c r="D477" s="44">
        <v>48</v>
      </c>
      <c r="E477" s="44">
        <v>11</v>
      </c>
      <c r="F477" s="44">
        <v>13</v>
      </c>
      <c r="G477" s="44">
        <v>10</v>
      </c>
      <c r="H477" s="44">
        <v>0</v>
      </c>
      <c r="I477" s="50">
        <f t="shared" si="50"/>
        <v>15</v>
      </c>
      <c r="J477" s="50">
        <f>Sheriff!J477</f>
        <v>498</v>
      </c>
    </row>
    <row r="478" spans="1:10" ht="12.2" customHeight="1" x14ac:dyDescent="0.2">
      <c r="A478" s="32" t="s">
        <v>974</v>
      </c>
      <c r="B478" s="44">
        <v>244</v>
      </c>
      <c r="C478" s="44">
        <v>265</v>
      </c>
      <c r="D478" s="44">
        <v>52</v>
      </c>
      <c r="E478" s="44">
        <v>16</v>
      </c>
      <c r="F478" s="44">
        <v>13</v>
      </c>
      <c r="G478" s="44">
        <v>9</v>
      </c>
      <c r="H478" s="44">
        <v>2</v>
      </c>
      <c r="I478" s="50">
        <f t="shared" si="50"/>
        <v>26</v>
      </c>
      <c r="J478" s="50">
        <f>Sheriff!J478</f>
        <v>627</v>
      </c>
    </row>
    <row r="479" spans="1:10" ht="12.2" customHeight="1" x14ac:dyDescent="0.2">
      <c r="A479" s="32" t="s">
        <v>975</v>
      </c>
      <c r="B479" s="44">
        <v>33</v>
      </c>
      <c r="C479" s="44">
        <v>53</v>
      </c>
      <c r="D479" s="44">
        <v>5</v>
      </c>
      <c r="E479" s="44">
        <v>1</v>
      </c>
      <c r="F479" s="44">
        <v>2</v>
      </c>
      <c r="G479" s="44">
        <v>0</v>
      </c>
      <c r="H479" s="44">
        <v>0</v>
      </c>
      <c r="I479" s="50">
        <f t="shared" si="50"/>
        <v>6</v>
      </c>
      <c r="J479" s="50">
        <f>Sheriff!J479</f>
        <v>100</v>
      </c>
    </row>
    <row r="480" spans="1:10" ht="12.2" customHeight="1" x14ac:dyDescent="0.2">
      <c r="A480" s="32" t="s">
        <v>976</v>
      </c>
      <c r="B480" s="44">
        <v>159</v>
      </c>
      <c r="C480" s="44">
        <v>184</v>
      </c>
      <c r="D480" s="44">
        <v>42</v>
      </c>
      <c r="E480" s="44">
        <v>20</v>
      </c>
      <c r="F480" s="44">
        <v>19</v>
      </c>
      <c r="G480" s="44">
        <v>6</v>
      </c>
      <c r="H480" s="44">
        <v>1</v>
      </c>
      <c r="I480" s="50">
        <f t="shared" si="50"/>
        <v>19</v>
      </c>
      <c r="J480" s="50">
        <f>Sheriff!J480</f>
        <v>450</v>
      </c>
    </row>
    <row r="481" spans="1:10" ht="12.2" customHeight="1" x14ac:dyDescent="0.2">
      <c r="A481" s="32" t="s">
        <v>977</v>
      </c>
      <c r="B481" s="44">
        <v>193</v>
      </c>
      <c r="C481" s="44">
        <v>142</v>
      </c>
      <c r="D481" s="44">
        <v>25</v>
      </c>
      <c r="E481" s="44">
        <v>18</v>
      </c>
      <c r="F481" s="44">
        <v>13</v>
      </c>
      <c r="G481" s="44">
        <v>3</v>
      </c>
      <c r="H481" s="44">
        <v>4</v>
      </c>
      <c r="I481" s="50">
        <f t="shared" si="50"/>
        <v>23</v>
      </c>
      <c r="J481" s="50">
        <f>Sheriff!J481</f>
        <v>421</v>
      </c>
    </row>
    <row r="482" spans="1:10" ht="12.2" customHeight="1" x14ac:dyDescent="0.2">
      <c r="A482" s="32" t="s">
        <v>978</v>
      </c>
      <c r="B482" s="44">
        <v>120</v>
      </c>
      <c r="C482" s="44">
        <v>82</v>
      </c>
      <c r="D482" s="44">
        <v>19</v>
      </c>
      <c r="E482" s="44">
        <v>7</v>
      </c>
      <c r="F482" s="44">
        <v>3</v>
      </c>
      <c r="G482" s="44">
        <v>4</v>
      </c>
      <c r="H482" s="44">
        <v>1</v>
      </c>
      <c r="I482" s="50">
        <f t="shared" si="50"/>
        <v>5</v>
      </c>
      <c r="J482" s="50">
        <f>Sheriff!J482</f>
        <v>241</v>
      </c>
    </row>
    <row r="483" spans="1:10" ht="12.2" customHeight="1" x14ac:dyDescent="0.2">
      <c r="A483" s="32" t="s">
        <v>979</v>
      </c>
      <c r="B483" s="44">
        <v>225</v>
      </c>
      <c r="C483" s="44">
        <v>178</v>
      </c>
      <c r="D483" s="44">
        <v>57</v>
      </c>
      <c r="E483" s="44">
        <v>21</v>
      </c>
      <c r="F483" s="44">
        <v>12</v>
      </c>
      <c r="G483" s="44">
        <v>5</v>
      </c>
      <c r="H483" s="44">
        <v>1</v>
      </c>
      <c r="I483" s="50">
        <f t="shared" si="50"/>
        <v>30</v>
      </c>
      <c r="J483" s="50">
        <f>Sheriff!J483</f>
        <v>529</v>
      </c>
    </row>
    <row r="484" spans="1:10" ht="12.2" customHeight="1" x14ac:dyDescent="0.2">
      <c r="A484" s="32" t="s">
        <v>980</v>
      </c>
      <c r="B484" s="44">
        <v>146</v>
      </c>
      <c r="C484" s="44">
        <v>111</v>
      </c>
      <c r="D484" s="44">
        <v>25</v>
      </c>
      <c r="E484" s="44">
        <v>14</v>
      </c>
      <c r="F484" s="44">
        <v>8</v>
      </c>
      <c r="G484" s="44">
        <v>2</v>
      </c>
      <c r="H484" s="44">
        <v>3</v>
      </c>
      <c r="I484" s="50">
        <f t="shared" si="50"/>
        <v>13</v>
      </c>
      <c r="J484" s="50">
        <f>Sheriff!J484</f>
        <v>322</v>
      </c>
    </row>
    <row r="485" spans="1:10" ht="12.2" customHeight="1" x14ac:dyDescent="0.2">
      <c r="A485" s="32" t="s">
        <v>981</v>
      </c>
      <c r="B485" s="44">
        <v>55</v>
      </c>
      <c r="C485" s="44">
        <v>38</v>
      </c>
      <c r="D485" s="44">
        <v>3</v>
      </c>
      <c r="E485" s="44">
        <v>1</v>
      </c>
      <c r="F485" s="44">
        <v>3</v>
      </c>
      <c r="G485" s="44">
        <v>0</v>
      </c>
      <c r="H485" s="44">
        <v>1</v>
      </c>
      <c r="I485" s="50">
        <f t="shared" ref="I485:I499" si="51">J485-(SUM(B485:H485))</f>
        <v>8</v>
      </c>
      <c r="J485" s="50">
        <f>Sheriff!J485</f>
        <v>109</v>
      </c>
    </row>
    <row r="486" spans="1:10" ht="12.2" customHeight="1" x14ac:dyDescent="0.2">
      <c r="A486" s="32" t="s">
        <v>982</v>
      </c>
      <c r="B486" s="44">
        <v>132</v>
      </c>
      <c r="C486" s="44">
        <v>84</v>
      </c>
      <c r="D486" s="44">
        <v>31</v>
      </c>
      <c r="E486" s="44">
        <v>16</v>
      </c>
      <c r="F486" s="44">
        <v>9</v>
      </c>
      <c r="G486" s="44">
        <v>0</v>
      </c>
      <c r="H486" s="44">
        <v>0</v>
      </c>
      <c r="I486" s="50">
        <f t="shared" si="51"/>
        <v>11</v>
      </c>
      <c r="J486" s="50">
        <f>Sheriff!J486</f>
        <v>283</v>
      </c>
    </row>
    <row r="487" spans="1:10" ht="12.2" customHeight="1" x14ac:dyDescent="0.2">
      <c r="A487" s="32" t="s">
        <v>983</v>
      </c>
      <c r="B487" s="44">
        <v>169</v>
      </c>
      <c r="C487" s="44">
        <v>152</v>
      </c>
      <c r="D487" s="44">
        <v>43</v>
      </c>
      <c r="E487" s="44">
        <v>18</v>
      </c>
      <c r="F487" s="44">
        <v>11</v>
      </c>
      <c r="G487" s="44">
        <v>3</v>
      </c>
      <c r="H487" s="44">
        <v>2</v>
      </c>
      <c r="I487" s="50">
        <f t="shared" si="51"/>
        <v>27</v>
      </c>
      <c r="J487" s="50">
        <f>Sheriff!J487</f>
        <v>425</v>
      </c>
    </row>
    <row r="488" spans="1:10" ht="12.2" customHeight="1" x14ac:dyDescent="0.2">
      <c r="A488" s="32" t="s">
        <v>984</v>
      </c>
      <c r="B488" s="44">
        <v>232</v>
      </c>
      <c r="C488" s="44">
        <v>170</v>
      </c>
      <c r="D488" s="44">
        <v>43</v>
      </c>
      <c r="E488" s="44">
        <v>23</v>
      </c>
      <c r="F488" s="44">
        <v>11</v>
      </c>
      <c r="G488" s="44">
        <v>5</v>
      </c>
      <c r="H488" s="44">
        <v>2</v>
      </c>
      <c r="I488" s="50">
        <f t="shared" si="51"/>
        <v>27</v>
      </c>
      <c r="J488" s="50">
        <f>Sheriff!J488</f>
        <v>513</v>
      </c>
    </row>
    <row r="489" spans="1:10" ht="12.2" customHeight="1" x14ac:dyDescent="0.2">
      <c r="A489" s="32" t="s">
        <v>985</v>
      </c>
      <c r="B489" s="44">
        <v>189</v>
      </c>
      <c r="C489" s="44">
        <v>176</v>
      </c>
      <c r="D489" s="44">
        <v>41</v>
      </c>
      <c r="E489" s="44">
        <v>12</v>
      </c>
      <c r="F489" s="44">
        <v>8</v>
      </c>
      <c r="G489" s="44">
        <v>3</v>
      </c>
      <c r="H489" s="44">
        <v>0</v>
      </c>
      <c r="I489" s="50">
        <f t="shared" si="51"/>
        <v>23</v>
      </c>
      <c r="J489" s="50">
        <f>Sheriff!J489</f>
        <v>452</v>
      </c>
    </row>
    <row r="490" spans="1:10" ht="12.2" customHeight="1" x14ac:dyDescent="0.2">
      <c r="A490" s="32" t="s">
        <v>986</v>
      </c>
      <c r="B490" s="44">
        <v>257</v>
      </c>
      <c r="C490" s="44">
        <v>197</v>
      </c>
      <c r="D490" s="44">
        <v>45</v>
      </c>
      <c r="E490" s="44">
        <v>5</v>
      </c>
      <c r="F490" s="44">
        <v>7</v>
      </c>
      <c r="G490" s="44">
        <v>4</v>
      </c>
      <c r="H490" s="44">
        <v>1</v>
      </c>
      <c r="I490" s="50">
        <f t="shared" si="51"/>
        <v>23</v>
      </c>
      <c r="J490" s="50">
        <f>Sheriff!J490</f>
        <v>539</v>
      </c>
    </row>
    <row r="491" spans="1:10" ht="12.2" customHeight="1" x14ac:dyDescent="0.2">
      <c r="A491" s="32" t="s">
        <v>987</v>
      </c>
      <c r="B491" s="44">
        <v>213</v>
      </c>
      <c r="C491" s="44">
        <v>217</v>
      </c>
      <c r="D491" s="44">
        <v>45</v>
      </c>
      <c r="E491" s="44">
        <v>14</v>
      </c>
      <c r="F491" s="44">
        <v>12</v>
      </c>
      <c r="G491" s="44">
        <v>3</v>
      </c>
      <c r="H491" s="44">
        <v>2</v>
      </c>
      <c r="I491" s="50">
        <f t="shared" si="51"/>
        <v>34</v>
      </c>
      <c r="J491" s="50">
        <f>Sheriff!J491</f>
        <v>540</v>
      </c>
    </row>
    <row r="492" spans="1:10" ht="12.2" customHeight="1" x14ac:dyDescent="0.2">
      <c r="A492" s="32" t="s">
        <v>988</v>
      </c>
      <c r="B492" s="44">
        <v>178</v>
      </c>
      <c r="C492" s="44">
        <v>119</v>
      </c>
      <c r="D492" s="44">
        <v>32</v>
      </c>
      <c r="E492" s="44">
        <v>14</v>
      </c>
      <c r="F492" s="44">
        <v>12</v>
      </c>
      <c r="G492" s="44">
        <v>7</v>
      </c>
      <c r="H492" s="44">
        <v>1</v>
      </c>
      <c r="I492" s="50">
        <f t="shared" si="51"/>
        <v>26</v>
      </c>
      <c r="J492" s="50">
        <f>Sheriff!J492</f>
        <v>389</v>
      </c>
    </row>
    <row r="493" spans="1:10" ht="12.2" customHeight="1" x14ac:dyDescent="0.2">
      <c r="A493" s="32" t="s">
        <v>989</v>
      </c>
      <c r="B493" s="44">
        <v>175</v>
      </c>
      <c r="C493" s="44">
        <v>161</v>
      </c>
      <c r="D493" s="44">
        <v>41</v>
      </c>
      <c r="E493" s="44">
        <v>7</v>
      </c>
      <c r="F493" s="44">
        <v>17</v>
      </c>
      <c r="G493" s="44">
        <v>1</v>
      </c>
      <c r="H493" s="44">
        <v>1</v>
      </c>
      <c r="I493" s="50">
        <f t="shared" si="51"/>
        <v>20</v>
      </c>
      <c r="J493" s="50">
        <f>Sheriff!J493</f>
        <v>423</v>
      </c>
    </row>
    <row r="494" spans="1:10" x14ac:dyDescent="0.2">
      <c r="A494" s="32" t="s">
        <v>990</v>
      </c>
      <c r="B494" s="44">
        <v>112</v>
      </c>
      <c r="C494" s="44">
        <v>157</v>
      </c>
      <c r="D494" s="44">
        <v>48</v>
      </c>
      <c r="E494" s="44">
        <v>4</v>
      </c>
      <c r="F494" s="44">
        <v>5</v>
      </c>
      <c r="G494" s="44">
        <v>2</v>
      </c>
      <c r="H494" s="44">
        <v>0</v>
      </c>
      <c r="I494" s="50">
        <f t="shared" si="51"/>
        <v>17</v>
      </c>
      <c r="J494" s="50">
        <f>Sheriff!J494</f>
        <v>345</v>
      </c>
    </row>
    <row r="495" spans="1:10" x14ac:dyDescent="0.2">
      <c r="A495" s="32" t="s">
        <v>991</v>
      </c>
      <c r="B495" s="44">
        <v>189</v>
      </c>
      <c r="C495" s="44">
        <v>228</v>
      </c>
      <c r="D495" s="44">
        <v>50</v>
      </c>
      <c r="E495" s="44">
        <v>16</v>
      </c>
      <c r="F495" s="44">
        <v>14</v>
      </c>
      <c r="G495" s="44">
        <v>3</v>
      </c>
      <c r="H495" s="44">
        <v>0</v>
      </c>
      <c r="I495" s="50">
        <f t="shared" si="51"/>
        <v>36</v>
      </c>
      <c r="J495" s="50">
        <f>Sheriff!J495</f>
        <v>536</v>
      </c>
    </row>
    <row r="496" spans="1:10" x14ac:dyDescent="0.2">
      <c r="A496" s="32" t="s">
        <v>992</v>
      </c>
      <c r="B496" s="44">
        <v>108</v>
      </c>
      <c r="C496" s="44">
        <v>128</v>
      </c>
      <c r="D496" s="44">
        <v>27</v>
      </c>
      <c r="E496" s="44">
        <v>7</v>
      </c>
      <c r="F496" s="44">
        <v>7</v>
      </c>
      <c r="G496" s="44">
        <v>1</v>
      </c>
      <c r="H496" s="44">
        <v>1</v>
      </c>
      <c r="I496" s="50">
        <f t="shared" si="51"/>
        <v>8</v>
      </c>
      <c r="J496" s="50">
        <f>Sheriff!J496</f>
        <v>287</v>
      </c>
    </row>
    <row r="497" spans="1:10" x14ac:dyDescent="0.2">
      <c r="A497" s="32" t="s">
        <v>993</v>
      </c>
      <c r="B497" s="44">
        <v>211</v>
      </c>
      <c r="C497" s="44">
        <v>122</v>
      </c>
      <c r="D497" s="44">
        <v>44</v>
      </c>
      <c r="E497" s="44">
        <v>11</v>
      </c>
      <c r="F497" s="44">
        <v>15</v>
      </c>
      <c r="G497" s="44">
        <v>11</v>
      </c>
      <c r="H497" s="44">
        <v>0</v>
      </c>
      <c r="I497" s="50">
        <f t="shared" si="51"/>
        <v>29</v>
      </c>
      <c r="J497" s="50">
        <f>Sheriff!J497</f>
        <v>443</v>
      </c>
    </row>
    <row r="498" spans="1:10" x14ac:dyDescent="0.2">
      <c r="A498" s="32" t="s">
        <v>994</v>
      </c>
      <c r="B498" s="44">
        <v>158</v>
      </c>
      <c r="C498" s="44">
        <v>130</v>
      </c>
      <c r="D498" s="44">
        <v>26</v>
      </c>
      <c r="E498" s="44">
        <v>13</v>
      </c>
      <c r="F498" s="44">
        <v>8</v>
      </c>
      <c r="G498" s="44">
        <v>2</v>
      </c>
      <c r="H498" s="44">
        <v>1</v>
      </c>
      <c r="I498" s="50">
        <f t="shared" si="51"/>
        <v>29</v>
      </c>
      <c r="J498" s="50">
        <f>Sheriff!J498</f>
        <v>367</v>
      </c>
    </row>
    <row r="499" spans="1:10" x14ac:dyDescent="0.2">
      <c r="A499" s="32" t="s">
        <v>995</v>
      </c>
      <c r="B499" s="44">
        <v>71</v>
      </c>
      <c r="C499" s="44">
        <v>42</v>
      </c>
      <c r="D499" s="44">
        <v>23</v>
      </c>
      <c r="E499" s="44">
        <v>3</v>
      </c>
      <c r="F499" s="44">
        <v>3</v>
      </c>
      <c r="G499" s="44">
        <v>1</v>
      </c>
      <c r="H499" s="44">
        <v>0</v>
      </c>
      <c r="I499" s="50">
        <f t="shared" si="51"/>
        <v>4</v>
      </c>
      <c r="J499" s="50">
        <f>Sheriff!J499</f>
        <v>147</v>
      </c>
    </row>
    <row r="500" spans="1:10" x14ac:dyDescent="0.2">
      <c r="A500" s="36" t="s">
        <v>996</v>
      </c>
      <c r="B500" s="47">
        <f>SUM(B421:B499)</f>
        <v>14148</v>
      </c>
      <c r="C500" s="47">
        <f t="shared" ref="C500:H500" si="52">SUM(C421:C499)</f>
        <v>10800</v>
      </c>
      <c r="D500" s="47">
        <f t="shared" si="52"/>
        <v>2825</v>
      </c>
      <c r="E500" s="47">
        <f t="shared" si="52"/>
        <v>1011</v>
      </c>
      <c r="F500" s="47">
        <f t="shared" si="52"/>
        <v>818</v>
      </c>
      <c r="G500" s="47">
        <f t="shared" si="52"/>
        <v>320</v>
      </c>
      <c r="H500" s="47">
        <f t="shared" si="52"/>
        <v>103</v>
      </c>
      <c r="I500" s="47">
        <f>SUM(I421:I499)</f>
        <v>1476</v>
      </c>
      <c r="J500" s="47">
        <f>SUM(J421:J499)</f>
        <v>31501</v>
      </c>
    </row>
    <row r="501" spans="1:10" x14ac:dyDescent="0.2">
      <c r="A501" s="3"/>
      <c r="B501" s="10"/>
      <c r="C501" s="10"/>
      <c r="D501" s="10"/>
      <c r="E501" s="10"/>
      <c r="F501" s="10"/>
      <c r="G501" s="10"/>
      <c r="H501" s="10"/>
      <c r="I501" s="10"/>
      <c r="J501" s="10"/>
    </row>
    <row r="502" spans="1:10" x14ac:dyDescent="0.2">
      <c r="A502" s="34" t="s">
        <v>53</v>
      </c>
    </row>
    <row r="503" spans="1:10" x14ac:dyDescent="0.2">
      <c r="A503" s="32" t="s">
        <v>906</v>
      </c>
      <c r="B503" s="44">
        <v>184</v>
      </c>
      <c r="C503" s="44">
        <v>110</v>
      </c>
      <c r="D503" s="44">
        <v>34</v>
      </c>
      <c r="E503" s="44">
        <v>12</v>
      </c>
      <c r="F503" s="44">
        <v>11</v>
      </c>
      <c r="G503" s="44">
        <v>9</v>
      </c>
      <c r="H503" s="44">
        <v>3</v>
      </c>
      <c r="I503" s="50">
        <f t="shared" ref="I503:I512" si="53">J503-(SUM(B503:H503))</f>
        <v>9</v>
      </c>
      <c r="J503" s="50">
        <f>Sheriff!J503</f>
        <v>372</v>
      </c>
    </row>
    <row r="504" spans="1:10" x14ac:dyDescent="0.2">
      <c r="A504" s="32" t="s">
        <v>907</v>
      </c>
      <c r="B504" s="44">
        <v>225</v>
      </c>
      <c r="C504" s="44">
        <v>153</v>
      </c>
      <c r="D504" s="44">
        <v>35</v>
      </c>
      <c r="E504" s="44">
        <v>13</v>
      </c>
      <c r="F504" s="44">
        <v>16</v>
      </c>
      <c r="G504" s="44">
        <v>7</v>
      </c>
      <c r="H504" s="44">
        <v>2</v>
      </c>
      <c r="I504" s="50">
        <f t="shared" si="53"/>
        <v>18</v>
      </c>
      <c r="J504" s="50">
        <f>Sheriff!J504</f>
        <v>469</v>
      </c>
    </row>
    <row r="505" spans="1:10" x14ac:dyDescent="0.2">
      <c r="A505" s="32" t="s">
        <v>908</v>
      </c>
      <c r="B505" s="44">
        <v>156</v>
      </c>
      <c r="C505" s="44">
        <v>127</v>
      </c>
      <c r="D505" s="44">
        <v>26</v>
      </c>
      <c r="E505" s="44">
        <v>27</v>
      </c>
      <c r="F505" s="44">
        <v>12</v>
      </c>
      <c r="G505" s="44">
        <v>6</v>
      </c>
      <c r="H505" s="44">
        <v>1</v>
      </c>
      <c r="I505" s="50">
        <f t="shared" si="53"/>
        <v>12</v>
      </c>
      <c r="J505" s="50">
        <f>Sheriff!J505</f>
        <v>367</v>
      </c>
    </row>
    <row r="506" spans="1:10" x14ac:dyDescent="0.2">
      <c r="A506" s="32" t="s">
        <v>909</v>
      </c>
      <c r="B506" s="44">
        <v>143</v>
      </c>
      <c r="C506" s="44">
        <v>86</v>
      </c>
      <c r="D506" s="44">
        <v>23</v>
      </c>
      <c r="E506" s="44">
        <v>12</v>
      </c>
      <c r="F506" s="44">
        <v>14</v>
      </c>
      <c r="G506" s="44">
        <v>8</v>
      </c>
      <c r="H506" s="44">
        <v>0</v>
      </c>
      <c r="I506" s="50">
        <f t="shared" si="53"/>
        <v>22</v>
      </c>
      <c r="J506" s="50">
        <f>Sheriff!J506</f>
        <v>308</v>
      </c>
    </row>
    <row r="507" spans="1:10" x14ac:dyDescent="0.2">
      <c r="A507" s="32" t="s">
        <v>910</v>
      </c>
      <c r="B507" s="44">
        <v>211</v>
      </c>
      <c r="C507" s="44">
        <v>135</v>
      </c>
      <c r="D507" s="44">
        <v>33</v>
      </c>
      <c r="E507" s="44">
        <v>13</v>
      </c>
      <c r="F507" s="44">
        <v>15</v>
      </c>
      <c r="G507" s="44">
        <v>11</v>
      </c>
      <c r="H507" s="44">
        <v>2</v>
      </c>
      <c r="I507" s="50">
        <f t="shared" si="53"/>
        <v>27</v>
      </c>
      <c r="J507" s="50">
        <f>Sheriff!J507</f>
        <v>447</v>
      </c>
    </row>
    <row r="508" spans="1:10" ht="12" customHeight="1" x14ac:dyDescent="0.2">
      <c r="A508" s="32" t="s">
        <v>911</v>
      </c>
      <c r="B508" s="44">
        <v>155</v>
      </c>
      <c r="C508" s="44">
        <v>225</v>
      </c>
      <c r="D508" s="44">
        <v>76</v>
      </c>
      <c r="E508" s="44">
        <v>17</v>
      </c>
      <c r="F508" s="44">
        <v>24</v>
      </c>
      <c r="G508" s="44">
        <v>5</v>
      </c>
      <c r="H508" s="44">
        <v>1</v>
      </c>
      <c r="I508" s="50">
        <f t="shared" si="53"/>
        <v>34</v>
      </c>
      <c r="J508" s="50">
        <f>Sheriff!J508</f>
        <v>537</v>
      </c>
    </row>
    <row r="509" spans="1:10" ht="12" customHeight="1" x14ac:dyDescent="0.2">
      <c r="A509" s="32" t="s">
        <v>912</v>
      </c>
      <c r="B509" s="44">
        <v>181</v>
      </c>
      <c r="C509" s="44">
        <v>234</v>
      </c>
      <c r="D509" s="44">
        <v>85</v>
      </c>
      <c r="E509" s="44">
        <v>15</v>
      </c>
      <c r="F509" s="44">
        <v>18</v>
      </c>
      <c r="G509" s="44">
        <v>11</v>
      </c>
      <c r="H509" s="44">
        <v>2</v>
      </c>
      <c r="I509" s="50">
        <f t="shared" si="53"/>
        <v>25</v>
      </c>
      <c r="J509" s="50">
        <f>Sheriff!J509</f>
        <v>571</v>
      </c>
    </row>
    <row r="510" spans="1:10" ht="12" customHeight="1" x14ac:dyDescent="0.2">
      <c r="A510" s="32" t="s">
        <v>913</v>
      </c>
      <c r="B510" s="44">
        <v>177</v>
      </c>
      <c r="C510" s="44">
        <v>237</v>
      </c>
      <c r="D510" s="44">
        <v>63</v>
      </c>
      <c r="E510" s="44">
        <v>21</v>
      </c>
      <c r="F510" s="44">
        <v>17</v>
      </c>
      <c r="G510" s="44">
        <v>2</v>
      </c>
      <c r="H510" s="44">
        <v>2</v>
      </c>
      <c r="I510" s="50">
        <f t="shared" si="53"/>
        <v>26</v>
      </c>
      <c r="J510" s="50">
        <f>Sheriff!J510</f>
        <v>545</v>
      </c>
    </row>
    <row r="511" spans="1:10" x14ac:dyDescent="0.2">
      <c r="A511" s="32" t="s">
        <v>914</v>
      </c>
      <c r="B511" s="44">
        <v>211</v>
      </c>
      <c r="C511" s="44">
        <v>223</v>
      </c>
      <c r="D511" s="44">
        <v>59</v>
      </c>
      <c r="E511" s="44">
        <v>23</v>
      </c>
      <c r="F511" s="44">
        <v>23</v>
      </c>
      <c r="G511" s="44">
        <v>10</v>
      </c>
      <c r="H511" s="44">
        <v>0</v>
      </c>
      <c r="I511" s="50">
        <f t="shared" si="53"/>
        <v>21</v>
      </c>
      <c r="J511" s="50">
        <f>Sheriff!J511</f>
        <v>570</v>
      </c>
    </row>
    <row r="512" spans="1:10" ht="12.2" customHeight="1" x14ac:dyDescent="0.2">
      <c r="A512" s="32" t="s">
        <v>915</v>
      </c>
      <c r="B512" s="44">
        <v>160</v>
      </c>
      <c r="C512" s="44">
        <v>224</v>
      </c>
      <c r="D512" s="44">
        <v>51</v>
      </c>
      <c r="E512" s="44">
        <v>10</v>
      </c>
      <c r="F512" s="44">
        <v>21</v>
      </c>
      <c r="G512" s="44">
        <v>9</v>
      </c>
      <c r="H512" s="44">
        <v>1</v>
      </c>
      <c r="I512" s="50">
        <f t="shared" si="53"/>
        <v>14</v>
      </c>
      <c r="J512" s="50">
        <f>Sheriff!J512</f>
        <v>490</v>
      </c>
    </row>
    <row r="513" spans="1:10" ht="12.2" customHeight="1" x14ac:dyDescent="0.2">
      <c r="A513" s="36" t="s">
        <v>916</v>
      </c>
      <c r="B513" s="47">
        <f>SUM(B503:B512)</f>
        <v>1803</v>
      </c>
      <c r="C513" s="47">
        <f t="shared" ref="C513:H513" si="54">SUM(C503:C512)</f>
        <v>1754</v>
      </c>
      <c r="D513" s="47">
        <f t="shared" si="54"/>
        <v>485</v>
      </c>
      <c r="E513" s="47">
        <f t="shared" si="54"/>
        <v>163</v>
      </c>
      <c r="F513" s="47">
        <f t="shared" si="54"/>
        <v>171</v>
      </c>
      <c r="G513" s="47">
        <f t="shared" si="54"/>
        <v>78</v>
      </c>
      <c r="H513" s="47">
        <f t="shared" si="54"/>
        <v>14</v>
      </c>
      <c r="I513" s="47">
        <f>SUM(I503:I512)</f>
        <v>208</v>
      </c>
      <c r="J513" s="47">
        <f>SUM(J503:J512)</f>
        <v>4676</v>
      </c>
    </row>
    <row r="514" spans="1:10" ht="12.2" customHeight="1" x14ac:dyDescent="0.2"/>
    <row r="515" spans="1:10" ht="12.2" customHeight="1" x14ac:dyDescent="0.2">
      <c r="A515" s="34" t="s">
        <v>54</v>
      </c>
    </row>
    <row r="516" spans="1:10" ht="12.2" customHeight="1" x14ac:dyDescent="0.2">
      <c r="A516" s="32" t="s">
        <v>899</v>
      </c>
      <c r="B516" s="44">
        <v>131</v>
      </c>
      <c r="C516" s="44">
        <v>194</v>
      </c>
      <c r="D516" s="44">
        <v>76</v>
      </c>
      <c r="E516" s="44">
        <v>19</v>
      </c>
      <c r="F516" s="44">
        <v>22</v>
      </c>
      <c r="G516" s="44">
        <v>4</v>
      </c>
      <c r="H516" s="44">
        <v>6</v>
      </c>
      <c r="I516" s="50">
        <f t="shared" ref="I516:I521" si="55">J516-(SUM(B516:H516))</f>
        <v>33</v>
      </c>
      <c r="J516" s="50">
        <f>Sheriff!J516</f>
        <v>485</v>
      </c>
    </row>
    <row r="517" spans="1:10" ht="12.2" customHeight="1" x14ac:dyDescent="0.2">
      <c r="A517" s="32" t="s">
        <v>900</v>
      </c>
      <c r="B517" s="44">
        <v>142</v>
      </c>
      <c r="C517" s="44">
        <v>207</v>
      </c>
      <c r="D517" s="44">
        <v>55</v>
      </c>
      <c r="E517" s="44">
        <v>22</v>
      </c>
      <c r="F517" s="44">
        <v>22</v>
      </c>
      <c r="G517" s="44">
        <v>3</v>
      </c>
      <c r="H517" s="44">
        <v>0</v>
      </c>
      <c r="I517" s="50">
        <f t="shared" si="55"/>
        <v>20</v>
      </c>
      <c r="J517" s="50">
        <f>Sheriff!J517</f>
        <v>471</v>
      </c>
    </row>
    <row r="518" spans="1:10" ht="12.2" customHeight="1" x14ac:dyDescent="0.2">
      <c r="A518" s="32" t="s">
        <v>901</v>
      </c>
      <c r="B518" s="44">
        <v>72</v>
      </c>
      <c r="C518" s="44">
        <v>150</v>
      </c>
      <c r="D518" s="44">
        <v>51</v>
      </c>
      <c r="E518" s="44">
        <v>14</v>
      </c>
      <c r="F518" s="44">
        <v>17</v>
      </c>
      <c r="G518" s="44">
        <v>3</v>
      </c>
      <c r="H518" s="44">
        <v>5</v>
      </c>
      <c r="I518" s="50">
        <f t="shared" si="55"/>
        <v>22</v>
      </c>
      <c r="J518" s="50">
        <f>Sheriff!J518</f>
        <v>334</v>
      </c>
    </row>
    <row r="519" spans="1:10" ht="12.2" customHeight="1" x14ac:dyDescent="0.2">
      <c r="A519" s="32" t="s">
        <v>902</v>
      </c>
      <c r="B519" s="44">
        <v>204</v>
      </c>
      <c r="C519" s="44">
        <v>322</v>
      </c>
      <c r="D519" s="44">
        <v>98</v>
      </c>
      <c r="E519" s="44">
        <v>25</v>
      </c>
      <c r="F519" s="44">
        <v>25</v>
      </c>
      <c r="G519" s="44">
        <v>4</v>
      </c>
      <c r="H519" s="44">
        <v>1</v>
      </c>
      <c r="I519" s="50">
        <f t="shared" si="55"/>
        <v>38</v>
      </c>
      <c r="J519" s="50">
        <f>Sheriff!J519</f>
        <v>717</v>
      </c>
    </row>
    <row r="520" spans="1:10" ht="12.2" customHeight="1" x14ac:dyDescent="0.2">
      <c r="A520" s="32" t="s">
        <v>903</v>
      </c>
      <c r="B520" s="44">
        <v>117</v>
      </c>
      <c r="C520" s="44">
        <v>221</v>
      </c>
      <c r="D520" s="44">
        <v>71</v>
      </c>
      <c r="E520" s="44">
        <v>12</v>
      </c>
      <c r="F520" s="44">
        <v>20</v>
      </c>
      <c r="G520" s="44">
        <v>6</v>
      </c>
      <c r="H520" s="44">
        <v>0</v>
      </c>
      <c r="I520" s="50">
        <f t="shared" si="55"/>
        <v>34</v>
      </c>
      <c r="J520" s="50">
        <f>Sheriff!J520</f>
        <v>481</v>
      </c>
    </row>
    <row r="521" spans="1:10" ht="12.2" customHeight="1" x14ac:dyDescent="0.2">
      <c r="A521" s="32" t="s">
        <v>904</v>
      </c>
      <c r="B521" s="44">
        <v>74</v>
      </c>
      <c r="C521" s="44">
        <v>139</v>
      </c>
      <c r="D521" s="44">
        <v>53</v>
      </c>
      <c r="E521" s="44">
        <v>8</v>
      </c>
      <c r="F521" s="44">
        <v>14</v>
      </c>
      <c r="G521" s="44">
        <v>2</v>
      </c>
      <c r="H521" s="44">
        <v>0</v>
      </c>
      <c r="I521" s="50">
        <f t="shared" si="55"/>
        <v>32</v>
      </c>
      <c r="J521" s="50">
        <f>Sheriff!J521</f>
        <v>322</v>
      </c>
    </row>
    <row r="522" spans="1:10" x14ac:dyDescent="0.2">
      <c r="A522" s="36" t="s">
        <v>905</v>
      </c>
      <c r="B522" s="47">
        <f>SUM(B516:B521)</f>
        <v>740</v>
      </c>
      <c r="C522" s="47">
        <f t="shared" ref="C522:H522" si="56">SUM(C516:C521)</f>
        <v>1233</v>
      </c>
      <c r="D522" s="47">
        <f t="shared" si="56"/>
        <v>404</v>
      </c>
      <c r="E522" s="47">
        <f t="shared" si="56"/>
        <v>100</v>
      </c>
      <c r="F522" s="47">
        <f t="shared" si="56"/>
        <v>120</v>
      </c>
      <c r="G522" s="47">
        <f t="shared" si="56"/>
        <v>22</v>
      </c>
      <c r="H522" s="47">
        <f t="shared" si="56"/>
        <v>12</v>
      </c>
      <c r="I522" s="47">
        <f>SUM(I516:I521)</f>
        <v>179</v>
      </c>
      <c r="J522" s="47">
        <f>SUM(J516:J521)</f>
        <v>2810</v>
      </c>
    </row>
    <row r="523" spans="1:10" x14ac:dyDescent="0.2">
      <c r="A523" s="3"/>
      <c r="B523" s="10"/>
      <c r="C523" s="10"/>
      <c r="D523" s="10"/>
      <c r="E523" s="10"/>
      <c r="F523" s="10"/>
      <c r="G523" s="10"/>
      <c r="H523" s="10"/>
      <c r="I523" s="10"/>
      <c r="J523" s="10"/>
    </row>
    <row r="524" spans="1:10" ht="14.1" customHeight="1" x14ac:dyDescent="0.2">
      <c r="A524" s="34" t="s">
        <v>55</v>
      </c>
    </row>
    <row r="525" spans="1:10" ht="12.2" customHeight="1" x14ac:dyDescent="0.2">
      <c r="A525" s="32" t="s">
        <v>894</v>
      </c>
      <c r="B525" s="44">
        <v>55</v>
      </c>
      <c r="C525" s="44">
        <v>99</v>
      </c>
      <c r="D525" s="44">
        <v>25</v>
      </c>
      <c r="E525" s="44">
        <v>12</v>
      </c>
      <c r="F525" s="44">
        <v>6</v>
      </c>
      <c r="G525" s="44">
        <v>1</v>
      </c>
      <c r="H525" s="44">
        <v>1</v>
      </c>
      <c r="I525" s="50">
        <f>J525-(SUM(B525:H525))</f>
        <v>18</v>
      </c>
      <c r="J525" s="50">
        <f>Sheriff!J525</f>
        <v>217</v>
      </c>
    </row>
    <row r="526" spans="1:10" ht="12.2" customHeight="1" x14ac:dyDescent="0.2">
      <c r="A526" s="32" t="s">
        <v>895</v>
      </c>
      <c r="B526" s="44">
        <v>56</v>
      </c>
      <c r="C526" s="44">
        <v>63</v>
      </c>
      <c r="D526" s="44">
        <v>12</v>
      </c>
      <c r="E526" s="44">
        <v>5</v>
      </c>
      <c r="F526" s="44">
        <v>13</v>
      </c>
      <c r="G526" s="44">
        <v>0</v>
      </c>
      <c r="H526" s="44">
        <v>0</v>
      </c>
      <c r="I526" s="50">
        <f>J526-(SUM(B526:H526))</f>
        <v>8</v>
      </c>
      <c r="J526" s="50">
        <f>Sheriff!J526</f>
        <v>157</v>
      </c>
    </row>
    <row r="527" spans="1:10" ht="12.2" customHeight="1" x14ac:dyDescent="0.2">
      <c r="A527" s="32" t="s">
        <v>896</v>
      </c>
      <c r="B527" s="44">
        <v>27</v>
      </c>
      <c r="C527" s="44">
        <v>40</v>
      </c>
      <c r="D527" s="44">
        <v>12</v>
      </c>
      <c r="E527" s="44">
        <v>0</v>
      </c>
      <c r="F527" s="44">
        <v>3</v>
      </c>
      <c r="G527" s="44">
        <v>2</v>
      </c>
      <c r="H527" s="44">
        <v>0</v>
      </c>
      <c r="I527" s="50">
        <f>J527-(SUM(B527:H527))</f>
        <v>4</v>
      </c>
      <c r="J527" s="50">
        <f>Sheriff!J527</f>
        <v>88</v>
      </c>
    </row>
    <row r="528" spans="1:10" ht="12.2" customHeight="1" x14ac:dyDescent="0.2">
      <c r="A528" s="32" t="s">
        <v>897</v>
      </c>
      <c r="B528" s="44">
        <v>48</v>
      </c>
      <c r="C528" s="44">
        <v>119</v>
      </c>
      <c r="D528" s="44">
        <v>23</v>
      </c>
      <c r="E528" s="44">
        <v>5</v>
      </c>
      <c r="F528" s="44">
        <v>7</v>
      </c>
      <c r="G528" s="44">
        <v>1</v>
      </c>
      <c r="H528" s="44">
        <v>0</v>
      </c>
      <c r="I528" s="50">
        <f>J528-(SUM(B528:H528))</f>
        <v>25</v>
      </c>
      <c r="J528" s="50">
        <f>Sheriff!J528</f>
        <v>228</v>
      </c>
    </row>
    <row r="529" spans="1:10" ht="12.2" customHeight="1" x14ac:dyDescent="0.2">
      <c r="A529" s="36" t="s">
        <v>898</v>
      </c>
      <c r="B529" s="47">
        <f>SUM(B525:B528)</f>
        <v>186</v>
      </c>
      <c r="C529" s="47">
        <f t="shared" ref="C529:H529" si="57">SUM(C525:C528)</f>
        <v>321</v>
      </c>
      <c r="D529" s="47">
        <f t="shared" si="57"/>
        <v>72</v>
      </c>
      <c r="E529" s="47">
        <f t="shared" si="57"/>
        <v>22</v>
      </c>
      <c r="F529" s="47">
        <f t="shared" si="57"/>
        <v>29</v>
      </c>
      <c r="G529" s="47">
        <f t="shared" si="57"/>
        <v>4</v>
      </c>
      <c r="H529" s="47">
        <f t="shared" si="57"/>
        <v>1</v>
      </c>
      <c r="I529" s="47">
        <f>SUM(I525:I528)</f>
        <v>55</v>
      </c>
      <c r="J529" s="47">
        <f>SUM(J525:J528)</f>
        <v>690</v>
      </c>
    </row>
    <row r="530" spans="1:10" ht="12.2" customHeight="1" x14ac:dyDescent="0.2">
      <c r="A530" s="3"/>
      <c r="B530" s="10"/>
      <c r="C530" s="10"/>
      <c r="D530" s="10"/>
      <c r="E530" s="10"/>
      <c r="F530" s="10"/>
      <c r="G530" s="10"/>
      <c r="H530" s="10"/>
      <c r="I530" s="10"/>
      <c r="J530" s="10"/>
    </row>
    <row r="531" spans="1:10" x14ac:dyDescent="0.2">
      <c r="A531" s="34" t="s">
        <v>56</v>
      </c>
    </row>
    <row r="532" spans="1:10" x14ac:dyDescent="0.2">
      <c r="A532" s="32" t="s">
        <v>798</v>
      </c>
      <c r="B532" s="44">
        <v>137</v>
      </c>
      <c r="C532" s="44">
        <v>145</v>
      </c>
      <c r="D532" s="44">
        <v>36</v>
      </c>
      <c r="E532" s="44">
        <v>12</v>
      </c>
      <c r="F532" s="44">
        <v>8</v>
      </c>
      <c r="G532" s="44">
        <v>1</v>
      </c>
      <c r="H532" s="44">
        <v>0</v>
      </c>
      <c r="I532" s="50">
        <f t="shared" ref="I532:I563" si="58">J532-(SUM(B532:H532))</f>
        <v>29</v>
      </c>
      <c r="J532" s="50">
        <f>Sheriff!J532</f>
        <v>368</v>
      </c>
    </row>
    <row r="533" spans="1:10" ht="14.1" customHeight="1" x14ac:dyDescent="0.2">
      <c r="A533" s="32" t="s">
        <v>799</v>
      </c>
      <c r="B533" s="44">
        <v>82</v>
      </c>
      <c r="C533" s="44">
        <v>59</v>
      </c>
      <c r="D533" s="44">
        <v>28</v>
      </c>
      <c r="E533" s="44">
        <v>8</v>
      </c>
      <c r="F533" s="44">
        <v>11</v>
      </c>
      <c r="G533" s="44">
        <v>1</v>
      </c>
      <c r="H533" s="44">
        <v>0</v>
      </c>
      <c r="I533" s="50">
        <f t="shared" si="58"/>
        <v>8</v>
      </c>
      <c r="J533" s="50">
        <f>Sheriff!J533</f>
        <v>197</v>
      </c>
    </row>
    <row r="534" spans="1:10" x14ac:dyDescent="0.2">
      <c r="A534" s="32" t="s">
        <v>800</v>
      </c>
      <c r="B534" s="44">
        <v>34</v>
      </c>
      <c r="C534" s="44">
        <v>36</v>
      </c>
      <c r="D534" s="44">
        <v>14</v>
      </c>
      <c r="E534" s="44">
        <v>7</v>
      </c>
      <c r="F534" s="44">
        <v>2</v>
      </c>
      <c r="G534" s="44">
        <v>0</v>
      </c>
      <c r="H534" s="44">
        <v>0</v>
      </c>
      <c r="I534" s="50">
        <f t="shared" si="58"/>
        <v>9</v>
      </c>
      <c r="J534" s="50">
        <f>Sheriff!J534</f>
        <v>102</v>
      </c>
    </row>
    <row r="535" spans="1:10" x14ac:dyDescent="0.2">
      <c r="A535" s="32" t="s">
        <v>801</v>
      </c>
      <c r="B535" s="44">
        <v>56</v>
      </c>
      <c r="C535" s="44">
        <v>58</v>
      </c>
      <c r="D535" s="44">
        <v>12</v>
      </c>
      <c r="E535" s="44">
        <v>5</v>
      </c>
      <c r="F535" s="44">
        <v>7</v>
      </c>
      <c r="G535" s="44">
        <v>1</v>
      </c>
      <c r="H535" s="44">
        <v>0</v>
      </c>
      <c r="I535" s="50">
        <f t="shared" si="58"/>
        <v>7</v>
      </c>
      <c r="J535" s="50">
        <f>Sheriff!J535</f>
        <v>146</v>
      </c>
    </row>
    <row r="536" spans="1:10" x14ac:dyDescent="0.2">
      <c r="A536" s="32" t="s">
        <v>802</v>
      </c>
      <c r="B536" s="44">
        <v>76</v>
      </c>
      <c r="C536" s="44">
        <v>64</v>
      </c>
      <c r="D536" s="44">
        <v>20</v>
      </c>
      <c r="E536" s="44">
        <v>3</v>
      </c>
      <c r="F536" s="44">
        <v>9</v>
      </c>
      <c r="G536" s="44">
        <v>1</v>
      </c>
      <c r="H536" s="44">
        <v>0</v>
      </c>
      <c r="I536" s="50">
        <f t="shared" si="58"/>
        <v>19</v>
      </c>
      <c r="J536" s="50">
        <f>Sheriff!J536</f>
        <v>192</v>
      </c>
    </row>
    <row r="537" spans="1:10" x14ac:dyDescent="0.2">
      <c r="A537" s="32" t="s">
        <v>803</v>
      </c>
      <c r="B537" s="44">
        <v>67</v>
      </c>
      <c r="C537" s="44">
        <v>49</v>
      </c>
      <c r="D537" s="44">
        <v>15</v>
      </c>
      <c r="E537" s="44">
        <v>10</v>
      </c>
      <c r="F537" s="44">
        <v>4</v>
      </c>
      <c r="G537" s="44">
        <v>1</v>
      </c>
      <c r="H537" s="44">
        <v>1</v>
      </c>
      <c r="I537" s="50">
        <f t="shared" si="58"/>
        <v>17</v>
      </c>
      <c r="J537" s="50">
        <f>Sheriff!J537</f>
        <v>164</v>
      </c>
    </row>
    <row r="538" spans="1:10" x14ac:dyDescent="0.2">
      <c r="A538" s="32" t="s">
        <v>804</v>
      </c>
      <c r="B538" s="44">
        <v>104</v>
      </c>
      <c r="C538" s="44">
        <v>95</v>
      </c>
      <c r="D538" s="44">
        <v>37</v>
      </c>
      <c r="E538" s="44">
        <v>11</v>
      </c>
      <c r="F538" s="44">
        <v>10</v>
      </c>
      <c r="G538" s="44">
        <v>3</v>
      </c>
      <c r="H538" s="44">
        <v>1</v>
      </c>
      <c r="I538" s="50">
        <f t="shared" si="58"/>
        <v>21</v>
      </c>
      <c r="J538" s="50">
        <f>Sheriff!J538</f>
        <v>282</v>
      </c>
    </row>
    <row r="539" spans="1:10" x14ac:dyDescent="0.2">
      <c r="A539" s="32" t="s">
        <v>805</v>
      </c>
      <c r="B539" s="44">
        <v>8</v>
      </c>
      <c r="C539" s="44">
        <v>6</v>
      </c>
      <c r="D539" s="44">
        <v>1</v>
      </c>
      <c r="E539" s="44">
        <v>0</v>
      </c>
      <c r="F539" s="44">
        <v>1</v>
      </c>
      <c r="G539" s="44">
        <v>0</v>
      </c>
      <c r="H539" s="44">
        <v>0</v>
      </c>
      <c r="I539" s="50">
        <f t="shared" si="58"/>
        <v>2</v>
      </c>
      <c r="J539" s="50">
        <f>Sheriff!J539</f>
        <v>18</v>
      </c>
    </row>
    <row r="540" spans="1:10" x14ac:dyDescent="0.2">
      <c r="A540" s="32" t="s">
        <v>806</v>
      </c>
      <c r="B540" s="44">
        <v>85</v>
      </c>
      <c r="C540" s="44">
        <v>64</v>
      </c>
      <c r="D540" s="44">
        <v>29</v>
      </c>
      <c r="E540" s="44">
        <v>10</v>
      </c>
      <c r="F540" s="44">
        <v>8</v>
      </c>
      <c r="G540" s="44">
        <v>4</v>
      </c>
      <c r="H540" s="44">
        <v>0</v>
      </c>
      <c r="I540" s="136">
        <f t="shared" si="58"/>
        <v>10</v>
      </c>
      <c r="J540" s="50">
        <f>Sheriff!J540</f>
        <v>210</v>
      </c>
    </row>
    <row r="541" spans="1:10" x14ac:dyDescent="0.2">
      <c r="A541" s="32" t="s">
        <v>807</v>
      </c>
      <c r="B541" s="44">
        <v>78</v>
      </c>
      <c r="C541" s="44">
        <v>68</v>
      </c>
      <c r="D541" s="44">
        <v>21</v>
      </c>
      <c r="E541" s="44">
        <v>3</v>
      </c>
      <c r="F541" s="44">
        <v>2</v>
      </c>
      <c r="G541" s="44">
        <v>0</v>
      </c>
      <c r="H541" s="44">
        <v>0</v>
      </c>
      <c r="I541" s="136">
        <f t="shared" si="58"/>
        <v>10</v>
      </c>
      <c r="J541" s="50">
        <f>Sheriff!J541</f>
        <v>182</v>
      </c>
    </row>
    <row r="542" spans="1:10" x14ac:dyDescent="0.2">
      <c r="A542" s="32" t="s">
        <v>808</v>
      </c>
      <c r="B542" s="44">
        <v>47</v>
      </c>
      <c r="C542" s="44">
        <v>40</v>
      </c>
      <c r="D542" s="44">
        <v>7</v>
      </c>
      <c r="E542" s="44">
        <v>7</v>
      </c>
      <c r="F542" s="44">
        <v>1</v>
      </c>
      <c r="G542" s="44">
        <v>1</v>
      </c>
      <c r="H542" s="44">
        <v>1</v>
      </c>
      <c r="I542" s="136">
        <f t="shared" si="58"/>
        <v>6</v>
      </c>
      <c r="J542" s="50">
        <f>Sheriff!J542</f>
        <v>110</v>
      </c>
    </row>
    <row r="543" spans="1:10" ht="12.4" customHeight="1" x14ac:dyDescent="0.2">
      <c r="A543" s="32" t="s">
        <v>809</v>
      </c>
      <c r="B543" s="44">
        <v>167</v>
      </c>
      <c r="C543" s="44">
        <v>106</v>
      </c>
      <c r="D543" s="44">
        <v>28</v>
      </c>
      <c r="E543" s="44">
        <v>20</v>
      </c>
      <c r="F543" s="44">
        <v>7</v>
      </c>
      <c r="G543" s="44">
        <v>2</v>
      </c>
      <c r="H543" s="44">
        <v>4</v>
      </c>
      <c r="I543" s="136">
        <f t="shared" si="58"/>
        <v>19</v>
      </c>
      <c r="J543" s="50">
        <f>Sheriff!J543</f>
        <v>353</v>
      </c>
    </row>
    <row r="544" spans="1:10" ht="12.4" customHeight="1" x14ac:dyDescent="0.2">
      <c r="A544" s="32" t="s">
        <v>810</v>
      </c>
      <c r="B544" s="44">
        <v>124</v>
      </c>
      <c r="C544" s="44">
        <v>84</v>
      </c>
      <c r="D544" s="44">
        <v>29</v>
      </c>
      <c r="E544" s="44">
        <v>12</v>
      </c>
      <c r="F544" s="44">
        <v>15</v>
      </c>
      <c r="G544" s="44">
        <v>3</v>
      </c>
      <c r="H544" s="44">
        <v>0</v>
      </c>
      <c r="I544" s="136">
        <f t="shared" si="58"/>
        <v>17</v>
      </c>
      <c r="J544" s="50">
        <f>Sheriff!J544</f>
        <v>284</v>
      </c>
    </row>
    <row r="545" spans="1:10" ht="12.4" customHeight="1" x14ac:dyDescent="0.2">
      <c r="A545" s="32" t="s">
        <v>811</v>
      </c>
      <c r="B545" s="44">
        <v>109</v>
      </c>
      <c r="C545" s="44">
        <v>68</v>
      </c>
      <c r="D545" s="44">
        <v>25</v>
      </c>
      <c r="E545" s="44">
        <v>11</v>
      </c>
      <c r="F545" s="44">
        <v>5</v>
      </c>
      <c r="G545" s="44">
        <v>0</v>
      </c>
      <c r="H545" s="44">
        <v>3</v>
      </c>
      <c r="I545" s="136">
        <f t="shared" si="58"/>
        <v>16</v>
      </c>
      <c r="J545" s="50">
        <f>Sheriff!J545</f>
        <v>237</v>
      </c>
    </row>
    <row r="546" spans="1:10" ht="12.4" customHeight="1" x14ac:dyDescent="0.2">
      <c r="A546" s="32" t="s">
        <v>812</v>
      </c>
      <c r="B546" s="44">
        <v>218</v>
      </c>
      <c r="C546" s="44">
        <v>74</v>
      </c>
      <c r="D546" s="44">
        <v>24</v>
      </c>
      <c r="E546" s="44">
        <v>15</v>
      </c>
      <c r="F546" s="44">
        <v>7</v>
      </c>
      <c r="G546" s="44">
        <v>5</v>
      </c>
      <c r="H546" s="44">
        <v>2</v>
      </c>
      <c r="I546" s="136">
        <f t="shared" si="58"/>
        <v>24</v>
      </c>
      <c r="J546" s="50">
        <f>Sheriff!J546</f>
        <v>369</v>
      </c>
    </row>
    <row r="547" spans="1:10" ht="12.4" customHeight="1" x14ac:dyDescent="0.2">
      <c r="A547" s="32" t="s">
        <v>813</v>
      </c>
      <c r="B547" s="44">
        <v>180</v>
      </c>
      <c r="C547" s="44">
        <v>44</v>
      </c>
      <c r="D547" s="44">
        <v>13</v>
      </c>
      <c r="E547" s="44">
        <v>11</v>
      </c>
      <c r="F547" s="44">
        <v>2</v>
      </c>
      <c r="G547" s="44">
        <v>1</v>
      </c>
      <c r="H547" s="44">
        <v>0</v>
      </c>
      <c r="I547" s="136">
        <f t="shared" si="58"/>
        <v>21</v>
      </c>
      <c r="J547" s="50">
        <f>Sheriff!J547</f>
        <v>272</v>
      </c>
    </row>
    <row r="548" spans="1:10" ht="12.4" customHeight="1" x14ac:dyDescent="0.2">
      <c r="A548" s="32" t="s">
        <v>814</v>
      </c>
      <c r="B548" s="44">
        <v>1</v>
      </c>
      <c r="C548" s="44">
        <v>5</v>
      </c>
      <c r="D548" s="44">
        <v>0</v>
      </c>
      <c r="E548" s="44">
        <v>0</v>
      </c>
      <c r="F548" s="44">
        <v>0</v>
      </c>
      <c r="G548" s="44">
        <v>0</v>
      </c>
      <c r="H548" s="44">
        <v>0</v>
      </c>
      <c r="I548" s="136">
        <f t="shared" si="58"/>
        <v>1</v>
      </c>
      <c r="J548" s="50">
        <f>Sheriff!J548</f>
        <v>7</v>
      </c>
    </row>
    <row r="549" spans="1:10" ht="12.4" customHeight="1" x14ac:dyDescent="0.2">
      <c r="A549" s="32" t="s">
        <v>815</v>
      </c>
      <c r="B549" s="44">
        <v>110</v>
      </c>
      <c r="C549" s="44">
        <v>133</v>
      </c>
      <c r="D549" s="44">
        <v>28</v>
      </c>
      <c r="E549" s="44">
        <v>15</v>
      </c>
      <c r="F549" s="44">
        <v>11</v>
      </c>
      <c r="G549" s="44">
        <v>3</v>
      </c>
      <c r="H549" s="44">
        <v>0</v>
      </c>
      <c r="I549" s="136">
        <f t="shared" si="58"/>
        <v>11</v>
      </c>
      <c r="J549" s="50">
        <f>Sheriff!J549</f>
        <v>311</v>
      </c>
    </row>
    <row r="550" spans="1:10" ht="12.4" customHeight="1" x14ac:dyDescent="0.2">
      <c r="A550" s="32" t="s">
        <v>816</v>
      </c>
      <c r="B550" s="44">
        <v>85</v>
      </c>
      <c r="C550" s="44">
        <v>94</v>
      </c>
      <c r="D550" s="44">
        <v>22</v>
      </c>
      <c r="E550" s="44">
        <v>9</v>
      </c>
      <c r="F550" s="44">
        <v>4</v>
      </c>
      <c r="G550" s="44">
        <v>3</v>
      </c>
      <c r="H550" s="44">
        <v>5</v>
      </c>
      <c r="I550" s="136">
        <f t="shared" si="58"/>
        <v>21</v>
      </c>
      <c r="J550" s="50">
        <f>Sheriff!J550</f>
        <v>243</v>
      </c>
    </row>
    <row r="551" spans="1:10" ht="12.4" customHeight="1" x14ac:dyDescent="0.2">
      <c r="A551" s="32" t="s">
        <v>817</v>
      </c>
      <c r="B551" s="44">
        <v>90</v>
      </c>
      <c r="C551" s="44">
        <v>51</v>
      </c>
      <c r="D551" s="44">
        <v>29</v>
      </c>
      <c r="E551" s="44">
        <v>8</v>
      </c>
      <c r="F551" s="44">
        <v>4</v>
      </c>
      <c r="G551" s="44">
        <v>2</v>
      </c>
      <c r="H551" s="44">
        <v>4</v>
      </c>
      <c r="I551" s="136">
        <f t="shared" si="58"/>
        <v>10</v>
      </c>
      <c r="J551" s="50">
        <f>Sheriff!J551</f>
        <v>198</v>
      </c>
    </row>
    <row r="552" spans="1:10" ht="12.4" customHeight="1" x14ac:dyDescent="0.2">
      <c r="A552" s="32" t="s">
        <v>818</v>
      </c>
      <c r="B552" s="44">
        <v>105</v>
      </c>
      <c r="C552" s="44">
        <v>67</v>
      </c>
      <c r="D552" s="44">
        <v>20</v>
      </c>
      <c r="E552" s="44">
        <v>5</v>
      </c>
      <c r="F552" s="44">
        <v>11</v>
      </c>
      <c r="G552" s="44">
        <v>0</v>
      </c>
      <c r="H552" s="44">
        <v>2</v>
      </c>
      <c r="I552" s="136">
        <f t="shared" si="58"/>
        <v>8</v>
      </c>
      <c r="J552" s="50">
        <f>Sheriff!J552</f>
        <v>218</v>
      </c>
    </row>
    <row r="553" spans="1:10" ht="12.4" customHeight="1" x14ac:dyDescent="0.2">
      <c r="A553" s="32" t="s">
        <v>819</v>
      </c>
      <c r="B553" s="44">
        <v>112</v>
      </c>
      <c r="C553" s="44">
        <v>96</v>
      </c>
      <c r="D553" s="44">
        <v>17</v>
      </c>
      <c r="E553" s="44">
        <v>11</v>
      </c>
      <c r="F553" s="44">
        <v>7</v>
      </c>
      <c r="G553" s="44">
        <v>0</v>
      </c>
      <c r="H553" s="44">
        <v>0</v>
      </c>
      <c r="I553" s="136">
        <f t="shared" si="58"/>
        <v>9</v>
      </c>
      <c r="J553" s="50">
        <f>Sheriff!J553</f>
        <v>252</v>
      </c>
    </row>
    <row r="554" spans="1:10" ht="12.4" customHeight="1" x14ac:dyDescent="0.2">
      <c r="A554" s="32" t="s">
        <v>820</v>
      </c>
      <c r="B554" s="44">
        <v>69</v>
      </c>
      <c r="C554" s="44">
        <v>44</v>
      </c>
      <c r="D554" s="44">
        <v>15</v>
      </c>
      <c r="E554" s="44">
        <v>6</v>
      </c>
      <c r="F554" s="44">
        <v>5</v>
      </c>
      <c r="G554" s="44">
        <v>2</v>
      </c>
      <c r="H554" s="44">
        <v>1</v>
      </c>
      <c r="I554" s="136">
        <f t="shared" si="58"/>
        <v>4</v>
      </c>
      <c r="J554" s="50">
        <f>Sheriff!J554</f>
        <v>146</v>
      </c>
    </row>
    <row r="555" spans="1:10" ht="12.4" customHeight="1" x14ac:dyDescent="0.2">
      <c r="A555" s="32" t="s">
        <v>821</v>
      </c>
      <c r="B555" s="44">
        <v>73</v>
      </c>
      <c r="C555" s="44">
        <v>68</v>
      </c>
      <c r="D555" s="44">
        <v>18</v>
      </c>
      <c r="E555" s="44">
        <v>16</v>
      </c>
      <c r="F555" s="44">
        <v>7</v>
      </c>
      <c r="G555" s="44">
        <v>4</v>
      </c>
      <c r="H555" s="44">
        <v>2</v>
      </c>
      <c r="I555" s="136">
        <f t="shared" si="58"/>
        <v>4</v>
      </c>
      <c r="J555" s="50">
        <f>Sheriff!J555</f>
        <v>192</v>
      </c>
    </row>
    <row r="556" spans="1:10" ht="12.4" customHeight="1" x14ac:dyDescent="0.2">
      <c r="A556" s="32" t="s">
        <v>822</v>
      </c>
      <c r="B556" s="44">
        <v>66</v>
      </c>
      <c r="C556" s="44">
        <v>52</v>
      </c>
      <c r="D556" s="44">
        <v>11</v>
      </c>
      <c r="E556" s="44">
        <v>8</v>
      </c>
      <c r="F556" s="44">
        <v>6</v>
      </c>
      <c r="G556" s="44">
        <v>2</v>
      </c>
      <c r="H556" s="44">
        <v>0</v>
      </c>
      <c r="I556" s="50">
        <f t="shared" si="58"/>
        <v>9</v>
      </c>
      <c r="J556" s="50">
        <f>Sheriff!J556</f>
        <v>154</v>
      </c>
    </row>
    <row r="557" spans="1:10" ht="12.4" customHeight="1" x14ac:dyDescent="0.2">
      <c r="A557" s="32" t="s">
        <v>823</v>
      </c>
      <c r="B557" s="44">
        <v>73</v>
      </c>
      <c r="C557" s="44">
        <v>28</v>
      </c>
      <c r="D557" s="44">
        <v>12</v>
      </c>
      <c r="E557" s="44">
        <v>5</v>
      </c>
      <c r="F557" s="44">
        <v>7</v>
      </c>
      <c r="G557" s="44">
        <v>4</v>
      </c>
      <c r="H557" s="44">
        <v>0</v>
      </c>
      <c r="I557" s="50">
        <f t="shared" si="58"/>
        <v>3</v>
      </c>
      <c r="J557" s="50">
        <f>Sheriff!J557</f>
        <v>132</v>
      </c>
    </row>
    <row r="558" spans="1:10" ht="12.4" customHeight="1" x14ac:dyDescent="0.2">
      <c r="A558" s="32" t="s">
        <v>824</v>
      </c>
      <c r="B558" s="44">
        <v>28</v>
      </c>
      <c r="C558" s="44">
        <v>19</v>
      </c>
      <c r="D558" s="44">
        <v>6</v>
      </c>
      <c r="E558" s="44">
        <v>3</v>
      </c>
      <c r="F558" s="44">
        <v>5</v>
      </c>
      <c r="G558" s="44">
        <v>0</v>
      </c>
      <c r="H558" s="44">
        <v>1</v>
      </c>
      <c r="I558" s="50">
        <f t="shared" si="58"/>
        <v>3</v>
      </c>
      <c r="J558" s="50">
        <f>Sheriff!J558</f>
        <v>65</v>
      </c>
    </row>
    <row r="559" spans="1:10" ht="12.4" customHeight="1" x14ac:dyDescent="0.2">
      <c r="A559" s="32" t="s">
        <v>825</v>
      </c>
      <c r="B559" s="44">
        <v>100</v>
      </c>
      <c r="C559" s="44">
        <v>120</v>
      </c>
      <c r="D559" s="44">
        <v>30</v>
      </c>
      <c r="E559" s="44">
        <v>16</v>
      </c>
      <c r="F559" s="44">
        <v>7</v>
      </c>
      <c r="G559" s="44">
        <v>2</v>
      </c>
      <c r="H559" s="44">
        <v>1</v>
      </c>
      <c r="I559" s="50">
        <f t="shared" si="58"/>
        <v>10</v>
      </c>
      <c r="J559" s="50">
        <f>Sheriff!J559</f>
        <v>286</v>
      </c>
    </row>
    <row r="560" spans="1:10" ht="12.4" customHeight="1" x14ac:dyDescent="0.2">
      <c r="A560" s="32" t="s">
        <v>826</v>
      </c>
      <c r="B560" s="44">
        <v>44</v>
      </c>
      <c r="C560" s="44">
        <v>19</v>
      </c>
      <c r="D560" s="44">
        <v>17</v>
      </c>
      <c r="E560" s="44">
        <v>7</v>
      </c>
      <c r="F560" s="44">
        <v>1</v>
      </c>
      <c r="G560" s="44">
        <v>0</v>
      </c>
      <c r="H560" s="44">
        <v>0</v>
      </c>
      <c r="I560" s="50">
        <f t="shared" si="58"/>
        <v>6</v>
      </c>
      <c r="J560" s="50">
        <f>Sheriff!J560</f>
        <v>94</v>
      </c>
    </row>
    <row r="561" spans="1:10" ht="12.4" customHeight="1" x14ac:dyDescent="0.2">
      <c r="A561" s="32" t="s">
        <v>827</v>
      </c>
      <c r="B561" s="44">
        <v>35</v>
      </c>
      <c r="C561" s="44">
        <v>10</v>
      </c>
      <c r="D561" s="44">
        <v>5</v>
      </c>
      <c r="E561" s="44">
        <v>4</v>
      </c>
      <c r="F561" s="44">
        <v>2</v>
      </c>
      <c r="G561" s="44">
        <v>1</v>
      </c>
      <c r="H561" s="44">
        <v>1</v>
      </c>
      <c r="I561" s="50">
        <f t="shared" si="58"/>
        <v>1</v>
      </c>
      <c r="J561" s="50">
        <f>Sheriff!J561</f>
        <v>59</v>
      </c>
    </row>
    <row r="562" spans="1:10" ht="12.4" customHeight="1" x14ac:dyDescent="0.2">
      <c r="A562" s="32" t="s">
        <v>828</v>
      </c>
      <c r="B562" s="44">
        <v>112</v>
      </c>
      <c r="C562" s="44">
        <v>24</v>
      </c>
      <c r="D562" s="44">
        <v>14</v>
      </c>
      <c r="E562" s="44">
        <v>8</v>
      </c>
      <c r="F562" s="44">
        <v>0</v>
      </c>
      <c r="G562" s="44">
        <v>1</v>
      </c>
      <c r="H562" s="44">
        <v>0</v>
      </c>
      <c r="I562" s="50">
        <f t="shared" si="58"/>
        <v>25</v>
      </c>
      <c r="J562" s="50">
        <f>Sheriff!J562</f>
        <v>184</v>
      </c>
    </row>
    <row r="563" spans="1:10" ht="12.4" customHeight="1" x14ac:dyDescent="0.2">
      <c r="A563" s="32" t="s">
        <v>829</v>
      </c>
      <c r="B563" s="44">
        <v>26</v>
      </c>
      <c r="C563" s="44">
        <v>11</v>
      </c>
      <c r="D563" s="44">
        <v>0</v>
      </c>
      <c r="E563" s="44">
        <v>2</v>
      </c>
      <c r="F563" s="44">
        <v>0</v>
      </c>
      <c r="G563" s="44">
        <v>0</v>
      </c>
      <c r="H563" s="44">
        <v>0</v>
      </c>
      <c r="I563" s="50">
        <f t="shared" si="58"/>
        <v>1</v>
      </c>
      <c r="J563" s="50">
        <f>Sheriff!J563</f>
        <v>40</v>
      </c>
    </row>
    <row r="564" spans="1:10" ht="12.4" customHeight="1" x14ac:dyDescent="0.2">
      <c r="A564" s="32" t="s">
        <v>830</v>
      </c>
      <c r="B564" s="44">
        <v>138</v>
      </c>
      <c r="C564" s="44">
        <v>57</v>
      </c>
      <c r="D564" s="44">
        <v>10</v>
      </c>
      <c r="E564" s="44">
        <v>12</v>
      </c>
      <c r="F564" s="44">
        <v>1</v>
      </c>
      <c r="G564" s="44">
        <v>3</v>
      </c>
      <c r="H564" s="44">
        <v>0</v>
      </c>
      <c r="I564" s="50">
        <f t="shared" ref="I564:I595" si="59">J564-(SUM(B564:H564))</f>
        <v>23</v>
      </c>
      <c r="J564" s="50">
        <f>Sheriff!J564</f>
        <v>244</v>
      </c>
    </row>
    <row r="565" spans="1:10" ht="12.4" customHeight="1" x14ac:dyDescent="0.2">
      <c r="A565" s="32" t="s">
        <v>831</v>
      </c>
      <c r="B565" s="44">
        <v>83</v>
      </c>
      <c r="C565" s="44">
        <v>38</v>
      </c>
      <c r="D565" s="44">
        <v>11</v>
      </c>
      <c r="E565" s="44">
        <v>11</v>
      </c>
      <c r="F565" s="44">
        <v>9</v>
      </c>
      <c r="G565" s="44">
        <v>5</v>
      </c>
      <c r="H565" s="44">
        <v>1</v>
      </c>
      <c r="I565" s="50">
        <f t="shared" si="59"/>
        <v>12</v>
      </c>
      <c r="J565" s="50">
        <f>Sheriff!J565</f>
        <v>170</v>
      </c>
    </row>
    <row r="566" spans="1:10" ht="12.4" customHeight="1" x14ac:dyDescent="0.2">
      <c r="A566" s="32" t="s">
        <v>832</v>
      </c>
      <c r="B566" s="44">
        <v>114</v>
      </c>
      <c r="C566" s="44">
        <v>98</v>
      </c>
      <c r="D566" s="44">
        <v>32</v>
      </c>
      <c r="E566" s="44">
        <v>2</v>
      </c>
      <c r="F566" s="44">
        <v>5</v>
      </c>
      <c r="G566" s="44">
        <v>1</v>
      </c>
      <c r="H566" s="44">
        <v>5</v>
      </c>
      <c r="I566" s="50">
        <f t="shared" si="59"/>
        <v>25</v>
      </c>
      <c r="J566" s="50">
        <f>Sheriff!J566</f>
        <v>282</v>
      </c>
    </row>
    <row r="567" spans="1:10" ht="12.4" customHeight="1" x14ac:dyDescent="0.2">
      <c r="A567" s="32" t="s">
        <v>833</v>
      </c>
      <c r="B567" s="44">
        <v>54</v>
      </c>
      <c r="C567" s="44">
        <v>36</v>
      </c>
      <c r="D567" s="44">
        <v>5</v>
      </c>
      <c r="E567" s="44">
        <v>5</v>
      </c>
      <c r="F567" s="44">
        <v>6</v>
      </c>
      <c r="G567" s="44">
        <v>1</v>
      </c>
      <c r="H567" s="44">
        <v>1</v>
      </c>
      <c r="I567" s="50">
        <f t="shared" si="59"/>
        <v>4</v>
      </c>
      <c r="J567" s="50">
        <f>Sheriff!J567</f>
        <v>112</v>
      </c>
    </row>
    <row r="568" spans="1:10" ht="12.4" customHeight="1" x14ac:dyDescent="0.2">
      <c r="A568" s="32" t="s">
        <v>834</v>
      </c>
      <c r="B568" s="44">
        <v>42</v>
      </c>
      <c r="C568" s="44">
        <v>53</v>
      </c>
      <c r="D568" s="44">
        <v>13</v>
      </c>
      <c r="E568" s="44">
        <v>2</v>
      </c>
      <c r="F568" s="44">
        <v>7</v>
      </c>
      <c r="G568" s="44">
        <v>0</v>
      </c>
      <c r="H568" s="44">
        <v>1</v>
      </c>
      <c r="I568" s="50">
        <f t="shared" si="59"/>
        <v>9</v>
      </c>
      <c r="J568" s="50">
        <f>Sheriff!J568</f>
        <v>127</v>
      </c>
    </row>
    <row r="569" spans="1:10" ht="12.4" customHeight="1" x14ac:dyDescent="0.2">
      <c r="A569" s="32" t="s">
        <v>835</v>
      </c>
      <c r="B569" s="44">
        <v>31</v>
      </c>
      <c r="C569" s="44">
        <v>27</v>
      </c>
      <c r="D569" s="44">
        <v>12</v>
      </c>
      <c r="E569" s="44">
        <v>5</v>
      </c>
      <c r="F569" s="44">
        <v>2</v>
      </c>
      <c r="G569" s="44">
        <v>0</v>
      </c>
      <c r="H569" s="44">
        <v>2</v>
      </c>
      <c r="I569" s="50">
        <f t="shared" si="59"/>
        <v>1</v>
      </c>
      <c r="J569" s="50">
        <f>Sheriff!J569</f>
        <v>80</v>
      </c>
    </row>
    <row r="570" spans="1:10" ht="12.4" customHeight="1" x14ac:dyDescent="0.2">
      <c r="A570" s="32" t="s">
        <v>836</v>
      </c>
      <c r="B570" s="44">
        <v>69</v>
      </c>
      <c r="C570" s="44">
        <v>48</v>
      </c>
      <c r="D570" s="44">
        <v>13</v>
      </c>
      <c r="E570" s="44">
        <v>4</v>
      </c>
      <c r="F570" s="44">
        <v>8</v>
      </c>
      <c r="G570" s="44">
        <v>1</v>
      </c>
      <c r="H570" s="44">
        <v>1</v>
      </c>
      <c r="I570" s="50">
        <f t="shared" si="59"/>
        <v>6</v>
      </c>
      <c r="J570" s="50">
        <f>Sheriff!J570</f>
        <v>150</v>
      </c>
    </row>
    <row r="571" spans="1:10" ht="12.4" customHeight="1" x14ac:dyDescent="0.2">
      <c r="A571" s="32" t="s">
        <v>837</v>
      </c>
      <c r="B571" s="44">
        <v>97</v>
      </c>
      <c r="C571" s="44">
        <v>97</v>
      </c>
      <c r="D571" s="44">
        <v>18</v>
      </c>
      <c r="E571" s="44">
        <v>9</v>
      </c>
      <c r="F571" s="44">
        <v>4</v>
      </c>
      <c r="G571" s="44">
        <v>1</v>
      </c>
      <c r="H571" s="44">
        <v>2</v>
      </c>
      <c r="I571" s="50">
        <f t="shared" si="59"/>
        <v>16</v>
      </c>
      <c r="J571" s="50">
        <f>Sheriff!J571</f>
        <v>244</v>
      </c>
    </row>
    <row r="572" spans="1:10" ht="12.4" customHeight="1" x14ac:dyDescent="0.2">
      <c r="A572" s="32" t="s">
        <v>838</v>
      </c>
      <c r="B572" s="44">
        <v>150</v>
      </c>
      <c r="C572" s="44">
        <v>112</v>
      </c>
      <c r="D572" s="44">
        <v>23</v>
      </c>
      <c r="E572" s="44">
        <v>4</v>
      </c>
      <c r="F572" s="44">
        <v>6</v>
      </c>
      <c r="G572" s="44">
        <v>2</v>
      </c>
      <c r="H572" s="44">
        <v>0</v>
      </c>
      <c r="I572" s="50">
        <f t="shared" si="59"/>
        <v>12</v>
      </c>
      <c r="J572" s="50">
        <f>Sheriff!J572</f>
        <v>309</v>
      </c>
    </row>
    <row r="573" spans="1:10" ht="12.4" customHeight="1" x14ac:dyDescent="0.2">
      <c r="A573" s="32" t="s">
        <v>839</v>
      </c>
      <c r="B573" s="44">
        <v>71</v>
      </c>
      <c r="C573" s="44">
        <v>18</v>
      </c>
      <c r="D573" s="44">
        <v>2</v>
      </c>
      <c r="E573" s="44">
        <v>9</v>
      </c>
      <c r="F573" s="44">
        <v>0</v>
      </c>
      <c r="G573" s="44">
        <v>1</v>
      </c>
      <c r="H573" s="44">
        <v>1</v>
      </c>
      <c r="I573" s="50">
        <f t="shared" si="59"/>
        <v>4</v>
      </c>
      <c r="J573" s="50">
        <f>Sheriff!J573</f>
        <v>106</v>
      </c>
    </row>
    <row r="574" spans="1:10" ht="12.4" customHeight="1" x14ac:dyDescent="0.2">
      <c r="A574" s="32" t="s">
        <v>840</v>
      </c>
      <c r="B574" s="44">
        <v>169</v>
      </c>
      <c r="C574" s="44">
        <v>97</v>
      </c>
      <c r="D574" s="44">
        <v>28</v>
      </c>
      <c r="E574" s="44">
        <v>9</v>
      </c>
      <c r="F574" s="44">
        <v>7</v>
      </c>
      <c r="G574" s="44">
        <v>3</v>
      </c>
      <c r="H574" s="44">
        <v>4</v>
      </c>
      <c r="I574" s="50">
        <f t="shared" si="59"/>
        <v>22</v>
      </c>
      <c r="J574" s="50">
        <f>Sheriff!J574</f>
        <v>339</v>
      </c>
    </row>
    <row r="575" spans="1:10" ht="12.4" customHeight="1" x14ac:dyDescent="0.2">
      <c r="A575" s="32" t="s">
        <v>841</v>
      </c>
      <c r="B575" s="44">
        <v>88</v>
      </c>
      <c r="C575" s="44">
        <v>69</v>
      </c>
      <c r="D575" s="44">
        <v>23</v>
      </c>
      <c r="E575" s="44">
        <v>9</v>
      </c>
      <c r="F575" s="44">
        <v>4</v>
      </c>
      <c r="G575" s="44">
        <v>2</v>
      </c>
      <c r="H575" s="44">
        <v>0</v>
      </c>
      <c r="I575" s="50">
        <f t="shared" si="59"/>
        <v>8</v>
      </c>
      <c r="J575" s="50">
        <f>Sheriff!J575</f>
        <v>203</v>
      </c>
    </row>
    <row r="576" spans="1:10" ht="12.4" customHeight="1" x14ac:dyDescent="0.2">
      <c r="A576" s="32" t="s">
        <v>842</v>
      </c>
      <c r="B576" s="44">
        <v>87</v>
      </c>
      <c r="C576" s="44">
        <v>26</v>
      </c>
      <c r="D576" s="44">
        <v>7</v>
      </c>
      <c r="E576" s="44">
        <v>11</v>
      </c>
      <c r="F576" s="44">
        <v>4</v>
      </c>
      <c r="G576" s="44">
        <v>1</v>
      </c>
      <c r="H576" s="44">
        <v>2</v>
      </c>
      <c r="I576" s="50">
        <f t="shared" si="59"/>
        <v>11</v>
      </c>
      <c r="J576" s="50">
        <f>Sheriff!J576</f>
        <v>149</v>
      </c>
    </row>
    <row r="577" spans="1:10" ht="12.4" customHeight="1" x14ac:dyDescent="0.2">
      <c r="A577" s="32" t="s">
        <v>843</v>
      </c>
      <c r="B577" s="44">
        <v>82</v>
      </c>
      <c r="C577" s="44">
        <v>93</v>
      </c>
      <c r="D577" s="44">
        <v>15</v>
      </c>
      <c r="E577" s="44">
        <v>9</v>
      </c>
      <c r="F577" s="44">
        <v>8</v>
      </c>
      <c r="G577" s="44">
        <v>1</v>
      </c>
      <c r="H577" s="44">
        <v>0</v>
      </c>
      <c r="I577" s="50">
        <f t="shared" si="59"/>
        <v>16</v>
      </c>
      <c r="J577" s="50">
        <f>Sheriff!J577</f>
        <v>224</v>
      </c>
    </row>
    <row r="578" spans="1:10" ht="12.4" customHeight="1" x14ac:dyDescent="0.2">
      <c r="A578" s="32" t="s">
        <v>844</v>
      </c>
      <c r="B578" s="44">
        <v>90</v>
      </c>
      <c r="C578" s="44">
        <v>73</v>
      </c>
      <c r="D578" s="44">
        <v>19</v>
      </c>
      <c r="E578" s="44">
        <v>13</v>
      </c>
      <c r="F578" s="44">
        <v>3</v>
      </c>
      <c r="G578" s="44">
        <v>1</v>
      </c>
      <c r="H578" s="44">
        <v>1</v>
      </c>
      <c r="I578" s="50">
        <f t="shared" si="59"/>
        <v>11</v>
      </c>
      <c r="J578" s="50">
        <f>Sheriff!J578</f>
        <v>211</v>
      </c>
    </row>
    <row r="579" spans="1:10" ht="12.4" customHeight="1" x14ac:dyDescent="0.2">
      <c r="A579" s="32" t="s">
        <v>845</v>
      </c>
      <c r="B579" s="44">
        <v>97</v>
      </c>
      <c r="C579" s="44">
        <v>65</v>
      </c>
      <c r="D579" s="44">
        <v>23</v>
      </c>
      <c r="E579" s="44">
        <v>8</v>
      </c>
      <c r="F579" s="44">
        <v>9</v>
      </c>
      <c r="G579" s="44">
        <v>1</v>
      </c>
      <c r="H579" s="44">
        <v>1</v>
      </c>
      <c r="I579" s="50">
        <f t="shared" si="59"/>
        <v>8</v>
      </c>
      <c r="J579" s="50">
        <f>Sheriff!J579</f>
        <v>212</v>
      </c>
    </row>
    <row r="580" spans="1:10" ht="12.4" customHeight="1" x14ac:dyDescent="0.2">
      <c r="A580" s="32" t="s">
        <v>846</v>
      </c>
      <c r="B580" s="44">
        <v>90</v>
      </c>
      <c r="C580" s="44">
        <v>70</v>
      </c>
      <c r="D580" s="44">
        <v>21</v>
      </c>
      <c r="E580" s="44">
        <v>11</v>
      </c>
      <c r="F580" s="44">
        <v>4</v>
      </c>
      <c r="G580" s="44">
        <v>1</v>
      </c>
      <c r="H580" s="44">
        <v>2</v>
      </c>
      <c r="I580" s="50">
        <f t="shared" si="59"/>
        <v>10</v>
      </c>
      <c r="J580" s="50">
        <f>Sheriff!J580</f>
        <v>209</v>
      </c>
    </row>
    <row r="581" spans="1:10" ht="12.4" customHeight="1" x14ac:dyDescent="0.2">
      <c r="A581" s="32" t="s">
        <v>847</v>
      </c>
      <c r="B581" s="44">
        <v>136</v>
      </c>
      <c r="C581" s="44">
        <v>131</v>
      </c>
      <c r="D581" s="44">
        <v>32</v>
      </c>
      <c r="E581" s="44">
        <v>9</v>
      </c>
      <c r="F581" s="44">
        <v>9</v>
      </c>
      <c r="G581" s="44">
        <v>5</v>
      </c>
      <c r="H581" s="44">
        <v>0</v>
      </c>
      <c r="I581" s="50">
        <f t="shared" si="59"/>
        <v>16</v>
      </c>
      <c r="J581" s="50">
        <f>Sheriff!J581</f>
        <v>338</v>
      </c>
    </row>
    <row r="582" spans="1:10" ht="12.4" customHeight="1" x14ac:dyDescent="0.2">
      <c r="A582" s="32" t="s">
        <v>848</v>
      </c>
      <c r="B582" s="44">
        <v>38</v>
      </c>
      <c r="C582" s="44">
        <v>41</v>
      </c>
      <c r="D582" s="44">
        <v>10</v>
      </c>
      <c r="E582" s="44">
        <v>5</v>
      </c>
      <c r="F582" s="44">
        <v>3</v>
      </c>
      <c r="G582" s="44">
        <v>4</v>
      </c>
      <c r="H582" s="44">
        <v>0</v>
      </c>
      <c r="I582" s="50">
        <f t="shared" si="59"/>
        <v>11</v>
      </c>
      <c r="J582" s="50">
        <f>Sheriff!J582</f>
        <v>112</v>
      </c>
    </row>
    <row r="583" spans="1:10" ht="12.4" customHeight="1" x14ac:dyDescent="0.2">
      <c r="A583" s="32" t="s">
        <v>849</v>
      </c>
      <c r="B583" s="44">
        <v>55</v>
      </c>
      <c r="C583" s="44">
        <v>42</v>
      </c>
      <c r="D583" s="44">
        <v>7</v>
      </c>
      <c r="E583" s="44">
        <v>7</v>
      </c>
      <c r="F583" s="44">
        <v>5</v>
      </c>
      <c r="G583" s="44">
        <v>2</v>
      </c>
      <c r="H583" s="44">
        <v>0</v>
      </c>
      <c r="I583" s="50">
        <f t="shared" si="59"/>
        <v>7</v>
      </c>
      <c r="J583" s="50">
        <f>Sheriff!J583</f>
        <v>125</v>
      </c>
    </row>
    <row r="584" spans="1:10" ht="12.4" customHeight="1" x14ac:dyDescent="0.2">
      <c r="A584" s="32" t="s">
        <v>850</v>
      </c>
      <c r="B584" s="44">
        <v>116</v>
      </c>
      <c r="C584" s="44">
        <v>111</v>
      </c>
      <c r="D584" s="44">
        <v>27</v>
      </c>
      <c r="E584" s="44">
        <v>7</v>
      </c>
      <c r="F584" s="44">
        <v>11</v>
      </c>
      <c r="G584" s="44">
        <v>5</v>
      </c>
      <c r="H584" s="44">
        <v>2</v>
      </c>
      <c r="I584" s="50">
        <f t="shared" si="59"/>
        <v>19</v>
      </c>
      <c r="J584" s="50">
        <f>Sheriff!J584</f>
        <v>298</v>
      </c>
    </row>
    <row r="585" spans="1:10" ht="12.4" customHeight="1" x14ac:dyDescent="0.2">
      <c r="A585" s="32" t="s">
        <v>851</v>
      </c>
      <c r="B585" s="44">
        <v>61</v>
      </c>
      <c r="C585" s="44">
        <v>47</v>
      </c>
      <c r="D585" s="44">
        <v>15</v>
      </c>
      <c r="E585" s="44">
        <v>5</v>
      </c>
      <c r="F585" s="44">
        <v>3</v>
      </c>
      <c r="G585" s="44">
        <v>0</v>
      </c>
      <c r="H585" s="44">
        <v>1</v>
      </c>
      <c r="I585" s="50">
        <f t="shared" si="59"/>
        <v>5</v>
      </c>
      <c r="J585" s="50">
        <f>Sheriff!J585</f>
        <v>137</v>
      </c>
    </row>
    <row r="586" spans="1:10" ht="12.4" customHeight="1" x14ac:dyDescent="0.2">
      <c r="A586" s="32" t="s">
        <v>852</v>
      </c>
      <c r="B586" s="44">
        <v>88</v>
      </c>
      <c r="C586" s="44">
        <v>54</v>
      </c>
      <c r="D586" s="44">
        <v>17</v>
      </c>
      <c r="E586" s="44">
        <v>4</v>
      </c>
      <c r="F586" s="44">
        <v>2</v>
      </c>
      <c r="G586" s="44">
        <v>0</v>
      </c>
      <c r="H586" s="44">
        <v>0</v>
      </c>
      <c r="I586" s="50">
        <f t="shared" si="59"/>
        <v>5</v>
      </c>
      <c r="J586" s="50">
        <f>Sheriff!J586</f>
        <v>170</v>
      </c>
    </row>
    <row r="587" spans="1:10" ht="12.4" customHeight="1" x14ac:dyDescent="0.2">
      <c r="A587" s="32" t="s">
        <v>853</v>
      </c>
      <c r="B587" s="44">
        <v>49</v>
      </c>
      <c r="C587" s="44">
        <v>61</v>
      </c>
      <c r="D587" s="44">
        <v>21</v>
      </c>
      <c r="E587" s="44">
        <v>11</v>
      </c>
      <c r="F587" s="44">
        <v>7</v>
      </c>
      <c r="G587" s="44">
        <v>1</v>
      </c>
      <c r="H587" s="44">
        <v>1</v>
      </c>
      <c r="I587" s="50">
        <f t="shared" si="59"/>
        <v>9</v>
      </c>
      <c r="J587" s="50">
        <f>Sheriff!J587</f>
        <v>160</v>
      </c>
    </row>
    <row r="588" spans="1:10" ht="12.4" customHeight="1" x14ac:dyDescent="0.2">
      <c r="A588" s="32" t="s">
        <v>854</v>
      </c>
      <c r="B588" s="44">
        <v>47</v>
      </c>
      <c r="C588" s="44">
        <v>45</v>
      </c>
      <c r="D588" s="44">
        <v>22</v>
      </c>
      <c r="E588" s="44">
        <v>7</v>
      </c>
      <c r="F588" s="44">
        <v>9</v>
      </c>
      <c r="G588" s="44">
        <v>4</v>
      </c>
      <c r="H588" s="44">
        <v>1</v>
      </c>
      <c r="I588" s="50">
        <f t="shared" si="59"/>
        <v>6</v>
      </c>
      <c r="J588" s="50">
        <f>Sheriff!J588</f>
        <v>141</v>
      </c>
    </row>
    <row r="589" spans="1:10" ht="12.4" customHeight="1" x14ac:dyDescent="0.2">
      <c r="A589" s="32" t="s">
        <v>855</v>
      </c>
      <c r="B589" s="44">
        <v>41</v>
      </c>
      <c r="C589" s="44">
        <v>37</v>
      </c>
      <c r="D589" s="44">
        <v>14</v>
      </c>
      <c r="E589" s="44">
        <v>8</v>
      </c>
      <c r="F589" s="44">
        <v>5</v>
      </c>
      <c r="G589" s="44">
        <v>2</v>
      </c>
      <c r="H589" s="44">
        <v>0</v>
      </c>
      <c r="I589" s="50">
        <f t="shared" si="59"/>
        <v>9</v>
      </c>
      <c r="J589" s="50">
        <f>Sheriff!J589</f>
        <v>116</v>
      </c>
    </row>
    <row r="590" spans="1:10" ht="12.4" customHeight="1" x14ac:dyDescent="0.2">
      <c r="A590" s="32" t="s">
        <v>856</v>
      </c>
      <c r="B590" s="44">
        <v>107</v>
      </c>
      <c r="C590" s="44">
        <v>88</v>
      </c>
      <c r="D590" s="44">
        <v>24</v>
      </c>
      <c r="E590" s="44">
        <v>9</v>
      </c>
      <c r="F590" s="44">
        <v>11</v>
      </c>
      <c r="G590" s="44">
        <v>3</v>
      </c>
      <c r="H590" s="44">
        <v>1</v>
      </c>
      <c r="I590" s="50">
        <f t="shared" si="59"/>
        <v>22</v>
      </c>
      <c r="J590" s="50">
        <f>Sheriff!J590</f>
        <v>265</v>
      </c>
    </row>
    <row r="591" spans="1:10" ht="12.4" customHeight="1" x14ac:dyDescent="0.2">
      <c r="A591" s="32" t="s">
        <v>857</v>
      </c>
      <c r="B591" s="44">
        <v>52</v>
      </c>
      <c r="C591" s="44">
        <v>25</v>
      </c>
      <c r="D591" s="44">
        <v>16</v>
      </c>
      <c r="E591" s="44">
        <v>7</v>
      </c>
      <c r="F591" s="44">
        <v>4</v>
      </c>
      <c r="G591" s="44">
        <v>2</v>
      </c>
      <c r="H591" s="44">
        <v>1</v>
      </c>
      <c r="I591" s="50">
        <f t="shared" si="59"/>
        <v>5</v>
      </c>
      <c r="J591" s="50">
        <f>Sheriff!J591</f>
        <v>112</v>
      </c>
    </row>
    <row r="592" spans="1:10" ht="12.4" customHeight="1" x14ac:dyDescent="0.2">
      <c r="A592" s="32" t="s">
        <v>858</v>
      </c>
      <c r="B592" s="44">
        <v>74</v>
      </c>
      <c r="C592" s="44">
        <v>62</v>
      </c>
      <c r="D592" s="44">
        <v>8</v>
      </c>
      <c r="E592" s="44">
        <v>5</v>
      </c>
      <c r="F592" s="44">
        <v>2</v>
      </c>
      <c r="G592" s="44">
        <v>2</v>
      </c>
      <c r="H592" s="44">
        <v>0</v>
      </c>
      <c r="I592" s="50">
        <f t="shared" si="59"/>
        <v>14</v>
      </c>
      <c r="J592" s="50">
        <f>Sheriff!J592</f>
        <v>167</v>
      </c>
    </row>
    <row r="593" spans="1:10" ht="12.4" customHeight="1" x14ac:dyDescent="0.2">
      <c r="A593" s="32" t="s">
        <v>859</v>
      </c>
      <c r="B593" s="44">
        <v>64</v>
      </c>
      <c r="C593" s="44">
        <v>47</v>
      </c>
      <c r="D593" s="44">
        <v>16</v>
      </c>
      <c r="E593" s="44">
        <v>3</v>
      </c>
      <c r="F593" s="44">
        <v>2</v>
      </c>
      <c r="G593" s="44">
        <v>0</v>
      </c>
      <c r="H593" s="44">
        <v>1</v>
      </c>
      <c r="I593" s="50">
        <f t="shared" si="59"/>
        <v>4</v>
      </c>
      <c r="J593" s="50">
        <f>Sheriff!J593</f>
        <v>137</v>
      </c>
    </row>
    <row r="594" spans="1:10" ht="12.4" customHeight="1" x14ac:dyDescent="0.2">
      <c r="A594" s="32" t="s">
        <v>860</v>
      </c>
      <c r="B594" s="44">
        <v>71</v>
      </c>
      <c r="C594" s="44">
        <v>79</v>
      </c>
      <c r="D594" s="44">
        <v>13</v>
      </c>
      <c r="E594" s="44">
        <v>19</v>
      </c>
      <c r="F594" s="44">
        <v>8</v>
      </c>
      <c r="G594" s="44">
        <v>1</v>
      </c>
      <c r="H594" s="44">
        <v>2</v>
      </c>
      <c r="I594" s="50">
        <f t="shared" si="59"/>
        <v>4</v>
      </c>
      <c r="J594" s="50">
        <f>Sheriff!J594</f>
        <v>197</v>
      </c>
    </row>
    <row r="595" spans="1:10" ht="12.4" customHeight="1" x14ac:dyDescent="0.2">
      <c r="A595" s="32" t="s">
        <v>861</v>
      </c>
      <c r="B595" s="44">
        <v>39</v>
      </c>
      <c r="C595" s="44">
        <v>20</v>
      </c>
      <c r="D595" s="44">
        <v>13</v>
      </c>
      <c r="E595" s="44">
        <v>4</v>
      </c>
      <c r="F595" s="44">
        <v>1</v>
      </c>
      <c r="G595" s="44">
        <v>1</v>
      </c>
      <c r="H595" s="44">
        <v>0</v>
      </c>
      <c r="I595" s="50">
        <f t="shared" si="59"/>
        <v>13</v>
      </c>
      <c r="J595" s="50">
        <f>Sheriff!J595</f>
        <v>91</v>
      </c>
    </row>
    <row r="596" spans="1:10" ht="12.4" customHeight="1" x14ac:dyDescent="0.2">
      <c r="A596" s="32" t="s">
        <v>862</v>
      </c>
      <c r="B596" s="44">
        <v>79</v>
      </c>
      <c r="C596" s="44">
        <v>62</v>
      </c>
      <c r="D596" s="44">
        <v>12</v>
      </c>
      <c r="E596" s="44">
        <v>3</v>
      </c>
      <c r="F596" s="44">
        <v>6</v>
      </c>
      <c r="G596" s="44">
        <v>0</v>
      </c>
      <c r="H596" s="44">
        <v>1</v>
      </c>
      <c r="I596" s="50">
        <f t="shared" ref="I596:I626" si="60">J596-(SUM(B596:H596))</f>
        <v>7</v>
      </c>
      <c r="J596" s="50">
        <f>Sheriff!J596</f>
        <v>170</v>
      </c>
    </row>
    <row r="597" spans="1:10" ht="12.4" customHeight="1" x14ac:dyDescent="0.2">
      <c r="A597" s="32" t="s">
        <v>863</v>
      </c>
      <c r="B597" s="44">
        <v>41</v>
      </c>
      <c r="C597" s="44">
        <v>29</v>
      </c>
      <c r="D597" s="44">
        <v>13</v>
      </c>
      <c r="E597" s="44">
        <v>4</v>
      </c>
      <c r="F597" s="44">
        <v>1</v>
      </c>
      <c r="G597" s="44">
        <v>2</v>
      </c>
      <c r="H597" s="44">
        <v>0</v>
      </c>
      <c r="I597" s="50">
        <f t="shared" si="60"/>
        <v>3</v>
      </c>
      <c r="J597" s="50">
        <f>Sheriff!J597</f>
        <v>93</v>
      </c>
    </row>
    <row r="598" spans="1:10" ht="12.4" customHeight="1" x14ac:dyDescent="0.2">
      <c r="A598" s="32" t="s">
        <v>864</v>
      </c>
      <c r="B598" s="44">
        <v>62</v>
      </c>
      <c r="C598" s="44">
        <v>56</v>
      </c>
      <c r="D598" s="44">
        <v>14</v>
      </c>
      <c r="E598" s="44">
        <v>4</v>
      </c>
      <c r="F598" s="44">
        <v>5</v>
      </c>
      <c r="G598" s="44">
        <v>1</v>
      </c>
      <c r="H598" s="44">
        <v>1</v>
      </c>
      <c r="I598" s="50">
        <f t="shared" si="60"/>
        <v>7</v>
      </c>
      <c r="J598" s="50">
        <f>Sheriff!J598</f>
        <v>150</v>
      </c>
    </row>
    <row r="599" spans="1:10" ht="12.4" customHeight="1" x14ac:dyDescent="0.2">
      <c r="A599" s="32" t="s">
        <v>865</v>
      </c>
      <c r="B599" s="44">
        <v>84</v>
      </c>
      <c r="C599" s="44">
        <v>61</v>
      </c>
      <c r="D599" s="44">
        <v>7</v>
      </c>
      <c r="E599" s="44">
        <v>5</v>
      </c>
      <c r="F599" s="44">
        <v>5</v>
      </c>
      <c r="G599" s="44">
        <v>1</v>
      </c>
      <c r="H599" s="44">
        <v>0</v>
      </c>
      <c r="I599" s="50">
        <f t="shared" si="60"/>
        <v>21</v>
      </c>
      <c r="J599" s="50">
        <f>Sheriff!J599</f>
        <v>184</v>
      </c>
    </row>
    <row r="600" spans="1:10" ht="12.4" customHeight="1" x14ac:dyDescent="0.2">
      <c r="A600" s="32" t="s">
        <v>866</v>
      </c>
      <c r="B600" s="44">
        <v>55</v>
      </c>
      <c r="C600" s="44">
        <v>36</v>
      </c>
      <c r="D600" s="44">
        <v>8</v>
      </c>
      <c r="E600" s="44">
        <v>6</v>
      </c>
      <c r="F600" s="44">
        <v>8</v>
      </c>
      <c r="G600" s="44">
        <v>2</v>
      </c>
      <c r="H600" s="44">
        <v>1</v>
      </c>
      <c r="I600" s="50">
        <f t="shared" si="60"/>
        <v>6</v>
      </c>
      <c r="J600" s="50">
        <f>Sheriff!J600</f>
        <v>122</v>
      </c>
    </row>
    <row r="601" spans="1:10" ht="12.4" customHeight="1" x14ac:dyDescent="0.2">
      <c r="A601" s="32" t="s">
        <v>867</v>
      </c>
      <c r="B601" s="44">
        <v>237</v>
      </c>
      <c r="C601" s="44">
        <v>252</v>
      </c>
      <c r="D601" s="44">
        <v>75</v>
      </c>
      <c r="E601" s="44">
        <v>33</v>
      </c>
      <c r="F601" s="44">
        <v>21</v>
      </c>
      <c r="G601" s="44">
        <v>1</v>
      </c>
      <c r="H601" s="44">
        <v>0</v>
      </c>
      <c r="I601" s="50">
        <f t="shared" si="60"/>
        <v>42</v>
      </c>
      <c r="J601" s="50">
        <f>Sheriff!J601</f>
        <v>661</v>
      </c>
    </row>
    <row r="602" spans="1:10" ht="12.4" customHeight="1" x14ac:dyDescent="0.2">
      <c r="A602" s="32" t="s">
        <v>868</v>
      </c>
      <c r="B602" s="44">
        <v>101</v>
      </c>
      <c r="C602" s="44">
        <v>48</v>
      </c>
      <c r="D602" s="44">
        <v>9</v>
      </c>
      <c r="E602" s="44">
        <v>11</v>
      </c>
      <c r="F602" s="44">
        <v>8</v>
      </c>
      <c r="G602" s="44">
        <v>3</v>
      </c>
      <c r="H602" s="44">
        <v>0</v>
      </c>
      <c r="I602" s="50">
        <f t="shared" si="60"/>
        <v>9</v>
      </c>
      <c r="J602" s="50">
        <f>Sheriff!J602</f>
        <v>189</v>
      </c>
    </row>
    <row r="603" spans="1:10" ht="12.4" customHeight="1" x14ac:dyDescent="0.2">
      <c r="A603" s="32" t="s">
        <v>869</v>
      </c>
      <c r="B603" s="44">
        <v>66</v>
      </c>
      <c r="C603" s="44">
        <v>74</v>
      </c>
      <c r="D603" s="44">
        <v>21</v>
      </c>
      <c r="E603" s="44">
        <v>4</v>
      </c>
      <c r="F603" s="44">
        <v>2</v>
      </c>
      <c r="G603" s="44">
        <v>5</v>
      </c>
      <c r="H603" s="44">
        <v>0</v>
      </c>
      <c r="I603" s="50">
        <f t="shared" si="60"/>
        <v>9</v>
      </c>
      <c r="J603" s="50">
        <f>Sheriff!J603</f>
        <v>181</v>
      </c>
    </row>
    <row r="604" spans="1:10" ht="12.4" customHeight="1" x14ac:dyDescent="0.2">
      <c r="A604" s="32" t="s">
        <v>870</v>
      </c>
      <c r="B604" s="44">
        <v>71</v>
      </c>
      <c r="C604" s="44">
        <v>44</v>
      </c>
      <c r="D604" s="44">
        <v>15</v>
      </c>
      <c r="E604" s="44">
        <v>8</v>
      </c>
      <c r="F604" s="44">
        <v>4</v>
      </c>
      <c r="G604" s="44">
        <v>4</v>
      </c>
      <c r="H604" s="44">
        <v>0</v>
      </c>
      <c r="I604" s="50">
        <f t="shared" si="60"/>
        <v>8</v>
      </c>
      <c r="J604" s="50">
        <f>Sheriff!J604</f>
        <v>154</v>
      </c>
    </row>
    <row r="605" spans="1:10" ht="12" customHeight="1" x14ac:dyDescent="0.2">
      <c r="A605" s="32" t="s">
        <v>871</v>
      </c>
      <c r="B605" s="44">
        <v>157</v>
      </c>
      <c r="C605" s="44">
        <v>160</v>
      </c>
      <c r="D605" s="44">
        <v>48</v>
      </c>
      <c r="E605" s="44">
        <v>14</v>
      </c>
      <c r="F605" s="44">
        <v>11</v>
      </c>
      <c r="G605" s="44">
        <v>0</v>
      </c>
      <c r="H605" s="44">
        <v>0</v>
      </c>
      <c r="I605" s="50">
        <f t="shared" si="60"/>
        <v>16</v>
      </c>
      <c r="J605" s="50">
        <f>Sheriff!J605</f>
        <v>406</v>
      </c>
    </row>
    <row r="606" spans="1:10" ht="12" customHeight="1" x14ac:dyDescent="0.2">
      <c r="A606" s="32" t="s">
        <v>872</v>
      </c>
      <c r="B606" s="44">
        <v>36</v>
      </c>
      <c r="C606" s="44">
        <v>35</v>
      </c>
      <c r="D606" s="44">
        <v>13</v>
      </c>
      <c r="E606" s="44">
        <v>4</v>
      </c>
      <c r="F606" s="44">
        <v>3</v>
      </c>
      <c r="G606" s="44">
        <v>0</v>
      </c>
      <c r="H606" s="44">
        <v>0</v>
      </c>
      <c r="I606" s="50">
        <f t="shared" si="60"/>
        <v>8</v>
      </c>
      <c r="J606" s="50">
        <f>Sheriff!J606</f>
        <v>99</v>
      </c>
    </row>
    <row r="607" spans="1:10" ht="12.4" customHeight="1" x14ac:dyDescent="0.2">
      <c r="A607" s="32" t="s">
        <v>873</v>
      </c>
      <c r="B607" s="44">
        <v>83</v>
      </c>
      <c r="C607" s="44">
        <v>71</v>
      </c>
      <c r="D607" s="44">
        <v>28</v>
      </c>
      <c r="E607" s="44">
        <v>12</v>
      </c>
      <c r="F607" s="44">
        <v>7</v>
      </c>
      <c r="G607" s="44">
        <v>2</v>
      </c>
      <c r="H607" s="44">
        <v>0</v>
      </c>
      <c r="I607" s="50">
        <f t="shared" si="60"/>
        <v>15</v>
      </c>
      <c r="J607" s="50">
        <f>Sheriff!J607</f>
        <v>218</v>
      </c>
    </row>
    <row r="608" spans="1:10" ht="12.4" customHeight="1" x14ac:dyDescent="0.2">
      <c r="A608" s="32" t="s">
        <v>874</v>
      </c>
      <c r="B608" s="44">
        <v>38</v>
      </c>
      <c r="C608" s="44">
        <v>51</v>
      </c>
      <c r="D608" s="44">
        <v>11</v>
      </c>
      <c r="E608" s="44">
        <v>6</v>
      </c>
      <c r="F608" s="44">
        <v>2</v>
      </c>
      <c r="G608" s="44">
        <v>2</v>
      </c>
      <c r="H608" s="44">
        <v>0</v>
      </c>
      <c r="I608" s="50">
        <f t="shared" si="60"/>
        <v>2</v>
      </c>
      <c r="J608" s="50">
        <f>Sheriff!J608</f>
        <v>112</v>
      </c>
    </row>
    <row r="609" spans="1:10" ht="12.4" customHeight="1" x14ac:dyDescent="0.2">
      <c r="A609" s="32" t="s">
        <v>875</v>
      </c>
      <c r="B609" s="44">
        <v>44</v>
      </c>
      <c r="C609" s="44">
        <v>37</v>
      </c>
      <c r="D609" s="44">
        <v>7</v>
      </c>
      <c r="E609" s="44">
        <v>2</v>
      </c>
      <c r="F609" s="44">
        <v>3</v>
      </c>
      <c r="G609" s="44">
        <v>0</v>
      </c>
      <c r="H609" s="44">
        <v>0</v>
      </c>
      <c r="I609" s="50">
        <f t="shared" si="60"/>
        <v>6</v>
      </c>
      <c r="J609" s="50">
        <f>Sheriff!J609</f>
        <v>99</v>
      </c>
    </row>
    <row r="610" spans="1:10" ht="12.4" customHeight="1" x14ac:dyDescent="0.2">
      <c r="A610" s="32" t="s">
        <v>876</v>
      </c>
      <c r="B610" s="44">
        <v>131</v>
      </c>
      <c r="C610" s="44">
        <v>129</v>
      </c>
      <c r="D610" s="44">
        <v>32</v>
      </c>
      <c r="E610" s="44">
        <v>15</v>
      </c>
      <c r="F610" s="44">
        <v>14</v>
      </c>
      <c r="G610" s="44">
        <v>4</v>
      </c>
      <c r="H610" s="44">
        <v>4</v>
      </c>
      <c r="I610" s="50">
        <f t="shared" si="60"/>
        <v>22</v>
      </c>
      <c r="J610" s="50">
        <f>Sheriff!J610</f>
        <v>351</v>
      </c>
    </row>
    <row r="611" spans="1:10" ht="12.4" customHeight="1" x14ac:dyDescent="0.2">
      <c r="A611" s="32" t="s">
        <v>877</v>
      </c>
      <c r="B611" s="44">
        <v>58</v>
      </c>
      <c r="C611" s="44">
        <v>68</v>
      </c>
      <c r="D611" s="44">
        <v>22</v>
      </c>
      <c r="E611" s="44">
        <v>7</v>
      </c>
      <c r="F611" s="44">
        <v>3</v>
      </c>
      <c r="G611" s="44">
        <v>1</v>
      </c>
      <c r="H611" s="44">
        <v>1</v>
      </c>
      <c r="I611" s="50">
        <f t="shared" si="60"/>
        <v>8</v>
      </c>
      <c r="J611" s="50">
        <f>Sheriff!J611</f>
        <v>168</v>
      </c>
    </row>
    <row r="612" spans="1:10" ht="12.4" customHeight="1" x14ac:dyDescent="0.2">
      <c r="A612" s="32" t="s">
        <v>878</v>
      </c>
      <c r="B612" s="44">
        <v>91</v>
      </c>
      <c r="C612" s="44">
        <v>92</v>
      </c>
      <c r="D612" s="44">
        <v>33</v>
      </c>
      <c r="E612" s="44">
        <v>11</v>
      </c>
      <c r="F612" s="44">
        <v>6</v>
      </c>
      <c r="G612" s="44">
        <v>2</v>
      </c>
      <c r="H612" s="44">
        <v>4</v>
      </c>
      <c r="I612" s="50">
        <f t="shared" si="60"/>
        <v>16</v>
      </c>
      <c r="J612" s="50">
        <f>Sheriff!J612</f>
        <v>255</v>
      </c>
    </row>
    <row r="613" spans="1:10" ht="12.4" customHeight="1" x14ac:dyDescent="0.2">
      <c r="A613" s="32" t="s">
        <v>879</v>
      </c>
      <c r="B613" s="44">
        <v>85</v>
      </c>
      <c r="C613" s="44">
        <v>60</v>
      </c>
      <c r="D613" s="44">
        <v>27</v>
      </c>
      <c r="E613" s="44">
        <v>11</v>
      </c>
      <c r="F613" s="44">
        <v>9</v>
      </c>
      <c r="G613" s="44">
        <v>3</v>
      </c>
      <c r="H613" s="44">
        <v>2</v>
      </c>
      <c r="I613" s="50">
        <f t="shared" si="60"/>
        <v>12</v>
      </c>
      <c r="J613" s="50">
        <f>Sheriff!J613</f>
        <v>209</v>
      </c>
    </row>
    <row r="614" spans="1:10" ht="12.4" customHeight="1" x14ac:dyDescent="0.2">
      <c r="A614" s="32" t="s">
        <v>880</v>
      </c>
      <c r="B614" s="44">
        <v>109</v>
      </c>
      <c r="C614" s="44">
        <v>97</v>
      </c>
      <c r="D614" s="44">
        <v>38</v>
      </c>
      <c r="E614" s="44">
        <v>7</v>
      </c>
      <c r="F614" s="44">
        <v>9</v>
      </c>
      <c r="G614" s="44">
        <v>2</v>
      </c>
      <c r="H614" s="44">
        <v>0</v>
      </c>
      <c r="I614" s="50">
        <f t="shared" si="60"/>
        <v>17</v>
      </c>
      <c r="J614" s="50">
        <f>Sheriff!J614</f>
        <v>279</v>
      </c>
    </row>
    <row r="615" spans="1:10" ht="12.4" customHeight="1" x14ac:dyDescent="0.2">
      <c r="A615" s="32" t="s">
        <v>881</v>
      </c>
      <c r="B615" s="44">
        <v>102</v>
      </c>
      <c r="C615" s="44">
        <v>117</v>
      </c>
      <c r="D615" s="44">
        <v>29</v>
      </c>
      <c r="E615" s="44">
        <v>6</v>
      </c>
      <c r="F615" s="44">
        <v>8</v>
      </c>
      <c r="G615" s="44">
        <v>5</v>
      </c>
      <c r="H615" s="44">
        <v>0</v>
      </c>
      <c r="I615" s="50">
        <f t="shared" si="60"/>
        <v>16</v>
      </c>
      <c r="J615" s="50">
        <f>Sheriff!J615</f>
        <v>283</v>
      </c>
    </row>
    <row r="616" spans="1:10" ht="12.4" customHeight="1" x14ac:dyDescent="0.2">
      <c r="A616" s="32" t="s">
        <v>882</v>
      </c>
      <c r="B616" s="44">
        <v>131</v>
      </c>
      <c r="C616" s="44">
        <v>105</v>
      </c>
      <c r="D616" s="44">
        <v>28</v>
      </c>
      <c r="E616" s="44">
        <v>11</v>
      </c>
      <c r="F616" s="44">
        <v>10</v>
      </c>
      <c r="G616" s="44">
        <v>0</v>
      </c>
      <c r="H616" s="44">
        <v>0</v>
      </c>
      <c r="I616" s="50">
        <f t="shared" si="60"/>
        <v>18</v>
      </c>
      <c r="J616" s="50">
        <f>Sheriff!J616</f>
        <v>303</v>
      </c>
    </row>
    <row r="617" spans="1:10" ht="12.4" customHeight="1" x14ac:dyDescent="0.2">
      <c r="A617" s="32" t="s">
        <v>883</v>
      </c>
      <c r="B617" s="44">
        <v>83</v>
      </c>
      <c r="C617" s="44">
        <v>68</v>
      </c>
      <c r="D617" s="44">
        <v>21</v>
      </c>
      <c r="E617" s="44">
        <v>9</v>
      </c>
      <c r="F617" s="44">
        <v>2</v>
      </c>
      <c r="G617" s="44">
        <v>2</v>
      </c>
      <c r="H617" s="44">
        <v>0</v>
      </c>
      <c r="I617" s="50">
        <f t="shared" si="60"/>
        <v>12</v>
      </c>
      <c r="J617" s="50">
        <f>Sheriff!J617</f>
        <v>197</v>
      </c>
    </row>
    <row r="618" spans="1:10" ht="12.4" customHeight="1" x14ac:dyDescent="0.2">
      <c r="A618" s="32" t="s">
        <v>884</v>
      </c>
      <c r="B618" s="44">
        <v>84</v>
      </c>
      <c r="C618" s="44">
        <v>63</v>
      </c>
      <c r="D618" s="44">
        <v>17</v>
      </c>
      <c r="E618" s="44">
        <v>4</v>
      </c>
      <c r="F618" s="44">
        <v>8</v>
      </c>
      <c r="G618" s="44">
        <v>0</v>
      </c>
      <c r="H618" s="44">
        <v>1</v>
      </c>
      <c r="I618" s="50">
        <f t="shared" si="60"/>
        <v>15</v>
      </c>
      <c r="J618" s="50">
        <f>Sheriff!J618</f>
        <v>192</v>
      </c>
    </row>
    <row r="619" spans="1:10" ht="12.4" customHeight="1" x14ac:dyDescent="0.2">
      <c r="A619" s="32" t="s">
        <v>885</v>
      </c>
      <c r="B619" s="44">
        <v>39</v>
      </c>
      <c r="C619" s="44">
        <v>55</v>
      </c>
      <c r="D619" s="44">
        <v>7</v>
      </c>
      <c r="E619" s="44">
        <v>7</v>
      </c>
      <c r="F619" s="44">
        <v>3</v>
      </c>
      <c r="G619" s="44">
        <v>2</v>
      </c>
      <c r="H619" s="44">
        <v>1</v>
      </c>
      <c r="I619" s="50">
        <f t="shared" si="60"/>
        <v>8</v>
      </c>
      <c r="J619" s="50">
        <f>Sheriff!J619</f>
        <v>122</v>
      </c>
    </row>
    <row r="620" spans="1:10" ht="12.4" customHeight="1" x14ac:dyDescent="0.2">
      <c r="A620" s="32" t="s">
        <v>886</v>
      </c>
      <c r="B620" s="44">
        <v>61</v>
      </c>
      <c r="C620" s="44">
        <v>59</v>
      </c>
      <c r="D620" s="44">
        <v>14</v>
      </c>
      <c r="E620" s="44">
        <v>9</v>
      </c>
      <c r="F620" s="44">
        <v>5</v>
      </c>
      <c r="G620" s="44">
        <v>1</v>
      </c>
      <c r="H620" s="44">
        <v>0</v>
      </c>
      <c r="I620" s="50">
        <f t="shared" si="60"/>
        <v>9</v>
      </c>
      <c r="J620" s="50">
        <f>Sheriff!J620</f>
        <v>158</v>
      </c>
    </row>
    <row r="621" spans="1:10" ht="12.4" customHeight="1" x14ac:dyDescent="0.2">
      <c r="A621" s="32" t="s">
        <v>887</v>
      </c>
      <c r="B621" s="44">
        <v>72</v>
      </c>
      <c r="C621" s="44">
        <v>50</v>
      </c>
      <c r="D621" s="44">
        <v>17</v>
      </c>
      <c r="E621" s="44">
        <v>7</v>
      </c>
      <c r="F621" s="44">
        <v>3</v>
      </c>
      <c r="G621" s="44">
        <v>0</v>
      </c>
      <c r="H621" s="44">
        <v>0</v>
      </c>
      <c r="I621" s="50">
        <f t="shared" si="60"/>
        <v>8</v>
      </c>
      <c r="J621" s="50">
        <f>Sheriff!J621</f>
        <v>157</v>
      </c>
    </row>
    <row r="622" spans="1:10" ht="12.4" customHeight="1" x14ac:dyDescent="0.2">
      <c r="A622" s="32" t="s">
        <v>888</v>
      </c>
      <c r="B622" s="44">
        <v>114</v>
      </c>
      <c r="C622" s="44">
        <v>86</v>
      </c>
      <c r="D622" s="44">
        <v>29</v>
      </c>
      <c r="E622" s="44">
        <v>11</v>
      </c>
      <c r="F622" s="44">
        <v>8</v>
      </c>
      <c r="G622" s="44">
        <v>4</v>
      </c>
      <c r="H622" s="44">
        <v>5</v>
      </c>
      <c r="I622" s="50">
        <f t="shared" si="60"/>
        <v>12</v>
      </c>
      <c r="J622" s="50">
        <f>Sheriff!J622</f>
        <v>269</v>
      </c>
    </row>
    <row r="623" spans="1:10" ht="12.4" customHeight="1" x14ac:dyDescent="0.2">
      <c r="A623" s="32" t="s">
        <v>889</v>
      </c>
      <c r="B623" s="44">
        <v>90</v>
      </c>
      <c r="C623" s="44">
        <v>57</v>
      </c>
      <c r="D623" s="44">
        <v>7</v>
      </c>
      <c r="E623" s="44">
        <v>10</v>
      </c>
      <c r="F623" s="44">
        <v>8</v>
      </c>
      <c r="G623" s="44">
        <v>1</v>
      </c>
      <c r="H623" s="44">
        <v>1</v>
      </c>
      <c r="I623" s="50">
        <f t="shared" si="60"/>
        <v>2</v>
      </c>
      <c r="J623" s="50">
        <f>Sheriff!J623</f>
        <v>176</v>
      </c>
    </row>
    <row r="624" spans="1:10" ht="12.4" customHeight="1" x14ac:dyDescent="0.2">
      <c r="A624" s="32" t="s">
        <v>890</v>
      </c>
      <c r="B624" s="44">
        <v>34</v>
      </c>
      <c r="C624" s="44">
        <v>40</v>
      </c>
      <c r="D624" s="44">
        <v>10</v>
      </c>
      <c r="E624" s="44">
        <v>2</v>
      </c>
      <c r="F624" s="44">
        <v>7</v>
      </c>
      <c r="G624" s="44">
        <v>0</v>
      </c>
      <c r="H624" s="44">
        <v>1</v>
      </c>
      <c r="I624" s="50">
        <f t="shared" si="60"/>
        <v>10</v>
      </c>
      <c r="J624" s="50">
        <f>Sheriff!J624</f>
        <v>104</v>
      </c>
    </row>
    <row r="625" spans="1:11" ht="12.4" customHeight="1" x14ac:dyDescent="0.2">
      <c r="A625" s="32" t="s">
        <v>891</v>
      </c>
      <c r="B625" s="44">
        <v>55</v>
      </c>
      <c r="C625" s="44">
        <v>46</v>
      </c>
      <c r="D625" s="44">
        <v>15</v>
      </c>
      <c r="E625" s="44">
        <v>4</v>
      </c>
      <c r="F625" s="44">
        <v>1</v>
      </c>
      <c r="G625" s="44">
        <v>0</v>
      </c>
      <c r="H625" s="44">
        <v>1</v>
      </c>
      <c r="I625" s="50">
        <f t="shared" si="60"/>
        <v>9</v>
      </c>
      <c r="J625" s="50">
        <f>Sheriff!J625</f>
        <v>131</v>
      </c>
    </row>
    <row r="626" spans="1:11" ht="12.4" customHeight="1" x14ac:dyDescent="0.2">
      <c r="A626" s="32" t="s">
        <v>892</v>
      </c>
      <c r="B626" s="44">
        <v>106</v>
      </c>
      <c r="C626" s="44">
        <v>121</v>
      </c>
      <c r="D626" s="44">
        <v>20</v>
      </c>
      <c r="E626" s="44">
        <v>14</v>
      </c>
      <c r="F626" s="44">
        <v>5</v>
      </c>
      <c r="G626" s="44">
        <v>4</v>
      </c>
      <c r="H626" s="44">
        <v>2</v>
      </c>
      <c r="I626" s="50">
        <f t="shared" si="60"/>
        <v>33</v>
      </c>
      <c r="J626" s="50">
        <f>Sheriff!J626</f>
        <v>305</v>
      </c>
    </row>
    <row r="627" spans="1:11" ht="12.4" customHeight="1" x14ac:dyDescent="0.2">
      <c r="A627" s="36" t="s">
        <v>893</v>
      </c>
      <c r="B627" s="47">
        <f>SUM(B532:B626)</f>
        <v>7890</v>
      </c>
      <c r="C627" s="47">
        <f t="shared" ref="C627:H627" si="61">SUM(C532:C626)</f>
        <v>6197</v>
      </c>
      <c r="D627" s="47">
        <f t="shared" si="61"/>
        <v>1760</v>
      </c>
      <c r="E627" s="47">
        <f t="shared" si="61"/>
        <v>772</v>
      </c>
      <c r="F627" s="47">
        <f t="shared" si="61"/>
        <v>540</v>
      </c>
      <c r="G627" s="47">
        <f t="shared" si="61"/>
        <v>159</v>
      </c>
      <c r="H627" s="47">
        <f t="shared" si="61"/>
        <v>89</v>
      </c>
      <c r="I627" s="47">
        <f>SUM(I532:I626)</f>
        <v>1094</v>
      </c>
      <c r="J627" s="47">
        <f>SUM(J532:J626)</f>
        <v>18501</v>
      </c>
    </row>
    <row r="628" spans="1:11" ht="12.4" customHeight="1" x14ac:dyDescent="0.2">
      <c r="A628" s="3"/>
      <c r="B628" s="10"/>
      <c r="C628" s="10"/>
      <c r="D628" s="10"/>
      <c r="E628" s="10"/>
      <c r="F628" s="10"/>
      <c r="G628" s="10"/>
      <c r="H628" s="10"/>
      <c r="I628" s="10"/>
      <c r="J628" s="10"/>
    </row>
    <row r="629" spans="1:11" ht="12.4" customHeight="1" x14ac:dyDescent="0.2">
      <c r="A629" s="34" t="s">
        <v>49</v>
      </c>
    </row>
    <row r="630" spans="1:11" ht="12.4" customHeight="1" x14ac:dyDescent="0.2">
      <c r="A630" s="32" t="s">
        <v>775</v>
      </c>
      <c r="B630" s="44">
        <v>117</v>
      </c>
      <c r="C630" s="44">
        <v>122</v>
      </c>
      <c r="D630" s="44">
        <v>33</v>
      </c>
      <c r="E630" s="44">
        <v>5</v>
      </c>
      <c r="F630" s="44">
        <v>13</v>
      </c>
      <c r="G630" s="44">
        <v>2</v>
      </c>
      <c r="H630" s="44">
        <v>3</v>
      </c>
      <c r="I630" s="50">
        <f t="shared" ref="I630:I651" si="62">J630-(SUM(B630:H630))</f>
        <v>15</v>
      </c>
      <c r="J630" s="50">
        <f>Sheriff!J630</f>
        <v>310</v>
      </c>
    </row>
    <row r="631" spans="1:11" ht="12.4" customHeight="1" x14ac:dyDescent="0.2">
      <c r="A631" s="32" t="s">
        <v>776</v>
      </c>
      <c r="B631" s="44">
        <v>128</v>
      </c>
      <c r="C631" s="44">
        <v>214</v>
      </c>
      <c r="D631" s="44">
        <v>45</v>
      </c>
      <c r="E631" s="44">
        <v>8</v>
      </c>
      <c r="F631" s="44">
        <v>13</v>
      </c>
      <c r="G631" s="44">
        <v>4</v>
      </c>
      <c r="H631" s="44">
        <v>0</v>
      </c>
      <c r="I631" s="50">
        <f t="shared" si="62"/>
        <v>16</v>
      </c>
      <c r="J631" s="50">
        <f>Sheriff!J631</f>
        <v>428</v>
      </c>
    </row>
    <row r="632" spans="1:11" ht="12.4" customHeight="1" x14ac:dyDescent="0.2">
      <c r="A632" s="32" t="s">
        <v>777</v>
      </c>
      <c r="B632" s="44">
        <v>106</v>
      </c>
      <c r="C632" s="44">
        <v>229</v>
      </c>
      <c r="D632" s="44">
        <v>49</v>
      </c>
      <c r="E632" s="44">
        <v>5</v>
      </c>
      <c r="F632" s="44">
        <v>7</v>
      </c>
      <c r="G632" s="44">
        <v>1</v>
      </c>
      <c r="H632" s="44">
        <v>1</v>
      </c>
      <c r="I632" s="50">
        <f t="shared" si="62"/>
        <v>42</v>
      </c>
      <c r="J632" s="50">
        <f>Sheriff!J632</f>
        <v>440</v>
      </c>
    </row>
    <row r="633" spans="1:11" ht="11.45" customHeight="1" x14ac:dyDescent="0.2">
      <c r="A633" s="32" t="s">
        <v>778</v>
      </c>
      <c r="B633" s="44">
        <v>76</v>
      </c>
      <c r="C633" s="44">
        <v>112</v>
      </c>
      <c r="D633" s="44">
        <v>37</v>
      </c>
      <c r="E633" s="44">
        <v>11</v>
      </c>
      <c r="F633" s="44">
        <v>5</v>
      </c>
      <c r="G633" s="44">
        <v>1</v>
      </c>
      <c r="H633" s="44">
        <v>0</v>
      </c>
      <c r="I633" s="50">
        <f t="shared" si="62"/>
        <v>15</v>
      </c>
      <c r="J633" s="50">
        <f>Sheriff!J633</f>
        <v>257</v>
      </c>
    </row>
    <row r="634" spans="1:11" ht="11.45" customHeight="1" x14ac:dyDescent="0.2">
      <c r="A634" s="32" t="s">
        <v>779</v>
      </c>
      <c r="B634" s="44">
        <v>113</v>
      </c>
      <c r="C634" s="44">
        <v>169</v>
      </c>
      <c r="D634" s="44">
        <v>43</v>
      </c>
      <c r="E634" s="44">
        <v>7</v>
      </c>
      <c r="F634" s="44">
        <v>8</v>
      </c>
      <c r="G634" s="44">
        <v>2</v>
      </c>
      <c r="H634" s="44">
        <v>3</v>
      </c>
      <c r="I634" s="50">
        <f t="shared" si="62"/>
        <v>18</v>
      </c>
      <c r="J634" s="50">
        <f>Sheriff!J634</f>
        <v>363</v>
      </c>
    </row>
    <row r="635" spans="1:11" ht="11.45" customHeight="1" x14ac:dyDescent="0.2">
      <c r="A635" s="32" t="s">
        <v>780</v>
      </c>
      <c r="B635" s="44">
        <v>226</v>
      </c>
      <c r="C635" s="44">
        <v>179</v>
      </c>
      <c r="D635" s="44">
        <v>61</v>
      </c>
      <c r="E635" s="44">
        <v>14</v>
      </c>
      <c r="F635" s="44">
        <v>14</v>
      </c>
      <c r="G635" s="44">
        <v>7</v>
      </c>
      <c r="H635" s="44">
        <v>2</v>
      </c>
      <c r="I635" s="50">
        <f t="shared" si="62"/>
        <v>28</v>
      </c>
      <c r="J635" s="50">
        <f>Sheriff!J635</f>
        <v>531</v>
      </c>
    </row>
    <row r="636" spans="1:11" ht="11.45" customHeight="1" x14ac:dyDescent="0.2">
      <c r="A636" s="32" t="s">
        <v>781</v>
      </c>
      <c r="B636" s="44">
        <v>196</v>
      </c>
      <c r="C636" s="44">
        <v>273</v>
      </c>
      <c r="D636" s="44">
        <v>73</v>
      </c>
      <c r="E636" s="44">
        <v>17</v>
      </c>
      <c r="F636" s="44">
        <v>21</v>
      </c>
      <c r="G636" s="44">
        <v>6</v>
      </c>
      <c r="H636" s="44">
        <v>4</v>
      </c>
      <c r="I636" s="50">
        <f t="shared" si="62"/>
        <v>35</v>
      </c>
      <c r="J636" s="50">
        <f>Sheriff!J636</f>
        <v>625</v>
      </c>
    </row>
    <row r="637" spans="1:11" ht="11.45" customHeight="1" x14ac:dyDescent="0.2">
      <c r="A637" s="32" t="s">
        <v>782</v>
      </c>
      <c r="B637" s="44">
        <v>128</v>
      </c>
      <c r="C637" s="44">
        <v>231</v>
      </c>
      <c r="D637" s="44">
        <v>70</v>
      </c>
      <c r="E637" s="44">
        <v>15</v>
      </c>
      <c r="F637" s="44">
        <v>20</v>
      </c>
      <c r="G637" s="44">
        <v>0</v>
      </c>
      <c r="H637" s="44">
        <v>2</v>
      </c>
      <c r="I637" s="50">
        <f t="shared" si="62"/>
        <v>15</v>
      </c>
      <c r="J637" s="50">
        <f>Sheriff!J637</f>
        <v>481</v>
      </c>
    </row>
    <row r="638" spans="1:11" ht="11.45" customHeight="1" x14ac:dyDescent="0.2">
      <c r="A638" s="32" t="s">
        <v>783</v>
      </c>
      <c r="B638" s="44">
        <v>93</v>
      </c>
      <c r="C638" s="44">
        <v>108</v>
      </c>
      <c r="D638" s="44">
        <v>36</v>
      </c>
      <c r="E638" s="44">
        <v>11</v>
      </c>
      <c r="F638" s="44">
        <v>4</v>
      </c>
      <c r="G638" s="44">
        <v>3</v>
      </c>
      <c r="H638" s="44">
        <v>0</v>
      </c>
      <c r="I638" s="50">
        <f t="shared" si="62"/>
        <v>11</v>
      </c>
      <c r="J638" s="50">
        <f>Sheriff!J638</f>
        <v>266</v>
      </c>
    </row>
    <row r="639" spans="1:11" x14ac:dyDescent="0.2">
      <c r="A639" s="32" t="s">
        <v>784</v>
      </c>
      <c r="B639" s="44">
        <v>101</v>
      </c>
      <c r="C639" s="44">
        <v>119</v>
      </c>
      <c r="D639" s="44">
        <v>28</v>
      </c>
      <c r="E639" s="44">
        <v>7</v>
      </c>
      <c r="F639" s="44">
        <v>6</v>
      </c>
      <c r="G639" s="44">
        <v>1</v>
      </c>
      <c r="H639" s="44">
        <v>1</v>
      </c>
      <c r="I639" s="50">
        <f t="shared" si="62"/>
        <v>13</v>
      </c>
      <c r="J639" s="50">
        <f>Sheriff!J639</f>
        <v>276</v>
      </c>
    </row>
    <row r="640" spans="1:11" ht="11.45" customHeight="1" x14ac:dyDescent="0.2">
      <c r="A640" s="32" t="s">
        <v>785</v>
      </c>
      <c r="B640" s="44">
        <v>140</v>
      </c>
      <c r="C640" s="44">
        <v>171</v>
      </c>
      <c r="D640" s="44">
        <v>50</v>
      </c>
      <c r="E640" s="44">
        <v>10</v>
      </c>
      <c r="F640" s="44">
        <v>12</v>
      </c>
      <c r="G640" s="44">
        <v>6</v>
      </c>
      <c r="H640" s="44">
        <v>1</v>
      </c>
      <c r="I640" s="50">
        <f t="shared" si="62"/>
        <v>14</v>
      </c>
      <c r="J640" s="50">
        <f>Sheriff!J640</f>
        <v>404</v>
      </c>
      <c r="K640" s="8"/>
    </row>
    <row r="641" spans="1:10" ht="11.45" customHeight="1" x14ac:dyDescent="0.2">
      <c r="A641" s="32" t="s">
        <v>786</v>
      </c>
      <c r="B641" s="44">
        <v>108</v>
      </c>
      <c r="C641" s="44">
        <v>175</v>
      </c>
      <c r="D641" s="44">
        <v>54</v>
      </c>
      <c r="E641" s="44">
        <v>6</v>
      </c>
      <c r="F641" s="44">
        <v>11</v>
      </c>
      <c r="G641" s="44">
        <v>3</v>
      </c>
      <c r="H641" s="44">
        <v>4</v>
      </c>
      <c r="I641" s="50">
        <f t="shared" si="62"/>
        <v>24</v>
      </c>
      <c r="J641" s="50">
        <f>Sheriff!J641</f>
        <v>385</v>
      </c>
    </row>
    <row r="642" spans="1:10" ht="11.45" customHeight="1" x14ac:dyDescent="0.2">
      <c r="A642" s="32" t="s">
        <v>787</v>
      </c>
      <c r="B642" s="44">
        <v>114</v>
      </c>
      <c r="C642" s="44">
        <v>139</v>
      </c>
      <c r="D642" s="44">
        <v>36</v>
      </c>
      <c r="E642" s="44">
        <v>7</v>
      </c>
      <c r="F642" s="44">
        <v>7</v>
      </c>
      <c r="G642" s="44">
        <v>2</v>
      </c>
      <c r="H642" s="44">
        <v>1</v>
      </c>
      <c r="I642" s="50">
        <f t="shared" si="62"/>
        <v>14</v>
      </c>
      <c r="J642" s="50">
        <f>Sheriff!J642</f>
        <v>320</v>
      </c>
    </row>
    <row r="643" spans="1:10" ht="11.45" customHeight="1" x14ac:dyDescent="0.2">
      <c r="A643" s="32" t="s">
        <v>788</v>
      </c>
      <c r="B643" s="44">
        <v>88</v>
      </c>
      <c r="C643" s="44">
        <v>148</v>
      </c>
      <c r="D643" s="44">
        <v>28</v>
      </c>
      <c r="E643" s="44">
        <v>4</v>
      </c>
      <c r="F643" s="44">
        <v>4</v>
      </c>
      <c r="G643" s="44">
        <v>4</v>
      </c>
      <c r="H643" s="44">
        <v>0</v>
      </c>
      <c r="I643" s="50">
        <f t="shared" si="62"/>
        <v>8</v>
      </c>
      <c r="J643" s="50">
        <f>Sheriff!J643</f>
        <v>284</v>
      </c>
    </row>
    <row r="644" spans="1:10" ht="11.45" customHeight="1" x14ac:dyDescent="0.2">
      <c r="A644" s="32" t="s">
        <v>789</v>
      </c>
      <c r="B644" s="44">
        <v>164</v>
      </c>
      <c r="C644" s="44">
        <v>176</v>
      </c>
      <c r="D644" s="44">
        <v>42</v>
      </c>
      <c r="E644" s="44">
        <v>7</v>
      </c>
      <c r="F644" s="44">
        <v>19</v>
      </c>
      <c r="G644" s="44">
        <v>4</v>
      </c>
      <c r="H644" s="44">
        <v>0</v>
      </c>
      <c r="I644" s="50">
        <f t="shared" si="62"/>
        <v>24</v>
      </c>
      <c r="J644" s="50">
        <f>Sheriff!J644</f>
        <v>436</v>
      </c>
    </row>
    <row r="645" spans="1:10" ht="11.45" customHeight="1" x14ac:dyDescent="0.2">
      <c r="A645" s="32" t="s">
        <v>790</v>
      </c>
      <c r="B645" s="44">
        <v>164</v>
      </c>
      <c r="C645" s="44">
        <v>205</v>
      </c>
      <c r="D645" s="44">
        <v>53</v>
      </c>
      <c r="E645" s="44">
        <v>16</v>
      </c>
      <c r="F645" s="44">
        <v>14</v>
      </c>
      <c r="G645" s="44">
        <v>9</v>
      </c>
      <c r="H645" s="44">
        <v>0</v>
      </c>
      <c r="I645" s="50">
        <f t="shared" si="62"/>
        <v>31</v>
      </c>
      <c r="J645" s="50">
        <f>Sheriff!J645</f>
        <v>492</v>
      </c>
    </row>
    <row r="646" spans="1:10" x14ac:dyDescent="0.2">
      <c r="A646" s="32" t="s">
        <v>791</v>
      </c>
      <c r="B646" s="44">
        <v>96</v>
      </c>
      <c r="C646" s="44">
        <v>147</v>
      </c>
      <c r="D646" s="44">
        <v>50</v>
      </c>
      <c r="E646" s="44">
        <v>6</v>
      </c>
      <c r="F646" s="44">
        <v>8</v>
      </c>
      <c r="G646" s="44">
        <v>2</v>
      </c>
      <c r="H646" s="44">
        <v>2</v>
      </c>
      <c r="I646" s="50">
        <f t="shared" si="62"/>
        <v>9</v>
      </c>
      <c r="J646" s="50">
        <f>Sheriff!J646</f>
        <v>320</v>
      </c>
    </row>
    <row r="647" spans="1:10" ht="12.75" customHeight="1" x14ac:dyDescent="0.2">
      <c r="A647" s="32" t="s">
        <v>792</v>
      </c>
      <c r="B647" s="44">
        <v>104</v>
      </c>
      <c r="C647" s="44">
        <v>104</v>
      </c>
      <c r="D647" s="44">
        <v>28</v>
      </c>
      <c r="E647" s="44">
        <v>7</v>
      </c>
      <c r="F647" s="44">
        <v>7</v>
      </c>
      <c r="G647" s="44">
        <v>0</v>
      </c>
      <c r="H647" s="44">
        <v>1</v>
      </c>
      <c r="I647" s="50">
        <f t="shared" si="62"/>
        <v>13</v>
      </c>
      <c r="J647" s="50">
        <f>Sheriff!J647</f>
        <v>264</v>
      </c>
    </row>
    <row r="648" spans="1:10" ht="12.95" customHeight="1" x14ac:dyDescent="0.2">
      <c r="A648" s="32" t="s">
        <v>793</v>
      </c>
      <c r="B648" s="44">
        <v>80</v>
      </c>
      <c r="C648" s="44">
        <v>164</v>
      </c>
      <c r="D648" s="44">
        <v>50</v>
      </c>
      <c r="E648" s="44">
        <v>11</v>
      </c>
      <c r="F648" s="44">
        <v>9</v>
      </c>
      <c r="G648" s="44">
        <v>2</v>
      </c>
      <c r="H648" s="44">
        <v>1</v>
      </c>
      <c r="I648" s="50">
        <f t="shared" si="62"/>
        <v>16</v>
      </c>
      <c r="J648" s="50">
        <f>Sheriff!J648</f>
        <v>333</v>
      </c>
    </row>
    <row r="649" spans="1:10" ht="12" customHeight="1" x14ac:dyDescent="0.2">
      <c r="A649" s="32" t="s">
        <v>794</v>
      </c>
      <c r="B649" s="44">
        <v>169</v>
      </c>
      <c r="C649" s="44">
        <v>217</v>
      </c>
      <c r="D649" s="44">
        <v>48</v>
      </c>
      <c r="E649" s="44">
        <v>7</v>
      </c>
      <c r="F649" s="44">
        <v>10</v>
      </c>
      <c r="G649" s="44">
        <v>2</v>
      </c>
      <c r="H649" s="44">
        <v>2</v>
      </c>
      <c r="I649" s="50">
        <f t="shared" si="62"/>
        <v>15</v>
      </c>
      <c r="J649" s="50">
        <f>Sheriff!J649</f>
        <v>470</v>
      </c>
    </row>
    <row r="650" spans="1:10" ht="12" customHeight="1" x14ac:dyDescent="0.2">
      <c r="A650" s="32" t="s">
        <v>795</v>
      </c>
      <c r="B650" s="44">
        <v>151</v>
      </c>
      <c r="C650" s="44">
        <v>241</v>
      </c>
      <c r="D650" s="44">
        <v>83</v>
      </c>
      <c r="E650" s="44">
        <v>18</v>
      </c>
      <c r="F650" s="44">
        <v>15</v>
      </c>
      <c r="G650" s="44">
        <v>6</v>
      </c>
      <c r="H650" s="44">
        <v>2</v>
      </c>
      <c r="I650" s="50">
        <f t="shared" si="62"/>
        <v>33</v>
      </c>
      <c r="J650" s="50">
        <f>Sheriff!J650</f>
        <v>549</v>
      </c>
    </row>
    <row r="651" spans="1:10" ht="12" customHeight="1" x14ac:dyDescent="0.2">
      <c r="A651" s="32" t="s">
        <v>796</v>
      </c>
      <c r="B651" s="44">
        <v>128</v>
      </c>
      <c r="C651" s="44">
        <v>128</v>
      </c>
      <c r="D651" s="44">
        <v>19</v>
      </c>
      <c r="E651" s="44">
        <v>3</v>
      </c>
      <c r="F651" s="44">
        <v>6</v>
      </c>
      <c r="G651" s="44">
        <v>2</v>
      </c>
      <c r="H651" s="44">
        <v>0</v>
      </c>
      <c r="I651" s="50">
        <f t="shared" si="62"/>
        <v>14</v>
      </c>
      <c r="J651" s="50">
        <f>Sheriff!J651</f>
        <v>300</v>
      </c>
    </row>
    <row r="652" spans="1:10" ht="12" customHeight="1" x14ac:dyDescent="0.2">
      <c r="A652" s="36" t="s">
        <v>797</v>
      </c>
      <c r="B652" s="47">
        <f>SUM(B630:B651)</f>
        <v>2790</v>
      </c>
      <c r="C652" s="47">
        <f t="shared" ref="C652:H652" si="63">SUM(C630:C651)</f>
        <v>3771</v>
      </c>
      <c r="D652" s="47">
        <f t="shared" si="63"/>
        <v>1016</v>
      </c>
      <c r="E652" s="47">
        <f t="shared" si="63"/>
        <v>202</v>
      </c>
      <c r="F652" s="47">
        <f t="shared" si="63"/>
        <v>233</v>
      </c>
      <c r="G652" s="47">
        <f t="shared" si="63"/>
        <v>69</v>
      </c>
      <c r="H652" s="47">
        <f t="shared" si="63"/>
        <v>30</v>
      </c>
      <c r="I652" s="47">
        <f>SUM(I630:I651)</f>
        <v>423</v>
      </c>
      <c r="J652" s="47">
        <f>SUM(J630:J651)</f>
        <v>8534</v>
      </c>
    </row>
    <row r="653" spans="1:10" ht="12" customHeight="1" x14ac:dyDescent="0.2">
      <c r="A653" s="3"/>
      <c r="B653" s="10"/>
      <c r="C653" s="10"/>
      <c r="D653" s="10"/>
      <c r="E653" s="10"/>
      <c r="F653" s="10"/>
      <c r="G653" s="10"/>
      <c r="H653" s="10"/>
      <c r="I653" s="10"/>
      <c r="J653" s="10"/>
    </row>
    <row r="654" spans="1:10" ht="12" customHeight="1" x14ac:dyDescent="0.2">
      <c r="A654" s="34" t="s">
        <v>57</v>
      </c>
    </row>
    <row r="655" spans="1:10" ht="12" customHeight="1" x14ac:dyDescent="0.2">
      <c r="A655" s="32" t="s">
        <v>771</v>
      </c>
      <c r="B655" s="44">
        <v>113</v>
      </c>
      <c r="C655" s="44">
        <v>161</v>
      </c>
      <c r="D655" s="44">
        <v>50</v>
      </c>
      <c r="E655" s="44">
        <v>20</v>
      </c>
      <c r="F655" s="44">
        <v>10</v>
      </c>
      <c r="G655" s="44">
        <v>5</v>
      </c>
      <c r="H655" s="44">
        <v>4</v>
      </c>
      <c r="I655" s="50">
        <f>J655-(SUM(B655:H655))</f>
        <v>27</v>
      </c>
      <c r="J655" s="50">
        <f>Sheriff!J655</f>
        <v>390</v>
      </c>
    </row>
    <row r="656" spans="1:10" ht="12" customHeight="1" x14ac:dyDescent="0.2">
      <c r="A656" s="32" t="s">
        <v>772</v>
      </c>
      <c r="B656" s="44">
        <v>100</v>
      </c>
      <c r="C656" s="44">
        <v>156</v>
      </c>
      <c r="D656" s="44">
        <v>33</v>
      </c>
      <c r="E656" s="44">
        <v>13</v>
      </c>
      <c r="F656" s="44">
        <v>12</v>
      </c>
      <c r="G656" s="44">
        <v>2</v>
      </c>
      <c r="H656" s="44">
        <v>1</v>
      </c>
      <c r="I656" s="50">
        <f>J656-(SUM(B656:H656))</f>
        <v>25</v>
      </c>
      <c r="J656" s="50">
        <f>Sheriff!J656</f>
        <v>342</v>
      </c>
    </row>
    <row r="657" spans="1:10" ht="12" customHeight="1" x14ac:dyDescent="0.2">
      <c r="A657" s="32" t="s">
        <v>773</v>
      </c>
      <c r="B657" s="44">
        <v>91</v>
      </c>
      <c r="C657" s="44">
        <v>159</v>
      </c>
      <c r="D657" s="44">
        <v>55</v>
      </c>
      <c r="E657" s="44">
        <v>13</v>
      </c>
      <c r="F657" s="44">
        <v>9</v>
      </c>
      <c r="G657" s="44">
        <v>8</v>
      </c>
      <c r="H657" s="44">
        <v>1</v>
      </c>
      <c r="I657" s="50">
        <f>J657-(SUM(B657:H657))</f>
        <v>29</v>
      </c>
      <c r="J657" s="50">
        <f>Sheriff!J657</f>
        <v>365</v>
      </c>
    </row>
    <row r="658" spans="1:10" ht="12" customHeight="1" x14ac:dyDescent="0.2">
      <c r="A658" s="36" t="s">
        <v>774</v>
      </c>
      <c r="B658" s="47">
        <f>SUM(B655:B657)</f>
        <v>304</v>
      </c>
      <c r="C658" s="47">
        <f t="shared" ref="C658:H658" si="64">SUM(C655:C657)</f>
        <v>476</v>
      </c>
      <c r="D658" s="47">
        <f t="shared" si="64"/>
        <v>138</v>
      </c>
      <c r="E658" s="47">
        <f t="shared" si="64"/>
        <v>46</v>
      </c>
      <c r="F658" s="47">
        <f t="shared" si="64"/>
        <v>31</v>
      </c>
      <c r="G658" s="47">
        <f t="shared" si="64"/>
        <v>15</v>
      </c>
      <c r="H658" s="47">
        <f t="shared" si="64"/>
        <v>6</v>
      </c>
      <c r="I658" s="47">
        <f>SUM(I655:I657)</f>
        <v>81</v>
      </c>
      <c r="J658" s="47">
        <f>SUM(J655:J657)</f>
        <v>1097</v>
      </c>
    </row>
    <row r="659" spans="1:10" ht="12" customHeight="1" x14ac:dyDescent="0.2"/>
    <row r="660" spans="1:10" ht="12" customHeight="1" x14ac:dyDescent="0.2">
      <c r="A660" s="34" t="s">
        <v>765</v>
      </c>
    </row>
    <row r="661" spans="1:10" ht="12" customHeight="1" x14ac:dyDescent="0.2">
      <c r="A661" s="32" t="s">
        <v>766</v>
      </c>
      <c r="B661" s="44">
        <v>89</v>
      </c>
      <c r="C661" s="44">
        <v>191</v>
      </c>
      <c r="D661" s="44">
        <v>45</v>
      </c>
      <c r="E661" s="44">
        <v>16</v>
      </c>
      <c r="F661" s="44">
        <v>14</v>
      </c>
      <c r="G661" s="44">
        <v>1</v>
      </c>
      <c r="H661" s="44">
        <v>1</v>
      </c>
      <c r="I661" s="50">
        <f>J661-(SUM(B661:H661))</f>
        <v>28</v>
      </c>
      <c r="J661" s="50">
        <f>Sheriff!J661</f>
        <v>385</v>
      </c>
    </row>
    <row r="662" spans="1:10" ht="12" customHeight="1" x14ac:dyDescent="0.2">
      <c r="A662" s="32" t="s">
        <v>767</v>
      </c>
      <c r="B662" s="44">
        <v>70</v>
      </c>
      <c r="C662" s="44">
        <v>68</v>
      </c>
      <c r="D662" s="44">
        <v>22</v>
      </c>
      <c r="E662" s="44">
        <v>7</v>
      </c>
      <c r="F662" s="44">
        <v>8</v>
      </c>
      <c r="G662" s="44">
        <v>0</v>
      </c>
      <c r="H662" s="44">
        <v>0</v>
      </c>
      <c r="I662" s="50">
        <f>J662-(SUM(B662:H662))</f>
        <v>13</v>
      </c>
      <c r="J662" s="50">
        <f>Sheriff!J662</f>
        <v>188</v>
      </c>
    </row>
    <row r="663" spans="1:10" ht="12" customHeight="1" x14ac:dyDescent="0.2">
      <c r="A663" s="32" t="s">
        <v>768</v>
      </c>
      <c r="B663" s="44">
        <v>75</v>
      </c>
      <c r="C663" s="44">
        <v>173</v>
      </c>
      <c r="D663" s="44">
        <v>42</v>
      </c>
      <c r="E663" s="44">
        <v>17</v>
      </c>
      <c r="F663" s="44">
        <v>16</v>
      </c>
      <c r="G663" s="44">
        <v>3</v>
      </c>
      <c r="H663" s="44">
        <v>0</v>
      </c>
      <c r="I663" s="50">
        <f>J663-(SUM(B663:H663))</f>
        <v>39</v>
      </c>
      <c r="J663" s="50">
        <f>Sheriff!J663</f>
        <v>365</v>
      </c>
    </row>
    <row r="664" spans="1:10" ht="12" customHeight="1" x14ac:dyDescent="0.2">
      <c r="A664" s="32" t="s">
        <v>769</v>
      </c>
      <c r="B664" s="44">
        <v>90</v>
      </c>
      <c r="C664" s="44">
        <v>133</v>
      </c>
      <c r="D664" s="44">
        <v>19</v>
      </c>
      <c r="E664" s="44">
        <v>9</v>
      </c>
      <c r="F664" s="44">
        <v>8</v>
      </c>
      <c r="G664" s="44">
        <v>1</v>
      </c>
      <c r="H664" s="44">
        <v>2</v>
      </c>
      <c r="I664" s="50">
        <f>J664-(SUM(B664:H664))</f>
        <v>23</v>
      </c>
      <c r="J664" s="50">
        <f>Sheriff!J664</f>
        <v>285</v>
      </c>
    </row>
    <row r="665" spans="1:10" ht="12" customHeight="1" x14ac:dyDescent="0.2">
      <c r="A665" s="36" t="s">
        <v>770</v>
      </c>
      <c r="B665" s="47">
        <f>SUM(B661:B664)</f>
        <v>324</v>
      </c>
      <c r="C665" s="47">
        <f t="shared" ref="C665:H665" si="65">SUM(C661:C664)</f>
        <v>565</v>
      </c>
      <c r="D665" s="47">
        <f t="shared" si="65"/>
        <v>128</v>
      </c>
      <c r="E665" s="47">
        <f t="shared" si="65"/>
        <v>49</v>
      </c>
      <c r="F665" s="47">
        <f t="shared" si="65"/>
        <v>46</v>
      </c>
      <c r="G665" s="47">
        <f t="shared" si="65"/>
        <v>5</v>
      </c>
      <c r="H665" s="47">
        <f t="shared" si="65"/>
        <v>3</v>
      </c>
      <c r="I665" s="47">
        <f>SUM(I661:I664)</f>
        <v>103</v>
      </c>
      <c r="J665" s="47">
        <f>SUM(J661:J664)</f>
        <v>1223</v>
      </c>
    </row>
    <row r="666" spans="1:10" ht="12" customHeight="1" x14ac:dyDescent="0.2">
      <c r="A666" s="3"/>
      <c r="B666" s="10"/>
      <c r="C666" s="10"/>
      <c r="D666" s="10"/>
      <c r="E666" s="10"/>
      <c r="F666" s="10"/>
      <c r="G666" s="10"/>
      <c r="H666" s="10"/>
      <c r="I666" s="10"/>
      <c r="J666" s="10"/>
    </row>
    <row r="667" spans="1:10" ht="12" customHeight="1" x14ac:dyDescent="0.2">
      <c r="A667" s="34" t="s">
        <v>59</v>
      </c>
    </row>
    <row r="668" spans="1:10" ht="12" customHeight="1" x14ac:dyDescent="0.2">
      <c r="A668" s="32" t="s">
        <v>756</v>
      </c>
      <c r="B668" s="44">
        <v>104</v>
      </c>
      <c r="C668" s="44">
        <v>197</v>
      </c>
      <c r="D668" s="44">
        <v>35</v>
      </c>
      <c r="E668" s="44">
        <v>11</v>
      </c>
      <c r="F668" s="44">
        <v>10</v>
      </c>
      <c r="G668" s="44">
        <v>1</v>
      </c>
      <c r="H668" s="44">
        <v>1</v>
      </c>
      <c r="I668" s="50">
        <f t="shared" ref="I668:I675" si="66">J668-(SUM(B668:H668))</f>
        <v>25</v>
      </c>
      <c r="J668" s="50">
        <f>Sheriff!J668</f>
        <v>384</v>
      </c>
    </row>
    <row r="669" spans="1:10" ht="12" customHeight="1" x14ac:dyDescent="0.2">
      <c r="A669" s="32" t="s">
        <v>757</v>
      </c>
      <c r="B669" s="44">
        <v>57</v>
      </c>
      <c r="C669" s="44">
        <v>165</v>
      </c>
      <c r="D669" s="44">
        <v>48</v>
      </c>
      <c r="E669" s="44">
        <v>7</v>
      </c>
      <c r="F669" s="44">
        <v>15</v>
      </c>
      <c r="G669" s="44">
        <v>7</v>
      </c>
      <c r="H669" s="44">
        <v>0</v>
      </c>
      <c r="I669" s="50">
        <f t="shared" si="66"/>
        <v>18</v>
      </c>
      <c r="J669" s="50">
        <f>Sheriff!J669</f>
        <v>317</v>
      </c>
    </row>
    <row r="670" spans="1:10" ht="12.75" customHeight="1" x14ac:dyDescent="0.2">
      <c r="A670" s="32" t="s">
        <v>758</v>
      </c>
      <c r="B670" s="44">
        <v>83</v>
      </c>
      <c r="C670" s="44">
        <v>191</v>
      </c>
      <c r="D670" s="44">
        <v>52</v>
      </c>
      <c r="E670" s="44">
        <v>9</v>
      </c>
      <c r="F670" s="44">
        <v>23</v>
      </c>
      <c r="G670" s="44">
        <v>1</v>
      </c>
      <c r="H670" s="44">
        <v>2</v>
      </c>
      <c r="I670" s="50">
        <f t="shared" si="66"/>
        <v>21</v>
      </c>
      <c r="J670" s="50">
        <f>Sheriff!J670</f>
        <v>382</v>
      </c>
    </row>
    <row r="671" spans="1:10" x14ac:dyDescent="0.2">
      <c r="A671" s="32" t="s">
        <v>759</v>
      </c>
      <c r="B671" s="44">
        <v>67</v>
      </c>
      <c r="C671" s="44">
        <v>76</v>
      </c>
      <c r="D671" s="44">
        <v>28</v>
      </c>
      <c r="E671" s="44">
        <v>3</v>
      </c>
      <c r="F671" s="44">
        <v>14</v>
      </c>
      <c r="G671" s="44">
        <v>0</v>
      </c>
      <c r="H671" s="44">
        <v>0</v>
      </c>
      <c r="I671" s="50">
        <f t="shared" si="66"/>
        <v>8</v>
      </c>
      <c r="J671" s="50">
        <f>Sheriff!J671</f>
        <v>196</v>
      </c>
    </row>
    <row r="672" spans="1:10" ht="12" customHeight="1" x14ac:dyDescent="0.2">
      <c r="A672" s="32" t="s">
        <v>760</v>
      </c>
      <c r="B672" s="44">
        <v>124</v>
      </c>
      <c r="C672" s="44">
        <v>179</v>
      </c>
      <c r="D672" s="44">
        <v>31</v>
      </c>
      <c r="E672" s="44">
        <v>11</v>
      </c>
      <c r="F672" s="44">
        <v>7</v>
      </c>
      <c r="G672" s="44">
        <v>2</v>
      </c>
      <c r="H672" s="44">
        <v>1</v>
      </c>
      <c r="I672" s="50">
        <f t="shared" si="66"/>
        <v>18</v>
      </c>
      <c r="J672" s="50">
        <f>Sheriff!J672</f>
        <v>373</v>
      </c>
    </row>
    <row r="673" spans="1:10" ht="12" customHeight="1" x14ac:dyDescent="0.2">
      <c r="A673" s="32" t="s">
        <v>761</v>
      </c>
      <c r="B673" s="44">
        <v>38</v>
      </c>
      <c r="C673" s="44">
        <v>135</v>
      </c>
      <c r="D673" s="44">
        <v>29</v>
      </c>
      <c r="E673" s="44">
        <v>13</v>
      </c>
      <c r="F673" s="44">
        <v>16</v>
      </c>
      <c r="G673" s="44">
        <v>1</v>
      </c>
      <c r="H673" s="44">
        <v>0</v>
      </c>
      <c r="I673" s="50">
        <f t="shared" si="66"/>
        <v>19</v>
      </c>
      <c r="J673" s="50">
        <f>Sheriff!J673</f>
        <v>251</v>
      </c>
    </row>
    <row r="674" spans="1:10" ht="12" customHeight="1" x14ac:dyDescent="0.2">
      <c r="A674" s="32" t="s">
        <v>762</v>
      </c>
      <c r="B674" s="44">
        <v>128</v>
      </c>
      <c r="C674" s="44">
        <v>193</v>
      </c>
      <c r="D674" s="44">
        <v>29</v>
      </c>
      <c r="E674" s="44">
        <v>14</v>
      </c>
      <c r="F674" s="44">
        <v>16</v>
      </c>
      <c r="G674" s="44">
        <v>2</v>
      </c>
      <c r="H674" s="44">
        <v>1</v>
      </c>
      <c r="I674" s="50">
        <f t="shared" si="66"/>
        <v>30</v>
      </c>
      <c r="J674" s="50">
        <f>Sheriff!J674</f>
        <v>413</v>
      </c>
    </row>
    <row r="675" spans="1:10" ht="12" customHeight="1" x14ac:dyDescent="0.2">
      <c r="A675" s="32" t="s">
        <v>763</v>
      </c>
      <c r="B675" s="44">
        <v>59</v>
      </c>
      <c r="C675" s="44">
        <v>137</v>
      </c>
      <c r="D675" s="44">
        <v>35</v>
      </c>
      <c r="E675" s="44">
        <v>13</v>
      </c>
      <c r="F675" s="44">
        <v>15</v>
      </c>
      <c r="G675" s="44">
        <v>0</v>
      </c>
      <c r="H675" s="44">
        <v>1</v>
      </c>
      <c r="I675" s="50">
        <f t="shared" si="66"/>
        <v>18</v>
      </c>
      <c r="J675" s="50">
        <f>Sheriff!J675</f>
        <v>278</v>
      </c>
    </row>
    <row r="676" spans="1:10" ht="9.9499999999999993" customHeight="1" x14ac:dyDescent="0.2">
      <c r="A676" s="36" t="s">
        <v>764</v>
      </c>
      <c r="B676" s="47">
        <f>SUM(B668:B675)</f>
        <v>660</v>
      </c>
      <c r="C676" s="47">
        <f t="shared" ref="C676:H676" si="67">SUM(C668:C675)</f>
        <v>1273</v>
      </c>
      <c r="D676" s="47">
        <f t="shared" si="67"/>
        <v>287</v>
      </c>
      <c r="E676" s="47">
        <f t="shared" si="67"/>
        <v>81</v>
      </c>
      <c r="F676" s="47">
        <f t="shared" si="67"/>
        <v>116</v>
      </c>
      <c r="G676" s="47">
        <f t="shared" si="67"/>
        <v>14</v>
      </c>
      <c r="H676" s="47">
        <f t="shared" si="67"/>
        <v>6</v>
      </c>
      <c r="I676" s="47">
        <f>SUM(I668:I675)</f>
        <v>157</v>
      </c>
      <c r="J676" s="47">
        <f>SUM(J668:J675)</f>
        <v>2594</v>
      </c>
    </row>
    <row r="677" spans="1:10" ht="15" customHeight="1" x14ac:dyDescent="0.2">
      <c r="A677" s="3"/>
      <c r="B677" s="10"/>
      <c r="C677" s="10"/>
      <c r="D677" s="10"/>
      <c r="E677" s="10"/>
      <c r="F677" s="10"/>
      <c r="G677" s="10"/>
      <c r="H677" s="10"/>
      <c r="I677" s="10"/>
      <c r="J677" s="10"/>
    </row>
    <row r="678" spans="1:10" ht="12.2" customHeight="1" x14ac:dyDescent="0.2">
      <c r="A678" s="34" t="s">
        <v>60</v>
      </c>
    </row>
    <row r="679" spans="1:10" ht="12.2" customHeight="1" x14ac:dyDescent="0.2">
      <c r="A679" s="32" t="s">
        <v>749</v>
      </c>
      <c r="B679" s="44">
        <v>96</v>
      </c>
      <c r="C679" s="44">
        <v>166</v>
      </c>
      <c r="D679" s="44">
        <v>58</v>
      </c>
      <c r="E679" s="44">
        <v>21</v>
      </c>
      <c r="F679" s="44">
        <v>14</v>
      </c>
      <c r="G679" s="44">
        <v>4</v>
      </c>
      <c r="H679" s="44">
        <v>1</v>
      </c>
      <c r="I679" s="50">
        <f t="shared" ref="I679:I684" si="68">J679-(SUM(B679:H679))</f>
        <v>28</v>
      </c>
      <c r="J679" s="50">
        <f>Sheriff!J679</f>
        <v>388</v>
      </c>
    </row>
    <row r="680" spans="1:10" ht="12.2" customHeight="1" x14ac:dyDescent="0.2">
      <c r="A680" s="32" t="s">
        <v>750</v>
      </c>
      <c r="B680" s="44">
        <v>115</v>
      </c>
      <c r="C680" s="44">
        <v>196</v>
      </c>
      <c r="D680" s="44">
        <v>69</v>
      </c>
      <c r="E680" s="44">
        <v>22</v>
      </c>
      <c r="F680" s="44">
        <v>20</v>
      </c>
      <c r="G680" s="44">
        <v>3</v>
      </c>
      <c r="H680" s="44">
        <v>3</v>
      </c>
      <c r="I680" s="50">
        <f t="shared" si="68"/>
        <v>39</v>
      </c>
      <c r="J680" s="50">
        <f>Sheriff!J680</f>
        <v>467</v>
      </c>
    </row>
    <row r="681" spans="1:10" ht="12.2" customHeight="1" x14ac:dyDescent="0.2">
      <c r="A681" s="32" t="s">
        <v>751</v>
      </c>
      <c r="B681" s="44">
        <v>109</v>
      </c>
      <c r="C681" s="44">
        <v>208</v>
      </c>
      <c r="D681" s="44">
        <v>55</v>
      </c>
      <c r="E681" s="44">
        <v>19</v>
      </c>
      <c r="F681" s="44">
        <v>27</v>
      </c>
      <c r="G681" s="44">
        <v>2</v>
      </c>
      <c r="H681" s="44">
        <v>2</v>
      </c>
      <c r="I681" s="50">
        <f t="shared" si="68"/>
        <v>41</v>
      </c>
      <c r="J681" s="50">
        <f>Sheriff!J681</f>
        <v>463</v>
      </c>
    </row>
    <row r="682" spans="1:10" ht="12" customHeight="1" x14ac:dyDescent="0.2">
      <c r="A682" s="32" t="s">
        <v>752</v>
      </c>
      <c r="B682" s="44">
        <v>99</v>
      </c>
      <c r="C682" s="44">
        <v>177</v>
      </c>
      <c r="D682" s="44">
        <v>52</v>
      </c>
      <c r="E682" s="44">
        <v>14</v>
      </c>
      <c r="F682" s="44">
        <v>15</v>
      </c>
      <c r="G682" s="44">
        <v>3</v>
      </c>
      <c r="H682" s="44">
        <v>3</v>
      </c>
      <c r="I682" s="50">
        <f t="shared" si="68"/>
        <v>41</v>
      </c>
      <c r="J682" s="50">
        <f>Sheriff!J682</f>
        <v>404</v>
      </c>
    </row>
    <row r="683" spans="1:10" x14ac:dyDescent="0.2">
      <c r="A683" s="32" t="s">
        <v>753</v>
      </c>
      <c r="B683" s="44">
        <v>84</v>
      </c>
      <c r="C683" s="44">
        <v>177</v>
      </c>
      <c r="D683" s="44">
        <v>56</v>
      </c>
      <c r="E683" s="44">
        <v>14</v>
      </c>
      <c r="F683" s="44">
        <v>18</v>
      </c>
      <c r="G683" s="44">
        <v>4</v>
      </c>
      <c r="H683" s="44">
        <v>2</v>
      </c>
      <c r="I683" s="50">
        <f t="shared" si="68"/>
        <v>31</v>
      </c>
      <c r="J683" s="50">
        <f>Sheriff!J683</f>
        <v>386</v>
      </c>
    </row>
    <row r="684" spans="1:10" x14ac:dyDescent="0.2">
      <c r="A684" s="32" t="s">
        <v>754</v>
      </c>
      <c r="B684" s="44">
        <v>96</v>
      </c>
      <c r="C684" s="44">
        <v>132</v>
      </c>
      <c r="D684" s="44">
        <v>43</v>
      </c>
      <c r="E684" s="44">
        <v>12</v>
      </c>
      <c r="F684" s="44">
        <v>17</v>
      </c>
      <c r="G684" s="44">
        <v>2</v>
      </c>
      <c r="H684" s="44">
        <v>2</v>
      </c>
      <c r="I684" s="50">
        <f t="shared" si="68"/>
        <v>23</v>
      </c>
      <c r="J684" s="50">
        <f>Sheriff!J684</f>
        <v>327</v>
      </c>
    </row>
    <row r="685" spans="1:10" ht="12" customHeight="1" x14ac:dyDescent="0.2">
      <c r="A685" s="36" t="s">
        <v>755</v>
      </c>
      <c r="B685" s="47">
        <f>SUM(B679:B684)</f>
        <v>599</v>
      </c>
      <c r="C685" s="47">
        <f t="shared" ref="C685:H685" si="69">SUM(C679:C684)</f>
        <v>1056</v>
      </c>
      <c r="D685" s="47">
        <f t="shared" si="69"/>
        <v>333</v>
      </c>
      <c r="E685" s="47">
        <f t="shared" si="69"/>
        <v>102</v>
      </c>
      <c r="F685" s="47">
        <f t="shared" si="69"/>
        <v>111</v>
      </c>
      <c r="G685" s="47">
        <f t="shared" si="69"/>
        <v>18</v>
      </c>
      <c r="H685" s="47">
        <f t="shared" si="69"/>
        <v>13</v>
      </c>
      <c r="I685" s="47">
        <f>SUM(I679:I684)</f>
        <v>203</v>
      </c>
      <c r="J685" s="47">
        <f>SUM(J679:J684)</f>
        <v>2435</v>
      </c>
    </row>
    <row r="686" spans="1:10" ht="12" customHeight="1" x14ac:dyDescent="0.2"/>
    <row r="687" spans="1:10" ht="12" customHeight="1" x14ac:dyDescent="0.2">
      <c r="A687" s="34" t="s">
        <v>61</v>
      </c>
    </row>
    <row r="688" spans="1:10" ht="12" customHeight="1" x14ac:dyDescent="0.2">
      <c r="A688" s="32" t="s">
        <v>740</v>
      </c>
      <c r="B688" s="44">
        <v>204</v>
      </c>
      <c r="C688" s="44">
        <v>364</v>
      </c>
      <c r="D688" s="44">
        <v>79</v>
      </c>
      <c r="E688" s="44">
        <v>14</v>
      </c>
      <c r="F688" s="44">
        <v>20</v>
      </c>
      <c r="G688" s="44">
        <v>3</v>
      </c>
      <c r="H688" s="44">
        <v>2</v>
      </c>
      <c r="I688" s="50">
        <f t="shared" ref="I688:I695" si="70">J688-(SUM(B688:H688))</f>
        <v>5</v>
      </c>
      <c r="J688" s="50">
        <f>Sheriff!J688</f>
        <v>691</v>
      </c>
    </row>
    <row r="689" spans="1:10" ht="12" customHeight="1" x14ac:dyDescent="0.2">
      <c r="A689" s="32" t="s">
        <v>741</v>
      </c>
      <c r="B689" s="44">
        <v>110</v>
      </c>
      <c r="C689" s="44">
        <v>223</v>
      </c>
      <c r="D689" s="44">
        <v>53</v>
      </c>
      <c r="E689" s="44">
        <v>23</v>
      </c>
      <c r="F689" s="44">
        <v>14</v>
      </c>
      <c r="G689" s="44">
        <v>1</v>
      </c>
      <c r="H689" s="44">
        <v>3</v>
      </c>
      <c r="I689" s="50">
        <f t="shared" si="70"/>
        <v>24</v>
      </c>
      <c r="J689" s="50">
        <f>Sheriff!J689</f>
        <v>451</v>
      </c>
    </row>
    <row r="690" spans="1:10" ht="12" customHeight="1" x14ac:dyDescent="0.2">
      <c r="A690" s="32" t="s">
        <v>742</v>
      </c>
      <c r="B690" s="44">
        <v>156</v>
      </c>
      <c r="C690" s="44">
        <v>251</v>
      </c>
      <c r="D690" s="44">
        <v>95</v>
      </c>
      <c r="E690" s="44">
        <v>7</v>
      </c>
      <c r="F690" s="44">
        <v>20</v>
      </c>
      <c r="G690" s="44">
        <v>6</v>
      </c>
      <c r="H690" s="44">
        <v>6</v>
      </c>
      <c r="I690" s="50">
        <f t="shared" si="70"/>
        <v>18</v>
      </c>
      <c r="J690" s="50">
        <f>Sheriff!J690</f>
        <v>559</v>
      </c>
    </row>
    <row r="691" spans="1:10" ht="12" customHeight="1" x14ac:dyDescent="0.2">
      <c r="A691" s="32" t="s">
        <v>743</v>
      </c>
      <c r="B691" s="44">
        <v>130</v>
      </c>
      <c r="C691" s="44">
        <v>255</v>
      </c>
      <c r="D691" s="44">
        <v>69</v>
      </c>
      <c r="E691" s="44">
        <v>21</v>
      </c>
      <c r="F691" s="44">
        <v>19</v>
      </c>
      <c r="G691" s="44">
        <v>0</v>
      </c>
      <c r="H691" s="44">
        <v>2</v>
      </c>
      <c r="I691" s="50">
        <f t="shared" si="70"/>
        <v>19</v>
      </c>
      <c r="J691" s="50">
        <f>Sheriff!J691</f>
        <v>515</v>
      </c>
    </row>
    <row r="692" spans="1:10" ht="12" customHeight="1" x14ac:dyDescent="0.2">
      <c r="A692" s="32" t="s">
        <v>744</v>
      </c>
      <c r="B692" s="44">
        <v>127</v>
      </c>
      <c r="C692" s="44">
        <v>253</v>
      </c>
      <c r="D692" s="44">
        <v>84</v>
      </c>
      <c r="E692" s="44">
        <v>17</v>
      </c>
      <c r="F692" s="44">
        <v>18</v>
      </c>
      <c r="G692" s="44">
        <v>1</v>
      </c>
      <c r="H692" s="44">
        <v>2</v>
      </c>
      <c r="I692" s="50">
        <f t="shared" si="70"/>
        <v>23</v>
      </c>
      <c r="J692" s="50">
        <f>Sheriff!J692</f>
        <v>525</v>
      </c>
    </row>
    <row r="693" spans="1:10" ht="12" customHeight="1" x14ac:dyDescent="0.2">
      <c r="A693" s="32" t="s">
        <v>745</v>
      </c>
      <c r="B693" s="44">
        <v>111</v>
      </c>
      <c r="C693" s="44">
        <v>222</v>
      </c>
      <c r="D693" s="44">
        <v>70</v>
      </c>
      <c r="E693" s="44">
        <v>11</v>
      </c>
      <c r="F693" s="44">
        <v>17</v>
      </c>
      <c r="G693" s="44">
        <v>5</v>
      </c>
      <c r="H693" s="44">
        <v>1</v>
      </c>
      <c r="I693" s="50">
        <f t="shared" si="70"/>
        <v>22</v>
      </c>
      <c r="J693" s="50">
        <f>Sheriff!J693</f>
        <v>459</v>
      </c>
    </row>
    <row r="694" spans="1:10" x14ac:dyDescent="0.2">
      <c r="A694" s="32" t="s">
        <v>746</v>
      </c>
      <c r="B694" s="44">
        <v>129</v>
      </c>
      <c r="C694" s="44">
        <v>242</v>
      </c>
      <c r="D694" s="44">
        <v>95</v>
      </c>
      <c r="E694" s="44">
        <v>10</v>
      </c>
      <c r="F694" s="44">
        <v>15</v>
      </c>
      <c r="G694" s="44">
        <v>4</v>
      </c>
      <c r="H694" s="44">
        <v>4</v>
      </c>
      <c r="I694" s="50">
        <f t="shared" si="70"/>
        <v>17</v>
      </c>
      <c r="J694" s="50">
        <f>Sheriff!J694</f>
        <v>516</v>
      </c>
    </row>
    <row r="695" spans="1:10" x14ac:dyDescent="0.2">
      <c r="A695" s="32" t="s">
        <v>747</v>
      </c>
      <c r="B695" s="44">
        <v>80</v>
      </c>
      <c r="C695" s="44">
        <v>134</v>
      </c>
      <c r="D695" s="44">
        <v>57</v>
      </c>
      <c r="E695" s="44">
        <v>11</v>
      </c>
      <c r="F695" s="44">
        <v>5</v>
      </c>
      <c r="G695" s="44">
        <v>1</v>
      </c>
      <c r="H695" s="44">
        <v>0</v>
      </c>
      <c r="I695" s="50">
        <f t="shared" si="70"/>
        <v>12</v>
      </c>
      <c r="J695" s="50">
        <f>Sheriff!J695</f>
        <v>300</v>
      </c>
    </row>
    <row r="696" spans="1:10" ht="12" customHeight="1" x14ac:dyDescent="0.2">
      <c r="A696" s="36" t="s">
        <v>748</v>
      </c>
      <c r="B696" s="47">
        <f>SUM(B688:B695)</f>
        <v>1047</v>
      </c>
      <c r="C696" s="47">
        <f t="shared" ref="C696:H696" si="71">SUM(C688:C695)</f>
        <v>1944</v>
      </c>
      <c r="D696" s="47">
        <f t="shared" si="71"/>
        <v>602</v>
      </c>
      <c r="E696" s="47">
        <f t="shared" si="71"/>
        <v>114</v>
      </c>
      <c r="F696" s="47">
        <f t="shared" si="71"/>
        <v>128</v>
      </c>
      <c r="G696" s="47">
        <f t="shared" si="71"/>
        <v>21</v>
      </c>
      <c r="H696" s="47">
        <f t="shared" si="71"/>
        <v>20</v>
      </c>
      <c r="I696" s="47">
        <f>SUM(I688:I695)</f>
        <v>140</v>
      </c>
      <c r="J696" s="47">
        <f>SUM(J688:J695)</f>
        <v>4016</v>
      </c>
    </row>
    <row r="697" spans="1:10" ht="12" customHeight="1" x14ac:dyDescent="0.2">
      <c r="A697" s="3"/>
      <c r="B697" s="10"/>
      <c r="C697" s="10"/>
      <c r="D697" s="10"/>
      <c r="E697" s="10"/>
      <c r="F697" s="10"/>
      <c r="G697" s="10"/>
      <c r="H697" s="10"/>
      <c r="I697" s="10"/>
      <c r="J697" s="10"/>
    </row>
    <row r="698" spans="1:10" ht="12" customHeight="1" x14ac:dyDescent="0.2">
      <c r="A698" s="34" t="s">
        <v>62</v>
      </c>
    </row>
    <row r="699" spans="1:10" ht="12" customHeight="1" x14ac:dyDescent="0.2">
      <c r="A699" s="32" t="s">
        <v>722</v>
      </c>
      <c r="B699" s="44">
        <v>143</v>
      </c>
      <c r="C699" s="44">
        <v>163</v>
      </c>
      <c r="D699" s="44">
        <v>57</v>
      </c>
      <c r="E699" s="44">
        <v>13</v>
      </c>
      <c r="F699" s="44">
        <v>19</v>
      </c>
      <c r="G699" s="44">
        <v>7</v>
      </c>
      <c r="H699" s="44">
        <v>1</v>
      </c>
      <c r="I699" s="50">
        <f t="shared" ref="I699:I715" si="72">J699-(SUM(B699:H699))</f>
        <v>18</v>
      </c>
      <c r="J699" s="50">
        <f>Sheriff!J699</f>
        <v>421</v>
      </c>
    </row>
    <row r="700" spans="1:10" ht="12" customHeight="1" x14ac:dyDescent="0.2">
      <c r="A700" s="32" t="s">
        <v>723</v>
      </c>
      <c r="B700" s="44">
        <v>43</v>
      </c>
      <c r="C700" s="44">
        <v>71</v>
      </c>
      <c r="D700" s="44">
        <v>28</v>
      </c>
      <c r="E700" s="44">
        <v>12</v>
      </c>
      <c r="F700" s="44">
        <v>6</v>
      </c>
      <c r="G700" s="44">
        <v>2</v>
      </c>
      <c r="H700" s="44">
        <v>0</v>
      </c>
      <c r="I700" s="50">
        <f t="shared" si="72"/>
        <v>4</v>
      </c>
      <c r="J700" s="50">
        <f>Sheriff!J700</f>
        <v>166</v>
      </c>
    </row>
    <row r="701" spans="1:10" ht="12" customHeight="1" x14ac:dyDescent="0.2">
      <c r="A701" s="32" t="s">
        <v>724</v>
      </c>
      <c r="B701" s="44">
        <v>82</v>
      </c>
      <c r="C701" s="44">
        <v>112</v>
      </c>
      <c r="D701" s="44">
        <v>40</v>
      </c>
      <c r="E701" s="44">
        <v>9</v>
      </c>
      <c r="F701" s="44">
        <v>13</v>
      </c>
      <c r="G701" s="44">
        <v>3</v>
      </c>
      <c r="H701" s="44">
        <v>1</v>
      </c>
      <c r="I701" s="50">
        <f t="shared" si="72"/>
        <v>22</v>
      </c>
      <c r="J701" s="50">
        <f>Sheriff!J701</f>
        <v>282</v>
      </c>
    </row>
    <row r="702" spans="1:10" x14ac:dyDescent="0.2">
      <c r="A702" s="32" t="s">
        <v>725</v>
      </c>
      <c r="B702" s="44">
        <v>63</v>
      </c>
      <c r="C702" s="44">
        <v>63</v>
      </c>
      <c r="D702" s="44">
        <v>20</v>
      </c>
      <c r="E702" s="44">
        <v>10</v>
      </c>
      <c r="F702" s="44">
        <v>11</v>
      </c>
      <c r="G702" s="44">
        <v>2</v>
      </c>
      <c r="H702" s="44">
        <v>3</v>
      </c>
      <c r="I702" s="50">
        <f t="shared" si="72"/>
        <v>17</v>
      </c>
      <c r="J702" s="50">
        <f>Sheriff!J702</f>
        <v>189</v>
      </c>
    </row>
    <row r="703" spans="1:10" x14ac:dyDescent="0.2">
      <c r="A703" s="32" t="s">
        <v>726</v>
      </c>
      <c r="B703" s="44">
        <v>132</v>
      </c>
      <c r="C703" s="44">
        <v>124</v>
      </c>
      <c r="D703" s="44">
        <v>42</v>
      </c>
      <c r="E703" s="44">
        <v>23</v>
      </c>
      <c r="F703" s="44">
        <v>24</v>
      </c>
      <c r="G703" s="44">
        <v>5</v>
      </c>
      <c r="H703" s="44">
        <v>1</v>
      </c>
      <c r="I703" s="50">
        <f t="shared" si="72"/>
        <v>21</v>
      </c>
      <c r="J703" s="50">
        <f>Sheriff!J703</f>
        <v>372</v>
      </c>
    </row>
    <row r="704" spans="1:10" x14ac:dyDescent="0.2">
      <c r="A704" s="32" t="s">
        <v>727</v>
      </c>
      <c r="B704" s="44">
        <v>90</v>
      </c>
      <c r="C704" s="44">
        <v>93</v>
      </c>
      <c r="D704" s="44">
        <v>23</v>
      </c>
      <c r="E704" s="44">
        <v>18</v>
      </c>
      <c r="F704" s="44">
        <v>17</v>
      </c>
      <c r="G704" s="44">
        <v>5</v>
      </c>
      <c r="H704" s="44">
        <v>0</v>
      </c>
      <c r="I704" s="50">
        <f t="shared" si="72"/>
        <v>22</v>
      </c>
      <c r="J704" s="50">
        <f>Sheriff!J704</f>
        <v>268</v>
      </c>
    </row>
    <row r="705" spans="1:10" ht="12" customHeight="1" x14ac:dyDescent="0.2">
      <c r="A705" s="32" t="s">
        <v>728</v>
      </c>
      <c r="B705" s="44">
        <v>63</v>
      </c>
      <c r="C705" s="44">
        <v>81</v>
      </c>
      <c r="D705" s="44">
        <v>20</v>
      </c>
      <c r="E705" s="44">
        <v>5</v>
      </c>
      <c r="F705" s="44">
        <v>10</v>
      </c>
      <c r="G705" s="44">
        <v>0</v>
      </c>
      <c r="H705" s="44">
        <v>0</v>
      </c>
      <c r="I705" s="50">
        <f t="shared" si="72"/>
        <v>20</v>
      </c>
      <c r="J705" s="50">
        <f>Sheriff!J705</f>
        <v>199</v>
      </c>
    </row>
    <row r="706" spans="1:10" ht="12" customHeight="1" x14ac:dyDescent="0.2">
      <c r="A706" s="32" t="s">
        <v>729</v>
      </c>
      <c r="B706" s="44">
        <v>56</v>
      </c>
      <c r="C706" s="44">
        <v>52</v>
      </c>
      <c r="D706" s="44">
        <v>33</v>
      </c>
      <c r="E706" s="44">
        <v>9</v>
      </c>
      <c r="F706" s="44">
        <v>6</v>
      </c>
      <c r="G706" s="44">
        <v>1</v>
      </c>
      <c r="H706" s="44">
        <v>0</v>
      </c>
      <c r="I706" s="50">
        <f t="shared" si="72"/>
        <v>16</v>
      </c>
      <c r="J706" s="50">
        <f>Sheriff!J706</f>
        <v>173</v>
      </c>
    </row>
    <row r="707" spans="1:10" ht="12" customHeight="1" x14ac:dyDescent="0.2">
      <c r="A707" s="32" t="s">
        <v>730</v>
      </c>
      <c r="B707" s="44">
        <v>95</v>
      </c>
      <c r="C707" s="44">
        <v>114</v>
      </c>
      <c r="D707" s="44">
        <v>35</v>
      </c>
      <c r="E707" s="44">
        <v>9</v>
      </c>
      <c r="F707" s="44">
        <v>11</v>
      </c>
      <c r="G707" s="44">
        <v>3</v>
      </c>
      <c r="H707" s="44">
        <v>2</v>
      </c>
      <c r="I707" s="50">
        <f t="shared" si="72"/>
        <v>21</v>
      </c>
      <c r="J707" s="50">
        <f>Sheriff!J707</f>
        <v>290</v>
      </c>
    </row>
    <row r="708" spans="1:10" ht="12" customHeight="1" x14ac:dyDescent="0.2">
      <c r="A708" s="32" t="s">
        <v>731</v>
      </c>
      <c r="B708" s="44">
        <v>138</v>
      </c>
      <c r="C708" s="44">
        <v>160</v>
      </c>
      <c r="D708" s="44">
        <v>46</v>
      </c>
      <c r="E708" s="44">
        <v>14</v>
      </c>
      <c r="F708" s="44">
        <v>13</v>
      </c>
      <c r="G708" s="44">
        <v>4</v>
      </c>
      <c r="H708" s="44">
        <v>1</v>
      </c>
      <c r="I708" s="50">
        <f t="shared" si="72"/>
        <v>24</v>
      </c>
      <c r="J708" s="50">
        <f>Sheriff!J708</f>
        <v>400</v>
      </c>
    </row>
    <row r="709" spans="1:10" ht="12" customHeight="1" x14ac:dyDescent="0.2">
      <c r="A709" s="32" t="s">
        <v>732</v>
      </c>
      <c r="B709" s="44">
        <v>68</v>
      </c>
      <c r="C709" s="44">
        <v>67</v>
      </c>
      <c r="D709" s="44">
        <v>14</v>
      </c>
      <c r="E709" s="44">
        <v>0</v>
      </c>
      <c r="F709" s="44">
        <v>9</v>
      </c>
      <c r="G709" s="44">
        <v>0</v>
      </c>
      <c r="H709" s="44">
        <v>0</v>
      </c>
      <c r="I709" s="50">
        <f t="shared" si="72"/>
        <v>10</v>
      </c>
      <c r="J709" s="50">
        <f>Sheriff!J709</f>
        <v>168</v>
      </c>
    </row>
    <row r="710" spans="1:10" ht="12" customHeight="1" x14ac:dyDescent="0.2">
      <c r="A710" s="32" t="s">
        <v>733</v>
      </c>
      <c r="B710" s="44">
        <v>119</v>
      </c>
      <c r="C710" s="44">
        <v>131</v>
      </c>
      <c r="D710" s="44">
        <v>33</v>
      </c>
      <c r="E710" s="44">
        <v>17</v>
      </c>
      <c r="F710" s="44">
        <v>13</v>
      </c>
      <c r="G710" s="44">
        <v>7</v>
      </c>
      <c r="H710" s="44">
        <v>2</v>
      </c>
      <c r="I710" s="50">
        <f t="shared" si="72"/>
        <v>22</v>
      </c>
      <c r="J710" s="50">
        <f>Sheriff!J710</f>
        <v>344</v>
      </c>
    </row>
    <row r="711" spans="1:10" ht="12" customHeight="1" x14ac:dyDescent="0.2">
      <c r="A711" s="32" t="s">
        <v>734</v>
      </c>
      <c r="B711" s="44">
        <v>95</v>
      </c>
      <c r="C711" s="44">
        <v>118</v>
      </c>
      <c r="D711" s="44">
        <v>39</v>
      </c>
      <c r="E711" s="44">
        <v>10</v>
      </c>
      <c r="F711" s="44">
        <v>15</v>
      </c>
      <c r="G711" s="44">
        <v>0</v>
      </c>
      <c r="H711" s="44">
        <v>2</v>
      </c>
      <c r="I711" s="50">
        <f t="shared" si="72"/>
        <v>15</v>
      </c>
      <c r="J711" s="50">
        <f>Sheriff!J711</f>
        <v>294</v>
      </c>
    </row>
    <row r="712" spans="1:10" ht="12" customHeight="1" x14ac:dyDescent="0.2">
      <c r="A712" s="32" t="s">
        <v>735</v>
      </c>
      <c r="B712" s="44">
        <v>76</v>
      </c>
      <c r="C712" s="44">
        <v>135</v>
      </c>
      <c r="D712" s="44">
        <v>34</v>
      </c>
      <c r="E712" s="44">
        <v>16</v>
      </c>
      <c r="F712" s="44">
        <v>10</v>
      </c>
      <c r="G712" s="44">
        <v>2</v>
      </c>
      <c r="H712" s="44">
        <v>0</v>
      </c>
      <c r="I712" s="50">
        <f t="shared" si="72"/>
        <v>15</v>
      </c>
      <c r="J712" s="50">
        <f>Sheriff!J712</f>
        <v>288</v>
      </c>
    </row>
    <row r="713" spans="1:10" ht="12" customHeight="1" x14ac:dyDescent="0.2">
      <c r="A713" s="32" t="s">
        <v>736</v>
      </c>
      <c r="B713" s="44">
        <v>23</v>
      </c>
      <c r="C713" s="44">
        <v>56</v>
      </c>
      <c r="D713" s="44">
        <v>7</v>
      </c>
      <c r="E713" s="44">
        <v>3</v>
      </c>
      <c r="F713" s="44">
        <v>3</v>
      </c>
      <c r="G713" s="44">
        <v>2</v>
      </c>
      <c r="H713" s="44">
        <v>0</v>
      </c>
      <c r="I713" s="50">
        <f t="shared" si="72"/>
        <v>14</v>
      </c>
      <c r="J713" s="50">
        <f>Sheriff!J713</f>
        <v>108</v>
      </c>
    </row>
    <row r="714" spans="1:10" x14ac:dyDescent="0.2">
      <c r="A714" s="32" t="s">
        <v>737</v>
      </c>
      <c r="B714" s="44">
        <v>142</v>
      </c>
      <c r="C714" s="44">
        <v>120</v>
      </c>
      <c r="D714" s="44">
        <v>45</v>
      </c>
      <c r="E714" s="44">
        <v>14</v>
      </c>
      <c r="F714" s="44">
        <v>10</v>
      </c>
      <c r="G714" s="44">
        <v>0</v>
      </c>
      <c r="H714" s="44">
        <v>2</v>
      </c>
      <c r="I714" s="50">
        <f t="shared" si="72"/>
        <v>25</v>
      </c>
      <c r="J714" s="50">
        <f>Sheriff!J714</f>
        <v>358</v>
      </c>
    </row>
    <row r="715" spans="1:10" x14ac:dyDescent="0.2">
      <c r="A715" s="32" t="s">
        <v>738</v>
      </c>
      <c r="B715" s="44">
        <v>76</v>
      </c>
      <c r="C715" s="44">
        <v>75</v>
      </c>
      <c r="D715" s="44">
        <v>22</v>
      </c>
      <c r="E715" s="44">
        <v>12</v>
      </c>
      <c r="F715" s="44">
        <v>8</v>
      </c>
      <c r="G715" s="44">
        <v>0</v>
      </c>
      <c r="H715" s="44">
        <v>0</v>
      </c>
      <c r="I715" s="50">
        <f t="shared" si="72"/>
        <v>16</v>
      </c>
      <c r="J715" s="50">
        <f>Sheriff!J715</f>
        <v>209</v>
      </c>
    </row>
    <row r="716" spans="1:10" ht="14.85" customHeight="1" x14ac:dyDescent="0.2">
      <c r="A716" s="36" t="s">
        <v>739</v>
      </c>
      <c r="B716" s="47">
        <f>SUM(B699:B715)</f>
        <v>1504</v>
      </c>
      <c r="C716" s="47">
        <f t="shared" ref="C716:H716" si="73">SUM(C699:C715)</f>
        <v>1735</v>
      </c>
      <c r="D716" s="47">
        <f t="shared" si="73"/>
        <v>538</v>
      </c>
      <c r="E716" s="47">
        <f t="shared" si="73"/>
        <v>194</v>
      </c>
      <c r="F716" s="47">
        <f t="shared" si="73"/>
        <v>198</v>
      </c>
      <c r="G716" s="47">
        <f t="shared" si="73"/>
        <v>43</v>
      </c>
      <c r="H716" s="47">
        <f t="shared" si="73"/>
        <v>15</v>
      </c>
      <c r="I716" s="47">
        <f>SUM(I699:I715)</f>
        <v>302</v>
      </c>
      <c r="J716" s="47">
        <f>SUM(J699:J715)</f>
        <v>4529</v>
      </c>
    </row>
    <row r="717" spans="1:10" ht="12.75" customHeight="1" x14ac:dyDescent="0.2"/>
    <row r="718" spans="1:10" ht="12.75" customHeight="1" x14ac:dyDescent="0.2">
      <c r="A718" s="34" t="s">
        <v>72</v>
      </c>
    </row>
    <row r="719" spans="1:10" ht="12.75" customHeight="1" x14ac:dyDescent="0.2">
      <c r="A719" s="32" t="s">
        <v>708</v>
      </c>
      <c r="B719" s="44">
        <v>130</v>
      </c>
      <c r="C719" s="44">
        <v>200</v>
      </c>
      <c r="D719" s="44">
        <v>59</v>
      </c>
      <c r="E719" s="44">
        <v>14</v>
      </c>
      <c r="F719" s="44">
        <v>19</v>
      </c>
      <c r="G719" s="44">
        <v>7</v>
      </c>
      <c r="H719" s="44">
        <v>3</v>
      </c>
      <c r="I719" s="50">
        <f t="shared" ref="I719:I731" si="74">J719-(SUM(B719:H719))</f>
        <v>33</v>
      </c>
      <c r="J719" s="50">
        <f>Sheriff!J719</f>
        <v>465</v>
      </c>
    </row>
    <row r="720" spans="1:10" ht="12.75" customHeight="1" x14ac:dyDescent="0.2">
      <c r="A720" s="32" t="s">
        <v>709</v>
      </c>
      <c r="B720" s="44">
        <v>145</v>
      </c>
      <c r="C720" s="44">
        <v>185</v>
      </c>
      <c r="D720" s="44">
        <v>70</v>
      </c>
      <c r="E720" s="44">
        <v>19</v>
      </c>
      <c r="F720" s="44">
        <v>15</v>
      </c>
      <c r="G720" s="44">
        <v>4</v>
      </c>
      <c r="H720" s="44">
        <v>2</v>
      </c>
      <c r="I720" s="50">
        <f t="shared" si="74"/>
        <v>29</v>
      </c>
      <c r="J720" s="50">
        <f>Sheriff!J720</f>
        <v>469</v>
      </c>
    </row>
    <row r="721" spans="1:10" ht="12.75" customHeight="1" x14ac:dyDescent="0.2">
      <c r="A721" s="32" t="s">
        <v>710</v>
      </c>
      <c r="B721" s="44">
        <v>320</v>
      </c>
      <c r="C721" s="44">
        <v>315</v>
      </c>
      <c r="D721" s="44">
        <v>83</v>
      </c>
      <c r="E721" s="44">
        <v>19</v>
      </c>
      <c r="F721" s="44">
        <v>22</v>
      </c>
      <c r="G721" s="44">
        <v>6</v>
      </c>
      <c r="H721" s="44">
        <v>0</v>
      </c>
      <c r="I721" s="50">
        <f t="shared" si="74"/>
        <v>48</v>
      </c>
      <c r="J721" s="50">
        <f>Sheriff!J721</f>
        <v>813</v>
      </c>
    </row>
    <row r="722" spans="1:10" ht="12.75" customHeight="1" x14ac:dyDescent="0.2">
      <c r="A722" s="32" t="s">
        <v>711</v>
      </c>
      <c r="B722" s="44">
        <v>157</v>
      </c>
      <c r="C722" s="44">
        <v>212</v>
      </c>
      <c r="D722" s="44">
        <v>86</v>
      </c>
      <c r="E722" s="44">
        <v>22</v>
      </c>
      <c r="F722" s="44">
        <v>20</v>
      </c>
      <c r="G722" s="44">
        <v>4</v>
      </c>
      <c r="H722" s="44">
        <v>4</v>
      </c>
      <c r="I722" s="50">
        <f t="shared" si="74"/>
        <v>31</v>
      </c>
      <c r="J722" s="50">
        <f>Sheriff!J722</f>
        <v>536</v>
      </c>
    </row>
    <row r="723" spans="1:10" ht="12.75" customHeight="1" x14ac:dyDescent="0.2">
      <c r="A723" s="32" t="s">
        <v>712</v>
      </c>
      <c r="B723" s="44">
        <v>208</v>
      </c>
      <c r="C723" s="44">
        <v>299</v>
      </c>
      <c r="D723" s="44">
        <v>95</v>
      </c>
      <c r="E723" s="44">
        <v>18</v>
      </c>
      <c r="F723" s="44">
        <v>19</v>
      </c>
      <c r="G723" s="44">
        <v>6</v>
      </c>
      <c r="H723" s="44">
        <v>1</v>
      </c>
      <c r="I723" s="50">
        <f t="shared" si="74"/>
        <v>47</v>
      </c>
      <c r="J723" s="50">
        <f>Sheriff!J723</f>
        <v>693</v>
      </c>
    </row>
    <row r="724" spans="1:10" ht="12.75" customHeight="1" x14ac:dyDescent="0.2">
      <c r="A724" s="32" t="s">
        <v>713</v>
      </c>
      <c r="B724" s="44">
        <v>126</v>
      </c>
      <c r="C724" s="44">
        <v>197</v>
      </c>
      <c r="D724" s="44">
        <v>61</v>
      </c>
      <c r="E724" s="44">
        <v>22</v>
      </c>
      <c r="F724" s="44">
        <v>12</v>
      </c>
      <c r="G724" s="44">
        <v>3</v>
      </c>
      <c r="H724" s="44">
        <v>3</v>
      </c>
      <c r="I724" s="50">
        <f t="shared" si="74"/>
        <v>35</v>
      </c>
      <c r="J724" s="50">
        <f>Sheriff!J724</f>
        <v>459</v>
      </c>
    </row>
    <row r="725" spans="1:10" ht="12.75" customHeight="1" x14ac:dyDescent="0.2">
      <c r="A725" s="32" t="s">
        <v>714</v>
      </c>
      <c r="B725" s="44">
        <v>155</v>
      </c>
      <c r="C725" s="44">
        <v>189</v>
      </c>
      <c r="D725" s="44">
        <v>53</v>
      </c>
      <c r="E725" s="44">
        <v>19</v>
      </c>
      <c r="F725" s="44">
        <v>13</v>
      </c>
      <c r="G725" s="44">
        <v>3</v>
      </c>
      <c r="H725" s="44">
        <v>2</v>
      </c>
      <c r="I725" s="50">
        <f t="shared" si="74"/>
        <v>28</v>
      </c>
      <c r="J725" s="50">
        <f>Sheriff!J725</f>
        <v>462</v>
      </c>
    </row>
    <row r="726" spans="1:10" ht="12.75" customHeight="1" x14ac:dyDescent="0.2">
      <c r="A726" s="32" t="s">
        <v>715</v>
      </c>
      <c r="B726" s="44">
        <v>215</v>
      </c>
      <c r="C726" s="44">
        <v>244</v>
      </c>
      <c r="D726" s="44">
        <v>91</v>
      </c>
      <c r="E726" s="44">
        <v>28</v>
      </c>
      <c r="F726" s="44">
        <v>24</v>
      </c>
      <c r="G726" s="44">
        <v>6</v>
      </c>
      <c r="H726" s="44">
        <v>0</v>
      </c>
      <c r="I726" s="50">
        <f t="shared" si="74"/>
        <v>37</v>
      </c>
      <c r="J726" s="50">
        <f>Sheriff!J726</f>
        <v>645</v>
      </c>
    </row>
    <row r="727" spans="1:10" ht="12.75" customHeight="1" x14ac:dyDescent="0.2">
      <c r="A727" s="32" t="s">
        <v>716</v>
      </c>
      <c r="B727" s="44">
        <v>147</v>
      </c>
      <c r="C727" s="44">
        <v>141</v>
      </c>
      <c r="D727" s="44">
        <v>39</v>
      </c>
      <c r="E727" s="44">
        <v>22</v>
      </c>
      <c r="F727" s="44">
        <v>15</v>
      </c>
      <c r="G727" s="44">
        <v>5</v>
      </c>
      <c r="H727" s="44">
        <v>2</v>
      </c>
      <c r="I727" s="50">
        <f t="shared" si="74"/>
        <v>38</v>
      </c>
      <c r="J727" s="50">
        <f>Sheriff!J727</f>
        <v>409</v>
      </c>
    </row>
    <row r="728" spans="1:10" ht="12.75" customHeight="1" x14ac:dyDescent="0.2">
      <c r="A728" s="32" t="s">
        <v>717</v>
      </c>
      <c r="B728" s="44">
        <v>113</v>
      </c>
      <c r="C728" s="44">
        <v>135</v>
      </c>
      <c r="D728" s="44">
        <v>51</v>
      </c>
      <c r="E728" s="44">
        <v>15</v>
      </c>
      <c r="F728" s="44">
        <v>14</v>
      </c>
      <c r="G728" s="44">
        <v>1</v>
      </c>
      <c r="H728" s="44">
        <v>0</v>
      </c>
      <c r="I728" s="50">
        <f t="shared" si="74"/>
        <v>22</v>
      </c>
      <c r="J728" s="50">
        <f>Sheriff!J728</f>
        <v>351</v>
      </c>
    </row>
    <row r="729" spans="1:10" ht="12.75" customHeight="1" x14ac:dyDescent="0.2">
      <c r="A729" s="32" t="s">
        <v>718</v>
      </c>
      <c r="B729" s="44">
        <v>211</v>
      </c>
      <c r="C729" s="44">
        <v>236</v>
      </c>
      <c r="D729" s="44">
        <v>71</v>
      </c>
      <c r="E729" s="44">
        <v>16</v>
      </c>
      <c r="F729" s="44">
        <v>16</v>
      </c>
      <c r="G729" s="44">
        <v>8</v>
      </c>
      <c r="H729" s="44">
        <v>2</v>
      </c>
      <c r="I729" s="50">
        <f t="shared" si="74"/>
        <v>38</v>
      </c>
      <c r="J729" s="50">
        <f>Sheriff!J729</f>
        <v>598</v>
      </c>
    </row>
    <row r="730" spans="1:10" ht="12.75" customHeight="1" x14ac:dyDescent="0.2">
      <c r="A730" s="32" t="s">
        <v>719</v>
      </c>
      <c r="B730" s="44">
        <v>215</v>
      </c>
      <c r="C730" s="44">
        <v>260</v>
      </c>
      <c r="D730" s="44">
        <v>57</v>
      </c>
      <c r="E730" s="44">
        <v>19</v>
      </c>
      <c r="F730" s="44">
        <v>16</v>
      </c>
      <c r="G730" s="44">
        <v>3</v>
      </c>
      <c r="H730" s="44">
        <v>3</v>
      </c>
      <c r="I730" s="50">
        <f t="shared" si="74"/>
        <v>37</v>
      </c>
      <c r="J730" s="50">
        <f>Sheriff!J730</f>
        <v>610</v>
      </c>
    </row>
    <row r="731" spans="1:10" ht="12.75" customHeight="1" x14ac:dyDescent="0.2">
      <c r="A731" s="32" t="s">
        <v>720</v>
      </c>
      <c r="B731" s="44">
        <v>217</v>
      </c>
      <c r="C731" s="44">
        <v>259</v>
      </c>
      <c r="D731" s="44">
        <v>56</v>
      </c>
      <c r="E731" s="44">
        <v>24</v>
      </c>
      <c r="F731" s="44">
        <v>15</v>
      </c>
      <c r="G731" s="44">
        <v>5</v>
      </c>
      <c r="H731" s="44">
        <v>0</v>
      </c>
      <c r="I731" s="50">
        <f t="shared" si="74"/>
        <v>42</v>
      </c>
      <c r="J731" s="50">
        <f>Sheriff!J731</f>
        <v>618</v>
      </c>
    </row>
    <row r="732" spans="1:10" ht="12.75" customHeight="1" x14ac:dyDescent="0.2">
      <c r="A732" s="36" t="s">
        <v>721</v>
      </c>
      <c r="B732" s="47">
        <f>SUM(B719:B731)</f>
        <v>2359</v>
      </c>
      <c r="C732" s="47">
        <f t="shared" ref="C732:H732" si="75">SUM(C719:C731)</f>
        <v>2872</v>
      </c>
      <c r="D732" s="47">
        <f t="shared" si="75"/>
        <v>872</v>
      </c>
      <c r="E732" s="47">
        <f t="shared" si="75"/>
        <v>257</v>
      </c>
      <c r="F732" s="47">
        <f t="shared" si="75"/>
        <v>220</v>
      </c>
      <c r="G732" s="47">
        <f t="shared" si="75"/>
        <v>61</v>
      </c>
      <c r="H732" s="47">
        <f t="shared" si="75"/>
        <v>22</v>
      </c>
      <c r="I732" s="47">
        <f>SUM(I719:I731)</f>
        <v>465</v>
      </c>
      <c r="J732" s="47">
        <f>SUM(J719:J731)</f>
        <v>7128</v>
      </c>
    </row>
    <row r="733" spans="1:10" ht="12.75" customHeight="1" x14ac:dyDescent="0.2">
      <c r="A733" s="3"/>
      <c r="B733" s="10"/>
      <c r="C733" s="10"/>
      <c r="D733" s="10"/>
      <c r="E733" s="10"/>
      <c r="F733" s="10"/>
      <c r="G733" s="10"/>
      <c r="H733" s="10"/>
      <c r="I733" s="10"/>
      <c r="J733" s="10"/>
    </row>
    <row r="734" spans="1:10" ht="12.75" customHeight="1" x14ac:dyDescent="0.2">
      <c r="A734" s="34" t="s">
        <v>63</v>
      </c>
    </row>
    <row r="735" spans="1:10" ht="11.85" customHeight="1" x14ac:dyDescent="0.2">
      <c r="A735" s="32" t="s">
        <v>666</v>
      </c>
      <c r="B735" s="44">
        <v>131</v>
      </c>
      <c r="C735" s="44">
        <v>146</v>
      </c>
      <c r="D735" s="44">
        <v>60</v>
      </c>
      <c r="E735" s="44">
        <v>18</v>
      </c>
      <c r="F735" s="44">
        <v>13</v>
      </c>
      <c r="G735" s="44">
        <v>4</v>
      </c>
      <c r="H735" s="44">
        <v>2</v>
      </c>
      <c r="I735" s="50">
        <f t="shared" ref="I735:I775" si="76">J735-(SUM(B735:H735))</f>
        <v>29</v>
      </c>
      <c r="J735" s="50">
        <f>Sheriff!J735</f>
        <v>403</v>
      </c>
    </row>
    <row r="736" spans="1:10" x14ac:dyDescent="0.2">
      <c r="A736" s="32" t="s">
        <v>667</v>
      </c>
      <c r="B736" s="44">
        <v>92</v>
      </c>
      <c r="C736" s="44">
        <v>68</v>
      </c>
      <c r="D736" s="44">
        <v>22</v>
      </c>
      <c r="E736" s="44">
        <v>13</v>
      </c>
      <c r="F736" s="44">
        <v>16</v>
      </c>
      <c r="G736" s="44">
        <v>5</v>
      </c>
      <c r="H736" s="44">
        <v>1</v>
      </c>
      <c r="I736" s="50">
        <f t="shared" si="76"/>
        <v>16</v>
      </c>
      <c r="J736" s="50">
        <f>Sheriff!J736</f>
        <v>233</v>
      </c>
    </row>
    <row r="737" spans="1:10" ht="12" customHeight="1" x14ac:dyDescent="0.2">
      <c r="A737" s="32" t="s">
        <v>668</v>
      </c>
      <c r="B737" s="44">
        <v>105</v>
      </c>
      <c r="C737" s="44">
        <v>119</v>
      </c>
      <c r="D737" s="44">
        <v>47</v>
      </c>
      <c r="E737" s="44">
        <v>12</v>
      </c>
      <c r="F737" s="44">
        <v>13</v>
      </c>
      <c r="G737" s="44">
        <v>8</v>
      </c>
      <c r="H737" s="44">
        <v>1</v>
      </c>
      <c r="I737" s="50">
        <f t="shared" si="76"/>
        <v>20</v>
      </c>
      <c r="J737" s="50">
        <f>Sheriff!J737</f>
        <v>325</v>
      </c>
    </row>
    <row r="738" spans="1:10" ht="12" customHeight="1" x14ac:dyDescent="0.2">
      <c r="A738" s="32" t="s">
        <v>669</v>
      </c>
      <c r="B738" s="44">
        <v>169</v>
      </c>
      <c r="C738" s="44">
        <v>160</v>
      </c>
      <c r="D738" s="44">
        <v>74</v>
      </c>
      <c r="E738" s="44">
        <v>20</v>
      </c>
      <c r="F738" s="44">
        <v>13</v>
      </c>
      <c r="G738" s="44">
        <v>8</v>
      </c>
      <c r="H738" s="44">
        <v>2</v>
      </c>
      <c r="I738" s="50">
        <f t="shared" si="76"/>
        <v>34</v>
      </c>
      <c r="J738" s="50">
        <f>Sheriff!J738</f>
        <v>480</v>
      </c>
    </row>
    <row r="739" spans="1:10" ht="12" customHeight="1" x14ac:dyDescent="0.2">
      <c r="A739" s="32" t="s">
        <v>670</v>
      </c>
      <c r="B739" s="44">
        <v>184</v>
      </c>
      <c r="C739" s="44">
        <v>160</v>
      </c>
      <c r="D739" s="44">
        <v>54</v>
      </c>
      <c r="E739" s="44">
        <v>12</v>
      </c>
      <c r="F739" s="44">
        <v>20</v>
      </c>
      <c r="G739" s="44">
        <v>1</v>
      </c>
      <c r="H739" s="44">
        <v>1</v>
      </c>
      <c r="I739" s="50">
        <f t="shared" si="76"/>
        <v>28</v>
      </c>
      <c r="J739" s="50">
        <f>Sheriff!J739</f>
        <v>460</v>
      </c>
    </row>
    <row r="740" spans="1:10" ht="12" customHeight="1" x14ac:dyDescent="0.2">
      <c r="A740" s="32" t="s">
        <v>671</v>
      </c>
      <c r="B740" s="44">
        <v>137</v>
      </c>
      <c r="C740" s="44">
        <v>144</v>
      </c>
      <c r="D740" s="44">
        <v>62</v>
      </c>
      <c r="E740" s="44">
        <v>17</v>
      </c>
      <c r="F740" s="44">
        <v>19</v>
      </c>
      <c r="G740" s="44">
        <v>2</v>
      </c>
      <c r="H740" s="44">
        <v>3</v>
      </c>
      <c r="I740" s="50">
        <f t="shared" si="76"/>
        <v>31</v>
      </c>
      <c r="J740" s="50">
        <f>Sheriff!J740</f>
        <v>415</v>
      </c>
    </row>
    <row r="741" spans="1:10" ht="12" customHeight="1" x14ac:dyDescent="0.2">
      <c r="A741" s="32" t="s">
        <v>672</v>
      </c>
      <c r="B741" s="44">
        <v>161</v>
      </c>
      <c r="C741" s="44">
        <v>137</v>
      </c>
      <c r="D741" s="44">
        <v>73</v>
      </c>
      <c r="E741" s="44">
        <v>16</v>
      </c>
      <c r="F741" s="44">
        <v>22</v>
      </c>
      <c r="G741" s="44">
        <v>1</v>
      </c>
      <c r="H741" s="44">
        <v>3</v>
      </c>
      <c r="I741" s="50">
        <f t="shared" si="76"/>
        <v>23</v>
      </c>
      <c r="J741" s="50">
        <f>Sheriff!J741</f>
        <v>436</v>
      </c>
    </row>
    <row r="742" spans="1:10" ht="12" customHeight="1" x14ac:dyDescent="0.2">
      <c r="A742" s="32" t="s">
        <v>673</v>
      </c>
      <c r="B742" s="44">
        <v>121</v>
      </c>
      <c r="C742" s="44">
        <v>120</v>
      </c>
      <c r="D742" s="44">
        <v>47</v>
      </c>
      <c r="E742" s="44">
        <v>5</v>
      </c>
      <c r="F742" s="44">
        <v>11</v>
      </c>
      <c r="G742" s="44">
        <v>2</v>
      </c>
      <c r="H742" s="44">
        <v>2</v>
      </c>
      <c r="I742" s="50">
        <f t="shared" si="76"/>
        <v>21</v>
      </c>
      <c r="J742" s="50">
        <f>Sheriff!J742</f>
        <v>329</v>
      </c>
    </row>
    <row r="743" spans="1:10" ht="12" customHeight="1" x14ac:dyDescent="0.2">
      <c r="A743" s="32" t="s">
        <v>674</v>
      </c>
      <c r="B743" s="44">
        <v>214</v>
      </c>
      <c r="C743" s="44">
        <v>236</v>
      </c>
      <c r="D743" s="44">
        <v>65</v>
      </c>
      <c r="E743" s="44">
        <v>21</v>
      </c>
      <c r="F743" s="44">
        <v>27</v>
      </c>
      <c r="G743" s="44">
        <v>2</v>
      </c>
      <c r="H743" s="44">
        <v>3</v>
      </c>
      <c r="I743" s="50">
        <f t="shared" si="76"/>
        <v>32</v>
      </c>
      <c r="J743" s="50">
        <f>Sheriff!J743</f>
        <v>600</v>
      </c>
    </row>
    <row r="744" spans="1:10" ht="12" customHeight="1" x14ac:dyDescent="0.2">
      <c r="A744" s="32" t="s">
        <v>675</v>
      </c>
      <c r="B744" s="44">
        <v>130</v>
      </c>
      <c r="C744" s="44">
        <v>147</v>
      </c>
      <c r="D744" s="44">
        <v>47</v>
      </c>
      <c r="E744" s="44">
        <v>15</v>
      </c>
      <c r="F744" s="44">
        <v>10</v>
      </c>
      <c r="G744" s="44">
        <v>3</v>
      </c>
      <c r="H744" s="44">
        <v>1</v>
      </c>
      <c r="I744" s="50">
        <f t="shared" si="76"/>
        <v>7</v>
      </c>
      <c r="J744" s="50">
        <f>Sheriff!J744</f>
        <v>360</v>
      </c>
    </row>
    <row r="745" spans="1:10" ht="12" customHeight="1" x14ac:dyDescent="0.2">
      <c r="A745" s="32" t="s">
        <v>676</v>
      </c>
      <c r="B745" s="44">
        <v>220</v>
      </c>
      <c r="C745" s="44">
        <v>252</v>
      </c>
      <c r="D745" s="44">
        <v>73</v>
      </c>
      <c r="E745" s="44">
        <v>16</v>
      </c>
      <c r="F745" s="44">
        <v>26</v>
      </c>
      <c r="G745" s="44">
        <v>5</v>
      </c>
      <c r="H745" s="44">
        <v>1</v>
      </c>
      <c r="I745" s="50">
        <f t="shared" si="76"/>
        <v>25</v>
      </c>
      <c r="J745" s="50">
        <f>Sheriff!J745</f>
        <v>618</v>
      </c>
    </row>
    <row r="746" spans="1:10" ht="12" customHeight="1" x14ac:dyDescent="0.2">
      <c r="A746" s="32" t="s">
        <v>677</v>
      </c>
      <c r="B746" s="44">
        <v>63</v>
      </c>
      <c r="C746" s="44">
        <v>86</v>
      </c>
      <c r="D746" s="44">
        <v>25</v>
      </c>
      <c r="E746" s="44">
        <v>4</v>
      </c>
      <c r="F746" s="44">
        <v>9</v>
      </c>
      <c r="G746" s="44">
        <v>0</v>
      </c>
      <c r="H746" s="44">
        <v>0</v>
      </c>
      <c r="I746" s="50">
        <f t="shared" si="76"/>
        <v>11</v>
      </c>
      <c r="J746" s="50">
        <f>Sheriff!J746</f>
        <v>198</v>
      </c>
    </row>
    <row r="747" spans="1:10" ht="12" customHeight="1" x14ac:dyDescent="0.2">
      <c r="A747" s="32" t="s">
        <v>678</v>
      </c>
      <c r="B747" s="44">
        <v>139</v>
      </c>
      <c r="C747" s="44">
        <v>223</v>
      </c>
      <c r="D747" s="44">
        <v>87</v>
      </c>
      <c r="E747" s="44">
        <v>11</v>
      </c>
      <c r="F747" s="44">
        <v>15</v>
      </c>
      <c r="G747" s="44">
        <v>1</v>
      </c>
      <c r="H747" s="44">
        <v>1</v>
      </c>
      <c r="I747" s="50">
        <f t="shared" si="76"/>
        <v>29</v>
      </c>
      <c r="J747" s="50">
        <f>Sheriff!J747</f>
        <v>506</v>
      </c>
    </row>
    <row r="748" spans="1:10" ht="12" customHeight="1" x14ac:dyDescent="0.2">
      <c r="A748" s="32" t="s">
        <v>679</v>
      </c>
      <c r="B748" s="44">
        <v>167</v>
      </c>
      <c r="C748" s="44">
        <v>158</v>
      </c>
      <c r="D748" s="44">
        <v>53</v>
      </c>
      <c r="E748" s="44">
        <v>17</v>
      </c>
      <c r="F748" s="44">
        <v>22</v>
      </c>
      <c r="G748" s="44">
        <v>7</v>
      </c>
      <c r="H748" s="44">
        <v>2</v>
      </c>
      <c r="I748" s="50">
        <f t="shared" si="76"/>
        <v>31</v>
      </c>
      <c r="J748" s="50">
        <f>Sheriff!J748</f>
        <v>457</v>
      </c>
    </row>
    <row r="749" spans="1:10" ht="12" customHeight="1" x14ac:dyDescent="0.2">
      <c r="A749" s="32" t="s">
        <v>680</v>
      </c>
      <c r="B749" s="44">
        <v>129</v>
      </c>
      <c r="C749" s="44">
        <v>150</v>
      </c>
      <c r="D749" s="44">
        <v>46</v>
      </c>
      <c r="E749" s="44">
        <v>10</v>
      </c>
      <c r="F749" s="44">
        <v>18</v>
      </c>
      <c r="G749" s="44">
        <v>2</v>
      </c>
      <c r="H749" s="44">
        <v>3</v>
      </c>
      <c r="I749" s="50">
        <f t="shared" si="76"/>
        <v>19</v>
      </c>
      <c r="J749" s="50">
        <f>Sheriff!J749</f>
        <v>377</v>
      </c>
    </row>
    <row r="750" spans="1:10" ht="12" customHeight="1" x14ac:dyDescent="0.2">
      <c r="A750" s="32" t="s">
        <v>681</v>
      </c>
      <c r="B750" s="44">
        <v>215</v>
      </c>
      <c r="C750" s="44">
        <v>288</v>
      </c>
      <c r="D750" s="44">
        <v>87</v>
      </c>
      <c r="E750" s="44">
        <v>27</v>
      </c>
      <c r="F750" s="44">
        <v>28</v>
      </c>
      <c r="G750" s="44">
        <v>4</v>
      </c>
      <c r="H750" s="44">
        <v>1</v>
      </c>
      <c r="I750" s="50">
        <f t="shared" si="76"/>
        <v>38</v>
      </c>
      <c r="J750" s="50">
        <f>Sheriff!J750</f>
        <v>688</v>
      </c>
    </row>
    <row r="751" spans="1:10" ht="12" customHeight="1" x14ac:dyDescent="0.2">
      <c r="A751" s="32" t="s">
        <v>682</v>
      </c>
      <c r="B751" s="44">
        <v>139</v>
      </c>
      <c r="C751" s="44">
        <v>116</v>
      </c>
      <c r="D751" s="44">
        <v>37</v>
      </c>
      <c r="E751" s="44">
        <v>15</v>
      </c>
      <c r="F751" s="44">
        <v>21</v>
      </c>
      <c r="G751" s="44">
        <v>4</v>
      </c>
      <c r="H751" s="44">
        <v>1</v>
      </c>
      <c r="I751" s="50">
        <f t="shared" si="76"/>
        <v>16</v>
      </c>
      <c r="J751" s="50">
        <f>Sheriff!J751</f>
        <v>349</v>
      </c>
    </row>
    <row r="752" spans="1:10" x14ac:dyDescent="0.2">
      <c r="A752" s="32" t="s">
        <v>683</v>
      </c>
      <c r="B752" s="44">
        <v>131</v>
      </c>
      <c r="C752" s="44">
        <v>159</v>
      </c>
      <c r="D752" s="44">
        <v>66</v>
      </c>
      <c r="E752" s="44">
        <v>17</v>
      </c>
      <c r="F752" s="44">
        <v>21</v>
      </c>
      <c r="G752" s="44">
        <v>7</v>
      </c>
      <c r="H752" s="44">
        <v>0</v>
      </c>
      <c r="I752" s="50">
        <f t="shared" si="76"/>
        <v>33</v>
      </c>
      <c r="J752" s="50">
        <f>Sheriff!J752</f>
        <v>434</v>
      </c>
    </row>
    <row r="753" spans="1:10" ht="12" customHeight="1" x14ac:dyDescent="0.2">
      <c r="A753" s="32" t="s">
        <v>684</v>
      </c>
      <c r="B753" s="44">
        <v>209</v>
      </c>
      <c r="C753" s="44">
        <v>227</v>
      </c>
      <c r="D753" s="44">
        <v>70</v>
      </c>
      <c r="E753" s="44">
        <v>12</v>
      </c>
      <c r="F753" s="44">
        <v>25</v>
      </c>
      <c r="G753" s="44">
        <v>5</v>
      </c>
      <c r="H753" s="44">
        <v>8</v>
      </c>
      <c r="I753" s="50">
        <f t="shared" si="76"/>
        <v>40</v>
      </c>
      <c r="J753" s="50">
        <f>Sheriff!J753</f>
        <v>596</v>
      </c>
    </row>
    <row r="754" spans="1:10" ht="12" customHeight="1" x14ac:dyDescent="0.2">
      <c r="A754" s="32" t="s">
        <v>685</v>
      </c>
      <c r="B754" s="44">
        <v>119</v>
      </c>
      <c r="C754" s="44">
        <v>156</v>
      </c>
      <c r="D754" s="44">
        <v>55</v>
      </c>
      <c r="E754" s="44">
        <v>12</v>
      </c>
      <c r="F754" s="44">
        <v>14</v>
      </c>
      <c r="G754" s="44">
        <v>5</v>
      </c>
      <c r="H754" s="44">
        <v>0</v>
      </c>
      <c r="I754" s="50">
        <f t="shared" si="76"/>
        <v>14</v>
      </c>
      <c r="J754" s="50">
        <f>Sheriff!J754</f>
        <v>375</v>
      </c>
    </row>
    <row r="755" spans="1:10" ht="12" customHeight="1" x14ac:dyDescent="0.2">
      <c r="A755" s="32" t="s">
        <v>686</v>
      </c>
      <c r="B755" s="44">
        <v>167</v>
      </c>
      <c r="C755" s="44">
        <v>234</v>
      </c>
      <c r="D755" s="44">
        <v>53</v>
      </c>
      <c r="E755" s="44">
        <v>26</v>
      </c>
      <c r="F755" s="44">
        <v>27</v>
      </c>
      <c r="G755" s="44">
        <v>3</v>
      </c>
      <c r="H755" s="44">
        <v>0</v>
      </c>
      <c r="I755" s="50">
        <f t="shared" si="76"/>
        <v>33</v>
      </c>
      <c r="J755" s="50">
        <f>Sheriff!J755</f>
        <v>543</v>
      </c>
    </row>
    <row r="756" spans="1:10" ht="12" customHeight="1" x14ac:dyDescent="0.2">
      <c r="A756" s="32" t="s">
        <v>687</v>
      </c>
      <c r="B756" s="44">
        <v>159</v>
      </c>
      <c r="C756" s="44">
        <v>246</v>
      </c>
      <c r="D756" s="44">
        <v>46</v>
      </c>
      <c r="E756" s="44">
        <v>6</v>
      </c>
      <c r="F756" s="44">
        <v>23</v>
      </c>
      <c r="G756" s="44">
        <v>3</v>
      </c>
      <c r="H756" s="44">
        <v>1</v>
      </c>
      <c r="I756" s="50">
        <f t="shared" si="76"/>
        <v>21</v>
      </c>
      <c r="J756" s="50">
        <f>Sheriff!J756</f>
        <v>505</v>
      </c>
    </row>
    <row r="757" spans="1:10" ht="12" customHeight="1" x14ac:dyDescent="0.2">
      <c r="A757" s="32" t="s">
        <v>688</v>
      </c>
      <c r="B757" s="44">
        <v>131</v>
      </c>
      <c r="C757" s="44">
        <v>186</v>
      </c>
      <c r="D757" s="44">
        <v>38</v>
      </c>
      <c r="E757" s="44">
        <v>8</v>
      </c>
      <c r="F757" s="44">
        <v>11</v>
      </c>
      <c r="G757" s="44">
        <v>0</v>
      </c>
      <c r="H757" s="44">
        <v>1</v>
      </c>
      <c r="I757" s="50">
        <f t="shared" si="76"/>
        <v>19</v>
      </c>
      <c r="J757" s="50">
        <f>Sheriff!J757</f>
        <v>394</v>
      </c>
    </row>
    <row r="758" spans="1:10" ht="12" customHeight="1" x14ac:dyDescent="0.2">
      <c r="A758" s="32" t="s">
        <v>689</v>
      </c>
      <c r="B758" s="44">
        <v>149</v>
      </c>
      <c r="C758" s="44">
        <v>188</v>
      </c>
      <c r="D758" s="44">
        <v>64</v>
      </c>
      <c r="E758" s="44">
        <v>16</v>
      </c>
      <c r="F758" s="44">
        <v>24</v>
      </c>
      <c r="G758" s="44">
        <v>5</v>
      </c>
      <c r="H758" s="44">
        <v>4</v>
      </c>
      <c r="I758" s="50">
        <f t="shared" si="76"/>
        <v>27</v>
      </c>
      <c r="J758" s="50">
        <f>Sheriff!J758</f>
        <v>477</v>
      </c>
    </row>
    <row r="759" spans="1:10" ht="12" customHeight="1" x14ac:dyDescent="0.2">
      <c r="A759" s="32" t="s">
        <v>690</v>
      </c>
      <c r="B759" s="44">
        <v>159</v>
      </c>
      <c r="C759" s="44">
        <v>148</v>
      </c>
      <c r="D759" s="44">
        <v>38</v>
      </c>
      <c r="E759" s="44">
        <v>13</v>
      </c>
      <c r="F759" s="44">
        <v>14</v>
      </c>
      <c r="G759" s="44">
        <v>7</v>
      </c>
      <c r="H759" s="44">
        <v>7</v>
      </c>
      <c r="I759" s="50">
        <f t="shared" si="76"/>
        <v>29</v>
      </c>
      <c r="J759" s="50">
        <f>Sheriff!J759</f>
        <v>415</v>
      </c>
    </row>
    <row r="760" spans="1:10" ht="12" customHeight="1" x14ac:dyDescent="0.2">
      <c r="A760" s="32" t="s">
        <v>691</v>
      </c>
      <c r="B760" s="44">
        <v>104</v>
      </c>
      <c r="C760" s="44">
        <v>170</v>
      </c>
      <c r="D760" s="44">
        <v>55</v>
      </c>
      <c r="E760" s="44">
        <v>17</v>
      </c>
      <c r="F760" s="44">
        <v>17</v>
      </c>
      <c r="G760" s="44">
        <v>3</v>
      </c>
      <c r="H760" s="44">
        <v>7</v>
      </c>
      <c r="I760" s="50">
        <f t="shared" si="76"/>
        <v>25</v>
      </c>
      <c r="J760" s="50">
        <f>Sheriff!J760</f>
        <v>398</v>
      </c>
    </row>
    <row r="761" spans="1:10" ht="12" customHeight="1" x14ac:dyDescent="0.2">
      <c r="A761" s="32" t="s">
        <v>692</v>
      </c>
      <c r="B761" s="44">
        <v>207</v>
      </c>
      <c r="C761" s="44">
        <v>221</v>
      </c>
      <c r="D761" s="44">
        <v>60</v>
      </c>
      <c r="E761" s="44">
        <v>20</v>
      </c>
      <c r="F761" s="44">
        <v>29</v>
      </c>
      <c r="G761" s="44">
        <v>5</v>
      </c>
      <c r="H761" s="44">
        <v>2</v>
      </c>
      <c r="I761" s="50">
        <f t="shared" si="76"/>
        <v>39</v>
      </c>
      <c r="J761" s="50">
        <f>Sheriff!J761</f>
        <v>583</v>
      </c>
    </row>
    <row r="762" spans="1:10" ht="12" customHeight="1" x14ac:dyDescent="0.2">
      <c r="A762" s="32" t="s">
        <v>693</v>
      </c>
      <c r="B762" s="44">
        <v>128</v>
      </c>
      <c r="C762" s="44">
        <v>185</v>
      </c>
      <c r="D762" s="44">
        <v>58</v>
      </c>
      <c r="E762" s="44">
        <v>12</v>
      </c>
      <c r="F762" s="44">
        <v>31</v>
      </c>
      <c r="G762" s="44">
        <v>2</v>
      </c>
      <c r="H762" s="44">
        <v>2</v>
      </c>
      <c r="I762" s="50">
        <f t="shared" si="76"/>
        <v>23</v>
      </c>
      <c r="J762" s="50">
        <f>Sheriff!J762</f>
        <v>441</v>
      </c>
    </row>
    <row r="763" spans="1:10" ht="12" customHeight="1" x14ac:dyDescent="0.2">
      <c r="A763" s="32" t="s">
        <v>694</v>
      </c>
      <c r="B763" s="44">
        <v>167</v>
      </c>
      <c r="C763" s="44">
        <v>174</v>
      </c>
      <c r="D763" s="44">
        <v>46</v>
      </c>
      <c r="E763" s="44">
        <v>20</v>
      </c>
      <c r="F763" s="44">
        <v>12</v>
      </c>
      <c r="G763" s="44">
        <v>2</v>
      </c>
      <c r="H763" s="44">
        <v>4</v>
      </c>
      <c r="I763" s="50">
        <f t="shared" si="76"/>
        <v>21</v>
      </c>
      <c r="J763" s="50">
        <f>Sheriff!J763</f>
        <v>446</v>
      </c>
    </row>
    <row r="764" spans="1:10" ht="12" customHeight="1" x14ac:dyDescent="0.2">
      <c r="A764" s="32" t="s">
        <v>695</v>
      </c>
      <c r="B764" s="44">
        <v>139</v>
      </c>
      <c r="C764" s="44">
        <v>135</v>
      </c>
      <c r="D764" s="44">
        <v>33</v>
      </c>
      <c r="E764" s="44">
        <v>14</v>
      </c>
      <c r="F764" s="44">
        <v>18</v>
      </c>
      <c r="G764" s="44">
        <v>6</v>
      </c>
      <c r="H764" s="44">
        <v>1</v>
      </c>
      <c r="I764" s="50">
        <f t="shared" si="76"/>
        <v>21</v>
      </c>
      <c r="J764" s="50">
        <f>Sheriff!J764</f>
        <v>367</v>
      </c>
    </row>
    <row r="765" spans="1:10" ht="12" customHeight="1" x14ac:dyDescent="0.2">
      <c r="A765" s="32" t="s">
        <v>696</v>
      </c>
      <c r="B765" s="44">
        <v>238</v>
      </c>
      <c r="C765" s="44">
        <v>220</v>
      </c>
      <c r="D765" s="44">
        <v>59</v>
      </c>
      <c r="E765" s="44">
        <v>24</v>
      </c>
      <c r="F765" s="44">
        <v>36</v>
      </c>
      <c r="G765" s="44">
        <v>9</v>
      </c>
      <c r="H765" s="44">
        <v>3</v>
      </c>
      <c r="I765" s="50">
        <f t="shared" si="76"/>
        <v>35</v>
      </c>
      <c r="J765" s="50">
        <f>Sheriff!J765</f>
        <v>624</v>
      </c>
    </row>
    <row r="766" spans="1:10" ht="12" customHeight="1" x14ac:dyDescent="0.2">
      <c r="A766" s="32" t="s">
        <v>697</v>
      </c>
      <c r="B766" s="44">
        <v>173</v>
      </c>
      <c r="C766" s="44">
        <v>146</v>
      </c>
      <c r="D766" s="44">
        <v>44</v>
      </c>
      <c r="E766" s="44">
        <v>17</v>
      </c>
      <c r="F766" s="44">
        <v>15</v>
      </c>
      <c r="G766" s="44">
        <v>7</v>
      </c>
      <c r="H766" s="44">
        <v>2</v>
      </c>
      <c r="I766" s="50">
        <f t="shared" si="76"/>
        <v>21</v>
      </c>
      <c r="J766" s="50">
        <f>Sheriff!J766</f>
        <v>425</v>
      </c>
    </row>
    <row r="767" spans="1:10" ht="12" customHeight="1" x14ac:dyDescent="0.2">
      <c r="A767" s="32" t="s">
        <v>698</v>
      </c>
      <c r="B767" s="44">
        <v>171</v>
      </c>
      <c r="C767" s="44">
        <v>172</v>
      </c>
      <c r="D767" s="44">
        <v>53</v>
      </c>
      <c r="E767" s="44">
        <v>18</v>
      </c>
      <c r="F767" s="44">
        <v>32</v>
      </c>
      <c r="G767" s="44">
        <v>12</v>
      </c>
      <c r="H767" s="44">
        <v>2</v>
      </c>
      <c r="I767" s="50">
        <f t="shared" si="76"/>
        <v>36</v>
      </c>
      <c r="J767" s="50">
        <f>Sheriff!J767</f>
        <v>496</v>
      </c>
    </row>
    <row r="768" spans="1:10" ht="12" customHeight="1" x14ac:dyDescent="0.2">
      <c r="A768" s="32" t="s">
        <v>699</v>
      </c>
      <c r="B768" s="44">
        <v>184</v>
      </c>
      <c r="C768" s="44">
        <v>214</v>
      </c>
      <c r="D768" s="44">
        <v>73</v>
      </c>
      <c r="E768" s="44">
        <v>17</v>
      </c>
      <c r="F768" s="44">
        <v>19</v>
      </c>
      <c r="G768" s="44">
        <v>3</v>
      </c>
      <c r="H768" s="44">
        <v>2</v>
      </c>
      <c r="I768" s="50">
        <f t="shared" si="76"/>
        <v>34</v>
      </c>
      <c r="J768" s="50">
        <f>Sheriff!J768</f>
        <v>546</v>
      </c>
    </row>
    <row r="769" spans="1:11" ht="12" customHeight="1" x14ac:dyDescent="0.2">
      <c r="A769" s="32" t="s">
        <v>700</v>
      </c>
      <c r="B769" s="44">
        <v>159</v>
      </c>
      <c r="C769" s="44">
        <v>162</v>
      </c>
      <c r="D769" s="44">
        <v>57</v>
      </c>
      <c r="E769" s="44">
        <v>13</v>
      </c>
      <c r="F769" s="44">
        <v>18</v>
      </c>
      <c r="G769" s="44">
        <v>2</v>
      </c>
      <c r="H769" s="44">
        <v>1</v>
      </c>
      <c r="I769" s="50">
        <f t="shared" si="76"/>
        <v>35</v>
      </c>
      <c r="J769" s="50">
        <f>Sheriff!J769</f>
        <v>447</v>
      </c>
    </row>
    <row r="770" spans="1:11" ht="12" customHeight="1" x14ac:dyDescent="0.2">
      <c r="A770" s="32" t="s">
        <v>701</v>
      </c>
      <c r="B770" s="44">
        <v>180</v>
      </c>
      <c r="C770" s="44">
        <v>206</v>
      </c>
      <c r="D770" s="44">
        <v>72</v>
      </c>
      <c r="E770" s="44">
        <v>24</v>
      </c>
      <c r="F770" s="44">
        <v>22</v>
      </c>
      <c r="G770" s="44">
        <v>3</v>
      </c>
      <c r="H770" s="44">
        <v>4</v>
      </c>
      <c r="I770" s="50">
        <f t="shared" si="76"/>
        <v>31</v>
      </c>
      <c r="J770" s="50">
        <f>Sheriff!J770</f>
        <v>542</v>
      </c>
    </row>
    <row r="771" spans="1:11" ht="12" customHeight="1" x14ac:dyDescent="0.2">
      <c r="A771" s="32" t="s">
        <v>702</v>
      </c>
      <c r="B771" s="44">
        <v>214</v>
      </c>
      <c r="C771" s="44">
        <v>218</v>
      </c>
      <c r="D771" s="44">
        <v>67</v>
      </c>
      <c r="E771" s="44">
        <v>21</v>
      </c>
      <c r="F771" s="44">
        <v>24</v>
      </c>
      <c r="G771" s="44">
        <v>5</v>
      </c>
      <c r="H771" s="44">
        <v>1</v>
      </c>
      <c r="I771" s="50">
        <f t="shared" si="76"/>
        <v>30</v>
      </c>
      <c r="J771" s="50">
        <f>Sheriff!J771</f>
        <v>580</v>
      </c>
    </row>
    <row r="772" spans="1:11" ht="12" customHeight="1" x14ac:dyDescent="0.2">
      <c r="A772" s="32" t="s">
        <v>703</v>
      </c>
      <c r="B772" s="44">
        <v>212</v>
      </c>
      <c r="C772" s="44">
        <v>276</v>
      </c>
      <c r="D772" s="44">
        <v>98</v>
      </c>
      <c r="E772" s="44">
        <v>26</v>
      </c>
      <c r="F772" s="44">
        <v>23</v>
      </c>
      <c r="G772" s="44">
        <v>3</v>
      </c>
      <c r="H772" s="44">
        <v>2</v>
      </c>
      <c r="I772" s="50">
        <f t="shared" si="76"/>
        <v>68</v>
      </c>
      <c r="J772" s="50">
        <f>Sheriff!J772</f>
        <v>708</v>
      </c>
    </row>
    <row r="773" spans="1:11" ht="12" customHeight="1" x14ac:dyDescent="0.2">
      <c r="A773" s="32" t="s">
        <v>704</v>
      </c>
      <c r="B773" s="44">
        <v>63</v>
      </c>
      <c r="C773" s="44">
        <v>100</v>
      </c>
      <c r="D773" s="44">
        <v>26</v>
      </c>
      <c r="E773" s="44">
        <v>14</v>
      </c>
      <c r="F773" s="44">
        <v>9</v>
      </c>
      <c r="G773" s="44">
        <v>6</v>
      </c>
      <c r="H773" s="44">
        <v>2</v>
      </c>
      <c r="I773" s="50">
        <f t="shared" si="76"/>
        <v>12</v>
      </c>
      <c r="J773" s="50">
        <f>Sheriff!J773</f>
        <v>232</v>
      </c>
    </row>
    <row r="774" spans="1:11" ht="12" customHeight="1" x14ac:dyDescent="0.2">
      <c r="A774" s="32" t="s">
        <v>705</v>
      </c>
      <c r="B774" s="44">
        <v>106</v>
      </c>
      <c r="C774" s="44">
        <v>132</v>
      </c>
      <c r="D774" s="44">
        <v>34</v>
      </c>
      <c r="E774" s="44">
        <v>23</v>
      </c>
      <c r="F774" s="44">
        <v>17</v>
      </c>
      <c r="G774" s="44">
        <v>1</v>
      </c>
      <c r="H774" s="44">
        <v>2</v>
      </c>
      <c r="I774" s="50">
        <f t="shared" si="76"/>
        <v>13</v>
      </c>
      <c r="J774" s="50">
        <f>Sheriff!J774</f>
        <v>328</v>
      </c>
      <c r="K774" s="8"/>
    </row>
    <row r="775" spans="1:11" ht="12" customHeight="1" x14ac:dyDescent="0.2">
      <c r="A775" s="32" t="s">
        <v>706</v>
      </c>
      <c r="B775" s="44">
        <v>136</v>
      </c>
      <c r="C775" s="44">
        <v>167</v>
      </c>
      <c r="D775" s="44">
        <v>68</v>
      </c>
      <c r="E775" s="44">
        <v>6</v>
      </c>
      <c r="F775" s="44">
        <v>20</v>
      </c>
      <c r="G775" s="44">
        <v>4</v>
      </c>
      <c r="H775" s="44">
        <v>2</v>
      </c>
      <c r="I775" s="50">
        <f t="shared" si="76"/>
        <v>26</v>
      </c>
      <c r="J775" s="50">
        <f>Sheriff!J775</f>
        <v>429</v>
      </c>
    </row>
    <row r="776" spans="1:11" ht="12" customHeight="1" x14ac:dyDescent="0.2">
      <c r="A776" s="36" t="s">
        <v>707</v>
      </c>
      <c r="B776" s="47">
        <f>SUM(B735:B775)</f>
        <v>6321</v>
      </c>
      <c r="C776" s="47">
        <f t="shared" ref="C776:H776" si="77">SUM(C735:C775)</f>
        <v>7152</v>
      </c>
      <c r="D776" s="47">
        <f t="shared" si="77"/>
        <v>2292</v>
      </c>
      <c r="E776" s="47">
        <f t="shared" si="77"/>
        <v>645</v>
      </c>
      <c r="F776" s="47">
        <f t="shared" si="77"/>
        <v>804</v>
      </c>
      <c r="G776" s="47">
        <f t="shared" si="77"/>
        <v>167</v>
      </c>
      <c r="H776" s="47">
        <f t="shared" si="77"/>
        <v>88</v>
      </c>
      <c r="I776" s="47">
        <f>SUM(I735:I775)</f>
        <v>1096</v>
      </c>
      <c r="J776" s="47">
        <f>SUM(J735:J775)</f>
        <v>18565</v>
      </c>
    </row>
    <row r="777" spans="1:11" ht="12" customHeight="1" x14ac:dyDescent="0.2">
      <c r="A777" s="3"/>
      <c r="B777" s="10"/>
      <c r="C777" s="10"/>
      <c r="D777" s="10"/>
      <c r="E777" s="10"/>
      <c r="F777" s="10"/>
      <c r="G777" s="10"/>
      <c r="H777" s="10"/>
      <c r="I777" s="10"/>
      <c r="J777" s="10"/>
    </row>
    <row r="778" spans="1:11" ht="12" customHeight="1" x14ac:dyDescent="0.2">
      <c r="A778" s="34" t="s">
        <v>64</v>
      </c>
    </row>
    <row r="779" spans="1:11" ht="12" customHeight="1" x14ac:dyDescent="0.2">
      <c r="A779" s="32" t="s">
        <v>662</v>
      </c>
      <c r="B779" s="44">
        <v>73</v>
      </c>
      <c r="C779" s="44">
        <v>131</v>
      </c>
      <c r="D779" s="44">
        <v>46</v>
      </c>
      <c r="E779" s="44">
        <v>8</v>
      </c>
      <c r="F779" s="44">
        <v>11</v>
      </c>
      <c r="G779" s="44">
        <v>1</v>
      </c>
      <c r="H779" s="44">
        <v>0</v>
      </c>
      <c r="I779" s="50">
        <f>J779-(SUM(B779:H779))</f>
        <v>26</v>
      </c>
      <c r="J779" s="50">
        <f>Sheriff!J779</f>
        <v>296</v>
      </c>
    </row>
    <row r="780" spans="1:11" ht="12" customHeight="1" x14ac:dyDescent="0.2">
      <c r="A780" s="32" t="s">
        <v>663</v>
      </c>
      <c r="B780" s="44">
        <v>90</v>
      </c>
      <c r="C780" s="44">
        <v>129</v>
      </c>
      <c r="D780" s="44">
        <v>36</v>
      </c>
      <c r="E780" s="44">
        <v>12</v>
      </c>
      <c r="F780" s="44">
        <v>21</v>
      </c>
      <c r="G780" s="44">
        <v>1</v>
      </c>
      <c r="H780" s="44">
        <v>1</v>
      </c>
      <c r="I780" s="50">
        <f>J780-(SUM(B780:H780))</f>
        <v>23</v>
      </c>
      <c r="J780" s="50">
        <f>Sheriff!J780</f>
        <v>313</v>
      </c>
    </row>
    <row r="781" spans="1:11" ht="12" customHeight="1" x14ac:dyDescent="0.2">
      <c r="A781" s="32" t="s">
        <v>664</v>
      </c>
      <c r="B781" s="44">
        <v>72</v>
      </c>
      <c r="C781" s="44">
        <v>145</v>
      </c>
      <c r="D781" s="44">
        <v>39</v>
      </c>
      <c r="E781" s="44">
        <v>10</v>
      </c>
      <c r="F781" s="44">
        <v>1</v>
      </c>
      <c r="G781" s="44">
        <v>2</v>
      </c>
      <c r="H781" s="44">
        <v>0</v>
      </c>
      <c r="I781" s="50">
        <f>J781-(SUM(B781:H781))</f>
        <v>19</v>
      </c>
      <c r="J781" s="50">
        <f>Sheriff!J781</f>
        <v>288</v>
      </c>
    </row>
    <row r="782" spans="1:11" ht="12" customHeight="1" x14ac:dyDescent="0.2">
      <c r="A782" s="36" t="s">
        <v>665</v>
      </c>
      <c r="B782" s="47">
        <f>SUM(B779:B781)</f>
        <v>235</v>
      </c>
      <c r="C782" s="47">
        <f t="shared" ref="C782:H782" si="78">SUM(C779:C781)</f>
        <v>405</v>
      </c>
      <c r="D782" s="47">
        <f t="shared" si="78"/>
        <v>121</v>
      </c>
      <c r="E782" s="47">
        <f t="shared" si="78"/>
        <v>30</v>
      </c>
      <c r="F782" s="47">
        <f t="shared" si="78"/>
        <v>33</v>
      </c>
      <c r="G782" s="47">
        <f t="shared" si="78"/>
        <v>4</v>
      </c>
      <c r="H782" s="47">
        <f t="shared" si="78"/>
        <v>1</v>
      </c>
      <c r="I782" s="47">
        <f>SUM(I779:I781)</f>
        <v>68</v>
      </c>
      <c r="J782" s="47">
        <f>SUM(J779:J781)</f>
        <v>897</v>
      </c>
    </row>
    <row r="783" spans="1:11" ht="12" customHeight="1" x14ac:dyDescent="0.2">
      <c r="A783" s="3"/>
      <c r="B783" s="10"/>
      <c r="C783" s="10"/>
      <c r="D783" s="10"/>
      <c r="E783" s="10"/>
      <c r="F783" s="10"/>
      <c r="G783" s="10"/>
      <c r="H783" s="10"/>
      <c r="I783" s="10"/>
      <c r="J783" s="10"/>
    </row>
    <row r="784" spans="1:11" ht="12" customHeight="1" x14ac:dyDescent="0.2">
      <c r="A784" s="34" t="s">
        <v>50</v>
      </c>
    </row>
    <row r="785" spans="1:10" ht="12" customHeight="1" x14ac:dyDescent="0.2">
      <c r="A785" s="32" t="s">
        <v>627</v>
      </c>
      <c r="B785" s="44">
        <v>189</v>
      </c>
      <c r="C785" s="44">
        <v>202</v>
      </c>
      <c r="D785" s="44">
        <v>62</v>
      </c>
      <c r="E785" s="44">
        <v>31</v>
      </c>
      <c r="F785" s="44">
        <v>19</v>
      </c>
      <c r="G785" s="44">
        <v>4</v>
      </c>
      <c r="H785" s="44">
        <v>0</v>
      </c>
      <c r="I785" s="50">
        <f t="shared" ref="I785:I818" si="79">J785-(SUM(B785:H785))</f>
        <v>42</v>
      </c>
      <c r="J785" s="50">
        <f>Sheriff!J785</f>
        <v>549</v>
      </c>
    </row>
    <row r="786" spans="1:10" ht="12" customHeight="1" x14ac:dyDescent="0.2">
      <c r="A786" s="32" t="s">
        <v>628</v>
      </c>
      <c r="B786" s="44">
        <v>103</v>
      </c>
      <c r="C786" s="44">
        <v>95</v>
      </c>
      <c r="D786" s="44">
        <v>35</v>
      </c>
      <c r="E786" s="44">
        <v>6</v>
      </c>
      <c r="F786" s="44">
        <v>15</v>
      </c>
      <c r="G786" s="44">
        <v>5</v>
      </c>
      <c r="H786" s="44">
        <v>0</v>
      </c>
      <c r="I786" s="50">
        <f t="shared" si="79"/>
        <v>11</v>
      </c>
      <c r="J786" s="50">
        <f>Sheriff!J786</f>
        <v>270</v>
      </c>
    </row>
    <row r="787" spans="1:10" ht="12" customHeight="1" x14ac:dyDescent="0.2">
      <c r="A787" s="32" t="s">
        <v>629</v>
      </c>
      <c r="B787" s="44">
        <v>166</v>
      </c>
      <c r="C787" s="44">
        <v>115</v>
      </c>
      <c r="D787" s="44">
        <v>52</v>
      </c>
      <c r="E787" s="44">
        <v>30</v>
      </c>
      <c r="F787" s="44">
        <v>17</v>
      </c>
      <c r="G787" s="44">
        <v>1</v>
      </c>
      <c r="H787" s="44">
        <v>2</v>
      </c>
      <c r="I787" s="50">
        <f t="shared" si="79"/>
        <v>22</v>
      </c>
      <c r="J787" s="50">
        <f>Sheriff!J787</f>
        <v>405</v>
      </c>
    </row>
    <row r="788" spans="1:10" ht="12" customHeight="1" x14ac:dyDescent="0.2">
      <c r="A788" s="32" t="s">
        <v>630</v>
      </c>
      <c r="B788" s="44">
        <v>91</v>
      </c>
      <c r="C788" s="44">
        <v>119</v>
      </c>
      <c r="D788" s="44">
        <v>24</v>
      </c>
      <c r="E788" s="44">
        <v>17</v>
      </c>
      <c r="F788" s="44">
        <v>15</v>
      </c>
      <c r="G788" s="44">
        <v>5</v>
      </c>
      <c r="H788" s="44">
        <v>0</v>
      </c>
      <c r="I788" s="50">
        <f t="shared" si="79"/>
        <v>16</v>
      </c>
      <c r="J788" s="50">
        <f>Sheriff!J788</f>
        <v>287</v>
      </c>
    </row>
    <row r="789" spans="1:10" ht="12" customHeight="1" x14ac:dyDescent="0.2">
      <c r="A789" s="32" t="s">
        <v>631</v>
      </c>
      <c r="B789" s="44">
        <v>131</v>
      </c>
      <c r="C789" s="44">
        <v>101</v>
      </c>
      <c r="D789" s="44">
        <v>46</v>
      </c>
      <c r="E789" s="44">
        <v>15</v>
      </c>
      <c r="F789" s="44">
        <v>14</v>
      </c>
      <c r="G789" s="44">
        <v>6</v>
      </c>
      <c r="H789" s="44">
        <v>2</v>
      </c>
      <c r="I789" s="50">
        <f t="shared" si="79"/>
        <v>21</v>
      </c>
      <c r="J789" s="50">
        <f>Sheriff!J789</f>
        <v>336</v>
      </c>
    </row>
    <row r="790" spans="1:10" ht="12" customHeight="1" x14ac:dyDescent="0.2">
      <c r="A790" s="32" t="s">
        <v>632</v>
      </c>
      <c r="B790" s="44">
        <v>124</v>
      </c>
      <c r="C790" s="44">
        <v>126</v>
      </c>
      <c r="D790" s="44">
        <v>27</v>
      </c>
      <c r="E790" s="44">
        <v>13</v>
      </c>
      <c r="F790" s="44">
        <v>18</v>
      </c>
      <c r="G790" s="44">
        <v>6</v>
      </c>
      <c r="H790" s="44">
        <v>1</v>
      </c>
      <c r="I790" s="50">
        <f t="shared" si="79"/>
        <v>21</v>
      </c>
      <c r="J790" s="50">
        <f>Sheriff!J790</f>
        <v>336</v>
      </c>
    </row>
    <row r="791" spans="1:10" ht="12" customHeight="1" x14ac:dyDescent="0.2">
      <c r="A791" s="32" t="s">
        <v>633</v>
      </c>
      <c r="B791" s="44">
        <v>63</v>
      </c>
      <c r="C791" s="44">
        <v>81</v>
      </c>
      <c r="D791" s="44">
        <v>18</v>
      </c>
      <c r="E791" s="44">
        <v>4</v>
      </c>
      <c r="F791" s="44">
        <v>7</v>
      </c>
      <c r="G791" s="44">
        <v>3</v>
      </c>
      <c r="H791" s="44">
        <v>0</v>
      </c>
      <c r="I791" s="50">
        <f t="shared" si="79"/>
        <v>5</v>
      </c>
      <c r="J791" s="50">
        <f>Sheriff!J791</f>
        <v>181</v>
      </c>
    </row>
    <row r="792" spans="1:10" ht="12" customHeight="1" x14ac:dyDescent="0.2">
      <c r="A792" s="32" t="s">
        <v>634</v>
      </c>
      <c r="B792" s="44">
        <v>109</v>
      </c>
      <c r="C792" s="44">
        <v>115</v>
      </c>
      <c r="D792" s="44">
        <v>35</v>
      </c>
      <c r="E792" s="44">
        <v>13</v>
      </c>
      <c r="F792" s="44">
        <v>8</v>
      </c>
      <c r="G792" s="44">
        <v>2</v>
      </c>
      <c r="H792" s="44">
        <v>1</v>
      </c>
      <c r="I792" s="50">
        <f t="shared" si="79"/>
        <v>22</v>
      </c>
      <c r="J792" s="50">
        <f>Sheriff!J792</f>
        <v>305</v>
      </c>
    </row>
    <row r="793" spans="1:10" ht="12" customHeight="1" x14ac:dyDescent="0.2">
      <c r="A793" s="32" t="s">
        <v>635</v>
      </c>
      <c r="B793" s="44">
        <v>143</v>
      </c>
      <c r="C793" s="44">
        <v>102</v>
      </c>
      <c r="D793" s="44">
        <v>28</v>
      </c>
      <c r="E793" s="44">
        <v>9</v>
      </c>
      <c r="F793" s="44">
        <v>6</v>
      </c>
      <c r="G793" s="44">
        <v>1</v>
      </c>
      <c r="H793" s="44">
        <v>0</v>
      </c>
      <c r="I793" s="50">
        <f t="shared" si="79"/>
        <v>18</v>
      </c>
      <c r="J793" s="50">
        <f>Sheriff!J793</f>
        <v>307</v>
      </c>
    </row>
    <row r="794" spans="1:10" ht="12" customHeight="1" x14ac:dyDescent="0.2">
      <c r="A794" s="32" t="s">
        <v>636</v>
      </c>
      <c r="B794" s="44">
        <v>128</v>
      </c>
      <c r="C794" s="44">
        <v>128</v>
      </c>
      <c r="D794" s="44">
        <v>29</v>
      </c>
      <c r="E794" s="44">
        <v>23</v>
      </c>
      <c r="F794" s="44">
        <v>13</v>
      </c>
      <c r="G794" s="44">
        <v>3</v>
      </c>
      <c r="H794" s="44">
        <v>1</v>
      </c>
      <c r="I794" s="50">
        <f t="shared" si="79"/>
        <v>24</v>
      </c>
      <c r="J794" s="50">
        <f>Sheriff!J794</f>
        <v>349</v>
      </c>
    </row>
    <row r="795" spans="1:10" ht="12" customHeight="1" x14ac:dyDescent="0.2">
      <c r="A795" s="32" t="s">
        <v>637</v>
      </c>
      <c r="B795" s="44">
        <v>122</v>
      </c>
      <c r="C795" s="44">
        <v>112</v>
      </c>
      <c r="D795" s="44">
        <v>46</v>
      </c>
      <c r="E795" s="44">
        <v>18</v>
      </c>
      <c r="F795" s="44">
        <v>14</v>
      </c>
      <c r="G795" s="44">
        <v>5</v>
      </c>
      <c r="H795" s="44">
        <v>1</v>
      </c>
      <c r="I795" s="50">
        <f t="shared" si="79"/>
        <v>25</v>
      </c>
      <c r="J795" s="50">
        <f>Sheriff!J795</f>
        <v>343</v>
      </c>
    </row>
    <row r="796" spans="1:10" ht="12" customHeight="1" x14ac:dyDescent="0.2">
      <c r="A796" s="32" t="s">
        <v>638</v>
      </c>
      <c r="B796" s="44">
        <v>116</v>
      </c>
      <c r="C796" s="44">
        <v>141</v>
      </c>
      <c r="D796" s="44">
        <v>47</v>
      </c>
      <c r="E796" s="44">
        <v>21</v>
      </c>
      <c r="F796" s="44">
        <v>11</v>
      </c>
      <c r="G796" s="44">
        <v>2</v>
      </c>
      <c r="H796" s="44">
        <v>1</v>
      </c>
      <c r="I796" s="50">
        <f t="shared" si="79"/>
        <v>23</v>
      </c>
      <c r="J796" s="50">
        <f>Sheriff!J796</f>
        <v>362</v>
      </c>
    </row>
    <row r="797" spans="1:10" ht="12" customHeight="1" x14ac:dyDescent="0.2">
      <c r="A797" s="32" t="s">
        <v>639</v>
      </c>
      <c r="B797" s="44">
        <v>109</v>
      </c>
      <c r="C797" s="44">
        <v>119</v>
      </c>
      <c r="D797" s="44">
        <v>24</v>
      </c>
      <c r="E797" s="44">
        <v>10</v>
      </c>
      <c r="F797" s="44">
        <v>6</v>
      </c>
      <c r="G797" s="44">
        <v>4</v>
      </c>
      <c r="H797" s="44">
        <v>1</v>
      </c>
      <c r="I797" s="50">
        <f t="shared" si="79"/>
        <v>18</v>
      </c>
      <c r="J797" s="50">
        <f>Sheriff!J797</f>
        <v>291</v>
      </c>
    </row>
    <row r="798" spans="1:10" ht="12" customHeight="1" x14ac:dyDescent="0.2">
      <c r="A798" s="32" t="s">
        <v>640</v>
      </c>
      <c r="B798" s="44">
        <v>88</v>
      </c>
      <c r="C798" s="44">
        <v>137</v>
      </c>
      <c r="D798" s="44">
        <v>35</v>
      </c>
      <c r="E798" s="44">
        <v>6</v>
      </c>
      <c r="F798" s="44">
        <v>13</v>
      </c>
      <c r="G798" s="44">
        <v>5</v>
      </c>
      <c r="H798" s="44">
        <v>0</v>
      </c>
      <c r="I798" s="50">
        <f t="shared" si="79"/>
        <v>26</v>
      </c>
      <c r="J798" s="50">
        <f>Sheriff!J798</f>
        <v>310</v>
      </c>
    </row>
    <row r="799" spans="1:10" ht="12" customHeight="1" x14ac:dyDescent="0.2">
      <c r="A799" s="32" t="s">
        <v>641</v>
      </c>
      <c r="B799" s="44">
        <v>115</v>
      </c>
      <c r="C799" s="44">
        <v>137</v>
      </c>
      <c r="D799" s="44">
        <v>45</v>
      </c>
      <c r="E799" s="44">
        <v>22</v>
      </c>
      <c r="F799" s="44">
        <v>16</v>
      </c>
      <c r="G799" s="44">
        <v>3</v>
      </c>
      <c r="H799" s="44">
        <v>0</v>
      </c>
      <c r="I799" s="50">
        <f t="shared" si="79"/>
        <v>37</v>
      </c>
      <c r="J799" s="50">
        <f>Sheriff!J799</f>
        <v>375</v>
      </c>
    </row>
    <row r="800" spans="1:10" ht="12" customHeight="1" x14ac:dyDescent="0.2">
      <c r="A800" s="32" t="s">
        <v>642</v>
      </c>
      <c r="B800" s="44">
        <v>157</v>
      </c>
      <c r="C800" s="44">
        <v>207</v>
      </c>
      <c r="D800" s="44">
        <v>82</v>
      </c>
      <c r="E800" s="44">
        <v>16</v>
      </c>
      <c r="F800" s="44">
        <v>15</v>
      </c>
      <c r="G800" s="44">
        <v>7</v>
      </c>
      <c r="H800" s="44">
        <v>0</v>
      </c>
      <c r="I800" s="50">
        <f t="shared" si="79"/>
        <v>34</v>
      </c>
      <c r="J800" s="50">
        <f>Sheriff!J800</f>
        <v>518</v>
      </c>
    </row>
    <row r="801" spans="1:10" ht="12" customHeight="1" x14ac:dyDescent="0.2">
      <c r="A801" s="32" t="s">
        <v>643</v>
      </c>
      <c r="B801" s="44">
        <v>124</v>
      </c>
      <c r="C801" s="44">
        <v>162</v>
      </c>
      <c r="D801" s="44">
        <v>58</v>
      </c>
      <c r="E801" s="44">
        <v>19</v>
      </c>
      <c r="F801" s="44">
        <v>13</v>
      </c>
      <c r="G801" s="44">
        <v>4</v>
      </c>
      <c r="H801" s="44">
        <v>1</v>
      </c>
      <c r="I801" s="50">
        <f t="shared" si="79"/>
        <v>35</v>
      </c>
      <c r="J801" s="50">
        <f>Sheriff!J801</f>
        <v>416</v>
      </c>
    </row>
    <row r="802" spans="1:10" ht="12" customHeight="1" x14ac:dyDescent="0.2">
      <c r="A802" s="32" t="s">
        <v>644</v>
      </c>
      <c r="B802" s="44">
        <v>49</v>
      </c>
      <c r="C802" s="44">
        <v>100</v>
      </c>
      <c r="D802" s="44">
        <v>33</v>
      </c>
      <c r="E802" s="44">
        <v>7</v>
      </c>
      <c r="F802" s="44">
        <v>6</v>
      </c>
      <c r="G802" s="44">
        <v>6</v>
      </c>
      <c r="H802" s="44">
        <v>0</v>
      </c>
      <c r="I802" s="50">
        <f t="shared" si="79"/>
        <v>20</v>
      </c>
      <c r="J802" s="50">
        <f>Sheriff!J802</f>
        <v>221</v>
      </c>
    </row>
    <row r="803" spans="1:10" ht="12" customHeight="1" x14ac:dyDescent="0.2">
      <c r="A803" s="32" t="s">
        <v>645</v>
      </c>
      <c r="B803" s="44">
        <v>90</v>
      </c>
      <c r="C803" s="44">
        <v>124</v>
      </c>
      <c r="D803" s="44">
        <v>34</v>
      </c>
      <c r="E803" s="44">
        <v>8</v>
      </c>
      <c r="F803" s="44">
        <v>4</v>
      </c>
      <c r="G803" s="44">
        <v>0</v>
      </c>
      <c r="H803" s="44">
        <v>1</v>
      </c>
      <c r="I803" s="50">
        <f t="shared" si="79"/>
        <v>25</v>
      </c>
      <c r="J803" s="50">
        <f>Sheriff!J803</f>
        <v>286</v>
      </c>
    </row>
    <row r="804" spans="1:10" ht="12" customHeight="1" x14ac:dyDescent="0.2">
      <c r="A804" s="32" t="s">
        <v>646</v>
      </c>
      <c r="B804" s="44">
        <v>132</v>
      </c>
      <c r="C804" s="44">
        <v>125</v>
      </c>
      <c r="D804" s="44">
        <v>46</v>
      </c>
      <c r="E804" s="44">
        <v>10</v>
      </c>
      <c r="F804" s="44">
        <v>14</v>
      </c>
      <c r="G804" s="44">
        <v>4</v>
      </c>
      <c r="H804" s="44">
        <v>3</v>
      </c>
      <c r="I804" s="50">
        <f t="shared" si="79"/>
        <v>28</v>
      </c>
      <c r="J804" s="50">
        <f>Sheriff!J804</f>
        <v>362</v>
      </c>
    </row>
    <row r="805" spans="1:10" ht="12" customHeight="1" x14ac:dyDescent="0.2">
      <c r="A805" s="32" t="s">
        <v>647</v>
      </c>
      <c r="B805" s="44">
        <v>124</v>
      </c>
      <c r="C805" s="44">
        <v>146</v>
      </c>
      <c r="D805" s="44">
        <v>47</v>
      </c>
      <c r="E805" s="44">
        <v>12</v>
      </c>
      <c r="F805" s="44">
        <v>15</v>
      </c>
      <c r="G805" s="44">
        <v>4</v>
      </c>
      <c r="H805" s="44">
        <v>1</v>
      </c>
      <c r="I805" s="50">
        <f t="shared" si="79"/>
        <v>16</v>
      </c>
      <c r="J805" s="50">
        <f>Sheriff!J805</f>
        <v>365</v>
      </c>
    </row>
    <row r="806" spans="1:10" ht="12" customHeight="1" x14ac:dyDescent="0.2">
      <c r="A806" s="32" t="s">
        <v>648</v>
      </c>
      <c r="B806" s="44">
        <v>261</v>
      </c>
      <c r="C806" s="44">
        <v>257</v>
      </c>
      <c r="D806" s="44">
        <v>54</v>
      </c>
      <c r="E806" s="44">
        <v>31</v>
      </c>
      <c r="F806" s="44">
        <v>22</v>
      </c>
      <c r="G806" s="44">
        <v>6</v>
      </c>
      <c r="H806" s="44">
        <v>1</v>
      </c>
      <c r="I806" s="50">
        <f t="shared" si="79"/>
        <v>37</v>
      </c>
      <c r="J806" s="50">
        <f>Sheriff!J806</f>
        <v>669</v>
      </c>
    </row>
    <row r="807" spans="1:10" ht="12" customHeight="1" x14ac:dyDescent="0.2">
      <c r="A807" s="32" t="s">
        <v>649</v>
      </c>
      <c r="B807" s="44">
        <v>152</v>
      </c>
      <c r="C807" s="44">
        <v>211</v>
      </c>
      <c r="D807" s="44">
        <v>65</v>
      </c>
      <c r="E807" s="44">
        <v>14</v>
      </c>
      <c r="F807" s="44">
        <v>13</v>
      </c>
      <c r="G807" s="44">
        <v>1</v>
      </c>
      <c r="H807" s="44">
        <v>3</v>
      </c>
      <c r="I807" s="50">
        <f t="shared" si="79"/>
        <v>44</v>
      </c>
      <c r="J807" s="50">
        <f>Sheriff!J807</f>
        <v>503</v>
      </c>
    </row>
    <row r="808" spans="1:10" ht="12" customHeight="1" x14ac:dyDescent="0.2">
      <c r="A808" s="32" t="s">
        <v>650</v>
      </c>
      <c r="B808" s="44">
        <v>94</v>
      </c>
      <c r="C808" s="44">
        <v>113</v>
      </c>
      <c r="D808" s="44">
        <v>42</v>
      </c>
      <c r="E808" s="44">
        <v>11</v>
      </c>
      <c r="F808" s="44">
        <v>11</v>
      </c>
      <c r="G808" s="44">
        <v>1</v>
      </c>
      <c r="H808" s="44">
        <v>1</v>
      </c>
      <c r="I808" s="50">
        <f t="shared" si="79"/>
        <v>21</v>
      </c>
      <c r="J808" s="50">
        <f>Sheriff!J808</f>
        <v>294</v>
      </c>
    </row>
    <row r="809" spans="1:10" ht="12" customHeight="1" x14ac:dyDescent="0.2">
      <c r="A809" s="32" t="s">
        <v>651</v>
      </c>
      <c r="B809" s="44">
        <v>154</v>
      </c>
      <c r="C809" s="44">
        <v>118</v>
      </c>
      <c r="D809" s="44">
        <v>32</v>
      </c>
      <c r="E809" s="44">
        <v>14</v>
      </c>
      <c r="F809" s="44">
        <v>15</v>
      </c>
      <c r="G809" s="44">
        <v>1</v>
      </c>
      <c r="H809" s="44">
        <v>0</v>
      </c>
      <c r="I809" s="50">
        <f t="shared" si="79"/>
        <v>15</v>
      </c>
      <c r="J809" s="50">
        <f>Sheriff!J809</f>
        <v>349</v>
      </c>
    </row>
    <row r="810" spans="1:10" ht="12" customHeight="1" x14ac:dyDescent="0.2">
      <c r="A810" s="32" t="s">
        <v>652</v>
      </c>
      <c r="B810" s="44">
        <v>130</v>
      </c>
      <c r="C810" s="44">
        <v>152</v>
      </c>
      <c r="D810" s="44">
        <v>36</v>
      </c>
      <c r="E810" s="44">
        <v>12</v>
      </c>
      <c r="F810" s="44">
        <v>9</v>
      </c>
      <c r="G810" s="44">
        <v>4</v>
      </c>
      <c r="H810" s="44">
        <v>0</v>
      </c>
      <c r="I810" s="50">
        <f t="shared" si="79"/>
        <v>12</v>
      </c>
      <c r="J810" s="50">
        <f>Sheriff!J810</f>
        <v>355</v>
      </c>
    </row>
    <row r="811" spans="1:10" ht="12" customHeight="1" x14ac:dyDescent="0.2">
      <c r="A811" s="32" t="s">
        <v>653</v>
      </c>
      <c r="B811" s="44">
        <v>141</v>
      </c>
      <c r="C811" s="44">
        <v>121</v>
      </c>
      <c r="D811" s="44">
        <v>36</v>
      </c>
      <c r="E811" s="44">
        <v>11</v>
      </c>
      <c r="F811" s="44">
        <v>12</v>
      </c>
      <c r="G811" s="44">
        <v>7</v>
      </c>
      <c r="H811" s="44">
        <v>0</v>
      </c>
      <c r="I811" s="50">
        <f t="shared" si="79"/>
        <v>19</v>
      </c>
      <c r="J811" s="50">
        <f>Sheriff!J811</f>
        <v>347</v>
      </c>
    </row>
    <row r="812" spans="1:10" ht="12" customHeight="1" x14ac:dyDescent="0.2">
      <c r="A812" s="32" t="s">
        <v>654</v>
      </c>
      <c r="B812" s="44">
        <v>132</v>
      </c>
      <c r="C812" s="44">
        <v>109</v>
      </c>
      <c r="D812" s="44">
        <v>25</v>
      </c>
      <c r="E812" s="44">
        <v>17</v>
      </c>
      <c r="F812" s="44">
        <v>8</v>
      </c>
      <c r="G812" s="44">
        <v>1</v>
      </c>
      <c r="H812" s="44">
        <v>0</v>
      </c>
      <c r="I812" s="50">
        <f t="shared" si="79"/>
        <v>26</v>
      </c>
      <c r="J812" s="50">
        <f>Sheriff!J812</f>
        <v>318</v>
      </c>
    </row>
    <row r="813" spans="1:10" x14ac:dyDescent="0.2">
      <c r="A813" s="32" t="s">
        <v>655</v>
      </c>
      <c r="B813" s="44">
        <v>139</v>
      </c>
      <c r="C813" s="44">
        <v>143</v>
      </c>
      <c r="D813" s="44">
        <v>34</v>
      </c>
      <c r="E813" s="44">
        <v>10</v>
      </c>
      <c r="F813" s="44">
        <v>17</v>
      </c>
      <c r="G813" s="44">
        <v>4</v>
      </c>
      <c r="H813" s="44">
        <v>3</v>
      </c>
      <c r="I813" s="50">
        <f t="shared" si="79"/>
        <v>24</v>
      </c>
      <c r="J813" s="50">
        <f>Sheriff!J813</f>
        <v>374</v>
      </c>
    </row>
    <row r="814" spans="1:10" x14ac:dyDescent="0.2">
      <c r="A814" s="32" t="s">
        <v>656</v>
      </c>
      <c r="B814" s="44">
        <v>89</v>
      </c>
      <c r="C814" s="44">
        <v>89</v>
      </c>
      <c r="D814" s="44">
        <v>28</v>
      </c>
      <c r="E814" s="44">
        <v>7</v>
      </c>
      <c r="F814" s="44">
        <v>11</v>
      </c>
      <c r="G814" s="44">
        <v>1</v>
      </c>
      <c r="H814" s="44">
        <v>2</v>
      </c>
      <c r="I814" s="50">
        <f t="shared" si="79"/>
        <v>17</v>
      </c>
      <c r="J814" s="50">
        <f>Sheriff!J814</f>
        <v>244</v>
      </c>
    </row>
    <row r="815" spans="1:10" ht="14.1" customHeight="1" x14ac:dyDescent="0.2">
      <c r="A815" s="32" t="s">
        <v>657</v>
      </c>
      <c r="B815" s="44">
        <v>121</v>
      </c>
      <c r="C815" s="44">
        <v>141</v>
      </c>
      <c r="D815" s="44">
        <v>54</v>
      </c>
      <c r="E815" s="44">
        <v>9</v>
      </c>
      <c r="F815" s="44">
        <v>20</v>
      </c>
      <c r="G815" s="44">
        <v>3</v>
      </c>
      <c r="H815" s="44">
        <v>2</v>
      </c>
      <c r="I815" s="50">
        <f t="shared" si="79"/>
        <v>37</v>
      </c>
      <c r="J815" s="50">
        <f>Sheriff!J815</f>
        <v>387</v>
      </c>
    </row>
    <row r="816" spans="1:10" ht="12" customHeight="1" x14ac:dyDescent="0.2">
      <c r="A816" s="32" t="s">
        <v>658</v>
      </c>
      <c r="B816" s="44">
        <v>105</v>
      </c>
      <c r="C816" s="44">
        <v>101</v>
      </c>
      <c r="D816" s="44">
        <v>53</v>
      </c>
      <c r="E816" s="44">
        <v>7</v>
      </c>
      <c r="F816" s="44">
        <v>14</v>
      </c>
      <c r="G816" s="44">
        <v>4</v>
      </c>
      <c r="H816" s="44">
        <v>2</v>
      </c>
      <c r="I816" s="50">
        <f t="shared" si="79"/>
        <v>19</v>
      </c>
      <c r="J816" s="50">
        <f>Sheriff!J816</f>
        <v>305</v>
      </c>
    </row>
    <row r="817" spans="1:10" ht="12" customHeight="1" x14ac:dyDescent="0.2">
      <c r="A817" s="32" t="s">
        <v>659</v>
      </c>
      <c r="B817" s="44">
        <v>194</v>
      </c>
      <c r="C817" s="44">
        <v>155</v>
      </c>
      <c r="D817" s="44">
        <v>47</v>
      </c>
      <c r="E817" s="44">
        <v>7</v>
      </c>
      <c r="F817" s="44">
        <v>18</v>
      </c>
      <c r="G817" s="44">
        <v>4</v>
      </c>
      <c r="H817" s="44">
        <v>0</v>
      </c>
      <c r="I817" s="50">
        <f t="shared" si="79"/>
        <v>20</v>
      </c>
      <c r="J817" s="50">
        <f>Sheriff!J817</f>
        <v>445</v>
      </c>
    </row>
    <row r="818" spans="1:10" ht="12" customHeight="1" x14ac:dyDescent="0.2">
      <c r="A818" s="32" t="s">
        <v>660</v>
      </c>
      <c r="B818" s="44">
        <v>128</v>
      </c>
      <c r="C818" s="44">
        <v>145</v>
      </c>
      <c r="D818" s="44">
        <v>36</v>
      </c>
      <c r="E818" s="44">
        <v>16</v>
      </c>
      <c r="F818" s="44">
        <v>12</v>
      </c>
      <c r="G818" s="44">
        <v>2</v>
      </c>
      <c r="H818" s="44">
        <v>2</v>
      </c>
      <c r="I818" s="50">
        <f t="shared" si="79"/>
        <v>13</v>
      </c>
      <c r="J818" s="50">
        <f>Sheriff!J818</f>
        <v>354</v>
      </c>
    </row>
    <row r="819" spans="1:10" x14ac:dyDescent="0.2">
      <c r="A819" s="36" t="s">
        <v>661</v>
      </c>
      <c r="B819" s="47">
        <f>SUM(B785:B818)</f>
        <v>4313</v>
      </c>
      <c r="C819" s="47">
        <f t="shared" ref="C819:H819" si="80">SUM(C785:C818)</f>
        <v>4549</v>
      </c>
      <c r="D819" s="47">
        <f t="shared" si="80"/>
        <v>1395</v>
      </c>
      <c r="E819" s="47">
        <f t="shared" si="80"/>
        <v>476</v>
      </c>
      <c r="F819" s="47">
        <f t="shared" si="80"/>
        <v>441</v>
      </c>
      <c r="G819" s="47">
        <f t="shared" si="80"/>
        <v>119</v>
      </c>
      <c r="H819" s="47">
        <f t="shared" si="80"/>
        <v>32</v>
      </c>
      <c r="I819" s="47">
        <f>SUM(I785:I818)</f>
        <v>793</v>
      </c>
      <c r="J819" s="47">
        <f>SUM(J785:J818)</f>
        <v>12118</v>
      </c>
    </row>
    <row r="820" spans="1:10" x14ac:dyDescent="0.2">
      <c r="A820" s="3"/>
      <c r="B820" s="10"/>
      <c r="C820" s="10"/>
      <c r="D820" s="10"/>
      <c r="E820" s="10"/>
      <c r="F820" s="10"/>
      <c r="G820" s="10"/>
      <c r="H820" s="10"/>
      <c r="I820" s="10"/>
      <c r="J820" s="10"/>
    </row>
    <row r="821" spans="1:10" x14ac:dyDescent="0.2">
      <c r="A821" s="34" t="s">
        <v>65</v>
      </c>
    </row>
    <row r="822" spans="1:10" ht="12" customHeight="1" x14ac:dyDescent="0.2">
      <c r="A822" s="32" t="s">
        <v>622</v>
      </c>
      <c r="B822" s="44">
        <v>86</v>
      </c>
      <c r="C822" s="44">
        <v>268</v>
      </c>
      <c r="D822" s="44">
        <v>87</v>
      </c>
      <c r="E822" s="44">
        <v>10</v>
      </c>
      <c r="F822" s="44">
        <v>11</v>
      </c>
      <c r="G822" s="44">
        <v>5</v>
      </c>
      <c r="H822" s="44">
        <v>0</v>
      </c>
      <c r="I822" s="50">
        <f>J822-(SUM(B822:H822))</f>
        <v>28</v>
      </c>
      <c r="J822" s="50">
        <f>Sheriff!J822</f>
        <v>495</v>
      </c>
    </row>
    <row r="823" spans="1:10" ht="12" customHeight="1" x14ac:dyDescent="0.2">
      <c r="A823" s="32" t="s">
        <v>623</v>
      </c>
      <c r="B823" s="44">
        <v>119</v>
      </c>
      <c r="C823" s="44">
        <v>244</v>
      </c>
      <c r="D823" s="44">
        <v>87</v>
      </c>
      <c r="E823" s="44">
        <v>18</v>
      </c>
      <c r="F823" s="44">
        <v>24</v>
      </c>
      <c r="G823" s="44">
        <v>3</v>
      </c>
      <c r="H823" s="44">
        <v>0</v>
      </c>
      <c r="I823" s="50">
        <f>J823-(SUM(B823:H823))</f>
        <v>41</v>
      </c>
      <c r="J823" s="50">
        <f>Sheriff!J823</f>
        <v>536</v>
      </c>
    </row>
    <row r="824" spans="1:10" ht="12" customHeight="1" x14ac:dyDescent="0.2">
      <c r="A824" s="32" t="s">
        <v>624</v>
      </c>
      <c r="B824" s="44">
        <v>101</v>
      </c>
      <c r="C824" s="44">
        <v>229</v>
      </c>
      <c r="D824" s="44">
        <v>84</v>
      </c>
      <c r="E824" s="44">
        <v>19</v>
      </c>
      <c r="F824" s="44">
        <v>16</v>
      </c>
      <c r="G824" s="44">
        <v>4</v>
      </c>
      <c r="H824" s="44">
        <v>0</v>
      </c>
      <c r="I824" s="50">
        <f>J824-(SUM(B824:H824))</f>
        <v>24</v>
      </c>
      <c r="J824" s="50">
        <f>Sheriff!J824</f>
        <v>477</v>
      </c>
    </row>
    <row r="825" spans="1:10" ht="12" customHeight="1" x14ac:dyDescent="0.2">
      <c r="A825" s="32" t="s">
        <v>625</v>
      </c>
      <c r="B825" s="44">
        <v>90</v>
      </c>
      <c r="C825" s="44">
        <v>234</v>
      </c>
      <c r="D825" s="44">
        <v>71</v>
      </c>
      <c r="E825" s="44">
        <v>8</v>
      </c>
      <c r="F825" s="44">
        <v>16</v>
      </c>
      <c r="G825" s="44">
        <v>0</v>
      </c>
      <c r="H825" s="44">
        <v>0</v>
      </c>
      <c r="I825" s="50">
        <f>J825-(SUM(B825:H825))</f>
        <v>33</v>
      </c>
      <c r="J825" s="50">
        <f>Sheriff!J825</f>
        <v>452</v>
      </c>
    </row>
    <row r="826" spans="1:10" ht="12" customHeight="1" x14ac:dyDescent="0.2">
      <c r="A826" s="36" t="s">
        <v>626</v>
      </c>
      <c r="B826" s="47">
        <f>SUM(B822:B825)</f>
        <v>396</v>
      </c>
      <c r="C826" s="47">
        <f t="shared" ref="C826:H826" si="81">SUM(C822:C825)</f>
        <v>975</v>
      </c>
      <c r="D826" s="47">
        <f t="shared" si="81"/>
        <v>329</v>
      </c>
      <c r="E826" s="47">
        <f t="shared" si="81"/>
        <v>55</v>
      </c>
      <c r="F826" s="47">
        <f t="shared" si="81"/>
        <v>67</v>
      </c>
      <c r="G826" s="47">
        <f t="shared" si="81"/>
        <v>12</v>
      </c>
      <c r="H826" s="47">
        <f t="shared" si="81"/>
        <v>0</v>
      </c>
      <c r="I826" s="47">
        <f>SUM(I822:I825)</f>
        <v>126</v>
      </c>
      <c r="J826" s="47">
        <f>SUM(J822:J825)</f>
        <v>1960</v>
      </c>
    </row>
    <row r="827" spans="1:10" ht="12" customHeight="1" x14ac:dyDescent="0.2">
      <c r="A827" s="3"/>
      <c r="B827" s="10"/>
      <c r="C827" s="10"/>
      <c r="D827" s="10"/>
      <c r="E827" s="10"/>
      <c r="F827" s="10"/>
      <c r="G827" s="10"/>
      <c r="H827" s="10"/>
      <c r="I827" s="10"/>
      <c r="J827" s="10"/>
    </row>
    <row r="828" spans="1:10" ht="12" customHeight="1" x14ac:dyDescent="0.2">
      <c r="A828" s="34" t="s">
        <v>51</v>
      </c>
    </row>
    <row r="829" spans="1:10" ht="12" customHeight="1" x14ac:dyDescent="0.2">
      <c r="A829" s="32" t="s">
        <v>615</v>
      </c>
      <c r="B829" s="44">
        <v>99</v>
      </c>
      <c r="C829" s="44">
        <v>147</v>
      </c>
      <c r="D829" s="44">
        <v>49</v>
      </c>
      <c r="E829" s="44">
        <v>17</v>
      </c>
      <c r="F829" s="44">
        <v>25</v>
      </c>
      <c r="G829" s="44">
        <v>3</v>
      </c>
      <c r="H829" s="44">
        <v>1</v>
      </c>
      <c r="I829" s="50">
        <f t="shared" ref="I829:I834" si="82">J829-(SUM(B829:H829))</f>
        <v>22</v>
      </c>
      <c r="J829" s="50">
        <f>Sheriff!J829</f>
        <v>363</v>
      </c>
    </row>
    <row r="830" spans="1:10" ht="12.75" customHeight="1" x14ac:dyDescent="0.2">
      <c r="A830" s="32" t="s">
        <v>616</v>
      </c>
      <c r="B830" s="44">
        <v>74</v>
      </c>
      <c r="C830" s="44">
        <v>106</v>
      </c>
      <c r="D830" s="44">
        <v>29</v>
      </c>
      <c r="E830" s="44">
        <v>6</v>
      </c>
      <c r="F830" s="44">
        <v>8</v>
      </c>
      <c r="G830" s="44">
        <v>3</v>
      </c>
      <c r="H830" s="44">
        <v>1</v>
      </c>
      <c r="I830" s="50">
        <f t="shared" si="82"/>
        <v>15</v>
      </c>
      <c r="J830" s="50">
        <f>Sheriff!J830</f>
        <v>242</v>
      </c>
    </row>
    <row r="831" spans="1:10" ht="12.75" customHeight="1" x14ac:dyDescent="0.2">
      <c r="A831" s="32" t="s">
        <v>617</v>
      </c>
      <c r="B831" s="44">
        <v>160</v>
      </c>
      <c r="C831" s="44">
        <v>272</v>
      </c>
      <c r="D831" s="44">
        <v>96</v>
      </c>
      <c r="E831" s="44">
        <v>11</v>
      </c>
      <c r="F831" s="44">
        <v>31</v>
      </c>
      <c r="G831" s="44">
        <v>7</v>
      </c>
      <c r="H831" s="44">
        <v>2</v>
      </c>
      <c r="I831" s="50">
        <f t="shared" si="82"/>
        <v>52</v>
      </c>
      <c r="J831" s="50">
        <f>Sheriff!J831</f>
        <v>631</v>
      </c>
    </row>
    <row r="832" spans="1:10" ht="12.75" customHeight="1" x14ac:dyDescent="0.2">
      <c r="A832" s="32" t="s">
        <v>618</v>
      </c>
      <c r="B832" s="44">
        <v>120</v>
      </c>
      <c r="C832" s="44">
        <v>174</v>
      </c>
      <c r="D832" s="44">
        <v>58</v>
      </c>
      <c r="E832" s="44">
        <v>15</v>
      </c>
      <c r="F832" s="44">
        <v>16</v>
      </c>
      <c r="G832" s="44">
        <v>3</v>
      </c>
      <c r="H832" s="44">
        <v>0</v>
      </c>
      <c r="I832" s="50">
        <f t="shared" si="82"/>
        <v>47</v>
      </c>
      <c r="J832" s="50">
        <f>Sheriff!J832</f>
        <v>433</v>
      </c>
    </row>
    <row r="833" spans="1:10" ht="12.75" customHeight="1" x14ac:dyDescent="0.2">
      <c r="A833" s="32" t="s">
        <v>619</v>
      </c>
      <c r="B833" s="44">
        <v>86</v>
      </c>
      <c r="C833" s="44">
        <v>173</v>
      </c>
      <c r="D833" s="44">
        <v>47</v>
      </c>
      <c r="E833" s="44">
        <v>7</v>
      </c>
      <c r="F833" s="44">
        <v>13</v>
      </c>
      <c r="G833" s="44">
        <v>5</v>
      </c>
      <c r="H833" s="44">
        <v>1</v>
      </c>
      <c r="I833" s="50">
        <f t="shared" si="82"/>
        <v>36</v>
      </c>
      <c r="J833" s="50">
        <f>Sheriff!J833</f>
        <v>368</v>
      </c>
    </row>
    <row r="834" spans="1:10" ht="12.75" customHeight="1" x14ac:dyDescent="0.2">
      <c r="A834" s="32" t="s">
        <v>620</v>
      </c>
      <c r="B834" s="44">
        <v>71</v>
      </c>
      <c r="C834" s="44">
        <v>172</v>
      </c>
      <c r="D834" s="44">
        <v>53</v>
      </c>
      <c r="E834" s="44">
        <v>13</v>
      </c>
      <c r="F834" s="44">
        <v>9</v>
      </c>
      <c r="G834" s="44">
        <v>4</v>
      </c>
      <c r="H834" s="44">
        <v>1</v>
      </c>
      <c r="I834" s="50">
        <f t="shared" si="82"/>
        <v>29</v>
      </c>
      <c r="J834" s="50">
        <f>Sheriff!J834</f>
        <v>352</v>
      </c>
    </row>
    <row r="835" spans="1:10" ht="12.75" customHeight="1" x14ac:dyDescent="0.2">
      <c r="A835" s="36" t="s">
        <v>621</v>
      </c>
      <c r="B835" s="47">
        <f>SUM(B829:B834)</f>
        <v>610</v>
      </c>
      <c r="C835" s="47">
        <f t="shared" ref="C835:H835" si="83">SUM(C829:C834)</f>
        <v>1044</v>
      </c>
      <c r="D835" s="47">
        <f t="shared" si="83"/>
        <v>332</v>
      </c>
      <c r="E835" s="47">
        <f t="shared" si="83"/>
        <v>69</v>
      </c>
      <c r="F835" s="47">
        <f t="shared" si="83"/>
        <v>102</v>
      </c>
      <c r="G835" s="47">
        <f t="shared" si="83"/>
        <v>25</v>
      </c>
      <c r="H835" s="47">
        <f t="shared" si="83"/>
        <v>6</v>
      </c>
      <c r="I835" s="47">
        <f>SUM(I829:I834)</f>
        <v>201</v>
      </c>
      <c r="J835" s="47">
        <f>SUM(J829:J834)</f>
        <v>2389</v>
      </c>
    </row>
    <row r="836" spans="1:10" ht="12.75" customHeight="1" x14ac:dyDescent="0.2"/>
    <row r="837" spans="1:10" ht="12.75" customHeight="1" x14ac:dyDescent="0.2">
      <c r="A837" s="34" t="s">
        <v>66</v>
      </c>
    </row>
    <row r="838" spans="1:10" ht="12.75" customHeight="1" x14ac:dyDescent="0.2">
      <c r="A838" s="32" t="s">
        <v>611</v>
      </c>
      <c r="B838" s="44">
        <v>76</v>
      </c>
      <c r="C838" s="44">
        <v>117</v>
      </c>
      <c r="D838" s="44">
        <v>40</v>
      </c>
      <c r="E838" s="44">
        <v>16</v>
      </c>
      <c r="F838" s="44">
        <v>9</v>
      </c>
      <c r="G838" s="44">
        <v>1</v>
      </c>
      <c r="H838" s="44">
        <v>1</v>
      </c>
      <c r="I838" s="50">
        <f>J838-(SUM(B838:H838))</f>
        <v>29</v>
      </c>
      <c r="J838" s="50">
        <f>Sheriff!J838</f>
        <v>289</v>
      </c>
    </row>
    <row r="839" spans="1:10" ht="12.75" customHeight="1" x14ac:dyDescent="0.2">
      <c r="A839" s="32" t="s">
        <v>612</v>
      </c>
      <c r="B839" s="44">
        <v>76</v>
      </c>
      <c r="C839" s="44">
        <v>204</v>
      </c>
      <c r="D839" s="44">
        <v>49</v>
      </c>
      <c r="E839" s="44">
        <v>8</v>
      </c>
      <c r="F839" s="44">
        <v>9</v>
      </c>
      <c r="G839" s="44">
        <v>2</v>
      </c>
      <c r="H839" s="44">
        <v>0</v>
      </c>
      <c r="I839" s="50">
        <f>J839-(SUM(B839:H839))</f>
        <v>38</v>
      </c>
      <c r="J839" s="50">
        <f>Sheriff!J839</f>
        <v>386</v>
      </c>
    </row>
    <row r="840" spans="1:10" ht="12.75" customHeight="1" x14ac:dyDescent="0.2">
      <c r="A840" s="32" t="s">
        <v>613</v>
      </c>
      <c r="B840" s="44">
        <v>98</v>
      </c>
      <c r="C840" s="44">
        <v>172</v>
      </c>
      <c r="D840" s="44">
        <v>37</v>
      </c>
      <c r="E840" s="44">
        <v>14</v>
      </c>
      <c r="F840" s="44">
        <v>9</v>
      </c>
      <c r="G840" s="44">
        <v>1</v>
      </c>
      <c r="H840" s="44">
        <v>2</v>
      </c>
      <c r="I840" s="50">
        <f>J840-(SUM(B840:H840))</f>
        <v>32</v>
      </c>
      <c r="J840" s="50">
        <f>Sheriff!J840</f>
        <v>365</v>
      </c>
    </row>
    <row r="841" spans="1:10" ht="12.75" customHeight="1" x14ac:dyDescent="0.2">
      <c r="A841" s="36" t="s">
        <v>614</v>
      </c>
      <c r="B841" s="47">
        <f>SUM(B838:B840)</f>
        <v>250</v>
      </c>
      <c r="C841" s="47">
        <f t="shared" ref="C841:H841" si="84">SUM(C838:C840)</f>
        <v>493</v>
      </c>
      <c r="D841" s="47">
        <f t="shared" si="84"/>
        <v>126</v>
      </c>
      <c r="E841" s="47">
        <f t="shared" si="84"/>
        <v>38</v>
      </c>
      <c r="F841" s="47">
        <f t="shared" si="84"/>
        <v>27</v>
      </c>
      <c r="G841" s="47">
        <f t="shared" si="84"/>
        <v>4</v>
      </c>
      <c r="H841" s="47">
        <f t="shared" si="84"/>
        <v>3</v>
      </c>
      <c r="I841" s="47">
        <f>SUM(I838:I840)</f>
        <v>99</v>
      </c>
      <c r="J841" s="47">
        <f>SUM(J838:J840)</f>
        <v>1040</v>
      </c>
    </row>
    <row r="842" spans="1:10" ht="12.75" customHeight="1" x14ac:dyDescent="0.2"/>
    <row r="843" spans="1:10" ht="12.75" customHeight="1" x14ac:dyDescent="0.2">
      <c r="A843" s="34" t="s">
        <v>67</v>
      </c>
    </row>
    <row r="844" spans="1:10" ht="12.75" customHeight="1" x14ac:dyDescent="0.2">
      <c r="A844" s="32" t="s">
        <v>589</v>
      </c>
      <c r="B844" s="44">
        <v>96</v>
      </c>
      <c r="C844" s="44">
        <v>126</v>
      </c>
      <c r="D844" s="44">
        <v>35</v>
      </c>
      <c r="E844" s="44">
        <v>11</v>
      </c>
      <c r="F844" s="44">
        <v>14</v>
      </c>
      <c r="G844" s="44">
        <v>4</v>
      </c>
      <c r="H844" s="44">
        <v>2</v>
      </c>
      <c r="I844" s="50">
        <f t="shared" ref="I844:I864" si="85">J844-(SUM(B844:H844))</f>
        <v>10</v>
      </c>
      <c r="J844" s="50">
        <f>Sheriff!J844</f>
        <v>298</v>
      </c>
    </row>
    <row r="845" spans="1:10" ht="12.75" customHeight="1" x14ac:dyDescent="0.2">
      <c r="A845" s="32" t="s">
        <v>590</v>
      </c>
      <c r="B845" s="44">
        <v>134</v>
      </c>
      <c r="C845" s="44">
        <v>158</v>
      </c>
      <c r="D845" s="44">
        <v>33</v>
      </c>
      <c r="E845" s="44">
        <v>6</v>
      </c>
      <c r="F845" s="44">
        <v>13</v>
      </c>
      <c r="G845" s="44">
        <v>3</v>
      </c>
      <c r="H845" s="44">
        <v>0</v>
      </c>
      <c r="I845" s="50">
        <f t="shared" si="85"/>
        <v>9</v>
      </c>
      <c r="J845" s="50">
        <f>Sheriff!J845</f>
        <v>356</v>
      </c>
    </row>
    <row r="846" spans="1:10" ht="12.75" customHeight="1" x14ac:dyDescent="0.2">
      <c r="A846" s="32" t="s">
        <v>591</v>
      </c>
      <c r="B846" s="44">
        <v>124</v>
      </c>
      <c r="C846" s="44">
        <v>159</v>
      </c>
      <c r="D846" s="44">
        <v>29</v>
      </c>
      <c r="E846" s="44">
        <v>3</v>
      </c>
      <c r="F846" s="44">
        <v>9</v>
      </c>
      <c r="G846" s="44">
        <v>3</v>
      </c>
      <c r="H846" s="44">
        <v>1</v>
      </c>
      <c r="I846" s="50">
        <f t="shared" si="85"/>
        <v>9</v>
      </c>
      <c r="J846" s="50">
        <f>Sheriff!J846</f>
        <v>337</v>
      </c>
    </row>
    <row r="847" spans="1:10" ht="12.75" customHeight="1" x14ac:dyDescent="0.2">
      <c r="A847" s="32" t="s">
        <v>592</v>
      </c>
      <c r="B847" s="44">
        <v>113</v>
      </c>
      <c r="C847" s="44">
        <v>181</v>
      </c>
      <c r="D847" s="44">
        <v>53</v>
      </c>
      <c r="E847" s="44">
        <v>6</v>
      </c>
      <c r="F847" s="44">
        <v>17</v>
      </c>
      <c r="G847" s="44">
        <v>3</v>
      </c>
      <c r="H847" s="44">
        <v>1</v>
      </c>
      <c r="I847" s="136">
        <f t="shared" si="85"/>
        <v>11</v>
      </c>
      <c r="J847" s="50">
        <f>Sheriff!J847</f>
        <v>385</v>
      </c>
    </row>
    <row r="848" spans="1:10" ht="12.75" customHeight="1" x14ac:dyDescent="0.2">
      <c r="A848" s="32" t="s">
        <v>593</v>
      </c>
      <c r="B848" s="44">
        <v>159</v>
      </c>
      <c r="C848" s="44">
        <v>262</v>
      </c>
      <c r="D848" s="44">
        <v>67</v>
      </c>
      <c r="E848" s="44">
        <v>12</v>
      </c>
      <c r="F848" s="44">
        <v>24</v>
      </c>
      <c r="G848" s="44">
        <v>2</v>
      </c>
      <c r="H848" s="44">
        <v>1</v>
      </c>
      <c r="I848" s="50">
        <f t="shared" si="85"/>
        <v>12</v>
      </c>
      <c r="J848" s="50">
        <f>Sheriff!J848</f>
        <v>539</v>
      </c>
    </row>
    <row r="849" spans="1:10" ht="12.75" customHeight="1" x14ac:dyDescent="0.2">
      <c r="A849" s="32" t="s">
        <v>594</v>
      </c>
      <c r="B849" s="44">
        <v>67</v>
      </c>
      <c r="C849" s="44">
        <v>155</v>
      </c>
      <c r="D849" s="44">
        <v>55</v>
      </c>
      <c r="E849" s="44">
        <v>5</v>
      </c>
      <c r="F849" s="44">
        <v>13</v>
      </c>
      <c r="G849" s="44">
        <v>1</v>
      </c>
      <c r="H849" s="44">
        <v>3</v>
      </c>
      <c r="I849" s="50">
        <f t="shared" si="85"/>
        <v>13</v>
      </c>
      <c r="J849" s="50">
        <f>Sheriff!J849</f>
        <v>312</v>
      </c>
    </row>
    <row r="850" spans="1:10" ht="12.75" customHeight="1" x14ac:dyDescent="0.2">
      <c r="A850" s="32" t="s">
        <v>595</v>
      </c>
      <c r="B850" s="44">
        <v>86</v>
      </c>
      <c r="C850" s="44">
        <v>193</v>
      </c>
      <c r="D850" s="44">
        <v>52</v>
      </c>
      <c r="E850" s="44">
        <v>11</v>
      </c>
      <c r="F850" s="44">
        <v>20</v>
      </c>
      <c r="G850" s="44">
        <v>5</v>
      </c>
      <c r="H850" s="44">
        <v>2</v>
      </c>
      <c r="I850" s="50">
        <f t="shared" si="85"/>
        <v>15</v>
      </c>
      <c r="J850" s="50">
        <f>Sheriff!J850</f>
        <v>384</v>
      </c>
    </row>
    <row r="851" spans="1:10" ht="12.75" customHeight="1" x14ac:dyDescent="0.2">
      <c r="A851" s="32" t="s">
        <v>596</v>
      </c>
      <c r="B851" s="44">
        <v>117</v>
      </c>
      <c r="C851" s="44">
        <v>155</v>
      </c>
      <c r="D851" s="44">
        <v>53</v>
      </c>
      <c r="E851" s="44">
        <v>13</v>
      </c>
      <c r="F851" s="44">
        <v>12</v>
      </c>
      <c r="G851" s="44">
        <v>2</v>
      </c>
      <c r="H851" s="44">
        <v>1</v>
      </c>
      <c r="I851" s="50">
        <f t="shared" si="85"/>
        <v>16</v>
      </c>
      <c r="J851" s="50">
        <f>Sheriff!J851</f>
        <v>369</v>
      </c>
    </row>
    <row r="852" spans="1:10" ht="12.75" customHeight="1" x14ac:dyDescent="0.2">
      <c r="A852" s="32" t="s">
        <v>597</v>
      </c>
      <c r="B852" s="44">
        <v>148</v>
      </c>
      <c r="C852" s="44">
        <v>214</v>
      </c>
      <c r="D852" s="44">
        <v>77</v>
      </c>
      <c r="E852" s="44">
        <v>7</v>
      </c>
      <c r="F852" s="44">
        <v>25</v>
      </c>
      <c r="G852" s="44">
        <v>1</v>
      </c>
      <c r="H852" s="44">
        <v>2</v>
      </c>
      <c r="I852" s="50">
        <f t="shared" si="85"/>
        <v>22</v>
      </c>
      <c r="J852" s="50">
        <f>Sheriff!J852</f>
        <v>496</v>
      </c>
    </row>
    <row r="853" spans="1:10" ht="12.75" customHeight="1" x14ac:dyDescent="0.2">
      <c r="A853" s="32" t="s">
        <v>598</v>
      </c>
      <c r="B853" s="44">
        <v>89</v>
      </c>
      <c r="C853" s="44">
        <v>155</v>
      </c>
      <c r="D853" s="44">
        <v>45</v>
      </c>
      <c r="E853" s="44">
        <v>8</v>
      </c>
      <c r="F853" s="44">
        <v>14</v>
      </c>
      <c r="G853" s="44">
        <v>2</v>
      </c>
      <c r="H853" s="44">
        <v>0</v>
      </c>
      <c r="I853" s="50">
        <f t="shared" si="85"/>
        <v>12</v>
      </c>
      <c r="J853" s="50">
        <f>Sheriff!J853</f>
        <v>325</v>
      </c>
    </row>
    <row r="854" spans="1:10" ht="12.75" customHeight="1" x14ac:dyDescent="0.2">
      <c r="A854" s="32" t="s">
        <v>599</v>
      </c>
      <c r="B854" s="44">
        <v>129</v>
      </c>
      <c r="C854" s="44">
        <v>127</v>
      </c>
      <c r="D854" s="44">
        <v>52</v>
      </c>
      <c r="E854" s="44">
        <v>18</v>
      </c>
      <c r="F854" s="44">
        <v>16</v>
      </c>
      <c r="G854" s="44">
        <v>4</v>
      </c>
      <c r="H854" s="44">
        <v>4</v>
      </c>
      <c r="I854" s="50">
        <f t="shared" si="85"/>
        <v>22</v>
      </c>
      <c r="J854" s="50">
        <f>Sheriff!J854</f>
        <v>372</v>
      </c>
    </row>
    <row r="855" spans="1:10" ht="12.75" customHeight="1" x14ac:dyDescent="0.2">
      <c r="A855" s="32" t="s">
        <v>600</v>
      </c>
      <c r="B855" s="44">
        <v>100</v>
      </c>
      <c r="C855" s="44">
        <v>177</v>
      </c>
      <c r="D855" s="44">
        <v>50</v>
      </c>
      <c r="E855" s="44">
        <v>17</v>
      </c>
      <c r="F855" s="44">
        <v>14</v>
      </c>
      <c r="G855" s="44">
        <v>2</v>
      </c>
      <c r="H855" s="44">
        <v>1</v>
      </c>
      <c r="I855" s="50">
        <f t="shared" si="85"/>
        <v>14</v>
      </c>
      <c r="J855" s="50">
        <f>Sheriff!J855</f>
        <v>375</v>
      </c>
    </row>
    <row r="856" spans="1:10" ht="12.75" customHeight="1" x14ac:dyDescent="0.2">
      <c r="A856" s="32" t="s">
        <v>601</v>
      </c>
      <c r="B856" s="44">
        <v>123</v>
      </c>
      <c r="C856" s="44">
        <v>206</v>
      </c>
      <c r="D856" s="44">
        <v>78</v>
      </c>
      <c r="E856" s="44">
        <v>18</v>
      </c>
      <c r="F856" s="44">
        <v>21</v>
      </c>
      <c r="G856" s="44">
        <v>2</v>
      </c>
      <c r="H856" s="44">
        <v>1</v>
      </c>
      <c r="I856" s="50">
        <f t="shared" si="85"/>
        <v>23</v>
      </c>
      <c r="J856" s="50">
        <f>Sheriff!J856</f>
        <v>472</v>
      </c>
    </row>
    <row r="857" spans="1:10" ht="12.75" customHeight="1" x14ac:dyDescent="0.2">
      <c r="A857" s="32" t="s">
        <v>602</v>
      </c>
      <c r="B857" s="44">
        <v>76</v>
      </c>
      <c r="C857" s="44">
        <v>185</v>
      </c>
      <c r="D857" s="44">
        <v>41</v>
      </c>
      <c r="E857" s="44">
        <v>12</v>
      </c>
      <c r="F857" s="44">
        <v>20</v>
      </c>
      <c r="G857" s="44">
        <v>3</v>
      </c>
      <c r="H857" s="44">
        <v>0</v>
      </c>
      <c r="I857" s="50">
        <f t="shared" si="85"/>
        <v>16</v>
      </c>
      <c r="J857" s="50">
        <f>Sheriff!J857</f>
        <v>353</v>
      </c>
    </row>
    <row r="858" spans="1:10" ht="12.75" customHeight="1" x14ac:dyDescent="0.2">
      <c r="A858" s="32" t="s">
        <v>603</v>
      </c>
      <c r="B858" s="44">
        <v>115</v>
      </c>
      <c r="C858" s="44">
        <v>231</v>
      </c>
      <c r="D858" s="44">
        <v>50</v>
      </c>
      <c r="E858" s="44">
        <v>10</v>
      </c>
      <c r="F858" s="44">
        <v>11</v>
      </c>
      <c r="G858" s="44">
        <v>2</v>
      </c>
      <c r="H858" s="44">
        <v>2</v>
      </c>
      <c r="I858" s="50">
        <f t="shared" si="85"/>
        <v>21</v>
      </c>
      <c r="J858" s="50">
        <f>Sheriff!J858</f>
        <v>442</v>
      </c>
    </row>
    <row r="859" spans="1:10" ht="12.75" customHeight="1" x14ac:dyDescent="0.2">
      <c r="A859" s="32" t="s">
        <v>604</v>
      </c>
      <c r="B859" s="44">
        <v>122</v>
      </c>
      <c r="C859" s="44">
        <v>157</v>
      </c>
      <c r="D859" s="44">
        <v>32</v>
      </c>
      <c r="E859" s="44">
        <v>7</v>
      </c>
      <c r="F859" s="44">
        <v>15</v>
      </c>
      <c r="G859" s="44">
        <v>5</v>
      </c>
      <c r="H859" s="44">
        <v>0</v>
      </c>
      <c r="I859" s="50">
        <f t="shared" si="85"/>
        <v>3</v>
      </c>
      <c r="J859" s="50">
        <f>Sheriff!J859</f>
        <v>341</v>
      </c>
    </row>
    <row r="860" spans="1:10" ht="12.75" customHeight="1" x14ac:dyDescent="0.2">
      <c r="A860" s="32" t="s">
        <v>605</v>
      </c>
      <c r="B860" s="44">
        <v>155</v>
      </c>
      <c r="C860" s="44">
        <v>208</v>
      </c>
      <c r="D860" s="44">
        <v>58</v>
      </c>
      <c r="E860" s="44">
        <v>16</v>
      </c>
      <c r="F860" s="44">
        <v>20</v>
      </c>
      <c r="G860" s="44">
        <v>2</v>
      </c>
      <c r="H860" s="44">
        <v>1</v>
      </c>
      <c r="I860" s="50">
        <f t="shared" si="85"/>
        <v>18</v>
      </c>
      <c r="J860" s="50">
        <f>Sheriff!J860</f>
        <v>478</v>
      </c>
    </row>
    <row r="861" spans="1:10" ht="12" customHeight="1" x14ac:dyDescent="0.2">
      <c r="A861" s="32" t="s">
        <v>606</v>
      </c>
      <c r="B861" s="44">
        <v>154</v>
      </c>
      <c r="C861" s="44">
        <v>252</v>
      </c>
      <c r="D861" s="44">
        <v>76</v>
      </c>
      <c r="E861" s="44">
        <v>10</v>
      </c>
      <c r="F861" s="44">
        <v>30</v>
      </c>
      <c r="G861" s="44">
        <v>2</v>
      </c>
      <c r="H861" s="44">
        <v>0</v>
      </c>
      <c r="I861" s="50">
        <f t="shared" si="85"/>
        <v>14</v>
      </c>
      <c r="J861" s="50">
        <f>Sheriff!J861</f>
        <v>538</v>
      </c>
    </row>
    <row r="862" spans="1:10" ht="12" customHeight="1" x14ac:dyDescent="0.2">
      <c r="A862" s="32" t="s">
        <v>607</v>
      </c>
      <c r="B862" s="44">
        <v>190</v>
      </c>
      <c r="C862" s="44">
        <v>260</v>
      </c>
      <c r="D862" s="44">
        <v>73</v>
      </c>
      <c r="E862" s="44">
        <v>22</v>
      </c>
      <c r="F862" s="44">
        <v>22</v>
      </c>
      <c r="G862" s="44">
        <v>3</v>
      </c>
      <c r="H862" s="44">
        <v>1</v>
      </c>
      <c r="I862" s="50">
        <f t="shared" si="85"/>
        <v>23</v>
      </c>
      <c r="J862" s="50">
        <f>Sheriff!J862</f>
        <v>594</v>
      </c>
    </row>
    <row r="863" spans="1:10" ht="12" customHeight="1" x14ac:dyDescent="0.2">
      <c r="A863" s="32" t="s">
        <v>608</v>
      </c>
      <c r="B863" s="44">
        <v>165</v>
      </c>
      <c r="C863" s="44">
        <v>250</v>
      </c>
      <c r="D863" s="44">
        <v>83</v>
      </c>
      <c r="E863" s="44">
        <v>12</v>
      </c>
      <c r="F863" s="44">
        <v>21</v>
      </c>
      <c r="G863" s="44">
        <v>9</v>
      </c>
      <c r="H863" s="44">
        <v>2</v>
      </c>
      <c r="I863" s="50">
        <f t="shared" si="85"/>
        <v>16</v>
      </c>
      <c r="J863" s="50">
        <f>Sheriff!J863</f>
        <v>558</v>
      </c>
    </row>
    <row r="864" spans="1:10" x14ac:dyDescent="0.2">
      <c r="A864" s="32" t="s">
        <v>609</v>
      </c>
      <c r="B864" s="44">
        <v>113</v>
      </c>
      <c r="C864" s="44">
        <v>212</v>
      </c>
      <c r="D864" s="44">
        <v>59</v>
      </c>
      <c r="E864" s="44">
        <v>10</v>
      </c>
      <c r="F864" s="44">
        <v>25</v>
      </c>
      <c r="G864" s="44">
        <v>6</v>
      </c>
      <c r="H864" s="44">
        <v>1</v>
      </c>
      <c r="I864" s="50">
        <f t="shared" si="85"/>
        <v>13</v>
      </c>
      <c r="J864" s="50">
        <f>Sheriff!J864</f>
        <v>439</v>
      </c>
    </row>
    <row r="865" spans="1:10" x14ac:dyDescent="0.2">
      <c r="A865" s="36" t="s">
        <v>610</v>
      </c>
      <c r="B865" s="47">
        <f>SUM(B844:B864)</f>
        <v>2575</v>
      </c>
      <c r="C865" s="47">
        <f t="shared" ref="C865:H865" si="86">SUM(C844:C864)</f>
        <v>4023</v>
      </c>
      <c r="D865" s="47">
        <f t="shared" si="86"/>
        <v>1151</v>
      </c>
      <c r="E865" s="47">
        <f t="shared" si="86"/>
        <v>234</v>
      </c>
      <c r="F865" s="47">
        <f t="shared" si="86"/>
        <v>376</v>
      </c>
      <c r="G865" s="47">
        <f t="shared" si="86"/>
        <v>66</v>
      </c>
      <c r="H865" s="47">
        <f t="shared" si="86"/>
        <v>26</v>
      </c>
      <c r="I865" s="47">
        <f>SUM(I844:I864)</f>
        <v>312</v>
      </c>
      <c r="J865" s="47">
        <f>SUM(J844:J864)</f>
        <v>8763</v>
      </c>
    </row>
    <row r="866" spans="1:10" x14ac:dyDescent="0.2">
      <c r="A866" s="3"/>
      <c r="B866" s="10"/>
      <c r="C866" s="10"/>
      <c r="D866" s="10"/>
      <c r="E866" s="10"/>
      <c r="F866" s="10"/>
      <c r="G866" s="10"/>
      <c r="H866" s="10"/>
      <c r="I866" s="10"/>
      <c r="J866" s="10"/>
    </row>
    <row r="867" spans="1:10" x14ac:dyDescent="0.2">
      <c r="A867" s="34" t="s">
        <v>68</v>
      </c>
    </row>
    <row r="868" spans="1:10" x14ac:dyDescent="0.2">
      <c r="A868" s="32" t="s">
        <v>586</v>
      </c>
      <c r="B868" s="44">
        <v>94</v>
      </c>
      <c r="C868" s="44">
        <v>208</v>
      </c>
      <c r="D868" s="44">
        <v>39</v>
      </c>
      <c r="E868" s="44">
        <v>10</v>
      </c>
      <c r="F868" s="44">
        <v>12</v>
      </c>
      <c r="G868" s="44">
        <v>3</v>
      </c>
      <c r="H868" s="44">
        <v>0</v>
      </c>
      <c r="I868" s="50">
        <f>J868-(SUM(B868:H868))</f>
        <v>32</v>
      </c>
      <c r="J868" s="50">
        <f>Sheriff!J868</f>
        <v>398</v>
      </c>
    </row>
    <row r="869" spans="1:10" x14ac:dyDescent="0.2">
      <c r="A869" s="32" t="s">
        <v>587</v>
      </c>
      <c r="B869" s="44">
        <v>96</v>
      </c>
      <c r="C869" s="44">
        <v>222</v>
      </c>
      <c r="D869" s="44">
        <v>80</v>
      </c>
      <c r="E869" s="44">
        <v>13</v>
      </c>
      <c r="F869" s="44">
        <v>7</v>
      </c>
      <c r="G869" s="44">
        <v>4</v>
      </c>
      <c r="H869" s="44">
        <v>2</v>
      </c>
      <c r="I869" s="50">
        <f>J869-(SUM(B869:H869))</f>
        <v>29</v>
      </c>
      <c r="J869" s="50">
        <f>Sheriff!J869</f>
        <v>453</v>
      </c>
    </row>
    <row r="870" spans="1:10" x14ac:dyDescent="0.2">
      <c r="A870" s="36" t="s">
        <v>588</v>
      </c>
      <c r="B870" s="47">
        <f>SUM(B868:B869)</f>
        <v>190</v>
      </c>
      <c r="C870" s="47">
        <f t="shared" ref="C870:H870" si="87">SUM(C868:C869)</f>
        <v>430</v>
      </c>
      <c r="D870" s="47">
        <f t="shared" si="87"/>
        <v>119</v>
      </c>
      <c r="E870" s="47">
        <f t="shared" si="87"/>
        <v>23</v>
      </c>
      <c r="F870" s="47">
        <f t="shared" si="87"/>
        <v>19</v>
      </c>
      <c r="G870" s="47">
        <f t="shared" si="87"/>
        <v>7</v>
      </c>
      <c r="H870" s="47">
        <f t="shared" si="87"/>
        <v>2</v>
      </c>
      <c r="I870" s="47">
        <f>SUM(I868:I869)</f>
        <v>61</v>
      </c>
      <c r="J870" s="47">
        <f>SUM(J868:J869)</f>
        <v>851</v>
      </c>
    </row>
    <row r="871" spans="1:10" x14ac:dyDescent="0.2">
      <c r="A871" s="3"/>
      <c r="B871" s="10"/>
      <c r="C871" s="10"/>
      <c r="D871" s="10"/>
      <c r="E871" s="10"/>
      <c r="F871" s="10"/>
      <c r="G871" s="10"/>
      <c r="H871" s="10"/>
      <c r="I871" s="10"/>
      <c r="J871" s="10"/>
    </row>
    <row r="872" spans="1:10" x14ac:dyDescent="0.2">
      <c r="A872" s="34" t="s">
        <v>73</v>
      </c>
    </row>
    <row r="873" spans="1:10" x14ac:dyDescent="0.2">
      <c r="A873" s="32" t="s">
        <v>510</v>
      </c>
      <c r="B873" s="44">
        <v>149</v>
      </c>
      <c r="C873" s="44">
        <v>54</v>
      </c>
      <c r="D873" s="44">
        <v>15</v>
      </c>
      <c r="E873" s="44">
        <v>14</v>
      </c>
      <c r="F873" s="44">
        <v>10</v>
      </c>
      <c r="G873" s="44">
        <v>2</v>
      </c>
      <c r="H873" s="44">
        <v>1</v>
      </c>
      <c r="I873" s="50">
        <f t="shared" ref="I873:I904" si="88">J873-(SUM(B873:H873))</f>
        <v>9</v>
      </c>
      <c r="J873" s="50">
        <f>Sheriff!J873</f>
        <v>254</v>
      </c>
    </row>
    <row r="874" spans="1:10" x14ac:dyDescent="0.2">
      <c r="A874" s="32" t="s">
        <v>511</v>
      </c>
      <c r="B874" s="44">
        <v>112</v>
      </c>
      <c r="C874" s="44">
        <v>48</v>
      </c>
      <c r="D874" s="44">
        <v>15</v>
      </c>
      <c r="E874" s="44">
        <v>15</v>
      </c>
      <c r="F874" s="44">
        <v>2</v>
      </c>
      <c r="G874" s="44">
        <v>2</v>
      </c>
      <c r="H874" s="44">
        <v>4</v>
      </c>
      <c r="I874" s="50">
        <f t="shared" si="88"/>
        <v>6</v>
      </c>
      <c r="J874" s="50">
        <f>Sheriff!J874</f>
        <v>204</v>
      </c>
    </row>
    <row r="875" spans="1:10" x14ac:dyDescent="0.2">
      <c r="A875" s="32" t="s">
        <v>512</v>
      </c>
      <c r="B875" s="44">
        <v>144</v>
      </c>
      <c r="C875" s="44">
        <v>63</v>
      </c>
      <c r="D875" s="44">
        <v>22</v>
      </c>
      <c r="E875" s="44">
        <v>18</v>
      </c>
      <c r="F875" s="44">
        <v>9</v>
      </c>
      <c r="G875" s="44">
        <v>4</v>
      </c>
      <c r="H875" s="44">
        <v>0</v>
      </c>
      <c r="I875" s="50">
        <f t="shared" si="88"/>
        <v>13</v>
      </c>
      <c r="J875" s="50">
        <f>Sheriff!J875</f>
        <v>273</v>
      </c>
    </row>
    <row r="876" spans="1:10" x14ac:dyDescent="0.2">
      <c r="A876" s="32" t="s">
        <v>513</v>
      </c>
      <c r="B876" s="44">
        <v>95</v>
      </c>
      <c r="C876" s="44">
        <v>51</v>
      </c>
      <c r="D876" s="44">
        <v>13</v>
      </c>
      <c r="E876" s="44">
        <v>6</v>
      </c>
      <c r="F876" s="44">
        <v>6</v>
      </c>
      <c r="G876" s="44">
        <v>1</v>
      </c>
      <c r="H876" s="44">
        <v>1</v>
      </c>
      <c r="I876" s="50">
        <f t="shared" si="88"/>
        <v>11</v>
      </c>
      <c r="J876" s="50">
        <f>Sheriff!J876</f>
        <v>184</v>
      </c>
    </row>
    <row r="877" spans="1:10" x14ac:dyDescent="0.2">
      <c r="A877" s="32" t="s">
        <v>514</v>
      </c>
      <c r="B877" s="44">
        <v>171</v>
      </c>
      <c r="C877" s="44">
        <v>57</v>
      </c>
      <c r="D877" s="44">
        <v>14</v>
      </c>
      <c r="E877" s="44">
        <v>12</v>
      </c>
      <c r="F877" s="44">
        <v>8</v>
      </c>
      <c r="G877" s="44">
        <v>6</v>
      </c>
      <c r="H877" s="44">
        <v>1</v>
      </c>
      <c r="I877" s="50">
        <f t="shared" si="88"/>
        <v>12</v>
      </c>
      <c r="J877" s="50">
        <f>Sheriff!J877</f>
        <v>281</v>
      </c>
    </row>
    <row r="878" spans="1:10" x14ac:dyDescent="0.2">
      <c r="A878" s="32" t="s">
        <v>515</v>
      </c>
      <c r="B878" s="44">
        <v>165</v>
      </c>
      <c r="C878" s="44">
        <v>91</v>
      </c>
      <c r="D878" s="44">
        <v>15</v>
      </c>
      <c r="E878" s="44">
        <v>11</v>
      </c>
      <c r="F878" s="44">
        <v>5</v>
      </c>
      <c r="G878" s="44">
        <v>6</v>
      </c>
      <c r="H878" s="44">
        <v>2</v>
      </c>
      <c r="I878" s="50">
        <f t="shared" si="88"/>
        <v>15</v>
      </c>
      <c r="J878" s="50">
        <f>Sheriff!J878</f>
        <v>310</v>
      </c>
    </row>
    <row r="879" spans="1:10" x14ac:dyDescent="0.2">
      <c r="A879" s="32" t="s">
        <v>516</v>
      </c>
      <c r="B879" s="44">
        <v>176</v>
      </c>
      <c r="C879" s="44">
        <v>73</v>
      </c>
      <c r="D879" s="44">
        <v>24</v>
      </c>
      <c r="E879" s="44">
        <v>10</v>
      </c>
      <c r="F879" s="44">
        <v>7</v>
      </c>
      <c r="G879" s="44">
        <v>4</v>
      </c>
      <c r="H879" s="44">
        <v>4</v>
      </c>
      <c r="I879" s="50">
        <f t="shared" si="88"/>
        <v>10</v>
      </c>
      <c r="J879" s="50">
        <f>Sheriff!J879</f>
        <v>308</v>
      </c>
    </row>
    <row r="880" spans="1:10" x14ac:dyDescent="0.2">
      <c r="A880" s="32" t="s">
        <v>517</v>
      </c>
      <c r="B880" s="44">
        <v>106</v>
      </c>
      <c r="C880" s="44">
        <v>61</v>
      </c>
      <c r="D880" s="44">
        <v>14</v>
      </c>
      <c r="E880" s="44">
        <v>12</v>
      </c>
      <c r="F880" s="44">
        <v>7</v>
      </c>
      <c r="G880" s="44">
        <v>3</v>
      </c>
      <c r="H880" s="44">
        <v>2</v>
      </c>
      <c r="I880" s="50">
        <f t="shared" si="88"/>
        <v>8</v>
      </c>
      <c r="J880" s="50">
        <f>Sheriff!J880</f>
        <v>213</v>
      </c>
    </row>
    <row r="881" spans="1:10" x14ac:dyDescent="0.2">
      <c r="A881" s="32" t="s">
        <v>518</v>
      </c>
      <c r="B881" s="44">
        <v>164</v>
      </c>
      <c r="C881" s="44">
        <v>90</v>
      </c>
      <c r="D881" s="44">
        <v>19</v>
      </c>
      <c r="E881" s="44">
        <v>10</v>
      </c>
      <c r="F881" s="44">
        <v>13</v>
      </c>
      <c r="G881" s="44">
        <v>2</v>
      </c>
      <c r="H881" s="44">
        <v>4</v>
      </c>
      <c r="I881" s="50">
        <f t="shared" si="88"/>
        <v>17</v>
      </c>
      <c r="J881" s="50">
        <f>Sheriff!J881</f>
        <v>319</v>
      </c>
    </row>
    <row r="882" spans="1:10" x14ac:dyDescent="0.2">
      <c r="A882" s="32" t="s">
        <v>519</v>
      </c>
      <c r="B882" s="44">
        <v>125</v>
      </c>
      <c r="C882" s="44">
        <v>72</v>
      </c>
      <c r="D882" s="44">
        <v>21</v>
      </c>
      <c r="E882" s="44">
        <v>20</v>
      </c>
      <c r="F882" s="44">
        <v>6</v>
      </c>
      <c r="G882" s="44">
        <v>5</v>
      </c>
      <c r="H882" s="44">
        <v>3</v>
      </c>
      <c r="I882" s="50">
        <f t="shared" si="88"/>
        <v>21</v>
      </c>
      <c r="J882" s="50">
        <f>Sheriff!J882</f>
        <v>273</v>
      </c>
    </row>
    <row r="883" spans="1:10" x14ac:dyDescent="0.2">
      <c r="A883" s="32" t="s">
        <v>520</v>
      </c>
      <c r="B883" s="44">
        <v>142</v>
      </c>
      <c r="C883" s="44">
        <v>57</v>
      </c>
      <c r="D883" s="44">
        <v>14</v>
      </c>
      <c r="E883" s="44">
        <v>13</v>
      </c>
      <c r="F883" s="44">
        <v>4</v>
      </c>
      <c r="G883" s="44">
        <v>1</v>
      </c>
      <c r="H883" s="44">
        <v>1</v>
      </c>
      <c r="I883" s="50">
        <f t="shared" si="88"/>
        <v>9</v>
      </c>
      <c r="J883" s="50">
        <f>Sheriff!J883</f>
        <v>241</v>
      </c>
    </row>
    <row r="884" spans="1:10" x14ac:dyDescent="0.2">
      <c r="A884" s="32" t="s">
        <v>521</v>
      </c>
      <c r="B884" s="44">
        <v>107</v>
      </c>
      <c r="C884" s="44">
        <v>71</v>
      </c>
      <c r="D884" s="44">
        <v>12</v>
      </c>
      <c r="E884" s="44">
        <v>15</v>
      </c>
      <c r="F884" s="44">
        <v>6</v>
      </c>
      <c r="G884" s="44">
        <v>1</v>
      </c>
      <c r="H884" s="44">
        <v>2</v>
      </c>
      <c r="I884" s="50">
        <f t="shared" si="88"/>
        <v>10</v>
      </c>
      <c r="J884" s="50">
        <f>Sheriff!J884</f>
        <v>224</v>
      </c>
    </row>
    <row r="885" spans="1:10" x14ac:dyDescent="0.2">
      <c r="A885" s="32" t="s">
        <v>522</v>
      </c>
      <c r="B885" s="44">
        <v>105</v>
      </c>
      <c r="C885" s="44">
        <v>68</v>
      </c>
      <c r="D885" s="44">
        <v>20</v>
      </c>
      <c r="E885" s="44">
        <v>12</v>
      </c>
      <c r="F885" s="44">
        <v>7</v>
      </c>
      <c r="G885" s="44">
        <v>2</v>
      </c>
      <c r="H885" s="44">
        <v>2</v>
      </c>
      <c r="I885" s="50">
        <f t="shared" si="88"/>
        <v>8</v>
      </c>
      <c r="J885" s="50">
        <f>Sheriff!J885</f>
        <v>224</v>
      </c>
    </row>
    <row r="886" spans="1:10" ht="14.1" customHeight="1" x14ac:dyDescent="0.2">
      <c r="A886" s="32" t="s">
        <v>523</v>
      </c>
      <c r="B886" s="44">
        <v>117</v>
      </c>
      <c r="C886" s="44">
        <v>61</v>
      </c>
      <c r="D886" s="44">
        <v>15</v>
      </c>
      <c r="E886" s="44">
        <v>12</v>
      </c>
      <c r="F886" s="44">
        <v>6</v>
      </c>
      <c r="G886" s="44">
        <v>3</v>
      </c>
      <c r="H886" s="44">
        <v>1</v>
      </c>
      <c r="I886" s="50">
        <f t="shared" si="88"/>
        <v>10</v>
      </c>
      <c r="J886" s="50">
        <f>Sheriff!J886</f>
        <v>225</v>
      </c>
    </row>
    <row r="887" spans="1:10" ht="12.75" customHeight="1" x14ac:dyDescent="0.2">
      <c r="A887" s="32" t="s">
        <v>524</v>
      </c>
      <c r="B887" s="44">
        <v>116</v>
      </c>
      <c r="C887" s="44">
        <v>81</v>
      </c>
      <c r="D887" s="44">
        <v>21</v>
      </c>
      <c r="E887" s="44">
        <v>11</v>
      </c>
      <c r="F887" s="44">
        <v>14</v>
      </c>
      <c r="G887" s="44">
        <v>8</v>
      </c>
      <c r="H887" s="44">
        <v>1</v>
      </c>
      <c r="I887" s="50">
        <f t="shared" si="88"/>
        <v>21</v>
      </c>
      <c r="J887" s="50">
        <f>Sheriff!J887</f>
        <v>273</v>
      </c>
    </row>
    <row r="888" spans="1:10" ht="12.75" customHeight="1" x14ac:dyDescent="0.2">
      <c r="A888" s="32" t="s">
        <v>525</v>
      </c>
      <c r="B888" s="44">
        <v>116</v>
      </c>
      <c r="C888" s="44">
        <v>70</v>
      </c>
      <c r="D888" s="44">
        <v>18</v>
      </c>
      <c r="E888" s="44">
        <v>15</v>
      </c>
      <c r="F888" s="44">
        <v>9</v>
      </c>
      <c r="G888" s="44">
        <v>6</v>
      </c>
      <c r="H888" s="44">
        <v>0</v>
      </c>
      <c r="I888" s="50">
        <f t="shared" si="88"/>
        <v>5</v>
      </c>
      <c r="J888" s="50">
        <f>Sheriff!J888</f>
        <v>239</v>
      </c>
    </row>
    <row r="889" spans="1:10" ht="12.75" customHeight="1" x14ac:dyDescent="0.2">
      <c r="A889" s="32" t="s">
        <v>526</v>
      </c>
      <c r="B889" s="44">
        <v>188</v>
      </c>
      <c r="C889" s="44">
        <v>132</v>
      </c>
      <c r="D889" s="44">
        <v>39</v>
      </c>
      <c r="E889" s="44">
        <v>20</v>
      </c>
      <c r="F889" s="44">
        <v>14</v>
      </c>
      <c r="G889" s="44">
        <v>5</v>
      </c>
      <c r="H889" s="44">
        <v>1</v>
      </c>
      <c r="I889" s="50">
        <f t="shared" si="88"/>
        <v>12</v>
      </c>
      <c r="J889" s="50">
        <f>Sheriff!J889</f>
        <v>411</v>
      </c>
    </row>
    <row r="890" spans="1:10" ht="12.75" customHeight="1" x14ac:dyDescent="0.2">
      <c r="A890" s="32" t="s">
        <v>527</v>
      </c>
      <c r="B890" s="44">
        <v>91</v>
      </c>
      <c r="C890" s="44">
        <v>65</v>
      </c>
      <c r="D890" s="44">
        <v>9</v>
      </c>
      <c r="E890" s="44">
        <v>10</v>
      </c>
      <c r="F890" s="44">
        <v>8</v>
      </c>
      <c r="G890" s="44">
        <v>2</v>
      </c>
      <c r="H890" s="44">
        <v>0</v>
      </c>
      <c r="I890" s="50">
        <f t="shared" si="88"/>
        <v>10</v>
      </c>
      <c r="J890" s="50">
        <f>Sheriff!J890</f>
        <v>195</v>
      </c>
    </row>
    <row r="891" spans="1:10" ht="12.75" customHeight="1" x14ac:dyDescent="0.2">
      <c r="A891" s="32" t="s">
        <v>528</v>
      </c>
      <c r="B891" s="44">
        <v>202</v>
      </c>
      <c r="C891" s="44">
        <v>183</v>
      </c>
      <c r="D891" s="44">
        <v>55</v>
      </c>
      <c r="E891" s="44">
        <v>18</v>
      </c>
      <c r="F891" s="44">
        <v>13</v>
      </c>
      <c r="G891" s="44">
        <v>7</v>
      </c>
      <c r="H891" s="44">
        <v>2</v>
      </c>
      <c r="I891" s="50">
        <f t="shared" si="88"/>
        <v>26</v>
      </c>
      <c r="J891" s="50">
        <f>Sheriff!J891</f>
        <v>506</v>
      </c>
    </row>
    <row r="892" spans="1:10" ht="12.75" customHeight="1" x14ac:dyDescent="0.2">
      <c r="A892" s="32" t="s">
        <v>529</v>
      </c>
      <c r="B892" s="44">
        <v>47</v>
      </c>
      <c r="C892" s="44">
        <v>38</v>
      </c>
      <c r="D892" s="44">
        <v>10</v>
      </c>
      <c r="E892" s="44">
        <v>7</v>
      </c>
      <c r="F892" s="44">
        <v>3</v>
      </c>
      <c r="G892" s="44">
        <v>1</v>
      </c>
      <c r="H892" s="44">
        <v>0</v>
      </c>
      <c r="I892" s="50">
        <f t="shared" si="88"/>
        <v>3</v>
      </c>
      <c r="J892" s="50">
        <f>Sheriff!J892</f>
        <v>109</v>
      </c>
    </row>
    <row r="893" spans="1:10" ht="12.75" customHeight="1" x14ac:dyDescent="0.2">
      <c r="A893" s="32" t="s">
        <v>530</v>
      </c>
      <c r="B893" s="44">
        <v>132</v>
      </c>
      <c r="C893" s="44">
        <v>156</v>
      </c>
      <c r="D893" s="44">
        <v>34</v>
      </c>
      <c r="E893" s="44">
        <v>18</v>
      </c>
      <c r="F893" s="44">
        <v>9</v>
      </c>
      <c r="G893" s="44">
        <v>4</v>
      </c>
      <c r="H893" s="44">
        <v>4</v>
      </c>
      <c r="I893" s="50">
        <f t="shared" si="88"/>
        <v>25</v>
      </c>
      <c r="J893" s="50">
        <f>Sheriff!J893</f>
        <v>382</v>
      </c>
    </row>
    <row r="894" spans="1:10" ht="12.75" customHeight="1" x14ac:dyDescent="0.2">
      <c r="A894" s="32" t="s">
        <v>531</v>
      </c>
      <c r="B894" s="44">
        <v>87</v>
      </c>
      <c r="C894" s="44">
        <v>88</v>
      </c>
      <c r="D894" s="44">
        <v>35</v>
      </c>
      <c r="E894" s="44">
        <v>3</v>
      </c>
      <c r="F894" s="44">
        <v>7</v>
      </c>
      <c r="G894" s="44">
        <v>1</v>
      </c>
      <c r="H894" s="44">
        <v>0</v>
      </c>
      <c r="I894" s="50">
        <f t="shared" si="88"/>
        <v>16</v>
      </c>
      <c r="J894" s="50">
        <f>Sheriff!J894</f>
        <v>237</v>
      </c>
    </row>
    <row r="895" spans="1:10" ht="12.75" customHeight="1" x14ac:dyDescent="0.2">
      <c r="A895" s="32" t="s">
        <v>532</v>
      </c>
      <c r="B895" s="44">
        <v>53</v>
      </c>
      <c r="C895" s="44">
        <v>35</v>
      </c>
      <c r="D895" s="44">
        <v>12</v>
      </c>
      <c r="E895" s="44">
        <v>7</v>
      </c>
      <c r="F895" s="44">
        <v>5</v>
      </c>
      <c r="G895" s="44">
        <v>4</v>
      </c>
      <c r="H895" s="44">
        <v>0</v>
      </c>
      <c r="I895" s="50">
        <f t="shared" si="88"/>
        <v>7</v>
      </c>
      <c r="J895" s="50">
        <f>Sheriff!J895</f>
        <v>123</v>
      </c>
    </row>
    <row r="896" spans="1:10" ht="12.75" customHeight="1" x14ac:dyDescent="0.2">
      <c r="A896" s="32" t="s">
        <v>533</v>
      </c>
      <c r="B896" s="44">
        <v>86</v>
      </c>
      <c r="C896" s="44">
        <v>86</v>
      </c>
      <c r="D896" s="44">
        <v>25</v>
      </c>
      <c r="E896" s="44">
        <v>10</v>
      </c>
      <c r="F896" s="44">
        <v>9</v>
      </c>
      <c r="G896" s="44">
        <v>2</v>
      </c>
      <c r="H896" s="44">
        <v>2</v>
      </c>
      <c r="I896" s="50">
        <f t="shared" si="88"/>
        <v>13</v>
      </c>
      <c r="J896" s="50">
        <f>Sheriff!J896</f>
        <v>233</v>
      </c>
    </row>
    <row r="897" spans="1:10" ht="12.75" customHeight="1" x14ac:dyDescent="0.2">
      <c r="A897" s="32" t="s">
        <v>534</v>
      </c>
      <c r="B897" s="44">
        <v>89</v>
      </c>
      <c r="C897" s="44">
        <v>79</v>
      </c>
      <c r="D897" s="44">
        <v>25</v>
      </c>
      <c r="E897" s="44">
        <v>12</v>
      </c>
      <c r="F897" s="44">
        <v>8</v>
      </c>
      <c r="G897" s="44">
        <v>1</v>
      </c>
      <c r="H897" s="44">
        <v>1</v>
      </c>
      <c r="I897" s="50">
        <f t="shared" si="88"/>
        <v>8</v>
      </c>
      <c r="J897" s="50">
        <f>Sheriff!J897</f>
        <v>223</v>
      </c>
    </row>
    <row r="898" spans="1:10" ht="12.75" customHeight="1" x14ac:dyDescent="0.2">
      <c r="A898" s="32" t="s">
        <v>535</v>
      </c>
      <c r="B898" s="44">
        <v>83</v>
      </c>
      <c r="C898" s="44">
        <v>104</v>
      </c>
      <c r="D898" s="44">
        <v>31</v>
      </c>
      <c r="E898" s="44">
        <v>8</v>
      </c>
      <c r="F898" s="44">
        <v>9</v>
      </c>
      <c r="G898" s="44">
        <v>4</v>
      </c>
      <c r="H898" s="44">
        <v>1</v>
      </c>
      <c r="I898" s="50">
        <f t="shared" si="88"/>
        <v>17</v>
      </c>
      <c r="J898" s="50">
        <f>Sheriff!J898</f>
        <v>257</v>
      </c>
    </row>
    <row r="899" spans="1:10" ht="12.75" customHeight="1" x14ac:dyDescent="0.2">
      <c r="A899" s="32" t="s">
        <v>536</v>
      </c>
      <c r="B899" s="44">
        <v>46</v>
      </c>
      <c r="C899" s="44">
        <v>66</v>
      </c>
      <c r="D899" s="44">
        <v>14</v>
      </c>
      <c r="E899" s="44">
        <v>8</v>
      </c>
      <c r="F899" s="44">
        <v>8</v>
      </c>
      <c r="G899" s="44">
        <v>2</v>
      </c>
      <c r="H899" s="44">
        <v>1</v>
      </c>
      <c r="I899" s="50">
        <f t="shared" si="88"/>
        <v>8</v>
      </c>
      <c r="J899" s="50">
        <f>Sheriff!J899</f>
        <v>153</v>
      </c>
    </row>
    <row r="900" spans="1:10" ht="12.75" customHeight="1" x14ac:dyDescent="0.2">
      <c r="A900" s="32" t="s">
        <v>537</v>
      </c>
      <c r="B900" s="44">
        <v>131</v>
      </c>
      <c r="C900" s="44">
        <v>109</v>
      </c>
      <c r="D900" s="44">
        <v>29</v>
      </c>
      <c r="E900" s="44">
        <v>7</v>
      </c>
      <c r="F900" s="44">
        <v>11</v>
      </c>
      <c r="G900" s="44">
        <v>4</v>
      </c>
      <c r="H900" s="44">
        <v>0</v>
      </c>
      <c r="I900" s="50">
        <f t="shared" si="88"/>
        <v>11</v>
      </c>
      <c r="J900" s="50">
        <f>Sheriff!J900</f>
        <v>302</v>
      </c>
    </row>
    <row r="901" spans="1:10" ht="12.75" customHeight="1" x14ac:dyDescent="0.2">
      <c r="A901" s="32" t="s">
        <v>538</v>
      </c>
      <c r="B901" s="44">
        <v>50</v>
      </c>
      <c r="C901" s="44">
        <v>34</v>
      </c>
      <c r="D901" s="44">
        <v>7</v>
      </c>
      <c r="E901" s="44">
        <v>7</v>
      </c>
      <c r="F901" s="44">
        <v>3</v>
      </c>
      <c r="G901" s="44">
        <v>1</v>
      </c>
      <c r="H901" s="44">
        <v>3</v>
      </c>
      <c r="I901" s="50">
        <f t="shared" si="88"/>
        <v>3</v>
      </c>
      <c r="J901" s="50">
        <f>Sheriff!J901</f>
        <v>108</v>
      </c>
    </row>
    <row r="902" spans="1:10" ht="12.75" customHeight="1" x14ac:dyDescent="0.2">
      <c r="A902" s="32" t="s">
        <v>539</v>
      </c>
      <c r="B902" s="44">
        <v>99</v>
      </c>
      <c r="C902" s="44">
        <v>68</v>
      </c>
      <c r="D902" s="44">
        <v>21</v>
      </c>
      <c r="E902" s="44">
        <v>11</v>
      </c>
      <c r="F902" s="44">
        <v>5</v>
      </c>
      <c r="G902" s="44">
        <v>3</v>
      </c>
      <c r="H902" s="44">
        <v>1</v>
      </c>
      <c r="I902" s="50">
        <f t="shared" si="88"/>
        <v>12</v>
      </c>
      <c r="J902" s="50">
        <f>Sheriff!J902</f>
        <v>220</v>
      </c>
    </row>
    <row r="903" spans="1:10" ht="12.75" customHeight="1" x14ac:dyDescent="0.2">
      <c r="A903" s="32" t="s">
        <v>540</v>
      </c>
      <c r="B903" s="44">
        <v>104</v>
      </c>
      <c r="C903" s="44">
        <v>55</v>
      </c>
      <c r="D903" s="44">
        <v>17</v>
      </c>
      <c r="E903" s="44">
        <v>9</v>
      </c>
      <c r="F903" s="44">
        <v>8</v>
      </c>
      <c r="G903" s="44">
        <v>2</v>
      </c>
      <c r="H903" s="44">
        <v>0</v>
      </c>
      <c r="I903" s="50">
        <f t="shared" si="88"/>
        <v>8</v>
      </c>
      <c r="J903" s="50">
        <f>Sheriff!J903</f>
        <v>203</v>
      </c>
    </row>
    <row r="904" spans="1:10" ht="12.75" customHeight="1" x14ac:dyDescent="0.2">
      <c r="A904" s="32" t="s">
        <v>541</v>
      </c>
      <c r="B904" s="44">
        <v>82</v>
      </c>
      <c r="C904" s="44">
        <v>64</v>
      </c>
      <c r="D904" s="44">
        <v>25</v>
      </c>
      <c r="E904" s="44">
        <v>3</v>
      </c>
      <c r="F904" s="44">
        <v>7</v>
      </c>
      <c r="G904" s="44">
        <v>2</v>
      </c>
      <c r="H904" s="44">
        <v>0</v>
      </c>
      <c r="I904" s="50">
        <f t="shared" si="88"/>
        <v>11</v>
      </c>
      <c r="J904" s="50">
        <f>Sheriff!J904</f>
        <v>194</v>
      </c>
    </row>
    <row r="905" spans="1:10" ht="12.75" customHeight="1" x14ac:dyDescent="0.2">
      <c r="A905" s="32" t="s">
        <v>542</v>
      </c>
      <c r="B905" s="44">
        <v>79</v>
      </c>
      <c r="C905" s="44">
        <v>57</v>
      </c>
      <c r="D905" s="44">
        <v>20</v>
      </c>
      <c r="E905" s="44">
        <v>15</v>
      </c>
      <c r="F905" s="44">
        <v>9</v>
      </c>
      <c r="G905" s="44">
        <v>0</v>
      </c>
      <c r="H905" s="44">
        <v>1</v>
      </c>
      <c r="I905" s="50">
        <f t="shared" ref="I905:I936" si="89">J905-(SUM(B905:H905))</f>
        <v>10</v>
      </c>
      <c r="J905" s="50">
        <f>Sheriff!J905</f>
        <v>191</v>
      </c>
    </row>
    <row r="906" spans="1:10" ht="12.75" customHeight="1" x14ac:dyDescent="0.2">
      <c r="A906" s="32" t="s">
        <v>543</v>
      </c>
      <c r="B906" s="44">
        <v>49</v>
      </c>
      <c r="C906" s="44">
        <v>38</v>
      </c>
      <c r="D906" s="44">
        <v>11</v>
      </c>
      <c r="E906" s="44">
        <v>7</v>
      </c>
      <c r="F906" s="44">
        <v>6</v>
      </c>
      <c r="G906" s="44">
        <v>2</v>
      </c>
      <c r="H906" s="44">
        <v>0</v>
      </c>
      <c r="I906" s="50">
        <f t="shared" si="89"/>
        <v>3</v>
      </c>
      <c r="J906" s="50">
        <f>Sheriff!J906</f>
        <v>116</v>
      </c>
    </row>
    <row r="907" spans="1:10" ht="12.75" customHeight="1" x14ac:dyDescent="0.2">
      <c r="A907" s="32" t="s">
        <v>544</v>
      </c>
      <c r="B907" s="44">
        <v>78</v>
      </c>
      <c r="C907" s="44">
        <v>88</v>
      </c>
      <c r="D907" s="44">
        <v>20</v>
      </c>
      <c r="E907" s="44">
        <v>6</v>
      </c>
      <c r="F907" s="44">
        <v>8</v>
      </c>
      <c r="G907" s="44">
        <v>1</v>
      </c>
      <c r="H907" s="44">
        <v>1</v>
      </c>
      <c r="I907" s="50">
        <f t="shared" si="89"/>
        <v>11</v>
      </c>
      <c r="J907" s="50">
        <f>Sheriff!J907</f>
        <v>213</v>
      </c>
    </row>
    <row r="908" spans="1:10" ht="12.75" customHeight="1" x14ac:dyDescent="0.2">
      <c r="A908" s="32" t="s">
        <v>545</v>
      </c>
      <c r="B908" s="44">
        <v>119</v>
      </c>
      <c r="C908" s="44">
        <v>97</v>
      </c>
      <c r="D908" s="44">
        <v>16</v>
      </c>
      <c r="E908" s="44">
        <v>6</v>
      </c>
      <c r="F908" s="44">
        <v>6</v>
      </c>
      <c r="G908" s="44">
        <v>1</v>
      </c>
      <c r="H908" s="44">
        <v>2</v>
      </c>
      <c r="I908" s="50">
        <f t="shared" si="89"/>
        <v>13</v>
      </c>
      <c r="J908" s="50">
        <f>Sheriff!J908</f>
        <v>260</v>
      </c>
    </row>
    <row r="909" spans="1:10" ht="12.75" customHeight="1" x14ac:dyDescent="0.2">
      <c r="A909" s="32" t="s">
        <v>546</v>
      </c>
      <c r="B909" s="44">
        <v>96</v>
      </c>
      <c r="C909" s="44">
        <v>96</v>
      </c>
      <c r="D909" s="44">
        <v>14</v>
      </c>
      <c r="E909" s="44">
        <v>7</v>
      </c>
      <c r="F909" s="44">
        <v>7</v>
      </c>
      <c r="G909" s="44">
        <v>4</v>
      </c>
      <c r="H909" s="44">
        <v>1</v>
      </c>
      <c r="I909" s="50">
        <f t="shared" si="89"/>
        <v>7</v>
      </c>
      <c r="J909" s="50">
        <f>Sheriff!J909</f>
        <v>232</v>
      </c>
    </row>
    <row r="910" spans="1:10" ht="12.75" customHeight="1" x14ac:dyDescent="0.2">
      <c r="A910" s="32" t="s">
        <v>547</v>
      </c>
      <c r="B910" s="44">
        <v>77</v>
      </c>
      <c r="C910" s="44">
        <v>65</v>
      </c>
      <c r="D910" s="44">
        <v>14</v>
      </c>
      <c r="E910" s="44">
        <v>3</v>
      </c>
      <c r="F910" s="44">
        <v>5</v>
      </c>
      <c r="G910" s="44">
        <v>3</v>
      </c>
      <c r="H910" s="44">
        <v>0</v>
      </c>
      <c r="I910" s="50">
        <f t="shared" si="89"/>
        <v>9</v>
      </c>
      <c r="J910" s="50">
        <f>Sheriff!J910</f>
        <v>176</v>
      </c>
    </row>
    <row r="911" spans="1:10" ht="12.75" customHeight="1" x14ac:dyDescent="0.2">
      <c r="A911" s="32" t="s">
        <v>548</v>
      </c>
      <c r="B911" s="44">
        <v>88</v>
      </c>
      <c r="C911" s="44">
        <v>85</v>
      </c>
      <c r="D911" s="44">
        <v>15</v>
      </c>
      <c r="E911" s="44">
        <v>5</v>
      </c>
      <c r="F911" s="44">
        <v>5</v>
      </c>
      <c r="G911" s="44">
        <v>1</v>
      </c>
      <c r="H911" s="44">
        <v>0</v>
      </c>
      <c r="I911" s="50">
        <f t="shared" si="89"/>
        <v>9</v>
      </c>
      <c r="J911" s="50">
        <f>Sheriff!J911</f>
        <v>208</v>
      </c>
    </row>
    <row r="912" spans="1:10" ht="14.1" customHeight="1" x14ac:dyDescent="0.2">
      <c r="A912" s="32" t="s">
        <v>549</v>
      </c>
      <c r="B912" s="44">
        <v>119</v>
      </c>
      <c r="C912" s="44">
        <v>124</v>
      </c>
      <c r="D912" s="44">
        <v>25</v>
      </c>
      <c r="E912" s="44">
        <v>16</v>
      </c>
      <c r="F912" s="44">
        <v>7</v>
      </c>
      <c r="G912" s="44">
        <v>2</v>
      </c>
      <c r="H912" s="44">
        <v>3</v>
      </c>
      <c r="I912" s="50">
        <f t="shared" si="89"/>
        <v>13</v>
      </c>
      <c r="J912" s="50">
        <f>Sheriff!J912</f>
        <v>309</v>
      </c>
    </row>
    <row r="913" spans="1:10" x14ac:dyDescent="0.2">
      <c r="A913" s="32" t="s">
        <v>550</v>
      </c>
      <c r="B913" s="44">
        <v>110</v>
      </c>
      <c r="C913" s="44">
        <v>88</v>
      </c>
      <c r="D913" s="44">
        <v>15</v>
      </c>
      <c r="E913" s="44">
        <v>14</v>
      </c>
      <c r="F913" s="44">
        <v>2</v>
      </c>
      <c r="G913" s="44">
        <v>1</v>
      </c>
      <c r="H913" s="44">
        <v>2</v>
      </c>
      <c r="I913" s="50">
        <f t="shared" si="89"/>
        <v>12</v>
      </c>
      <c r="J913" s="50">
        <f>Sheriff!J913</f>
        <v>244</v>
      </c>
    </row>
    <row r="914" spans="1:10" x14ac:dyDescent="0.2">
      <c r="A914" s="32" t="s">
        <v>551</v>
      </c>
      <c r="B914" s="44">
        <v>221</v>
      </c>
      <c r="C914" s="44">
        <v>182</v>
      </c>
      <c r="D914" s="44">
        <v>41</v>
      </c>
      <c r="E914" s="44">
        <v>26</v>
      </c>
      <c r="F914" s="44">
        <v>12</v>
      </c>
      <c r="G914" s="44">
        <v>8</v>
      </c>
      <c r="H914" s="44">
        <v>0</v>
      </c>
      <c r="I914" s="50">
        <f t="shared" si="89"/>
        <v>22</v>
      </c>
      <c r="J914" s="50">
        <f>Sheriff!J914</f>
        <v>512</v>
      </c>
    </row>
    <row r="915" spans="1:10" x14ac:dyDescent="0.2">
      <c r="A915" s="32" t="s">
        <v>552</v>
      </c>
      <c r="B915" s="44">
        <v>83</v>
      </c>
      <c r="C915" s="44">
        <v>65</v>
      </c>
      <c r="D915" s="44">
        <v>14</v>
      </c>
      <c r="E915" s="44">
        <v>5</v>
      </c>
      <c r="F915" s="44">
        <v>3</v>
      </c>
      <c r="G915" s="44">
        <v>3</v>
      </c>
      <c r="H915" s="44">
        <v>1</v>
      </c>
      <c r="I915" s="50">
        <f t="shared" si="89"/>
        <v>13</v>
      </c>
      <c r="J915" s="50">
        <f>Sheriff!J915</f>
        <v>187</v>
      </c>
    </row>
    <row r="916" spans="1:10" x14ac:dyDescent="0.2">
      <c r="A916" s="32" t="s">
        <v>553</v>
      </c>
      <c r="B916" s="44">
        <v>97</v>
      </c>
      <c r="C916" s="44">
        <v>87</v>
      </c>
      <c r="D916" s="44">
        <v>15</v>
      </c>
      <c r="E916" s="44">
        <v>12</v>
      </c>
      <c r="F916" s="44">
        <v>6</v>
      </c>
      <c r="G916" s="44">
        <v>1</v>
      </c>
      <c r="H916" s="44">
        <v>0</v>
      </c>
      <c r="I916" s="50">
        <f t="shared" si="89"/>
        <v>13</v>
      </c>
      <c r="J916" s="50">
        <f>Sheriff!J916</f>
        <v>231</v>
      </c>
    </row>
    <row r="917" spans="1:10" x14ac:dyDescent="0.2">
      <c r="A917" s="32" t="s">
        <v>554</v>
      </c>
      <c r="B917" s="44">
        <v>132</v>
      </c>
      <c r="C917" s="44">
        <v>115</v>
      </c>
      <c r="D917" s="44">
        <v>19</v>
      </c>
      <c r="E917" s="44">
        <v>13</v>
      </c>
      <c r="F917" s="44">
        <v>8</v>
      </c>
      <c r="G917" s="44">
        <v>3</v>
      </c>
      <c r="H917" s="44">
        <v>2</v>
      </c>
      <c r="I917" s="50">
        <f t="shared" si="89"/>
        <v>15</v>
      </c>
      <c r="J917" s="50">
        <f>Sheriff!J917</f>
        <v>307</v>
      </c>
    </row>
    <row r="918" spans="1:10" x14ac:dyDescent="0.2">
      <c r="A918" s="32" t="s">
        <v>555</v>
      </c>
      <c r="B918" s="44">
        <v>81</v>
      </c>
      <c r="C918" s="44">
        <v>79</v>
      </c>
      <c r="D918" s="44">
        <v>18</v>
      </c>
      <c r="E918" s="44">
        <v>5</v>
      </c>
      <c r="F918" s="44">
        <v>9</v>
      </c>
      <c r="G918" s="44">
        <v>2</v>
      </c>
      <c r="H918" s="44">
        <v>1</v>
      </c>
      <c r="I918" s="50">
        <f t="shared" si="89"/>
        <v>11</v>
      </c>
      <c r="J918" s="50">
        <f>Sheriff!J918</f>
        <v>206</v>
      </c>
    </row>
    <row r="919" spans="1:10" x14ac:dyDescent="0.2">
      <c r="A919" s="32" t="s">
        <v>556</v>
      </c>
      <c r="B919" s="44">
        <v>100</v>
      </c>
      <c r="C919" s="44">
        <v>103</v>
      </c>
      <c r="D919" s="44">
        <v>28</v>
      </c>
      <c r="E919" s="44">
        <v>15</v>
      </c>
      <c r="F919" s="44">
        <v>6</v>
      </c>
      <c r="G919" s="44">
        <v>4</v>
      </c>
      <c r="H919" s="44">
        <v>2</v>
      </c>
      <c r="I919" s="50">
        <f t="shared" si="89"/>
        <v>14</v>
      </c>
      <c r="J919" s="50">
        <f>Sheriff!J919</f>
        <v>272</v>
      </c>
    </row>
    <row r="920" spans="1:10" x14ac:dyDescent="0.2">
      <c r="A920" s="32" t="s">
        <v>557</v>
      </c>
      <c r="B920" s="44">
        <v>135</v>
      </c>
      <c r="C920" s="44">
        <v>106</v>
      </c>
      <c r="D920" s="44">
        <v>25</v>
      </c>
      <c r="E920" s="44">
        <v>11</v>
      </c>
      <c r="F920" s="44">
        <v>7</v>
      </c>
      <c r="G920" s="44">
        <v>2</v>
      </c>
      <c r="H920" s="44">
        <v>1</v>
      </c>
      <c r="I920" s="50">
        <f t="shared" si="89"/>
        <v>11</v>
      </c>
      <c r="J920" s="50">
        <f>Sheriff!J920</f>
        <v>298</v>
      </c>
    </row>
    <row r="921" spans="1:10" x14ac:dyDescent="0.2">
      <c r="A921" s="32" t="s">
        <v>558</v>
      </c>
      <c r="B921" s="44">
        <v>266</v>
      </c>
      <c r="C921" s="44">
        <v>185</v>
      </c>
      <c r="D921" s="44">
        <v>41</v>
      </c>
      <c r="E921" s="44">
        <v>27</v>
      </c>
      <c r="F921" s="44">
        <v>14</v>
      </c>
      <c r="G921" s="44">
        <v>7</v>
      </c>
      <c r="H921" s="44">
        <v>2</v>
      </c>
      <c r="I921" s="50">
        <f t="shared" si="89"/>
        <v>24</v>
      </c>
      <c r="J921" s="50">
        <f>Sheriff!J921</f>
        <v>566</v>
      </c>
    </row>
    <row r="922" spans="1:10" x14ac:dyDescent="0.2">
      <c r="A922" s="32" t="s">
        <v>559</v>
      </c>
      <c r="B922" s="44">
        <v>93</v>
      </c>
      <c r="C922" s="44">
        <v>65</v>
      </c>
      <c r="D922" s="44">
        <v>10</v>
      </c>
      <c r="E922" s="44">
        <v>12</v>
      </c>
      <c r="F922" s="44">
        <v>4</v>
      </c>
      <c r="G922" s="44">
        <v>3</v>
      </c>
      <c r="H922" s="44">
        <v>1</v>
      </c>
      <c r="I922" s="50">
        <f t="shared" si="89"/>
        <v>5</v>
      </c>
      <c r="J922" s="50">
        <f>Sheriff!J922</f>
        <v>193</v>
      </c>
    </row>
    <row r="923" spans="1:10" x14ac:dyDescent="0.2">
      <c r="A923" s="32" t="s">
        <v>560</v>
      </c>
      <c r="B923" s="44">
        <v>83</v>
      </c>
      <c r="C923" s="44">
        <v>79</v>
      </c>
      <c r="D923" s="44">
        <v>25</v>
      </c>
      <c r="E923" s="44">
        <v>9</v>
      </c>
      <c r="F923" s="44">
        <v>10</v>
      </c>
      <c r="G923" s="44">
        <v>4</v>
      </c>
      <c r="H923" s="44">
        <v>0</v>
      </c>
      <c r="I923" s="50">
        <f t="shared" si="89"/>
        <v>14</v>
      </c>
      <c r="J923" s="50">
        <f>Sheriff!J923</f>
        <v>224</v>
      </c>
    </row>
    <row r="924" spans="1:10" x14ac:dyDescent="0.2">
      <c r="A924" s="32" t="s">
        <v>561</v>
      </c>
      <c r="B924" s="44">
        <v>238</v>
      </c>
      <c r="C924" s="44">
        <v>136</v>
      </c>
      <c r="D924" s="44">
        <v>36</v>
      </c>
      <c r="E924" s="44">
        <v>34</v>
      </c>
      <c r="F924" s="44">
        <v>8</v>
      </c>
      <c r="G924" s="44">
        <v>2</v>
      </c>
      <c r="H924" s="44">
        <v>1</v>
      </c>
      <c r="I924" s="50">
        <f t="shared" si="89"/>
        <v>23</v>
      </c>
      <c r="J924" s="50">
        <f>Sheriff!J924</f>
        <v>478</v>
      </c>
    </row>
    <row r="925" spans="1:10" x14ac:dyDescent="0.2">
      <c r="A925" s="32" t="s">
        <v>562</v>
      </c>
      <c r="B925" s="44">
        <v>97</v>
      </c>
      <c r="C925" s="44">
        <v>112</v>
      </c>
      <c r="D925" s="44">
        <v>21</v>
      </c>
      <c r="E925" s="44">
        <v>11</v>
      </c>
      <c r="F925" s="44">
        <v>3</v>
      </c>
      <c r="G925" s="44">
        <v>0</v>
      </c>
      <c r="H925" s="44">
        <v>0</v>
      </c>
      <c r="I925" s="50">
        <f t="shared" si="89"/>
        <v>11</v>
      </c>
      <c r="J925" s="50">
        <f>Sheriff!J925</f>
        <v>255</v>
      </c>
    </row>
    <row r="926" spans="1:10" x14ac:dyDescent="0.2">
      <c r="A926" s="32" t="s">
        <v>563</v>
      </c>
      <c r="B926" s="44">
        <v>171</v>
      </c>
      <c r="C926" s="44">
        <v>153</v>
      </c>
      <c r="D926" s="44">
        <v>34</v>
      </c>
      <c r="E926" s="44">
        <v>16</v>
      </c>
      <c r="F926" s="44">
        <v>10</v>
      </c>
      <c r="G926" s="44">
        <v>0</v>
      </c>
      <c r="H926" s="44">
        <v>2</v>
      </c>
      <c r="I926" s="50">
        <f t="shared" si="89"/>
        <v>18</v>
      </c>
      <c r="J926" s="50">
        <f>Sheriff!J926</f>
        <v>404</v>
      </c>
    </row>
    <row r="927" spans="1:10" x14ac:dyDescent="0.2">
      <c r="A927" s="32" t="s">
        <v>564</v>
      </c>
      <c r="B927" s="44">
        <v>126</v>
      </c>
      <c r="C927" s="44">
        <v>67</v>
      </c>
      <c r="D927" s="44">
        <v>15</v>
      </c>
      <c r="E927" s="44">
        <v>12</v>
      </c>
      <c r="F927" s="44">
        <v>8</v>
      </c>
      <c r="G927" s="44">
        <v>4</v>
      </c>
      <c r="H927" s="44">
        <v>3</v>
      </c>
      <c r="I927" s="50">
        <f t="shared" si="89"/>
        <v>10</v>
      </c>
      <c r="J927" s="50">
        <f>Sheriff!J927</f>
        <v>245</v>
      </c>
    </row>
    <row r="928" spans="1:10" x14ac:dyDescent="0.2">
      <c r="A928" s="32" t="s">
        <v>565</v>
      </c>
      <c r="B928" s="44">
        <v>179</v>
      </c>
      <c r="C928" s="44">
        <v>143</v>
      </c>
      <c r="D928" s="44">
        <v>33</v>
      </c>
      <c r="E928" s="44">
        <v>24</v>
      </c>
      <c r="F928" s="44">
        <v>11</v>
      </c>
      <c r="G928" s="44">
        <v>6</v>
      </c>
      <c r="H928" s="44">
        <v>0</v>
      </c>
      <c r="I928" s="50">
        <f t="shared" si="89"/>
        <v>16</v>
      </c>
      <c r="J928" s="50">
        <f>Sheriff!J928</f>
        <v>412</v>
      </c>
    </row>
    <row r="929" spans="1:10" x14ac:dyDescent="0.2">
      <c r="A929" s="32" t="s">
        <v>566</v>
      </c>
      <c r="B929" s="44">
        <v>208</v>
      </c>
      <c r="C929" s="44">
        <v>139</v>
      </c>
      <c r="D929" s="44">
        <v>44</v>
      </c>
      <c r="E929" s="44">
        <v>21</v>
      </c>
      <c r="F929" s="44">
        <v>14</v>
      </c>
      <c r="G929" s="44">
        <v>8</v>
      </c>
      <c r="H929" s="44">
        <v>0</v>
      </c>
      <c r="I929" s="50">
        <f t="shared" si="89"/>
        <v>17</v>
      </c>
      <c r="J929" s="50">
        <f>Sheriff!J929</f>
        <v>451</v>
      </c>
    </row>
    <row r="930" spans="1:10" x14ac:dyDescent="0.2">
      <c r="A930" s="32" t="s">
        <v>567</v>
      </c>
      <c r="B930" s="44">
        <v>145</v>
      </c>
      <c r="C930" s="44">
        <v>130</v>
      </c>
      <c r="D930" s="44">
        <v>35</v>
      </c>
      <c r="E930" s="44">
        <v>24</v>
      </c>
      <c r="F930" s="44">
        <v>14</v>
      </c>
      <c r="G930" s="44">
        <v>7</v>
      </c>
      <c r="H930" s="44">
        <v>0</v>
      </c>
      <c r="I930" s="50">
        <f t="shared" si="89"/>
        <v>16</v>
      </c>
      <c r="J930" s="50">
        <f>Sheriff!J930</f>
        <v>371</v>
      </c>
    </row>
    <row r="931" spans="1:10" x14ac:dyDescent="0.2">
      <c r="A931" s="32" t="s">
        <v>568</v>
      </c>
      <c r="B931" s="44">
        <v>200</v>
      </c>
      <c r="C931" s="44">
        <v>150</v>
      </c>
      <c r="D931" s="44">
        <v>32</v>
      </c>
      <c r="E931" s="44">
        <v>27</v>
      </c>
      <c r="F931" s="44">
        <v>14</v>
      </c>
      <c r="G931" s="44">
        <v>1</v>
      </c>
      <c r="H931" s="44">
        <v>2</v>
      </c>
      <c r="I931" s="50">
        <f t="shared" si="89"/>
        <v>22</v>
      </c>
      <c r="J931" s="50">
        <f>Sheriff!J931</f>
        <v>448</v>
      </c>
    </row>
    <row r="932" spans="1:10" x14ac:dyDescent="0.2">
      <c r="A932" s="32" t="s">
        <v>569</v>
      </c>
      <c r="B932" s="44">
        <v>90</v>
      </c>
      <c r="C932" s="44">
        <v>78</v>
      </c>
      <c r="D932" s="44">
        <v>21</v>
      </c>
      <c r="E932" s="44">
        <v>6</v>
      </c>
      <c r="F932" s="44">
        <v>5</v>
      </c>
      <c r="G932" s="44">
        <v>2</v>
      </c>
      <c r="H932" s="44">
        <v>0</v>
      </c>
      <c r="I932" s="50">
        <f t="shared" si="89"/>
        <v>9</v>
      </c>
      <c r="J932" s="50">
        <f>Sheriff!J932</f>
        <v>211</v>
      </c>
    </row>
    <row r="933" spans="1:10" x14ac:dyDescent="0.2">
      <c r="A933" s="32" t="s">
        <v>570</v>
      </c>
      <c r="B933" s="44">
        <v>104</v>
      </c>
      <c r="C933" s="44">
        <v>78</v>
      </c>
      <c r="D933" s="44">
        <v>17</v>
      </c>
      <c r="E933" s="44">
        <v>9</v>
      </c>
      <c r="F933" s="44">
        <v>6</v>
      </c>
      <c r="G933" s="44">
        <v>4</v>
      </c>
      <c r="H933" s="44">
        <v>0</v>
      </c>
      <c r="I933" s="50">
        <f t="shared" si="89"/>
        <v>11</v>
      </c>
      <c r="J933" s="50">
        <f>Sheriff!J933</f>
        <v>229</v>
      </c>
    </row>
    <row r="934" spans="1:10" x14ac:dyDescent="0.2">
      <c r="A934" s="32" t="s">
        <v>571</v>
      </c>
      <c r="B934" s="44">
        <v>81</v>
      </c>
      <c r="C934" s="44">
        <v>91</v>
      </c>
      <c r="D934" s="44">
        <v>31</v>
      </c>
      <c r="E934" s="44">
        <v>12</v>
      </c>
      <c r="F934" s="44">
        <v>3</v>
      </c>
      <c r="G934" s="44">
        <v>2</v>
      </c>
      <c r="H934" s="44">
        <v>1</v>
      </c>
      <c r="I934" s="50">
        <f t="shared" si="89"/>
        <v>9</v>
      </c>
      <c r="J934" s="50">
        <f>Sheriff!J934</f>
        <v>230</v>
      </c>
    </row>
    <row r="935" spans="1:10" x14ac:dyDescent="0.2">
      <c r="A935" s="32" t="s">
        <v>572</v>
      </c>
      <c r="B935" s="44">
        <v>63</v>
      </c>
      <c r="C935" s="44">
        <v>51</v>
      </c>
      <c r="D935" s="44">
        <v>15</v>
      </c>
      <c r="E935" s="44">
        <v>6</v>
      </c>
      <c r="F935" s="44">
        <v>2</v>
      </c>
      <c r="G935" s="44">
        <v>4</v>
      </c>
      <c r="H935" s="44">
        <v>0</v>
      </c>
      <c r="I935" s="50">
        <f t="shared" si="89"/>
        <v>9</v>
      </c>
      <c r="J935" s="50">
        <f>Sheriff!J935</f>
        <v>150</v>
      </c>
    </row>
    <row r="936" spans="1:10" x14ac:dyDescent="0.2">
      <c r="A936" s="32" t="s">
        <v>573</v>
      </c>
      <c r="B936" s="44">
        <v>101</v>
      </c>
      <c r="C936" s="44">
        <v>81</v>
      </c>
      <c r="D936" s="44">
        <v>16</v>
      </c>
      <c r="E936" s="44">
        <v>7</v>
      </c>
      <c r="F936" s="44">
        <v>12</v>
      </c>
      <c r="G936" s="44">
        <v>2</v>
      </c>
      <c r="H936" s="44">
        <v>0</v>
      </c>
      <c r="I936" s="50">
        <f t="shared" si="89"/>
        <v>18</v>
      </c>
      <c r="J936" s="50">
        <f>Sheriff!J936</f>
        <v>237</v>
      </c>
    </row>
    <row r="937" spans="1:10" x14ac:dyDescent="0.2">
      <c r="A937" s="32" t="s">
        <v>574</v>
      </c>
      <c r="B937" s="44">
        <v>94</v>
      </c>
      <c r="C937" s="44">
        <v>84</v>
      </c>
      <c r="D937" s="44">
        <v>11</v>
      </c>
      <c r="E937" s="44">
        <v>11</v>
      </c>
      <c r="F937" s="44">
        <v>9</v>
      </c>
      <c r="G937" s="44">
        <v>2</v>
      </c>
      <c r="H937" s="44">
        <v>0</v>
      </c>
      <c r="I937" s="50">
        <f t="shared" ref="I937:I947" si="90">J937-(SUM(B937:H937))</f>
        <v>11</v>
      </c>
      <c r="J937" s="50">
        <f>Sheriff!J937</f>
        <v>222</v>
      </c>
    </row>
    <row r="938" spans="1:10" x14ac:dyDescent="0.2">
      <c r="A938" s="32" t="s">
        <v>575</v>
      </c>
      <c r="B938" s="44">
        <v>126</v>
      </c>
      <c r="C938" s="44">
        <v>64</v>
      </c>
      <c r="D938" s="44">
        <v>20</v>
      </c>
      <c r="E938" s="44">
        <v>8</v>
      </c>
      <c r="F938" s="44">
        <v>8</v>
      </c>
      <c r="G938" s="44">
        <v>3</v>
      </c>
      <c r="H938" s="44">
        <v>0</v>
      </c>
      <c r="I938" s="50">
        <f t="shared" si="90"/>
        <v>16</v>
      </c>
      <c r="J938" s="50">
        <f>Sheriff!J938</f>
        <v>245</v>
      </c>
    </row>
    <row r="939" spans="1:10" x14ac:dyDescent="0.2">
      <c r="A939" s="32" t="s">
        <v>576</v>
      </c>
      <c r="B939" s="44">
        <v>129</v>
      </c>
      <c r="C939" s="44">
        <v>96</v>
      </c>
      <c r="D939" s="44">
        <v>25</v>
      </c>
      <c r="E939" s="44">
        <v>12</v>
      </c>
      <c r="F939" s="44">
        <v>12</v>
      </c>
      <c r="G939" s="44">
        <v>1</v>
      </c>
      <c r="H939" s="44">
        <v>2</v>
      </c>
      <c r="I939" s="50">
        <f t="shared" si="90"/>
        <v>19</v>
      </c>
      <c r="J939" s="50">
        <f>Sheriff!J939</f>
        <v>296</v>
      </c>
    </row>
    <row r="940" spans="1:10" x14ac:dyDescent="0.2">
      <c r="A940" s="32" t="s">
        <v>577</v>
      </c>
      <c r="B940" s="44">
        <v>80</v>
      </c>
      <c r="C940" s="44">
        <v>64</v>
      </c>
      <c r="D940" s="44">
        <v>17</v>
      </c>
      <c r="E940" s="44">
        <v>6</v>
      </c>
      <c r="F940" s="44">
        <v>8</v>
      </c>
      <c r="G940" s="44">
        <v>1</v>
      </c>
      <c r="H940" s="44">
        <v>1</v>
      </c>
      <c r="I940" s="50">
        <f t="shared" si="90"/>
        <v>10</v>
      </c>
      <c r="J940" s="50">
        <f>Sheriff!J940</f>
        <v>187</v>
      </c>
    </row>
    <row r="941" spans="1:10" x14ac:dyDescent="0.2">
      <c r="A941" s="32" t="s">
        <v>578</v>
      </c>
      <c r="B941" s="44">
        <v>123</v>
      </c>
      <c r="C941" s="44">
        <v>117</v>
      </c>
      <c r="D941" s="44">
        <v>25</v>
      </c>
      <c r="E941" s="44">
        <v>8</v>
      </c>
      <c r="F941" s="44">
        <v>7</v>
      </c>
      <c r="G941" s="44">
        <v>1</v>
      </c>
      <c r="H941" s="44">
        <v>2</v>
      </c>
      <c r="I941" s="50">
        <f t="shared" si="90"/>
        <v>16</v>
      </c>
      <c r="J941" s="50">
        <f>Sheriff!J941</f>
        <v>299</v>
      </c>
    </row>
    <row r="942" spans="1:10" x14ac:dyDescent="0.2">
      <c r="A942" s="32" t="s">
        <v>579</v>
      </c>
      <c r="B942" s="44">
        <v>83</v>
      </c>
      <c r="C942" s="44">
        <v>92</v>
      </c>
      <c r="D942" s="44">
        <v>15</v>
      </c>
      <c r="E942" s="44">
        <v>3</v>
      </c>
      <c r="F942" s="44">
        <v>5</v>
      </c>
      <c r="G942" s="44">
        <v>0</v>
      </c>
      <c r="H942" s="44">
        <v>0</v>
      </c>
      <c r="I942" s="50">
        <f t="shared" si="90"/>
        <v>26</v>
      </c>
      <c r="J942" s="50">
        <f>Sheriff!J942</f>
        <v>224</v>
      </c>
    </row>
    <row r="943" spans="1:10" x14ac:dyDescent="0.2">
      <c r="A943" s="32" t="s">
        <v>580</v>
      </c>
      <c r="B943" s="44">
        <v>91</v>
      </c>
      <c r="C943" s="44">
        <v>93</v>
      </c>
      <c r="D943" s="44">
        <v>14</v>
      </c>
      <c r="E943" s="44">
        <v>10</v>
      </c>
      <c r="F943" s="44">
        <v>5</v>
      </c>
      <c r="G943" s="44">
        <v>2</v>
      </c>
      <c r="H943" s="44">
        <v>1</v>
      </c>
      <c r="I943" s="50">
        <f t="shared" si="90"/>
        <v>11</v>
      </c>
      <c r="J943" s="50">
        <f>Sheriff!J943</f>
        <v>227</v>
      </c>
    </row>
    <row r="944" spans="1:10" x14ac:dyDescent="0.2">
      <c r="A944" s="32" t="s">
        <v>581</v>
      </c>
      <c r="B944" s="44">
        <v>85</v>
      </c>
      <c r="C944" s="44">
        <v>109</v>
      </c>
      <c r="D944" s="44">
        <v>28</v>
      </c>
      <c r="E944" s="44">
        <v>11</v>
      </c>
      <c r="F944" s="44">
        <v>6</v>
      </c>
      <c r="G944" s="44">
        <v>4</v>
      </c>
      <c r="H944" s="44">
        <v>2</v>
      </c>
      <c r="I944" s="50">
        <f t="shared" si="90"/>
        <v>25</v>
      </c>
      <c r="J944" s="50">
        <f>Sheriff!J944</f>
        <v>270</v>
      </c>
    </row>
    <row r="945" spans="1:10" x14ac:dyDescent="0.2">
      <c r="A945" s="32" t="s">
        <v>582</v>
      </c>
      <c r="B945" s="44">
        <v>105</v>
      </c>
      <c r="C945" s="44">
        <v>98</v>
      </c>
      <c r="D945" s="44">
        <v>17</v>
      </c>
      <c r="E945" s="44">
        <v>7</v>
      </c>
      <c r="F945" s="44">
        <v>8</v>
      </c>
      <c r="G945" s="44">
        <v>1</v>
      </c>
      <c r="H945" s="44">
        <v>0</v>
      </c>
      <c r="I945" s="50">
        <f t="shared" si="90"/>
        <v>9</v>
      </c>
      <c r="J945" s="50">
        <f>Sheriff!J945</f>
        <v>245</v>
      </c>
    </row>
    <row r="946" spans="1:10" x14ac:dyDescent="0.2">
      <c r="A946" s="32" t="s">
        <v>583</v>
      </c>
      <c r="B946" s="44">
        <v>104</v>
      </c>
      <c r="C946" s="44">
        <v>88</v>
      </c>
      <c r="D946" s="44">
        <v>18</v>
      </c>
      <c r="E946" s="44">
        <v>14</v>
      </c>
      <c r="F946" s="44">
        <v>10</v>
      </c>
      <c r="G946" s="44">
        <v>5</v>
      </c>
      <c r="H946" s="44">
        <v>0</v>
      </c>
      <c r="I946" s="50">
        <f t="shared" si="90"/>
        <v>11</v>
      </c>
      <c r="J946" s="50">
        <f>Sheriff!J946</f>
        <v>250</v>
      </c>
    </row>
    <row r="947" spans="1:10" x14ac:dyDescent="0.2">
      <c r="A947" s="32" t="s">
        <v>584</v>
      </c>
      <c r="B947" s="44">
        <v>125</v>
      </c>
      <c r="C947" s="44">
        <v>71</v>
      </c>
      <c r="D947" s="44">
        <v>23</v>
      </c>
      <c r="E947" s="44">
        <v>13</v>
      </c>
      <c r="F947" s="44">
        <v>5</v>
      </c>
      <c r="G947" s="44">
        <v>3</v>
      </c>
      <c r="H947" s="44">
        <v>3</v>
      </c>
      <c r="I947" s="50">
        <f t="shared" si="90"/>
        <v>18</v>
      </c>
      <c r="J947" s="50">
        <f>Sheriff!J947</f>
        <v>261</v>
      </c>
    </row>
    <row r="948" spans="1:10" x14ac:dyDescent="0.2">
      <c r="A948" s="36" t="s">
        <v>585</v>
      </c>
      <c r="B948" s="47">
        <f>SUM(B873:B947)</f>
        <v>8734</v>
      </c>
      <c r="C948" s="47">
        <f t="shared" ref="C948:H948" si="91">SUM(C873:C947)</f>
        <v>6619</v>
      </c>
      <c r="D948" s="47">
        <f t="shared" si="91"/>
        <v>1609</v>
      </c>
      <c r="E948" s="47">
        <f t="shared" si="91"/>
        <v>890</v>
      </c>
      <c r="F948" s="47">
        <f t="shared" si="91"/>
        <v>573</v>
      </c>
      <c r="G948" s="47">
        <f t="shared" si="91"/>
        <v>218</v>
      </c>
      <c r="H948" s="47">
        <f t="shared" si="91"/>
        <v>85</v>
      </c>
      <c r="I948" s="47">
        <f>SUM(I873:I947)</f>
        <v>965</v>
      </c>
      <c r="J948" s="47">
        <f>SUM(J873:J947)</f>
        <v>19693</v>
      </c>
    </row>
    <row r="949" spans="1:10" x14ac:dyDescent="0.2">
      <c r="A949" s="3"/>
      <c r="B949" s="10"/>
      <c r="C949" s="10"/>
      <c r="D949" s="10"/>
      <c r="E949" s="10"/>
      <c r="F949" s="10"/>
      <c r="G949" s="10"/>
      <c r="H949" s="10"/>
      <c r="I949" s="10"/>
      <c r="J949" s="10"/>
    </row>
    <row r="950" spans="1:10" x14ac:dyDescent="0.2">
      <c r="A950" s="34" t="s">
        <v>69</v>
      </c>
    </row>
    <row r="951" spans="1:10" x14ac:dyDescent="0.2">
      <c r="A951" s="32" t="s">
        <v>507</v>
      </c>
      <c r="B951" s="44">
        <v>109</v>
      </c>
      <c r="C951" s="44">
        <v>261</v>
      </c>
      <c r="D951" s="44">
        <v>88</v>
      </c>
      <c r="E951" s="44">
        <v>17</v>
      </c>
      <c r="F951" s="44">
        <v>14</v>
      </c>
      <c r="G951" s="44">
        <v>5</v>
      </c>
      <c r="H951" s="44">
        <v>1</v>
      </c>
      <c r="I951" s="50">
        <f>J951-(SUM(B951:H951))</f>
        <v>43</v>
      </c>
      <c r="J951" s="50">
        <f>Sheriff!J951</f>
        <v>538</v>
      </c>
    </row>
    <row r="952" spans="1:10" x14ac:dyDescent="0.2">
      <c r="A952" s="32" t="s">
        <v>508</v>
      </c>
      <c r="B952" s="44">
        <v>104</v>
      </c>
      <c r="C952" s="44">
        <v>185</v>
      </c>
      <c r="D952" s="44">
        <v>74</v>
      </c>
      <c r="E952" s="44">
        <v>9</v>
      </c>
      <c r="F952" s="44">
        <v>13</v>
      </c>
      <c r="G952" s="44">
        <v>2</v>
      </c>
      <c r="H952" s="44">
        <v>3</v>
      </c>
      <c r="I952" s="50">
        <f>J952-(SUM(B952:H952))</f>
        <v>24</v>
      </c>
      <c r="J952" s="50">
        <f>Sheriff!J952</f>
        <v>414</v>
      </c>
    </row>
    <row r="953" spans="1:10" x14ac:dyDescent="0.2">
      <c r="A953" s="36" t="s">
        <v>509</v>
      </c>
      <c r="B953" s="47">
        <f>SUM(B951:B952)</f>
        <v>213</v>
      </c>
      <c r="C953" s="47">
        <f t="shared" ref="C953:H953" si="92">SUM(C951:C952)</f>
        <v>446</v>
      </c>
      <c r="D953" s="47">
        <f t="shared" si="92"/>
        <v>162</v>
      </c>
      <c r="E953" s="47">
        <f t="shared" si="92"/>
        <v>26</v>
      </c>
      <c r="F953" s="47">
        <f t="shared" si="92"/>
        <v>27</v>
      </c>
      <c r="G953" s="47">
        <f t="shared" si="92"/>
        <v>7</v>
      </c>
      <c r="H953" s="47">
        <f t="shared" si="92"/>
        <v>4</v>
      </c>
      <c r="I953" s="47">
        <f>SUM(I951:I952)</f>
        <v>67</v>
      </c>
      <c r="J953" s="47">
        <f>SUM(J951:J952)</f>
        <v>952</v>
      </c>
    </row>
    <row r="954" spans="1:10" x14ac:dyDescent="0.2">
      <c r="A954" s="3"/>
      <c r="B954" s="10"/>
      <c r="C954" s="10"/>
      <c r="D954" s="10"/>
      <c r="E954" s="10"/>
      <c r="F954" s="10"/>
      <c r="G954" s="10"/>
      <c r="H954" s="10"/>
      <c r="I954" s="10"/>
      <c r="J954" s="10"/>
    </row>
    <row r="955" spans="1:10" x14ac:dyDescent="0.2">
      <c r="A955" s="34" t="s">
        <v>70</v>
      </c>
    </row>
    <row r="956" spans="1:10" x14ac:dyDescent="0.2">
      <c r="A956" s="32" t="s">
        <v>465</v>
      </c>
      <c r="B956" s="44">
        <v>73</v>
      </c>
      <c r="C956" s="44">
        <v>123</v>
      </c>
      <c r="D956" s="44">
        <v>28</v>
      </c>
      <c r="E956" s="44">
        <v>9</v>
      </c>
      <c r="F956" s="44">
        <v>17</v>
      </c>
      <c r="G956" s="44">
        <v>3</v>
      </c>
      <c r="H956" s="44">
        <v>2</v>
      </c>
      <c r="I956" s="50">
        <f t="shared" ref="I956:I996" si="93">J956-(SUM(B956:H956))</f>
        <v>20</v>
      </c>
      <c r="J956" s="50">
        <f>Sheriff!J956</f>
        <v>275</v>
      </c>
    </row>
    <row r="957" spans="1:10" x14ac:dyDescent="0.2">
      <c r="A957" s="32" t="s">
        <v>466</v>
      </c>
      <c r="B957" s="44">
        <v>156</v>
      </c>
      <c r="C957" s="44">
        <v>178</v>
      </c>
      <c r="D957" s="44">
        <v>43</v>
      </c>
      <c r="E957" s="44">
        <v>13</v>
      </c>
      <c r="F957" s="44">
        <v>14</v>
      </c>
      <c r="G957" s="44">
        <v>3</v>
      </c>
      <c r="H957" s="44">
        <v>3</v>
      </c>
      <c r="I957" s="50">
        <f t="shared" si="93"/>
        <v>17</v>
      </c>
      <c r="J957" s="50">
        <f>Sheriff!J957</f>
        <v>427</v>
      </c>
    </row>
    <row r="958" spans="1:10" x14ac:dyDescent="0.2">
      <c r="A958" s="32" t="s">
        <v>467</v>
      </c>
      <c r="B958" s="44">
        <v>147</v>
      </c>
      <c r="C958" s="44">
        <v>216</v>
      </c>
      <c r="D958" s="44">
        <v>84</v>
      </c>
      <c r="E958" s="44">
        <v>20</v>
      </c>
      <c r="F958" s="44">
        <v>26</v>
      </c>
      <c r="G958" s="44">
        <v>4</v>
      </c>
      <c r="H958" s="44">
        <v>5</v>
      </c>
      <c r="I958" s="50">
        <f t="shared" si="93"/>
        <v>18</v>
      </c>
      <c r="J958" s="50">
        <f>Sheriff!J958</f>
        <v>520</v>
      </c>
    </row>
    <row r="959" spans="1:10" x14ac:dyDescent="0.2">
      <c r="A959" s="32" t="s">
        <v>468</v>
      </c>
      <c r="B959" s="44">
        <v>95</v>
      </c>
      <c r="C959" s="44">
        <v>143</v>
      </c>
      <c r="D959" s="44">
        <v>46</v>
      </c>
      <c r="E959" s="44">
        <v>8</v>
      </c>
      <c r="F959" s="44">
        <v>18</v>
      </c>
      <c r="G959" s="44">
        <v>1</v>
      </c>
      <c r="H959" s="44">
        <v>2</v>
      </c>
      <c r="I959" s="50">
        <f t="shared" si="93"/>
        <v>6</v>
      </c>
      <c r="J959" s="50">
        <f>Sheriff!J959</f>
        <v>319</v>
      </c>
    </row>
    <row r="960" spans="1:10" x14ac:dyDescent="0.2">
      <c r="A960" s="32" t="s">
        <v>469</v>
      </c>
      <c r="B960" s="44">
        <v>82</v>
      </c>
      <c r="C960" s="44">
        <v>142</v>
      </c>
      <c r="D960" s="44">
        <v>47</v>
      </c>
      <c r="E960" s="44">
        <v>17</v>
      </c>
      <c r="F960" s="44">
        <v>14</v>
      </c>
      <c r="G960" s="44">
        <v>3</v>
      </c>
      <c r="H960" s="44">
        <v>0</v>
      </c>
      <c r="I960" s="50">
        <f t="shared" si="93"/>
        <v>10</v>
      </c>
      <c r="J960" s="50">
        <f>Sheriff!J960</f>
        <v>315</v>
      </c>
    </row>
    <row r="961" spans="1:10" x14ac:dyDescent="0.2">
      <c r="A961" s="32" t="s">
        <v>470</v>
      </c>
      <c r="B961" s="44">
        <v>96</v>
      </c>
      <c r="C961" s="44">
        <v>147</v>
      </c>
      <c r="D961" s="44">
        <v>48</v>
      </c>
      <c r="E961" s="44">
        <v>13</v>
      </c>
      <c r="F961" s="44">
        <v>12</v>
      </c>
      <c r="G961" s="44">
        <v>5</v>
      </c>
      <c r="H961" s="44">
        <v>3</v>
      </c>
      <c r="I961" s="50">
        <f t="shared" si="93"/>
        <v>15</v>
      </c>
      <c r="J961" s="50">
        <f>Sheriff!J961</f>
        <v>339</v>
      </c>
    </row>
    <row r="962" spans="1:10" x14ac:dyDescent="0.2">
      <c r="A962" s="32" t="s">
        <v>471</v>
      </c>
      <c r="B962" s="44">
        <v>133</v>
      </c>
      <c r="C962" s="44">
        <v>221</v>
      </c>
      <c r="D962" s="44">
        <v>46</v>
      </c>
      <c r="E962" s="44">
        <v>16</v>
      </c>
      <c r="F962" s="44">
        <v>29</v>
      </c>
      <c r="G962" s="44">
        <v>8</v>
      </c>
      <c r="H962" s="44">
        <v>5</v>
      </c>
      <c r="I962" s="50">
        <f t="shared" si="93"/>
        <v>18</v>
      </c>
      <c r="J962" s="50">
        <f>Sheriff!J962</f>
        <v>476</v>
      </c>
    </row>
    <row r="963" spans="1:10" x14ac:dyDescent="0.2">
      <c r="A963" s="32" t="s">
        <v>472</v>
      </c>
      <c r="B963" s="44">
        <v>114</v>
      </c>
      <c r="C963" s="44">
        <v>161</v>
      </c>
      <c r="D963" s="44">
        <v>61</v>
      </c>
      <c r="E963" s="44">
        <v>15</v>
      </c>
      <c r="F963" s="44">
        <v>15</v>
      </c>
      <c r="G963" s="44">
        <v>1</v>
      </c>
      <c r="H963" s="44">
        <v>9</v>
      </c>
      <c r="I963" s="50">
        <f t="shared" si="93"/>
        <v>13</v>
      </c>
      <c r="J963" s="50">
        <f>Sheriff!J963</f>
        <v>389</v>
      </c>
    </row>
    <row r="964" spans="1:10" x14ac:dyDescent="0.2">
      <c r="A964" s="32" t="s">
        <v>473</v>
      </c>
      <c r="B964" s="44">
        <v>69</v>
      </c>
      <c r="C964" s="44">
        <v>110</v>
      </c>
      <c r="D964" s="44">
        <v>33</v>
      </c>
      <c r="E964" s="44">
        <v>6</v>
      </c>
      <c r="F964" s="44">
        <v>10</v>
      </c>
      <c r="G964" s="44">
        <v>0</v>
      </c>
      <c r="H964" s="44">
        <v>3</v>
      </c>
      <c r="I964" s="50">
        <f t="shared" si="93"/>
        <v>12</v>
      </c>
      <c r="J964" s="50">
        <f>Sheriff!J964</f>
        <v>243</v>
      </c>
    </row>
    <row r="965" spans="1:10" x14ac:dyDescent="0.2">
      <c r="A965" s="32" t="s">
        <v>474</v>
      </c>
      <c r="B965" s="44">
        <v>74</v>
      </c>
      <c r="C965" s="44">
        <v>115</v>
      </c>
      <c r="D965" s="44">
        <v>50</v>
      </c>
      <c r="E965" s="44">
        <v>9</v>
      </c>
      <c r="F965" s="44">
        <v>14</v>
      </c>
      <c r="G965" s="44">
        <v>0</v>
      </c>
      <c r="H965" s="44">
        <v>1</v>
      </c>
      <c r="I965" s="50">
        <f t="shared" si="93"/>
        <v>21</v>
      </c>
      <c r="J965" s="50">
        <f>Sheriff!J965</f>
        <v>284</v>
      </c>
    </row>
    <row r="966" spans="1:10" x14ac:dyDescent="0.2">
      <c r="A966" s="32" t="s">
        <v>475</v>
      </c>
      <c r="B966" s="44">
        <v>159</v>
      </c>
      <c r="C966" s="44">
        <v>227</v>
      </c>
      <c r="D966" s="44">
        <v>89</v>
      </c>
      <c r="E966" s="44">
        <v>20</v>
      </c>
      <c r="F966" s="44">
        <v>31</v>
      </c>
      <c r="G966" s="44">
        <v>5</v>
      </c>
      <c r="H966" s="44">
        <v>7</v>
      </c>
      <c r="I966" s="50">
        <f t="shared" si="93"/>
        <v>18</v>
      </c>
      <c r="J966" s="50">
        <f>Sheriff!J966</f>
        <v>556</v>
      </c>
    </row>
    <row r="967" spans="1:10" x14ac:dyDescent="0.2">
      <c r="A967" s="32" t="s">
        <v>476</v>
      </c>
      <c r="B967" s="44">
        <v>56</v>
      </c>
      <c r="C967" s="44">
        <v>95</v>
      </c>
      <c r="D967" s="44">
        <v>25</v>
      </c>
      <c r="E967" s="44">
        <v>6</v>
      </c>
      <c r="F967" s="44">
        <v>12</v>
      </c>
      <c r="G967" s="44">
        <v>1</v>
      </c>
      <c r="H967" s="44">
        <v>2</v>
      </c>
      <c r="I967" s="50">
        <f t="shared" si="93"/>
        <v>11</v>
      </c>
      <c r="J967" s="50">
        <f>Sheriff!J967</f>
        <v>208</v>
      </c>
    </row>
    <row r="968" spans="1:10" x14ac:dyDescent="0.2">
      <c r="A968" s="32" t="s">
        <v>477</v>
      </c>
      <c r="B968" s="44">
        <v>85</v>
      </c>
      <c r="C968" s="44">
        <v>112</v>
      </c>
      <c r="D968" s="44">
        <v>41</v>
      </c>
      <c r="E968" s="44">
        <v>17</v>
      </c>
      <c r="F968" s="44">
        <v>16</v>
      </c>
      <c r="G968" s="44">
        <v>3</v>
      </c>
      <c r="H968" s="44">
        <v>3</v>
      </c>
      <c r="I968" s="50">
        <f t="shared" si="93"/>
        <v>13</v>
      </c>
      <c r="J968" s="50">
        <f>Sheriff!J968</f>
        <v>290</v>
      </c>
    </row>
    <row r="969" spans="1:10" x14ac:dyDescent="0.2">
      <c r="A969" s="32" t="s">
        <v>478</v>
      </c>
      <c r="B969" s="44">
        <v>156</v>
      </c>
      <c r="C969" s="44">
        <v>256</v>
      </c>
      <c r="D969" s="44">
        <v>62</v>
      </c>
      <c r="E969" s="44">
        <v>21</v>
      </c>
      <c r="F969" s="44">
        <v>45</v>
      </c>
      <c r="G969" s="44">
        <v>1</v>
      </c>
      <c r="H969" s="44">
        <v>6</v>
      </c>
      <c r="I969" s="50">
        <f t="shared" si="93"/>
        <v>27</v>
      </c>
      <c r="J969" s="50">
        <f>Sheriff!J969</f>
        <v>574</v>
      </c>
    </row>
    <row r="970" spans="1:10" x14ac:dyDescent="0.2">
      <c r="A970" s="32" t="s">
        <v>479</v>
      </c>
      <c r="B970" s="44">
        <v>115</v>
      </c>
      <c r="C970" s="44">
        <v>196</v>
      </c>
      <c r="D970" s="44">
        <v>43</v>
      </c>
      <c r="E970" s="44">
        <v>11</v>
      </c>
      <c r="F970" s="44">
        <v>28</v>
      </c>
      <c r="G970" s="44">
        <v>2</v>
      </c>
      <c r="H970" s="44">
        <v>4</v>
      </c>
      <c r="I970" s="50">
        <f t="shared" si="93"/>
        <v>22</v>
      </c>
      <c r="J970" s="50">
        <f>Sheriff!J970</f>
        <v>421</v>
      </c>
    </row>
    <row r="971" spans="1:10" x14ac:dyDescent="0.2">
      <c r="A971" s="32" t="s">
        <v>480</v>
      </c>
      <c r="B971" s="44">
        <v>85</v>
      </c>
      <c r="C971" s="44">
        <v>99</v>
      </c>
      <c r="D971" s="44">
        <v>30</v>
      </c>
      <c r="E971" s="44">
        <v>13</v>
      </c>
      <c r="F971" s="44">
        <v>16</v>
      </c>
      <c r="G971" s="44">
        <v>1</v>
      </c>
      <c r="H971" s="44">
        <v>3</v>
      </c>
      <c r="I971" s="50">
        <f t="shared" si="93"/>
        <v>11</v>
      </c>
      <c r="J971" s="50">
        <f>Sheriff!J971</f>
        <v>258</v>
      </c>
    </row>
    <row r="972" spans="1:10" x14ac:dyDescent="0.2">
      <c r="A972" s="32" t="s">
        <v>481</v>
      </c>
      <c r="B972" s="44">
        <v>84</v>
      </c>
      <c r="C972" s="44">
        <v>132</v>
      </c>
      <c r="D972" s="44">
        <v>48</v>
      </c>
      <c r="E972" s="44">
        <v>3</v>
      </c>
      <c r="F972" s="44">
        <v>24</v>
      </c>
      <c r="G972" s="44">
        <v>2</v>
      </c>
      <c r="H972" s="44">
        <v>5</v>
      </c>
      <c r="I972" s="50">
        <f t="shared" si="93"/>
        <v>6</v>
      </c>
      <c r="J972" s="50">
        <f>Sheriff!J972</f>
        <v>304</v>
      </c>
    </row>
    <row r="973" spans="1:10" x14ac:dyDescent="0.2">
      <c r="A973" s="32" t="s">
        <v>482</v>
      </c>
      <c r="B973" s="44">
        <v>88</v>
      </c>
      <c r="C973" s="44">
        <v>136</v>
      </c>
      <c r="D973" s="44">
        <v>29</v>
      </c>
      <c r="E973" s="44">
        <v>7</v>
      </c>
      <c r="F973" s="44">
        <v>22</v>
      </c>
      <c r="G973" s="44">
        <v>0</v>
      </c>
      <c r="H973" s="44">
        <v>4</v>
      </c>
      <c r="I973" s="50">
        <f t="shared" si="93"/>
        <v>5</v>
      </c>
      <c r="J973" s="50">
        <f>Sheriff!J973</f>
        <v>291</v>
      </c>
    </row>
    <row r="974" spans="1:10" x14ac:dyDescent="0.2">
      <c r="A974" s="32" t="s">
        <v>483</v>
      </c>
      <c r="B974" s="44">
        <v>108</v>
      </c>
      <c r="C974" s="44">
        <v>161</v>
      </c>
      <c r="D974" s="44">
        <v>39</v>
      </c>
      <c r="E974" s="44">
        <v>13</v>
      </c>
      <c r="F974" s="44">
        <v>17</v>
      </c>
      <c r="G974" s="44">
        <v>5</v>
      </c>
      <c r="H974" s="44">
        <v>4</v>
      </c>
      <c r="I974" s="50">
        <f t="shared" si="93"/>
        <v>12</v>
      </c>
      <c r="J974" s="50">
        <f>Sheriff!J974</f>
        <v>359</v>
      </c>
    </row>
    <row r="975" spans="1:10" x14ac:dyDescent="0.2">
      <c r="A975" s="32" t="s">
        <v>484</v>
      </c>
      <c r="B975" s="44">
        <v>72</v>
      </c>
      <c r="C975" s="44">
        <v>134</v>
      </c>
      <c r="D975" s="44">
        <v>35</v>
      </c>
      <c r="E975" s="44">
        <v>8</v>
      </c>
      <c r="F975" s="44">
        <v>15</v>
      </c>
      <c r="G975" s="44">
        <v>1</v>
      </c>
      <c r="H975" s="44">
        <v>6</v>
      </c>
      <c r="I975" s="50">
        <f t="shared" si="93"/>
        <v>5</v>
      </c>
      <c r="J975" s="50">
        <f>Sheriff!J975</f>
        <v>276</v>
      </c>
    </row>
    <row r="976" spans="1:10" x14ac:dyDescent="0.2">
      <c r="A976" s="32" t="s">
        <v>485</v>
      </c>
      <c r="B976" s="44">
        <v>63</v>
      </c>
      <c r="C976" s="44">
        <v>95</v>
      </c>
      <c r="D976" s="44">
        <v>32</v>
      </c>
      <c r="E976" s="44">
        <v>10</v>
      </c>
      <c r="F976" s="44">
        <v>7</v>
      </c>
      <c r="G976" s="44">
        <v>1</v>
      </c>
      <c r="H976" s="44">
        <v>3</v>
      </c>
      <c r="I976" s="50">
        <f t="shared" si="93"/>
        <v>14</v>
      </c>
      <c r="J976" s="50">
        <f>Sheriff!J976</f>
        <v>225</v>
      </c>
    </row>
    <row r="977" spans="1:10" x14ac:dyDescent="0.2">
      <c r="A977" s="32" t="s">
        <v>486</v>
      </c>
      <c r="B977" s="44">
        <v>62</v>
      </c>
      <c r="C977" s="44">
        <v>65</v>
      </c>
      <c r="D977" s="44">
        <v>15</v>
      </c>
      <c r="E977" s="44">
        <v>7</v>
      </c>
      <c r="F977" s="44">
        <v>11</v>
      </c>
      <c r="G977" s="44">
        <v>1</v>
      </c>
      <c r="H977" s="44">
        <v>0</v>
      </c>
      <c r="I977" s="50">
        <f t="shared" si="93"/>
        <v>4</v>
      </c>
      <c r="J977" s="50">
        <f>Sheriff!J977</f>
        <v>165</v>
      </c>
    </row>
    <row r="978" spans="1:10" ht="12.6" customHeight="1" x14ac:dyDescent="0.2">
      <c r="A978" s="32" t="s">
        <v>487</v>
      </c>
      <c r="B978" s="44">
        <v>37</v>
      </c>
      <c r="C978" s="44">
        <v>70</v>
      </c>
      <c r="D978" s="44">
        <v>28</v>
      </c>
      <c r="E978" s="44">
        <v>9</v>
      </c>
      <c r="F978" s="44">
        <v>7</v>
      </c>
      <c r="G978" s="44">
        <v>2</v>
      </c>
      <c r="H978" s="44">
        <v>0</v>
      </c>
      <c r="I978" s="50">
        <f t="shared" si="93"/>
        <v>10</v>
      </c>
      <c r="J978" s="50">
        <f>Sheriff!J978</f>
        <v>163</v>
      </c>
    </row>
    <row r="979" spans="1:10" ht="12.6" customHeight="1" x14ac:dyDescent="0.2">
      <c r="A979" s="32" t="s">
        <v>488</v>
      </c>
      <c r="B979" s="44">
        <v>53</v>
      </c>
      <c r="C979" s="44">
        <v>58</v>
      </c>
      <c r="D979" s="44">
        <v>13</v>
      </c>
      <c r="E979" s="44">
        <v>5</v>
      </c>
      <c r="F979" s="44">
        <v>4</v>
      </c>
      <c r="G979" s="44">
        <v>2</v>
      </c>
      <c r="H979" s="44">
        <v>1</v>
      </c>
      <c r="I979" s="50">
        <f t="shared" si="93"/>
        <v>3</v>
      </c>
      <c r="J979" s="50">
        <f>Sheriff!J979</f>
        <v>139</v>
      </c>
    </row>
    <row r="980" spans="1:10" ht="12.6" customHeight="1" x14ac:dyDescent="0.2">
      <c r="A980" s="32" t="s">
        <v>489</v>
      </c>
      <c r="B980" s="44">
        <v>115</v>
      </c>
      <c r="C980" s="44">
        <v>207</v>
      </c>
      <c r="D980" s="44">
        <v>48</v>
      </c>
      <c r="E980" s="44">
        <v>10</v>
      </c>
      <c r="F980" s="44">
        <v>23</v>
      </c>
      <c r="G980" s="44">
        <v>2</v>
      </c>
      <c r="H980" s="44">
        <v>7</v>
      </c>
      <c r="I980" s="50">
        <f t="shared" si="93"/>
        <v>20</v>
      </c>
      <c r="J980" s="50">
        <f>Sheriff!J980</f>
        <v>432</v>
      </c>
    </row>
    <row r="981" spans="1:10" ht="12.6" customHeight="1" x14ac:dyDescent="0.2">
      <c r="A981" s="32" t="s">
        <v>490</v>
      </c>
      <c r="B981" s="44">
        <v>82</v>
      </c>
      <c r="C981" s="44">
        <v>163</v>
      </c>
      <c r="D981" s="44">
        <v>48</v>
      </c>
      <c r="E981" s="44">
        <v>10</v>
      </c>
      <c r="F981" s="44">
        <v>17</v>
      </c>
      <c r="G981" s="44">
        <v>6</v>
      </c>
      <c r="H981" s="44">
        <v>2</v>
      </c>
      <c r="I981" s="50">
        <f t="shared" si="93"/>
        <v>18</v>
      </c>
      <c r="J981" s="50">
        <f>Sheriff!J981</f>
        <v>346</v>
      </c>
    </row>
    <row r="982" spans="1:10" ht="12.6" customHeight="1" x14ac:dyDescent="0.2">
      <c r="A982" s="32" t="s">
        <v>491</v>
      </c>
      <c r="B982" s="44">
        <v>67</v>
      </c>
      <c r="C982" s="44">
        <v>117</v>
      </c>
      <c r="D982" s="44">
        <v>36</v>
      </c>
      <c r="E982" s="44">
        <v>7</v>
      </c>
      <c r="F982" s="44">
        <v>6</v>
      </c>
      <c r="G982" s="44">
        <v>2</v>
      </c>
      <c r="H982" s="44">
        <v>2</v>
      </c>
      <c r="I982" s="50">
        <f t="shared" si="93"/>
        <v>12</v>
      </c>
      <c r="J982" s="50">
        <f>Sheriff!J982</f>
        <v>249</v>
      </c>
    </row>
    <row r="983" spans="1:10" ht="12.6" customHeight="1" x14ac:dyDescent="0.2">
      <c r="A983" s="32" t="s">
        <v>492</v>
      </c>
      <c r="B983" s="44">
        <v>79</v>
      </c>
      <c r="C983" s="44">
        <v>127</v>
      </c>
      <c r="D983" s="44">
        <v>48</v>
      </c>
      <c r="E983" s="44">
        <v>10</v>
      </c>
      <c r="F983" s="44">
        <v>19</v>
      </c>
      <c r="G983" s="44">
        <v>3</v>
      </c>
      <c r="H983" s="44">
        <v>1</v>
      </c>
      <c r="I983" s="50">
        <f t="shared" si="93"/>
        <v>9</v>
      </c>
      <c r="J983" s="50">
        <f>Sheriff!J983</f>
        <v>296</v>
      </c>
    </row>
    <row r="984" spans="1:10" ht="12.6" customHeight="1" x14ac:dyDescent="0.2">
      <c r="A984" s="32" t="s">
        <v>493</v>
      </c>
      <c r="B984" s="44">
        <v>133</v>
      </c>
      <c r="C984" s="44">
        <v>247</v>
      </c>
      <c r="D984" s="44">
        <v>71</v>
      </c>
      <c r="E984" s="44">
        <v>12</v>
      </c>
      <c r="F984" s="44">
        <v>23</v>
      </c>
      <c r="G984" s="44">
        <v>3</v>
      </c>
      <c r="H984" s="44">
        <v>7</v>
      </c>
      <c r="I984" s="50">
        <f t="shared" si="93"/>
        <v>27</v>
      </c>
      <c r="J984" s="50">
        <f>Sheriff!J984</f>
        <v>523</v>
      </c>
    </row>
    <row r="985" spans="1:10" ht="12.6" customHeight="1" x14ac:dyDescent="0.2">
      <c r="A985" s="32" t="s">
        <v>494</v>
      </c>
      <c r="B985" s="44">
        <v>101</v>
      </c>
      <c r="C985" s="44">
        <v>157</v>
      </c>
      <c r="D985" s="44">
        <v>54</v>
      </c>
      <c r="E985" s="44">
        <v>13</v>
      </c>
      <c r="F985" s="44">
        <v>10</v>
      </c>
      <c r="G985" s="44">
        <v>3</v>
      </c>
      <c r="H985" s="44">
        <v>7</v>
      </c>
      <c r="I985" s="50">
        <f t="shared" si="93"/>
        <v>18</v>
      </c>
      <c r="J985" s="50">
        <f>Sheriff!J985</f>
        <v>363</v>
      </c>
    </row>
    <row r="986" spans="1:10" ht="12.6" customHeight="1" x14ac:dyDescent="0.2">
      <c r="A986" s="32" t="s">
        <v>495</v>
      </c>
      <c r="B986" s="44">
        <v>116</v>
      </c>
      <c r="C986" s="44">
        <v>176</v>
      </c>
      <c r="D986" s="44">
        <v>36</v>
      </c>
      <c r="E986" s="44">
        <v>10</v>
      </c>
      <c r="F986" s="44">
        <v>19</v>
      </c>
      <c r="G986" s="44">
        <v>1</v>
      </c>
      <c r="H986" s="44">
        <v>5</v>
      </c>
      <c r="I986" s="50">
        <f t="shared" si="93"/>
        <v>19</v>
      </c>
      <c r="J986" s="50">
        <f>Sheriff!J986</f>
        <v>382</v>
      </c>
    </row>
    <row r="987" spans="1:10" ht="12.6" customHeight="1" x14ac:dyDescent="0.2">
      <c r="A987" s="32" t="s">
        <v>496</v>
      </c>
      <c r="B987" s="44">
        <v>62</v>
      </c>
      <c r="C987" s="44">
        <v>146</v>
      </c>
      <c r="D987" s="44">
        <v>54</v>
      </c>
      <c r="E987" s="44">
        <v>12</v>
      </c>
      <c r="F987" s="44">
        <v>11</v>
      </c>
      <c r="G987" s="44">
        <v>1</v>
      </c>
      <c r="H987" s="44">
        <v>1</v>
      </c>
      <c r="I987" s="50">
        <f t="shared" si="93"/>
        <v>15</v>
      </c>
      <c r="J987" s="50">
        <f>Sheriff!J987</f>
        <v>302</v>
      </c>
    </row>
    <row r="988" spans="1:10" ht="12.6" customHeight="1" x14ac:dyDescent="0.2">
      <c r="A988" s="32" t="s">
        <v>497</v>
      </c>
      <c r="B988" s="44">
        <v>59</v>
      </c>
      <c r="C988" s="44">
        <v>89</v>
      </c>
      <c r="D988" s="44">
        <v>18</v>
      </c>
      <c r="E988" s="44">
        <v>4</v>
      </c>
      <c r="F988" s="44">
        <v>13</v>
      </c>
      <c r="G988" s="44">
        <v>2</v>
      </c>
      <c r="H988" s="44">
        <v>1</v>
      </c>
      <c r="I988" s="50">
        <f t="shared" si="93"/>
        <v>11</v>
      </c>
      <c r="J988" s="50">
        <f>Sheriff!J988</f>
        <v>197</v>
      </c>
    </row>
    <row r="989" spans="1:10" ht="12.6" customHeight="1" x14ac:dyDescent="0.2">
      <c r="A989" s="32" t="s">
        <v>498</v>
      </c>
      <c r="B989" s="44">
        <v>73</v>
      </c>
      <c r="C989" s="44">
        <v>126</v>
      </c>
      <c r="D989" s="44">
        <v>25</v>
      </c>
      <c r="E989" s="44">
        <v>5</v>
      </c>
      <c r="F989" s="44">
        <v>16</v>
      </c>
      <c r="G989" s="44">
        <v>2</v>
      </c>
      <c r="H989" s="44">
        <v>1</v>
      </c>
      <c r="I989" s="50">
        <f t="shared" si="93"/>
        <v>7</v>
      </c>
      <c r="J989" s="50">
        <f>Sheriff!J989</f>
        <v>255</v>
      </c>
    </row>
    <row r="990" spans="1:10" ht="12.6" customHeight="1" x14ac:dyDescent="0.2">
      <c r="A990" s="32" t="s">
        <v>499</v>
      </c>
      <c r="B990" s="44">
        <v>162</v>
      </c>
      <c r="C990" s="44">
        <v>205</v>
      </c>
      <c r="D990" s="44">
        <v>46</v>
      </c>
      <c r="E990" s="44">
        <v>12</v>
      </c>
      <c r="F990" s="44">
        <v>13</v>
      </c>
      <c r="G990" s="44">
        <v>6</v>
      </c>
      <c r="H990" s="44">
        <v>2</v>
      </c>
      <c r="I990" s="50">
        <f t="shared" si="93"/>
        <v>19</v>
      </c>
      <c r="J990" s="50">
        <f>Sheriff!J990</f>
        <v>465</v>
      </c>
    </row>
    <row r="991" spans="1:10" ht="12.6" customHeight="1" x14ac:dyDescent="0.2">
      <c r="A991" s="32" t="s">
        <v>500</v>
      </c>
      <c r="B991" s="44">
        <v>102</v>
      </c>
      <c r="C991" s="44">
        <v>133</v>
      </c>
      <c r="D991" s="44">
        <v>55</v>
      </c>
      <c r="E991" s="44">
        <v>23</v>
      </c>
      <c r="F991" s="44">
        <v>18</v>
      </c>
      <c r="G991" s="44">
        <v>4</v>
      </c>
      <c r="H991" s="44">
        <v>2</v>
      </c>
      <c r="I991" s="50">
        <f t="shared" si="93"/>
        <v>32</v>
      </c>
      <c r="J991" s="50">
        <f>Sheriff!J991</f>
        <v>369</v>
      </c>
    </row>
    <row r="992" spans="1:10" ht="12.6" customHeight="1" x14ac:dyDescent="0.2">
      <c r="A992" s="32" t="s">
        <v>501</v>
      </c>
      <c r="B992" s="44">
        <v>101</v>
      </c>
      <c r="C992" s="44">
        <v>190</v>
      </c>
      <c r="D992" s="44">
        <v>55</v>
      </c>
      <c r="E992" s="44">
        <v>5</v>
      </c>
      <c r="F992" s="44">
        <v>19</v>
      </c>
      <c r="G992" s="44">
        <v>1</v>
      </c>
      <c r="H992" s="44">
        <v>1</v>
      </c>
      <c r="I992" s="50">
        <f t="shared" si="93"/>
        <v>21</v>
      </c>
      <c r="J992" s="50">
        <f>Sheriff!J992</f>
        <v>393</v>
      </c>
    </row>
    <row r="993" spans="1:10" ht="12.6" customHeight="1" x14ac:dyDescent="0.2">
      <c r="A993" s="32" t="s">
        <v>502</v>
      </c>
      <c r="B993" s="44">
        <v>116</v>
      </c>
      <c r="C993" s="44">
        <v>237</v>
      </c>
      <c r="D993" s="44">
        <v>63</v>
      </c>
      <c r="E993" s="44">
        <v>16</v>
      </c>
      <c r="F993" s="44">
        <v>22</v>
      </c>
      <c r="G993" s="44">
        <v>2</v>
      </c>
      <c r="H993" s="44">
        <v>6</v>
      </c>
      <c r="I993" s="50">
        <f t="shared" si="93"/>
        <v>14</v>
      </c>
      <c r="J993" s="50">
        <f>Sheriff!J993</f>
        <v>476</v>
      </c>
    </row>
    <row r="994" spans="1:10" ht="12.6" customHeight="1" x14ac:dyDescent="0.2">
      <c r="A994" s="32" t="s">
        <v>503</v>
      </c>
      <c r="B994" s="44">
        <v>63</v>
      </c>
      <c r="C994" s="44">
        <v>114</v>
      </c>
      <c r="D994" s="44">
        <v>44</v>
      </c>
      <c r="E994" s="44">
        <v>4</v>
      </c>
      <c r="F994" s="44">
        <v>10</v>
      </c>
      <c r="G994" s="44">
        <v>0</v>
      </c>
      <c r="H994" s="44">
        <v>1</v>
      </c>
      <c r="I994" s="50">
        <f t="shared" si="93"/>
        <v>12</v>
      </c>
      <c r="J994" s="50">
        <f>Sheriff!J994</f>
        <v>248</v>
      </c>
    </row>
    <row r="995" spans="1:10" ht="12.6" customHeight="1" x14ac:dyDescent="0.2">
      <c r="A995" s="32" t="s">
        <v>504</v>
      </c>
      <c r="B995" s="44">
        <v>128</v>
      </c>
      <c r="C995" s="44">
        <v>167</v>
      </c>
      <c r="D995" s="44">
        <v>46</v>
      </c>
      <c r="E995" s="44">
        <v>13</v>
      </c>
      <c r="F995" s="44">
        <v>18</v>
      </c>
      <c r="G995" s="44">
        <v>5</v>
      </c>
      <c r="H995" s="44">
        <v>0</v>
      </c>
      <c r="I995" s="50">
        <f t="shared" si="93"/>
        <v>12</v>
      </c>
      <c r="J995" s="50">
        <f>Sheriff!J995</f>
        <v>389</v>
      </c>
    </row>
    <row r="996" spans="1:10" ht="12.6" customHeight="1" x14ac:dyDescent="0.2">
      <c r="A996" s="32" t="s">
        <v>505</v>
      </c>
      <c r="B996" s="44">
        <v>94</v>
      </c>
      <c r="C996" s="44">
        <v>99</v>
      </c>
      <c r="D996" s="44">
        <v>28</v>
      </c>
      <c r="E996" s="44">
        <v>6</v>
      </c>
      <c r="F996" s="44">
        <v>20</v>
      </c>
      <c r="G996" s="44">
        <v>6</v>
      </c>
      <c r="H996" s="44">
        <v>2</v>
      </c>
      <c r="I996" s="50">
        <f t="shared" si="93"/>
        <v>8</v>
      </c>
      <c r="J996" s="50">
        <f>Sheriff!J996</f>
        <v>263</v>
      </c>
    </row>
    <row r="997" spans="1:10" ht="12.6" customHeight="1" x14ac:dyDescent="0.2">
      <c r="A997" s="36" t="s">
        <v>506</v>
      </c>
      <c r="B997" s="47">
        <f>SUM(B956:B996)</f>
        <v>3915</v>
      </c>
      <c r="C997" s="47">
        <f t="shared" ref="C997:H997" si="94">SUM(C956:C996)</f>
        <v>6092</v>
      </c>
      <c r="D997" s="47">
        <f t="shared" si="94"/>
        <v>1790</v>
      </c>
      <c r="E997" s="47">
        <f t="shared" si="94"/>
        <v>448</v>
      </c>
      <c r="F997" s="47">
        <f t="shared" si="94"/>
        <v>701</v>
      </c>
      <c r="G997" s="47">
        <f t="shared" si="94"/>
        <v>104</v>
      </c>
      <c r="H997" s="47">
        <f t="shared" si="94"/>
        <v>129</v>
      </c>
      <c r="I997" s="47">
        <f>SUM(I956:I996)</f>
        <v>585</v>
      </c>
      <c r="J997" s="47">
        <f>SUM(J956:J996)</f>
        <v>13764</v>
      </c>
    </row>
    <row r="998" spans="1:10" ht="12.6" customHeight="1" x14ac:dyDescent="0.2">
      <c r="A998" s="34"/>
    </row>
    <row r="999" spans="1:10" ht="12.6" customHeight="1" x14ac:dyDescent="0.2">
      <c r="A999" s="34"/>
    </row>
    <row r="1000" spans="1:10" ht="12.6" customHeight="1" x14ac:dyDescent="0.2">
      <c r="A1000" s="129" t="s">
        <v>1068</v>
      </c>
      <c r="B1000" s="61"/>
      <c r="C1000" s="61"/>
      <c r="D1000" s="61"/>
      <c r="E1000" s="61"/>
      <c r="F1000" s="61"/>
      <c r="G1000" s="61"/>
      <c r="H1000" s="61"/>
      <c r="I1000" s="61"/>
      <c r="J1000" s="61"/>
    </row>
    <row r="1001" spans="1:10" ht="12.6" customHeight="1" x14ac:dyDescent="0.2">
      <c r="A1001" s="36" t="s">
        <v>461</v>
      </c>
      <c r="B1001" s="47">
        <f t="shared" ref="B1001:H1001" si="95">B334</f>
        <v>25688</v>
      </c>
      <c r="C1001" s="47">
        <f t="shared" si="95"/>
        <v>9214</v>
      </c>
      <c r="D1001" s="47">
        <f t="shared" si="95"/>
        <v>2092</v>
      </c>
      <c r="E1001" s="47">
        <f t="shared" si="95"/>
        <v>1984</v>
      </c>
      <c r="F1001" s="47">
        <f t="shared" si="95"/>
        <v>1331</v>
      </c>
      <c r="G1001" s="47">
        <f t="shared" si="95"/>
        <v>601</v>
      </c>
      <c r="H1001" s="47">
        <f t="shared" si="95"/>
        <v>403</v>
      </c>
      <c r="I1001" s="47">
        <f t="shared" ref="I1001:I1028" si="96">J1001-(SUM(B1001:H1001))</f>
        <v>4433</v>
      </c>
      <c r="J1001" s="47">
        <f>J334</f>
        <v>45746</v>
      </c>
    </row>
    <row r="1002" spans="1:10" ht="12.6" customHeight="1" x14ac:dyDescent="0.2">
      <c r="A1002" s="36" t="s">
        <v>462</v>
      </c>
      <c r="B1002" s="47">
        <f t="shared" ref="B1002:H1002" si="97">B375</f>
        <v>1931</v>
      </c>
      <c r="C1002" s="47">
        <f t="shared" si="97"/>
        <v>1294</v>
      </c>
      <c r="D1002" s="47">
        <f t="shared" si="97"/>
        <v>503</v>
      </c>
      <c r="E1002" s="47">
        <f t="shared" si="97"/>
        <v>84</v>
      </c>
      <c r="F1002" s="47">
        <f t="shared" si="97"/>
        <v>151</v>
      </c>
      <c r="G1002" s="47">
        <f t="shared" si="97"/>
        <v>28</v>
      </c>
      <c r="H1002" s="47">
        <f t="shared" si="97"/>
        <v>24</v>
      </c>
      <c r="I1002" s="47">
        <f t="shared" si="96"/>
        <v>643</v>
      </c>
      <c r="J1002" s="47">
        <f>J375</f>
        <v>4658</v>
      </c>
    </row>
    <row r="1003" spans="1:10" ht="12.6" customHeight="1" x14ac:dyDescent="0.2">
      <c r="A1003" s="36" t="s">
        <v>71</v>
      </c>
      <c r="B1003" s="47">
        <f t="shared" ref="B1003:H1003" si="98">B408</f>
        <v>1713</v>
      </c>
      <c r="C1003" s="47">
        <f t="shared" si="98"/>
        <v>1606</v>
      </c>
      <c r="D1003" s="47">
        <f t="shared" si="98"/>
        <v>361</v>
      </c>
      <c r="E1003" s="47">
        <f t="shared" si="98"/>
        <v>199</v>
      </c>
      <c r="F1003" s="47">
        <f t="shared" si="98"/>
        <v>195</v>
      </c>
      <c r="G1003" s="47">
        <f t="shared" si="98"/>
        <v>44</v>
      </c>
      <c r="H1003" s="47">
        <f t="shared" si="98"/>
        <v>14</v>
      </c>
      <c r="I1003" s="47">
        <f t="shared" si="96"/>
        <v>365</v>
      </c>
      <c r="J1003" s="47">
        <f>J408</f>
        <v>4497</v>
      </c>
    </row>
    <row r="1004" spans="1:10" x14ac:dyDescent="0.2">
      <c r="A1004" s="36" t="s">
        <v>47</v>
      </c>
      <c r="B1004" s="47">
        <f t="shared" ref="B1004:H1004" si="99">B418</f>
        <v>729</v>
      </c>
      <c r="C1004" s="47">
        <f t="shared" si="99"/>
        <v>1229</v>
      </c>
      <c r="D1004" s="47">
        <f t="shared" si="99"/>
        <v>392</v>
      </c>
      <c r="E1004" s="47">
        <f t="shared" si="99"/>
        <v>114</v>
      </c>
      <c r="F1004" s="47">
        <f t="shared" si="99"/>
        <v>102</v>
      </c>
      <c r="G1004" s="47">
        <f t="shared" si="99"/>
        <v>16</v>
      </c>
      <c r="H1004" s="47">
        <f t="shared" si="99"/>
        <v>13</v>
      </c>
      <c r="I1004" s="47">
        <f t="shared" si="96"/>
        <v>279</v>
      </c>
      <c r="J1004" s="47">
        <f>J418</f>
        <v>2874</v>
      </c>
    </row>
    <row r="1005" spans="1:10" x14ac:dyDescent="0.2">
      <c r="A1005" s="36" t="s">
        <v>48</v>
      </c>
      <c r="B1005" s="47">
        <f t="shared" ref="B1005:H1005" si="100">B500</f>
        <v>14148</v>
      </c>
      <c r="C1005" s="47">
        <f t="shared" si="100"/>
        <v>10800</v>
      </c>
      <c r="D1005" s="47">
        <f t="shared" si="100"/>
        <v>2825</v>
      </c>
      <c r="E1005" s="47">
        <f t="shared" si="100"/>
        <v>1011</v>
      </c>
      <c r="F1005" s="47">
        <f t="shared" si="100"/>
        <v>818</v>
      </c>
      <c r="G1005" s="47">
        <f t="shared" si="100"/>
        <v>320</v>
      </c>
      <c r="H1005" s="47">
        <f t="shared" si="100"/>
        <v>103</v>
      </c>
      <c r="I1005" s="47">
        <f t="shared" si="96"/>
        <v>1476</v>
      </c>
      <c r="J1005" s="47">
        <f>J500</f>
        <v>31501</v>
      </c>
    </row>
    <row r="1006" spans="1:10" x14ac:dyDescent="0.2">
      <c r="A1006" s="36" t="s">
        <v>53</v>
      </c>
      <c r="B1006" s="47">
        <f t="shared" ref="B1006:H1006" si="101">B513</f>
        <v>1803</v>
      </c>
      <c r="C1006" s="47">
        <f t="shared" si="101"/>
        <v>1754</v>
      </c>
      <c r="D1006" s="47">
        <f t="shared" si="101"/>
        <v>485</v>
      </c>
      <c r="E1006" s="47">
        <f t="shared" si="101"/>
        <v>163</v>
      </c>
      <c r="F1006" s="47">
        <f t="shared" si="101"/>
        <v>171</v>
      </c>
      <c r="G1006" s="47">
        <f t="shared" si="101"/>
        <v>78</v>
      </c>
      <c r="H1006" s="47">
        <f t="shared" si="101"/>
        <v>14</v>
      </c>
      <c r="I1006" s="47">
        <f t="shared" si="96"/>
        <v>208</v>
      </c>
      <c r="J1006" s="47">
        <f>J513</f>
        <v>4676</v>
      </c>
    </row>
    <row r="1007" spans="1:10" x14ac:dyDescent="0.2">
      <c r="A1007" s="36" t="s">
        <v>54</v>
      </c>
      <c r="B1007" s="47">
        <f t="shared" ref="B1007:H1007" si="102">B522</f>
        <v>740</v>
      </c>
      <c r="C1007" s="47">
        <f t="shared" si="102"/>
        <v>1233</v>
      </c>
      <c r="D1007" s="47">
        <f t="shared" si="102"/>
        <v>404</v>
      </c>
      <c r="E1007" s="47">
        <f t="shared" si="102"/>
        <v>100</v>
      </c>
      <c r="F1007" s="47">
        <f t="shared" si="102"/>
        <v>120</v>
      </c>
      <c r="G1007" s="47">
        <f t="shared" si="102"/>
        <v>22</v>
      </c>
      <c r="H1007" s="47">
        <f t="shared" si="102"/>
        <v>12</v>
      </c>
      <c r="I1007" s="47">
        <f t="shared" si="96"/>
        <v>179</v>
      </c>
      <c r="J1007" s="47">
        <f>J522</f>
        <v>2810</v>
      </c>
    </row>
    <row r="1008" spans="1:10" x14ac:dyDescent="0.2">
      <c r="A1008" s="36" t="s">
        <v>55</v>
      </c>
      <c r="B1008" s="47">
        <f t="shared" ref="B1008:H1008" si="103">B529</f>
        <v>186</v>
      </c>
      <c r="C1008" s="47">
        <f t="shared" si="103"/>
        <v>321</v>
      </c>
      <c r="D1008" s="47">
        <f t="shared" si="103"/>
        <v>72</v>
      </c>
      <c r="E1008" s="47">
        <f t="shared" si="103"/>
        <v>22</v>
      </c>
      <c r="F1008" s="47">
        <f t="shared" si="103"/>
        <v>29</v>
      </c>
      <c r="G1008" s="47">
        <f t="shared" si="103"/>
        <v>4</v>
      </c>
      <c r="H1008" s="47">
        <f t="shared" si="103"/>
        <v>1</v>
      </c>
      <c r="I1008" s="47">
        <f t="shared" si="96"/>
        <v>55</v>
      </c>
      <c r="J1008" s="47">
        <f>J529</f>
        <v>690</v>
      </c>
    </row>
    <row r="1009" spans="1:10" x14ac:dyDescent="0.2">
      <c r="A1009" s="36" t="s">
        <v>56</v>
      </c>
      <c r="B1009" s="47">
        <f t="shared" ref="B1009:H1009" si="104">B627</f>
        <v>7890</v>
      </c>
      <c r="C1009" s="47">
        <f t="shared" si="104"/>
        <v>6197</v>
      </c>
      <c r="D1009" s="47">
        <f t="shared" si="104"/>
        <v>1760</v>
      </c>
      <c r="E1009" s="47">
        <f t="shared" si="104"/>
        <v>772</v>
      </c>
      <c r="F1009" s="47">
        <f t="shared" si="104"/>
        <v>540</v>
      </c>
      <c r="G1009" s="47">
        <f t="shared" si="104"/>
        <v>159</v>
      </c>
      <c r="H1009" s="47">
        <f t="shared" si="104"/>
        <v>89</v>
      </c>
      <c r="I1009" s="47">
        <f t="shared" si="96"/>
        <v>1094</v>
      </c>
      <c r="J1009" s="47">
        <f>J627</f>
        <v>18501</v>
      </c>
    </row>
    <row r="1010" spans="1:10" x14ac:dyDescent="0.2">
      <c r="A1010" s="36" t="s">
        <v>49</v>
      </c>
      <c r="B1010" s="47">
        <f t="shared" ref="B1010:H1010" si="105">B652</f>
        <v>2790</v>
      </c>
      <c r="C1010" s="47">
        <f t="shared" si="105"/>
        <v>3771</v>
      </c>
      <c r="D1010" s="47">
        <f t="shared" si="105"/>
        <v>1016</v>
      </c>
      <c r="E1010" s="47">
        <f t="shared" si="105"/>
        <v>202</v>
      </c>
      <c r="F1010" s="47">
        <f t="shared" si="105"/>
        <v>233</v>
      </c>
      <c r="G1010" s="47">
        <f t="shared" si="105"/>
        <v>69</v>
      </c>
      <c r="H1010" s="47">
        <f t="shared" si="105"/>
        <v>30</v>
      </c>
      <c r="I1010" s="47">
        <f t="shared" si="96"/>
        <v>423</v>
      </c>
      <c r="J1010" s="47">
        <f>J652</f>
        <v>8534</v>
      </c>
    </row>
    <row r="1011" spans="1:10" x14ac:dyDescent="0.2">
      <c r="A1011" s="36" t="s">
        <v>57</v>
      </c>
      <c r="B1011" s="47">
        <f t="shared" ref="B1011:H1011" si="106">B658</f>
        <v>304</v>
      </c>
      <c r="C1011" s="47">
        <f t="shared" si="106"/>
        <v>476</v>
      </c>
      <c r="D1011" s="47">
        <f t="shared" si="106"/>
        <v>138</v>
      </c>
      <c r="E1011" s="47">
        <f t="shared" si="106"/>
        <v>46</v>
      </c>
      <c r="F1011" s="47">
        <f t="shared" si="106"/>
        <v>31</v>
      </c>
      <c r="G1011" s="47">
        <f t="shared" si="106"/>
        <v>15</v>
      </c>
      <c r="H1011" s="47">
        <f t="shared" si="106"/>
        <v>6</v>
      </c>
      <c r="I1011" s="47">
        <f t="shared" si="96"/>
        <v>81</v>
      </c>
      <c r="J1011" s="47">
        <f>J658</f>
        <v>1097</v>
      </c>
    </row>
    <row r="1012" spans="1:10" x14ac:dyDescent="0.2">
      <c r="A1012" s="36" t="s">
        <v>58</v>
      </c>
      <c r="B1012" s="47">
        <f t="shared" ref="B1012:H1012" si="107">B665</f>
        <v>324</v>
      </c>
      <c r="C1012" s="47">
        <f t="shared" si="107"/>
        <v>565</v>
      </c>
      <c r="D1012" s="47">
        <f t="shared" si="107"/>
        <v>128</v>
      </c>
      <c r="E1012" s="47">
        <f t="shared" si="107"/>
        <v>49</v>
      </c>
      <c r="F1012" s="47">
        <f t="shared" si="107"/>
        <v>46</v>
      </c>
      <c r="G1012" s="47">
        <f t="shared" si="107"/>
        <v>5</v>
      </c>
      <c r="H1012" s="47">
        <f t="shared" si="107"/>
        <v>3</v>
      </c>
      <c r="I1012" s="47">
        <f t="shared" si="96"/>
        <v>103</v>
      </c>
      <c r="J1012" s="47">
        <f>J665</f>
        <v>1223</v>
      </c>
    </row>
    <row r="1013" spans="1:10" x14ac:dyDescent="0.2">
      <c r="A1013" s="36" t="s">
        <v>59</v>
      </c>
      <c r="B1013" s="47">
        <f t="shared" ref="B1013:H1013" si="108">B676</f>
        <v>660</v>
      </c>
      <c r="C1013" s="47">
        <f t="shared" si="108"/>
        <v>1273</v>
      </c>
      <c r="D1013" s="47">
        <f t="shared" si="108"/>
        <v>287</v>
      </c>
      <c r="E1013" s="47">
        <f t="shared" si="108"/>
        <v>81</v>
      </c>
      <c r="F1013" s="47">
        <f t="shared" si="108"/>
        <v>116</v>
      </c>
      <c r="G1013" s="47">
        <f t="shared" si="108"/>
        <v>14</v>
      </c>
      <c r="H1013" s="47">
        <f t="shared" si="108"/>
        <v>6</v>
      </c>
      <c r="I1013" s="47">
        <f t="shared" si="96"/>
        <v>157</v>
      </c>
      <c r="J1013" s="47">
        <f>J676</f>
        <v>2594</v>
      </c>
    </row>
    <row r="1014" spans="1:10" x14ac:dyDescent="0.2">
      <c r="A1014" s="36" t="s">
        <v>60</v>
      </c>
      <c r="B1014" s="47">
        <f t="shared" ref="B1014:H1014" si="109">B685</f>
        <v>599</v>
      </c>
      <c r="C1014" s="47">
        <f t="shared" si="109"/>
        <v>1056</v>
      </c>
      <c r="D1014" s="47">
        <f t="shared" si="109"/>
        <v>333</v>
      </c>
      <c r="E1014" s="47">
        <f t="shared" si="109"/>
        <v>102</v>
      </c>
      <c r="F1014" s="47">
        <f t="shared" si="109"/>
        <v>111</v>
      </c>
      <c r="G1014" s="47">
        <f t="shared" si="109"/>
        <v>18</v>
      </c>
      <c r="H1014" s="47">
        <f t="shared" si="109"/>
        <v>13</v>
      </c>
      <c r="I1014" s="47">
        <f t="shared" si="96"/>
        <v>203</v>
      </c>
      <c r="J1014" s="47">
        <f>J685</f>
        <v>2435</v>
      </c>
    </row>
    <row r="1015" spans="1:10" x14ac:dyDescent="0.2">
      <c r="A1015" s="36" t="s">
        <v>61</v>
      </c>
      <c r="B1015" s="47">
        <f t="shared" ref="B1015:H1015" si="110">B696</f>
        <v>1047</v>
      </c>
      <c r="C1015" s="47">
        <f t="shared" si="110"/>
        <v>1944</v>
      </c>
      <c r="D1015" s="47">
        <f t="shared" si="110"/>
        <v>602</v>
      </c>
      <c r="E1015" s="47">
        <f t="shared" si="110"/>
        <v>114</v>
      </c>
      <c r="F1015" s="47">
        <f t="shared" si="110"/>
        <v>128</v>
      </c>
      <c r="G1015" s="47">
        <f t="shared" si="110"/>
        <v>21</v>
      </c>
      <c r="H1015" s="47">
        <f t="shared" si="110"/>
        <v>20</v>
      </c>
      <c r="I1015" s="47">
        <f t="shared" si="96"/>
        <v>140</v>
      </c>
      <c r="J1015" s="47">
        <f>J696</f>
        <v>4016</v>
      </c>
    </row>
    <row r="1016" spans="1:10" x14ac:dyDescent="0.2">
      <c r="A1016" s="36" t="s">
        <v>62</v>
      </c>
      <c r="B1016" s="47">
        <f t="shared" ref="B1016:H1016" si="111">B716</f>
        <v>1504</v>
      </c>
      <c r="C1016" s="47">
        <f t="shared" si="111"/>
        <v>1735</v>
      </c>
      <c r="D1016" s="47">
        <f t="shared" si="111"/>
        <v>538</v>
      </c>
      <c r="E1016" s="47">
        <f t="shared" si="111"/>
        <v>194</v>
      </c>
      <c r="F1016" s="47">
        <f t="shared" si="111"/>
        <v>198</v>
      </c>
      <c r="G1016" s="47">
        <f t="shared" si="111"/>
        <v>43</v>
      </c>
      <c r="H1016" s="47">
        <f t="shared" si="111"/>
        <v>15</v>
      </c>
      <c r="I1016" s="47">
        <f t="shared" si="96"/>
        <v>302</v>
      </c>
      <c r="J1016" s="47">
        <f>J716</f>
        <v>4529</v>
      </c>
    </row>
    <row r="1017" spans="1:10" x14ac:dyDescent="0.2">
      <c r="A1017" s="36" t="s">
        <v>72</v>
      </c>
      <c r="B1017" s="47">
        <f t="shared" ref="B1017:H1017" si="112">B732</f>
        <v>2359</v>
      </c>
      <c r="C1017" s="47">
        <f t="shared" si="112"/>
        <v>2872</v>
      </c>
      <c r="D1017" s="47">
        <f t="shared" si="112"/>
        <v>872</v>
      </c>
      <c r="E1017" s="47">
        <f t="shared" si="112"/>
        <v>257</v>
      </c>
      <c r="F1017" s="47">
        <f t="shared" si="112"/>
        <v>220</v>
      </c>
      <c r="G1017" s="47">
        <f t="shared" si="112"/>
        <v>61</v>
      </c>
      <c r="H1017" s="47">
        <f t="shared" si="112"/>
        <v>22</v>
      </c>
      <c r="I1017" s="47">
        <f t="shared" si="96"/>
        <v>465</v>
      </c>
      <c r="J1017" s="47">
        <f>J732</f>
        <v>7128</v>
      </c>
    </row>
    <row r="1018" spans="1:10" x14ac:dyDescent="0.2">
      <c r="A1018" s="36" t="s">
        <v>63</v>
      </c>
      <c r="B1018" s="47">
        <f t="shared" ref="B1018:H1018" si="113">B776</f>
        <v>6321</v>
      </c>
      <c r="C1018" s="47">
        <f t="shared" si="113"/>
        <v>7152</v>
      </c>
      <c r="D1018" s="47">
        <f t="shared" si="113"/>
        <v>2292</v>
      </c>
      <c r="E1018" s="47">
        <f t="shared" si="113"/>
        <v>645</v>
      </c>
      <c r="F1018" s="47">
        <f t="shared" si="113"/>
        <v>804</v>
      </c>
      <c r="G1018" s="47">
        <f t="shared" si="113"/>
        <v>167</v>
      </c>
      <c r="H1018" s="47">
        <f t="shared" si="113"/>
        <v>88</v>
      </c>
      <c r="I1018" s="47">
        <f t="shared" si="96"/>
        <v>1096</v>
      </c>
      <c r="J1018" s="47">
        <f>J776</f>
        <v>18565</v>
      </c>
    </row>
    <row r="1019" spans="1:10" x14ac:dyDescent="0.2">
      <c r="A1019" s="36" t="s">
        <v>64</v>
      </c>
      <c r="B1019" s="47">
        <f t="shared" ref="B1019:H1019" si="114">B782</f>
        <v>235</v>
      </c>
      <c r="C1019" s="47">
        <f t="shared" si="114"/>
        <v>405</v>
      </c>
      <c r="D1019" s="47">
        <f t="shared" si="114"/>
        <v>121</v>
      </c>
      <c r="E1019" s="47">
        <f t="shared" si="114"/>
        <v>30</v>
      </c>
      <c r="F1019" s="47">
        <f t="shared" si="114"/>
        <v>33</v>
      </c>
      <c r="G1019" s="47">
        <f t="shared" si="114"/>
        <v>4</v>
      </c>
      <c r="H1019" s="47">
        <f t="shared" si="114"/>
        <v>1</v>
      </c>
      <c r="I1019" s="47">
        <f t="shared" si="96"/>
        <v>68</v>
      </c>
      <c r="J1019" s="47">
        <f>J782</f>
        <v>897</v>
      </c>
    </row>
    <row r="1020" spans="1:10" x14ac:dyDescent="0.2">
      <c r="A1020" s="36" t="s">
        <v>50</v>
      </c>
      <c r="B1020" s="47">
        <f t="shared" ref="B1020:H1020" si="115">B819</f>
        <v>4313</v>
      </c>
      <c r="C1020" s="47">
        <f t="shared" si="115"/>
        <v>4549</v>
      </c>
      <c r="D1020" s="47">
        <f t="shared" si="115"/>
        <v>1395</v>
      </c>
      <c r="E1020" s="47">
        <f t="shared" si="115"/>
        <v>476</v>
      </c>
      <c r="F1020" s="47">
        <f t="shared" si="115"/>
        <v>441</v>
      </c>
      <c r="G1020" s="47">
        <f t="shared" si="115"/>
        <v>119</v>
      </c>
      <c r="H1020" s="47">
        <f t="shared" si="115"/>
        <v>32</v>
      </c>
      <c r="I1020" s="47">
        <f t="shared" si="96"/>
        <v>793</v>
      </c>
      <c r="J1020" s="47">
        <f>J819</f>
        <v>12118</v>
      </c>
    </row>
    <row r="1021" spans="1:10" x14ac:dyDescent="0.2">
      <c r="A1021" s="36" t="s">
        <v>65</v>
      </c>
      <c r="B1021" s="47">
        <f t="shared" ref="B1021:H1021" si="116">B826</f>
        <v>396</v>
      </c>
      <c r="C1021" s="47">
        <f t="shared" si="116"/>
        <v>975</v>
      </c>
      <c r="D1021" s="47">
        <f t="shared" si="116"/>
        <v>329</v>
      </c>
      <c r="E1021" s="47">
        <f t="shared" si="116"/>
        <v>55</v>
      </c>
      <c r="F1021" s="47">
        <f t="shared" si="116"/>
        <v>67</v>
      </c>
      <c r="G1021" s="47">
        <f t="shared" si="116"/>
        <v>12</v>
      </c>
      <c r="H1021" s="47">
        <f t="shared" si="116"/>
        <v>0</v>
      </c>
      <c r="I1021" s="47">
        <f t="shared" si="96"/>
        <v>126</v>
      </c>
      <c r="J1021" s="47">
        <f>J826</f>
        <v>1960</v>
      </c>
    </row>
    <row r="1022" spans="1:10" x14ac:dyDescent="0.2">
      <c r="A1022" s="36" t="s">
        <v>51</v>
      </c>
      <c r="B1022" s="47">
        <f t="shared" ref="B1022:H1022" si="117">B835</f>
        <v>610</v>
      </c>
      <c r="C1022" s="47">
        <f t="shared" si="117"/>
        <v>1044</v>
      </c>
      <c r="D1022" s="47">
        <f t="shared" si="117"/>
        <v>332</v>
      </c>
      <c r="E1022" s="47">
        <f t="shared" si="117"/>
        <v>69</v>
      </c>
      <c r="F1022" s="47">
        <f t="shared" si="117"/>
        <v>102</v>
      </c>
      <c r="G1022" s="47">
        <f t="shared" si="117"/>
        <v>25</v>
      </c>
      <c r="H1022" s="47">
        <f t="shared" si="117"/>
        <v>6</v>
      </c>
      <c r="I1022" s="47">
        <f t="shared" si="96"/>
        <v>201</v>
      </c>
      <c r="J1022" s="47">
        <f>J835</f>
        <v>2389</v>
      </c>
    </row>
    <row r="1023" spans="1:10" x14ac:dyDescent="0.2">
      <c r="A1023" s="36" t="s">
        <v>66</v>
      </c>
      <c r="B1023" s="47">
        <f t="shared" ref="B1023:H1023" si="118">B841</f>
        <v>250</v>
      </c>
      <c r="C1023" s="47">
        <f t="shared" si="118"/>
        <v>493</v>
      </c>
      <c r="D1023" s="47">
        <f t="shared" si="118"/>
        <v>126</v>
      </c>
      <c r="E1023" s="47">
        <f t="shared" si="118"/>
        <v>38</v>
      </c>
      <c r="F1023" s="47">
        <f t="shared" si="118"/>
        <v>27</v>
      </c>
      <c r="G1023" s="47">
        <f t="shared" si="118"/>
        <v>4</v>
      </c>
      <c r="H1023" s="47">
        <f t="shared" si="118"/>
        <v>3</v>
      </c>
      <c r="I1023" s="47">
        <f t="shared" si="96"/>
        <v>99</v>
      </c>
      <c r="J1023" s="47">
        <f>J841</f>
        <v>1040</v>
      </c>
    </row>
    <row r="1024" spans="1:10" x14ac:dyDescent="0.2">
      <c r="A1024" s="36" t="s">
        <v>67</v>
      </c>
      <c r="B1024" s="47">
        <f t="shared" ref="B1024:H1024" si="119">B865</f>
        <v>2575</v>
      </c>
      <c r="C1024" s="47">
        <f t="shared" si="119"/>
        <v>4023</v>
      </c>
      <c r="D1024" s="47">
        <f t="shared" si="119"/>
        <v>1151</v>
      </c>
      <c r="E1024" s="47">
        <f t="shared" si="119"/>
        <v>234</v>
      </c>
      <c r="F1024" s="47">
        <f t="shared" si="119"/>
        <v>376</v>
      </c>
      <c r="G1024" s="47">
        <f t="shared" si="119"/>
        <v>66</v>
      </c>
      <c r="H1024" s="47">
        <f t="shared" si="119"/>
        <v>26</v>
      </c>
      <c r="I1024" s="47">
        <f t="shared" si="96"/>
        <v>312</v>
      </c>
      <c r="J1024" s="47">
        <f>J865</f>
        <v>8763</v>
      </c>
    </row>
    <row r="1025" spans="1:10" x14ac:dyDescent="0.2">
      <c r="A1025" s="36" t="s">
        <v>68</v>
      </c>
      <c r="B1025" s="47">
        <f t="shared" ref="B1025:H1025" si="120">B870</f>
        <v>190</v>
      </c>
      <c r="C1025" s="47">
        <f t="shared" si="120"/>
        <v>430</v>
      </c>
      <c r="D1025" s="47">
        <f t="shared" si="120"/>
        <v>119</v>
      </c>
      <c r="E1025" s="47">
        <f t="shared" si="120"/>
        <v>23</v>
      </c>
      <c r="F1025" s="47">
        <f t="shared" si="120"/>
        <v>19</v>
      </c>
      <c r="G1025" s="47">
        <f t="shared" si="120"/>
        <v>7</v>
      </c>
      <c r="H1025" s="47">
        <f t="shared" si="120"/>
        <v>2</v>
      </c>
      <c r="I1025" s="47">
        <f t="shared" si="96"/>
        <v>61</v>
      </c>
      <c r="J1025" s="47">
        <f>J870</f>
        <v>851</v>
      </c>
    </row>
    <row r="1026" spans="1:10" x14ac:dyDescent="0.2">
      <c r="A1026" s="36" t="s">
        <v>73</v>
      </c>
      <c r="B1026" s="47">
        <f t="shared" ref="B1026:H1026" si="121">B948</f>
        <v>8734</v>
      </c>
      <c r="C1026" s="47">
        <f t="shared" si="121"/>
        <v>6619</v>
      </c>
      <c r="D1026" s="47">
        <f t="shared" si="121"/>
        <v>1609</v>
      </c>
      <c r="E1026" s="47">
        <f t="shared" si="121"/>
        <v>890</v>
      </c>
      <c r="F1026" s="47">
        <f t="shared" si="121"/>
        <v>573</v>
      </c>
      <c r="G1026" s="47">
        <f t="shared" si="121"/>
        <v>218</v>
      </c>
      <c r="H1026" s="47">
        <f t="shared" si="121"/>
        <v>85</v>
      </c>
      <c r="I1026" s="47">
        <f t="shared" si="96"/>
        <v>965</v>
      </c>
      <c r="J1026" s="47">
        <f>J948</f>
        <v>19693</v>
      </c>
    </row>
    <row r="1027" spans="1:10" x14ac:dyDescent="0.2">
      <c r="A1027" s="36" t="s">
        <v>69</v>
      </c>
      <c r="B1027" s="47">
        <f>B953</f>
        <v>213</v>
      </c>
      <c r="C1027" s="47">
        <f t="shared" ref="C1027:H1027" si="122">C953</f>
        <v>446</v>
      </c>
      <c r="D1027" s="47">
        <f t="shared" si="122"/>
        <v>162</v>
      </c>
      <c r="E1027" s="47">
        <f t="shared" si="122"/>
        <v>26</v>
      </c>
      <c r="F1027" s="47">
        <f t="shared" si="122"/>
        <v>27</v>
      </c>
      <c r="G1027" s="47">
        <f t="shared" si="122"/>
        <v>7</v>
      </c>
      <c r="H1027" s="47">
        <f t="shared" si="122"/>
        <v>4</v>
      </c>
      <c r="I1027" s="47">
        <f t="shared" si="96"/>
        <v>67</v>
      </c>
      <c r="J1027" s="47">
        <f>J953</f>
        <v>952</v>
      </c>
    </row>
    <row r="1028" spans="1:10" x14ac:dyDescent="0.2">
      <c r="A1028" s="36" t="s">
        <v>70</v>
      </c>
      <c r="B1028" s="47">
        <f>B997</f>
        <v>3915</v>
      </c>
      <c r="C1028" s="47">
        <f t="shared" ref="C1028:H1028" si="123">C997</f>
        <v>6092</v>
      </c>
      <c r="D1028" s="47">
        <f t="shared" si="123"/>
        <v>1790</v>
      </c>
      <c r="E1028" s="47">
        <f t="shared" si="123"/>
        <v>448</v>
      </c>
      <c r="F1028" s="47">
        <f t="shared" si="123"/>
        <v>701</v>
      </c>
      <c r="G1028" s="47">
        <f t="shared" si="123"/>
        <v>104</v>
      </c>
      <c r="H1028" s="47">
        <f t="shared" si="123"/>
        <v>129</v>
      </c>
      <c r="I1028" s="56">
        <f t="shared" si="96"/>
        <v>585</v>
      </c>
      <c r="J1028" s="47">
        <f>J997</f>
        <v>13764</v>
      </c>
    </row>
    <row r="1029" spans="1:10" x14ac:dyDescent="0.2">
      <c r="A1029" s="34"/>
      <c r="B1029" s="53"/>
      <c r="C1029" s="53"/>
      <c r="D1029" s="53"/>
      <c r="E1029" s="53"/>
      <c r="F1029" s="53"/>
      <c r="G1029" s="53"/>
      <c r="H1029" s="53"/>
      <c r="I1029" s="53"/>
      <c r="J1029" s="53"/>
    </row>
    <row r="1030" spans="1:10" x14ac:dyDescent="0.2">
      <c r="A1030" s="36" t="s">
        <v>463</v>
      </c>
      <c r="B1030" s="51">
        <f>SUM(B1001:B1028)</f>
        <v>92167</v>
      </c>
      <c r="C1030" s="51">
        <f t="shared" ref="C1030:H1030" si="124">SUM(C1001:C1028)</f>
        <v>79568</v>
      </c>
      <c r="D1030" s="51">
        <f t="shared" si="124"/>
        <v>22234</v>
      </c>
      <c r="E1030" s="51">
        <f t="shared" si="124"/>
        <v>8428</v>
      </c>
      <c r="F1030" s="51">
        <f t="shared" si="124"/>
        <v>7710</v>
      </c>
      <c r="G1030" s="51">
        <f t="shared" si="124"/>
        <v>2251</v>
      </c>
      <c r="H1030" s="51">
        <f t="shared" si="124"/>
        <v>1164</v>
      </c>
      <c r="I1030" s="51">
        <f>J1030-(SUM(B1030:H1030))</f>
        <v>14979</v>
      </c>
      <c r="J1030" s="51">
        <f>SUM(J1001:J1028)</f>
        <v>228501</v>
      </c>
    </row>
    <row r="1074" spans="1:10" s="12" customFormat="1" x14ac:dyDescent="0.2">
      <c r="A1074" s="6"/>
      <c r="B1074" s="49"/>
      <c r="C1074" s="49"/>
      <c r="D1074" s="49"/>
      <c r="E1074" s="49"/>
      <c r="F1074" s="49"/>
      <c r="G1074" s="49"/>
      <c r="H1074" s="49"/>
      <c r="I1074" s="49"/>
      <c r="J1074" s="49"/>
    </row>
    <row r="1078" spans="1:10" ht="21.95" customHeight="1" x14ac:dyDescent="0.2"/>
    <row r="1079" spans="1:10" ht="11.45" customHeight="1" x14ac:dyDescent="0.2"/>
    <row r="1080" spans="1:10" ht="11.45" customHeight="1" x14ac:dyDescent="0.2"/>
    <row r="1081" spans="1:10" ht="11.45" customHeight="1" x14ac:dyDescent="0.2"/>
    <row r="1082" spans="1:10" ht="11.45" customHeight="1" x14ac:dyDescent="0.2"/>
    <row r="1083" spans="1:10" ht="11.45" customHeight="1" x14ac:dyDescent="0.2"/>
    <row r="1084" spans="1:10" ht="11.45" customHeight="1" x14ac:dyDescent="0.2"/>
    <row r="1085" spans="1:10" ht="11.45" customHeight="1" x14ac:dyDescent="0.2"/>
    <row r="1086" spans="1:10" ht="11.45" customHeight="1" x14ac:dyDescent="0.2"/>
    <row r="1087" spans="1:10" ht="11.45" customHeight="1" x14ac:dyDescent="0.2"/>
    <row r="1088" spans="1:10" ht="11.45" customHeight="1" x14ac:dyDescent="0.2"/>
    <row r="1089" ht="11.45" customHeight="1" x14ac:dyDescent="0.2"/>
    <row r="1090" ht="11.45" customHeight="1" x14ac:dyDescent="0.2"/>
    <row r="1091" ht="11.45" customHeight="1" x14ac:dyDescent="0.2"/>
    <row r="1092" ht="11.45" customHeight="1" x14ac:dyDescent="0.2"/>
    <row r="1093" ht="11.45" customHeight="1" x14ac:dyDescent="0.2"/>
    <row r="1094" ht="11.45" customHeight="1" x14ac:dyDescent="0.2"/>
    <row r="1095" ht="11.45" customHeight="1" x14ac:dyDescent="0.2"/>
    <row r="1096" ht="11.45" customHeight="1" x14ac:dyDescent="0.2"/>
    <row r="1097" ht="11.45" customHeight="1" x14ac:dyDescent="0.2"/>
    <row r="1098" ht="11.45" customHeight="1" x14ac:dyDescent="0.2"/>
    <row r="1099" ht="11.45" customHeight="1" x14ac:dyDescent="0.2"/>
    <row r="1100" ht="11.45" customHeight="1" x14ac:dyDescent="0.2"/>
    <row r="1101" ht="11.45" customHeight="1" x14ac:dyDescent="0.2"/>
    <row r="1102" ht="11.45" customHeight="1" x14ac:dyDescent="0.2"/>
    <row r="1103" ht="11.45" customHeight="1" x14ac:dyDescent="0.2"/>
    <row r="1104" ht="11.45" customHeight="1" x14ac:dyDescent="0.2"/>
    <row r="1105" ht="11.45" customHeight="1" x14ac:dyDescent="0.2"/>
    <row r="1106" ht="11.45" customHeight="1" x14ac:dyDescent="0.2"/>
    <row r="1107" ht="12.75" customHeight="1" x14ac:dyDescent="0.2"/>
    <row r="1108" ht="12.75" customHeight="1" x14ac:dyDescent="0.2"/>
    <row r="1109" ht="12.75" customHeight="1" x14ac:dyDescent="0.2"/>
    <row r="1110" ht="12.75" customHeight="1" x14ac:dyDescent="0.2"/>
  </sheetData>
  <printOptions horizontalCentered="1"/>
  <pageMargins left="0.7" right="0.7" top="0.75" bottom="0.75" header="0.3" footer="0.3"/>
  <pageSetup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1551</v>
      </c>
      <c r="B1" s="84" t="s">
        <v>1536</v>
      </c>
      <c r="C1" s="84" t="s">
        <v>1537</v>
      </c>
      <c r="D1" s="84" t="s">
        <v>1538</v>
      </c>
      <c r="E1" s="84" t="s">
        <v>79</v>
      </c>
      <c r="F1" s="118" t="s">
        <v>85</v>
      </c>
    </row>
    <row r="2" spans="1:6" ht="11.85" customHeight="1" thickBot="1" x14ac:dyDescent="0.25">
      <c r="A2" s="78">
        <v>2017</v>
      </c>
      <c r="B2" s="81" t="s">
        <v>1302</v>
      </c>
      <c r="C2" s="81" t="s">
        <v>1304</v>
      </c>
      <c r="D2" s="81" t="s">
        <v>1341</v>
      </c>
      <c r="E2" s="81"/>
      <c r="F2" s="103"/>
    </row>
    <row r="3" spans="1:6" ht="3.95" customHeight="1" x14ac:dyDescent="0.2"/>
    <row r="4" spans="1:6" x14ac:dyDescent="0.2">
      <c r="A4" s="25" t="s">
        <v>23</v>
      </c>
    </row>
    <row r="5" spans="1:6" ht="12.75" customHeight="1" x14ac:dyDescent="0.2">
      <c r="A5" s="32" t="s">
        <v>749</v>
      </c>
      <c r="B5" s="139">
        <v>129</v>
      </c>
      <c r="C5" s="139">
        <v>127</v>
      </c>
      <c r="D5" s="139">
        <v>36</v>
      </c>
      <c r="E5" s="95">
        <f t="shared" ref="E5:E10" si="0">F5-SUM(B5:D5)</f>
        <v>96</v>
      </c>
      <c r="F5" s="95">
        <f>Sheriff!J679</f>
        <v>388</v>
      </c>
    </row>
    <row r="6" spans="1:6" ht="12.75" customHeight="1" x14ac:dyDescent="0.2">
      <c r="A6" s="32" t="s">
        <v>750</v>
      </c>
      <c r="B6" s="139">
        <v>158</v>
      </c>
      <c r="C6" s="139">
        <v>136</v>
      </c>
      <c r="D6" s="139">
        <v>51</v>
      </c>
      <c r="E6" s="95">
        <f t="shared" si="0"/>
        <v>122</v>
      </c>
      <c r="F6" s="95">
        <f>Sheriff!J680</f>
        <v>467</v>
      </c>
    </row>
    <row r="7" spans="1:6" ht="12.75" customHeight="1" x14ac:dyDescent="0.2">
      <c r="A7" s="32" t="s">
        <v>751</v>
      </c>
      <c r="B7" s="139">
        <v>183</v>
      </c>
      <c r="C7" s="139">
        <v>126</v>
      </c>
      <c r="D7" s="139">
        <v>35</v>
      </c>
      <c r="E7" s="95">
        <f t="shared" si="0"/>
        <v>119</v>
      </c>
      <c r="F7" s="95">
        <f>Sheriff!J681</f>
        <v>463</v>
      </c>
    </row>
    <row r="8" spans="1:6" ht="12.75" customHeight="1" x14ac:dyDescent="0.2">
      <c r="A8" s="32" t="s">
        <v>752</v>
      </c>
      <c r="B8" s="139">
        <v>151</v>
      </c>
      <c r="C8" s="139">
        <v>118</v>
      </c>
      <c r="D8" s="139">
        <v>27</v>
      </c>
      <c r="E8" s="95">
        <f t="shared" si="0"/>
        <v>108</v>
      </c>
      <c r="F8" s="95">
        <f>Sheriff!J682</f>
        <v>404</v>
      </c>
    </row>
    <row r="9" spans="1:6" ht="12.75" customHeight="1" x14ac:dyDescent="0.2">
      <c r="A9" s="32" t="s">
        <v>753</v>
      </c>
      <c r="B9" s="139">
        <v>132</v>
      </c>
      <c r="C9" s="139">
        <v>119</v>
      </c>
      <c r="D9" s="139">
        <v>26</v>
      </c>
      <c r="E9" s="95">
        <f t="shared" si="0"/>
        <v>109</v>
      </c>
      <c r="F9" s="95">
        <f>Sheriff!J683</f>
        <v>386</v>
      </c>
    </row>
    <row r="10" spans="1:6" ht="12.75" customHeight="1" x14ac:dyDescent="0.2">
      <c r="A10" s="32" t="s">
        <v>754</v>
      </c>
      <c r="B10" s="139">
        <v>131</v>
      </c>
      <c r="C10" s="139">
        <v>87</v>
      </c>
      <c r="D10" s="139">
        <v>25</v>
      </c>
      <c r="E10" s="95">
        <f t="shared" si="0"/>
        <v>84</v>
      </c>
      <c r="F10" s="95">
        <f>Sheriff!J684</f>
        <v>327</v>
      </c>
    </row>
    <row r="11" spans="1:6" ht="12.75" customHeight="1" x14ac:dyDescent="0.2">
      <c r="A11" s="36" t="s">
        <v>755</v>
      </c>
      <c r="B11" s="91">
        <f t="shared" ref="B11:E11" si="1">SUM(B5:B10)</f>
        <v>884</v>
      </c>
      <c r="C11" s="91">
        <f t="shared" si="1"/>
        <v>713</v>
      </c>
      <c r="D11" s="91">
        <f t="shared" si="1"/>
        <v>200</v>
      </c>
      <c r="E11" s="91">
        <f t="shared" si="1"/>
        <v>638</v>
      </c>
      <c r="F11" s="91">
        <f>SUM(F5:F10)</f>
        <v>2435</v>
      </c>
    </row>
  </sheetData>
  <printOptions horizontalCentered="1"/>
  <pageMargins left="0.7" right="0.7" top="0.75" bottom="0.75" header="0.3" footer="0.3"/>
  <pageSetup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6" width="7.7109375" style="94" customWidth="1"/>
    <col min="7" max="11" width="7.28515625" style="23" customWidth="1"/>
    <col min="12" max="16384" width="9.140625" style="23"/>
  </cols>
  <sheetData>
    <row r="1" spans="1:6" ht="150" customHeight="1" thickBot="1" x14ac:dyDescent="0.25">
      <c r="A1" s="119" t="s">
        <v>1550</v>
      </c>
      <c r="B1" s="84" t="s">
        <v>1539</v>
      </c>
      <c r="C1" s="84" t="s">
        <v>1540</v>
      </c>
      <c r="D1" s="84" t="s">
        <v>1541</v>
      </c>
      <c r="E1" s="84" t="s">
        <v>79</v>
      </c>
      <c r="F1" s="118" t="s">
        <v>85</v>
      </c>
    </row>
    <row r="2" spans="1:6" ht="16.5" customHeight="1" thickBot="1" x14ac:dyDescent="0.25">
      <c r="A2" s="78">
        <v>2017</v>
      </c>
      <c r="B2" s="81" t="s">
        <v>1189</v>
      </c>
      <c r="C2" s="81" t="s">
        <v>1191</v>
      </c>
      <c r="D2" s="81" t="s">
        <v>1160</v>
      </c>
      <c r="E2" s="81"/>
      <c r="F2" s="103"/>
    </row>
    <row r="3" spans="1:6" ht="3.95" customHeight="1" x14ac:dyDescent="0.2"/>
    <row r="4" spans="1:6" ht="14.85" customHeight="1" x14ac:dyDescent="0.2">
      <c r="A4" s="25" t="s">
        <v>24</v>
      </c>
    </row>
    <row r="5" spans="1:6" ht="12.75" customHeight="1" x14ac:dyDescent="0.2">
      <c r="A5" s="32" t="s">
        <v>740</v>
      </c>
      <c r="B5" s="139">
        <v>398</v>
      </c>
      <c r="C5" s="139">
        <v>99</v>
      </c>
      <c r="D5" s="139">
        <v>48</v>
      </c>
      <c r="E5" s="95">
        <f t="shared" ref="E5:E12" si="0">F5-SUM(B5:D5)</f>
        <v>146</v>
      </c>
      <c r="F5" s="95">
        <f>Sheriff!J688</f>
        <v>691</v>
      </c>
    </row>
    <row r="6" spans="1:6" ht="12.75" customHeight="1" x14ac:dyDescent="0.2">
      <c r="A6" s="32" t="s">
        <v>741</v>
      </c>
      <c r="B6" s="139">
        <v>250</v>
      </c>
      <c r="C6" s="139">
        <v>68</v>
      </c>
      <c r="D6" s="139">
        <v>41</v>
      </c>
      <c r="E6" s="95">
        <f t="shared" si="0"/>
        <v>92</v>
      </c>
      <c r="F6" s="95">
        <f>Sheriff!J689</f>
        <v>451</v>
      </c>
    </row>
    <row r="7" spans="1:6" ht="12.75" customHeight="1" x14ac:dyDescent="0.2">
      <c r="A7" s="32" t="s">
        <v>742</v>
      </c>
      <c r="B7" s="139">
        <v>294</v>
      </c>
      <c r="C7" s="139">
        <v>101</v>
      </c>
      <c r="D7" s="139">
        <v>44</v>
      </c>
      <c r="E7" s="95">
        <f t="shared" si="0"/>
        <v>120</v>
      </c>
      <c r="F7" s="95">
        <f>Sheriff!J690</f>
        <v>559</v>
      </c>
    </row>
    <row r="8" spans="1:6" ht="12.75" customHeight="1" x14ac:dyDescent="0.2">
      <c r="A8" s="32" t="s">
        <v>743</v>
      </c>
      <c r="B8" s="139">
        <v>286</v>
      </c>
      <c r="C8" s="139">
        <v>78</v>
      </c>
      <c r="D8" s="139">
        <v>39</v>
      </c>
      <c r="E8" s="95">
        <f t="shared" si="0"/>
        <v>112</v>
      </c>
      <c r="F8" s="95">
        <f>Sheriff!J691</f>
        <v>515</v>
      </c>
    </row>
    <row r="9" spans="1:6" ht="12.75" customHeight="1" x14ac:dyDescent="0.2">
      <c r="A9" s="32" t="s">
        <v>744</v>
      </c>
      <c r="B9" s="139">
        <v>278</v>
      </c>
      <c r="C9" s="139">
        <v>88</v>
      </c>
      <c r="D9" s="139">
        <v>43</v>
      </c>
      <c r="E9" s="95">
        <f t="shared" si="0"/>
        <v>116</v>
      </c>
      <c r="F9" s="95">
        <f>Sheriff!J692</f>
        <v>525</v>
      </c>
    </row>
    <row r="10" spans="1:6" ht="12.75" customHeight="1" x14ac:dyDescent="0.2">
      <c r="A10" s="32" t="s">
        <v>745</v>
      </c>
      <c r="B10" s="139">
        <v>243</v>
      </c>
      <c r="C10" s="139">
        <v>79</v>
      </c>
      <c r="D10" s="139">
        <v>41</v>
      </c>
      <c r="E10" s="95">
        <f t="shared" si="0"/>
        <v>96</v>
      </c>
      <c r="F10" s="95">
        <f>Sheriff!J693</f>
        <v>459</v>
      </c>
    </row>
    <row r="11" spans="1:6" ht="12.75" customHeight="1" x14ac:dyDescent="0.2">
      <c r="A11" s="32" t="s">
        <v>746</v>
      </c>
      <c r="B11" s="139">
        <v>278</v>
      </c>
      <c r="C11" s="139">
        <v>98</v>
      </c>
      <c r="D11" s="139">
        <v>41</v>
      </c>
      <c r="E11" s="95">
        <f t="shared" si="0"/>
        <v>99</v>
      </c>
      <c r="F11" s="95">
        <f>Sheriff!J694</f>
        <v>516</v>
      </c>
    </row>
    <row r="12" spans="1:6" ht="12.75" customHeight="1" x14ac:dyDescent="0.2">
      <c r="A12" s="32" t="s">
        <v>747</v>
      </c>
      <c r="B12" s="139">
        <v>155</v>
      </c>
      <c r="C12" s="139">
        <v>54</v>
      </c>
      <c r="D12" s="139">
        <v>24</v>
      </c>
      <c r="E12" s="95">
        <f t="shared" si="0"/>
        <v>67</v>
      </c>
      <c r="F12" s="95">
        <f>Sheriff!J695</f>
        <v>300</v>
      </c>
    </row>
    <row r="13" spans="1:6" ht="12.75" customHeight="1" x14ac:dyDescent="0.2">
      <c r="A13" s="36" t="s">
        <v>748</v>
      </c>
      <c r="B13" s="91">
        <f t="shared" ref="B13:E13" si="1">SUM(B5:B12)</f>
        <v>2182</v>
      </c>
      <c r="C13" s="91">
        <f t="shared" si="1"/>
        <v>665</v>
      </c>
      <c r="D13" s="91">
        <f t="shared" si="1"/>
        <v>321</v>
      </c>
      <c r="E13" s="91">
        <f t="shared" si="1"/>
        <v>848</v>
      </c>
      <c r="F13" s="91">
        <f>SUM(F5:F12)</f>
        <v>4016</v>
      </c>
    </row>
    <row r="15" spans="1:6" x14ac:dyDescent="0.2">
      <c r="A15" s="18"/>
      <c r="B15" s="29"/>
      <c r="C15" s="29"/>
      <c r="D15" s="29"/>
      <c r="E15" s="29"/>
      <c r="F15" s="29"/>
    </row>
    <row r="16" spans="1:6" x14ac:dyDescent="0.2">
      <c r="A16" s="18"/>
      <c r="B16" s="29"/>
      <c r="C16" s="29"/>
      <c r="D16" s="29"/>
      <c r="E16" s="29"/>
      <c r="F16" s="29"/>
    </row>
  </sheetData>
  <printOptions horizontalCentered="1"/>
  <pageMargins left="0.7" right="0.7" top="0.75" bottom="0.75" header="0.3" footer="0.3"/>
  <pageSetup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48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0" style="23" customWidth="1"/>
    <col min="2" max="10" width="7.7109375" style="94" customWidth="1"/>
    <col min="11" max="11" width="9.140625" style="6"/>
    <col min="12" max="16" width="7.28515625" style="23" customWidth="1"/>
    <col min="17" max="16384" width="9.140625" style="23"/>
  </cols>
  <sheetData>
    <row r="1" spans="1:11" ht="150" customHeight="1" thickBot="1" x14ac:dyDescent="0.25">
      <c r="A1" s="119" t="s">
        <v>1549</v>
      </c>
      <c r="B1" s="84" t="s">
        <v>1542</v>
      </c>
      <c r="C1" s="84" t="s">
        <v>1543</v>
      </c>
      <c r="D1" s="84" t="s">
        <v>1545</v>
      </c>
      <c r="E1" s="84" t="s">
        <v>1546</v>
      </c>
      <c r="F1" s="84" t="s">
        <v>1544</v>
      </c>
      <c r="G1" s="84" t="s">
        <v>1547</v>
      </c>
      <c r="H1" s="84" t="s">
        <v>1548</v>
      </c>
      <c r="I1" s="84" t="s">
        <v>79</v>
      </c>
      <c r="J1" s="118" t="s">
        <v>85</v>
      </c>
    </row>
    <row r="2" spans="1:11" ht="12.75" customHeight="1" thickBot="1" x14ac:dyDescent="0.25">
      <c r="A2" s="78">
        <v>2017</v>
      </c>
      <c r="B2" s="81" t="s">
        <v>1225</v>
      </c>
      <c r="C2" s="81" t="s">
        <v>1190</v>
      </c>
      <c r="D2" s="81" t="s">
        <v>1291</v>
      </c>
      <c r="E2" s="81" t="s">
        <v>1192</v>
      </c>
      <c r="F2" s="81" t="s">
        <v>1207</v>
      </c>
      <c r="G2" s="81" t="s">
        <v>1197</v>
      </c>
      <c r="H2" s="81" t="s">
        <v>1210</v>
      </c>
      <c r="I2" s="81"/>
      <c r="J2" s="103"/>
      <c r="K2" s="23"/>
    </row>
    <row r="3" spans="1:11" ht="3.95" customHeight="1" x14ac:dyDescent="0.2"/>
    <row r="4" spans="1:11" x14ac:dyDescent="0.2">
      <c r="A4" s="25" t="s">
        <v>24</v>
      </c>
    </row>
    <row r="5" spans="1:11" ht="12.75" customHeight="1" x14ac:dyDescent="0.2">
      <c r="A5" s="32" t="s">
        <v>740</v>
      </c>
      <c r="B5" s="139">
        <v>218</v>
      </c>
      <c r="C5" s="139">
        <v>346</v>
      </c>
      <c r="D5" s="139">
        <v>348</v>
      </c>
      <c r="E5" s="139">
        <v>85</v>
      </c>
      <c r="F5" s="139">
        <v>84</v>
      </c>
      <c r="G5" s="139">
        <v>28</v>
      </c>
      <c r="H5" s="139">
        <v>38</v>
      </c>
      <c r="I5" s="95">
        <f t="shared" ref="I5:I12" si="0">J5-SUM(A5:H5)</f>
        <v>235</v>
      </c>
      <c r="J5" s="95">
        <f>Sheriff!J688*2</f>
        <v>1382</v>
      </c>
    </row>
    <row r="6" spans="1:11" ht="12.75" customHeight="1" x14ac:dyDescent="0.2">
      <c r="A6" s="32" t="s">
        <v>741</v>
      </c>
      <c r="B6" s="139">
        <v>158</v>
      </c>
      <c r="C6" s="139">
        <v>215</v>
      </c>
      <c r="D6" s="139">
        <v>231</v>
      </c>
      <c r="E6" s="139">
        <v>55</v>
      </c>
      <c r="F6" s="139">
        <v>56</v>
      </c>
      <c r="G6" s="139">
        <v>17</v>
      </c>
      <c r="H6" s="139">
        <v>25</v>
      </c>
      <c r="I6" s="95">
        <f t="shared" si="0"/>
        <v>145</v>
      </c>
      <c r="J6" s="95">
        <f>Sheriff!J689*2</f>
        <v>902</v>
      </c>
    </row>
    <row r="7" spans="1:11" ht="12.75" customHeight="1" x14ac:dyDescent="0.2">
      <c r="A7" s="32" t="s">
        <v>742</v>
      </c>
      <c r="B7" s="139">
        <v>175</v>
      </c>
      <c r="C7" s="139">
        <v>259</v>
      </c>
      <c r="D7" s="139">
        <v>264</v>
      </c>
      <c r="E7" s="139">
        <v>100</v>
      </c>
      <c r="F7" s="139">
        <v>108</v>
      </c>
      <c r="G7" s="139">
        <v>30</v>
      </c>
      <c r="H7" s="139">
        <v>37</v>
      </c>
      <c r="I7" s="95">
        <f t="shared" si="0"/>
        <v>145</v>
      </c>
      <c r="J7" s="95">
        <f>Sheriff!J690*2</f>
        <v>1118</v>
      </c>
    </row>
    <row r="8" spans="1:11" ht="12.75" customHeight="1" x14ac:dyDescent="0.2">
      <c r="A8" s="32" t="s">
        <v>743</v>
      </c>
      <c r="B8" s="139">
        <v>177</v>
      </c>
      <c r="C8" s="139">
        <v>239</v>
      </c>
      <c r="D8" s="139">
        <v>250</v>
      </c>
      <c r="E8" s="139">
        <v>71</v>
      </c>
      <c r="F8" s="139">
        <v>77</v>
      </c>
      <c r="G8" s="139">
        <v>24</v>
      </c>
      <c r="H8" s="139">
        <v>31</v>
      </c>
      <c r="I8" s="95">
        <f t="shared" si="0"/>
        <v>161</v>
      </c>
      <c r="J8" s="95">
        <f>Sheriff!J691*2</f>
        <v>1030</v>
      </c>
    </row>
    <row r="9" spans="1:11" ht="12.75" customHeight="1" x14ac:dyDescent="0.2">
      <c r="A9" s="32" t="s">
        <v>744</v>
      </c>
      <c r="B9" s="139">
        <v>138</v>
      </c>
      <c r="C9" s="139">
        <v>250</v>
      </c>
      <c r="D9" s="139">
        <v>257</v>
      </c>
      <c r="E9" s="139">
        <v>78</v>
      </c>
      <c r="F9" s="139">
        <v>82</v>
      </c>
      <c r="G9" s="139">
        <v>30</v>
      </c>
      <c r="H9" s="139">
        <v>40</v>
      </c>
      <c r="I9" s="95">
        <f t="shared" si="0"/>
        <v>175</v>
      </c>
      <c r="J9" s="95">
        <f>Sheriff!J692*2</f>
        <v>1050</v>
      </c>
    </row>
    <row r="10" spans="1:11" ht="12.75" customHeight="1" x14ac:dyDescent="0.2">
      <c r="A10" s="32" t="s">
        <v>745</v>
      </c>
      <c r="B10" s="139">
        <v>141</v>
      </c>
      <c r="C10" s="139">
        <v>230</v>
      </c>
      <c r="D10" s="139">
        <v>224</v>
      </c>
      <c r="E10" s="139">
        <v>76</v>
      </c>
      <c r="F10" s="139">
        <v>75</v>
      </c>
      <c r="G10" s="139">
        <v>23</v>
      </c>
      <c r="H10" s="139">
        <v>28</v>
      </c>
      <c r="I10" s="95">
        <f t="shared" si="0"/>
        <v>121</v>
      </c>
      <c r="J10" s="95">
        <f>Sheriff!J693*2</f>
        <v>918</v>
      </c>
    </row>
    <row r="11" spans="1:11" ht="12.75" customHeight="1" x14ac:dyDescent="0.2">
      <c r="A11" s="32" t="s">
        <v>746</v>
      </c>
      <c r="B11" s="139">
        <v>153</v>
      </c>
      <c r="C11" s="139">
        <v>248</v>
      </c>
      <c r="D11" s="139">
        <v>255</v>
      </c>
      <c r="E11" s="139">
        <v>91</v>
      </c>
      <c r="F11" s="139">
        <v>98</v>
      </c>
      <c r="G11" s="139">
        <v>31</v>
      </c>
      <c r="H11" s="139">
        <v>26</v>
      </c>
      <c r="I11" s="95">
        <f t="shared" si="0"/>
        <v>130</v>
      </c>
      <c r="J11" s="95">
        <f>Sheriff!J694*2</f>
        <v>1032</v>
      </c>
    </row>
    <row r="12" spans="1:11" ht="12.75" customHeight="1" x14ac:dyDescent="0.2">
      <c r="A12" s="32" t="s">
        <v>747</v>
      </c>
      <c r="B12" s="139">
        <v>96</v>
      </c>
      <c r="C12" s="139">
        <v>139</v>
      </c>
      <c r="D12" s="139">
        <v>139</v>
      </c>
      <c r="E12" s="139">
        <v>49</v>
      </c>
      <c r="F12" s="139">
        <v>53</v>
      </c>
      <c r="G12" s="139">
        <v>10</v>
      </c>
      <c r="H12" s="139">
        <v>15</v>
      </c>
      <c r="I12" s="95">
        <f t="shared" si="0"/>
        <v>99</v>
      </c>
      <c r="J12" s="95">
        <f>Sheriff!J695*2</f>
        <v>600</v>
      </c>
    </row>
    <row r="13" spans="1:11" ht="12.75" customHeight="1" x14ac:dyDescent="0.2">
      <c r="A13" s="36" t="s">
        <v>748</v>
      </c>
      <c r="B13" s="91">
        <f t="shared" ref="B13:I13" si="1">SUM(B5:B12)</f>
        <v>1256</v>
      </c>
      <c r="C13" s="91">
        <f t="shared" si="1"/>
        <v>1926</v>
      </c>
      <c r="D13" s="91">
        <f t="shared" si="1"/>
        <v>1968</v>
      </c>
      <c r="E13" s="91">
        <f t="shared" si="1"/>
        <v>605</v>
      </c>
      <c r="F13" s="91">
        <f t="shared" si="1"/>
        <v>633</v>
      </c>
      <c r="G13" s="91">
        <f t="shared" si="1"/>
        <v>193</v>
      </c>
      <c r="H13" s="91">
        <f t="shared" si="1"/>
        <v>240</v>
      </c>
      <c r="I13" s="91">
        <f t="shared" si="1"/>
        <v>1211</v>
      </c>
      <c r="J13" s="91">
        <f>SUM(J5:J12)</f>
        <v>8032</v>
      </c>
    </row>
    <row r="15" spans="1:11" x14ac:dyDescent="0.2">
      <c r="A15" s="18"/>
      <c r="B15" s="29"/>
      <c r="C15" s="29"/>
      <c r="D15" s="29"/>
      <c r="E15" s="29"/>
      <c r="F15" s="29"/>
      <c r="G15" s="29"/>
      <c r="H15" s="29"/>
      <c r="I15" s="29"/>
      <c r="J15" s="29"/>
    </row>
    <row r="16" spans="1:11" x14ac:dyDescent="0.2">
      <c r="K16" s="23"/>
    </row>
    <row r="17" spans="11:11" x14ac:dyDescent="0.2">
      <c r="K17" s="23"/>
    </row>
    <row r="18" spans="11:11" x14ac:dyDescent="0.2">
      <c r="K18" s="23"/>
    </row>
    <row r="19" spans="11:11" x14ac:dyDescent="0.2">
      <c r="K19" s="23"/>
    </row>
    <row r="20" spans="11:11" x14ac:dyDescent="0.2">
      <c r="K20" s="23"/>
    </row>
    <row r="21" spans="11:11" x14ac:dyDescent="0.2">
      <c r="K21" s="23"/>
    </row>
    <row r="22" spans="11:11" x14ac:dyDescent="0.2">
      <c r="K22" s="23"/>
    </row>
    <row r="23" spans="11:11" x14ac:dyDescent="0.2">
      <c r="K23" s="23"/>
    </row>
    <row r="24" spans="11:11" x14ac:dyDescent="0.2">
      <c r="K24" s="23"/>
    </row>
    <row r="25" spans="11:11" x14ac:dyDescent="0.2">
      <c r="K25" s="23"/>
    </row>
    <row r="26" spans="11:11" x14ac:dyDescent="0.2">
      <c r="K26" s="23"/>
    </row>
    <row r="27" spans="11:11" x14ac:dyDescent="0.2">
      <c r="K27" s="23"/>
    </row>
    <row r="28" spans="11:11" x14ac:dyDescent="0.2">
      <c r="K28" s="23"/>
    </row>
    <row r="29" spans="11:11" x14ac:dyDescent="0.2">
      <c r="K29" s="23"/>
    </row>
    <row r="30" spans="11:11" x14ac:dyDescent="0.2">
      <c r="K30" s="23"/>
    </row>
    <row r="31" spans="11:11" x14ac:dyDescent="0.2">
      <c r="K31" s="23"/>
    </row>
    <row r="32" spans="11:11" x14ac:dyDescent="0.2">
      <c r="K32" s="23"/>
    </row>
    <row r="33" spans="11:11" x14ac:dyDescent="0.2">
      <c r="K33" s="23"/>
    </row>
    <row r="34" spans="11:11" x14ac:dyDescent="0.2">
      <c r="K34" s="23"/>
    </row>
    <row r="35" spans="11:11" x14ac:dyDescent="0.2">
      <c r="K35" s="23"/>
    </row>
    <row r="36" spans="11:11" x14ac:dyDescent="0.2">
      <c r="K36" s="23"/>
    </row>
    <row r="37" spans="11:11" x14ac:dyDescent="0.2">
      <c r="K37" s="23"/>
    </row>
    <row r="38" spans="11:11" x14ac:dyDescent="0.2">
      <c r="K38" s="23"/>
    </row>
    <row r="39" spans="11:11" x14ac:dyDescent="0.2">
      <c r="K39" s="23"/>
    </row>
    <row r="40" spans="11:11" x14ac:dyDescent="0.2">
      <c r="K40" s="23"/>
    </row>
    <row r="41" spans="11:11" x14ac:dyDescent="0.2">
      <c r="K41" s="23"/>
    </row>
    <row r="42" spans="11:11" x14ac:dyDescent="0.2">
      <c r="K42" s="23"/>
    </row>
    <row r="43" spans="11:11" x14ac:dyDescent="0.2">
      <c r="K43" s="23"/>
    </row>
    <row r="44" spans="11:11" x14ac:dyDescent="0.2">
      <c r="K44" s="23"/>
    </row>
    <row r="45" spans="11:11" x14ac:dyDescent="0.2">
      <c r="K45" s="23"/>
    </row>
    <row r="46" spans="11:11" x14ac:dyDescent="0.2">
      <c r="K46" s="23"/>
    </row>
    <row r="47" spans="11:11" x14ac:dyDescent="0.2">
      <c r="K47" s="23"/>
    </row>
    <row r="48" spans="11:11" x14ac:dyDescent="0.2">
      <c r="K48" s="23"/>
    </row>
    <row r="49" spans="11:11" x14ac:dyDescent="0.2">
      <c r="K49" s="23"/>
    </row>
    <row r="50" spans="11:11" x14ac:dyDescent="0.2">
      <c r="K50" s="23"/>
    </row>
    <row r="51" spans="11:11" x14ac:dyDescent="0.2">
      <c r="K51" s="23"/>
    </row>
    <row r="52" spans="11:11" x14ac:dyDescent="0.2">
      <c r="K52" s="23"/>
    </row>
    <row r="53" spans="11:11" x14ac:dyDescent="0.2">
      <c r="K53" s="23"/>
    </row>
    <row r="54" spans="11:11" x14ac:dyDescent="0.2">
      <c r="K54" s="23"/>
    </row>
    <row r="55" spans="11:11" x14ac:dyDescent="0.2">
      <c r="K55" s="23"/>
    </row>
    <row r="56" spans="11:11" x14ac:dyDescent="0.2">
      <c r="K56" s="23"/>
    </row>
    <row r="57" spans="11:11" x14ac:dyDescent="0.2">
      <c r="K57" s="23"/>
    </row>
    <row r="58" spans="11:11" x14ac:dyDescent="0.2">
      <c r="K58" s="23"/>
    </row>
    <row r="59" spans="11:11" x14ac:dyDescent="0.2">
      <c r="K59" s="23"/>
    </row>
    <row r="60" spans="11:11" x14ac:dyDescent="0.2">
      <c r="K60" s="23"/>
    </row>
    <row r="61" spans="11:11" x14ac:dyDescent="0.2">
      <c r="K61" s="23"/>
    </row>
    <row r="62" spans="11:11" x14ac:dyDescent="0.2">
      <c r="K62" s="23"/>
    </row>
    <row r="63" spans="11:11" x14ac:dyDescent="0.2">
      <c r="K63" s="23"/>
    </row>
    <row r="64" spans="11:11" x14ac:dyDescent="0.2">
      <c r="K64" s="23"/>
    </row>
    <row r="65" spans="11:11" x14ac:dyDescent="0.2">
      <c r="K65" s="23"/>
    </row>
    <row r="66" spans="11:11" x14ac:dyDescent="0.2">
      <c r="K66" s="23"/>
    </row>
    <row r="67" spans="11:11" x14ac:dyDescent="0.2">
      <c r="K67" s="23"/>
    </row>
    <row r="68" spans="11:11" x14ac:dyDescent="0.2">
      <c r="K68" s="23"/>
    </row>
    <row r="69" spans="11:11" x14ac:dyDescent="0.2">
      <c r="K69" s="23"/>
    </row>
    <row r="70" spans="11:11" x14ac:dyDescent="0.2">
      <c r="K70" s="23"/>
    </row>
    <row r="71" spans="11:11" x14ac:dyDescent="0.2">
      <c r="K71" s="23"/>
    </row>
    <row r="72" spans="11:11" x14ac:dyDescent="0.2">
      <c r="K72" s="23"/>
    </row>
    <row r="73" spans="11:11" x14ac:dyDescent="0.2">
      <c r="K73" s="23"/>
    </row>
    <row r="74" spans="11:11" x14ac:dyDescent="0.2">
      <c r="K74" s="23"/>
    </row>
    <row r="75" spans="11:11" x14ac:dyDescent="0.2">
      <c r="K75" s="23"/>
    </row>
    <row r="76" spans="11:11" x14ac:dyDescent="0.2">
      <c r="K76" s="23"/>
    </row>
    <row r="77" spans="11:11" x14ac:dyDescent="0.2">
      <c r="K77" s="23"/>
    </row>
    <row r="78" spans="11:11" x14ac:dyDescent="0.2">
      <c r="K78" s="23"/>
    </row>
    <row r="79" spans="11:11" x14ac:dyDescent="0.2">
      <c r="K79" s="23"/>
    </row>
    <row r="80" spans="11:11" x14ac:dyDescent="0.2">
      <c r="K80" s="23"/>
    </row>
    <row r="81" spans="11:11" x14ac:dyDescent="0.2">
      <c r="K81" s="23"/>
    </row>
    <row r="82" spans="11:11" x14ac:dyDescent="0.2">
      <c r="K82" s="23"/>
    </row>
    <row r="83" spans="11:11" x14ac:dyDescent="0.2">
      <c r="K83" s="23"/>
    </row>
    <row r="84" spans="11:11" x14ac:dyDescent="0.2">
      <c r="K84" s="23"/>
    </row>
    <row r="85" spans="11:11" x14ac:dyDescent="0.2">
      <c r="K85" s="23"/>
    </row>
    <row r="86" spans="11:11" x14ac:dyDescent="0.2">
      <c r="K86" s="23"/>
    </row>
    <row r="87" spans="11:11" x14ac:dyDescent="0.2">
      <c r="K87" s="23"/>
    </row>
    <row r="88" spans="11:11" x14ac:dyDescent="0.2">
      <c r="K88" s="23"/>
    </row>
    <row r="89" spans="11:11" x14ac:dyDescent="0.2">
      <c r="K89" s="23"/>
    </row>
    <row r="90" spans="11:11" x14ac:dyDescent="0.2">
      <c r="K90" s="23"/>
    </row>
    <row r="91" spans="11:11" x14ac:dyDescent="0.2">
      <c r="K91" s="23"/>
    </row>
    <row r="92" spans="11:11" x14ac:dyDescent="0.2">
      <c r="K92" s="23"/>
    </row>
    <row r="93" spans="11:11" x14ac:dyDescent="0.2">
      <c r="K93" s="23"/>
    </row>
    <row r="94" spans="11:11" x14ac:dyDescent="0.2">
      <c r="K94" s="23"/>
    </row>
    <row r="95" spans="11:11" x14ac:dyDescent="0.2">
      <c r="K95" s="23"/>
    </row>
    <row r="96" spans="11:11" x14ac:dyDescent="0.2">
      <c r="K96" s="23"/>
    </row>
    <row r="97" spans="11:11" x14ac:dyDescent="0.2">
      <c r="K97" s="23"/>
    </row>
    <row r="98" spans="11:11" x14ac:dyDescent="0.2">
      <c r="K98" s="23"/>
    </row>
    <row r="99" spans="11:11" x14ac:dyDescent="0.2">
      <c r="K99" s="23"/>
    </row>
    <row r="100" spans="11:11" x14ac:dyDescent="0.2">
      <c r="K100" s="23"/>
    </row>
    <row r="101" spans="11:11" x14ac:dyDescent="0.2">
      <c r="K101" s="23"/>
    </row>
    <row r="102" spans="11:11" x14ac:dyDescent="0.2">
      <c r="K102" s="23"/>
    </row>
    <row r="103" spans="11:11" x14ac:dyDescent="0.2">
      <c r="K103" s="23"/>
    </row>
    <row r="104" spans="11:11" x14ac:dyDescent="0.2">
      <c r="K104" s="23"/>
    </row>
    <row r="105" spans="11:11" x14ac:dyDescent="0.2">
      <c r="K105" s="23"/>
    </row>
    <row r="106" spans="11:11" x14ac:dyDescent="0.2">
      <c r="K106" s="23"/>
    </row>
    <row r="107" spans="11:11" x14ac:dyDescent="0.2">
      <c r="K107" s="23"/>
    </row>
    <row r="108" spans="11:11" x14ac:dyDescent="0.2">
      <c r="K108" s="23"/>
    </row>
    <row r="109" spans="11:11" x14ac:dyDescent="0.2">
      <c r="K109" s="23"/>
    </row>
    <row r="110" spans="11:11" x14ac:dyDescent="0.2">
      <c r="K110" s="23"/>
    </row>
    <row r="111" spans="11:11" x14ac:dyDescent="0.2">
      <c r="K111" s="23"/>
    </row>
    <row r="112" spans="11:11" x14ac:dyDescent="0.2">
      <c r="K112" s="23"/>
    </row>
    <row r="113" spans="11:11" x14ac:dyDescent="0.2">
      <c r="K113" s="23"/>
    </row>
    <row r="114" spans="11:11" x14ac:dyDescent="0.2">
      <c r="K114" s="23"/>
    </row>
    <row r="115" spans="11:11" x14ac:dyDescent="0.2">
      <c r="K115" s="23"/>
    </row>
    <row r="116" spans="11:11" x14ac:dyDescent="0.2">
      <c r="K116" s="23"/>
    </row>
    <row r="117" spans="11:11" x14ac:dyDescent="0.2">
      <c r="K117" s="23"/>
    </row>
    <row r="118" spans="11:11" x14ac:dyDescent="0.2">
      <c r="K118" s="23"/>
    </row>
    <row r="119" spans="11:11" x14ac:dyDescent="0.2">
      <c r="K119" s="23"/>
    </row>
    <row r="120" spans="11:11" x14ac:dyDescent="0.2">
      <c r="K120" s="23"/>
    </row>
    <row r="121" spans="11:11" x14ac:dyDescent="0.2">
      <c r="K121" s="23"/>
    </row>
    <row r="122" spans="11:11" x14ac:dyDescent="0.2">
      <c r="K122" s="23"/>
    </row>
    <row r="123" spans="11:11" x14ac:dyDescent="0.2">
      <c r="K123" s="23"/>
    </row>
    <row r="124" spans="11:11" x14ac:dyDescent="0.2">
      <c r="K124" s="23"/>
    </row>
    <row r="125" spans="11:11" x14ac:dyDescent="0.2">
      <c r="K125" s="23"/>
    </row>
    <row r="126" spans="11:11" x14ac:dyDescent="0.2">
      <c r="K126" s="23"/>
    </row>
    <row r="127" spans="11:11" x14ac:dyDescent="0.2">
      <c r="K127" s="23"/>
    </row>
    <row r="128" spans="11:11" x14ac:dyDescent="0.2">
      <c r="K128" s="23"/>
    </row>
    <row r="129" spans="11:11" x14ac:dyDescent="0.2">
      <c r="K129" s="23"/>
    </row>
    <row r="130" spans="11:11" x14ac:dyDescent="0.2">
      <c r="K130" s="23"/>
    </row>
    <row r="131" spans="11:11" x14ac:dyDescent="0.2">
      <c r="K131" s="23"/>
    </row>
    <row r="132" spans="11:11" x14ac:dyDescent="0.2">
      <c r="K132" s="23"/>
    </row>
    <row r="133" spans="11:11" x14ac:dyDescent="0.2">
      <c r="K133" s="23"/>
    </row>
    <row r="134" spans="11:11" x14ac:dyDescent="0.2">
      <c r="K134" s="23"/>
    </row>
    <row r="135" spans="11:11" x14ac:dyDescent="0.2">
      <c r="K135" s="23"/>
    </row>
    <row r="136" spans="11:11" x14ac:dyDescent="0.2">
      <c r="K136" s="23"/>
    </row>
    <row r="137" spans="11:11" x14ac:dyDescent="0.2">
      <c r="K137" s="23"/>
    </row>
    <row r="138" spans="11:11" x14ac:dyDescent="0.2">
      <c r="K138" s="23"/>
    </row>
    <row r="139" spans="11:11" x14ac:dyDescent="0.2">
      <c r="K139" s="23"/>
    </row>
    <row r="140" spans="11:11" x14ac:dyDescent="0.2">
      <c r="K140" s="23"/>
    </row>
    <row r="141" spans="11:11" x14ac:dyDescent="0.2">
      <c r="K141" s="23"/>
    </row>
    <row r="142" spans="11:11" x14ac:dyDescent="0.2">
      <c r="K142" s="23"/>
    </row>
    <row r="143" spans="11:11" x14ac:dyDescent="0.2">
      <c r="K143" s="23"/>
    </row>
    <row r="144" spans="11:11" x14ac:dyDescent="0.2">
      <c r="K144" s="23"/>
    </row>
    <row r="145" spans="11:11" x14ac:dyDescent="0.2">
      <c r="K145" s="23"/>
    </row>
    <row r="146" spans="11:11" x14ac:dyDescent="0.2">
      <c r="K146" s="23"/>
    </row>
    <row r="147" spans="11:11" x14ac:dyDescent="0.2">
      <c r="K147" s="23"/>
    </row>
    <row r="148" spans="11:11" x14ac:dyDescent="0.2">
      <c r="K148" s="23"/>
    </row>
    <row r="149" spans="11:11" x14ac:dyDescent="0.2">
      <c r="K149" s="23"/>
    </row>
    <row r="150" spans="11:11" x14ac:dyDescent="0.2">
      <c r="K150" s="23"/>
    </row>
    <row r="151" spans="11:11" x14ac:dyDescent="0.2">
      <c r="K151" s="23"/>
    </row>
    <row r="152" spans="11:11" x14ac:dyDescent="0.2">
      <c r="K152" s="23"/>
    </row>
    <row r="153" spans="11:11" x14ac:dyDescent="0.2">
      <c r="K153" s="23"/>
    </row>
    <row r="154" spans="11:11" x14ac:dyDescent="0.2">
      <c r="K154" s="23"/>
    </row>
    <row r="155" spans="11:11" x14ac:dyDescent="0.2">
      <c r="K155" s="23"/>
    </row>
    <row r="156" spans="11:11" x14ac:dyDescent="0.2">
      <c r="K156" s="23"/>
    </row>
    <row r="157" spans="11:11" x14ac:dyDescent="0.2">
      <c r="K157" s="23"/>
    </row>
    <row r="158" spans="11:11" x14ac:dyDescent="0.2">
      <c r="K158" s="23"/>
    </row>
    <row r="159" spans="11:11" x14ac:dyDescent="0.2">
      <c r="K159" s="23"/>
    </row>
    <row r="160" spans="11:11" x14ac:dyDescent="0.2">
      <c r="K160" s="23"/>
    </row>
    <row r="161" spans="11:11" x14ac:dyDescent="0.2">
      <c r="K161" s="23"/>
    </row>
    <row r="162" spans="11:11" x14ac:dyDescent="0.2">
      <c r="K162" s="23"/>
    </row>
    <row r="163" spans="11:11" x14ac:dyDescent="0.2">
      <c r="K163" s="23"/>
    </row>
    <row r="164" spans="11:11" x14ac:dyDescent="0.2">
      <c r="K164" s="23"/>
    </row>
    <row r="165" spans="11:11" x14ac:dyDescent="0.2">
      <c r="K165" s="23"/>
    </row>
    <row r="166" spans="11:11" x14ac:dyDescent="0.2">
      <c r="K166" s="23"/>
    </row>
    <row r="167" spans="11:11" x14ac:dyDescent="0.2">
      <c r="K167" s="23"/>
    </row>
    <row r="168" spans="11:11" x14ac:dyDescent="0.2">
      <c r="K168" s="23"/>
    </row>
    <row r="169" spans="11:11" x14ac:dyDescent="0.2">
      <c r="K169" s="23"/>
    </row>
    <row r="170" spans="11:11" x14ac:dyDescent="0.2">
      <c r="K170" s="23"/>
    </row>
    <row r="171" spans="11:11" x14ac:dyDescent="0.2">
      <c r="K171" s="23"/>
    </row>
    <row r="172" spans="11:11" x14ac:dyDescent="0.2">
      <c r="K172" s="23"/>
    </row>
    <row r="173" spans="11:11" x14ac:dyDescent="0.2">
      <c r="K173" s="23"/>
    </row>
    <row r="174" spans="11:11" x14ac:dyDescent="0.2">
      <c r="K174" s="23"/>
    </row>
    <row r="175" spans="11:11" x14ac:dyDescent="0.2">
      <c r="K175" s="23"/>
    </row>
    <row r="176" spans="11:11" x14ac:dyDescent="0.2">
      <c r="K176" s="23"/>
    </row>
    <row r="177" spans="11:11" x14ac:dyDescent="0.2">
      <c r="K177" s="23"/>
    </row>
    <row r="178" spans="11:11" x14ac:dyDescent="0.2">
      <c r="K178" s="23"/>
    </row>
    <row r="179" spans="11:11" x14ac:dyDescent="0.2">
      <c r="K179" s="23"/>
    </row>
    <row r="180" spans="11:11" x14ac:dyDescent="0.2">
      <c r="K180" s="23"/>
    </row>
    <row r="181" spans="11:11" x14ac:dyDescent="0.2">
      <c r="K181" s="23"/>
    </row>
    <row r="182" spans="11:11" x14ac:dyDescent="0.2">
      <c r="K182" s="23"/>
    </row>
    <row r="183" spans="11:11" x14ac:dyDescent="0.2">
      <c r="K183" s="23"/>
    </row>
    <row r="184" spans="11:11" x14ac:dyDescent="0.2">
      <c r="K184" s="23"/>
    </row>
    <row r="185" spans="11:11" x14ac:dyDescent="0.2">
      <c r="K185" s="23"/>
    </row>
    <row r="186" spans="11:11" x14ac:dyDescent="0.2">
      <c r="K186" s="23"/>
    </row>
    <row r="187" spans="11:11" x14ac:dyDescent="0.2">
      <c r="K187" s="23"/>
    </row>
    <row r="188" spans="11:11" x14ac:dyDescent="0.2">
      <c r="K188" s="23"/>
    </row>
    <row r="189" spans="11:11" x14ac:dyDescent="0.2">
      <c r="K189" s="23"/>
    </row>
    <row r="190" spans="11:11" x14ac:dyDescent="0.2">
      <c r="K190" s="23"/>
    </row>
    <row r="191" spans="11:11" x14ac:dyDescent="0.2">
      <c r="K191" s="23"/>
    </row>
    <row r="192" spans="11:11" x14ac:dyDescent="0.2">
      <c r="K192" s="23"/>
    </row>
    <row r="193" spans="11:11" x14ac:dyDescent="0.2">
      <c r="K193" s="23"/>
    </row>
    <row r="194" spans="11:11" x14ac:dyDescent="0.2">
      <c r="K194" s="23"/>
    </row>
    <row r="195" spans="11:11" x14ac:dyDescent="0.2">
      <c r="K195" s="23"/>
    </row>
    <row r="196" spans="11:11" x14ac:dyDescent="0.2">
      <c r="K196" s="23"/>
    </row>
    <row r="197" spans="11:11" x14ac:dyDescent="0.2">
      <c r="K197" s="23"/>
    </row>
    <row r="198" spans="11:11" x14ac:dyDescent="0.2">
      <c r="K198" s="23"/>
    </row>
    <row r="199" spans="11:11" x14ac:dyDescent="0.2">
      <c r="K199" s="23"/>
    </row>
    <row r="200" spans="11:11" x14ac:dyDescent="0.2">
      <c r="K200" s="23"/>
    </row>
    <row r="201" spans="11:11" x14ac:dyDescent="0.2">
      <c r="K201" s="23"/>
    </row>
    <row r="202" spans="11:11" x14ac:dyDescent="0.2">
      <c r="K202" s="23"/>
    </row>
    <row r="203" spans="11:11" x14ac:dyDescent="0.2">
      <c r="K203" s="23"/>
    </row>
    <row r="204" spans="11:11" x14ac:dyDescent="0.2">
      <c r="K204" s="23"/>
    </row>
    <row r="205" spans="11:11" x14ac:dyDescent="0.2">
      <c r="K205" s="23"/>
    </row>
    <row r="206" spans="11:11" x14ac:dyDescent="0.2">
      <c r="K206" s="23"/>
    </row>
    <row r="207" spans="11:11" x14ac:dyDescent="0.2">
      <c r="K207" s="23"/>
    </row>
    <row r="208" spans="11:11" x14ac:dyDescent="0.2">
      <c r="K208" s="23"/>
    </row>
    <row r="209" spans="11:11" x14ac:dyDescent="0.2">
      <c r="K209" s="23"/>
    </row>
    <row r="210" spans="11:11" x14ac:dyDescent="0.2">
      <c r="K210" s="23"/>
    </row>
    <row r="211" spans="11:11" x14ac:dyDescent="0.2">
      <c r="K211" s="23"/>
    </row>
    <row r="212" spans="11:11" x14ac:dyDescent="0.2">
      <c r="K212" s="23"/>
    </row>
    <row r="213" spans="11:11" x14ac:dyDescent="0.2">
      <c r="K213" s="23"/>
    </row>
    <row r="214" spans="11:11" x14ac:dyDescent="0.2">
      <c r="K214" s="23"/>
    </row>
    <row r="215" spans="11:11" x14ac:dyDescent="0.2">
      <c r="K215" s="23"/>
    </row>
    <row r="216" spans="11:11" x14ac:dyDescent="0.2">
      <c r="K216" s="23"/>
    </row>
    <row r="217" spans="11:11" x14ac:dyDescent="0.2">
      <c r="K217" s="23"/>
    </row>
    <row r="218" spans="11:11" x14ac:dyDescent="0.2">
      <c r="K218" s="23"/>
    </row>
    <row r="219" spans="11:11" x14ac:dyDescent="0.2">
      <c r="K219" s="23"/>
    </row>
    <row r="220" spans="11:11" x14ac:dyDescent="0.2">
      <c r="K220" s="23"/>
    </row>
    <row r="221" spans="11:11" x14ac:dyDescent="0.2">
      <c r="K221" s="23"/>
    </row>
    <row r="222" spans="11:11" x14ac:dyDescent="0.2">
      <c r="K222" s="23"/>
    </row>
    <row r="223" spans="11:11" x14ac:dyDescent="0.2">
      <c r="K223" s="23"/>
    </row>
    <row r="224" spans="11:11" x14ac:dyDescent="0.2">
      <c r="K224" s="23"/>
    </row>
    <row r="225" spans="11:11" x14ac:dyDescent="0.2">
      <c r="K225" s="23"/>
    </row>
    <row r="226" spans="11:11" x14ac:dyDescent="0.2">
      <c r="K226" s="23"/>
    </row>
    <row r="227" spans="11:11" x14ac:dyDescent="0.2">
      <c r="K227" s="23"/>
    </row>
    <row r="228" spans="11:11" x14ac:dyDescent="0.2">
      <c r="K228" s="23"/>
    </row>
    <row r="229" spans="11:11" x14ac:dyDescent="0.2">
      <c r="K229" s="23"/>
    </row>
    <row r="230" spans="11:11" x14ac:dyDescent="0.2">
      <c r="K230" s="23"/>
    </row>
    <row r="231" spans="11:11" x14ac:dyDescent="0.2">
      <c r="K231" s="23"/>
    </row>
    <row r="232" spans="11:11" x14ac:dyDescent="0.2">
      <c r="K232" s="23"/>
    </row>
    <row r="233" spans="11:11" x14ac:dyDescent="0.2">
      <c r="K233" s="23"/>
    </row>
    <row r="234" spans="11:11" x14ac:dyDescent="0.2">
      <c r="K234" s="23"/>
    </row>
    <row r="235" spans="11:11" x14ac:dyDescent="0.2">
      <c r="K235" s="23"/>
    </row>
    <row r="236" spans="11:11" x14ac:dyDescent="0.2">
      <c r="K236" s="23"/>
    </row>
    <row r="237" spans="11:11" x14ac:dyDescent="0.2">
      <c r="K237" s="23"/>
    </row>
    <row r="238" spans="11:11" x14ac:dyDescent="0.2">
      <c r="K238" s="23"/>
    </row>
    <row r="239" spans="11:11" x14ac:dyDescent="0.2">
      <c r="K239" s="23"/>
    </row>
    <row r="240" spans="11:11" x14ac:dyDescent="0.2">
      <c r="K240" s="23"/>
    </row>
    <row r="241" spans="11:11" x14ac:dyDescent="0.2">
      <c r="K241" s="23"/>
    </row>
    <row r="242" spans="11:11" x14ac:dyDescent="0.2">
      <c r="K242" s="23"/>
    </row>
    <row r="243" spans="11:11" x14ac:dyDescent="0.2">
      <c r="K243" s="23"/>
    </row>
    <row r="244" spans="11:11" x14ac:dyDescent="0.2">
      <c r="K244" s="23"/>
    </row>
    <row r="245" spans="11:11" x14ac:dyDescent="0.2">
      <c r="K245" s="23"/>
    </row>
    <row r="246" spans="11:11" x14ac:dyDescent="0.2">
      <c r="K246" s="23"/>
    </row>
    <row r="247" spans="11:11" x14ac:dyDescent="0.2">
      <c r="K247" s="23"/>
    </row>
    <row r="248" spans="11:11" x14ac:dyDescent="0.2">
      <c r="K248" s="23"/>
    </row>
    <row r="249" spans="11:11" x14ac:dyDescent="0.2">
      <c r="K249" s="23"/>
    </row>
    <row r="250" spans="11:11" x14ac:dyDescent="0.2">
      <c r="K250" s="23"/>
    </row>
    <row r="251" spans="11:11" x14ac:dyDescent="0.2">
      <c r="K251" s="23"/>
    </row>
    <row r="252" spans="11:11" x14ac:dyDescent="0.2">
      <c r="K252" s="23"/>
    </row>
    <row r="253" spans="11:11" x14ac:dyDescent="0.2">
      <c r="K253" s="23"/>
    </row>
    <row r="254" spans="11:11" x14ac:dyDescent="0.2">
      <c r="K254" s="23"/>
    </row>
    <row r="255" spans="11:11" x14ac:dyDescent="0.2">
      <c r="K255" s="23"/>
    </row>
    <row r="256" spans="11:11" x14ac:dyDescent="0.2">
      <c r="K256" s="23"/>
    </row>
    <row r="257" spans="11:11" x14ac:dyDescent="0.2">
      <c r="K257" s="23"/>
    </row>
    <row r="258" spans="11:11" x14ac:dyDescent="0.2">
      <c r="K258" s="23"/>
    </row>
    <row r="259" spans="11:11" x14ac:dyDescent="0.2">
      <c r="K259" s="23"/>
    </row>
    <row r="260" spans="11:11" x14ac:dyDescent="0.2">
      <c r="K260" s="23"/>
    </row>
    <row r="261" spans="11:11" x14ac:dyDescent="0.2">
      <c r="K261" s="23"/>
    </row>
    <row r="262" spans="11:11" x14ac:dyDescent="0.2">
      <c r="K262" s="23"/>
    </row>
    <row r="263" spans="11:11" x14ac:dyDescent="0.2">
      <c r="K263" s="23"/>
    </row>
    <row r="264" spans="11:11" x14ac:dyDescent="0.2">
      <c r="K264" s="23"/>
    </row>
    <row r="265" spans="11:11" x14ac:dyDescent="0.2">
      <c r="K265" s="23"/>
    </row>
    <row r="266" spans="11:11" x14ac:dyDescent="0.2">
      <c r="K266" s="23"/>
    </row>
    <row r="267" spans="11:11" x14ac:dyDescent="0.2">
      <c r="K267" s="23"/>
    </row>
    <row r="268" spans="11:11" x14ac:dyDescent="0.2">
      <c r="K268" s="23"/>
    </row>
    <row r="269" spans="11:11" x14ac:dyDescent="0.2">
      <c r="K269" s="23"/>
    </row>
    <row r="270" spans="11:11" x14ac:dyDescent="0.2">
      <c r="K270" s="23"/>
    </row>
    <row r="271" spans="11:11" x14ac:dyDescent="0.2">
      <c r="K271" s="23"/>
    </row>
    <row r="272" spans="11:11" x14ac:dyDescent="0.2">
      <c r="K272" s="23"/>
    </row>
    <row r="273" spans="11:11" x14ac:dyDescent="0.2">
      <c r="K273" s="23"/>
    </row>
    <row r="274" spans="11:11" x14ac:dyDescent="0.2">
      <c r="K274" s="23"/>
    </row>
    <row r="275" spans="11:11" x14ac:dyDescent="0.2">
      <c r="K275" s="23"/>
    </row>
    <row r="276" spans="11:11" x14ac:dyDescent="0.2">
      <c r="K276" s="23"/>
    </row>
    <row r="277" spans="11:11" x14ac:dyDescent="0.2">
      <c r="K277" s="23"/>
    </row>
    <row r="278" spans="11:11" x14ac:dyDescent="0.2">
      <c r="K278" s="23"/>
    </row>
    <row r="279" spans="11:11" x14ac:dyDescent="0.2">
      <c r="K279" s="23"/>
    </row>
    <row r="280" spans="11:11" x14ac:dyDescent="0.2">
      <c r="K280" s="23"/>
    </row>
    <row r="281" spans="11:11" x14ac:dyDescent="0.2">
      <c r="K281" s="23"/>
    </row>
    <row r="282" spans="11:11" x14ac:dyDescent="0.2">
      <c r="K282" s="23"/>
    </row>
    <row r="283" spans="11:11" x14ac:dyDescent="0.2">
      <c r="K283" s="23"/>
    </row>
    <row r="284" spans="11:11" x14ac:dyDescent="0.2">
      <c r="K284" s="23"/>
    </row>
    <row r="285" spans="11:11" x14ac:dyDescent="0.2">
      <c r="K285" s="23"/>
    </row>
    <row r="286" spans="11:11" x14ac:dyDescent="0.2">
      <c r="K286" s="23"/>
    </row>
    <row r="287" spans="11:11" x14ac:dyDescent="0.2">
      <c r="K287" s="23"/>
    </row>
    <row r="288" spans="11:11" x14ac:dyDescent="0.2">
      <c r="K288" s="23"/>
    </row>
    <row r="289" spans="11:11" x14ac:dyDescent="0.2">
      <c r="K289" s="23"/>
    </row>
    <row r="290" spans="11:11" x14ac:dyDescent="0.2">
      <c r="K290" s="23"/>
    </row>
    <row r="291" spans="11:11" x14ac:dyDescent="0.2">
      <c r="K291" s="23"/>
    </row>
    <row r="292" spans="11:11" x14ac:dyDescent="0.2">
      <c r="K292" s="23"/>
    </row>
    <row r="293" spans="11:11" x14ac:dyDescent="0.2">
      <c r="K293" s="23"/>
    </row>
    <row r="294" spans="11:11" x14ac:dyDescent="0.2">
      <c r="K294" s="23"/>
    </row>
    <row r="295" spans="11:11" x14ac:dyDescent="0.2">
      <c r="K295" s="23"/>
    </row>
    <row r="296" spans="11:11" x14ac:dyDescent="0.2">
      <c r="K296" s="23"/>
    </row>
    <row r="297" spans="11:11" x14ac:dyDescent="0.2">
      <c r="K297" s="23"/>
    </row>
    <row r="298" spans="11:11" x14ac:dyDescent="0.2">
      <c r="K298" s="23"/>
    </row>
    <row r="299" spans="11:11" x14ac:dyDescent="0.2">
      <c r="K299" s="23"/>
    </row>
    <row r="300" spans="11:11" x14ac:dyDescent="0.2">
      <c r="K300" s="23"/>
    </row>
    <row r="301" spans="11:11" x14ac:dyDescent="0.2">
      <c r="K301" s="23"/>
    </row>
    <row r="302" spans="11:11" x14ac:dyDescent="0.2">
      <c r="K302" s="23"/>
    </row>
    <row r="303" spans="11:11" x14ac:dyDescent="0.2">
      <c r="K303" s="23"/>
    </row>
    <row r="304" spans="11:11" x14ac:dyDescent="0.2">
      <c r="K304" s="23"/>
    </row>
    <row r="305" spans="11:11" x14ac:dyDescent="0.2">
      <c r="K305" s="23"/>
    </row>
    <row r="306" spans="11:11" x14ac:dyDescent="0.2">
      <c r="K306" s="23"/>
    </row>
    <row r="307" spans="11:11" x14ac:dyDescent="0.2">
      <c r="K307" s="23"/>
    </row>
    <row r="308" spans="11:11" x14ac:dyDescent="0.2">
      <c r="K308" s="23"/>
    </row>
    <row r="309" spans="11:11" x14ac:dyDescent="0.2">
      <c r="K309" s="23"/>
    </row>
    <row r="310" spans="11:11" x14ac:dyDescent="0.2">
      <c r="K310" s="23"/>
    </row>
    <row r="311" spans="11:11" x14ac:dyDescent="0.2">
      <c r="K311" s="23"/>
    </row>
    <row r="312" spans="11:11" x14ac:dyDescent="0.2">
      <c r="K312" s="23"/>
    </row>
    <row r="313" spans="11:11" x14ac:dyDescent="0.2">
      <c r="K313" s="23"/>
    </row>
    <row r="314" spans="11:11" x14ac:dyDescent="0.2">
      <c r="K314" s="23"/>
    </row>
    <row r="315" spans="11:11" x14ac:dyDescent="0.2">
      <c r="K315" s="23"/>
    </row>
    <row r="316" spans="11:11" x14ac:dyDescent="0.2">
      <c r="K316" s="23"/>
    </row>
    <row r="317" spans="11:11" x14ac:dyDescent="0.2">
      <c r="K317" s="23"/>
    </row>
    <row r="318" spans="11:11" x14ac:dyDescent="0.2">
      <c r="K318" s="23"/>
    </row>
    <row r="319" spans="11:11" x14ac:dyDescent="0.2">
      <c r="K319" s="23"/>
    </row>
    <row r="320" spans="11:11" x14ac:dyDescent="0.2">
      <c r="K320" s="23"/>
    </row>
    <row r="321" spans="11:11" x14ac:dyDescent="0.2">
      <c r="K321" s="23"/>
    </row>
    <row r="322" spans="11:11" x14ac:dyDescent="0.2">
      <c r="K322" s="23"/>
    </row>
    <row r="323" spans="11:11" x14ac:dyDescent="0.2">
      <c r="K323" s="23"/>
    </row>
    <row r="324" spans="11:11" x14ac:dyDescent="0.2">
      <c r="K324" s="23"/>
    </row>
    <row r="325" spans="11:11" x14ac:dyDescent="0.2">
      <c r="K325" s="23"/>
    </row>
    <row r="326" spans="11:11" x14ac:dyDescent="0.2">
      <c r="K326" s="23"/>
    </row>
    <row r="327" spans="11:11" x14ac:dyDescent="0.2">
      <c r="K327" s="23"/>
    </row>
    <row r="328" spans="11:11" x14ac:dyDescent="0.2">
      <c r="K328" s="23"/>
    </row>
    <row r="329" spans="11:11" x14ac:dyDescent="0.2">
      <c r="K329" s="23"/>
    </row>
    <row r="330" spans="11:11" x14ac:dyDescent="0.2">
      <c r="K330" s="23"/>
    </row>
    <row r="331" spans="11:11" x14ac:dyDescent="0.2">
      <c r="K331" s="23"/>
    </row>
    <row r="332" spans="11:11" x14ac:dyDescent="0.2">
      <c r="K332" s="23"/>
    </row>
    <row r="333" spans="11:11" x14ac:dyDescent="0.2">
      <c r="K333" s="23"/>
    </row>
    <row r="334" spans="11:11" x14ac:dyDescent="0.2">
      <c r="K334" s="23"/>
    </row>
    <row r="335" spans="11:11" x14ac:dyDescent="0.2">
      <c r="K335" s="23"/>
    </row>
    <row r="336" spans="11:11" x14ac:dyDescent="0.2">
      <c r="K336" s="23"/>
    </row>
    <row r="337" spans="11:11" x14ac:dyDescent="0.2">
      <c r="K337" s="23"/>
    </row>
    <row r="338" spans="11:11" x14ac:dyDescent="0.2">
      <c r="K338" s="23"/>
    </row>
    <row r="339" spans="11:11" x14ac:dyDescent="0.2">
      <c r="K339" s="23"/>
    </row>
    <row r="340" spans="11:11" x14ac:dyDescent="0.2">
      <c r="K340" s="23"/>
    </row>
    <row r="341" spans="11:11" x14ac:dyDescent="0.2">
      <c r="K341" s="23"/>
    </row>
    <row r="342" spans="11:11" x14ac:dyDescent="0.2">
      <c r="K342" s="23"/>
    </row>
    <row r="343" spans="11:11" x14ac:dyDescent="0.2">
      <c r="K343" s="23"/>
    </row>
    <row r="344" spans="11:11" x14ac:dyDescent="0.2">
      <c r="K344" s="23"/>
    </row>
    <row r="345" spans="11:11" x14ac:dyDescent="0.2">
      <c r="K345" s="23"/>
    </row>
    <row r="346" spans="11:11" x14ac:dyDescent="0.2">
      <c r="K346" s="23"/>
    </row>
    <row r="347" spans="11:11" x14ac:dyDescent="0.2">
      <c r="K347" s="23"/>
    </row>
    <row r="348" spans="11:11" x14ac:dyDescent="0.2">
      <c r="K348" s="23"/>
    </row>
    <row r="349" spans="11:11" x14ac:dyDescent="0.2">
      <c r="K349" s="23"/>
    </row>
    <row r="350" spans="11:11" x14ac:dyDescent="0.2">
      <c r="K350" s="23"/>
    </row>
    <row r="351" spans="11:11" x14ac:dyDescent="0.2">
      <c r="K351" s="23"/>
    </row>
    <row r="352" spans="11:11" x14ac:dyDescent="0.2">
      <c r="K352" s="23"/>
    </row>
    <row r="353" spans="11:11" x14ac:dyDescent="0.2">
      <c r="K353" s="23"/>
    </row>
    <row r="354" spans="11:11" x14ac:dyDescent="0.2">
      <c r="K354" s="23"/>
    </row>
    <row r="355" spans="11:11" x14ac:dyDescent="0.2">
      <c r="K355" s="23"/>
    </row>
    <row r="356" spans="11:11" x14ac:dyDescent="0.2">
      <c r="K356" s="23"/>
    </row>
    <row r="357" spans="11:11" x14ac:dyDescent="0.2">
      <c r="K357" s="23"/>
    </row>
    <row r="358" spans="11:11" x14ac:dyDescent="0.2">
      <c r="K358" s="23"/>
    </row>
    <row r="359" spans="11:11" x14ac:dyDescent="0.2">
      <c r="K359" s="23"/>
    </row>
    <row r="360" spans="11:11" x14ac:dyDescent="0.2">
      <c r="K360" s="23"/>
    </row>
    <row r="361" spans="11:11" x14ac:dyDescent="0.2">
      <c r="K361" s="23"/>
    </row>
    <row r="362" spans="11:11" x14ac:dyDescent="0.2">
      <c r="K362" s="23"/>
    </row>
    <row r="363" spans="11:11" x14ac:dyDescent="0.2">
      <c r="K363" s="23"/>
    </row>
    <row r="364" spans="11:11" x14ac:dyDescent="0.2">
      <c r="K364" s="23"/>
    </row>
    <row r="365" spans="11:11" x14ac:dyDescent="0.2">
      <c r="K365" s="23"/>
    </row>
    <row r="366" spans="11:11" x14ac:dyDescent="0.2">
      <c r="K366" s="23"/>
    </row>
    <row r="367" spans="11:11" x14ac:dyDescent="0.2">
      <c r="K367" s="23"/>
    </row>
    <row r="368" spans="11:11" x14ac:dyDescent="0.2">
      <c r="K368" s="23"/>
    </row>
    <row r="369" spans="11:11" x14ac:dyDescent="0.2">
      <c r="K369" s="23"/>
    </row>
    <row r="370" spans="11:11" x14ac:dyDescent="0.2">
      <c r="K370" s="23"/>
    </row>
    <row r="371" spans="11:11" x14ac:dyDescent="0.2">
      <c r="K371" s="23"/>
    </row>
    <row r="372" spans="11:11" x14ac:dyDescent="0.2">
      <c r="K372" s="23"/>
    </row>
    <row r="373" spans="11:11" x14ac:dyDescent="0.2">
      <c r="K373" s="23"/>
    </row>
    <row r="374" spans="11:11" x14ac:dyDescent="0.2">
      <c r="K374" s="23"/>
    </row>
    <row r="375" spans="11:11" x14ac:dyDescent="0.2">
      <c r="K375" s="23"/>
    </row>
    <row r="376" spans="11:11" x14ac:dyDescent="0.2">
      <c r="K376" s="23"/>
    </row>
    <row r="377" spans="11:11" x14ac:dyDescent="0.2">
      <c r="K377" s="23"/>
    </row>
    <row r="378" spans="11:11" x14ac:dyDescent="0.2">
      <c r="K378" s="23"/>
    </row>
    <row r="379" spans="11:11" x14ac:dyDescent="0.2">
      <c r="K379" s="23"/>
    </row>
    <row r="380" spans="11:11" x14ac:dyDescent="0.2">
      <c r="K380" s="23"/>
    </row>
    <row r="381" spans="11:11" x14ac:dyDescent="0.2">
      <c r="K381" s="23"/>
    </row>
    <row r="382" spans="11:11" x14ac:dyDescent="0.2">
      <c r="K382" s="23"/>
    </row>
    <row r="383" spans="11:11" x14ac:dyDescent="0.2">
      <c r="K383" s="23"/>
    </row>
    <row r="384" spans="11:11" x14ac:dyDescent="0.2">
      <c r="K384" s="23"/>
    </row>
    <row r="385" spans="11:11" x14ac:dyDescent="0.2">
      <c r="K385" s="23"/>
    </row>
    <row r="386" spans="11:11" x14ac:dyDescent="0.2">
      <c r="K386" s="23"/>
    </row>
    <row r="387" spans="11:11" x14ac:dyDescent="0.2">
      <c r="K387" s="23"/>
    </row>
    <row r="388" spans="11:11" x14ac:dyDescent="0.2">
      <c r="K388" s="23"/>
    </row>
    <row r="389" spans="11:11" x14ac:dyDescent="0.2">
      <c r="K389" s="23"/>
    </row>
    <row r="390" spans="11:11" x14ac:dyDescent="0.2">
      <c r="K390" s="23"/>
    </row>
    <row r="391" spans="11:11" x14ac:dyDescent="0.2">
      <c r="K391" s="23"/>
    </row>
    <row r="392" spans="11:11" x14ac:dyDescent="0.2">
      <c r="K392" s="23"/>
    </row>
    <row r="393" spans="11:11" x14ac:dyDescent="0.2">
      <c r="K393" s="23"/>
    </row>
    <row r="394" spans="11:11" x14ac:dyDescent="0.2">
      <c r="K394" s="23"/>
    </row>
    <row r="395" spans="11:11" x14ac:dyDescent="0.2">
      <c r="K395" s="23"/>
    </row>
    <row r="396" spans="11:11" x14ac:dyDescent="0.2">
      <c r="K396" s="23"/>
    </row>
    <row r="397" spans="11:11" x14ac:dyDescent="0.2">
      <c r="K397" s="23"/>
    </row>
    <row r="398" spans="11:11" x14ac:dyDescent="0.2">
      <c r="K398" s="23"/>
    </row>
    <row r="399" spans="11:11" x14ac:dyDescent="0.2">
      <c r="K399" s="23"/>
    </row>
    <row r="400" spans="11:11" x14ac:dyDescent="0.2">
      <c r="K400" s="23"/>
    </row>
    <row r="401" spans="11:11" x14ac:dyDescent="0.2">
      <c r="K401" s="23"/>
    </row>
    <row r="402" spans="11:11" x14ac:dyDescent="0.2">
      <c r="K402" s="23"/>
    </row>
    <row r="403" spans="11:11" x14ac:dyDescent="0.2">
      <c r="K403" s="23"/>
    </row>
    <row r="404" spans="11:11" x14ac:dyDescent="0.2">
      <c r="K404" s="23"/>
    </row>
    <row r="405" spans="11:11" x14ac:dyDescent="0.2">
      <c r="K405" s="23"/>
    </row>
    <row r="406" spans="11:11" x14ac:dyDescent="0.2">
      <c r="K406" s="23"/>
    </row>
    <row r="407" spans="11:11" x14ac:dyDescent="0.2">
      <c r="K407" s="23"/>
    </row>
    <row r="408" spans="11:11" x14ac:dyDescent="0.2">
      <c r="K408" s="23"/>
    </row>
    <row r="409" spans="11:11" x14ac:dyDescent="0.2">
      <c r="K409" s="23"/>
    </row>
    <row r="410" spans="11:11" x14ac:dyDescent="0.2">
      <c r="K410" s="23"/>
    </row>
    <row r="411" spans="11:11" x14ac:dyDescent="0.2">
      <c r="K411" s="23"/>
    </row>
    <row r="412" spans="11:11" x14ac:dyDescent="0.2">
      <c r="K412" s="23"/>
    </row>
    <row r="413" spans="11:11" x14ac:dyDescent="0.2">
      <c r="K413" s="23"/>
    </row>
    <row r="414" spans="11:11" x14ac:dyDescent="0.2">
      <c r="K414" s="23"/>
    </row>
    <row r="415" spans="11:11" x14ac:dyDescent="0.2">
      <c r="K415" s="23"/>
    </row>
    <row r="416" spans="11:11" x14ac:dyDescent="0.2">
      <c r="K416" s="23"/>
    </row>
    <row r="417" spans="11:11" x14ac:dyDescent="0.2">
      <c r="K417" s="23"/>
    </row>
    <row r="418" spans="11:11" x14ac:dyDescent="0.2">
      <c r="K418" s="23"/>
    </row>
    <row r="419" spans="11:11" x14ac:dyDescent="0.2">
      <c r="K419" s="23"/>
    </row>
    <row r="420" spans="11:11" x14ac:dyDescent="0.2">
      <c r="K420" s="23"/>
    </row>
    <row r="421" spans="11:11" x14ac:dyDescent="0.2">
      <c r="K421" s="23"/>
    </row>
    <row r="422" spans="11:11" x14ac:dyDescent="0.2">
      <c r="K422" s="23"/>
    </row>
    <row r="423" spans="11:11" x14ac:dyDescent="0.2">
      <c r="K423" s="23"/>
    </row>
    <row r="424" spans="11:11" x14ac:dyDescent="0.2">
      <c r="K424" s="23"/>
    </row>
    <row r="425" spans="11:11" x14ac:dyDescent="0.2">
      <c r="K425" s="23"/>
    </row>
    <row r="426" spans="11:11" x14ac:dyDescent="0.2">
      <c r="K426" s="23"/>
    </row>
    <row r="427" spans="11:11" x14ac:dyDescent="0.2">
      <c r="K427" s="23"/>
    </row>
    <row r="428" spans="11:11" x14ac:dyDescent="0.2">
      <c r="K428" s="23"/>
    </row>
    <row r="429" spans="11:11" x14ac:dyDescent="0.2">
      <c r="K429" s="23"/>
    </row>
    <row r="430" spans="11:11" x14ac:dyDescent="0.2">
      <c r="K430" s="23"/>
    </row>
    <row r="431" spans="11:11" x14ac:dyDescent="0.2">
      <c r="K431" s="23"/>
    </row>
    <row r="432" spans="11:11" x14ac:dyDescent="0.2">
      <c r="K432" s="23"/>
    </row>
    <row r="433" spans="11:11" x14ac:dyDescent="0.2">
      <c r="K433" s="23"/>
    </row>
    <row r="434" spans="11:11" x14ac:dyDescent="0.2">
      <c r="K434" s="23"/>
    </row>
    <row r="435" spans="11:11" x14ac:dyDescent="0.2">
      <c r="K435" s="23"/>
    </row>
    <row r="436" spans="11:11" x14ac:dyDescent="0.2">
      <c r="K436" s="23"/>
    </row>
    <row r="437" spans="11:11" x14ac:dyDescent="0.2">
      <c r="K437" s="23"/>
    </row>
    <row r="438" spans="11:11" x14ac:dyDescent="0.2">
      <c r="K438" s="23"/>
    </row>
    <row r="439" spans="11:11" x14ac:dyDescent="0.2">
      <c r="K439" s="23"/>
    </row>
    <row r="440" spans="11:11" x14ac:dyDescent="0.2">
      <c r="K440" s="23"/>
    </row>
    <row r="441" spans="11:11" x14ac:dyDescent="0.2">
      <c r="K441" s="23"/>
    </row>
    <row r="442" spans="11:11" x14ac:dyDescent="0.2">
      <c r="K442" s="23"/>
    </row>
    <row r="443" spans="11:11" x14ac:dyDescent="0.2">
      <c r="K443" s="23"/>
    </row>
    <row r="444" spans="11:11" x14ac:dyDescent="0.2">
      <c r="K444" s="23"/>
    </row>
    <row r="445" spans="11:11" x14ac:dyDescent="0.2">
      <c r="K445" s="23"/>
    </row>
    <row r="446" spans="11:11" x14ac:dyDescent="0.2">
      <c r="K446" s="23"/>
    </row>
    <row r="447" spans="11:11" x14ac:dyDescent="0.2">
      <c r="K447" s="23"/>
    </row>
    <row r="448" spans="11:11" x14ac:dyDescent="0.2">
      <c r="K448" s="23"/>
    </row>
    <row r="449" spans="11:11" x14ac:dyDescent="0.2">
      <c r="K449" s="23"/>
    </row>
    <row r="450" spans="11:11" x14ac:dyDescent="0.2">
      <c r="K450" s="23"/>
    </row>
    <row r="451" spans="11:11" x14ac:dyDescent="0.2">
      <c r="K451" s="23"/>
    </row>
    <row r="452" spans="11:11" x14ac:dyDescent="0.2">
      <c r="K452" s="23"/>
    </row>
    <row r="453" spans="11:11" x14ac:dyDescent="0.2">
      <c r="K453" s="23"/>
    </row>
    <row r="454" spans="11:11" x14ac:dyDescent="0.2">
      <c r="K454" s="23"/>
    </row>
    <row r="455" spans="11:11" x14ac:dyDescent="0.2">
      <c r="K455" s="23"/>
    </row>
    <row r="456" spans="11:11" x14ac:dyDescent="0.2">
      <c r="K456" s="23"/>
    </row>
    <row r="457" spans="11:11" x14ac:dyDescent="0.2">
      <c r="K457" s="23"/>
    </row>
    <row r="458" spans="11:11" x14ac:dyDescent="0.2">
      <c r="K458" s="23"/>
    </row>
    <row r="459" spans="11:11" x14ac:dyDescent="0.2">
      <c r="K459" s="23"/>
    </row>
    <row r="460" spans="11:11" x14ac:dyDescent="0.2">
      <c r="K460" s="23"/>
    </row>
    <row r="461" spans="11:11" x14ac:dyDescent="0.2">
      <c r="K461" s="23"/>
    </row>
    <row r="462" spans="11:11" x14ac:dyDescent="0.2">
      <c r="K462" s="23"/>
    </row>
    <row r="463" spans="11:11" x14ac:dyDescent="0.2">
      <c r="K463" s="23"/>
    </row>
    <row r="464" spans="11:11" x14ac:dyDescent="0.2">
      <c r="K464" s="23"/>
    </row>
    <row r="465" spans="11:11" x14ac:dyDescent="0.2">
      <c r="K465" s="23"/>
    </row>
    <row r="466" spans="11:11" x14ac:dyDescent="0.2">
      <c r="K466" s="23"/>
    </row>
    <row r="467" spans="11:11" x14ac:dyDescent="0.2">
      <c r="K467" s="23"/>
    </row>
    <row r="468" spans="11:11" x14ac:dyDescent="0.2">
      <c r="K468" s="23"/>
    </row>
    <row r="469" spans="11:11" x14ac:dyDescent="0.2">
      <c r="K469" s="23"/>
    </row>
    <row r="470" spans="11:11" x14ac:dyDescent="0.2">
      <c r="K470" s="23"/>
    </row>
    <row r="471" spans="11:11" x14ac:dyDescent="0.2">
      <c r="K471" s="23"/>
    </row>
    <row r="472" spans="11:11" x14ac:dyDescent="0.2">
      <c r="K472" s="23"/>
    </row>
    <row r="473" spans="11:11" x14ac:dyDescent="0.2">
      <c r="K473" s="23"/>
    </row>
    <row r="474" spans="11:11" x14ac:dyDescent="0.2">
      <c r="K474" s="23"/>
    </row>
    <row r="475" spans="11:11" x14ac:dyDescent="0.2">
      <c r="K475" s="23"/>
    </row>
    <row r="476" spans="11:11" x14ac:dyDescent="0.2">
      <c r="K476" s="23"/>
    </row>
    <row r="477" spans="11:11" x14ac:dyDescent="0.2">
      <c r="K477" s="23"/>
    </row>
    <row r="478" spans="11:11" x14ac:dyDescent="0.2">
      <c r="K478" s="23"/>
    </row>
    <row r="479" spans="11:11" x14ac:dyDescent="0.2">
      <c r="K479" s="23"/>
    </row>
    <row r="480" spans="11:11" x14ac:dyDescent="0.2">
      <c r="K480" s="23"/>
    </row>
    <row r="481" spans="11:11" x14ac:dyDescent="0.2">
      <c r="K481" s="23"/>
    </row>
    <row r="482" spans="11:11" x14ac:dyDescent="0.2">
      <c r="K482" s="23"/>
    </row>
    <row r="483" spans="11:11" x14ac:dyDescent="0.2">
      <c r="K483" s="23"/>
    </row>
    <row r="484" spans="11:11" x14ac:dyDescent="0.2">
      <c r="K484" s="23"/>
    </row>
    <row r="485" spans="11:11" x14ac:dyDescent="0.2">
      <c r="K485" s="23"/>
    </row>
    <row r="486" spans="11:11" x14ac:dyDescent="0.2">
      <c r="K486" s="23"/>
    </row>
    <row r="487" spans="11:11" x14ac:dyDescent="0.2">
      <c r="K487" s="23"/>
    </row>
    <row r="488" spans="11:11" x14ac:dyDescent="0.2">
      <c r="K488" s="23"/>
    </row>
    <row r="489" spans="11:11" x14ac:dyDescent="0.2">
      <c r="K489" s="23"/>
    </row>
    <row r="490" spans="11:11" x14ac:dyDescent="0.2">
      <c r="K490" s="23"/>
    </row>
    <row r="491" spans="11:11" x14ac:dyDescent="0.2">
      <c r="K491" s="23"/>
    </row>
    <row r="492" spans="11:11" x14ac:dyDescent="0.2">
      <c r="K492" s="23"/>
    </row>
    <row r="493" spans="11:11" x14ac:dyDescent="0.2">
      <c r="K493" s="23"/>
    </row>
    <row r="494" spans="11:11" x14ac:dyDescent="0.2">
      <c r="K494" s="23"/>
    </row>
    <row r="495" spans="11:11" x14ac:dyDescent="0.2">
      <c r="K495" s="23"/>
    </row>
    <row r="496" spans="11:11" x14ac:dyDescent="0.2">
      <c r="K496" s="23"/>
    </row>
    <row r="497" spans="11:11" x14ac:dyDescent="0.2">
      <c r="K497" s="23"/>
    </row>
    <row r="498" spans="11:11" x14ac:dyDescent="0.2">
      <c r="K498" s="23"/>
    </row>
    <row r="499" spans="11:11" x14ac:dyDescent="0.2">
      <c r="K499" s="23"/>
    </row>
    <row r="500" spans="11:11" x14ac:dyDescent="0.2">
      <c r="K500" s="23"/>
    </row>
    <row r="501" spans="11:11" x14ac:dyDescent="0.2">
      <c r="K501" s="23"/>
    </row>
    <row r="502" spans="11:11" x14ac:dyDescent="0.2">
      <c r="K502" s="23"/>
    </row>
    <row r="503" spans="11:11" x14ac:dyDescent="0.2">
      <c r="K503" s="23"/>
    </row>
    <row r="504" spans="11:11" x14ac:dyDescent="0.2">
      <c r="K504" s="23"/>
    </row>
    <row r="505" spans="11:11" x14ac:dyDescent="0.2">
      <c r="K505" s="23"/>
    </row>
    <row r="506" spans="11:11" x14ac:dyDescent="0.2">
      <c r="K506" s="23"/>
    </row>
    <row r="507" spans="11:11" x14ac:dyDescent="0.2">
      <c r="K507" s="23"/>
    </row>
    <row r="508" spans="11:11" x14ac:dyDescent="0.2">
      <c r="K508" s="23"/>
    </row>
    <row r="509" spans="11:11" x14ac:dyDescent="0.2">
      <c r="K509" s="23"/>
    </row>
    <row r="510" spans="11:11" x14ac:dyDescent="0.2">
      <c r="K510" s="23"/>
    </row>
    <row r="511" spans="11:11" x14ac:dyDescent="0.2">
      <c r="K511" s="23"/>
    </row>
    <row r="512" spans="11:11" x14ac:dyDescent="0.2">
      <c r="K512" s="23"/>
    </row>
    <row r="513" spans="11:11" x14ac:dyDescent="0.2">
      <c r="K513" s="23"/>
    </row>
    <row r="514" spans="11:11" x14ac:dyDescent="0.2">
      <c r="K514" s="23"/>
    </row>
    <row r="515" spans="11:11" x14ac:dyDescent="0.2">
      <c r="K515" s="23"/>
    </row>
    <row r="516" spans="11:11" x14ac:dyDescent="0.2">
      <c r="K516" s="23"/>
    </row>
    <row r="517" spans="11:11" x14ac:dyDescent="0.2">
      <c r="K517" s="23"/>
    </row>
    <row r="518" spans="11:11" x14ac:dyDescent="0.2">
      <c r="K518" s="23"/>
    </row>
    <row r="519" spans="11:11" x14ac:dyDescent="0.2">
      <c r="K519" s="23"/>
    </row>
    <row r="520" spans="11:11" x14ac:dyDescent="0.2">
      <c r="K520" s="23"/>
    </row>
    <row r="521" spans="11:11" x14ac:dyDescent="0.2">
      <c r="K521" s="23"/>
    </row>
    <row r="522" spans="11:11" x14ac:dyDescent="0.2">
      <c r="K522" s="23"/>
    </row>
    <row r="523" spans="11:11" x14ac:dyDescent="0.2">
      <c r="K523" s="23"/>
    </row>
    <row r="524" spans="11:11" x14ac:dyDescent="0.2">
      <c r="K524" s="23"/>
    </row>
    <row r="525" spans="11:11" x14ac:dyDescent="0.2">
      <c r="K525" s="23"/>
    </row>
    <row r="526" spans="11:11" x14ac:dyDescent="0.2">
      <c r="K526" s="23"/>
    </row>
    <row r="527" spans="11:11" x14ac:dyDescent="0.2">
      <c r="K527" s="23"/>
    </row>
    <row r="528" spans="11:11" x14ac:dyDescent="0.2">
      <c r="K528" s="23"/>
    </row>
    <row r="529" spans="11:11" x14ac:dyDescent="0.2">
      <c r="K529" s="23"/>
    </row>
    <row r="530" spans="11:11" x14ac:dyDescent="0.2">
      <c r="K530" s="23"/>
    </row>
    <row r="531" spans="11:11" x14ac:dyDescent="0.2">
      <c r="K531" s="23"/>
    </row>
    <row r="532" spans="11:11" x14ac:dyDescent="0.2">
      <c r="K532" s="23"/>
    </row>
    <row r="533" spans="11:11" x14ac:dyDescent="0.2">
      <c r="K533" s="23"/>
    </row>
    <row r="534" spans="11:11" x14ac:dyDescent="0.2">
      <c r="K534" s="23"/>
    </row>
    <row r="535" spans="11:11" x14ac:dyDescent="0.2">
      <c r="K535" s="23"/>
    </row>
    <row r="536" spans="11:11" x14ac:dyDescent="0.2">
      <c r="K536" s="23"/>
    </row>
    <row r="537" spans="11:11" x14ac:dyDescent="0.2">
      <c r="K537" s="23"/>
    </row>
    <row r="538" spans="11:11" x14ac:dyDescent="0.2">
      <c r="K538" s="23"/>
    </row>
    <row r="539" spans="11:11" x14ac:dyDescent="0.2">
      <c r="K539" s="23"/>
    </row>
    <row r="540" spans="11:11" x14ac:dyDescent="0.2">
      <c r="K540" s="23"/>
    </row>
    <row r="541" spans="11:11" x14ac:dyDescent="0.2">
      <c r="K541" s="23"/>
    </row>
    <row r="542" spans="11:11" x14ac:dyDescent="0.2">
      <c r="K542" s="23"/>
    </row>
    <row r="543" spans="11:11" x14ac:dyDescent="0.2">
      <c r="K543" s="23"/>
    </row>
    <row r="544" spans="11:11" x14ac:dyDescent="0.2">
      <c r="K544" s="23"/>
    </row>
    <row r="545" spans="11:11" x14ac:dyDescent="0.2">
      <c r="K545" s="23"/>
    </row>
    <row r="546" spans="11:11" x14ac:dyDescent="0.2">
      <c r="K546" s="23"/>
    </row>
    <row r="547" spans="11:11" x14ac:dyDescent="0.2">
      <c r="K547" s="23"/>
    </row>
    <row r="548" spans="11:11" x14ac:dyDescent="0.2">
      <c r="K548" s="23"/>
    </row>
    <row r="549" spans="11:11" x14ac:dyDescent="0.2">
      <c r="K549" s="23"/>
    </row>
    <row r="550" spans="11:11" x14ac:dyDescent="0.2">
      <c r="K550" s="23"/>
    </row>
    <row r="551" spans="11:11" x14ac:dyDescent="0.2">
      <c r="K551" s="23"/>
    </row>
    <row r="552" spans="11:11" x14ac:dyDescent="0.2">
      <c r="K552" s="23"/>
    </row>
    <row r="553" spans="11:11" x14ac:dyDescent="0.2">
      <c r="K553" s="23"/>
    </row>
    <row r="554" spans="11:11" x14ac:dyDescent="0.2">
      <c r="K554" s="23"/>
    </row>
    <row r="555" spans="11:11" x14ac:dyDescent="0.2">
      <c r="K555" s="23"/>
    </row>
    <row r="556" spans="11:11" x14ac:dyDescent="0.2">
      <c r="K556" s="23"/>
    </row>
    <row r="557" spans="11:11" x14ac:dyDescent="0.2">
      <c r="K557" s="23"/>
    </row>
    <row r="558" spans="11:11" x14ac:dyDescent="0.2">
      <c r="K558" s="23"/>
    </row>
    <row r="559" spans="11:11" x14ac:dyDescent="0.2">
      <c r="K559" s="23"/>
    </row>
    <row r="560" spans="11:11" x14ac:dyDescent="0.2">
      <c r="K560" s="23"/>
    </row>
    <row r="561" spans="11:11" x14ac:dyDescent="0.2">
      <c r="K561" s="23"/>
    </row>
    <row r="562" spans="11:11" x14ac:dyDescent="0.2">
      <c r="K562" s="23"/>
    </row>
    <row r="563" spans="11:11" x14ac:dyDescent="0.2">
      <c r="K563" s="23"/>
    </row>
    <row r="564" spans="11:11" x14ac:dyDescent="0.2">
      <c r="K564" s="23"/>
    </row>
    <row r="565" spans="11:11" x14ac:dyDescent="0.2">
      <c r="K565" s="23"/>
    </row>
    <row r="566" spans="11:11" x14ac:dyDescent="0.2">
      <c r="K566" s="23"/>
    </row>
    <row r="567" spans="11:11" x14ac:dyDescent="0.2">
      <c r="K567" s="23"/>
    </row>
    <row r="568" spans="11:11" x14ac:dyDescent="0.2">
      <c r="K568" s="23"/>
    </row>
    <row r="569" spans="11:11" x14ac:dyDescent="0.2">
      <c r="K569" s="23"/>
    </row>
    <row r="570" spans="11:11" x14ac:dyDescent="0.2">
      <c r="K570" s="23"/>
    </row>
    <row r="571" spans="11:11" x14ac:dyDescent="0.2">
      <c r="K571" s="23"/>
    </row>
    <row r="572" spans="11:11" x14ac:dyDescent="0.2">
      <c r="K572" s="23"/>
    </row>
    <row r="573" spans="11:11" x14ac:dyDescent="0.2">
      <c r="K573" s="23"/>
    </row>
    <row r="574" spans="11:11" x14ac:dyDescent="0.2">
      <c r="K574" s="23"/>
    </row>
    <row r="575" spans="11:11" x14ac:dyDescent="0.2">
      <c r="K575" s="23"/>
    </row>
    <row r="576" spans="11:11" x14ac:dyDescent="0.2">
      <c r="K576" s="23"/>
    </row>
    <row r="577" spans="11:11" x14ac:dyDescent="0.2">
      <c r="K577" s="23"/>
    </row>
    <row r="578" spans="11:11" x14ac:dyDescent="0.2">
      <c r="K578" s="23"/>
    </row>
    <row r="579" spans="11:11" x14ac:dyDescent="0.2">
      <c r="K579" s="23"/>
    </row>
    <row r="580" spans="11:11" x14ac:dyDescent="0.2">
      <c r="K580" s="23"/>
    </row>
    <row r="581" spans="11:11" x14ac:dyDescent="0.2">
      <c r="K581" s="23"/>
    </row>
    <row r="582" spans="11:11" x14ac:dyDescent="0.2">
      <c r="K582" s="23"/>
    </row>
    <row r="583" spans="11:11" x14ac:dyDescent="0.2">
      <c r="K583" s="23"/>
    </row>
    <row r="584" spans="11:11" x14ac:dyDescent="0.2">
      <c r="K584" s="23"/>
    </row>
    <row r="585" spans="11:11" x14ac:dyDescent="0.2">
      <c r="K585" s="23"/>
    </row>
    <row r="586" spans="11:11" x14ac:dyDescent="0.2">
      <c r="K586" s="23"/>
    </row>
    <row r="587" spans="11:11" x14ac:dyDescent="0.2">
      <c r="K587" s="23"/>
    </row>
    <row r="588" spans="11:11" x14ac:dyDescent="0.2">
      <c r="K588" s="23"/>
    </row>
    <row r="589" spans="11:11" x14ac:dyDescent="0.2">
      <c r="K589" s="23"/>
    </row>
    <row r="590" spans="11:11" x14ac:dyDescent="0.2">
      <c r="K590" s="23"/>
    </row>
    <row r="591" spans="11:11" x14ac:dyDescent="0.2">
      <c r="K591" s="23"/>
    </row>
    <row r="592" spans="11:11" x14ac:dyDescent="0.2">
      <c r="K592" s="23"/>
    </row>
    <row r="593" spans="11:11" x14ac:dyDescent="0.2">
      <c r="K593" s="23"/>
    </row>
    <row r="594" spans="11:11" x14ac:dyDescent="0.2">
      <c r="K594" s="23"/>
    </row>
    <row r="595" spans="11:11" x14ac:dyDescent="0.2">
      <c r="K595" s="23"/>
    </row>
    <row r="596" spans="11:11" x14ac:dyDescent="0.2">
      <c r="K596" s="23"/>
    </row>
    <row r="597" spans="11:11" x14ac:dyDescent="0.2">
      <c r="K597" s="23"/>
    </row>
    <row r="598" spans="11:11" x14ac:dyDescent="0.2">
      <c r="K598" s="23"/>
    </row>
    <row r="599" spans="11:11" x14ac:dyDescent="0.2">
      <c r="K599" s="23"/>
    </row>
    <row r="600" spans="11:11" x14ac:dyDescent="0.2">
      <c r="K600" s="23"/>
    </row>
    <row r="601" spans="11:11" x14ac:dyDescent="0.2">
      <c r="K601" s="23"/>
    </row>
    <row r="602" spans="11:11" x14ac:dyDescent="0.2">
      <c r="K602" s="23"/>
    </row>
    <row r="603" spans="11:11" x14ac:dyDescent="0.2">
      <c r="K603" s="23"/>
    </row>
    <row r="604" spans="11:11" x14ac:dyDescent="0.2">
      <c r="K604" s="23"/>
    </row>
    <row r="605" spans="11:11" x14ac:dyDescent="0.2">
      <c r="K605" s="23"/>
    </row>
    <row r="606" spans="11:11" x14ac:dyDescent="0.2">
      <c r="K606" s="23"/>
    </row>
    <row r="607" spans="11:11" x14ac:dyDescent="0.2">
      <c r="K607" s="23"/>
    </row>
    <row r="608" spans="11:11" x14ac:dyDescent="0.2">
      <c r="K608" s="23"/>
    </row>
    <row r="609" spans="11:11" x14ac:dyDescent="0.2">
      <c r="K609" s="23"/>
    </row>
    <row r="610" spans="11:11" x14ac:dyDescent="0.2">
      <c r="K610" s="23"/>
    </row>
    <row r="611" spans="11:11" x14ac:dyDescent="0.2">
      <c r="K611" s="23"/>
    </row>
    <row r="612" spans="11:11" x14ac:dyDescent="0.2">
      <c r="K612" s="23"/>
    </row>
    <row r="613" spans="11:11" x14ac:dyDescent="0.2">
      <c r="K613" s="23"/>
    </row>
    <row r="614" spans="11:11" x14ac:dyDescent="0.2">
      <c r="K614" s="23"/>
    </row>
    <row r="615" spans="11:11" x14ac:dyDescent="0.2">
      <c r="K615" s="23"/>
    </row>
    <row r="616" spans="11:11" x14ac:dyDescent="0.2">
      <c r="K616" s="23"/>
    </row>
    <row r="617" spans="11:11" x14ac:dyDescent="0.2">
      <c r="K617" s="23"/>
    </row>
    <row r="618" spans="11:11" x14ac:dyDescent="0.2">
      <c r="K618" s="23"/>
    </row>
    <row r="619" spans="11:11" x14ac:dyDescent="0.2">
      <c r="K619" s="23"/>
    </row>
    <row r="620" spans="11:11" x14ac:dyDescent="0.2">
      <c r="K620" s="23"/>
    </row>
    <row r="621" spans="11:11" x14ac:dyDescent="0.2">
      <c r="K621" s="23"/>
    </row>
    <row r="622" spans="11:11" x14ac:dyDescent="0.2">
      <c r="K622" s="23"/>
    </row>
    <row r="623" spans="11:11" x14ac:dyDescent="0.2">
      <c r="K623" s="23"/>
    </row>
    <row r="624" spans="11:11" x14ac:dyDescent="0.2">
      <c r="K624" s="23"/>
    </row>
    <row r="625" spans="11:11" x14ac:dyDescent="0.2">
      <c r="K625" s="23"/>
    </row>
    <row r="626" spans="11:11" x14ac:dyDescent="0.2">
      <c r="K626" s="23"/>
    </row>
    <row r="627" spans="11:11" x14ac:dyDescent="0.2">
      <c r="K627" s="23"/>
    </row>
    <row r="628" spans="11:11" x14ac:dyDescent="0.2">
      <c r="K628" s="23"/>
    </row>
    <row r="629" spans="11:11" x14ac:dyDescent="0.2">
      <c r="K629" s="23"/>
    </row>
    <row r="630" spans="11:11" x14ac:dyDescent="0.2">
      <c r="K630" s="23"/>
    </row>
    <row r="631" spans="11:11" x14ac:dyDescent="0.2">
      <c r="K631" s="23"/>
    </row>
    <row r="632" spans="11:11" x14ac:dyDescent="0.2">
      <c r="K632" s="23"/>
    </row>
    <row r="633" spans="11:11" x14ac:dyDescent="0.2">
      <c r="K633" s="23"/>
    </row>
    <row r="634" spans="11:11" x14ac:dyDescent="0.2">
      <c r="K634" s="23"/>
    </row>
    <row r="635" spans="11:11" x14ac:dyDescent="0.2">
      <c r="K635" s="23"/>
    </row>
    <row r="636" spans="11:11" x14ac:dyDescent="0.2">
      <c r="K636" s="23"/>
    </row>
    <row r="637" spans="11:11" x14ac:dyDescent="0.2">
      <c r="K637" s="23"/>
    </row>
    <row r="638" spans="11:11" x14ac:dyDescent="0.2">
      <c r="K638" s="23"/>
    </row>
    <row r="639" spans="11:11" x14ac:dyDescent="0.2">
      <c r="K639" s="23"/>
    </row>
    <row r="640" spans="11:11" x14ac:dyDescent="0.2">
      <c r="K640" s="23"/>
    </row>
    <row r="641" spans="11:11" x14ac:dyDescent="0.2">
      <c r="K641" s="23"/>
    </row>
    <row r="642" spans="11:11" x14ac:dyDescent="0.2">
      <c r="K642" s="23"/>
    </row>
    <row r="643" spans="11:11" x14ac:dyDescent="0.2">
      <c r="K643" s="23"/>
    </row>
    <row r="644" spans="11:11" x14ac:dyDescent="0.2">
      <c r="K644" s="23"/>
    </row>
    <row r="645" spans="11:11" x14ac:dyDescent="0.2">
      <c r="K645" s="23"/>
    </row>
    <row r="646" spans="11:11" x14ac:dyDescent="0.2">
      <c r="K646" s="23"/>
    </row>
    <row r="647" spans="11:11" x14ac:dyDescent="0.2">
      <c r="K647" s="23"/>
    </row>
    <row r="648" spans="11:11" x14ac:dyDescent="0.2">
      <c r="K648" s="23"/>
    </row>
    <row r="649" spans="11:11" x14ac:dyDescent="0.2">
      <c r="K649" s="23"/>
    </row>
    <row r="650" spans="11:11" x14ac:dyDescent="0.2">
      <c r="K650" s="23"/>
    </row>
    <row r="651" spans="11:11" x14ac:dyDescent="0.2">
      <c r="K651" s="23"/>
    </row>
    <row r="652" spans="11:11" x14ac:dyDescent="0.2">
      <c r="K652" s="23"/>
    </row>
    <row r="653" spans="11:11" x14ac:dyDescent="0.2">
      <c r="K653" s="23"/>
    </row>
    <row r="654" spans="11:11" x14ac:dyDescent="0.2">
      <c r="K654" s="23"/>
    </row>
    <row r="655" spans="11:11" x14ac:dyDescent="0.2">
      <c r="K655" s="23"/>
    </row>
    <row r="656" spans="11:11" x14ac:dyDescent="0.2">
      <c r="K656" s="23"/>
    </row>
    <row r="657" spans="11:11" x14ac:dyDescent="0.2">
      <c r="K657" s="23"/>
    </row>
    <row r="658" spans="11:11" x14ac:dyDescent="0.2">
      <c r="K658" s="23"/>
    </row>
    <row r="659" spans="11:11" x14ac:dyDescent="0.2">
      <c r="K659" s="23"/>
    </row>
    <row r="660" spans="11:11" x14ac:dyDescent="0.2">
      <c r="K660" s="23"/>
    </row>
    <row r="661" spans="11:11" x14ac:dyDescent="0.2">
      <c r="K661" s="23"/>
    </row>
    <row r="662" spans="11:11" x14ac:dyDescent="0.2">
      <c r="K662" s="23"/>
    </row>
    <row r="663" spans="11:11" x14ac:dyDescent="0.2">
      <c r="K663" s="23"/>
    </row>
    <row r="664" spans="11:11" x14ac:dyDescent="0.2">
      <c r="K664" s="23"/>
    </row>
    <row r="665" spans="11:11" x14ac:dyDescent="0.2">
      <c r="K665" s="23"/>
    </row>
    <row r="666" spans="11:11" x14ac:dyDescent="0.2">
      <c r="K666" s="23"/>
    </row>
    <row r="667" spans="11:11" x14ac:dyDescent="0.2">
      <c r="K667" s="23"/>
    </row>
    <row r="668" spans="11:11" x14ac:dyDescent="0.2">
      <c r="K668" s="23"/>
    </row>
    <row r="669" spans="11:11" x14ac:dyDescent="0.2">
      <c r="K669" s="23"/>
    </row>
    <row r="670" spans="11:11" x14ac:dyDescent="0.2">
      <c r="K670" s="23"/>
    </row>
    <row r="671" spans="11:11" x14ac:dyDescent="0.2">
      <c r="K671" s="23"/>
    </row>
    <row r="672" spans="11:11" x14ac:dyDescent="0.2">
      <c r="K672" s="23"/>
    </row>
    <row r="673" spans="11:11" x14ac:dyDescent="0.2">
      <c r="K673" s="23"/>
    </row>
    <row r="674" spans="11:11" x14ac:dyDescent="0.2">
      <c r="K674" s="23"/>
    </row>
    <row r="675" spans="11:11" x14ac:dyDescent="0.2">
      <c r="K675" s="23"/>
    </row>
    <row r="676" spans="11:11" x14ac:dyDescent="0.2">
      <c r="K676" s="23"/>
    </row>
    <row r="677" spans="11:11" x14ac:dyDescent="0.2">
      <c r="K677" s="23"/>
    </row>
    <row r="678" spans="11:11" x14ac:dyDescent="0.2">
      <c r="K678" s="23"/>
    </row>
    <row r="679" spans="11:11" x14ac:dyDescent="0.2">
      <c r="K679" s="23"/>
    </row>
    <row r="680" spans="11:11" x14ac:dyDescent="0.2">
      <c r="K680" s="23"/>
    </row>
    <row r="681" spans="11:11" x14ac:dyDescent="0.2">
      <c r="K681" s="23"/>
    </row>
    <row r="682" spans="11:11" x14ac:dyDescent="0.2">
      <c r="K682" s="23"/>
    </row>
    <row r="683" spans="11:11" x14ac:dyDescent="0.2">
      <c r="K683" s="23"/>
    </row>
    <row r="684" spans="11:11" x14ac:dyDescent="0.2">
      <c r="K684" s="23"/>
    </row>
    <row r="685" spans="11:11" x14ac:dyDescent="0.2">
      <c r="K685" s="23"/>
    </row>
    <row r="686" spans="11:11" x14ac:dyDescent="0.2">
      <c r="K686" s="23"/>
    </row>
    <row r="687" spans="11:11" x14ac:dyDescent="0.2">
      <c r="K687" s="23"/>
    </row>
    <row r="688" spans="11:11" x14ac:dyDescent="0.2">
      <c r="K688" s="23"/>
    </row>
    <row r="689" spans="11:11" x14ac:dyDescent="0.2">
      <c r="K689" s="23"/>
    </row>
    <row r="690" spans="11:11" x14ac:dyDescent="0.2">
      <c r="K690" s="23"/>
    </row>
    <row r="691" spans="11:11" x14ac:dyDescent="0.2">
      <c r="K691" s="23"/>
    </row>
    <row r="692" spans="11:11" x14ac:dyDescent="0.2">
      <c r="K692" s="23"/>
    </row>
    <row r="693" spans="11:11" x14ac:dyDescent="0.2">
      <c r="K693" s="23"/>
    </row>
    <row r="694" spans="11:11" x14ac:dyDescent="0.2">
      <c r="K694" s="23"/>
    </row>
    <row r="695" spans="11:11" x14ac:dyDescent="0.2">
      <c r="K695" s="23"/>
    </row>
    <row r="696" spans="11:11" x14ac:dyDescent="0.2">
      <c r="K696" s="23"/>
    </row>
    <row r="697" spans="11:11" x14ac:dyDescent="0.2">
      <c r="K697" s="23"/>
    </row>
    <row r="698" spans="11:11" x14ac:dyDescent="0.2">
      <c r="K698" s="23"/>
    </row>
    <row r="699" spans="11:11" x14ac:dyDescent="0.2">
      <c r="K699" s="23"/>
    </row>
    <row r="700" spans="11:11" x14ac:dyDescent="0.2">
      <c r="K700" s="23"/>
    </row>
    <row r="701" spans="11:11" x14ac:dyDescent="0.2">
      <c r="K701" s="23"/>
    </row>
    <row r="702" spans="11:11" x14ac:dyDescent="0.2">
      <c r="K702" s="23"/>
    </row>
    <row r="703" spans="11:11" x14ac:dyDescent="0.2">
      <c r="K703" s="23"/>
    </row>
    <row r="704" spans="11:11" x14ac:dyDescent="0.2">
      <c r="K704" s="23"/>
    </row>
    <row r="705" spans="11:11" x14ac:dyDescent="0.2">
      <c r="K705" s="23"/>
    </row>
    <row r="706" spans="11:11" x14ac:dyDescent="0.2">
      <c r="K706" s="23"/>
    </row>
    <row r="707" spans="11:11" x14ac:dyDescent="0.2">
      <c r="K707" s="23"/>
    </row>
    <row r="708" spans="11:11" x14ac:dyDescent="0.2">
      <c r="K708" s="23"/>
    </row>
    <row r="709" spans="11:11" x14ac:dyDescent="0.2">
      <c r="K709" s="23"/>
    </row>
    <row r="710" spans="11:11" x14ac:dyDescent="0.2">
      <c r="K710" s="23"/>
    </row>
    <row r="711" spans="11:11" x14ac:dyDescent="0.2">
      <c r="K711" s="23"/>
    </row>
    <row r="712" spans="11:11" x14ac:dyDescent="0.2">
      <c r="K712" s="23"/>
    </row>
    <row r="713" spans="11:11" x14ac:dyDescent="0.2">
      <c r="K713" s="23"/>
    </row>
    <row r="714" spans="11:11" x14ac:dyDescent="0.2">
      <c r="K714" s="23"/>
    </row>
    <row r="715" spans="11:11" x14ac:dyDescent="0.2">
      <c r="K715" s="23"/>
    </row>
    <row r="716" spans="11:11" x14ac:dyDescent="0.2">
      <c r="K716" s="23"/>
    </row>
    <row r="717" spans="11:11" x14ac:dyDescent="0.2">
      <c r="K717" s="23"/>
    </row>
    <row r="718" spans="11:11" x14ac:dyDescent="0.2">
      <c r="K718" s="23"/>
    </row>
    <row r="719" spans="11:11" x14ac:dyDescent="0.2">
      <c r="K719" s="23"/>
    </row>
    <row r="720" spans="11:11" x14ac:dyDescent="0.2">
      <c r="K720" s="23"/>
    </row>
    <row r="721" spans="11:11" x14ac:dyDescent="0.2">
      <c r="K721" s="23"/>
    </row>
    <row r="722" spans="11:11" x14ac:dyDescent="0.2">
      <c r="K722" s="23"/>
    </row>
    <row r="723" spans="11:11" x14ac:dyDescent="0.2">
      <c r="K723" s="23"/>
    </row>
    <row r="724" spans="11:11" x14ac:dyDescent="0.2">
      <c r="K724" s="23"/>
    </row>
    <row r="725" spans="11:11" x14ac:dyDescent="0.2">
      <c r="K725" s="23"/>
    </row>
    <row r="726" spans="11:11" x14ac:dyDescent="0.2">
      <c r="K726" s="23"/>
    </row>
    <row r="727" spans="11:11" x14ac:dyDescent="0.2">
      <c r="K727" s="23"/>
    </row>
    <row r="728" spans="11:11" x14ac:dyDescent="0.2">
      <c r="K728" s="23"/>
    </row>
    <row r="729" spans="11:11" x14ac:dyDescent="0.2">
      <c r="K729" s="23"/>
    </row>
    <row r="730" spans="11:11" x14ac:dyDescent="0.2">
      <c r="K730" s="23"/>
    </row>
    <row r="731" spans="11:11" x14ac:dyDescent="0.2">
      <c r="K731" s="23"/>
    </row>
    <row r="732" spans="11:11" x14ac:dyDescent="0.2">
      <c r="K732" s="23"/>
    </row>
    <row r="733" spans="11:11" x14ac:dyDescent="0.2">
      <c r="K733" s="23"/>
    </row>
    <row r="734" spans="11:11" x14ac:dyDescent="0.2">
      <c r="K734" s="23"/>
    </row>
    <row r="735" spans="11:11" x14ac:dyDescent="0.2">
      <c r="K735" s="23"/>
    </row>
    <row r="736" spans="11:11" x14ac:dyDescent="0.2">
      <c r="K736" s="23"/>
    </row>
    <row r="737" spans="11:11" x14ac:dyDescent="0.2">
      <c r="K737" s="23"/>
    </row>
    <row r="738" spans="11:11" x14ac:dyDescent="0.2">
      <c r="K738" s="23"/>
    </row>
    <row r="739" spans="11:11" x14ac:dyDescent="0.2">
      <c r="K739" s="23"/>
    </row>
    <row r="740" spans="11:11" x14ac:dyDescent="0.2">
      <c r="K740" s="23"/>
    </row>
    <row r="741" spans="11:11" x14ac:dyDescent="0.2">
      <c r="K741" s="23"/>
    </row>
    <row r="742" spans="11:11" x14ac:dyDescent="0.2">
      <c r="K742" s="23"/>
    </row>
    <row r="743" spans="11:11" x14ac:dyDescent="0.2">
      <c r="K743" s="23"/>
    </row>
    <row r="744" spans="11:11" x14ac:dyDescent="0.2">
      <c r="K744" s="23"/>
    </row>
    <row r="745" spans="11:11" x14ac:dyDescent="0.2">
      <c r="K745" s="23"/>
    </row>
    <row r="746" spans="11:11" x14ac:dyDescent="0.2">
      <c r="K746" s="23"/>
    </row>
    <row r="747" spans="11:11" x14ac:dyDescent="0.2">
      <c r="K747" s="23"/>
    </row>
    <row r="748" spans="11:11" x14ac:dyDescent="0.2">
      <c r="K748" s="23"/>
    </row>
    <row r="749" spans="11:11" x14ac:dyDescent="0.2">
      <c r="K749" s="23"/>
    </row>
    <row r="750" spans="11:11" x14ac:dyDescent="0.2">
      <c r="K750" s="23"/>
    </row>
    <row r="751" spans="11:11" x14ac:dyDescent="0.2">
      <c r="K751" s="23"/>
    </row>
    <row r="752" spans="11:11" x14ac:dyDescent="0.2">
      <c r="K752" s="23"/>
    </row>
    <row r="753" spans="11:11" x14ac:dyDescent="0.2">
      <c r="K753" s="23"/>
    </row>
    <row r="754" spans="11:11" x14ac:dyDescent="0.2">
      <c r="K754" s="23"/>
    </row>
    <row r="755" spans="11:11" x14ac:dyDescent="0.2">
      <c r="K755" s="23"/>
    </row>
    <row r="756" spans="11:11" x14ac:dyDescent="0.2">
      <c r="K756" s="23"/>
    </row>
    <row r="757" spans="11:11" x14ac:dyDescent="0.2">
      <c r="K757" s="23"/>
    </row>
    <row r="758" spans="11:11" x14ac:dyDescent="0.2">
      <c r="K758" s="23"/>
    </row>
    <row r="759" spans="11:11" x14ac:dyDescent="0.2">
      <c r="K759" s="23"/>
    </row>
    <row r="760" spans="11:11" x14ac:dyDescent="0.2">
      <c r="K760" s="23"/>
    </row>
    <row r="761" spans="11:11" x14ac:dyDescent="0.2">
      <c r="K761" s="23"/>
    </row>
    <row r="762" spans="11:11" x14ac:dyDescent="0.2">
      <c r="K762" s="23"/>
    </row>
    <row r="763" spans="11:11" x14ac:dyDescent="0.2">
      <c r="K763" s="23"/>
    </row>
    <row r="764" spans="11:11" x14ac:dyDescent="0.2">
      <c r="K764" s="23"/>
    </row>
    <row r="765" spans="11:11" x14ac:dyDescent="0.2">
      <c r="K765" s="23"/>
    </row>
    <row r="766" spans="11:11" x14ac:dyDescent="0.2">
      <c r="K766" s="23"/>
    </row>
    <row r="767" spans="11:11" x14ac:dyDescent="0.2">
      <c r="K767" s="23"/>
    </row>
    <row r="768" spans="11:11" x14ac:dyDescent="0.2">
      <c r="K768" s="23"/>
    </row>
    <row r="769" spans="11:11" x14ac:dyDescent="0.2">
      <c r="K769" s="23"/>
    </row>
    <row r="770" spans="11:11" x14ac:dyDescent="0.2">
      <c r="K770" s="23"/>
    </row>
    <row r="771" spans="11:11" x14ac:dyDescent="0.2">
      <c r="K771" s="23"/>
    </row>
    <row r="772" spans="11:11" x14ac:dyDescent="0.2">
      <c r="K772" s="23"/>
    </row>
    <row r="773" spans="11:11" x14ac:dyDescent="0.2">
      <c r="K773" s="23"/>
    </row>
    <row r="774" spans="11:11" x14ac:dyDescent="0.2">
      <c r="K774" s="23"/>
    </row>
    <row r="775" spans="11:11" x14ac:dyDescent="0.2">
      <c r="K775" s="23"/>
    </row>
    <row r="776" spans="11:11" x14ac:dyDescent="0.2">
      <c r="K776" s="23"/>
    </row>
    <row r="777" spans="11:11" x14ac:dyDescent="0.2">
      <c r="K777" s="23"/>
    </row>
    <row r="778" spans="11:11" x14ac:dyDescent="0.2">
      <c r="K778" s="23"/>
    </row>
    <row r="779" spans="11:11" x14ac:dyDescent="0.2">
      <c r="K779" s="23"/>
    </row>
    <row r="780" spans="11:11" x14ac:dyDescent="0.2">
      <c r="K780" s="23"/>
    </row>
    <row r="781" spans="11:11" x14ac:dyDescent="0.2">
      <c r="K781" s="23"/>
    </row>
    <row r="782" spans="11:11" x14ac:dyDescent="0.2">
      <c r="K782" s="23"/>
    </row>
    <row r="783" spans="11:11" x14ac:dyDescent="0.2">
      <c r="K783" s="23"/>
    </row>
    <row r="784" spans="11:11" x14ac:dyDescent="0.2">
      <c r="K784" s="23"/>
    </row>
    <row r="785" spans="11:11" x14ac:dyDescent="0.2">
      <c r="K785" s="23"/>
    </row>
    <row r="786" spans="11:11" x14ac:dyDescent="0.2">
      <c r="K786" s="23"/>
    </row>
    <row r="787" spans="11:11" x14ac:dyDescent="0.2">
      <c r="K787" s="23"/>
    </row>
    <row r="788" spans="11:11" x14ac:dyDescent="0.2">
      <c r="K788" s="23"/>
    </row>
    <row r="789" spans="11:11" x14ac:dyDescent="0.2">
      <c r="K789" s="23"/>
    </row>
    <row r="790" spans="11:11" x14ac:dyDescent="0.2">
      <c r="K790" s="23"/>
    </row>
    <row r="791" spans="11:11" x14ac:dyDescent="0.2">
      <c r="K791" s="23"/>
    </row>
    <row r="792" spans="11:11" x14ac:dyDescent="0.2">
      <c r="K792" s="23"/>
    </row>
    <row r="793" spans="11:11" x14ac:dyDescent="0.2">
      <c r="K793" s="23"/>
    </row>
    <row r="794" spans="11:11" x14ac:dyDescent="0.2">
      <c r="K794" s="23"/>
    </row>
    <row r="795" spans="11:11" x14ac:dyDescent="0.2">
      <c r="K795" s="23"/>
    </row>
    <row r="796" spans="11:11" x14ac:dyDescent="0.2">
      <c r="K796" s="23"/>
    </row>
    <row r="797" spans="11:11" x14ac:dyDescent="0.2">
      <c r="K797" s="23"/>
    </row>
    <row r="798" spans="11:11" x14ac:dyDescent="0.2">
      <c r="K798" s="23"/>
    </row>
    <row r="799" spans="11:11" x14ac:dyDescent="0.2">
      <c r="K799" s="23"/>
    </row>
    <row r="800" spans="11:11" x14ac:dyDescent="0.2">
      <c r="K800" s="23"/>
    </row>
    <row r="801" spans="11:11" x14ac:dyDescent="0.2">
      <c r="K801" s="23"/>
    </row>
    <row r="802" spans="11:11" x14ac:dyDescent="0.2">
      <c r="K802" s="23"/>
    </row>
    <row r="803" spans="11:11" x14ac:dyDescent="0.2">
      <c r="K803" s="23"/>
    </row>
    <row r="804" spans="11:11" x14ac:dyDescent="0.2">
      <c r="K804" s="23"/>
    </row>
    <row r="805" spans="11:11" x14ac:dyDescent="0.2">
      <c r="K805" s="23"/>
    </row>
    <row r="806" spans="11:11" x14ac:dyDescent="0.2">
      <c r="K806" s="23"/>
    </row>
    <row r="807" spans="11:11" x14ac:dyDescent="0.2">
      <c r="K807" s="23"/>
    </row>
    <row r="808" spans="11:11" x14ac:dyDescent="0.2">
      <c r="K808" s="23"/>
    </row>
    <row r="809" spans="11:11" x14ac:dyDescent="0.2">
      <c r="K809" s="23"/>
    </row>
    <row r="810" spans="11:11" x14ac:dyDescent="0.2">
      <c r="K810" s="23"/>
    </row>
    <row r="811" spans="11:11" x14ac:dyDescent="0.2">
      <c r="K811" s="23"/>
    </row>
    <row r="812" spans="11:11" x14ac:dyDescent="0.2">
      <c r="K812" s="23"/>
    </row>
    <row r="813" spans="11:11" x14ac:dyDescent="0.2">
      <c r="K813" s="23"/>
    </row>
    <row r="814" spans="11:11" x14ac:dyDescent="0.2">
      <c r="K814" s="23"/>
    </row>
    <row r="815" spans="11:11" x14ac:dyDescent="0.2">
      <c r="K815" s="23"/>
    </row>
    <row r="816" spans="11:11" x14ac:dyDescent="0.2">
      <c r="K816" s="23"/>
    </row>
    <row r="817" spans="11:11" x14ac:dyDescent="0.2">
      <c r="K817" s="23"/>
    </row>
    <row r="818" spans="11:11" x14ac:dyDescent="0.2">
      <c r="K818" s="23"/>
    </row>
    <row r="819" spans="11:11" x14ac:dyDescent="0.2">
      <c r="K819" s="23"/>
    </row>
    <row r="820" spans="11:11" x14ac:dyDescent="0.2">
      <c r="K820" s="23"/>
    </row>
    <row r="821" spans="11:11" x14ac:dyDescent="0.2">
      <c r="K821" s="23"/>
    </row>
    <row r="822" spans="11:11" x14ac:dyDescent="0.2">
      <c r="K822" s="23"/>
    </row>
    <row r="823" spans="11:11" x14ac:dyDescent="0.2">
      <c r="K823" s="23"/>
    </row>
    <row r="824" spans="11:11" x14ac:dyDescent="0.2">
      <c r="K824" s="23"/>
    </row>
    <row r="825" spans="11:11" x14ac:dyDescent="0.2">
      <c r="K825" s="23"/>
    </row>
    <row r="826" spans="11:11" x14ac:dyDescent="0.2">
      <c r="K826" s="23"/>
    </row>
    <row r="827" spans="11:11" x14ac:dyDescent="0.2">
      <c r="K827" s="23"/>
    </row>
    <row r="828" spans="11:11" x14ac:dyDescent="0.2">
      <c r="K828" s="23"/>
    </row>
    <row r="829" spans="11:11" x14ac:dyDescent="0.2">
      <c r="K829" s="23"/>
    </row>
    <row r="830" spans="11:11" x14ac:dyDescent="0.2">
      <c r="K830" s="23"/>
    </row>
    <row r="831" spans="11:11" x14ac:dyDescent="0.2">
      <c r="K831" s="23"/>
    </row>
    <row r="832" spans="11:11" x14ac:dyDescent="0.2">
      <c r="K832" s="23"/>
    </row>
    <row r="833" spans="11:11" x14ac:dyDescent="0.2">
      <c r="K833" s="23"/>
    </row>
    <row r="834" spans="11:11" x14ac:dyDescent="0.2">
      <c r="K834" s="23"/>
    </row>
    <row r="835" spans="11:11" x14ac:dyDescent="0.2">
      <c r="K835" s="23"/>
    </row>
    <row r="836" spans="11:11" x14ac:dyDescent="0.2">
      <c r="K836" s="23"/>
    </row>
    <row r="837" spans="11:11" x14ac:dyDescent="0.2">
      <c r="K837" s="23"/>
    </row>
    <row r="838" spans="11:11" x14ac:dyDescent="0.2">
      <c r="K838" s="23"/>
    </row>
    <row r="839" spans="11:11" x14ac:dyDescent="0.2">
      <c r="K839" s="23"/>
    </row>
    <row r="840" spans="11:11" x14ac:dyDescent="0.2">
      <c r="K840" s="23"/>
    </row>
    <row r="841" spans="11:11" x14ac:dyDescent="0.2">
      <c r="K841" s="23"/>
    </row>
    <row r="842" spans="11:11" x14ac:dyDescent="0.2">
      <c r="K842" s="23"/>
    </row>
    <row r="843" spans="11:11" x14ac:dyDescent="0.2">
      <c r="K843" s="23"/>
    </row>
    <row r="844" spans="11:11" x14ac:dyDescent="0.2">
      <c r="K844" s="23"/>
    </row>
    <row r="845" spans="11:11" x14ac:dyDescent="0.2">
      <c r="K845" s="23"/>
    </row>
    <row r="846" spans="11:11" x14ac:dyDescent="0.2">
      <c r="K846" s="23"/>
    </row>
    <row r="847" spans="11:11" x14ac:dyDescent="0.2">
      <c r="K847" s="23"/>
    </row>
    <row r="848" spans="11:11" x14ac:dyDescent="0.2">
      <c r="K848" s="23"/>
    </row>
    <row r="849" spans="11:11" x14ac:dyDescent="0.2">
      <c r="K849" s="23"/>
    </row>
    <row r="850" spans="11:11" x14ac:dyDescent="0.2">
      <c r="K850" s="23"/>
    </row>
    <row r="851" spans="11:11" x14ac:dyDescent="0.2">
      <c r="K851" s="23"/>
    </row>
    <row r="852" spans="11:11" x14ac:dyDescent="0.2">
      <c r="K852" s="23"/>
    </row>
    <row r="853" spans="11:11" x14ac:dyDescent="0.2">
      <c r="K853" s="23"/>
    </row>
    <row r="854" spans="11:11" x14ac:dyDescent="0.2">
      <c r="K854" s="23"/>
    </row>
    <row r="855" spans="11:11" x14ac:dyDescent="0.2">
      <c r="K855" s="23"/>
    </row>
    <row r="856" spans="11:11" x14ac:dyDescent="0.2">
      <c r="K856" s="23"/>
    </row>
    <row r="857" spans="11:11" x14ac:dyDescent="0.2">
      <c r="K857" s="23"/>
    </row>
    <row r="858" spans="11:11" x14ac:dyDescent="0.2">
      <c r="K858" s="23"/>
    </row>
    <row r="859" spans="11:11" x14ac:dyDescent="0.2">
      <c r="K859" s="23"/>
    </row>
    <row r="860" spans="11:11" x14ac:dyDescent="0.2">
      <c r="K860" s="23"/>
    </row>
    <row r="861" spans="11:11" x14ac:dyDescent="0.2">
      <c r="K861" s="23"/>
    </row>
    <row r="862" spans="11:11" x14ac:dyDescent="0.2">
      <c r="K862" s="23"/>
    </row>
    <row r="863" spans="11:11" x14ac:dyDescent="0.2">
      <c r="K863" s="23"/>
    </row>
    <row r="864" spans="11:11" x14ac:dyDescent="0.2">
      <c r="K864" s="23"/>
    </row>
    <row r="865" spans="11:11" x14ac:dyDescent="0.2">
      <c r="K865" s="23"/>
    </row>
    <row r="866" spans="11:11" x14ac:dyDescent="0.2">
      <c r="K866" s="23"/>
    </row>
    <row r="867" spans="11:11" x14ac:dyDescent="0.2">
      <c r="K867" s="23"/>
    </row>
    <row r="868" spans="11:11" x14ac:dyDescent="0.2">
      <c r="K868" s="23"/>
    </row>
    <row r="869" spans="11:11" x14ac:dyDescent="0.2">
      <c r="K869" s="23"/>
    </row>
    <row r="870" spans="11:11" x14ac:dyDescent="0.2">
      <c r="K870" s="23"/>
    </row>
    <row r="871" spans="11:11" x14ac:dyDescent="0.2">
      <c r="K871" s="23"/>
    </row>
    <row r="872" spans="11:11" x14ac:dyDescent="0.2">
      <c r="K872" s="23"/>
    </row>
    <row r="873" spans="11:11" x14ac:dyDescent="0.2">
      <c r="K873" s="23"/>
    </row>
    <row r="874" spans="11:11" x14ac:dyDescent="0.2">
      <c r="K874" s="23"/>
    </row>
    <row r="875" spans="11:11" x14ac:dyDescent="0.2">
      <c r="K875" s="23"/>
    </row>
    <row r="876" spans="11:11" x14ac:dyDescent="0.2">
      <c r="K876" s="23"/>
    </row>
    <row r="877" spans="11:11" x14ac:dyDescent="0.2">
      <c r="K877" s="23"/>
    </row>
    <row r="878" spans="11:11" x14ac:dyDescent="0.2">
      <c r="K878" s="23"/>
    </row>
    <row r="879" spans="11:11" x14ac:dyDescent="0.2">
      <c r="K879" s="23"/>
    </row>
    <row r="880" spans="11:11" x14ac:dyDescent="0.2">
      <c r="K880" s="23"/>
    </row>
    <row r="881" spans="11:11" x14ac:dyDescent="0.2">
      <c r="K881" s="23"/>
    </row>
    <row r="882" spans="11:11" x14ac:dyDescent="0.2">
      <c r="K882" s="23"/>
    </row>
    <row r="883" spans="11:11" x14ac:dyDescent="0.2">
      <c r="K883" s="23"/>
    </row>
    <row r="884" spans="11:11" x14ac:dyDescent="0.2">
      <c r="K884" s="23"/>
    </row>
    <row r="885" spans="11:11" x14ac:dyDescent="0.2">
      <c r="K885" s="23"/>
    </row>
    <row r="886" spans="11:11" x14ac:dyDescent="0.2">
      <c r="K886" s="23"/>
    </row>
    <row r="887" spans="11:11" x14ac:dyDescent="0.2">
      <c r="K887" s="23"/>
    </row>
    <row r="888" spans="11:11" x14ac:dyDescent="0.2">
      <c r="K888" s="23"/>
    </row>
    <row r="889" spans="11:11" x14ac:dyDescent="0.2">
      <c r="K889" s="23"/>
    </row>
    <row r="890" spans="11:11" x14ac:dyDescent="0.2">
      <c r="K890" s="23"/>
    </row>
    <row r="891" spans="11:11" x14ac:dyDescent="0.2">
      <c r="K891" s="23"/>
    </row>
    <row r="892" spans="11:11" x14ac:dyDescent="0.2">
      <c r="K892" s="23"/>
    </row>
    <row r="893" spans="11:11" x14ac:dyDescent="0.2">
      <c r="K893" s="23"/>
    </row>
    <row r="894" spans="11:11" x14ac:dyDescent="0.2">
      <c r="K894" s="23"/>
    </row>
    <row r="895" spans="11:11" x14ac:dyDescent="0.2">
      <c r="K895" s="23"/>
    </row>
    <row r="896" spans="11:11" x14ac:dyDescent="0.2">
      <c r="K896" s="23"/>
    </row>
    <row r="897" spans="11:11" x14ac:dyDescent="0.2">
      <c r="K897" s="23"/>
    </row>
    <row r="898" spans="11:11" x14ac:dyDescent="0.2">
      <c r="K898" s="23"/>
    </row>
    <row r="899" spans="11:11" x14ac:dyDescent="0.2">
      <c r="K899" s="23"/>
    </row>
    <row r="900" spans="11:11" x14ac:dyDescent="0.2">
      <c r="K900" s="23"/>
    </row>
    <row r="901" spans="11:11" x14ac:dyDescent="0.2">
      <c r="K901" s="23"/>
    </row>
    <row r="902" spans="11:11" x14ac:dyDescent="0.2">
      <c r="K902" s="23"/>
    </row>
    <row r="903" spans="11:11" x14ac:dyDescent="0.2">
      <c r="K903" s="23"/>
    </row>
    <row r="904" spans="11:11" x14ac:dyDescent="0.2">
      <c r="K904" s="23"/>
    </row>
    <row r="905" spans="11:11" x14ac:dyDescent="0.2">
      <c r="K905" s="23"/>
    </row>
    <row r="906" spans="11:11" x14ac:dyDescent="0.2">
      <c r="K906" s="23"/>
    </row>
    <row r="907" spans="11:11" x14ac:dyDescent="0.2">
      <c r="K907" s="23"/>
    </row>
    <row r="908" spans="11:11" x14ac:dyDescent="0.2">
      <c r="K908" s="23"/>
    </row>
    <row r="909" spans="11:11" x14ac:dyDescent="0.2">
      <c r="K909" s="23"/>
    </row>
    <row r="910" spans="11:11" x14ac:dyDescent="0.2">
      <c r="K910" s="23"/>
    </row>
    <row r="911" spans="11:11" x14ac:dyDescent="0.2">
      <c r="K911" s="23"/>
    </row>
    <row r="912" spans="11:11" x14ac:dyDescent="0.2">
      <c r="K912" s="23"/>
    </row>
    <row r="913" spans="11:11" x14ac:dyDescent="0.2">
      <c r="K913" s="23"/>
    </row>
    <row r="914" spans="11:11" x14ac:dyDescent="0.2">
      <c r="K914" s="23"/>
    </row>
    <row r="915" spans="11:11" x14ac:dyDescent="0.2">
      <c r="K915" s="23"/>
    </row>
    <row r="916" spans="11:11" x14ac:dyDescent="0.2">
      <c r="K916" s="23"/>
    </row>
    <row r="917" spans="11:11" x14ac:dyDescent="0.2">
      <c r="K917" s="23"/>
    </row>
    <row r="918" spans="11:11" x14ac:dyDescent="0.2">
      <c r="K918" s="23"/>
    </row>
    <row r="919" spans="11:11" x14ac:dyDescent="0.2">
      <c r="K919" s="23"/>
    </row>
    <row r="920" spans="11:11" x14ac:dyDescent="0.2">
      <c r="K920" s="23"/>
    </row>
    <row r="921" spans="11:11" x14ac:dyDescent="0.2">
      <c r="K921" s="23"/>
    </row>
    <row r="922" spans="11:11" x14ac:dyDescent="0.2">
      <c r="K922" s="23"/>
    </row>
    <row r="923" spans="11:11" x14ac:dyDescent="0.2">
      <c r="K923" s="23"/>
    </row>
    <row r="924" spans="11:11" x14ac:dyDescent="0.2">
      <c r="K924" s="23"/>
    </row>
    <row r="925" spans="11:11" x14ac:dyDescent="0.2">
      <c r="K925" s="23"/>
    </row>
    <row r="926" spans="11:11" x14ac:dyDescent="0.2">
      <c r="K926" s="23"/>
    </row>
    <row r="927" spans="11:11" x14ac:dyDescent="0.2">
      <c r="K927" s="23"/>
    </row>
    <row r="928" spans="11:11" x14ac:dyDescent="0.2">
      <c r="K928" s="23"/>
    </row>
    <row r="929" spans="11:11" x14ac:dyDescent="0.2">
      <c r="K929" s="23"/>
    </row>
    <row r="930" spans="11:11" x14ac:dyDescent="0.2">
      <c r="K930" s="23"/>
    </row>
    <row r="931" spans="11:11" x14ac:dyDescent="0.2">
      <c r="K931" s="23"/>
    </row>
    <row r="932" spans="11:11" x14ac:dyDescent="0.2">
      <c r="K932" s="23"/>
    </row>
    <row r="933" spans="11:11" x14ac:dyDescent="0.2">
      <c r="K933" s="23"/>
    </row>
    <row r="934" spans="11:11" x14ac:dyDescent="0.2">
      <c r="K934" s="23"/>
    </row>
    <row r="935" spans="11:11" x14ac:dyDescent="0.2">
      <c r="K935" s="23"/>
    </row>
    <row r="936" spans="11:11" x14ac:dyDescent="0.2">
      <c r="K936" s="23"/>
    </row>
    <row r="937" spans="11:11" x14ac:dyDescent="0.2">
      <c r="K937" s="23"/>
    </row>
    <row r="938" spans="11:11" x14ac:dyDescent="0.2">
      <c r="K938" s="23"/>
    </row>
    <row r="939" spans="11:11" x14ac:dyDescent="0.2">
      <c r="K939" s="23"/>
    </row>
    <row r="940" spans="11:11" x14ac:dyDescent="0.2">
      <c r="K940" s="23"/>
    </row>
    <row r="941" spans="11:11" x14ac:dyDescent="0.2">
      <c r="K941" s="23"/>
    </row>
    <row r="942" spans="11:11" x14ac:dyDescent="0.2">
      <c r="K942" s="23"/>
    </row>
    <row r="943" spans="11:11" x14ac:dyDescent="0.2">
      <c r="K943" s="23"/>
    </row>
    <row r="944" spans="11:11" x14ac:dyDescent="0.2">
      <c r="K944" s="23"/>
    </row>
    <row r="945" spans="11:11" x14ac:dyDescent="0.2">
      <c r="K945" s="23"/>
    </row>
    <row r="946" spans="11:11" x14ac:dyDescent="0.2">
      <c r="K946" s="23"/>
    </row>
    <row r="947" spans="11:11" x14ac:dyDescent="0.2">
      <c r="K947" s="23"/>
    </row>
    <row r="948" spans="11:11" x14ac:dyDescent="0.2">
      <c r="K948" s="23"/>
    </row>
    <row r="949" spans="11:11" x14ac:dyDescent="0.2">
      <c r="K949" s="23"/>
    </row>
    <row r="950" spans="11:11" x14ac:dyDescent="0.2">
      <c r="K950" s="23"/>
    </row>
    <row r="951" spans="11:11" x14ac:dyDescent="0.2">
      <c r="K951" s="23"/>
    </row>
    <row r="952" spans="11:11" x14ac:dyDescent="0.2">
      <c r="K952" s="23"/>
    </row>
    <row r="953" spans="11:11" x14ac:dyDescent="0.2">
      <c r="K953" s="23"/>
    </row>
    <row r="954" spans="11:11" x14ac:dyDescent="0.2">
      <c r="K954" s="23"/>
    </row>
    <row r="955" spans="11:11" x14ac:dyDescent="0.2">
      <c r="K955" s="23"/>
    </row>
    <row r="956" spans="11:11" x14ac:dyDescent="0.2">
      <c r="K956" s="23"/>
    </row>
    <row r="957" spans="11:11" x14ac:dyDescent="0.2">
      <c r="K957" s="23"/>
    </row>
    <row r="958" spans="11:11" x14ac:dyDescent="0.2">
      <c r="K958" s="23"/>
    </row>
    <row r="959" spans="11:11" x14ac:dyDescent="0.2">
      <c r="K959" s="23"/>
    </row>
    <row r="960" spans="11:11" x14ac:dyDescent="0.2">
      <c r="K960" s="23"/>
    </row>
    <row r="961" spans="11:11" x14ac:dyDescent="0.2">
      <c r="K961" s="23"/>
    </row>
    <row r="962" spans="11:11" x14ac:dyDescent="0.2">
      <c r="K962" s="23"/>
    </row>
    <row r="963" spans="11:11" x14ac:dyDescent="0.2">
      <c r="K963" s="23"/>
    </row>
    <row r="964" spans="11:11" x14ac:dyDescent="0.2">
      <c r="K964" s="23"/>
    </row>
    <row r="965" spans="11:11" x14ac:dyDescent="0.2">
      <c r="K965" s="23"/>
    </row>
    <row r="966" spans="11:11" x14ac:dyDescent="0.2">
      <c r="K966" s="23"/>
    </row>
    <row r="967" spans="11:11" x14ac:dyDescent="0.2">
      <c r="K967" s="23"/>
    </row>
    <row r="968" spans="11:11" x14ac:dyDescent="0.2">
      <c r="K968" s="23"/>
    </row>
    <row r="969" spans="11:11" x14ac:dyDescent="0.2">
      <c r="K969" s="23"/>
    </row>
    <row r="970" spans="11:11" x14ac:dyDescent="0.2">
      <c r="K970" s="23"/>
    </row>
    <row r="971" spans="11:11" x14ac:dyDescent="0.2">
      <c r="K971" s="23"/>
    </row>
    <row r="972" spans="11:11" x14ac:dyDescent="0.2">
      <c r="K972" s="23"/>
    </row>
    <row r="973" spans="11:11" x14ac:dyDescent="0.2">
      <c r="K973" s="23"/>
    </row>
    <row r="974" spans="11:11" x14ac:dyDescent="0.2">
      <c r="K974" s="23"/>
    </row>
    <row r="975" spans="11:11" x14ac:dyDescent="0.2">
      <c r="K975" s="23"/>
    </row>
    <row r="976" spans="11:11" x14ac:dyDescent="0.2">
      <c r="K976" s="23"/>
    </row>
    <row r="977" spans="11:11" x14ac:dyDescent="0.2">
      <c r="K977" s="23"/>
    </row>
    <row r="978" spans="11:11" x14ac:dyDescent="0.2">
      <c r="K978" s="23"/>
    </row>
    <row r="979" spans="11:11" x14ac:dyDescent="0.2">
      <c r="K979" s="23"/>
    </row>
    <row r="980" spans="11:11" x14ac:dyDescent="0.2">
      <c r="K980" s="23"/>
    </row>
    <row r="981" spans="11:11" x14ac:dyDescent="0.2">
      <c r="K981" s="23"/>
    </row>
    <row r="982" spans="11:11" x14ac:dyDescent="0.2">
      <c r="K982" s="23"/>
    </row>
    <row r="983" spans="11:11" x14ac:dyDescent="0.2">
      <c r="K983" s="23"/>
    </row>
    <row r="984" spans="11:11" x14ac:dyDescent="0.2">
      <c r="K984" s="23"/>
    </row>
    <row r="985" spans="11:11" x14ac:dyDescent="0.2">
      <c r="K985" s="23"/>
    </row>
    <row r="986" spans="11:11" x14ac:dyDescent="0.2">
      <c r="K986" s="23"/>
    </row>
    <row r="987" spans="11:11" x14ac:dyDescent="0.2">
      <c r="K987" s="23"/>
    </row>
    <row r="988" spans="11:11" x14ac:dyDescent="0.2">
      <c r="K988" s="23"/>
    </row>
    <row r="989" spans="11:11" x14ac:dyDescent="0.2">
      <c r="K989" s="23"/>
    </row>
    <row r="990" spans="11:11" x14ac:dyDescent="0.2">
      <c r="K990" s="23"/>
    </row>
    <row r="991" spans="11:11" x14ac:dyDescent="0.2">
      <c r="K991" s="23"/>
    </row>
    <row r="992" spans="11:11" x14ac:dyDescent="0.2">
      <c r="K992" s="23"/>
    </row>
    <row r="993" spans="11:11" x14ac:dyDescent="0.2">
      <c r="K993" s="23"/>
    </row>
    <row r="994" spans="11:11" x14ac:dyDescent="0.2">
      <c r="K994" s="23"/>
    </row>
    <row r="995" spans="11:11" x14ac:dyDescent="0.2">
      <c r="K995" s="23"/>
    </row>
    <row r="996" spans="11:11" x14ac:dyDescent="0.2">
      <c r="K996" s="23"/>
    </row>
    <row r="997" spans="11:11" x14ac:dyDescent="0.2">
      <c r="K997" s="23"/>
    </row>
    <row r="998" spans="11:11" x14ac:dyDescent="0.2">
      <c r="K998" s="23"/>
    </row>
    <row r="999" spans="11:11" x14ac:dyDescent="0.2">
      <c r="K999" s="23"/>
    </row>
    <row r="1000" spans="11:11" x14ac:dyDescent="0.2">
      <c r="K1000" s="23"/>
    </row>
    <row r="1001" spans="11:11" x14ac:dyDescent="0.2">
      <c r="K1001" s="23"/>
    </row>
    <row r="1002" spans="11:11" x14ac:dyDescent="0.2">
      <c r="K1002" s="23"/>
    </row>
    <row r="1003" spans="11:11" x14ac:dyDescent="0.2">
      <c r="K1003" s="23"/>
    </row>
    <row r="1004" spans="11:11" x14ac:dyDescent="0.2">
      <c r="K1004" s="23"/>
    </row>
    <row r="1005" spans="11:11" x14ac:dyDescent="0.2">
      <c r="K1005" s="23"/>
    </row>
    <row r="1006" spans="11:11" x14ac:dyDescent="0.2">
      <c r="K1006" s="23"/>
    </row>
    <row r="1007" spans="11:11" x14ac:dyDescent="0.2">
      <c r="K1007" s="23"/>
    </row>
    <row r="1008" spans="11:11" x14ac:dyDescent="0.2">
      <c r="K1008" s="23"/>
    </row>
    <row r="1009" spans="11:11" x14ac:dyDescent="0.2">
      <c r="K1009" s="23"/>
    </row>
    <row r="1010" spans="11:11" x14ac:dyDescent="0.2">
      <c r="K1010" s="23"/>
    </row>
    <row r="1011" spans="11:11" x14ac:dyDescent="0.2">
      <c r="K1011" s="23"/>
    </row>
    <row r="1012" spans="11:11" x14ac:dyDescent="0.2">
      <c r="K1012" s="23"/>
    </row>
    <row r="1013" spans="11:11" x14ac:dyDescent="0.2">
      <c r="K1013" s="23"/>
    </row>
    <row r="1014" spans="11:11" x14ac:dyDescent="0.2">
      <c r="K1014" s="23"/>
    </row>
    <row r="1015" spans="11:11" x14ac:dyDescent="0.2">
      <c r="K1015" s="23"/>
    </row>
    <row r="1016" spans="11:11" x14ac:dyDescent="0.2">
      <c r="K1016" s="23"/>
    </row>
    <row r="1017" spans="11:11" x14ac:dyDescent="0.2">
      <c r="K1017" s="23"/>
    </row>
    <row r="1018" spans="11:11" x14ac:dyDescent="0.2">
      <c r="K1018" s="23"/>
    </row>
    <row r="1019" spans="11:11" x14ac:dyDescent="0.2">
      <c r="K1019" s="23"/>
    </row>
    <row r="1020" spans="11:11" x14ac:dyDescent="0.2">
      <c r="K1020" s="23"/>
    </row>
    <row r="1021" spans="11:11" x14ac:dyDescent="0.2">
      <c r="K1021" s="23"/>
    </row>
    <row r="1022" spans="11:11" x14ac:dyDescent="0.2">
      <c r="K1022" s="23"/>
    </row>
    <row r="1023" spans="11:11" x14ac:dyDescent="0.2">
      <c r="K1023" s="23"/>
    </row>
    <row r="1024" spans="11:11" x14ac:dyDescent="0.2">
      <c r="K1024" s="23"/>
    </row>
    <row r="1025" spans="11:11" x14ac:dyDescent="0.2">
      <c r="K1025" s="23"/>
    </row>
    <row r="1026" spans="11:11" x14ac:dyDescent="0.2">
      <c r="K1026" s="23"/>
    </row>
    <row r="1027" spans="11:11" x14ac:dyDescent="0.2">
      <c r="K1027" s="23"/>
    </row>
    <row r="1028" spans="11:11" x14ac:dyDescent="0.2">
      <c r="K1028" s="23"/>
    </row>
    <row r="1029" spans="11:11" x14ac:dyDescent="0.2">
      <c r="K1029" s="23"/>
    </row>
    <row r="1030" spans="11:11" x14ac:dyDescent="0.2">
      <c r="K1030" s="23"/>
    </row>
    <row r="1031" spans="11:11" x14ac:dyDescent="0.2">
      <c r="K1031" s="23"/>
    </row>
    <row r="1032" spans="11:11" x14ac:dyDescent="0.2">
      <c r="K1032" s="23"/>
    </row>
    <row r="1033" spans="11:11" x14ac:dyDescent="0.2">
      <c r="K1033" s="23"/>
    </row>
    <row r="1034" spans="11:11" x14ac:dyDescent="0.2">
      <c r="K1034" s="23"/>
    </row>
    <row r="1035" spans="11:11" x14ac:dyDescent="0.2">
      <c r="K1035" s="23"/>
    </row>
    <row r="1036" spans="11:11" x14ac:dyDescent="0.2">
      <c r="K1036" s="23"/>
    </row>
    <row r="1037" spans="11:11" x14ac:dyDescent="0.2">
      <c r="K1037" s="23"/>
    </row>
    <row r="1038" spans="11:11" x14ac:dyDescent="0.2">
      <c r="K1038" s="23"/>
    </row>
    <row r="1039" spans="11:11" x14ac:dyDescent="0.2">
      <c r="K1039" s="23"/>
    </row>
    <row r="1040" spans="11:11" x14ac:dyDescent="0.2">
      <c r="K1040" s="23"/>
    </row>
    <row r="1041" spans="11:11" x14ac:dyDescent="0.2">
      <c r="K1041" s="23"/>
    </row>
    <row r="1042" spans="11:11" x14ac:dyDescent="0.2">
      <c r="K1042" s="23"/>
    </row>
    <row r="1043" spans="11:11" x14ac:dyDescent="0.2">
      <c r="K1043" s="23"/>
    </row>
    <row r="1044" spans="11:11" x14ac:dyDescent="0.2">
      <c r="K1044" s="23"/>
    </row>
    <row r="1045" spans="11:11" x14ac:dyDescent="0.2">
      <c r="K1045" s="23"/>
    </row>
    <row r="1046" spans="11:11" x14ac:dyDescent="0.2">
      <c r="K1046" s="23"/>
    </row>
    <row r="1047" spans="11:11" x14ac:dyDescent="0.2">
      <c r="K1047" s="23"/>
    </row>
    <row r="1048" spans="11:11" x14ac:dyDescent="0.2">
      <c r="K1048" s="23"/>
    </row>
    <row r="1049" spans="11:11" x14ac:dyDescent="0.2">
      <c r="K1049" s="23"/>
    </row>
    <row r="1050" spans="11:11" x14ac:dyDescent="0.2">
      <c r="K1050" s="23"/>
    </row>
    <row r="1051" spans="11:11" x14ac:dyDescent="0.2">
      <c r="K1051" s="23"/>
    </row>
    <row r="1052" spans="11:11" x14ac:dyDescent="0.2">
      <c r="K1052" s="23"/>
    </row>
    <row r="1053" spans="11:11" x14ac:dyDescent="0.2">
      <c r="K1053" s="23"/>
    </row>
    <row r="1054" spans="11:11" x14ac:dyDescent="0.2">
      <c r="K1054" s="23"/>
    </row>
    <row r="1055" spans="11:11" x14ac:dyDescent="0.2">
      <c r="K1055" s="23"/>
    </row>
    <row r="1056" spans="11:11" x14ac:dyDescent="0.2">
      <c r="K1056" s="23"/>
    </row>
    <row r="1057" spans="11:11" x14ac:dyDescent="0.2">
      <c r="K1057" s="23"/>
    </row>
    <row r="1058" spans="11:11" x14ac:dyDescent="0.2">
      <c r="K1058" s="23"/>
    </row>
    <row r="1059" spans="11:11" x14ac:dyDescent="0.2">
      <c r="K1059" s="23"/>
    </row>
    <row r="1060" spans="11:11" x14ac:dyDescent="0.2">
      <c r="K1060" s="23"/>
    </row>
    <row r="1061" spans="11:11" x14ac:dyDescent="0.2">
      <c r="K1061" s="23"/>
    </row>
    <row r="1062" spans="11:11" x14ac:dyDescent="0.2">
      <c r="K1062" s="23"/>
    </row>
    <row r="1063" spans="11:11" x14ac:dyDescent="0.2">
      <c r="K1063" s="23"/>
    </row>
    <row r="1064" spans="11:11" x14ac:dyDescent="0.2">
      <c r="K1064" s="23"/>
    </row>
    <row r="1065" spans="11:11" x14ac:dyDescent="0.2">
      <c r="K1065" s="23"/>
    </row>
    <row r="1066" spans="11:11" x14ac:dyDescent="0.2">
      <c r="K1066" s="23"/>
    </row>
    <row r="1067" spans="11:11" x14ac:dyDescent="0.2">
      <c r="K1067" s="23"/>
    </row>
    <row r="1068" spans="11:11" x14ac:dyDescent="0.2">
      <c r="K1068" s="23"/>
    </row>
    <row r="1069" spans="11:11" x14ac:dyDescent="0.2">
      <c r="K1069" s="23"/>
    </row>
    <row r="1070" spans="11:11" x14ac:dyDescent="0.2">
      <c r="K1070" s="23"/>
    </row>
    <row r="1071" spans="11:11" x14ac:dyDescent="0.2">
      <c r="K1071" s="23"/>
    </row>
    <row r="1072" spans="11:11" x14ac:dyDescent="0.2">
      <c r="K1072" s="23"/>
    </row>
    <row r="1073" spans="11:11" x14ac:dyDescent="0.2">
      <c r="K1073" s="23"/>
    </row>
    <row r="1074" spans="11:11" x14ac:dyDescent="0.2">
      <c r="K1074" s="23"/>
    </row>
    <row r="1075" spans="11:11" x14ac:dyDescent="0.2">
      <c r="K1075" s="23"/>
    </row>
    <row r="1076" spans="11:11" x14ac:dyDescent="0.2">
      <c r="K1076" s="23"/>
    </row>
    <row r="1077" spans="11:11" x14ac:dyDescent="0.2">
      <c r="K1077" s="23"/>
    </row>
    <row r="1078" spans="11:11" x14ac:dyDescent="0.2">
      <c r="K1078" s="23"/>
    </row>
    <row r="1079" spans="11:11" x14ac:dyDescent="0.2">
      <c r="K1079" s="23"/>
    </row>
    <row r="1080" spans="11:11" x14ac:dyDescent="0.2">
      <c r="K1080" s="23"/>
    </row>
    <row r="1081" spans="11:11" x14ac:dyDescent="0.2">
      <c r="K1081" s="23"/>
    </row>
    <row r="1082" spans="11:11" x14ac:dyDescent="0.2">
      <c r="K1082" s="23"/>
    </row>
    <row r="1083" spans="11:11" x14ac:dyDescent="0.2">
      <c r="K1083" s="23"/>
    </row>
    <row r="1084" spans="11:11" x14ac:dyDescent="0.2">
      <c r="K1084" s="23"/>
    </row>
    <row r="1085" spans="11:11" x14ac:dyDescent="0.2">
      <c r="K1085" s="23"/>
    </row>
    <row r="1086" spans="11:11" x14ac:dyDescent="0.2">
      <c r="K1086" s="23"/>
    </row>
    <row r="1087" spans="11:11" x14ac:dyDescent="0.2">
      <c r="K1087" s="23"/>
    </row>
    <row r="1088" spans="11:11" x14ac:dyDescent="0.2">
      <c r="K1088" s="23"/>
    </row>
    <row r="1089" spans="11:11" x14ac:dyDescent="0.2">
      <c r="K1089" s="23"/>
    </row>
    <row r="1090" spans="11:11" x14ac:dyDescent="0.2">
      <c r="K1090" s="23"/>
    </row>
    <row r="1091" spans="11:11" x14ac:dyDescent="0.2">
      <c r="K1091" s="23"/>
    </row>
    <row r="1092" spans="11:11" x14ac:dyDescent="0.2">
      <c r="K1092" s="23"/>
    </row>
    <row r="1093" spans="11:11" x14ac:dyDescent="0.2">
      <c r="K1093" s="23"/>
    </row>
    <row r="1094" spans="11:11" x14ac:dyDescent="0.2">
      <c r="K1094" s="23"/>
    </row>
    <row r="1095" spans="11:11" x14ac:dyDescent="0.2">
      <c r="K1095" s="23"/>
    </row>
    <row r="1096" spans="11:11" x14ac:dyDescent="0.2">
      <c r="K1096" s="23"/>
    </row>
    <row r="1097" spans="11:11" x14ac:dyDescent="0.2">
      <c r="K1097" s="23"/>
    </row>
    <row r="1098" spans="11:11" x14ac:dyDescent="0.2">
      <c r="K1098" s="23"/>
    </row>
    <row r="1099" spans="11:11" x14ac:dyDescent="0.2">
      <c r="K1099" s="23"/>
    </row>
    <row r="1100" spans="11:11" x14ac:dyDescent="0.2">
      <c r="K1100" s="23"/>
    </row>
    <row r="1101" spans="11:11" x14ac:dyDescent="0.2">
      <c r="K1101" s="23"/>
    </row>
    <row r="1102" spans="11:11" x14ac:dyDescent="0.2">
      <c r="K1102" s="23"/>
    </row>
    <row r="1103" spans="11:11" x14ac:dyDescent="0.2">
      <c r="K1103" s="23"/>
    </row>
    <row r="1104" spans="11:11" x14ac:dyDescent="0.2">
      <c r="K1104" s="23"/>
    </row>
    <row r="1105" spans="11:11" x14ac:dyDescent="0.2">
      <c r="K1105" s="23"/>
    </row>
    <row r="1106" spans="11:11" x14ac:dyDescent="0.2">
      <c r="K1106" s="23"/>
    </row>
    <row r="1107" spans="11:11" x14ac:dyDescent="0.2">
      <c r="K1107" s="23"/>
    </row>
    <row r="1108" spans="11:11" x14ac:dyDescent="0.2">
      <c r="K1108" s="23"/>
    </row>
    <row r="1109" spans="11:11" x14ac:dyDescent="0.2">
      <c r="K1109" s="23"/>
    </row>
    <row r="1110" spans="11:11" x14ac:dyDescent="0.2">
      <c r="K1110" s="23"/>
    </row>
    <row r="1111" spans="11:11" x14ac:dyDescent="0.2">
      <c r="K1111" s="23"/>
    </row>
    <row r="1112" spans="11:11" x14ac:dyDescent="0.2">
      <c r="K1112" s="23"/>
    </row>
    <row r="1113" spans="11:11" x14ac:dyDescent="0.2">
      <c r="K1113" s="23"/>
    </row>
    <row r="1114" spans="11:11" x14ac:dyDescent="0.2">
      <c r="K1114" s="23"/>
    </row>
    <row r="1115" spans="11:11" x14ac:dyDescent="0.2">
      <c r="K1115" s="23"/>
    </row>
    <row r="1116" spans="11:11" x14ac:dyDescent="0.2">
      <c r="K1116" s="23"/>
    </row>
    <row r="1117" spans="11:11" x14ac:dyDescent="0.2">
      <c r="K1117" s="23"/>
    </row>
    <row r="1118" spans="11:11" x14ac:dyDescent="0.2">
      <c r="K1118" s="23"/>
    </row>
    <row r="1119" spans="11:11" x14ac:dyDescent="0.2">
      <c r="K1119" s="23"/>
    </row>
    <row r="1120" spans="11:11" x14ac:dyDescent="0.2">
      <c r="K1120" s="23"/>
    </row>
    <row r="1121" spans="11:11" x14ac:dyDescent="0.2">
      <c r="K1121" s="23"/>
    </row>
    <row r="1122" spans="11:11" x14ac:dyDescent="0.2">
      <c r="K1122" s="23"/>
    </row>
    <row r="1123" spans="11:11" x14ac:dyDescent="0.2">
      <c r="K1123" s="23"/>
    </row>
    <row r="1124" spans="11:11" x14ac:dyDescent="0.2">
      <c r="K1124" s="23"/>
    </row>
    <row r="1125" spans="11:11" x14ac:dyDescent="0.2">
      <c r="K1125" s="23"/>
    </row>
    <row r="1126" spans="11:11" x14ac:dyDescent="0.2">
      <c r="K1126" s="23"/>
    </row>
    <row r="1127" spans="11:11" x14ac:dyDescent="0.2">
      <c r="K1127" s="23"/>
    </row>
    <row r="1128" spans="11:11" x14ac:dyDescent="0.2">
      <c r="K1128" s="23"/>
    </row>
    <row r="1129" spans="11:11" x14ac:dyDescent="0.2">
      <c r="K1129" s="23"/>
    </row>
    <row r="1130" spans="11:11" x14ac:dyDescent="0.2">
      <c r="K1130" s="23"/>
    </row>
    <row r="1131" spans="11:11" x14ac:dyDescent="0.2">
      <c r="K1131" s="23"/>
    </row>
    <row r="1132" spans="11:11" x14ac:dyDescent="0.2">
      <c r="K1132" s="23"/>
    </row>
    <row r="1133" spans="11:11" x14ac:dyDescent="0.2">
      <c r="K1133" s="23"/>
    </row>
    <row r="1134" spans="11:11" x14ac:dyDescent="0.2">
      <c r="K1134" s="23"/>
    </row>
    <row r="1135" spans="11:11" x14ac:dyDescent="0.2">
      <c r="K1135" s="23"/>
    </row>
    <row r="1136" spans="11:11" x14ac:dyDescent="0.2">
      <c r="K1136" s="23"/>
    </row>
    <row r="1137" spans="11:11" x14ac:dyDescent="0.2">
      <c r="K1137" s="23"/>
    </row>
    <row r="1138" spans="11:11" x14ac:dyDescent="0.2">
      <c r="K1138" s="23"/>
    </row>
    <row r="1139" spans="11:11" x14ac:dyDescent="0.2">
      <c r="K1139" s="23"/>
    </row>
    <row r="1140" spans="11:11" x14ac:dyDescent="0.2">
      <c r="K1140" s="23"/>
    </row>
    <row r="1141" spans="11:11" x14ac:dyDescent="0.2">
      <c r="K1141" s="23"/>
    </row>
    <row r="1142" spans="11:11" x14ac:dyDescent="0.2">
      <c r="K1142" s="23"/>
    </row>
    <row r="1143" spans="11:11" x14ac:dyDescent="0.2">
      <c r="K1143" s="23"/>
    </row>
    <row r="1144" spans="11:11" x14ac:dyDescent="0.2">
      <c r="K1144" s="23"/>
    </row>
    <row r="1145" spans="11:11" x14ac:dyDescent="0.2">
      <c r="K1145" s="23"/>
    </row>
    <row r="1146" spans="11:11" x14ac:dyDescent="0.2">
      <c r="K1146" s="23"/>
    </row>
    <row r="1147" spans="11:11" x14ac:dyDescent="0.2">
      <c r="K1147" s="23"/>
    </row>
    <row r="1148" spans="11:11" x14ac:dyDescent="0.2">
      <c r="K1148" s="23"/>
    </row>
    <row r="1149" spans="11:11" x14ac:dyDescent="0.2">
      <c r="K1149" s="23"/>
    </row>
    <row r="1150" spans="11:11" x14ac:dyDescent="0.2">
      <c r="K1150" s="23"/>
    </row>
    <row r="1151" spans="11:11" x14ac:dyDescent="0.2">
      <c r="K1151" s="23"/>
    </row>
    <row r="1152" spans="11:11" x14ac:dyDescent="0.2">
      <c r="K1152" s="23"/>
    </row>
    <row r="1153" spans="11:11" x14ac:dyDescent="0.2">
      <c r="K1153" s="23"/>
    </row>
    <row r="1154" spans="11:11" x14ac:dyDescent="0.2">
      <c r="K1154" s="23"/>
    </row>
    <row r="1155" spans="11:11" x14ac:dyDescent="0.2">
      <c r="K1155" s="23"/>
    </row>
    <row r="1156" spans="11:11" x14ac:dyDescent="0.2">
      <c r="K1156" s="23"/>
    </row>
    <row r="1157" spans="11:11" x14ac:dyDescent="0.2">
      <c r="K1157" s="23"/>
    </row>
    <row r="1158" spans="11:11" x14ac:dyDescent="0.2">
      <c r="K1158" s="23"/>
    </row>
    <row r="1159" spans="11:11" x14ac:dyDescent="0.2">
      <c r="K1159" s="23"/>
    </row>
    <row r="1160" spans="11:11" x14ac:dyDescent="0.2">
      <c r="K1160" s="23"/>
    </row>
    <row r="1161" spans="11:11" x14ac:dyDescent="0.2">
      <c r="K1161" s="23"/>
    </row>
    <row r="1162" spans="11:11" x14ac:dyDescent="0.2">
      <c r="K1162" s="23"/>
    </row>
    <row r="1163" spans="11:11" x14ac:dyDescent="0.2">
      <c r="K1163" s="23"/>
    </row>
    <row r="1164" spans="11:11" x14ac:dyDescent="0.2">
      <c r="K1164" s="23"/>
    </row>
    <row r="1165" spans="11:11" x14ac:dyDescent="0.2">
      <c r="K1165" s="23"/>
    </row>
    <row r="1166" spans="11:11" x14ac:dyDescent="0.2">
      <c r="K1166" s="23"/>
    </row>
    <row r="1167" spans="11:11" x14ac:dyDescent="0.2">
      <c r="K1167" s="23"/>
    </row>
    <row r="1168" spans="11:11" x14ac:dyDescent="0.2">
      <c r="K1168" s="23"/>
    </row>
    <row r="1169" spans="11:11" x14ac:dyDescent="0.2">
      <c r="K1169" s="23"/>
    </row>
    <row r="1170" spans="11:11" x14ac:dyDescent="0.2">
      <c r="K1170" s="23"/>
    </row>
    <row r="1171" spans="11:11" x14ac:dyDescent="0.2">
      <c r="K1171" s="23"/>
    </row>
    <row r="1172" spans="11:11" x14ac:dyDescent="0.2">
      <c r="K1172" s="23"/>
    </row>
    <row r="1173" spans="11:11" x14ac:dyDescent="0.2">
      <c r="K1173" s="23"/>
    </row>
    <row r="1174" spans="11:11" x14ac:dyDescent="0.2">
      <c r="K1174" s="23"/>
    </row>
    <row r="1175" spans="11:11" x14ac:dyDescent="0.2">
      <c r="K1175" s="23"/>
    </row>
    <row r="1176" spans="11:11" x14ac:dyDescent="0.2">
      <c r="K1176" s="23"/>
    </row>
    <row r="1177" spans="11:11" x14ac:dyDescent="0.2">
      <c r="K1177" s="23"/>
    </row>
    <row r="1178" spans="11:11" x14ac:dyDescent="0.2">
      <c r="K1178" s="23"/>
    </row>
    <row r="1179" spans="11:11" x14ac:dyDescent="0.2">
      <c r="K1179" s="23"/>
    </row>
    <row r="1180" spans="11:11" x14ac:dyDescent="0.2">
      <c r="K1180" s="23"/>
    </row>
    <row r="1181" spans="11:11" x14ac:dyDescent="0.2">
      <c r="K1181" s="23"/>
    </row>
    <row r="1182" spans="11:11" x14ac:dyDescent="0.2">
      <c r="K1182" s="23"/>
    </row>
    <row r="1183" spans="11:11" x14ac:dyDescent="0.2">
      <c r="K1183" s="23"/>
    </row>
    <row r="1184" spans="11:11" x14ac:dyDescent="0.2">
      <c r="K1184" s="23"/>
    </row>
    <row r="1185" spans="11:11" x14ac:dyDescent="0.2">
      <c r="K1185" s="23"/>
    </row>
    <row r="1186" spans="11:11" x14ac:dyDescent="0.2">
      <c r="K1186" s="23"/>
    </row>
    <row r="1187" spans="11:11" x14ac:dyDescent="0.2">
      <c r="K1187" s="23"/>
    </row>
    <row r="1188" spans="11:11" x14ac:dyDescent="0.2">
      <c r="K1188" s="23"/>
    </row>
    <row r="1189" spans="11:11" x14ac:dyDescent="0.2">
      <c r="K1189" s="23"/>
    </row>
    <row r="1190" spans="11:11" x14ac:dyDescent="0.2">
      <c r="K1190" s="23"/>
    </row>
    <row r="1191" spans="11:11" x14ac:dyDescent="0.2">
      <c r="K1191" s="23"/>
    </row>
    <row r="1192" spans="11:11" x14ac:dyDescent="0.2">
      <c r="K1192" s="23"/>
    </row>
    <row r="1193" spans="11:11" x14ac:dyDescent="0.2">
      <c r="K1193" s="23"/>
    </row>
    <row r="1194" spans="11:11" x14ac:dyDescent="0.2">
      <c r="K1194" s="23"/>
    </row>
    <row r="1195" spans="11:11" x14ac:dyDescent="0.2">
      <c r="K1195" s="23"/>
    </row>
    <row r="1196" spans="11:11" x14ac:dyDescent="0.2">
      <c r="K1196" s="23"/>
    </row>
    <row r="1197" spans="11:11" x14ac:dyDescent="0.2">
      <c r="K1197" s="23"/>
    </row>
    <row r="1198" spans="11:11" x14ac:dyDescent="0.2">
      <c r="K1198" s="23"/>
    </row>
    <row r="1199" spans="11:11" x14ac:dyDescent="0.2">
      <c r="K1199" s="23"/>
    </row>
    <row r="1200" spans="11:11" x14ac:dyDescent="0.2">
      <c r="K1200" s="23"/>
    </row>
    <row r="1201" spans="11:11" x14ac:dyDescent="0.2">
      <c r="K1201" s="23"/>
    </row>
    <row r="1202" spans="11:11" x14ac:dyDescent="0.2">
      <c r="K1202" s="23"/>
    </row>
    <row r="1203" spans="11:11" x14ac:dyDescent="0.2">
      <c r="K1203" s="23"/>
    </row>
    <row r="1204" spans="11:11" x14ac:dyDescent="0.2">
      <c r="K1204" s="23"/>
    </row>
    <row r="1205" spans="11:11" x14ac:dyDescent="0.2">
      <c r="K1205" s="23"/>
    </row>
    <row r="1206" spans="11:11" x14ac:dyDescent="0.2">
      <c r="K1206" s="23"/>
    </row>
    <row r="1207" spans="11:11" x14ac:dyDescent="0.2">
      <c r="K1207" s="23"/>
    </row>
    <row r="1208" spans="11:11" x14ac:dyDescent="0.2">
      <c r="K1208" s="23"/>
    </row>
    <row r="1209" spans="11:11" x14ac:dyDescent="0.2">
      <c r="K1209" s="23"/>
    </row>
    <row r="1210" spans="11:11" x14ac:dyDescent="0.2">
      <c r="K1210" s="23"/>
    </row>
    <row r="1211" spans="11:11" x14ac:dyDescent="0.2">
      <c r="K1211" s="23"/>
    </row>
    <row r="1212" spans="11:11" x14ac:dyDescent="0.2">
      <c r="K1212" s="23"/>
    </row>
    <row r="1213" spans="11:11" x14ac:dyDescent="0.2">
      <c r="K1213" s="23"/>
    </row>
    <row r="1214" spans="11:11" x14ac:dyDescent="0.2">
      <c r="K1214" s="23"/>
    </row>
    <row r="1215" spans="11:11" x14ac:dyDescent="0.2">
      <c r="K1215" s="23"/>
    </row>
    <row r="1216" spans="11:11" x14ac:dyDescent="0.2">
      <c r="K1216" s="23"/>
    </row>
    <row r="1217" spans="11:11" x14ac:dyDescent="0.2">
      <c r="K1217" s="23"/>
    </row>
    <row r="1218" spans="11:11" x14ac:dyDescent="0.2">
      <c r="K1218" s="23"/>
    </row>
    <row r="1219" spans="11:11" x14ac:dyDescent="0.2">
      <c r="K1219" s="23"/>
    </row>
    <row r="1220" spans="11:11" x14ac:dyDescent="0.2">
      <c r="K1220" s="23"/>
    </row>
    <row r="1221" spans="11:11" x14ac:dyDescent="0.2">
      <c r="K1221" s="23"/>
    </row>
    <row r="1222" spans="11:11" x14ac:dyDescent="0.2">
      <c r="K1222" s="23"/>
    </row>
    <row r="1223" spans="11:11" x14ac:dyDescent="0.2">
      <c r="K1223" s="23"/>
    </row>
    <row r="1224" spans="11:11" x14ac:dyDescent="0.2">
      <c r="K1224" s="23"/>
    </row>
    <row r="1225" spans="11:11" x14ac:dyDescent="0.2">
      <c r="K1225" s="23"/>
    </row>
    <row r="1226" spans="11:11" x14ac:dyDescent="0.2">
      <c r="K1226" s="23"/>
    </row>
    <row r="1227" spans="11:11" x14ac:dyDescent="0.2">
      <c r="K1227" s="23"/>
    </row>
    <row r="1228" spans="11:11" x14ac:dyDescent="0.2">
      <c r="K1228" s="23"/>
    </row>
    <row r="1229" spans="11:11" x14ac:dyDescent="0.2">
      <c r="K1229" s="23"/>
    </row>
    <row r="1230" spans="11:11" x14ac:dyDescent="0.2">
      <c r="K1230" s="23"/>
    </row>
    <row r="1231" spans="11:11" x14ac:dyDescent="0.2">
      <c r="K1231" s="23"/>
    </row>
    <row r="1232" spans="11:11" x14ac:dyDescent="0.2">
      <c r="K1232" s="23"/>
    </row>
    <row r="1233" spans="11:11" x14ac:dyDescent="0.2">
      <c r="K1233" s="23"/>
    </row>
    <row r="1234" spans="11:11" x14ac:dyDescent="0.2">
      <c r="K1234" s="23"/>
    </row>
    <row r="1235" spans="11:11" x14ac:dyDescent="0.2">
      <c r="K1235" s="23"/>
    </row>
    <row r="1236" spans="11:11" x14ac:dyDescent="0.2">
      <c r="K1236" s="23"/>
    </row>
    <row r="1237" spans="11:11" x14ac:dyDescent="0.2">
      <c r="K1237" s="23"/>
    </row>
    <row r="1238" spans="11:11" x14ac:dyDescent="0.2">
      <c r="K1238" s="23"/>
    </row>
    <row r="1239" spans="11:11" x14ac:dyDescent="0.2">
      <c r="K1239" s="23"/>
    </row>
    <row r="1240" spans="11:11" x14ac:dyDescent="0.2">
      <c r="K1240" s="23"/>
    </row>
    <row r="1241" spans="11:11" x14ac:dyDescent="0.2">
      <c r="K1241" s="23"/>
    </row>
    <row r="1242" spans="11:11" x14ac:dyDescent="0.2">
      <c r="K1242" s="23"/>
    </row>
    <row r="1243" spans="11:11" x14ac:dyDescent="0.2">
      <c r="K1243" s="23"/>
    </row>
    <row r="1244" spans="11:11" x14ac:dyDescent="0.2">
      <c r="K1244" s="23"/>
    </row>
    <row r="1245" spans="11:11" x14ac:dyDescent="0.2">
      <c r="K1245" s="23"/>
    </row>
    <row r="1246" spans="11:11" x14ac:dyDescent="0.2">
      <c r="K1246" s="23"/>
    </row>
    <row r="1247" spans="11:11" x14ac:dyDescent="0.2">
      <c r="K1247" s="23"/>
    </row>
    <row r="1248" spans="11:11" x14ac:dyDescent="0.2">
      <c r="K1248" s="23"/>
    </row>
    <row r="1249" spans="11:11" x14ac:dyDescent="0.2">
      <c r="K1249" s="23"/>
    </row>
    <row r="1250" spans="11:11" x14ac:dyDescent="0.2">
      <c r="K1250" s="23"/>
    </row>
    <row r="1251" spans="11:11" x14ac:dyDescent="0.2">
      <c r="K1251" s="23"/>
    </row>
    <row r="1252" spans="11:11" x14ac:dyDescent="0.2">
      <c r="K1252" s="23"/>
    </row>
    <row r="1253" spans="11:11" x14ac:dyDescent="0.2">
      <c r="K1253" s="23"/>
    </row>
    <row r="1254" spans="11:11" x14ac:dyDescent="0.2">
      <c r="K1254" s="23"/>
    </row>
    <row r="1255" spans="11:11" x14ac:dyDescent="0.2">
      <c r="K1255" s="23"/>
    </row>
    <row r="1256" spans="11:11" x14ac:dyDescent="0.2">
      <c r="K1256" s="23"/>
    </row>
    <row r="1257" spans="11:11" x14ac:dyDescent="0.2">
      <c r="K1257" s="23"/>
    </row>
    <row r="1258" spans="11:11" x14ac:dyDescent="0.2">
      <c r="K1258" s="23"/>
    </row>
    <row r="1259" spans="11:11" x14ac:dyDescent="0.2">
      <c r="K1259" s="23"/>
    </row>
    <row r="1260" spans="11:11" x14ac:dyDescent="0.2">
      <c r="K1260" s="23"/>
    </row>
    <row r="1261" spans="11:11" x14ac:dyDescent="0.2">
      <c r="K1261" s="23"/>
    </row>
    <row r="1262" spans="11:11" x14ac:dyDescent="0.2">
      <c r="K1262" s="23"/>
    </row>
    <row r="1263" spans="11:11" x14ac:dyDescent="0.2">
      <c r="K1263" s="23"/>
    </row>
    <row r="1264" spans="11:11" x14ac:dyDescent="0.2">
      <c r="K1264" s="23"/>
    </row>
    <row r="1265" spans="11:11" x14ac:dyDescent="0.2">
      <c r="K1265" s="23"/>
    </row>
    <row r="1266" spans="11:11" x14ac:dyDescent="0.2">
      <c r="K1266" s="23"/>
    </row>
    <row r="1267" spans="11:11" x14ac:dyDescent="0.2">
      <c r="K1267" s="23"/>
    </row>
    <row r="1268" spans="11:11" x14ac:dyDescent="0.2">
      <c r="K1268" s="23"/>
    </row>
    <row r="1269" spans="11:11" x14ac:dyDescent="0.2">
      <c r="K1269" s="23"/>
    </row>
    <row r="1270" spans="11:11" x14ac:dyDescent="0.2">
      <c r="K1270" s="23"/>
    </row>
    <row r="1271" spans="11:11" x14ac:dyDescent="0.2">
      <c r="K1271" s="23"/>
    </row>
    <row r="1272" spans="11:11" x14ac:dyDescent="0.2">
      <c r="K1272" s="23"/>
    </row>
    <row r="1273" spans="11:11" x14ac:dyDescent="0.2">
      <c r="K1273" s="23"/>
    </row>
    <row r="1274" spans="11:11" x14ac:dyDescent="0.2">
      <c r="K1274" s="23"/>
    </row>
    <row r="1275" spans="11:11" x14ac:dyDescent="0.2">
      <c r="K1275" s="23"/>
    </row>
    <row r="1276" spans="11:11" x14ac:dyDescent="0.2">
      <c r="K1276" s="23"/>
    </row>
    <row r="1277" spans="11:11" x14ac:dyDescent="0.2">
      <c r="K1277" s="23"/>
    </row>
    <row r="1278" spans="11:11" x14ac:dyDescent="0.2">
      <c r="K1278" s="23"/>
    </row>
    <row r="1279" spans="11:11" x14ac:dyDescent="0.2">
      <c r="K1279" s="23"/>
    </row>
    <row r="1280" spans="11:11" x14ac:dyDescent="0.2">
      <c r="K1280" s="23"/>
    </row>
    <row r="1281" spans="11:11" x14ac:dyDescent="0.2">
      <c r="K1281" s="23"/>
    </row>
    <row r="1282" spans="11:11" x14ac:dyDescent="0.2">
      <c r="K1282" s="23"/>
    </row>
    <row r="1283" spans="11:11" x14ac:dyDescent="0.2">
      <c r="K1283" s="23"/>
    </row>
    <row r="1284" spans="11:11" x14ac:dyDescent="0.2">
      <c r="K1284" s="23"/>
    </row>
    <row r="1285" spans="11:11" x14ac:dyDescent="0.2">
      <c r="K1285" s="23"/>
    </row>
    <row r="1286" spans="11:11" x14ac:dyDescent="0.2">
      <c r="K1286" s="23"/>
    </row>
    <row r="1287" spans="11:11" x14ac:dyDescent="0.2">
      <c r="K1287" s="23"/>
    </row>
    <row r="1288" spans="11:11" x14ac:dyDescent="0.2">
      <c r="K1288" s="23"/>
    </row>
    <row r="1289" spans="11:11" x14ac:dyDescent="0.2">
      <c r="K1289" s="23"/>
    </row>
    <row r="1290" spans="11:11" x14ac:dyDescent="0.2">
      <c r="K1290" s="23"/>
    </row>
    <row r="1291" spans="11:11" x14ac:dyDescent="0.2">
      <c r="K1291" s="23"/>
    </row>
    <row r="1292" spans="11:11" x14ac:dyDescent="0.2">
      <c r="K1292" s="23"/>
    </row>
    <row r="1293" spans="11:11" x14ac:dyDescent="0.2">
      <c r="K1293" s="23"/>
    </row>
    <row r="1294" spans="11:11" x14ac:dyDescent="0.2">
      <c r="K1294" s="23"/>
    </row>
    <row r="1295" spans="11:11" x14ac:dyDescent="0.2">
      <c r="K1295" s="23"/>
    </row>
    <row r="1296" spans="11:11" x14ac:dyDescent="0.2">
      <c r="K1296" s="23"/>
    </row>
    <row r="1297" spans="11:11" x14ac:dyDescent="0.2">
      <c r="K1297" s="23"/>
    </row>
    <row r="1298" spans="11:11" x14ac:dyDescent="0.2">
      <c r="K1298" s="23"/>
    </row>
    <row r="1299" spans="11:11" x14ac:dyDescent="0.2">
      <c r="K1299" s="23"/>
    </row>
    <row r="1300" spans="11:11" x14ac:dyDescent="0.2">
      <c r="K1300" s="23"/>
    </row>
    <row r="1301" spans="11:11" x14ac:dyDescent="0.2">
      <c r="K1301" s="23"/>
    </row>
    <row r="1302" spans="11:11" x14ac:dyDescent="0.2">
      <c r="K1302" s="23"/>
    </row>
    <row r="1303" spans="11:11" x14ac:dyDescent="0.2">
      <c r="K1303" s="23"/>
    </row>
    <row r="1304" spans="11:11" x14ac:dyDescent="0.2">
      <c r="K1304" s="23"/>
    </row>
    <row r="1305" spans="11:11" x14ac:dyDescent="0.2">
      <c r="K1305" s="23"/>
    </row>
    <row r="1306" spans="11:11" x14ac:dyDescent="0.2">
      <c r="K1306" s="23"/>
    </row>
    <row r="1307" spans="11:11" x14ac:dyDescent="0.2">
      <c r="K1307" s="23"/>
    </row>
    <row r="1308" spans="11:11" x14ac:dyDescent="0.2">
      <c r="K1308" s="23"/>
    </row>
    <row r="1309" spans="11:11" x14ac:dyDescent="0.2">
      <c r="K1309" s="23"/>
    </row>
    <row r="1310" spans="11:11" x14ac:dyDescent="0.2">
      <c r="K1310" s="23"/>
    </row>
    <row r="1311" spans="11:11" x14ac:dyDescent="0.2">
      <c r="K1311" s="23"/>
    </row>
    <row r="1312" spans="11:11" x14ac:dyDescent="0.2">
      <c r="K1312" s="23"/>
    </row>
    <row r="1313" spans="11:11" x14ac:dyDescent="0.2">
      <c r="K1313" s="23"/>
    </row>
    <row r="1314" spans="11:11" x14ac:dyDescent="0.2">
      <c r="K1314" s="23"/>
    </row>
    <row r="1315" spans="11:11" x14ac:dyDescent="0.2">
      <c r="K1315" s="23"/>
    </row>
    <row r="1316" spans="11:11" x14ac:dyDescent="0.2">
      <c r="K1316" s="23"/>
    </row>
    <row r="1317" spans="11:11" x14ac:dyDescent="0.2">
      <c r="K1317" s="23"/>
    </row>
    <row r="1318" spans="11:11" x14ac:dyDescent="0.2">
      <c r="K1318" s="23"/>
    </row>
    <row r="1319" spans="11:11" x14ac:dyDescent="0.2">
      <c r="K1319" s="23"/>
    </row>
    <row r="1320" spans="11:11" x14ac:dyDescent="0.2">
      <c r="K1320" s="23"/>
    </row>
    <row r="1321" spans="11:11" x14ac:dyDescent="0.2">
      <c r="K1321" s="23"/>
    </row>
    <row r="1322" spans="11:11" x14ac:dyDescent="0.2">
      <c r="K1322" s="23"/>
    </row>
    <row r="1323" spans="11:11" x14ac:dyDescent="0.2">
      <c r="K1323" s="23"/>
    </row>
    <row r="1324" spans="11:11" x14ac:dyDescent="0.2">
      <c r="K1324" s="23"/>
    </row>
    <row r="1325" spans="11:11" x14ac:dyDescent="0.2">
      <c r="K1325" s="23"/>
    </row>
    <row r="1326" spans="11:11" x14ac:dyDescent="0.2">
      <c r="K1326" s="23"/>
    </row>
    <row r="1327" spans="11:11" x14ac:dyDescent="0.2">
      <c r="K1327" s="23"/>
    </row>
    <row r="1328" spans="11:11" x14ac:dyDescent="0.2">
      <c r="K1328" s="23"/>
    </row>
    <row r="1329" spans="11:11" x14ac:dyDescent="0.2">
      <c r="K1329" s="23"/>
    </row>
    <row r="1330" spans="11:11" x14ac:dyDescent="0.2">
      <c r="K1330" s="23"/>
    </row>
    <row r="1331" spans="11:11" x14ac:dyDescent="0.2">
      <c r="K1331" s="23"/>
    </row>
    <row r="1332" spans="11:11" x14ac:dyDescent="0.2">
      <c r="K1332" s="23"/>
    </row>
    <row r="1333" spans="11:11" x14ac:dyDescent="0.2">
      <c r="K1333" s="23"/>
    </row>
    <row r="1334" spans="11:11" x14ac:dyDescent="0.2">
      <c r="K1334" s="23"/>
    </row>
    <row r="1335" spans="11:11" x14ac:dyDescent="0.2">
      <c r="K1335" s="23"/>
    </row>
    <row r="1336" spans="11:11" x14ac:dyDescent="0.2">
      <c r="K1336" s="23"/>
    </row>
    <row r="1337" spans="11:11" x14ac:dyDescent="0.2">
      <c r="K1337" s="23"/>
    </row>
    <row r="1338" spans="11:11" x14ac:dyDescent="0.2">
      <c r="K1338" s="23"/>
    </row>
    <row r="1339" spans="11:11" x14ac:dyDescent="0.2">
      <c r="K1339" s="23"/>
    </row>
    <row r="1340" spans="11:11" x14ac:dyDescent="0.2">
      <c r="K1340" s="23"/>
    </row>
    <row r="1341" spans="11:11" x14ac:dyDescent="0.2">
      <c r="K1341" s="23"/>
    </row>
    <row r="1342" spans="11:11" x14ac:dyDescent="0.2">
      <c r="K1342" s="23"/>
    </row>
    <row r="1343" spans="11:11" x14ac:dyDescent="0.2">
      <c r="K1343" s="23"/>
    </row>
    <row r="1344" spans="11:11" x14ac:dyDescent="0.2">
      <c r="K1344" s="23"/>
    </row>
    <row r="1345" spans="11:11" x14ac:dyDescent="0.2">
      <c r="K1345" s="23"/>
    </row>
    <row r="1346" spans="11:11" x14ac:dyDescent="0.2">
      <c r="K1346" s="23"/>
    </row>
    <row r="1347" spans="11:11" x14ac:dyDescent="0.2">
      <c r="K1347" s="23"/>
    </row>
    <row r="1348" spans="11:11" x14ac:dyDescent="0.2">
      <c r="K1348" s="23"/>
    </row>
    <row r="1349" spans="11:11" x14ac:dyDescent="0.2">
      <c r="K1349" s="23"/>
    </row>
    <row r="1350" spans="11:11" x14ac:dyDescent="0.2">
      <c r="K1350" s="23"/>
    </row>
    <row r="1351" spans="11:11" x14ac:dyDescent="0.2">
      <c r="K1351" s="23"/>
    </row>
    <row r="1352" spans="11:11" x14ac:dyDescent="0.2">
      <c r="K1352" s="23"/>
    </row>
    <row r="1353" spans="11:11" x14ac:dyDescent="0.2">
      <c r="K1353" s="23"/>
    </row>
    <row r="1354" spans="11:11" x14ac:dyDescent="0.2">
      <c r="K1354" s="23"/>
    </row>
    <row r="1355" spans="11:11" x14ac:dyDescent="0.2">
      <c r="K1355" s="23"/>
    </row>
    <row r="1356" spans="11:11" x14ac:dyDescent="0.2">
      <c r="K1356" s="23"/>
    </row>
    <row r="1357" spans="11:11" x14ac:dyDescent="0.2">
      <c r="K1357" s="23"/>
    </row>
    <row r="1358" spans="11:11" x14ac:dyDescent="0.2">
      <c r="K1358" s="23"/>
    </row>
    <row r="1359" spans="11:11" x14ac:dyDescent="0.2">
      <c r="K1359" s="23"/>
    </row>
    <row r="1360" spans="11:11" x14ac:dyDescent="0.2">
      <c r="K1360" s="23"/>
    </row>
    <row r="1361" spans="11:11" x14ac:dyDescent="0.2">
      <c r="K1361" s="23"/>
    </row>
    <row r="1362" spans="11:11" x14ac:dyDescent="0.2">
      <c r="K1362" s="23"/>
    </row>
    <row r="1363" spans="11:11" x14ac:dyDescent="0.2">
      <c r="K1363" s="23"/>
    </row>
    <row r="1364" spans="11:11" x14ac:dyDescent="0.2">
      <c r="K1364" s="23"/>
    </row>
    <row r="1365" spans="11:11" x14ac:dyDescent="0.2">
      <c r="K1365" s="23"/>
    </row>
    <row r="1366" spans="11:11" x14ac:dyDescent="0.2">
      <c r="K1366" s="23"/>
    </row>
    <row r="1367" spans="11:11" x14ac:dyDescent="0.2">
      <c r="K1367" s="23"/>
    </row>
    <row r="1368" spans="11:11" x14ac:dyDescent="0.2">
      <c r="K1368" s="23"/>
    </row>
    <row r="1369" spans="11:11" x14ac:dyDescent="0.2">
      <c r="K1369" s="23"/>
    </row>
    <row r="1370" spans="11:11" x14ac:dyDescent="0.2">
      <c r="K1370" s="23"/>
    </row>
    <row r="1371" spans="11:11" x14ac:dyDescent="0.2">
      <c r="K1371" s="23"/>
    </row>
    <row r="1372" spans="11:11" x14ac:dyDescent="0.2">
      <c r="K1372" s="23"/>
    </row>
    <row r="1373" spans="11:11" x14ac:dyDescent="0.2">
      <c r="K1373" s="23"/>
    </row>
    <row r="1374" spans="11:11" x14ac:dyDescent="0.2">
      <c r="K1374" s="23"/>
    </row>
    <row r="1375" spans="11:11" x14ac:dyDescent="0.2">
      <c r="K1375" s="23"/>
    </row>
    <row r="1376" spans="11:11" x14ac:dyDescent="0.2">
      <c r="K1376" s="23"/>
    </row>
    <row r="1377" spans="11:11" x14ac:dyDescent="0.2">
      <c r="K1377" s="23"/>
    </row>
    <row r="1378" spans="11:11" x14ac:dyDescent="0.2">
      <c r="K1378" s="23"/>
    </row>
    <row r="1379" spans="11:11" x14ac:dyDescent="0.2">
      <c r="K1379" s="23"/>
    </row>
    <row r="1380" spans="11:11" x14ac:dyDescent="0.2">
      <c r="K1380" s="23"/>
    </row>
    <row r="1381" spans="11:11" x14ac:dyDescent="0.2">
      <c r="K1381" s="23"/>
    </row>
    <row r="1382" spans="11:11" x14ac:dyDescent="0.2">
      <c r="K1382" s="23"/>
    </row>
    <row r="1383" spans="11:11" x14ac:dyDescent="0.2">
      <c r="K1383" s="23"/>
    </row>
    <row r="1384" spans="11:11" x14ac:dyDescent="0.2">
      <c r="K1384" s="23"/>
    </row>
    <row r="1385" spans="11:11" x14ac:dyDescent="0.2">
      <c r="K1385" s="23"/>
    </row>
    <row r="1386" spans="11:11" x14ac:dyDescent="0.2">
      <c r="K1386" s="23"/>
    </row>
    <row r="1387" spans="11:11" x14ac:dyDescent="0.2">
      <c r="K1387" s="23"/>
    </row>
    <row r="1388" spans="11:11" x14ac:dyDescent="0.2">
      <c r="K1388" s="23"/>
    </row>
    <row r="1389" spans="11:11" x14ac:dyDescent="0.2">
      <c r="K1389" s="23"/>
    </row>
    <row r="1390" spans="11:11" x14ac:dyDescent="0.2">
      <c r="K1390" s="23"/>
    </row>
    <row r="1391" spans="11:11" x14ac:dyDescent="0.2">
      <c r="K1391" s="23"/>
    </row>
    <row r="1392" spans="11:11" x14ac:dyDescent="0.2">
      <c r="K1392" s="23"/>
    </row>
    <row r="1393" spans="11:11" x14ac:dyDescent="0.2">
      <c r="K1393" s="23"/>
    </row>
    <row r="1394" spans="11:11" x14ac:dyDescent="0.2">
      <c r="K1394" s="23"/>
    </row>
    <row r="1395" spans="11:11" x14ac:dyDescent="0.2">
      <c r="K1395" s="23"/>
    </row>
    <row r="1396" spans="11:11" x14ac:dyDescent="0.2">
      <c r="K1396" s="23"/>
    </row>
    <row r="1397" spans="11:11" x14ac:dyDescent="0.2">
      <c r="K1397" s="23"/>
    </row>
    <row r="1398" spans="11:11" x14ac:dyDescent="0.2">
      <c r="K1398" s="23"/>
    </row>
    <row r="1399" spans="11:11" x14ac:dyDescent="0.2">
      <c r="K1399" s="23"/>
    </row>
    <row r="1400" spans="11:11" x14ac:dyDescent="0.2">
      <c r="K1400" s="23"/>
    </row>
    <row r="1401" spans="11:11" x14ac:dyDescent="0.2">
      <c r="K1401" s="23"/>
    </row>
    <row r="1402" spans="11:11" x14ac:dyDescent="0.2">
      <c r="K1402" s="23"/>
    </row>
    <row r="1403" spans="11:11" x14ac:dyDescent="0.2">
      <c r="K1403" s="23"/>
    </row>
    <row r="1404" spans="11:11" x14ac:dyDescent="0.2">
      <c r="K1404" s="23"/>
    </row>
    <row r="1405" spans="11:11" x14ac:dyDescent="0.2">
      <c r="K1405" s="23"/>
    </row>
    <row r="1406" spans="11:11" x14ac:dyDescent="0.2">
      <c r="K1406" s="23"/>
    </row>
    <row r="1407" spans="11:11" x14ac:dyDescent="0.2">
      <c r="K1407" s="23"/>
    </row>
    <row r="1408" spans="11:11" x14ac:dyDescent="0.2">
      <c r="K1408" s="23"/>
    </row>
    <row r="1409" spans="11:11" x14ac:dyDescent="0.2">
      <c r="K1409" s="23"/>
    </row>
    <row r="1410" spans="11:11" x14ac:dyDescent="0.2">
      <c r="K1410" s="23"/>
    </row>
    <row r="1411" spans="11:11" x14ac:dyDescent="0.2">
      <c r="K1411" s="23"/>
    </row>
    <row r="1412" spans="11:11" x14ac:dyDescent="0.2">
      <c r="K1412" s="23"/>
    </row>
    <row r="1413" spans="11:11" x14ac:dyDescent="0.2">
      <c r="K1413" s="23"/>
    </row>
    <row r="1414" spans="11:11" x14ac:dyDescent="0.2">
      <c r="K1414" s="23"/>
    </row>
    <row r="1415" spans="11:11" x14ac:dyDescent="0.2">
      <c r="K1415" s="23"/>
    </row>
    <row r="1416" spans="11:11" x14ac:dyDescent="0.2">
      <c r="K1416" s="23"/>
    </row>
    <row r="1417" spans="11:11" x14ac:dyDescent="0.2">
      <c r="K1417" s="23"/>
    </row>
    <row r="1418" spans="11:11" x14ac:dyDescent="0.2">
      <c r="K1418" s="23"/>
    </row>
    <row r="1419" spans="11:11" x14ac:dyDescent="0.2">
      <c r="K1419" s="23"/>
    </row>
    <row r="1420" spans="11:11" x14ac:dyDescent="0.2">
      <c r="K1420" s="23"/>
    </row>
    <row r="1421" spans="11:11" x14ac:dyDescent="0.2">
      <c r="K1421" s="23"/>
    </row>
    <row r="1422" spans="11:11" x14ac:dyDescent="0.2">
      <c r="K1422" s="23"/>
    </row>
    <row r="1423" spans="11:11" x14ac:dyDescent="0.2">
      <c r="K1423" s="23"/>
    </row>
    <row r="1424" spans="11:11" x14ac:dyDescent="0.2">
      <c r="K1424" s="23"/>
    </row>
    <row r="1425" spans="11:11" x14ac:dyDescent="0.2">
      <c r="K1425" s="23"/>
    </row>
    <row r="1426" spans="11:11" x14ac:dyDescent="0.2">
      <c r="K1426" s="23"/>
    </row>
    <row r="1427" spans="11:11" x14ac:dyDescent="0.2">
      <c r="K1427" s="23"/>
    </row>
    <row r="1428" spans="11:11" x14ac:dyDescent="0.2">
      <c r="K1428" s="23"/>
    </row>
    <row r="1429" spans="11:11" x14ac:dyDescent="0.2">
      <c r="K1429" s="23"/>
    </row>
    <row r="1430" spans="11:11" x14ac:dyDescent="0.2">
      <c r="K1430" s="23"/>
    </row>
    <row r="1431" spans="11:11" x14ac:dyDescent="0.2">
      <c r="K1431" s="23"/>
    </row>
    <row r="1432" spans="11:11" x14ac:dyDescent="0.2">
      <c r="K1432" s="23"/>
    </row>
    <row r="1433" spans="11:11" x14ac:dyDescent="0.2">
      <c r="K1433" s="23"/>
    </row>
    <row r="1434" spans="11:11" x14ac:dyDescent="0.2">
      <c r="K1434" s="23"/>
    </row>
    <row r="1435" spans="11:11" x14ac:dyDescent="0.2">
      <c r="K1435" s="23"/>
    </row>
    <row r="1436" spans="11:11" x14ac:dyDescent="0.2">
      <c r="K1436" s="23"/>
    </row>
    <row r="1437" spans="11:11" x14ac:dyDescent="0.2">
      <c r="K1437" s="23"/>
    </row>
    <row r="1438" spans="11:11" x14ac:dyDescent="0.2">
      <c r="K1438" s="23"/>
    </row>
    <row r="1439" spans="11:11" x14ac:dyDescent="0.2">
      <c r="K1439" s="23"/>
    </row>
    <row r="1440" spans="11:11" x14ac:dyDescent="0.2">
      <c r="K1440" s="23"/>
    </row>
    <row r="1441" spans="11:11" x14ac:dyDescent="0.2">
      <c r="K1441" s="23"/>
    </row>
    <row r="1442" spans="11:11" x14ac:dyDescent="0.2">
      <c r="K1442" s="23"/>
    </row>
    <row r="1443" spans="11:11" x14ac:dyDescent="0.2">
      <c r="K1443" s="23"/>
    </row>
    <row r="1444" spans="11:11" x14ac:dyDescent="0.2">
      <c r="K1444" s="23"/>
    </row>
    <row r="1445" spans="11:11" x14ac:dyDescent="0.2">
      <c r="K1445" s="23"/>
    </row>
    <row r="1446" spans="11:11" x14ac:dyDescent="0.2">
      <c r="K1446" s="23"/>
    </row>
    <row r="1447" spans="11:11" x14ac:dyDescent="0.2">
      <c r="K1447" s="23"/>
    </row>
    <row r="1448" spans="11:11" x14ac:dyDescent="0.2">
      <c r="K1448" s="23"/>
    </row>
    <row r="1449" spans="11:11" x14ac:dyDescent="0.2">
      <c r="K1449" s="23"/>
    </row>
    <row r="1450" spans="11:11" x14ac:dyDescent="0.2">
      <c r="K1450" s="23"/>
    </row>
    <row r="1451" spans="11:11" x14ac:dyDescent="0.2">
      <c r="K1451" s="23"/>
    </row>
    <row r="1452" spans="11:11" x14ac:dyDescent="0.2">
      <c r="K1452" s="23"/>
    </row>
    <row r="1453" spans="11:11" x14ac:dyDescent="0.2">
      <c r="K1453" s="23"/>
    </row>
    <row r="1454" spans="11:11" x14ac:dyDescent="0.2">
      <c r="K1454" s="23"/>
    </row>
    <row r="1455" spans="11:11" x14ac:dyDescent="0.2">
      <c r="K1455" s="23"/>
    </row>
    <row r="1456" spans="11:11" x14ac:dyDescent="0.2">
      <c r="K1456" s="23"/>
    </row>
    <row r="1457" spans="11:11" x14ac:dyDescent="0.2">
      <c r="K1457" s="23"/>
    </row>
    <row r="1458" spans="11:11" x14ac:dyDescent="0.2">
      <c r="K1458" s="23"/>
    </row>
    <row r="1459" spans="11:11" x14ac:dyDescent="0.2">
      <c r="K1459" s="23"/>
    </row>
    <row r="1460" spans="11:11" x14ac:dyDescent="0.2">
      <c r="K1460" s="23"/>
    </row>
    <row r="1461" spans="11:11" x14ac:dyDescent="0.2">
      <c r="K1461" s="23"/>
    </row>
    <row r="1462" spans="11:11" x14ac:dyDescent="0.2">
      <c r="K1462" s="23"/>
    </row>
    <row r="1463" spans="11:11" x14ac:dyDescent="0.2">
      <c r="K1463" s="23"/>
    </row>
    <row r="1464" spans="11:11" x14ac:dyDescent="0.2">
      <c r="K1464" s="23"/>
    </row>
    <row r="1465" spans="11:11" x14ac:dyDescent="0.2">
      <c r="K1465" s="23"/>
    </row>
    <row r="1466" spans="11:11" x14ac:dyDescent="0.2">
      <c r="K1466" s="23"/>
    </row>
    <row r="1467" spans="11:11" x14ac:dyDescent="0.2">
      <c r="K1467" s="23"/>
    </row>
    <row r="1468" spans="11:11" x14ac:dyDescent="0.2">
      <c r="K1468" s="23"/>
    </row>
    <row r="1469" spans="11:11" x14ac:dyDescent="0.2">
      <c r="K1469" s="23"/>
    </row>
    <row r="1470" spans="11:11" x14ac:dyDescent="0.2">
      <c r="K1470" s="23"/>
    </row>
    <row r="1471" spans="11:11" x14ac:dyDescent="0.2">
      <c r="K1471" s="23"/>
    </row>
    <row r="1472" spans="11:11" x14ac:dyDescent="0.2">
      <c r="K1472" s="23"/>
    </row>
    <row r="1473" spans="11:11" x14ac:dyDescent="0.2">
      <c r="K1473" s="23"/>
    </row>
    <row r="1474" spans="11:11" x14ac:dyDescent="0.2">
      <c r="K1474" s="23"/>
    </row>
    <row r="1475" spans="11:11" x14ac:dyDescent="0.2">
      <c r="K1475" s="23"/>
    </row>
    <row r="1476" spans="11:11" x14ac:dyDescent="0.2">
      <c r="K1476" s="23"/>
    </row>
    <row r="1477" spans="11:11" x14ac:dyDescent="0.2">
      <c r="K1477" s="23"/>
    </row>
    <row r="1478" spans="11:11" x14ac:dyDescent="0.2">
      <c r="K1478" s="23"/>
    </row>
    <row r="1479" spans="11:11" x14ac:dyDescent="0.2">
      <c r="K1479" s="23"/>
    </row>
    <row r="1480" spans="11:11" x14ac:dyDescent="0.2">
      <c r="K1480" s="23"/>
    </row>
    <row r="1481" spans="11:11" x14ac:dyDescent="0.2">
      <c r="K1481" s="23"/>
    </row>
    <row r="1482" spans="11:11" x14ac:dyDescent="0.2">
      <c r="K1482" s="23"/>
    </row>
    <row r="1483" spans="11:11" x14ac:dyDescent="0.2">
      <c r="K1483" s="23"/>
    </row>
  </sheetData>
  <printOptions horizontalCentered="1"/>
  <pageMargins left="0.7" right="0.7" top="0.75" bottom="0.75" header="0.3" footer="0.3"/>
  <pageSetup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1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5703125" style="23" customWidth="1"/>
    <col min="2" max="6" width="7.7109375" style="94" customWidth="1"/>
    <col min="7" max="11" width="7.28515625" style="23" customWidth="1"/>
    <col min="12" max="16384" width="9.140625" style="23"/>
  </cols>
  <sheetData>
    <row r="1" spans="1:6" ht="150" customHeight="1" thickBot="1" x14ac:dyDescent="0.25">
      <c r="A1" s="119" t="s">
        <v>1552</v>
      </c>
      <c r="B1" s="84" t="s">
        <v>1553</v>
      </c>
      <c r="C1" s="84" t="s">
        <v>1554</v>
      </c>
      <c r="D1" s="84" t="s">
        <v>1555</v>
      </c>
      <c r="E1" s="84" t="s">
        <v>79</v>
      </c>
      <c r="F1" s="118" t="s">
        <v>85</v>
      </c>
    </row>
    <row r="2" spans="1:6" ht="11.85" customHeight="1" thickBot="1" x14ac:dyDescent="0.25">
      <c r="A2" s="78">
        <v>2017</v>
      </c>
      <c r="B2" s="81" t="s">
        <v>1303</v>
      </c>
      <c r="C2" s="81" t="s">
        <v>1304</v>
      </c>
      <c r="D2" s="81" t="s">
        <v>1305</v>
      </c>
      <c r="E2" s="81"/>
      <c r="F2" s="103"/>
    </row>
    <row r="3" spans="1:6" ht="3.95" customHeight="1" x14ac:dyDescent="0.2"/>
    <row r="4" spans="1:6" ht="14.85" customHeight="1" x14ac:dyDescent="0.2">
      <c r="A4" s="25" t="s">
        <v>24</v>
      </c>
    </row>
    <row r="5" spans="1:6" ht="12.75" customHeight="1" x14ac:dyDescent="0.2">
      <c r="A5" s="32" t="s">
        <v>740</v>
      </c>
      <c r="B5" s="139">
        <v>401</v>
      </c>
      <c r="C5" s="139">
        <v>99</v>
      </c>
      <c r="D5" s="139">
        <v>58</v>
      </c>
      <c r="E5" s="95">
        <f t="shared" ref="E5:E12" si="0">F5-SUM(A5:D5)</f>
        <v>133</v>
      </c>
      <c r="F5" s="95">
        <f>Sheriff!J688</f>
        <v>691</v>
      </c>
    </row>
    <row r="6" spans="1:6" ht="12.75" customHeight="1" x14ac:dyDescent="0.2">
      <c r="A6" s="32" t="s">
        <v>741</v>
      </c>
      <c r="B6" s="139">
        <v>263</v>
      </c>
      <c r="C6" s="139">
        <v>69</v>
      </c>
      <c r="D6" s="139">
        <v>43</v>
      </c>
      <c r="E6" s="95">
        <f t="shared" si="0"/>
        <v>76</v>
      </c>
      <c r="F6" s="95">
        <f>Sheriff!J689</f>
        <v>451</v>
      </c>
    </row>
    <row r="7" spans="1:6" ht="12.75" customHeight="1" x14ac:dyDescent="0.2">
      <c r="A7" s="32" t="s">
        <v>742</v>
      </c>
      <c r="B7" s="139">
        <v>300</v>
      </c>
      <c r="C7" s="139">
        <v>107</v>
      </c>
      <c r="D7" s="139">
        <v>50</v>
      </c>
      <c r="E7" s="95">
        <f t="shared" si="0"/>
        <v>102</v>
      </c>
      <c r="F7" s="95">
        <f>Sheriff!J690</f>
        <v>559</v>
      </c>
    </row>
    <row r="8" spans="1:6" ht="12.75" customHeight="1" x14ac:dyDescent="0.2">
      <c r="A8" s="32" t="s">
        <v>743</v>
      </c>
      <c r="B8" s="139">
        <v>294</v>
      </c>
      <c r="C8" s="139">
        <v>80</v>
      </c>
      <c r="D8" s="139">
        <v>45</v>
      </c>
      <c r="E8" s="95">
        <f t="shared" si="0"/>
        <v>96</v>
      </c>
      <c r="F8" s="95">
        <f>Sheriff!J691</f>
        <v>515</v>
      </c>
    </row>
    <row r="9" spans="1:6" ht="12.75" customHeight="1" x14ac:dyDescent="0.2">
      <c r="A9" s="32" t="s">
        <v>744</v>
      </c>
      <c r="B9" s="139">
        <v>293</v>
      </c>
      <c r="C9" s="139">
        <v>84</v>
      </c>
      <c r="D9" s="139">
        <v>42</v>
      </c>
      <c r="E9" s="95">
        <f t="shared" si="0"/>
        <v>106</v>
      </c>
      <c r="F9" s="95">
        <f>Sheriff!J692</f>
        <v>525</v>
      </c>
    </row>
    <row r="10" spans="1:6" ht="12.75" customHeight="1" x14ac:dyDescent="0.2">
      <c r="A10" s="32" t="s">
        <v>745</v>
      </c>
      <c r="B10" s="139">
        <v>264</v>
      </c>
      <c r="C10" s="139">
        <v>78</v>
      </c>
      <c r="D10" s="139">
        <v>41</v>
      </c>
      <c r="E10" s="95">
        <f t="shared" si="0"/>
        <v>76</v>
      </c>
      <c r="F10" s="95">
        <f>Sheriff!J693</f>
        <v>459</v>
      </c>
    </row>
    <row r="11" spans="1:6" ht="12.75" customHeight="1" x14ac:dyDescent="0.2">
      <c r="A11" s="32" t="s">
        <v>746</v>
      </c>
      <c r="B11" s="139">
        <v>291</v>
      </c>
      <c r="C11" s="139">
        <v>99</v>
      </c>
      <c r="D11" s="139">
        <v>44</v>
      </c>
      <c r="E11" s="95">
        <f t="shared" si="0"/>
        <v>82</v>
      </c>
      <c r="F11" s="95">
        <f>Sheriff!J694</f>
        <v>516</v>
      </c>
    </row>
    <row r="12" spans="1:6" ht="12.75" customHeight="1" x14ac:dyDescent="0.2">
      <c r="A12" s="32" t="s">
        <v>747</v>
      </c>
      <c r="B12" s="139">
        <v>157</v>
      </c>
      <c r="C12" s="139">
        <v>57</v>
      </c>
      <c r="D12" s="139">
        <v>31</v>
      </c>
      <c r="E12" s="95">
        <f t="shared" si="0"/>
        <v>55</v>
      </c>
      <c r="F12" s="95">
        <f>Sheriff!J695</f>
        <v>300</v>
      </c>
    </row>
    <row r="13" spans="1:6" ht="12.75" customHeight="1" x14ac:dyDescent="0.2">
      <c r="A13" s="36" t="s">
        <v>748</v>
      </c>
      <c r="B13" s="91">
        <f t="shared" ref="B13:E13" si="1">SUM(B5:B12)</f>
        <v>2263</v>
      </c>
      <c r="C13" s="91">
        <f t="shared" si="1"/>
        <v>673</v>
      </c>
      <c r="D13" s="91">
        <f t="shared" si="1"/>
        <v>354</v>
      </c>
      <c r="E13" s="91">
        <f t="shared" si="1"/>
        <v>726</v>
      </c>
      <c r="F13" s="91">
        <f>SUM(F5:F12)</f>
        <v>4016</v>
      </c>
    </row>
    <row r="15" spans="1:6" x14ac:dyDescent="0.2">
      <c r="A15" s="18"/>
      <c r="B15" s="29"/>
      <c r="C15" s="29"/>
      <c r="D15" s="29"/>
      <c r="E15" s="29"/>
      <c r="F15" s="29"/>
    </row>
    <row r="16" spans="1:6" x14ac:dyDescent="0.2">
      <c r="A16" s="18"/>
      <c r="B16" s="29"/>
      <c r="C16" s="29"/>
      <c r="D16" s="29"/>
      <c r="E16" s="29"/>
      <c r="F16" s="29"/>
    </row>
  </sheetData>
  <printOptions horizontalCentered="1"/>
  <pageMargins left="0.7" right="0.7" top="0.75" bottom="0.75" header="0.3" footer="0.3"/>
  <pageSetup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420"/>
  <sheetViews>
    <sheetView workbookViewId="0">
      <pane ySplit="2" topLeftCell="A3" activePane="bottomLeft" state="frozen"/>
      <selection activeCell="H19" sqref="H19"/>
      <selection pane="bottomLeft" activeCell="H19" sqref="H19"/>
    </sheetView>
  </sheetViews>
  <sheetFormatPr defaultRowHeight="12.75" x14ac:dyDescent="0.2"/>
  <cols>
    <col min="1" max="1" width="24" customWidth="1"/>
    <col min="2" max="10" width="5.7109375" style="90" customWidth="1"/>
    <col min="11" max="15" width="7.28515625" customWidth="1"/>
  </cols>
  <sheetData>
    <row r="1" spans="1:11" ht="150" customHeight="1" thickBot="1" x14ac:dyDescent="0.25">
      <c r="A1" s="40" t="s">
        <v>1890</v>
      </c>
      <c r="B1" s="37" t="s">
        <v>1556</v>
      </c>
      <c r="C1" s="37" t="s">
        <v>1557</v>
      </c>
      <c r="D1" s="37" t="s">
        <v>1558</v>
      </c>
      <c r="E1" s="37" t="s">
        <v>1559</v>
      </c>
      <c r="F1" s="37" t="s">
        <v>1560</v>
      </c>
      <c r="G1" s="37" t="s">
        <v>1561</v>
      </c>
      <c r="H1" s="37" t="s">
        <v>1562</v>
      </c>
      <c r="I1" s="37" t="s">
        <v>81</v>
      </c>
      <c r="J1" s="87" t="s">
        <v>80</v>
      </c>
      <c r="K1" s="6"/>
    </row>
    <row r="2" spans="1:11" s="1" customFormat="1" ht="13.5" customHeight="1" thickBot="1" x14ac:dyDescent="0.25">
      <c r="A2" s="41">
        <v>2017</v>
      </c>
      <c r="B2" s="42" t="s">
        <v>1188</v>
      </c>
      <c r="C2" s="42" t="s">
        <v>1189</v>
      </c>
      <c r="D2" s="42" t="s">
        <v>1191</v>
      </c>
      <c r="E2" s="42" t="s">
        <v>1193</v>
      </c>
      <c r="F2" s="42" t="s">
        <v>1195</v>
      </c>
      <c r="G2" s="42" t="s">
        <v>1160</v>
      </c>
      <c r="H2" s="42" t="s">
        <v>1198</v>
      </c>
      <c r="I2" s="42"/>
      <c r="J2" s="42"/>
      <c r="K2" s="6"/>
    </row>
    <row r="3" spans="1:11" ht="3.95" customHeight="1" x14ac:dyDescent="0.2">
      <c r="A3" s="6"/>
      <c r="B3" s="49"/>
      <c r="C3" s="49"/>
      <c r="D3" s="49"/>
      <c r="E3" s="49"/>
      <c r="F3" s="49"/>
      <c r="G3" s="49"/>
      <c r="H3" s="49"/>
      <c r="I3" s="49"/>
      <c r="J3" s="49"/>
      <c r="K3" s="6"/>
    </row>
    <row r="4" spans="1:11" x14ac:dyDescent="0.2">
      <c r="A4" s="8" t="s">
        <v>25</v>
      </c>
      <c r="B4" s="49"/>
      <c r="C4" s="49"/>
      <c r="D4" s="49"/>
      <c r="E4" s="49"/>
      <c r="F4" s="49"/>
      <c r="G4" s="49"/>
      <c r="H4" s="49"/>
      <c r="I4" s="49"/>
      <c r="J4" s="49"/>
      <c r="K4" s="6"/>
    </row>
    <row r="5" spans="1:11" x14ac:dyDescent="0.2">
      <c r="A5" s="32" t="s">
        <v>722</v>
      </c>
      <c r="B5" s="44">
        <v>182</v>
      </c>
      <c r="C5" s="44">
        <v>119</v>
      </c>
      <c r="D5" s="44">
        <v>58</v>
      </c>
      <c r="E5" s="44">
        <v>3</v>
      </c>
      <c r="F5" s="44">
        <v>17</v>
      </c>
      <c r="G5" s="44">
        <v>19</v>
      </c>
      <c r="H5" s="44">
        <v>5</v>
      </c>
      <c r="I5" s="50">
        <f t="shared" ref="I5:I21" si="0">J5-SUM(B5:H5)</f>
        <v>18</v>
      </c>
      <c r="J5" s="50">
        <f>Sheriff!J699</f>
        <v>421</v>
      </c>
      <c r="K5" s="6"/>
    </row>
    <row r="6" spans="1:11" x14ac:dyDescent="0.2">
      <c r="A6" s="32" t="s">
        <v>723</v>
      </c>
      <c r="B6" s="44">
        <v>56</v>
      </c>
      <c r="C6" s="44">
        <v>60</v>
      </c>
      <c r="D6" s="44">
        <v>27</v>
      </c>
      <c r="E6" s="44">
        <v>1</v>
      </c>
      <c r="F6" s="44">
        <v>8</v>
      </c>
      <c r="G6" s="44">
        <v>8</v>
      </c>
      <c r="H6" s="44">
        <v>1</v>
      </c>
      <c r="I6" s="50">
        <f t="shared" si="0"/>
        <v>5</v>
      </c>
      <c r="J6" s="50">
        <f>Sheriff!J700</f>
        <v>166</v>
      </c>
      <c r="K6" s="6"/>
    </row>
    <row r="7" spans="1:11" ht="11.85" customHeight="1" x14ac:dyDescent="0.2">
      <c r="A7" s="32" t="s">
        <v>724</v>
      </c>
      <c r="B7" s="44">
        <v>114</v>
      </c>
      <c r="C7" s="44">
        <v>81</v>
      </c>
      <c r="D7" s="44">
        <v>52</v>
      </c>
      <c r="E7" s="44">
        <v>3</v>
      </c>
      <c r="F7" s="44">
        <v>4</v>
      </c>
      <c r="G7" s="44">
        <v>12</v>
      </c>
      <c r="H7" s="44">
        <v>2</v>
      </c>
      <c r="I7" s="50">
        <f t="shared" si="0"/>
        <v>14</v>
      </c>
      <c r="J7" s="50">
        <f>Sheriff!J701</f>
        <v>282</v>
      </c>
      <c r="K7" s="6"/>
    </row>
    <row r="8" spans="1:11" ht="11.85" customHeight="1" x14ac:dyDescent="0.2">
      <c r="A8" s="32" t="s">
        <v>725</v>
      </c>
      <c r="B8" s="44">
        <v>78</v>
      </c>
      <c r="C8" s="44">
        <v>61</v>
      </c>
      <c r="D8" s="44">
        <v>24</v>
      </c>
      <c r="E8" s="44">
        <v>1</v>
      </c>
      <c r="F8" s="44">
        <v>6</v>
      </c>
      <c r="G8" s="44">
        <v>8</v>
      </c>
      <c r="H8" s="44">
        <v>4</v>
      </c>
      <c r="I8" s="50">
        <f t="shared" si="0"/>
        <v>7</v>
      </c>
      <c r="J8" s="50">
        <f>Sheriff!J702</f>
        <v>189</v>
      </c>
      <c r="K8" s="6"/>
    </row>
    <row r="9" spans="1:11" ht="11.85" customHeight="1" x14ac:dyDescent="0.2">
      <c r="A9" s="32" t="s">
        <v>726</v>
      </c>
      <c r="B9" s="44">
        <v>163</v>
      </c>
      <c r="C9" s="44">
        <v>91</v>
      </c>
      <c r="D9" s="44">
        <v>46</v>
      </c>
      <c r="E9" s="44">
        <v>4</v>
      </c>
      <c r="F9" s="44">
        <v>24</v>
      </c>
      <c r="G9" s="44">
        <v>14</v>
      </c>
      <c r="H9" s="44">
        <v>5</v>
      </c>
      <c r="I9" s="50">
        <f t="shared" si="0"/>
        <v>25</v>
      </c>
      <c r="J9" s="50">
        <f>Sheriff!J703</f>
        <v>372</v>
      </c>
      <c r="K9" s="6"/>
    </row>
    <row r="10" spans="1:11" ht="11.85" customHeight="1" x14ac:dyDescent="0.2">
      <c r="A10" s="32" t="s">
        <v>727</v>
      </c>
      <c r="B10" s="44">
        <v>93</v>
      </c>
      <c r="C10" s="44">
        <v>87</v>
      </c>
      <c r="D10" s="44">
        <v>21</v>
      </c>
      <c r="E10" s="44">
        <v>7</v>
      </c>
      <c r="F10" s="44">
        <v>12</v>
      </c>
      <c r="G10" s="44">
        <v>21</v>
      </c>
      <c r="H10" s="44">
        <v>0</v>
      </c>
      <c r="I10" s="50">
        <f t="shared" si="0"/>
        <v>27</v>
      </c>
      <c r="J10" s="50">
        <f>Sheriff!J704</f>
        <v>268</v>
      </c>
      <c r="K10" s="6"/>
    </row>
    <row r="11" spans="1:11" ht="11.85" customHeight="1" x14ac:dyDescent="0.2">
      <c r="A11" s="32" t="s">
        <v>728</v>
      </c>
      <c r="B11" s="44">
        <v>82</v>
      </c>
      <c r="C11" s="44">
        <v>68</v>
      </c>
      <c r="D11" s="44">
        <v>24</v>
      </c>
      <c r="E11" s="44">
        <v>1</v>
      </c>
      <c r="F11" s="44">
        <v>2</v>
      </c>
      <c r="G11" s="44">
        <v>6</v>
      </c>
      <c r="H11" s="44">
        <v>2</v>
      </c>
      <c r="I11" s="50">
        <f t="shared" si="0"/>
        <v>14</v>
      </c>
      <c r="J11" s="50">
        <f>Sheriff!J705</f>
        <v>199</v>
      </c>
      <c r="K11" s="6"/>
    </row>
    <row r="12" spans="1:11" ht="11.85" customHeight="1" x14ac:dyDescent="0.2">
      <c r="A12" s="32" t="s">
        <v>729</v>
      </c>
      <c r="B12" s="44">
        <v>72</v>
      </c>
      <c r="C12" s="44">
        <v>53</v>
      </c>
      <c r="D12" s="44">
        <v>19</v>
      </c>
      <c r="E12" s="44">
        <v>1</v>
      </c>
      <c r="F12" s="44">
        <v>10</v>
      </c>
      <c r="G12" s="44">
        <v>10</v>
      </c>
      <c r="H12" s="44">
        <v>3</v>
      </c>
      <c r="I12" s="50">
        <f t="shared" si="0"/>
        <v>5</v>
      </c>
      <c r="J12" s="50">
        <f>Sheriff!J706</f>
        <v>173</v>
      </c>
      <c r="K12" s="6"/>
    </row>
    <row r="13" spans="1:11" ht="11.85" customHeight="1" x14ac:dyDescent="0.2">
      <c r="A13" s="32" t="s">
        <v>730</v>
      </c>
      <c r="B13" s="44">
        <v>142</v>
      </c>
      <c r="C13" s="44">
        <v>74</v>
      </c>
      <c r="D13" s="44">
        <v>36</v>
      </c>
      <c r="E13" s="44">
        <v>2</v>
      </c>
      <c r="F13" s="44">
        <v>16</v>
      </c>
      <c r="G13" s="44">
        <v>6</v>
      </c>
      <c r="H13" s="44">
        <v>1</v>
      </c>
      <c r="I13" s="50">
        <f t="shared" si="0"/>
        <v>13</v>
      </c>
      <c r="J13" s="50">
        <f>Sheriff!J707</f>
        <v>290</v>
      </c>
      <c r="K13" s="6"/>
    </row>
    <row r="14" spans="1:11" ht="11.85" customHeight="1" x14ac:dyDescent="0.2">
      <c r="A14" s="32" t="s">
        <v>731</v>
      </c>
      <c r="B14" s="44">
        <v>164</v>
      </c>
      <c r="C14" s="44">
        <v>128</v>
      </c>
      <c r="D14" s="44">
        <v>40</v>
      </c>
      <c r="E14" s="44">
        <v>1</v>
      </c>
      <c r="F14" s="44">
        <v>15</v>
      </c>
      <c r="G14" s="44">
        <v>26</v>
      </c>
      <c r="H14" s="44">
        <v>3</v>
      </c>
      <c r="I14" s="50">
        <f t="shared" si="0"/>
        <v>23</v>
      </c>
      <c r="J14" s="50">
        <f>Sheriff!J708</f>
        <v>400</v>
      </c>
      <c r="K14" s="6"/>
    </row>
    <row r="15" spans="1:11" ht="11.85" customHeight="1" x14ac:dyDescent="0.2">
      <c r="A15" s="32" t="s">
        <v>732</v>
      </c>
      <c r="B15" s="44">
        <v>87</v>
      </c>
      <c r="C15" s="44">
        <v>48</v>
      </c>
      <c r="D15" s="44">
        <v>16</v>
      </c>
      <c r="E15" s="44">
        <v>2</v>
      </c>
      <c r="F15" s="44">
        <v>5</v>
      </c>
      <c r="G15" s="44">
        <v>4</v>
      </c>
      <c r="H15" s="44">
        <v>1</v>
      </c>
      <c r="I15" s="50">
        <f t="shared" si="0"/>
        <v>5</v>
      </c>
      <c r="J15" s="50">
        <f>Sheriff!J709</f>
        <v>168</v>
      </c>
      <c r="K15" s="6"/>
    </row>
    <row r="16" spans="1:11" ht="11.85" customHeight="1" x14ac:dyDescent="0.2">
      <c r="A16" s="32" t="s">
        <v>733</v>
      </c>
      <c r="B16" s="44">
        <v>137</v>
      </c>
      <c r="C16" s="44">
        <v>124</v>
      </c>
      <c r="D16" s="44">
        <v>31</v>
      </c>
      <c r="E16" s="44">
        <v>3</v>
      </c>
      <c r="F16" s="44">
        <v>13</v>
      </c>
      <c r="G16" s="44">
        <v>17</v>
      </c>
      <c r="H16" s="44">
        <v>3</v>
      </c>
      <c r="I16" s="50">
        <f t="shared" si="0"/>
        <v>16</v>
      </c>
      <c r="J16" s="50">
        <f>Sheriff!J710</f>
        <v>344</v>
      </c>
      <c r="K16" s="6"/>
    </row>
    <row r="17" spans="1:15" ht="11.85" customHeight="1" x14ac:dyDescent="0.2">
      <c r="A17" s="32" t="s">
        <v>734</v>
      </c>
      <c r="B17" s="44">
        <v>112</v>
      </c>
      <c r="C17" s="44">
        <v>113</v>
      </c>
      <c r="D17" s="44">
        <v>28</v>
      </c>
      <c r="E17" s="44">
        <v>3</v>
      </c>
      <c r="F17" s="44">
        <v>6</v>
      </c>
      <c r="G17" s="44">
        <v>13</v>
      </c>
      <c r="H17" s="44">
        <v>5</v>
      </c>
      <c r="I17" s="50">
        <f t="shared" si="0"/>
        <v>14</v>
      </c>
      <c r="J17" s="50">
        <f>Sheriff!J711</f>
        <v>294</v>
      </c>
      <c r="K17" s="6"/>
    </row>
    <row r="18" spans="1:15" ht="11.85" customHeight="1" x14ac:dyDescent="0.2">
      <c r="A18" s="32" t="s">
        <v>735</v>
      </c>
      <c r="B18" s="44">
        <v>98</v>
      </c>
      <c r="C18" s="44">
        <v>116</v>
      </c>
      <c r="D18" s="44">
        <v>27</v>
      </c>
      <c r="E18" s="44">
        <v>1</v>
      </c>
      <c r="F18" s="44">
        <v>16</v>
      </c>
      <c r="G18" s="44">
        <v>10</v>
      </c>
      <c r="H18" s="44">
        <v>1</v>
      </c>
      <c r="I18" s="50">
        <f t="shared" si="0"/>
        <v>19</v>
      </c>
      <c r="J18" s="50">
        <f>Sheriff!J712</f>
        <v>288</v>
      </c>
      <c r="K18" s="6"/>
    </row>
    <row r="19" spans="1:15" ht="11.85" customHeight="1" x14ac:dyDescent="0.2">
      <c r="A19" s="32" t="s">
        <v>736</v>
      </c>
      <c r="B19" s="44">
        <v>48</v>
      </c>
      <c r="C19" s="44">
        <v>34</v>
      </c>
      <c r="D19" s="44">
        <v>10</v>
      </c>
      <c r="E19" s="44">
        <v>2</v>
      </c>
      <c r="F19" s="44">
        <v>5</v>
      </c>
      <c r="G19" s="44">
        <v>1</v>
      </c>
      <c r="H19" s="44">
        <v>0</v>
      </c>
      <c r="I19" s="50">
        <f t="shared" si="0"/>
        <v>8</v>
      </c>
      <c r="J19" s="50">
        <f>Sheriff!J713</f>
        <v>108</v>
      </c>
      <c r="K19" s="6"/>
    </row>
    <row r="20" spans="1:15" ht="11.85" customHeight="1" x14ac:dyDescent="0.2">
      <c r="A20" s="32" t="s">
        <v>737</v>
      </c>
      <c r="B20" s="44">
        <v>174</v>
      </c>
      <c r="C20" s="44">
        <v>87</v>
      </c>
      <c r="D20" s="44">
        <v>42</v>
      </c>
      <c r="E20" s="44">
        <v>3</v>
      </c>
      <c r="F20" s="44">
        <v>15</v>
      </c>
      <c r="G20" s="44">
        <v>7</v>
      </c>
      <c r="H20" s="44">
        <v>1</v>
      </c>
      <c r="I20" s="50">
        <f t="shared" si="0"/>
        <v>29</v>
      </c>
      <c r="J20" s="50">
        <f>Sheriff!J714</f>
        <v>358</v>
      </c>
      <c r="K20" s="6"/>
    </row>
    <row r="21" spans="1:15" ht="11.85" customHeight="1" x14ac:dyDescent="0.2">
      <c r="A21" s="32" t="s">
        <v>738</v>
      </c>
      <c r="B21" s="44">
        <v>83</v>
      </c>
      <c r="C21" s="44">
        <v>77</v>
      </c>
      <c r="D21" s="44">
        <v>20</v>
      </c>
      <c r="E21" s="44">
        <v>0</v>
      </c>
      <c r="F21" s="44">
        <v>13</v>
      </c>
      <c r="G21" s="44">
        <v>8</v>
      </c>
      <c r="H21" s="44">
        <v>3</v>
      </c>
      <c r="I21" s="50">
        <f t="shared" si="0"/>
        <v>5</v>
      </c>
      <c r="J21" s="50">
        <f>Sheriff!J715</f>
        <v>209</v>
      </c>
      <c r="K21" s="6"/>
    </row>
    <row r="22" spans="1:15" ht="11.85" customHeight="1" x14ac:dyDescent="0.2">
      <c r="A22" s="36" t="s">
        <v>739</v>
      </c>
      <c r="B22" s="47">
        <f t="shared" ref="B22:I22" si="1">SUM(B5:B21)</f>
        <v>1885</v>
      </c>
      <c r="C22" s="47">
        <f t="shared" si="1"/>
        <v>1421</v>
      </c>
      <c r="D22" s="47">
        <f t="shared" si="1"/>
        <v>521</v>
      </c>
      <c r="E22" s="47">
        <f t="shared" si="1"/>
        <v>38</v>
      </c>
      <c r="F22" s="47">
        <f t="shared" si="1"/>
        <v>187</v>
      </c>
      <c r="G22" s="47">
        <f t="shared" si="1"/>
        <v>190</v>
      </c>
      <c r="H22" s="47">
        <f t="shared" si="1"/>
        <v>40</v>
      </c>
      <c r="I22" s="47">
        <f t="shared" si="1"/>
        <v>247</v>
      </c>
      <c r="J22" s="47">
        <f>SUM(J5:J21)</f>
        <v>4529</v>
      </c>
      <c r="K22" s="6"/>
    </row>
    <row r="23" spans="1:15" ht="11.85" customHeight="1" x14ac:dyDescent="0.2">
      <c r="A23" s="6"/>
      <c r="B23" s="49"/>
      <c r="C23" s="49"/>
      <c r="D23" s="49"/>
      <c r="E23" s="49"/>
      <c r="F23" s="49"/>
      <c r="G23" s="49"/>
      <c r="H23" s="49"/>
      <c r="I23" s="49"/>
      <c r="J23" s="49"/>
      <c r="K23" s="6"/>
    </row>
    <row r="24" spans="1:15" s="2" customFormat="1" x14ac:dyDescent="0.2">
      <c r="A24" s="6"/>
      <c r="B24" s="49"/>
      <c r="C24" s="49"/>
      <c r="D24" s="49"/>
      <c r="E24" s="49"/>
      <c r="F24" s="49"/>
      <c r="G24" s="49"/>
      <c r="H24" s="49"/>
      <c r="I24" s="49"/>
      <c r="J24" s="49"/>
      <c r="K24" s="6"/>
      <c r="L24"/>
      <c r="M24"/>
      <c r="N24"/>
      <c r="O24"/>
    </row>
    <row r="25" spans="1:15" s="2" customFormat="1" x14ac:dyDescent="0.2">
      <c r="A25" s="6"/>
      <c r="B25" s="49"/>
      <c r="C25" s="49"/>
      <c r="D25" s="49"/>
      <c r="E25" s="49"/>
      <c r="F25" s="49"/>
      <c r="G25" s="49"/>
      <c r="H25" s="49"/>
      <c r="I25" s="49"/>
      <c r="J25" s="49"/>
      <c r="K25" s="6"/>
      <c r="L25"/>
      <c r="M25"/>
      <c r="N25"/>
      <c r="O25"/>
    </row>
    <row r="26" spans="1:15" s="2" customFormat="1" x14ac:dyDescent="0.2">
      <c r="A26" s="6"/>
      <c r="B26" s="49"/>
      <c r="C26" s="49"/>
      <c r="D26" s="49"/>
      <c r="E26" s="49"/>
      <c r="F26" s="49"/>
      <c r="G26" s="49"/>
      <c r="H26" s="49"/>
      <c r="I26" s="49"/>
      <c r="J26" s="49"/>
      <c r="K26" s="6"/>
      <c r="L26"/>
      <c r="M26"/>
      <c r="N26"/>
      <c r="O26"/>
    </row>
    <row r="27" spans="1:15" s="2" customFormat="1" x14ac:dyDescent="0.2">
      <c r="A27" s="6"/>
      <c r="B27" s="49"/>
      <c r="C27" s="49"/>
      <c r="D27" s="49"/>
      <c r="E27" s="49"/>
      <c r="F27" s="49"/>
      <c r="G27" s="49"/>
      <c r="H27" s="49"/>
      <c r="I27" s="49"/>
      <c r="J27" s="49"/>
      <c r="K27" s="6"/>
      <c r="L27"/>
      <c r="M27"/>
      <c r="N27"/>
      <c r="O27"/>
    </row>
    <row r="28" spans="1:15" s="2" customFormat="1" x14ac:dyDescent="0.2">
      <c r="A28" s="6"/>
      <c r="B28" s="49"/>
      <c r="C28" s="49"/>
      <c r="D28" s="49"/>
      <c r="E28" s="49"/>
      <c r="F28" s="49"/>
      <c r="G28" s="49"/>
      <c r="H28" s="49"/>
      <c r="I28" s="49"/>
      <c r="J28" s="49"/>
      <c r="K28" s="6"/>
      <c r="L28"/>
      <c r="M28"/>
      <c r="N28"/>
      <c r="O28"/>
    </row>
    <row r="29" spans="1:15" s="2" customFormat="1" x14ac:dyDescent="0.2">
      <c r="A29"/>
      <c r="B29" s="90"/>
      <c r="C29" s="90"/>
      <c r="D29" s="90"/>
      <c r="E29" s="90"/>
      <c r="F29" s="90"/>
      <c r="G29" s="90"/>
      <c r="H29" s="90"/>
      <c r="I29" s="90"/>
      <c r="J29" s="63"/>
      <c r="K29"/>
      <c r="L29"/>
      <c r="M29"/>
      <c r="N29"/>
      <c r="O29"/>
    </row>
    <row r="30" spans="1:15" s="2" customFormat="1" x14ac:dyDescent="0.2">
      <c r="A30"/>
      <c r="B30" s="90"/>
      <c r="C30" s="90"/>
      <c r="D30" s="90"/>
      <c r="E30" s="90"/>
      <c r="F30" s="90"/>
      <c r="G30" s="90"/>
      <c r="H30" s="90"/>
      <c r="I30" s="90"/>
      <c r="J30" s="63"/>
      <c r="K30"/>
      <c r="L30"/>
      <c r="M30"/>
      <c r="N30"/>
      <c r="O30"/>
    </row>
    <row r="31" spans="1:15" s="2" customFormat="1" x14ac:dyDescent="0.2">
      <c r="A31"/>
      <c r="B31" s="90"/>
      <c r="C31" s="90"/>
      <c r="D31" s="90"/>
      <c r="E31" s="90"/>
      <c r="F31" s="90"/>
      <c r="G31" s="90"/>
      <c r="H31" s="90"/>
      <c r="I31" s="90"/>
      <c r="J31" s="63"/>
      <c r="K31"/>
      <c r="L31"/>
      <c r="M31"/>
      <c r="N31"/>
      <c r="O31"/>
    </row>
    <row r="32" spans="1:15" s="2" customFormat="1" x14ac:dyDescent="0.2">
      <c r="A32"/>
      <c r="B32" s="90"/>
      <c r="C32" s="90"/>
      <c r="D32" s="90"/>
      <c r="E32" s="90"/>
      <c r="F32" s="90"/>
      <c r="G32" s="90"/>
      <c r="H32" s="90"/>
      <c r="I32" s="90"/>
      <c r="J32" s="63"/>
      <c r="K32"/>
      <c r="L32"/>
      <c r="M32"/>
      <c r="N32"/>
      <c r="O32"/>
    </row>
    <row r="33" spans="1:15" s="2" customFormat="1" x14ac:dyDescent="0.2">
      <c r="A33"/>
      <c r="B33" s="90"/>
      <c r="C33" s="90"/>
      <c r="D33" s="90"/>
      <c r="E33" s="90"/>
      <c r="F33" s="90"/>
      <c r="G33" s="90"/>
      <c r="H33" s="90"/>
      <c r="I33" s="90"/>
      <c r="J33" s="63"/>
      <c r="K33"/>
      <c r="L33"/>
      <c r="M33"/>
      <c r="N33"/>
      <c r="O33"/>
    </row>
    <row r="34" spans="1:15" s="2" customFormat="1" x14ac:dyDescent="0.2">
      <c r="A34"/>
      <c r="B34" s="90"/>
      <c r="C34" s="90"/>
      <c r="D34" s="90"/>
      <c r="E34" s="90"/>
      <c r="F34" s="90"/>
      <c r="G34" s="90"/>
      <c r="H34" s="90"/>
      <c r="I34" s="90"/>
      <c r="J34" s="63"/>
      <c r="K34"/>
      <c r="L34"/>
      <c r="M34"/>
      <c r="N34"/>
      <c r="O34"/>
    </row>
    <row r="35" spans="1:15" s="2" customFormat="1" x14ac:dyDescent="0.2">
      <c r="A35"/>
      <c r="B35" s="90"/>
      <c r="C35" s="90"/>
      <c r="D35" s="90"/>
      <c r="E35" s="90"/>
      <c r="F35" s="90"/>
      <c r="G35" s="90"/>
      <c r="H35" s="90"/>
      <c r="I35" s="90"/>
      <c r="J35" s="63"/>
      <c r="K35"/>
      <c r="L35"/>
      <c r="M35"/>
      <c r="N35"/>
      <c r="O35"/>
    </row>
    <row r="36" spans="1:15" s="2" customFormat="1" x14ac:dyDescent="0.2">
      <c r="A36"/>
      <c r="B36" s="90"/>
      <c r="C36" s="90"/>
      <c r="D36" s="90"/>
      <c r="E36" s="90"/>
      <c r="F36" s="90"/>
      <c r="G36" s="90"/>
      <c r="H36" s="90"/>
      <c r="I36" s="90"/>
      <c r="J36" s="63"/>
      <c r="K36"/>
      <c r="L36"/>
      <c r="M36"/>
      <c r="N36"/>
      <c r="O36"/>
    </row>
    <row r="37" spans="1:15" s="2" customFormat="1" x14ac:dyDescent="0.2">
      <c r="A37"/>
      <c r="B37" s="90"/>
      <c r="C37" s="90"/>
      <c r="D37" s="90"/>
      <c r="E37" s="90"/>
      <c r="F37" s="90"/>
      <c r="G37" s="90"/>
      <c r="H37" s="90"/>
      <c r="I37" s="90"/>
      <c r="J37" s="63"/>
      <c r="K37"/>
      <c r="L37"/>
      <c r="M37"/>
      <c r="N37"/>
      <c r="O37"/>
    </row>
    <row r="38" spans="1:15" s="2" customFormat="1" x14ac:dyDescent="0.2">
      <c r="A38"/>
      <c r="B38" s="90"/>
      <c r="C38" s="90"/>
      <c r="D38" s="90"/>
      <c r="E38" s="90"/>
      <c r="F38" s="90"/>
      <c r="G38" s="90"/>
      <c r="H38" s="90"/>
      <c r="I38" s="90"/>
      <c r="J38" s="63"/>
      <c r="K38"/>
      <c r="L38"/>
      <c r="M38"/>
      <c r="N38"/>
      <c r="O38"/>
    </row>
    <row r="39" spans="1:15" s="2" customFormat="1" x14ac:dyDescent="0.2">
      <c r="A39"/>
      <c r="B39" s="90"/>
      <c r="C39" s="90"/>
      <c r="D39" s="90"/>
      <c r="E39" s="90"/>
      <c r="F39" s="90"/>
      <c r="G39" s="90"/>
      <c r="H39" s="90"/>
      <c r="I39" s="90"/>
      <c r="J39" s="63"/>
      <c r="K39"/>
      <c r="L39"/>
      <c r="M39"/>
      <c r="N39"/>
      <c r="O39"/>
    </row>
    <row r="40" spans="1:15" s="2" customFormat="1" x14ac:dyDescent="0.2">
      <c r="A40"/>
      <c r="B40" s="90"/>
      <c r="C40" s="90"/>
      <c r="D40" s="90"/>
      <c r="E40" s="90"/>
      <c r="F40" s="90"/>
      <c r="G40" s="90"/>
      <c r="H40" s="90"/>
      <c r="I40" s="90"/>
      <c r="J40" s="63"/>
      <c r="K40"/>
      <c r="L40"/>
      <c r="M40"/>
      <c r="N40"/>
      <c r="O40"/>
    </row>
    <row r="41" spans="1:15" s="2" customFormat="1" x14ac:dyDescent="0.2">
      <c r="A41"/>
      <c r="B41" s="90"/>
      <c r="C41" s="90"/>
      <c r="D41" s="90"/>
      <c r="E41" s="90"/>
      <c r="F41" s="90"/>
      <c r="G41" s="90"/>
      <c r="H41" s="90"/>
      <c r="I41" s="90"/>
      <c r="J41" s="63"/>
      <c r="K41"/>
      <c r="L41"/>
      <c r="M41"/>
      <c r="N41"/>
      <c r="O41"/>
    </row>
    <row r="42" spans="1:15" s="2" customFormat="1" x14ac:dyDescent="0.2">
      <c r="A42"/>
      <c r="B42" s="90"/>
      <c r="C42" s="90"/>
      <c r="D42" s="90"/>
      <c r="E42" s="90"/>
      <c r="F42" s="90"/>
      <c r="G42" s="90"/>
      <c r="H42" s="90"/>
      <c r="I42" s="90"/>
      <c r="J42" s="63"/>
      <c r="K42"/>
      <c r="L42"/>
      <c r="M42"/>
      <c r="N42"/>
      <c r="O42"/>
    </row>
    <row r="43" spans="1:15" s="2" customFormat="1" x14ac:dyDescent="0.2">
      <c r="A43"/>
      <c r="B43" s="90"/>
      <c r="C43" s="90"/>
      <c r="D43" s="90"/>
      <c r="E43" s="90"/>
      <c r="F43" s="90"/>
      <c r="G43" s="90"/>
      <c r="H43" s="90"/>
      <c r="I43" s="90"/>
      <c r="J43" s="63"/>
      <c r="K43"/>
      <c r="L43"/>
      <c r="M43"/>
      <c r="N43"/>
      <c r="O43"/>
    </row>
    <row r="44" spans="1:15" s="2" customFormat="1" x14ac:dyDescent="0.2">
      <c r="A44"/>
      <c r="B44" s="90"/>
      <c r="C44" s="90"/>
      <c r="D44" s="90"/>
      <c r="E44" s="90"/>
      <c r="F44" s="90"/>
      <c r="G44" s="90"/>
      <c r="H44" s="90"/>
      <c r="I44" s="90"/>
      <c r="J44" s="63"/>
      <c r="K44"/>
      <c r="L44"/>
      <c r="M44"/>
      <c r="N44"/>
      <c r="O44"/>
    </row>
    <row r="45" spans="1:15" s="2" customFormat="1" x14ac:dyDescent="0.2">
      <c r="A45"/>
      <c r="B45" s="90"/>
      <c r="C45" s="90"/>
      <c r="D45" s="90"/>
      <c r="E45" s="90"/>
      <c r="F45" s="90"/>
      <c r="G45" s="90"/>
      <c r="H45" s="90"/>
      <c r="I45" s="90"/>
      <c r="J45" s="63"/>
      <c r="K45"/>
      <c r="L45"/>
      <c r="M45"/>
      <c r="N45"/>
      <c r="O45"/>
    </row>
    <row r="46" spans="1:15" s="2" customFormat="1" x14ac:dyDescent="0.2">
      <c r="A46"/>
      <c r="B46" s="90"/>
      <c r="C46" s="90"/>
      <c r="D46" s="90"/>
      <c r="E46" s="90"/>
      <c r="F46" s="90"/>
      <c r="G46" s="90"/>
      <c r="H46" s="90"/>
      <c r="I46" s="90"/>
      <c r="J46" s="63"/>
      <c r="K46"/>
      <c r="L46"/>
      <c r="M46"/>
      <c r="N46"/>
      <c r="O46"/>
    </row>
    <row r="47" spans="1:15" s="2" customFormat="1" x14ac:dyDescent="0.2">
      <c r="A47"/>
      <c r="B47" s="90"/>
      <c r="C47" s="90"/>
      <c r="D47" s="90"/>
      <c r="E47" s="90"/>
      <c r="F47" s="90"/>
      <c r="G47" s="90"/>
      <c r="H47" s="90"/>
      <c r="I47" s="90"/>
      <c r="J47" s="63"/>
      <c r="K47"/>
      <c r="L47"/>
      <c r="M47"/>
      <c r="N47"/>
      <c r="O47"/>
    </row>
    <row r="48" spans="1:15" s="2" customFormat="1" x14ac:dyDescent="0.2">
      <c r="A48"/>
      <c r="B48" s="90"/>
      <c r="C48" s="90"/>
      <c r="D48" s="90"/>
      <c r="E48" s="90"/>
      <c r="F48" s="90"/>
      <c r="G48" s="90"/>
      <c r="H48" s="90"/>
      <c r="I48" s="90"/>
      <c r="J48" s="63"/>
      <c r="K48"/>
      <c r="L48"/>
      <c r="M48"/>
      <c r="N48"/>
      <c r="O48"/>
    </row>
    <row r="49" spans="1:15" s="2" customFormat="1" x14ac:dyDescent="0.2">
      <c r="A49"/>
      <c r="B49" s="90"/>
      <c r="C49" s="90"/>
      <c r="D49" s="90"/>
      <c r="E49" s="90"/>
      <c r="F49" s="90"/>
      <c r="G49" s="90"/>
      <c r="H49" s="90"/>
      <c r="I49" s="90"/>
      <c r="J49" s="63"/>
      <c r="K49"/>
      <c r="L49"/>
      <c r="M49"/>
      <c r="N49"/>
      <c r="O49"/>
    </row>
    <row r="50" spans="1:15" s="2" customFormat="1" x14ac:dyDescent="0.2">
      <c r="A50"/>
      <c r="B50" s="90"/>
      <c r="C50" s="90"/>
      <c r="D50" s="90"/>
      <c r="E50" s="90"/>
      <c r="F50" s="90"/>
      <c r="G50" s="90"/>
      <c r="H50" s="90"/>
      <c r="I50" s="90"/>
      <c r="J50" s="63"/>
      <c r="K50"/>
      <c r="L50"/>
      <c r="M50"/>
      <c r="N50"/>
      <c r="O50"/>
    </row>
    <row r="51" spans="1:15" s="2" customFormat="1" x14ac:dyDescent="0.2">
      <c r="A51"/>
      <c r="B51" s="90"/>
      <c r="C51" s="90"/>
      <c r="D51" s="90"/>
      <c r="E51" s="90"/>
      <c r="F51" s="90"/>
      <c r="G51" s="90"/>
      <c r="H51" s="90"/>
      <c r="I51" s="90"/>
      <c r="J51" s="63"/>
      <c r="K51"/>
      <c r="L51"/>
      <c r="M51"/>
      <c r="N51"/>
      <c r="O51"/>
    </row>
    <row r="52" spans="1:15" s="2" customFormat="1" x14ac:dyDescent="0.2">
      <c r="A52"/>
      <c r="B52" s="90"/>
      <c r="C52" s="90"/>
      <c r="D52" s="90"/>
      <c r="E52" s="90"/>
      <c r="F52" s="90"/>
      <c r="G52" s="90"/>
      <c r="H52" s="90"/>
      <c r="I52" s="90"/>
      <c r="J52" s="63"/>
      <c r="K52"/>
      <c r="L52"/>
      <c r="M52"/>
      <c r="N52"/>
      <c r="O52"/>
    </row>
    <row r="53" spans="1:15" s="2" customFormat="1" x14ac:dyDescent="0.2">
      <c r="A53"/>
      <c r="B53" s="90"/>
      <c r="C53" s="90"/>
      <c r="D53" s="90"/>
      <c r="E53" s="90"/>
      <c r="F53" s="90"/>
      <c r="G53" s="90"/>
      <c r="H53" s="90"/>
      <c r="I53" s="90"/>
      <c r="J53" s="63"/>
      <c r="K53"/>
      <c r="L53"/>
      <c r="M53"/>
      <c r="N53"/>
      <c r="O53"/>
    </row>
    <row r="54" spans="1:15" s="2" customFormat="1" x14ac:dyDescent="0.2">
      <c r="A54"/>
      <c r="B54" s="90"/>
      <c r="C54" s="90"/>
      <c r="D54" s="90"/>
      <c r="E54" s="90"/>
      <c r="F54" s="90"/>
      <c r="G54" s="90"/>
      <c r="H54" s="90"/>
      <c r="I54" s="90"/>
      <c r="J54" s="63"/>
      <c r="K54"/>
      <c r="L54"/>
      <c r="M54"/>
      <c r="N54"/>
      <c r="O54"/>
    </row>
    <row r="55" spans="1:15" s="2" customFormat="1" x14ac:dyDescent="0.2">
      <c r="A55"/>
      <c r="B55" s="90"/>
      <c r="C55" s="90"/>
      <c r="D55" s="90"/>
      <c r="E55" s="90"/>
      <c r="F55" s="90"/>
      <c r="G55" s="90"/>
      <c r="H55" s="90"/>
      <c r="I55" s="90"/>
      <c r="J55" s="63"/>
      <c r="K55"/>
      <c r="L55"/>
      <c r="M55"/>
      <c r="N55"/>
      <c r="O55"/>
    </row>
    <row r="56" spans="1:15" s="2" customFormat="1" x14ac:dyDescent="0.2">
      <c r="A56"/>
      <c r="B56" s="90"/>
      <c r="C56" s="90"/>
      <c r="D56" s="90"/>
      <c r="E56" s="90"/>
      <c r="F56" s="90"/>
      <c r="G56" s="90"/>
      <c r="H56" s="90"/>
      <c r="I56" s="90"/>
      <c r="J56" s="63"/>
      <c r="K56"/>
      <c r="L56"/>
      <c r="M56"/>
      <c r="N56"/>
      <c r="O56"/>
    </row>
    <row r="57" spans="1:15" s="2" customFormat="1" x14ac:dyDescent="0.2">
      <c r="A57"/>
      <c r="B57" s="90"/>
      <c r="C57" s="90"/>
      <c r="D57" s="90"/>
      <c r="E57" s="90"/>
      <c r="F57" s="90"/>
      <c r="G57" s="90"/>
      <c r="H57" s="90"/>
      <c r="I57" s="90"/>
      <c r="J57" s="63"/>
      <c r="K57"/>
      <c r="L57"/>
      <c r="M57"/>
      <c r="N57"/>
      <c r="O57"/>
    </row>
    <row r="58" spans="1:15" s="2" customFormat="1" x14ac:dyDescent="0.2">
      <c r="A58"/>
      <c r="B58" s="90"/>
      <c r="C58" s="90"/>
      <c r="D58" s="90"/>
      <c r="E58" s="90"/>
      <c r="F58" s="90"/>
      <c r="G58" s="90"/>
      <c r="H58" s="90"/>
      <c r="I58" s="90"/>
      <c r="J58" s="63"/>
      <c r="K58"/>
      <c r="L58"/>
      <c r="M58"/>
      <c r="N58"/>
      <c r="O58"/>
    </row>
    <row r="59" spans="1:15" s="2" customFormat="1" x14ac:dyDescent="0.2">
      <c r="A59"/>
      <c r="B59" s="90"/>
      <c r="C59" s="90"/>
      <c r="D59" s="90"/>
      <c r="E59" s="90"/>
      <c r="F59" s="90"/>
      <c r="G59" s="90"/>
      <c r="H59" s="90"/>
      <c r="I59" s="90"/>
      <c r="J59" s="63"/>
      <c r="K59"/>
      <c r="L59"/>
      <c r="M59"/>
      <c r="N59"/>
      <c r="O59"/>
    </row>
    <row r="60" spans="1:15" s="2" customFormat="1" x14ac:dyDescent="0.2">
      <c r="A60"/>
      <c r="B60" s="90"/>
      <c r="C60" s="90"/>
      <c r="D60" s="90"/>
      <c r="E60" s="90"/>
      <c r="F60" s="90"/>
      <c r="G60" s="90"/>
      <c r="H60" s="90"/>
      <c r="I60" s="90"/>
      <c r="J60" s="63"/>
      <c r="K60"/>
      <c r="L60"/>
      <c r="M60"/>
      <c r="N60"/>
      <c r="O60"/>
    </row>
    <row r="61" spans="1:15" s="2" customFormat="1" x14ac:dyDescent="0.2">
      <c r="A61"/>
      <c r="B61" s="90"/>
      <c r="C61" s="90"/>
      <c r="D61" s="90"/>
      <c r="E61" s="90"/>
      <c r="F61" s="90"/>
      <c r="G61" s="90"/>
      <c r="H61" s="90"/>
      <c r="I61" s="90"/>
      <c r="J61" s="63"/>
      <c r="K61"/>
      <c r="L61"/>
      <c r="M61"/>
      <c r="N61"/>
      <c r="O61"/>
    </row>
    <row r="62" spans="1:15" s="2" customFormat="1" x14ac:dyDescent="0.2">
      <c r="A62"/>
      <c r="B62" s="90"/>
      <c r="C62" s="90"/>
      <c r="D62" s="90"/>
      <c r="E62" s="90"/>
      <c r="F62" s="90"/>
      <c r="G62" s="90"/>
      <c r="H62" s="90"/>
      <c r="I62" s="90"/>
      <c r="J62" s="63"/>
      <c r="K62"/>
      <c r="L62"/>
      <c r="M62"/>
      <c r="N62"/>
      <c r="O62"/>
    </row>
    <row r="63" spans="1:15" s="2" customFormat="1" x14ac:dyDescent="0.2">
      <c r="A63"/>
      <c r="B63" s="90"/>
      <c r="C63" s="90"/>
      <c r="D63" s="90"/>
      <c r="E63" s="90"/>
      <c r="F63" s="90"/>
      <c r="G63" s="90"/>
      <c r="H63" s="90"/>
      <c r="I63" s="90"/>
      <c r="J63" s="63"/>
      <c r="K63"/>
      <c r="L63"/>
      <c r="M63"/>
      <c r="N63"/>
      <c r="O63"/>
    </row>
    <row r="64" spans="1:15" s="2" customFormat="1" x14ac:dyDescent="0.2">
      <c r="A64"/>
      <c r="B64" s="90"/>
      <c r="C64" s="90"/>
      <c r="D64" s="90"/>
      <c r="E64" s="90"/>
      <c r="F64" s="90"/>
      <c r="G64" s="90"/>
      <c r="H64" s="90"/>
      <c r="I64" s="90"/>
      <c r="J64" s="63"/>
      <c r="K64"/>
      <c r="L64"/>
      <c r="M64"/>
      <c r="N64"/>
      <c r="O64"/>
    </row>
    <row r="65" spans="1:15" s="2" customFormat="1" x14ac:dyDescent="0.2">
      <c r="A65"/>
      <c r="B65" s="90"/>
      <c r="C65" s="90"/>
      <c r="D65" s="90"/>
      <c r="E65" s="90"/>
      <c r="F65" s="90"/>
      <c r="G65" s="90"/>
      <c r="H65" s="90"/>
      <c r="I65" s="90"/>
      <c r="J65" s="63"/>
      <c r="K65"/>
      <c r="L65"/>
      <c r="M65"/>
      <c r="N65"/>
      <c r="O65"/>
    </row>
    <row r="66" spans="1:15" s="2" customFormat="1" x14ac:dyDescent="0.2">
      <c r="A66"/>
      <c r="B66" s="90"/>
      <c r="C66" s="90"/>
      <c r="D66" s="90"/>
      <c r="E66" s="90"/>
      <c r="F66" s="90"/>
      <c r="G66" s="90"/>
      <c r="H66" s="90"/>
      <c r="I66" s="90"/>
      <c r="J66" s="63"/>
      <c r="K66"/>
      <c r="L66"/>
      <c r="M66"/>
      <c r="N66"/>
      <c r="O66"/>
    </row>
    <row r="67" spans="1:15" s="2" customFormat="1" x14ac:dyDescent="0.2">
      <c r="A67"/>
      <c r="B67" s="90"/>
      <c r="C67" s="90"/>
      <c r="D67" s="90"/>
      <c r="E67" s="90"/>
      <c r="F67" s="90"/>
      <c r="G67" s="90"/>
      <c r="H67" s="90"/>
      <c r="I67" s="90"/>
      <c r="J67" s="63"/>
      <c r="K67"/>
      <c r="L67"/>
      <c r="M67"/>
      <c r="N67"/>
      <c r="O67"/>
    </row>
    <row r="68" spans="1:15" s="2" customFormat="1" x14ac:dyDescent="0.2">
      <c r="A68"/>
      <c r="B68" s="90"/>
      <c r="C68" s="90"/>
      <c r="D68" s="90"/>
      <c r="E68" s="90"/>
      <c r="F68" s="90"/>
      <c r="G68" s="90"/>
      <c r="H68" s="90"/>
      <c r="I68" s="90"/>
      <c r="J68" s="63"/>
      <c r="K68"/>
      <c r="L68"/>
      <c r="M68"/>
      <c r="N68"/>
      <c r="O68"/>
    </row>
    <row r="69" spans="1:15" s="2" customFormat="1" x14ac:dyDescent="0.2">
      <c r="A69"/>
      <c r="B69" s="90"/>
      <c r="C69" s="90"/>
      <c r="D69" s="90"/>
      <c r="E69" s="90"/>
      <c r="F69" s="90"/>
      <c r="G69" s="90"/>
      <c r="H69" s="90"/>
      <c r="I69" s="90"/>
      <c r="J69" s="63"/>
      <c r="K69"/>
      <c r="L69"/>
      <c r="M69"/>
      <c r="N69"/>
      <c r="O69"/>
    </row>
    <row r="70" spans="1:15" s="2" customFormat="1" x14ac:dyDescent="0.2">
      <c r="A70"/>
      <c r="B70" s="90"/>
      <c r="C70" s="90"/>
      <c r="D70" s="90"/>
      <c r="E70" s="90"/>
      <c r="F70" s="90"/>
      <c r="G70" s="90"/>
      <c r="H70" s="90"/>
      <c r="I70" s="90"/>
      <c r="J70" s="63"/>
      <c r="K70"/>
      <c r="L70"/>
      <c r="M70"/>
      <c r="N70"/>
      <c r="O70"/>
    </row>
    <row r="71" spans="1:15" s="2" customFormat="1" x14ac:dyDescent="0.2">
      <c r="A71"/>
      <c r="B71" s="90"/>
      <c r="C71" s="90"/>
      <c r="D71" s="90"/>
      <c r="E71" s="90"/>
      <c r="F71" s="90"/>
      <c r="G71" s="90"/>
      <c r="H71" s="90"/>
      <c r="I71" s="90"/>
      <c r="J71" s="63"/>
      <c r="K71"/>
      <c r="L71"/>
      <c r="M71"/>
      <c r="N71"/>
      <c r="O71"/>
    </row>
    <row r="72" spans="1:15" s="2" customFormat="1" x14ac:dyDescent="0.2">
      <c r="A72"/>
      <c r="B72" s="90"/>
      <c r="C72" s="90"/>
      <c r="D72" s="90"/>
      <c r="E72" s="90"/>
      <c r="F72" s="90"/>
      <c r="G72" s="90"/>
      <c r="H72" s="90"/>
      <c r="I72" s="90"/>
      <c r="J72" s="63"/>
      <c r="K72"/>
      <c r="L72"/>
      <c r="M72"/>
      <c r="N72"/>
      <c r="O72"/>
    </row>
    <row r="73" spans="1:15" s="2" customFormat="1" x14ac:dyDescent="0.2">
      <c r="A73"/>
      <c r="B73" s="90"/>
      <c r="C73" s="90"/>
      <c r="D73" s="90"/>
      <c r="E73" s="90"/>
      <c r="F73" s="90"/>
      <c r="G73" s="90"/>
      <c r="H73" s="90"/>
      <c r="I73" s="90"/>
      <c r="J73" s="63"/>
      <c r="K73"/>
      <c r="L73"/>
      <c r="M73"/>
      <c r="N73"/>
      <c r="O73"/>
    </row>
    <row r="74" spans="1:15" s="2" customFormat="1" x14ac:dyDescent="0.2">
      <c r="A74"/>
      <c r="B74" s="90"/>
      <c r="C74" s="90"/>
      <c r="D74" s="90"/>
      <c r="E74" s="90"/>
      <c r="F74" s="90"/>
      <c r="G74" s="90"/>
      <c r="H74" s="90"/>
      <c r="I74" s="90"/>
      <c r="J74" s="63"/>
      <c r="K74"/>
      <c r="L74"/>
      <c r="M74"/>
      <c r="N74"/>
      <c r="O74"/>
    </row>
    <row r="75" spans="1:15" s="2" customFormat="1" x14ac:dyDescent="0.2">
      <c r="A75"/>
      <c r="B75" s="90"/>
      <c r="C75" s="90"/>
      <c r="D75" s="90"/>
      <c r="E75" s="90"/>
      <c r="F75" s="90"/>
      <c r="G75" s="90"/>
      <c r="H75" s="90"/>
      <c r="I75" s="90"/>
      <c r="J75" s="63"/>
      <c r="K75"/>
      <c r="L75"/>
      <c r="M75"/>
      <c r="N75"/>
      <c r="O75"/>
    </row>
    <row r="76" spans="1:15" s="2" customFormat="1" x14ac:dyDescent="0.2">
      <c r="A76"/>
      <c r="B76" s="90"/>
      <c r="C76" s="90"/>
      <c r="D76" s="90"/>
      <c r="E76" s="90"/>
      <c r="F76" s="90"/>
      <c r="G76" s="90"/>
      <c r="H76" s="90"/>
      <c r="I76" s="90"/>
      <c r="J76" s="63"/>
      <c r="K76"/>
      <c r="L76"/>
      <c r="M76"/>
      <c r="N76"/>
      <c r="O76"/>
    </row>
    <row r="77" spans="1:15" s="2" customFormat="1" x14ac:dyDescent="0.2">
      <c r="A77"/>
      <c r="B77" s="90"/>
      <c r="C77" s="90"/>
      <c r="D77" s="90"/>
      <c r="E77" s="90"/>
      <c r="F77" s="90"/>
      <c r="G77" s="90"/>
      <c r="H77" s="90"/>
      <c r="I77" s="90"/>
      <c r="J77" s="63"/>
      <c r="K77"/>
      <c r="L77"/>
      <c r="M77"/>
      <c r="N77"/>
      <c r="O77"/>
    </row>
    <row r="78" spans="1:15" s="2" customFormat="1" x14ac:dyDescent="0.2">
      <c r="A78"/>
      <c r="B78" s="90"/>
      <c r="C78" s="90"/>
      <c r="D78" s="90"/>
      <c r="E78" s="90"/>
      <c r="F78" s="90"/>
      <c r="G78" s="90"/>
      <c r="H78" s="90"/>
      <c r="I78" s="90"/>
      <c r="J78" s="63"/>
      <c r="K78"/>
      <c r="L78"/>
      <c r="M78"/>
      <c r="N78"/>
      <c r="O78"/>
    </row>
    <row r="79" spans="1:15" s="2" customFormat="1" x14ac:dyDescent="0.2">
      <c r="A79"/>
      <c r="B79" s="90"/>
      <c r="C79" s="90"/>
      <c r="D79" s="90"/>
      <c r="E79" s="90"/>
      <c r="F79" s="90"/>
      <c r="G79" s="90"/>
      <c r="H79" s="90"/>
      <c r="I79" s="90"/>
      <c r="J79" s="63"/>
      <c r="K79"/>
      <c r="L79"/>
      <c r="M79"/>
      <c r="N79"/>
      <c r="O79"/>
    </row>
    <row r="80" spans="1:15" s="2" customFormat="1" x14ac:dyDescent="0.2">
      <c r="A80"/>
      <c r="B80" s="90"/>
      <c r="C80" s="90"/>
      <c r="D80" s="90"/>
      <c r="E80" s="90"/>
      <c r="F80" s="90"/>
      <c r="G80" s="90"/>
      <c r="H80" s="90"/>
      <c r="I80" s="90"/>
      <c r="J80" s="63"/>
      <c r="K80"/>
      <c r="L80"/>
      <c r="M80"/>
      <c r="N80"/>
      <c r="O80"/>
    </row>
    <row r="81" spans="1:15" s="2" customFormat="1" x14ac:dyDescent="0.2">
      <c r="A81"/>
      <c r="B81" s="90"/>
      <c r="C81" s="90"/>
      <c r="D81" s="90"/>
      <c r="E81" s="90"/>
      <c r="F81" s="90"/>
      <c r="G81" s="90"/>
      <c r="H81" s="90"/>
      <c r="I81" s="90"/>
      <c r="J81" s="63"/>
      <c r="K81"/>
      <c r="L81"/>
      <c r="M81"/>
      <c r="N81"/>
      <c r="O81"/>
    </row>
    <row r="82" spans="1:15" s="2" customFormat="1" x14ac:dyDescent="0.2">
      <c r="A82"/>
      <c r="B82" s="90"/>
      <c r="C82" s="90"/>
      <c r="D82" s="90"/>
      <c r="E82" s="90"/>
      <c r="F82" s="90"/>
      <c r="G82" s="90"/>
      <c r="H82" s="90"/>
      <c r="I82" s="90"/>
      <c r="J82" s="63"/>
      <c r="K82"/>
      <c r="L82"/>
      <c r="M82"/>
      <c r="N82"/>
      <c r="O82"/>
    </row>
    <row r="83" spans="1:15" s="2" customFormat="1" x14ac:dyDescent="0.2">
      <c r="A83"/>
      <c r="B83" s="90"/>
      <c r="C83" s="90"/>
      <c r="D83" s="90"/>
      <c r="E83" s="90"/>
      <c r="F83" s="90"/>
      <c r="G83" s="90"/>
      <c r="H83" s="90"/>
      <c r="I83" s="90"/>
      <c r="J83" s="63"/>
      <c r="K83"/>
      <c r="L83"/>
      <c r="M83"/>
      <c r="N83"/>
      <c r="O83"/>
    </row>
    <row r="84" spans="1:15" s="2" customFormat="1" x14ac:dyDescent="0.2">
      <c r="A84"/>
      <c r="B84" s="90"/>
      <c r="C84" s="90"/>
      <c r="D84" s="90"/>
      <c r="E84" s="90"/>
      <c r="F84" s="90"/>
      <c r="G84" s="90"/>
      <c r="H84" s="90"/>
      <c r="I84" s="90"/>
      <c r="J84" s="63"/>
      <c r="K84"/>
      <c r="L84"/>
      <c r="M84"/>
      <c r="N84"/>
      <c r="O84"/>
    </row>
    <row r="85" spans="1:15" s="2" customFormat="1" x14ac:dyDescent="0.2">
      <c r="A85"/>
      <c r="B85" s="90"/>
      <c r="C85" s="90"/>
      <c r="D85" s="90"/>
      <c r="E85" s="90"/>
      <c r="F85" s="90"/>
      <c r="G85" s="90"/>
      <c r="H85" s="90"/>
      <c r="I85" s="90"/>
      <c r="J85" s="63"/>
      <c r="K85"/>
      <c r="L85"/>
      <c r="M85"/>
      <c r="N85"/>
      <c r="O85"/>
    </row>
    <row r="86" spans="1:15" s="2" customFormat="1" x14ac:dyDescent="0.2">
      <c r="A86"/>
      <c r="B86" s="90"/>
      <c r="C86" s="90"/>
      <c r="D86" s="90"/>
      <c r="E86" s="90"/>
      <c r="F86" s="90"/>
      <c r="G86" s="90"/>
      <c r="H86" s="90"/>
      <c r="I86" s="90"/>
      <c r="J86" s="63"/>
      <c r="K86"/>
      <c r="L86"/>
      <c r="M86"/>
      <c r="N86"/>
      <c r="O86"/>
    </row>
    <row r="87" spans="1:15" s="2" customFormat="1" x14ac:dyDescent="0.2">
      <c r="A87"/>
      <c r="B87" s="90"/>
      <c r="C87" s="90"/>
      <c r="D87" s="90"/>
      <c r="E87" s="90"/>
      <c r="F87" s="90"/>
      <c r="G87" s="90"/>
      <c r="H87" s="90"/>
      <c r="I87" s="90"/>
      <c r="J87" s="63"/>
      <c r="K87"/>
      <c r="L87"/>
      <c r="M87"/>
      <c r="N87"/>
      <c r="O87"/>
    </row>
    <row r="88" spans="1:15" s="2" customFormat="1" x14ac:dyDescent="0.2">
      <c r="A88"/>
      <c r="B88" s="90"/>
      <c r="C88" s="90"/>
      <c r="D88" s="90"/>
      <c r="E88" s="90"/>
      <c r="F88" s="90"/>
      <c r="G88" s="90"/>
      <c r="H88" s="90"/>
      <c r="I88" s="90"/>
      <c r="J88" s="63"/>
      <c r="K88"/>
      <c r="L88"/>
      <c r="M88"/>
      <c r="N88"/>
      <c r="O88"/>
    </row>
    <row r="89" spans="1:15" s="2" customFormat="1" x14ac:dyDescent="0.2">
      <c r="A89"/>
      <c r="B89" s="90"/>
      <c r="C89" s="90"/>
      <c r="D89" s="90"/>
      <c r="E89" s="90"/>
      <c r="F89" s="90"/>
      <c r="G89" s="90"/>
      <c r="H89" s="90"/>
      <c r="I89" s="90"/>
      <c r="J89" s="63"/>
      <c r="K89"/>
      <c r="L89"/>
      <c r="M89"/>
      <c r="N89"/>
      <c r="O89"/>
    </row>
    <row r="90" spans="1:15" s="2" customFormat="1" x14ac:dyDescent="0.2">
      <c r="A90"/>
      <c r="B90" s="90"/>
      <c r="C90" s="90"/>
      <c r="D90" s="90"/>
      <c r="E90" s="90"/>
      <c r="F90" s="90"/>
      <c r="G90" s="90"/>
      <c r="H90" s="90"/>
      <c r="I90" s="90"/>
      <c r="J90" s="63"/>
      <c r="K90"/>
      <c r="L90"/>
      <c r="M90"/>
      <c r="N90"/>
      <c r="O90"/>
    </row>
    <row r="91" spans="1:15" s="2" customFormat="1" x14ac:dyDescent="0.2">
      <c r="A91"/>
      <c r="B91" s="90"/>
      <c r="C91" s="90"/>
      <c r="D91" s="90"/>
      <c r="E91" s="90"/>
      <c r="F91" s="90"/>
      <c r="G91" s="90"/>
      <c r="H91" s="90"/>
      <c r="I91" s="90"/>
      <c r="J91" s="63"/>
      <c r="K91"/>
      <c r="L91"/>
      <c r="M91"/>
      <c r="N91"/>
      <c r="O91"/>
    </row>
    <row r="92" spans="1:15" s="2" customFormat="1" x14ac:dyDescent="0.2">
      <c r="A92"/>
      <c r="B92" s="90"/>
      <c r="C92" s="90"/>
      <c r="D92" s="90"/>
      <c r="E92" s="90"/>
      <c r="F92" s="90"/>
      <c r="G92" s="90"/>
      <c r="H92" s="90"/>
      <c r="I92" s="90"/>
      <c r="J92" s="63"/>
      <c r="K92"/>
      <c r="L92"/>
      <c r="M92"/>
      <c r="N92"/>
      <c r="O92"/>
    </row>
    <row r="93" spans="1:15" s="2" customFormat="1" x14ac:dyDescent="0.2">
      <c r="A93"/>
      <c r="B93" s="90"/>
      <c r="C93" s="90"/>
      <c r="D93" s="90"/>
      <c r="E93" s="90"/>
      <c r="F93" s="90"/>
      <c r="G93" s="90"/>
      <c r="H93" s="90"/>
      <c r="I93" s="90"/>
      <c r="J93" s="63"/>
      <c r="K93"/>
      <c r="L93"/>
      <c r="M93"/>
      <c r="N93"/>
      <c r="O93"/>
    </row>
    <row r="94" spans="1:15" s="2" customFormat="1" x14ac:dyDescent="0.2">
      <c r="A94"/>
      <c r="B94" s="90"/>
      <c r="C94" s="90"/>
      <c r="D94" s="90"/>
      <c r="E94" s="90"/>
      <c r="F94" s="90"/>
      <c r="G94" s="90"/>
      <c r="H94" s="90"/>
      <c r="I94" s="90"/>
      <c r="J94" s="63"/>
      <c r="K94"/>
      <c r="L94"/>
      <c r="M94"/>
      <c r="N94"/>
      <c r="O94"/>
    </row>
    <row r="95" spans="1:15" s="2" customFormat="1" x14ac:dyDescent="0.2">
      <c r="A95"/>
      <c r="B95" s="90"/>
      <c r="C95" s="90"/>
      <c r="D95" s="90"/>
      <c r="E95" s="90"/>
      <c r="F95" s="90"/>
      <c r="G95" s="90"/>
      <c r="H95" s="90"/>
      <c r="I95" s="90"/>
      <c r="J95" s="63"/>
      <c r="K95"/>
      <c r="L95"/>
      <c r="M95"/>
      <c r="N95"/>
      <c r="O95"/>
    </row>
    <row r="96" spans="1:15" s="2" customFormat="1" x14ac:dyDescent="0.2">
      <c r="A96"/>
      <c r="B96" s="90"/>
      <c r="C96" s="90"/>
      <c r="D96" s="90"/>
      <c r="E96" s="90"/>
      <c r="F96" s="90"/>
      <c r="G96" s="90"/>
      <c r="H96" s="90"/>
      <c r="I96" s="90"/>
      <c r="J96" s="63"/>
      <c r="K96"/>
      <c r="L96"/>
      <c r="M96"/>
      <c r="N96"/>
      <c r="O96"/>
    </row>
    <row r="97" spans="1:15" s="2" customFormat="1" x14ac:dyDescent="0.2">
      <c r="A97"/>
      <c r="B97" s="90"/>
      <c r="C97" s="90"/>
      <c r="D97" s="90"/>
      <c r="E97" s="90"/>
      <c r="F97" s="90"/>
      <c r="G97" s="90"/>
      <c r="H97" s="90"/>
      <c r="I97" s="90"/>
      <c r="J97" s="63"/>
      <c r="K97"/>
      <c r="L97"/>
      <c r="M97"/>
      <c r="N97"/>
      <c r="O97"/>
    </row>
    <row r="98" spans="1:15" s="2" customFormat="1" x14ac:dyDescent="0.2">
      <c r="A98"/>
      <c r="B98" s="90"/>
      <c r="C98" s="90"/>
      <c r="D98" s="90"/>
      <c r="E98" s="90"/>
      <c r="F98" s="90"/>
      <c r="G98" s="90"/>
      <c r="H98" s="90"/>
      <c r="I98" s="90"/>
      <c r="J98" s="63"/>
      <c r="K98"/>
      <c r="L98"/>
      <c r="M98"/>
      <c r="N98"/>
      <c r="O98"/>
    </row>
    <row r="99" spans="1:15" s="2" customFormat="1" x14ac:dyDescent="0.2">
      <c r="A99"/>
      <c r="B99" s="90"/>
      <c r="C99" s="90"/>
      <c r="D99" s="90"/>
      <c r="E99" s="90"/>
      <c r="F99" s="90"/>
      <c r="G99" s="90"/>
      <c r="H99" s="90"/>
      <c r="I99" s="90"/>
      <c r="J99" s="63"/>
      <c r="K99"/>
      <c r="L99"/>
      <c r="M99"/>
      <c r="N99"/>
      <c r="O99"/>
    </row>
    <row r="100" spans="1:15" s="2" customFormat="1" x14ac:dyDescent="0.2">
      <c r="A100"/>
      <c r="B100" s="90"/>
      <c r="C100" s="90"/>
      <c r="D100" s="90"/>
      <c r="E100" s="90"/>
      <c r="F100" s="90"/>
      <c r="G100" s="90"/>
      <c r="H100" s="90"/>
      <c r="I100" s="90"/>
      <c r="J100" s="63"/>
      <c r="K100"/>
      <c r="L100"/>
      <c r="M100"/>
      <c r="N100"/>
      <c r="O100"/>
    </row>
    <row r="101" spans="1:15" s="2" customFormat="1" x14ac:dyDescent="0.2">
      <c r="A101"/>
      <c r="B101" s="90"/>
      <c r="C101" s="90"/>
      <c r="D101" s="90"/>
      <c r="E101" s="90"/>
      <c r="F101" s="90"/>
      <c r="G101" s="90"/>
      <c r="H101" s="90"/>
      <c r="I101" s="90"/>
      <c r="J101" s="63"/>
      <c r="K101"/>
      <c r="L101"/>
      <c r="M101"/>
      <c r="N101"/>
      <c r="O101"/>
    </row>
    <row r="102" spans="1:15" s="2" customFormat="1" x14ac:dyDescent="0.2">
      <c r="A102"/>
      <c r="B102" s="90"/>
      <c r="C102" s="90"/>
      <c r="D102" s="90"/>
      <c r="E102" s="90"/>
      <c r="F102" s="90"/>
      <c r="G102" s="90"/>
      <c r="H102" s="90"/>
      <c r="I102" s="90"/>
      <c r="J102" s="63"/>
      <c r="K102"/>
      <c r="L102"/>
      <c r="M102"/>
      <c r="N102"/>
      <c r="O102"/>
    </row>
    <row r="103" spans="1:15" s="2" customFormat="1" x14ac:dyDescent="0.2">
      <c r="A103"/>
      <c r="B103" s="90"/>
      <c r="C103" s="90"/>
      <c r="D103" s="90"/>
      <c r="E103" s="90"/>
      <c r="F103" s="90"/>
      <c r="G103" s="90"/>
      <c r="H103" s="90"/>
      <c r="I103" s="90"/>
      <c r="J103" s="63"/>
      <c r="K103"/>
      <c r="L103"/>
      <c r="M103"/>
      <c r="N103"/>
      <c r="O103"/>
    </row>
    <row r="104" spans="1:15" s="2" customFormat="1" x14ac:dyDescent="0.2">
      <c r="A104"/>
      <c r="B104" s="90"/>
      <c r="C104" s="90"/>
      <c r="D104" s="90"/>
      <c r="E104" s="90"/>
      <c r="F104" s="90"/>
      <c r="G104" s="90"/>
      <c r="H104" s="90"/>
      <c r="I104" s="90"/>
      <c r="J104" s="63"/>
      <c r="K104"/>
      <c r="L104"/>
      <c r="M104"/>
      <c r="N104"/>
      <c r="O104"/>
    </row>
    <row r="105" spans="1:15" s="2" customFormat="1" x14ac:dyDescent="0.2">
      <c r="A105"/>
      <c r="B105" s="90"/>
      <c r="C105" s="90"/>
      <c r="D105" s="90"/>
      <c r="E105" s="90"/>
      <c r="F105" s="90"/>
      <c r="G105" s="90"/>
      <c r="H105" s="90"/>
      <c r="I105" s="90"/>
      <c r="J105" s="63"/>
      <c r="K105"/>
      <c r="L105"/>
      <c r="M105"/>
      <c r="N105"/>
      <c r="O105"/>
    </row>
    <row r="106" spans="1:15" s="2" customFormat="1" x14ac:dyDescent="0.2">
      <c r="A106"/>
      <c r="B106" s="90"/>
      <c r="C106" s="90"/>
      <c r="D106" s="90"/>
      <c r="E106" s="90"/>
      <c r="F106" s="90"/>
      <c r="G106" s="90"/>
      <c r="H106" s="90"/>
      <c r="I106" s="90"/>
      <c r="J106" s="63"/>
      <c r="K106"/>
      <c r="L106"/>
      <c r="M106"/>
      <c r="N106"/>
      <c r="O106"/>
    </row>
    <row r="107" spans="1:15" s="2" customFormat="1" x14ac:dyDescent="0.2">
      <c r="A107"/>
      <c r="B107" s="90"/>
      <c r="C107" s="90"/>
      <c r="D107" s="90"/>
      <c r="E107" s="90"/>
      <c r="F107" s="90"/>
      <c r="G107" s="90"/>
      <c r="H107" s="90"/>
      <c r="I107" s="90"/>
      <c r="J107" s="63"/>
      <c r="K107"/>
      <c r="L107"/>
      <c r="M107"/>
      <c r="N107"/>
      <c r="O107"/>
    </row>
    <row r="108" spans="1:15" s="2" customFormat="1" x14ac:dyDescent="0.2">
      <c r="A108"/>
      <c r="B108" s="90"/>
      <c r="C108" s="90"/>
      <c r="D108" s="90"/>
      <c r="E108" s="90"/>
      <c r="F108" s="90"/>
      <c r="G108" s="90"/>
      <c r="H108" s="90"/>
      <c r="I108" s="90"/>
      <c r="J108" s="63"/>
      <c r="K108"/>
      <c r="L108"/>
      <c r="M108"/>
      <c r="N108"/>
      <c r="O108"/>
    </row>
    <row r="109" spans="1:15" s="2" customFormat="1" x14ac:dyDescent="0.2">
      <c r="A109"/>
      <c r="B109" s="90"/>
      <c r="C109" s="90"/>
      <c r="D109" s="90"/>
      <c r="E109" s="90"/>
      <c r="F109" s="90"/>
      <c r="G109" s="90"/>
      <c r="H109" s="90"/>
      <c r="I109" s="90"/>
      <c r="J109" s="63"/>
      <c r="K109"/>
      <c r="L109"/>
      <c r="M109"/>
      <c r="N109"/>
      <c r="O109"/>
    </row>
    <row r="110" spans="1:15" s="2" customFormat="1" x14ac:dyDescent="0.2">
      <c r="A110"/>
      <c r="B110" s="90"/>
      <c r="C110" s="90"/>
      <c r="D110" s="90"/>
      <c r="E110" s="90"/>
      <c r="F110" s="90"/>
      <c r="G110" s="90"/>
      <c r="H110" s="90"/>
      <c r="I110" s="90"/>
      <c r="J110" s="63"/>
      <c r="K110"/>
      <c r="L110"/>
      <c r="M110"/>
      <c r="N110"/>
      <c r="O110"/>
    </row>
    <row r="111" spans="1:15" s="2" customFormat="1" x14ac:dyDescent="0.2">
      <c r="A111"/>
      <c r="B111" s="90"/>
      <c r="C111" s="90"/>
      <c r="D111" s="90"/>
      <c r="E111" s="90"/>
      <c r="F111" s="90"/>
      <c r="G111" s="90"/>
      <c r="H111" s="90"/>
      <c r="I111" s="90"/>
      <c r="J111" s="63"/>
      <c r="K111"/>
      <c r="L111"/>
      <c r="M111"/>
      <c r="N111"/>
      <c r="O111"/>
    </row>
    <row r="112" spans="1:15" s="2" customFormat="1" x14ac:dyDescent="0.2">
      <c r="A112"/>
      <c r="B112" s="90"/>
      <c r="C112" s="90"/>
      <c r="D112" s="90"/>
      <c r="E112" s="90"/>
      <c r="F112" s="90"/>
      <c r="G112" s="90"/>
      <c r="H112" s="90"/>
      <c r="I112" s="90"/>
      <c r="J112" s="63"/>
      <c r="K112"/>
      <c r="L112"/>
      <c r="M112"/>
      <c r="N112"/>
      <c r="O112"/>
    </row>
    <row r="113" spans="1:15" s="2" customFormat="1" x14ac:dyDescent="0.2">
      <c r="A113"/>
      <c r="B113" s="90"/>
      <c r="C113" s="90"/>
      <c r="D113" s="90"/>
      <c r="E113" s="90"/>
      <c r="F113" s="90"/>
      <c r="G113" s="90"/>
      <c r="H113" s="90"/>
      <c r="I113" s="90"/>
      <c r="J113" s="63"/>
      <c r="K113"/>
      <c r="L113"/>
      <c r="M113"/>
      <c r="N113"/>
      <c r="O113"/>
    </row>
    <row r="114" spans="1:15" s="2" customFormat="1" x14ac:dyDescent="0.2">
      <c r="A114"/>
      <c r="B114" s="90"/>
      <c r="C114" s="90"/>
      <c r="D114" s="90"/>
      <c r="E114" s="90"/>
      <c r="F114" s="90"/>
      <c r="G114" s="90"/>
      <c r="H114" s="90"/>
      <c r="I114" s="90"/>
      <c r="J114" s="63"/>
      <c r="K114"/>
      <c r="L114"/>
      <c r="M114"/>
      <c r="N114"/>
      <c r="O114"/>
    </row>
    <row r="115" spans="1:15" s="2" customFormat="1" x14ac:dyDescent="0.2">
      <c r="A115"/>
      <c r="B115" s="90"/>
      <c r="C115" s="90"/>
      <c r="D115" s="90"/>
      <c r="E115" s="90"/>
      <c r="F115" s="90"/>
      <c r="G115" s="90"/>
      <c r="H115" s="90"/>
      <c r="I115" s="90"/>
      <c r="J115" s="63"/>
      <c r="K115"/>
      <c r="L115"/>
      <c r="M115"/>
      <c r="N115"/>
      <c r="O115"/>
    </row>
    <row r="116" spans="1:15" s="2" customFormat="1" x14ac:dyDescent="0.2">
      <c r="A116"/>
      <c r="B116" s="90"/>
      <c r="C116" s="90"/>
      <c r="D116" s="90"/>
      <c r="E116" s="90"/>
      <c r="F116" s="90"/>
      <c r="G116" s="90"/>
      <c r="H116" s="90"/>
      <c r="I116" s="90"/>
      <c r="J116" s="63"/>
      <c r="K116"/>
      <c r="L116"/>
      <c r="M116"/>
      <c r="N116"/>
      <c r="O116"/>
    </row>
    <row r="117" spans="1:15" s="2" customFormat="1" x14ac:dyDescent="0.2">
      <c r="A117"/>
      <c r="B117" s="90"/>
      <c r="C117" s="90"/>
      <c r="D117" s="90"/>
      <c r="E117" s="90"/>
      <c r="F117" s="90"/>
      <c r="G117" s="90"/>
      <c r="H117" s="90"/>
      <c r="I117" s="90"/>
      <c r="J117" s="63"/>
      <c r="K117"/>
      <c r="L117"/>
      <c r="M117"/>
      <c r="N117"/>
      <c r="O117"/>
    </row>
    <row r="118" spans="1:15" s="2" customFormat="1" x14ac:dyDescent="0.2">
      <c r="A118"/>
      <c r="B118" s="90"/>
      <c r="C118" s="90"/>
      <c r="D118" s="90"/>
      <c r="E118" s="90"/>
      <c r="F118" s="90"/>
      <c r="G118" s="90"/>
      <c r="H118" s="90"/>
      <c r="I118" s="90"/>
      <c r="J118" s="63"/>
      <c r="K118"/>
      <c r="L118"/>
      <c r="M118"/>
      <c r="N118"/>
      <c r="O118"/>
    </row>
    <row r="119" spans="1:15" s="2" customFormat="1" x14ac:dyDescent="0.2">
      <c r="A119"/>
      <c r="B119" s="90"/>
      <c r="C119" s="90"/>
      <c r="D119" s="90"/>
      <c r="E119" s="90"/>
      <c r="F119" s="90"/>
      <c r="G119" s="90"/>
      <c r="H119" s="90"/>
      <c r="I119" s="90"/>
      <c r="J119" s="63"/>
      <c r="K119"/>
      <c r="L119"/>
      <c r="M119"/>
      <c r="N119"/>
      <c r="O119"/>
    </row>
    <row r="120" spans="1:15" s="2" customFormat="1" x14ac:dyDescent="0.2">
      <c r="A120"/>
      <c r="B120" s="90"/>
      <c r="C120" s="90"/>
      <c r="D120" s="90"/>
      <c r="E120" s="90"/>
      <c r="F120" s="90"/>
      <c r="G120" s="90"/>
      <c r="H120" s="90"/>
      <c r="I120" s="90"/>
      <c r="J120" s="63"/>
      <c r="K120"/>
      <c r="L120"/>
      <c r="M120"/>
      <c r="N120"/>
      <c r="O120"/>
    </row>
    <row r="121" spans="1:15" s="2" customFormat="1" x14ac:dyDescent="0.2">
      <c r="A121"/>
      <c r="B121" s="90"/>
      <c r="C121" s="90"/>
      <c r="D121" s="90"/>
      <c r="E121" s="90"/>
      <c r="F121" s="90"/>
      <c r="G121" s="90"/>
      <c r="H121" s="90"/>
      <c r="I121" s="90"/>
      <c r="J121" s="63"/>
      <c r="K121"/>
      <c r="L121"/>
      <c r="M121"/>
      <c r="N121"/>
      <c r="O121"/>
    </row>
    <row r="122" spans="1:15" s="2" customFormat="1" x14ac:dyDescent="0.2">
      <c r="A122"/>
      <c r="B122" s="90"/>
      <c r="C122" s="90"/>
      <c r="D122" s="90"/>
      <c r="E122" s="90"/>
      <c r="F122" s="90"/>
      <c r="G122" s="90"/>
      <c r="H122" s="90"/>
      <c r="I122" s="90"/>
      <c r="J122" s="63"/>
      <c r="K122"/>
      <c r="L122"/>
      <c r="M122"/>
      <c r="N122"/>
      <c r="O122"/>
    </row>
    <row r="123" spans="1:15" s="2" customFormat="1" x14ac:dyDescent="0.2">
      <c r="A123"/>
      <c r="B123" s="90"/>
      <c r="C123" s="90"/>
      <c r="D123" s="90"/>
      <c r="E123" s="90"/>
      <c r="F123" s="90"/>
      <c r="G123" s="90"/>
      <c r="H123" s="90"/>
      <c r="I123" s="90"/>
      <c r="J123" s="63"/>
      <c r="K123"/>
      <c r="L123"/>
      <c r="M123"/>
      <c r="N123"/>
      <c r="O123"/>
    </row>
    <row r="124" spans="1:15" s="2" customFormat="1" x14ac:dyDescent="0.2">
      <c r="A124"/>
      <c r="B124" s="90"/>
      <c r="C124" s="90"/>
      <c r="D124" s="90"/>
      <c r="E124" s="90"/>
      <c r="F124" s="90"/>
      <c r="G124" s="90"/>
      <c r="H124" s="90"/>
      <c r="I124" s="90"/>
      <c r="J124" s="63"/>
      <c r="K124"/>
      <c r="L124"/>
      <c r="M124"/>
      <c r="N124"/>
      <c r="O124"/>
    </row>
    <row r="125" spans="1:15" s="2" customFormat="1" x14ac:dyDescent="0.2">
      <c r="A125"/>
      <c r="B125" s="90"/>
      <c r="C125" s="90"/>
      <c r="D125" s="90"/>
      <c r="E125" s="90"/>
      <c r="F125" s="90"/>
      <c r="G125" s="90"/>
      <c r="H125" s="90"/>
      <c r="I125" s="90"/>
      <c r="J125" s="63"/>
      <c r="K125"/>
      <c r="L125"/>
      <c r="M125"/>
      <c r="N125"/>
      <c r="O125"/>
    </row>
    <row r="126" spans="1:15" s="2" customFormat="1" x14ac:dyDescent="0.2">
      <c r="A126"/>
      <c r="B126" s="90"/>
      <c r="C126" s="90"/>
      <c r="D126" s="90"/>
      <c r="E126" s="90"/>
      <c r="F126" s="90"/>
      <c r="G126" s="90"/>
      <c r="H126" s="90"/>
      <c r="I126" s="90"/>
      <c r="J126" s="63"/>
      <c r="K126"/>
      <c r="L126"/>
      <c r="M126"/>
      <c r="N126"/>
      <c r="O126"/>
    </row>
    <row r="127" spans="1:15" s="2" customFormat="1" x14ac:dyDescent="0.2">
      <c r="A127"/>
      <c r="B127" s="90"/>
      <c r="C127" s="90"/>
      <c r="D127" s="90"/>
      <c r="E127" s="90"/>
      <c r="F127" s="90"/>
      <c r="G127" s="90"/>
      <c r="H127" s="90"/>
      <c r="I127" s="90"/>
      <c r="J127" s="63"/>
      <c r="K127"/>
      <c r="L127"/>
      <c r="M127"/>
      <c r="N127"/>
      <c r="O127"/>
    </row>
    <row r="128" spans="1:15" s="2" customFormat="1" x14ac:dyDescent="0.2">
      <c r="A128"/>
      <c r="B128" s="90"/>
      <c r="C128" s="90"/>
      <c r="D128" s="90"/>
      <c r="E128" s="90"/>
      <c r="F128" s="90"/>
      <c r="G128" s="90"/>
      <c r="H128" s="90"/>
      <c r="I128" s="90"/>
      <c r="J128" s="63"/>
      <c r="K128"/>
      <c r="L128"/>
      <c r="M128"/>
      <c r="N128"/>
      <c r="O128"/>
    </row>
    <row r="129" spans="1:15" s="2" customFormat="1" x14ac:dyDescent="0.2">
      <c r="A129"/>
      <c r="B129" s="90"/>
      <c r="C129" s="90"/>
      <c r="D129" s="90"/>
      <c r="E129" s="90"/>
      <c r="F129" s="90"/>
      <c r="G129" s="90"/>
      <c r="H129" s="90"/>
      <c r="I129" s="90"/>
      <c r="J129" s="63"/>
      <c r="K129"/>
      <c r="L129"/>
      <c r="M129"/>
      <c r="N129"/>
      <c r="O129"/>
    </row>
    <row r="130" spans="1:15" s="2" customFormat="1" x14ac:dyDescent="0.2">
      <c r="A130"/>
      <c r="B130" s="90"/>
      <c r="C130" s="90"/>
      <c r="D130" s="90"/>
      <c r="E130" s="90"/>
      <c r="F130" s="90"/>
      <c r="G130" s="90"/>
      <c r="H130" s="90"/>
      <c r="I130" s="90"/>
      <c r="J130" s="63"/>
      <c r="K130"/>
      <c r="L130"/>
      <c r="M130"/>
      <c r="N130"/>
      <c r="O130"/>
    </row>
    <row r="131" spans="1:15" s="2" customFormat="1" x14ac:dyDescent="0.2">
      <c r="A131"/>
      <c r="B131" s="90"/>
      <c r="C131" s="90"/>
      <c r="D131" s="90"/>
      <c r="E131" s="90"/>
      <c r="F131" s="90"/>
      <c r="G131" s="90"/>
      <c r="H131" s="90"/>
      <c r="I131" s="90"/>
      <c r="J131" s="63"/>
      <c r="K131"/>
      <c r="L131"/>
      <c r="M131"/>
      <c r="N131"/>
      <c r="O131"/>
    </row>
    <row r="132" spans="1:15" s="2" customFormat="1" x14ac:dyDescent="0.2">
      <c r="A132"/>
      <c r="B132" s="90"/>
      <c r="C132" s="90"/>
      <c r="D132" s="90"/>
      <c r="E132" s="90"/>
      <c r="F132" s="90"/>
      <c r="G132" s="90"/>
      <c r="H132" s="90"/>
      <c r="I132" s="90"/>
      <c r="J132" s="63"/>
      <c r="K132"/>
      <c r="L132"/>
      <c r="M132"/>
      <c r="N132"/>
      <c r="O132"/>
    </row>
    <row r="133" spans="1:15" s="2" customFormat="1" x14ac:dyDescent="0.2">
      <c r="A133"/>
      <c r="B133" s="90"/>
      <c r="C133" s="90"/>
      <c r="D133" s="90"/>
      <c r="E133" s="90"/>
      <c r="F133" s="90"/>
      <c r="G133" s="90"/>
      <c r="H133" s="90"/>
      <c r="I133" s="90"/>
      <c r="J133" s="63"/>
      <c r="K133"/>
      <c r="L133"/>
      <c r="M133"/>
      <c r="N133"/>
      <c r="O133"/>
    </row>
    <row r="134" spans="1:15" s="2" customFormat="1" x14ac:dyDescent="0.2">
      <c r="A134"/>
      <c r="B134" s="90"/>
      <c r="C134" s="90"/>
      <c r="D134" s="90"/>
      <c r="E134" s="90"/>
      <c r="F134" s="90"/>
      <c r="G134" s="90"/>
      <c r="H134" s="90"/>
      <c r="I134" s="90"/>
      <c r="J134" s="63"/>
      <c r="K134"/>
      <c r="L134"/>
      <c r="M134"/>
      <c r="N134"/>
      <c r="O134"/>
    </row>
    <row r="135" spans="1:15" s="2" customFormat="1" x14ac:dyDescent="0.2">
      <c r="A135"/>
      <c r="B135" s="90"/>
      <c r="C135" s="90"/>
      <c r="D135" s="90"/>
      <c r="E135" s="90"/>
      <c r="F135" s="90"/>
      <c r="G135" s="90"/>
      <c r="H135" s="90"/>
      <c r="I135" s="90"/>
      <c r="J135" s="63"/>
      <c r="K135"/>
      <c r="L135"/>
      <c r="M135"/>
      <c r="N135"/>
      <c r="O135"/>
    </row>
    <row r="136" spans="1:15" s="2" customFormat="1" x14ac:dyDescent="0.2">
      <c r="A136"/>
      <c r="B136" s="90"/>
      <c r="C136" s="90"/>
      <c r="D136" s="90"/>
      <c r="E136" s="90"/>
      <c r="F136" s="90"/>
      <c r="G136" s="90"/>
      <c r="H136" s="90"/>
      <c r="I136" s="90"/>
      <c r="J136" s="63"/>
      <c r="K136"/>
      <c r="L136"/>
      <c r="M136"/>
      <c r="N136"/>
      <c r="O136"/>
    </row>
    <row r="137" spans="1:15" s="2" customFormat="1" x14ac:dyDescent="0.2">
      <c r="A137"/>
      <c r="B137" s="90"/>
      <c r="C137" s="90"/>
      <c r="D137" s="90"/>
      <c r="E137" s="90"/>
      <c r="F137" s="90"/>
      <c r="G137" s="90"/>
      <c r="H137" s="90"/>
      <c r="I137" s="90"/>
      <c r="J137" s="63"/>
      <c r="K137"/>
      <c r="L137"/>
      <c r="M137"/>
      <c r="N137"/>
      <c r="O137"/>
    </row>
    <row r="138" spans="1:15" s="2" customFormat="1" x14ac:dyDescent="0.2">
      <c r="A138"/>
      <c r="B138" s="90"/>
      <c r="C138" s="90"/>
      <c r="D138" s="90"/>
      <c r="E138" s="90"/>
      <c r="F138" s="90"/>
      <c r="G138" s="90"/>
      <c r="H138" s="90"/>
      <c r="I138" s="90"/>
      <c r="J138" s="63"/>
      <c r="K138"/>
      <c r="L138"/>
      <c r="M138"/>
      <c r="N138"/>
      <c r="O138"/>
    </row>
    <row r="139" spans="1:15" s="2" customFormat="1" x14ac:dyDescent="0.2">
      <c r="A139"/>
      <c r="B139" s="90"/>
      <c r="C139" s="90"/>
      <c r="D139" s="90"/>
      <c r="E139" s="90"/>
      <c r="F139" s="90"/>
      <c r="G139" s="90"/>
      <c r="H139" s="90"/>
      <c r="I139" s="90"/>
      <c r="J139" s="63"/>
      <c r="K139"/>
      <c r="L139"/>
      <c r="M139"/>
      <c r="N139"/>
      <c r="O139"/>
    </row>
    <row r="140" spans="1:15" s="2" customFormat="1" x14ac:dyDescent="0.2">
      <c r="A140"/>
      <c r="B140" s="90"/>
      <c r="C140" s="90"/>
      <c r="D140" s="90"/>
      <c r="E140" s="90"/>
      <c r="F140" s="90"/>
      <c r="G140" s="90"/>
      <c r="H140" s="90"/>
      <c r="I140" s="90"/>
      <c r="J140" s="63"/>
      <c r="K140"/>
      <c r="L140"/>
      <c r="M140"/>
      <c r="N140"/>
      <c r="O140"/>
    </row>
    <row r="141" spans="1:15" s="2" customFormat="1" x14ac:dyDescent="0.2">
      <c r="A141"/>
      <c r="B141" s="90"/>
      <c r="C141" s="90"/>
      <c r="D141" s="90"/>
      <c r="E141" s="90"/>
      <c r="F141" s="90"/>
      <c r="G141" s="90"/>
      <c r="H141" s="90"/>
      <c r="I141" s="90"/>
      <c r="J141" s="63"/>
      <c r="K141"/>
      <c r="L141"/>
      <c r="M141"/>
      <c r="N141"/>
      <c r="O141"/>
    </row>
    <row r="142" spans="1:15" s="2" customFormat="1" x14ac:dyDescent="0.2">
      <c r="A142"/>
      <c r="B142" s="90"/>
      <c r="C142" s="90"/>
      <c r="D142" s="90"/>
      <c r="E142" s="90"/>
      <c r="F142" s="90"/>
      <c r="G142" s="90"/>
      <c r="H142" s="90"/>
      <c r="I142" s="90"/>
      <c r="J142" s="63"/>
      <c r="K142"/>
      <c r="L142"/>
      <c r="M142"/>
      <c r="N142"/>
      <c r="O142"/>
    </row>
    <row r="143" spans="1:15" s="2" customFormat="1" x14ac:dyDescent="0.2">
      <c r="A143"/>
      <c r="B143" s="90"/>
      <c r="C143" s="90"/>
      <c r="D143" s="90"/>
      <c r="E143" s="90"/>
      <c r="F143" s="90"/>
      <c r="G143" s="90"/>
      <c r="H143" s="90"/>
      <c r="I143" s="90"/>
      <c r="J143" s="63"/>
      <c r="K143"/>
      <c r="L143"/>
      <c r="M143"/>
      <c r="N143"/>
      <c r="O143"/>
    </row>
    <row r="144" spans="1:15" s="2" customFormat="1" x14ac:dyDescent="0.2">
      <c r="A144"/>
      <c r="B144" s="90"/>
      <c r="C144" s="90"/>
      <c r="D144" s="90"/>
      <c r="E144" s="90"/>
      <c r="F144" s="90"/>
      <c r="G144" s="90"/>
      <c r="H144" s="90"/>
      <c r="I144" s="90"/>
      <c r="J144" s="63"/>
      <c r="K144"/>
      <c r="L144"/>
      <c r="M144"/>
      <c r="N144"/>
      <c r="O144"/>
    </row>
    <row r="145" spans="1:15" s="2" customFormat="1" x14ac:dyDescent="0.2">
      <c r="A145"/>
      <c r="B145" s="90"/>
      <c r="C145" s="90"/>
      <c r="D145" s="90"/>
      <c r="E145" s="90"/>
      <c r="F145" s="90"/>
      <c r="G145" s="90"/>
      <c r="H145" s="90"/>
      <c r="I145" s="90"/>
      <c r="J145" s="63"/>
      <c r="K145"/>
      <c r="L145"/>
      <c r="M145"/>
      <c r="N145"/>
      <c r="O145"/>
    </row>
    <row r="146" spans="1:15" s="2" customFormat="1" x14ac:dyDescent="0.2">
      <c r="A146"/>
      <c r="B146" s="90"/>
      <c r="C146" s="90"/>
      <c r="D146" s="90"/>
      <c r="E146" s="90"/>
      <c r="F146" s="90"/>
      <c r="G146" s="90"/>
      <c r="H146" s="90"/>
      <c r="I146" s="90"/>
      <c r="J146" s="63"/>
      <c r="K146"/>
      <c r="L146"/>
      <c r="M146"/>
      <c r="N146"/>
      <c r="O146"/>
    </row>
    <row r="147" spans="1:15" s="2" customFormat="1" x14ac:dyDescent="0.2">
      <c r="A147"/>
      <c r="B147" s="90"/>
      <c r="C147" s="90"/>
      <c r="D147" s="90"/>
      <c r="E147" s="90"/>
      <c r="F147" s="90"/>
      <c r="G147" s="90"/>
      <c r="H147" s="90"/>
      <c r="I147" s="90"/>
      <c r="J147" s="63"/>
      <c r="K147"/>
      <c r="L147"/>
      <c r="M147"/>
      <c r="N147"/>
      <c r="O147"/>
    </row>
    <row r="148" spans="1:15" s="2" customFormat="1" x14ac:dyDescent="0.2">
      <c r="A148"/>
      <c r="B148" s="90"/>
      <c r="C148" s="90"/>
      <c r="D148" s="90"/>
      <c r="E148" s="90"/>
      <c r="F148" s="90"/>
      <c r="G148" s="90"/>
      <c r="H148" s="90"/>
      <c r="I148" s="90"/>
      <c r="J148" s="63"/>
      <c r="K148"/>
      <c r="L148"/>
      <c r="M148"/>
      <c r="N148"/>
      <c r="O148"/>
    </row>
    <row r="149" spans="1:15" s="2" customFormat="1" x14ac:dyDescent="0.2">
      <c r="A149"/>
      <c r="B149" s="90"/>
      <c r="C149" s="90"/>
      <c r="D149" s="90"/>
      <c r="E149" s="90"/>
      <c r="F149" s="90"/>
      <c r="G149" s="90"/>
      <c r="H149" s="90"/>
      <c r="I149" s="90"/>
      <c r="J149" s="63"/>
      <c r="K149"/>
      <c r="L149"/>
      <c r="M149"/>
      <c r="N149"/>
      <c r="O149"/>
    </row>
    <row r="150" spans="1:15" s="2" customFormat="1" x14ac:dyDescent="0.2">
      <c r="A150"/>
      <c r="B150" s="90"/>
      <c r="C150" s="90"/>
      <c r="D150" s="90"/>
      <c r="E150" s="90"/>
      <c r="F150" s="90"/>
      <c r="G150" s="90"/>
      <c r="H150" s="90"/>
      <c r="I150" s="90"/>
      <c r="J150" s="63"/>
      <c r="K150"/>
      <c r="L150"/>
      <c r="M150"/>
      <c r="N150"/>
      <c r="O150"/>
    </row>
    <row r="151" spans="1:15" s="2" customFormat="1" x14ac:dyDescent="0.2">
      <c r="A151"/>
      <c r="B151" s="90"/>
      <c r="C151" s="90"/>
      <c r="D151" s="90"/>
      <c r="E151" s="90"/>
      <c r="F151" s="90"/>
      <c r="G151" s="90"/>
      <c r="H151" s="90"/>
      <c r="I151" s="90"/>
      <c r="J151" s="63"/>
      <c r="K151"/>
      <c r="L151"/>
      <c r="M151"/>
      <c r="N151"/>
      <c r="O151"/>
    </row>
    <row r="152" spans="1:15" s="2" customFormat="1" x14ac:dyDescent="0.2">
      <c r="A152"/>
      <c r="B152" s="90"/>
      <c r="C152" s="90"/>
      <c r="D152" s="90"/>
      <c r="E152" s="90"/>
      <c r="F152" s="90"/>
      <c r="G152" s="90"/>
      <c r="H152" s="90"/>
      <c r="I152" s="90"/>
      <c r="J152" s="63"/>
      <c r="K152"/>
      <c r="L152"/>
      <c r="M152"/>
      <c r="N152"/>
      <c r="O152"/>
    </row>
    <row r="153" spans="1:15" s="2" customFormat="1" x14ac:dyDescent="0.2">
      <c r="A153"/>
      <c r="B153" s="90"/>
      <c r="C153" s="90"/>
      <c r="D153" s="90"/>
      <c r="E153" s="90"/>
      <c r="F153" s="90"/>
      <c r="G153" s="90"/>
      <c r="H153" s="90"/>
      <c r="I153" s="90"/>
      <c r="J153" s="63"/>
      <c r="K153"/>
      <c r="L153"/>
      <c r="M153"/>
      <c r="N153"/>
      <c r="O153"/>
    </row>
    <row r="154" spans="1:15" s="2" customFormat="1" x14ac:dyDescent="0.2">
      <c r="A154"/>
      <c r="B154" s="90"/>
      <c r="C154" s="90"/>
      <c r="D154" s="90"/>
      <c r="E154" s="90"/>
      <c r="F154" s="90"/>
      <c r="G154" s="90"/>
      <c r="H154" s="90"/>
      <c r="I154" s="90"/>
      <c r="J154" s="63"/>
      <c r="K154"/>
      <c r="L154"/>
      <c r="M154"/>
      <c r="N154"/>
      <c r="O154"/>
    </row>
    <row r="155" spans="1:15" s="2" customFormat="1" x14ac:dyDescent="0.2">
      <c r="A155"/>
      <c r="B155" s="90"/>
      <c r="C155" s="90"/>
      <c r="D155" s="90"/>
      <c r="E155" s="90"/>
      <c r="F155" s="90"/>
      <c r="G155" s="90"/>
      <c r="H155" s="90"/>
      <c r="I155" s="90"/>
      <c r="J155" s="63"/>
      <c r="K155"/>
      <c r="L155"/>
      <c r="M155"/>
      <c r="N155"/>
      <c r="O155"/>
    </row>
    <row r="156" spans="1:15" s="2" customFormat="1" x14ac:dyDescent="0.2">
      <c r="A156"/>
      <c r="B156" s="90"/>
      <c r="C156" s="90"/>
      <c r="D156" s="90"/>
      <c r="E156" s="90"/>
      <c r="F156" s="90"/>
      <c r="G156" s="90"/>
      <c r="H156" s="90"/>
      <c r="I156" s="90"/>
      <c r="J156" s="63"/>
      <c r="K156"/>
      <c r="L156"/>
      <c r="M156"/>
      <c r="N156"/>
      <c r="O156"/>
    </row>
    <row r="157" spans="1:15" s="2" customFormat="1" x14ac:dyDescent="0.2">
      <c r="A157"/>
      <c r="B157" s="90"/>
      <c r="C157" s="90"/>
      <c r="D157" s="90"/>
      <c r="E157" s="90"/>
      <c r="F157" s="90"/>
      <c r="G157" s="90"/>
      <c r="H157" s="90"/>
      <c r="I157" s="90"/>
      <c r="J157" s="63"/>
      <c r="K157"/>
      <c r="L157"/>
      <c r="M157"/>
      <c r="N157"/>
      <c r="O157"/>
    </row>
    <row r="158" spans="1:15" s="2" customFormat="1" x14ac:dyDescent="0.2">
      <c r="A158"/>
      <c r="B158" s="90"/>
      <c r="C158" s="90"/>
      <c r="D158" s="90"/>
      <c r="E158" s="90"/>
      <c r="F158" s="90"/>
      <c r="G158" s="90"/>
      <c r="H158" s="90"/>
      <c r="I158" s="90"/>
      <c r="J158" s="63"/>
      <c r="K158"/>
      <c r="L158"/>
      <c r="M158"/>
      <c r="N158"/>
      <c r="O158"/>
    </row>
    <row r="159" spans="1:15" s="2" customFormat="1" x14ac:dyDescent="0.2">
      <c r="A159"/>
      <c r="B159" s="90"/>
      <c r="C159" s="90"/>
      <c r="D159" s="90"/>
      <c r="E159" s="90"/>
      <c r="F159" s="90"/>
      <c r="G159" s="90"/>
      <c r="H159" s="90"/>
      <c r="I159" s="90"/>
      <c r="J159" s="63"/>
      <c r="K159"/>
      <c r="L159"/>
      <c r="M159"/>
      <c r="N159"/>
      <c r="O159"/>
    </row>
    <row r="160" spans="1:15" s="2" customFormat="1" x14ac:dyDescent="0.2">
      <c r="A160"/>
      <c r="B160" s="90"/>
      <c r="C160" s="90"/>
      <c r="D160" s="90"/>
      <c r="E160" s="90"/>
      <c r="F160" s="90"/>
      <c r="G160" s="90"/>
      <c r="H160" s="90"/>
      <c r="I160" s="90"/>
      <c r="J160" s="63"/>
      <c r="K160"/>
      <c r="L160"/>
      <c r="M160"/>
      <c r="N160"/>
      <c r="O160"/>
    </row>
    <row r="161" spans="1:15" s="2" customFormat="1" x14ac:dyDescent="0.2">
      <c r="A161"/>
      <c r="B161" s="90"/>
      <c r="C161" s="90"/>
      <c r="D161" s="90"/>
      <c r="E161" s="90"/>
      <c r="F161" s="90"/>
      <c r="G161" s="90"/>
      <c r="H161" s="90"/>
      <c r="I161" s="90"/>
      <c r="J161" s="63"/>
      <c r="K161"/>
      <c r="L161"/>
      <c r="M161"/>
      <c r="N161"/>
      <c r="O161"/>
    </row>
    <row r="162" spans="1:15" s="2" customFormat="1" x14ac:dyDescent="0.2">
      <c r="A162"/>
      <c r="B162" s="90"/>
      <c r="C162" s="90"/>
      <c r="D162" s="90"/>
      <c r="E162" s="90"/>
      <c r="F162" s="90"/>
      <c r="G162" s="90"/>
      <c r="H162" s="90"/>
      <c r="I162" s="90"/>
      <c r="J162" s="63"/>
      <c r="K162"/>
      <c r="L162"/>
      <c r="M162"/>
      <c r="N162"/>
      <c r="O162"/>
    </row>
    <row r="163" spans="1:15" s="2" customFormat="1" x14ac:dyDescent="0.2">
      <c r="A163"/>
      <c r="B163" s="90"/>
      <c r="C163" s="90"/>
      <c r="D163" s="90"/>
      <c r="E163" s="90"/>
      <c r="F163" s="90"/>
      <c r="G163" s="90"/>
      <c r="H163" s="90"/>
      <c r="I163" s="90"/>
      <c r="J163" s="63"/>
      <c r="K163"/>
      <c r="L163"/>
      <c r="M163"/>
      <c r="N163"/>
      <c r="O163"/>
    </row>
    <row r="164" spans="1:15" s="2" customFormat="1" x14ac:dyDescent="0.2">
      <c r="A164"/>
      <c r="B164" s="90"/>
      <c r="C164" s="90"/>
      <c r="D164" s="90"/>
      <c r="E164" s="90"/>
      <c r="F164" s="90"/>
      <c r="G164" s="90"/>
      <c r="H164" s="90"/>
      <c r="I164" s="90"/>
      <c r="J164" s="63"/>
      <c r="K164"/>
      <c r="L164"/>
      <c r="M164"/>
      <c r="N164"/>
      <c r="O164"/>
    </row>
    <row r="165" spans="1:15" s="2" customFormat="1" x14ac:dyDescent="0.2">
      <c r="A165"/>
      <c r="B165" s="90"/>
      <c r="C165" s="90"/>
      <c r="D165" s="90"/>
      <c r="E165" s="90"/>
      <c r="F165" s="90"/>
      <c r="G165" s="90"/>
      <c r="H165" s="90"/>
      <c r="I165" s="90"/>
      <c r="J165" s="63"/>
      <c r="K165"/>
      <c r="L165"/>
      <c r="M165"/>
      <c r="N165"/>
      <c r="O165"/>
    </row>
    <row r="166" spans="1:15" s="2" customFormat="1" x14ac:dyDescent="0.2">
      <c r="A166"/>
      <c r="B166" s="90"/>
      <c r="C166" s="90"/>
      <c r="D166" s="90"/>
      <c r="E166" s="90"/>
      <c r="F166" s="90"/>
      <c r="G166" s="90"/>
      <c r="H166" s="90"/>
      <c r="I166" s="90"/>
      <c r="J166" s="63"/>
      <c r="K166"/>
      <c r="L166"/>
      <c r="M166"/>
      <c r="N166"/>
      <c r="O166"/>
    </row>
    <row r="167" spans="1:15" s="2" customFormat="1" x14ac:dyDescent="0.2">
      <c r="A167"/>
      <c r="B167" s="90"/>
      <c r="C167" s="90"/>
      <c r="D167" s="90"/>
      <c r="E167" s="90"/>
      <c r="F167" s="90"/>
      <c r="G167" s="90"/>
      <c r="H167" s="90"/>
      <c r="I167" s="90"/>
      <c r="J167" s="63"/>
      <c r="K167"/>
      <c r="L167"/>
      <c r="M167"/>
      <c r="N167"/>
      <c r="O167"/>
    </row>
    <row r="168" spans="1:15" s="2" customFormat="1" x14ac:dyDescent="0.2">
      <c r="A168"/>
      <c r="B168" s="90"/>
      <c r="C168" s="90"/>
      <c r="D168" s="90"/>
      <c r="E168" s="90"/>
      <c r="F168" s="90"/>
      <c r="G168" s="90"/>
      <c r="H168" s="90"/>
      <c r="I168" s="90"/>
      <c r="J168" s="63"/>
      <c r="K168"/>
      <c r="L168"/>
      <c r="M168"/>
      <c r="N168"/>
      <c r="O168"/>
    </row>
    <row r="169" spans="1:15" s="2" customFormat="1" x14ac:dyDescent="0.2">
      <c r="A169"/>
      <c r="B169" s="90"/>
      <c r="C169" s="90"/>
      <c r="D169" s="90"/>
      <c r="E169" s="90"/>
      <c r="F169" s="90"/>
      <c r="G169" s="90"/>
      <c r="H169" s="90"/>
      <c r="I169" s="90"/>
      <c r="J169" s="63"/>
      <c r="K169"/>
      <c r="L169"/>
      <c r="M169"/>
      <c r="N169"/>
      <c r="O169"/>
    </row>
    <row r="170" spans="1:15" s="2" customFormat="1" x14ac:dyDescent="0.2">
      <c r="A170"/>
      <c r="B170" s="90"/>
      <c r="C170" s="90"/>
      <c r="D170" s="90"/>
      <c r="E170" s="90"/>
      <c r="F170" s="90"/>
      <c r="G170" s="90"/>
      <c r="H170" s="90"/>
      <c r="I170" s="90"/>
      <c r="J170" s="63"/>
      <c r="K170"/>
      <c r="L170"/>
      <c r="M170"/>
      <c r="N170"/>
      <c r="O170"/>
    </row>
    <row r="171" spans="1:15" s="2" customFormat="1" x14ac:dyDescent="0.2">
      <c r="A171"/>
      <c r="B171" s="90"/>
      <c r="C171" s="90"/>
      <c r="D171" s="90"/>
      <c r="E171" s="90"/>
      <c r="F171" s="90"/>
      <c r="G171" s="90"/>
      <c r="H171" s="90"/>
      <c r="I171" s="90"/>
      <c r="J171" s="63"/>
      <c r="K171"/>
      <c r="L171"/>
      <c r="M171"/>
      <c r="N171"/>
      <c r="O171"/>
    </row>
    <row r="172" spans="1:15" s="2" customFormat="1" x14ac:dyDescent="0.2">
      <c r="A172"/>
      <c r="B172" s="90"/>
      <c r="C172" s="90"/>
      <c r="D172" s="90"/>
      <c r="E172" s="90"/>
      <c r="F172" s="90"/>
      <c r="G172" s="90"/>
      <c r="H172" s="90"/>
      <c r="I172" s="90"/>
      <c r="J172" s="63"/>
      <c r="K172"/>
      <c r="L172"/>
      <c r="M172"/>
      <c r="N172"/>
      <c r="O172"/>
    </row>
    <row r="173" spans="1:15" s="2" customFormat="1" x14ac:dyDescent="0.2">
      <c r="A173"/>
      <c r="B173" s="90"/>
      <c r="C173" s="90"/>
      <c r="D173" s="90"/>
      <c r="E173" s="90"/>
      <c r="F173" s="90"/>
      <c r="G173" s="90"/>
      <c r="H173" s="90"/>
      <c r="I173" s="90"/>
      <c r="J173" s="63"/>
      <c r="K173"/>
      <c r="L173"/>
      <c r="M173"/>
      <c r="N173"/>
      <c r="O173"/>
    </row>
    <row r="174" spans="1:15" s="2" customFormat="1" x14ac:dyDescent="0.2">
      <c r="A174"/>
      <c r="B174" s="90"/>
      <c r="C174" s="90"/>
      <c r="D174" s="90"/>
      <c r="E174" s="90"/>
      <c r="F174" s="90"/>
      <c r="G174" s="90"/>
      <c r="H174" s="90"/>
      <c r="I174" s="90"/>
      <c r="J174" s="63"/>
      <c r="K174"/>
      <c r="L174"/>
      <c r="M174"/>
      <c r="N174"/>
      <c r="O174"/>
    </row>
    <row r="175" spans="1:15" s="2" customFormat="1" x14ac:dyDescent="0.2">
      <c r="A175"/>
      <c r="B175" s="90"/>
      <c r="C175" s="90"/>
      <c r="D175" s="90"/>
      <c r="E175" s="90"/>
      <c r="F175" s="90"/>
      <c r="G175" s="90"/>
      <c r="H175" s="90"/>
      <c r="I175" s="90"/>
      <c r="J175" s="63"/>
      <c r="K175"/>
      <c r="L175"/>
      <c r="M175"/>
      <c r="N175"/>
      <c r="O175"/>
    </row>
    <row r="176" spans="1:15" s="2" customFormat="1" x14ac:dyDescent="0.2">
      <c r="A176"/>
      <c r="B176" s="90"/>
      <c r="C176" s="90"/>
      <c r="D176" s="90"/>
      <c r="E176" s="90"/>
      <c r="F176" s="90"/>
      <c r="G176" s="90"/>
      <c r="H176" s="90"/>
      <c r="I176" s="90"/>
      <c r="J176" s="63"/>
      <c r="K176"/>
      <c r="L176"/>
      <c r="M176"/>
      <c r="N176"/>
      <c r="O176"/>
    </row>
    <row r="177" spans="1:15" s="2" customFormat="1" x14ac:dyDescent="0.2">
      <c r="A177"/>
      <c r="B177" s="90"/>
      <c r="C177" s="90"/>
      <c r="D177" s="90"/>
      <c r="E177" s="90"/>
      <c r="F177" s="90"/>
      <c r="G177" s="90"/>
      <c r="H177" s="90"/>
      <c r="I177" s="90"/>
      <c r="J177" s="63"/>
      <c r="K177"/>
      <c r="L177"/>
      <c r="M177"/>
      <c r="N177"/>
      <c r="O177"/>
    </row>
    <row r="178" spans="1:15" s="2" customFormat="1" x14ac:dyDescent="0.2">
      <c r="A178"/>
      <c r="B178" s="90"/>
      <c r="C178" s="90"/>
      <c r="D178" s="90"/>
      <c r="E178" s="90"/>
      <c r="F178" s="90"/>
      <c r="G178" s="90"/>
      <c r="H178" s="90"/>
      <c r="I178" s="90"/>
      <c r="J178" s="63"/>
      <c r="K178"/>
      <c r="L178"/>
      <c r="M178"/>
      <c r="N178"/>
      <c r="O178"/>
    </row>
    <row r="179" spans="1:15" s="2" customFormat="1" x14ac:dyDescent="0.2">
      <c r="A179"/>
      <c r="B179" s="90"/>
      <c r="C179" s="90"/>
      <c r="D179" s="90"/>
      <c r="E179" s="90"/>
      <c r="F179" s="90"/>
      <c r="G179" s="90"/>
      <c r="H179" s="90"/>
      <c r="I179" s="90"/>
      <c r="J179" s="63"/>
      <c r="K179"/>
      <c r="L179"/>
      <c r="M179"/>
      <c r="N179"/>
      <c r="O179"/>
    </row>
    <row r="180" spans="1:15" s="2" customFormat="1" x14ac:dyDescent="0.2">
      <c r="A180"/>
      <c r="B180" s="90"/>
      <c r="C180" s="90"/>
      <c r="D180" s="90"/>
      <c r="E180" s="90"/>
      <c r="F180" s="90"/>
      <c r="G180" s="90"/>
      <c r="H180" s="90"/>
      <c r="I180" s="90"/>
      <c r="J180" s="63"/>
      <c r="K180"/>
      <c r="L180"/>
      <c r="M180"/>
      <c r="N180"/>
      <c r="O180"/>
    </row>
    <row r="181" spans="1:15" s="2" customFormat="1" x14ac:dyDescent="0.2">
      <c r="A181"/>
      <c r="B181" s="90"/>
      <c r="C181" s="90"/>
      <c r="D181" s="90"/>
      <c r="E181" s="90"/>
      <c r="F181" s="90"/>
      <c r="G181" s="90"/>
      <c r="H181" s="90"/>
      <c r="I181" s="90"/>
      <c r="J181" s="63"/>
      <c r="K181"/>
      <c r="L181"/>
      <c r="M181"/>
      <c r="N181"/>
      <c r="O181"/>
    </row>
    <row r="182" spans="1:15" s="2" customFormat="1" x14ac:dyDescent="0.2">
      <c r="A182"/>
      <c r="B182" s="90"/>
      <c r="C182" s="90"/>
      <c r="D182" s="90"/>
      <c r="E182" s="90"/>
      <c r="F182" s="90"/>
      <c r="G182" s="90"/>
      <c r="H182" s="90"/>
      <c r="I182" s="90"/>
      <c r="J182" s="63"/>
      <c r="K182"/>
      <c r="L182"/>
      <c r="M182"/>
      <c r="N182"/>
      <c r="O182"/>
    </row>
    <row r="183" spans="1:15" s="2" customFormat="1" x14ac:dyDescent="0.2">
      <c r="A183"/>
      <c r="B183" s="90"/>
      <c r="C183" s="90"/>
      <c r="D183" s="90"/>
      <c r="E183" s="90"/>
      <c r="F183" s="90"/>
      <c r="G183" s="90"/>
      <c r="H183" s="90"/>
      <c r="I183" s="90"/>
      <c r="J183" s="63"/>
      <c r="K183"/>
      <c r="L183"/>
      <c r="M183"/>
      <c r="N183"/>
      <c r="O183"/>
    </row>
    <row r="184" spans="1:15" s="2" customFormat="1" x14ac:dyDescent="0.2">
      <c r="A184"/>
      <c r="B184" s="90"/>
      <c r="C184" s="90"/>
      <c r="D184" s="90"/>
      <c r="E184" s="90"/>
      <c r="F184" s="90"/>
      <c r="G184" s="90"/>
      <c r="H184" s="90"/>
      <c r="I184" s="90"/>
      <c r="J184" s="63"/>
      <c r="K184"/>
      <c r="L184"/>
      <c r="M184"/>
      <c r="N184"/>
      <c r="O184"/>
    </row>
    <row r="185" spans="1:15" s="2" customFormat="1" x14ac:dyDescent="0.2">
      <c r="A185"/>
      <c r="B185" s="90"/>
      <c r="C185" s="90"/>
      <c r="D185" s="90"/>
      <c r="E185" s="90"/>
      <c r="F185" s="90"/>
      <c r="G185" s="90"/>
      <c r="H185" s="90"/>
      <c r="I185" s="90"/>
      <c r="J185" s="63"/>
      <c r="K185"/>
      <c r="L185"/>
      <c r="M185"/>
      <c r="N185"/>
      <c r="O185"/>
    </row>
    <row r="186" spans="1:15" s="2" customFormat="1" x14ac:dyDescent="0.2">
      <c r="A186"/>
      <c r="B186" s="90"/>
      <c r="C186" s="90"/>
      <c r="D186" s="90"/>
      <c r="E186" s="90"/>
      <c r="F186" s="90"/>
      <c r="G186" s="90"/>
      <c r="H186" s="90"/>
      <c r="I186" s="90"/>
      <c r="J186" s="63"/>
      <c r="K186"/>
      <c r="L186"/>
      <c r="M186"/>
      <c r="N186"/>
      <c r="O186"/>
    </row>
    <row r="187" spans="1:15" s="2" customFormat="1" x14ac:dyDescent="0.2">
      <c r="A187"/>
      <c r="B187" s="90"/>
      <c r="C187" s="90"/>
      <c r="D187" s="90"/>
      <c r="E187" s="90"/>
      <c r="F187" s="90"/>
      <c r="G187" s="90"/>
      <c r="H187" s="90"/>
      <c r="I187" s="90"/>
      <c r="J187" s="63"/>
      <c r="K187"/>
      <c r="L187"/>
      <c r="M187"/>
      <c r="N187"/>
      <c r="O187"/>
    </row>
    <row r="188" spans="1:15" s="2" customFormat="1" x14ac:dyDescent="0.2">
      <c r="A188"/>
      <c r="B188" s="90"/>
      <c r="C188" s="90"/>
      <c r="D188" s="90"/>
      <c r="E188" s="90"/>
      <c r="F188" s="90"/>
      <c r="G188" s="90"/>
      <c r="H188" s="90"/>
      <c r="I188" s="90"/>
      <c r="J188" s="63"/>
      <c r="K188"/>
      <c r="L188"/>
      <c r="M188"/>
      <c r="N188"/>
      <c r="O188"/>
    </row>
    <row r="189" spans="1:15" s="2" customFormat="1" x14ac:dyDescent="0.2">
      <c r="A189"/>
      <c r="B189" s="90"/>
      <c r="C189" s="90"/>
      <c r="D189" s="90"/>
      <c r="E189" s="90"/>
      <c r="F189" s="90"/>
      <c r="G189" s="90"/>
      <c r="H189" s="90"/>
      <c r="I189" s="90"/>
      <c r="J189" s="63"/>
      <c r="K189"/>
      <c r="L189"/>
      <c r="M189"/>
      <c r="N189"/>
      <c r="O189"/>
    </row>
    <row r="190" spans="1:15" s="2" customFormat="1" x14ac:dyDescent="0.2">
      <c r="A190"/>
      <c r="B190" s="90"/>
      <c r="C190" s="90"/>
      <c r="D190" s="90"/>
      <c r="E190" s="90"/>
      <c r="F190" s="90"/>
      <c r="G190" s="90"/>
      <c r="H190" s="90"/>
      <c r="I190" s="90"/>
      <c r="J190" s="63"/>
      <c r="K190"/>
      <c r="L190"/>
      <c r="M190"/>
      <c r="N190"/>
      <c r="O190"/>
    </row>
    <row r="191" spans="1:15" s="2" customFormat="1" x14ac:dyDescent="0.2">
      <c r="A191"/>
      <c r="B191" s="90"/>
      <c r="C191" s="90"/>
      <c r="D191" s="90"/>
      <c r="E191" s="90"/>
      <c r="F191" s="90"/>
      <c r="G191" s="90"/>
      <c r="H191" s="90"/>
      <c r="I191" s="90"/>
      <c r="J191" s="63"/>
      <c r="K191"/>
      <c r="L191"/>
      <c r="M191"/>
      <c r="N191"/>
      <c r="O191"/>
    </row>
    <row r="192" spans="1:15" s="2" customFormat="1" x14ac:dyDescent="0.2">
      <c r="A192"/>
      <c r="B192" s="90"/>
      <c r="C192" s="90"/>
      <c r="D192" s="90"/>
      <c r="E192" s="90"/>
      <c r="F192" s="90"/>
      <c r="G192" s="90"/>
      <c r="H192" s="90"/>
      <c r="I192" s="90"/>
      <c r="J192" s="63"/>
      <c r="K192"/>
      <c r="L192"/>
      <c r="M192"/>
      <c r="N192"/>
      <c r="O192"/>
    </row>
    <row r="193" spans="1:15" s="2" customFormat="1" x14ac:dyDescent="0.2">
      <c r="A193"/>
      <c r="B193" s="90"/>
      <c r="C193" s="90"/>
      <c r="D193" s="90"/>
      <c r="E193" s="90"/>
      <c r="F193" s="90"/>
      <c r="G193" s="90"/>
      <c r="H193" s="90"/>
      <c r="I193" s="90"/>
      <c r="J193" s="63"/>
      <c r="K193"/>
      <c r="L193"/>
      <c r="M193"/>
      <c r="N193"/>
      <c r="O193"/>
    </row>
    <row r="194" spans="1:15" s="2" customFormat="1" x14ac:dyDescent="0.2">
      <c r="A194"/>
      <c r="B194" s="90"/>
      <c r="C194" s="90"/>
      <c r="D194" s="90"/>
      <c r="E194" s="90"/>
      <c r="F194" s="90"/>
      <c r="G194" s="90"/>
      <c r="H194" s="90"/>
      <c r="I194" s="90"/>
      <c r="J194" s="63"/>
      <c r="K194"/>
      <c r="L194"/>
      <c r="M194"/>
      <c r="N194"/>
      <c r="O194"/>
    </row>
    <row r="195" spans="1:15" s="2" customFormat="1" x14ac:dyDescent="0.2">
      <c r="A195"/>
      <c r="B195" s="90"/>
      <c r="C195" s="90"/>
      <c r="D195" s="90"/>
      <c r="E195" s="90"/>
      <c r="F195" s="90"/>
      <c r="G195" s="90"/>
      <c r="H195" s="90"/>
      <c r="I195" s="90"/>
      <c r="J195" s="63"/>
      <c r="K195"/>
      <c r="L195"/>
      <c r="M195"/>
      <c r="N195"/>
      <c r="O195"/>
    </row>
    <row r="196" spans="1:15" s="2" customFormat="1" x14ac:dyDescent="0.2">
      <c r="A196"/>
      <c r="B196" s="90"/>
      <c r="C196" s="90"/>
      <c r="D196" s="90"/>
      <c r="E196" s="90"/>
      <c r="F196" s="90"/>
      <c r="G196" s="90"/>
      <c r="H196" s="90"/>
      <c r="I196" s="90"/>
      <c r="J196" s="63"/>
      <c r="K196"/>
      <c r="L196"/>
      <c r="M196"/>
      <c r="N196"/>
      <c r="O196"/>
    </row>
    <row r="197" spans="1:15" s="2" customFormat="1" x14ac:dyDescent="0.2">
      <c r="A197"/>
      <c r="B197" s="90"/>
      <c r="C197" s="90"/>
      <c r="D197" s="90"/>
      <c r="E197" s="90"/>
      <c r="F197" s="90"/>
      <c r="G197" s="90"/>
      <c r="H197" s="90"/>
      <c r="I197" s="90"/>
      <c r="J197" s="63"/>
      <c r="K197"/>
      <c r="L197"/>
      <c r="M197"/>
      <c r="N197"/>
      <c r="O197"/>
    </row>
    <row r="198" spans="1:15" s="2" customFormat="1" x14ac:dyDescent="0.2">
      <c r="A198"/>
      <c r="B198" s="90"/>
      <c r="C198" s="90"/>
      <c r="D198" s="90"/>
      <c r="E198" s="90"/>
      <c r="F198" s="90"/>
      <c r="G198" s="90"/>
      <c r="H198" s="90"/>
      <c r="I198" s="90"/>
      <c r="J198" s="63"/>
      <c r="K198"/>
      <c r="L198"/>
      <c r="M198"/>
      <c r="N198"/>
      <c r="O198"/>
    </row>
    <row r="199" spans="1:15" s="2" customFormat="1" x14ac:dyDescent="0.2">
      <c r="A199"/>
      <c r="B199" s="90"/>
      <c r="C199" s="90"/>
      <c r="D199" s="90"/>
      <c r="E199" s="90"/>
      <c r="F199" s="90"/>
      <c r="G199" s="90"/>
      <c r="H199" s="90"/>
      <c r="I199" s="90"/>
      <c r="J199" s="63"/>
      <c r="K199"/>
      <c r="L199"/>
      <c r="M199"/>
      <c r="N199"/>
      <c r="O199"/>
    </row>
    <row r="200" spans="1:15" s="2" customFormat="1" x14ac:dyDescent="0.2">
      <c r="A200"/>
      <c r="B200" s="90"/>
      <c r="C200" s="90"/>
      <c r="D200" s="90"/>
      <c r="E200" s="90"/>
      <c r="F200" s="90"/>
      <c r="G200" s="90"/>
      <c r="H200" s="90"/>
      <c r="I200" s="90"/>
      <c r="J200" s="63"/>
      <c r="K200"/>
      <c r="L200"/>
      <c r="M200"/>
      <c r="N200"/>
      <c r="O200"/>
    </row>
    <row r="201" spans="1:15" s="2" customFormat="1" x14ac:dyDescent="0.2">
      <c r="A201"/>
      <c r="B201" s="90"/>
      <c r="C201" s="90"/>
      <c r="D201" s="90"/>
      <c r="E201" s="90"/>
      <c r="F201" s="90"/>
      <c r="G201" s="90"/>
      <c r="H201" s="90"/>
      <c r="I201" s="90"/>
      <c r="J201" s="63"/>
      <c r="K201"/>
      <c r="L201"/>
      <c r="M201"/>
      <c r="N201"/>
      <c r="O201"/>
    </row>
    <row r="202" spans="1:15" s="2" customFormat="1" x14ac:dyDescent="0.2">
      <c r="A202"/>
      <c r="B202" s="90"/>
      <c r="C202" s="90"/>
      <c r="D202" s="90"/>
      <c r="E202" s="90"/>
      <c r="F202" s="90"/>
      <c r="G202" s="90"/>
      <c r="H202" s="90"/>
      <c r="I202" s="90"/>
      <c r="J202" s="63"/>
      <c r="K202"/>
      <c r="L202"/>
      <c r="M202"/>
      <c r="N202"/>
      <c r="O202"/>
    </row>
    <row r="203" spans="1:15" s="2" customFormat="1" x14ac:dyDescent="0.2">
      <c r="A203"/>
      <c r="B203" s="90"/>
      <c r="C203" s="90"/>
      <c r="D203" s="90"/>
      <c r="E203" s="90"/>
      <c r="F203" s="90"/>
      <c r="G203" s="90"/>
      <c r="H203" s="90"/>
      <c r="I203" s="90"/>
      <c r="J203" s="63"/>
      <c r="K203"/>
      <c r="L203"/>
      <c r="M203"/>
      <c r="N203"/>
      <c r="O203"/>
    </row>
    <row r="204" spans="1:15" s="2" customFormat="1" x14ac:dyDescent="0.2">
      <c r="A204"/>
      <c r="B204" s="90"/>
      <c r="C204" s="90"/>
      <c r="D204" s="90"/>
      <c r="E204" s="90"/>
      <c r="F204" s="90"/>
      <c r="G204" s="90"/>
      <c r="H204" s="90"/>
      <c r="I204" s="90"/>
      <c r="J204" s="63"/>
      <c r="K204"/>
      <c r="L204"/>
      <c r="M204"/>
      <c r="N204"/>
      <c r="O204"/>
    </row>
    <row r="205" spans="1:15" s="2" customFormat="1" x14ac:dyDescent="0.2">
      <c r="A205"/>
      <c r="B205" s="90"/>
      <c r="C205" s="90"/>
      <c r="D205" s="90"/>
      <c r="E205" s="90"/>
      <c r="F205" s="90"/>
      <c r="G205" s="90"/>
      <c r="H205" s="90"/>
      <c r="I205" s="90"/>
      <c r="J205" s="63"/>
      <c r="K205"/>
      <c r="L205"/>
      <c r="M205"/>
      <c r="N205"/>
      <c r="O205"/>
    </row>
    <row r="206" spans="1:15" s="2" customFormat="1" x14ac:dyDescent="0.2">
      <c r="A206"/>
      <c r="B206" s="90"/>
      <c r="C206" s="90"/>
      <c r="D206" s="90"/>
      <c r="E206" s="90"/>
      <c r="F206" s="90"/>
      <c r="G206" s="90"/>
      <c r="H206" s="90"/>
      <c r="I206" s="90"/>
      <c r="J206" s="63"/>
      <c r="K206"/>
      <c r="L206"/>
      <c r="M206"/>
      <c r="N206"/>
      <c r="O206"/>
    </row>
    <row r="207" spans="1:15" s="2" customFormat="1" x14ac:dyDescent="0.2">
      <c r="A207"/>
      <c r="B207" s="90"/>
      <c r="C207" s="90"/>
      <c r="D207" s="90"/>
      <c r="E207" s="90"/>
      <c r="F207" s="90"/>
      <c r="G207" s="90"/>
      <c r="H207" s="90"/>
      <c r="I207" s="90"/>
      <c r="J207" s="63"/>
      <c r="K207"/>
      <c r="L207"/>
      <c r="M207"/>
      <c r="N207"/>
      <c r="O207"/>
    </row>
    <row r="208" spans="1:15" s="2" customFormat="1" x14ac:dyDescent="0.2">
      <c r="A208"/>
      <c r="B208" s="90"/>
      <c r="C208" s="90"/>
      <c r="D208" s="90"/>
      <c r="E208" s="90"/>
      <c r="F208" s="90"/>
      <c r="G208" s="90"/>
      <c r="H208" s="90"/>
      <c r="I208" s="90"/>
      <c r="J208" s="63"/>
      <c r="K208"/>
      <c r="L208"/>
      <c r="M208"/>
      <c r="N208"/>
      <c r="O208"/>
    </row>
    <row r="209" spans="1:15" s="2" customFormat="1" x14ac:dyDescent="0.2">
      <c r="A209"/>
      <c r="B209" s="90"/>
      <c r="C209" s="90"/>
      <c r="D209" s="90"/>
      <c r="E209" s="90"/>
      <c r="F209" s="90"/>
      <c r="G209" s="90"/>
      <c r="H209" s="90"/>
      <c r="I209" s="90"/>
      <c r="J209" s="63"/>
      <c r="K209"/>
      <c r="L209"/>
      <c r="M209"/>
      <c r="N209"/>
      <c r="O209"/>
    </row>
    <row r="210" spans="1:15" s="2" customFormat="1" x14ac:dyDescent="0.2">
      <c r="A210"/>
      <c r="B210" s="90"/>
      <c r="C210" s="90"/>
      <c r="D210" s="90"/>
      <c r="E210" s="90"/>
      <c r="F210" s="90"/>
      <c r="G210" s="90"/>
      <c r="H210" s="90"/>
      <c r="I210" s="90"/>
      <c r="J210" s="63"/>
      <c r="K210"/>
      <c r="L210"/>
      <c r="M210"/>
      <c r="N210"/>
      <c r="O210"/>
    </row>
    <row r="211" spans="1:15" s="2" customFormat="1" x14ac:dyDescent="0.2">
      <c r="A211"/>
      <c r="B211" s="90"/>
      <c r="C211" s="90"/>
      <c r="D211" s="90"/>
      <c r="E211" s="90"/>
      <c r="F211" s="90"/>
      <c r="G211" s="90"/>
      <c r="H211" s="90"/>
      <c r="I211" s="90"/>
      <c r="J211" s="63"/>
      <c r="K211"/>
      <c r="L211"/>
      <c r="M211"/>
      <c r="N211"/>
      <c r="O211"/>
    </row>
    <row r="212" spans="1:15" s="2" customFormat="1" x14ac:dyDescent="0.2">
      <c r="A212"/>
      <c r="B212" s="90"/>
      <c r="C212" s="90"/>
      <c r="D212" s="90"/>
      <c r="E212" s="90"/>
      <c r="F212" s="90"/>
      <c r="G212" s="90"/>
      <c r="H212" s="90"/>
      <c r="I212" s="90"/>
      <c r="J212" s="63"/>
      <c r="K212"/>
      <c r="L212"/>
      <c r="M212"/>
      <c r="N212"/>
      <c r="O212"/>
    </row>
    <row r="213" spans="1:15" s="2" customFormat="1" x14ac:dyDescent="0.2">
      <c r="A213"/>
      <c r="B213" s="90"/>
      <c r="C213" s="90"/>
      <c r="D213" s="90"/>
      <c r="E213" s="90"/>
      <c r="F213" s="90"/>
      <c r="G213" s="90"/>
      <c r="H213" s="90"/>
      <c r="I213" s="90"/>
      <c r="J213" s="63"/>
      <c r="K213"/>
      <c r="L213"/>
      <c r="M213"/>
      <c r="N213"/>
      <c r="O213"/>
    </row>
    <row r="214" spans="1:15" s="2" customFormat="1" x14ac:dyDescent="0.2">
      <c r="A214"/>
      <c r="B214" s="90"/>
      <c r="C214" s="90"/>
      <c r="D214" s="90"/>
      <c r="E214" s="90"/>
      <c r="F214" s="90"/>
      <c r="G214" s="90"/>
      <c r="H214" s="90"/>
      <c r="I214" s="90"/>
      <c r="J214" s="63"/>
      <c r="K214"/>
      <c r="L214"/>
      <c r="M214"/>
      <c r="N214"/>
      <c r="O214"/>
    </row>
    <row r="215" spans="1:15" s="2" customFormat="1" x14ac:dyDescent="0.2">
      <c r="A215"/>
      <c r="B215" s="90"/>
      <c r="C215" s="90"/>
      <c r="D215" s="90"/>
      <c r="E215" s="90"/>
      <c r="F215" s="90"/>
      <c r="G215" s="90"/>
      <c r="H215" s="90"/>
      <c r="I215" s="90"/>
      <c r="J215" s="63"/>
      <c r="K215"/>
      <c r="L215"/>
      <c r="M215"/>
      <c r="N215"/>
      <c r="O215"/>
    </row>
    <row r="216" spans="1:15" s="2" customFormat="1" x14ac:dyDescent="0.2">
      <c r="A216"/>
      <c r="B216" s="90"/>
      <c r="C216" s="90"/>
      <c r="D216" s="90"/>
      <c r="E216" s="90"/>
      <c r="F216" s="90"/>
      <c r="G216" s="90"/>
      <c r="H216" s="90"/>
      <c r="I216" s="90"/>
      <c r="J216" s="63"/>
      <c r="K216"/>
      <c r="L216"/>
      <c r="M216"/>
      <c r="N216"/>
      <c r="O216"/>
    </row>
    <row r="217" spans="1:15" s="2" customFormat="1" x14ac:dyDescent="0.2">
      <c r="A217"/>
      <c r="B217" s="90"/>
      <c r="C217" s="90"/>
      <c r="D217" s="90"/>
      <c r="E217" s="90"/>
      <c r="F217" s="90"/>
      <c r="G217" s="90"/>
      <c r="H217" s="90"/>
      <c r="I217" s="90"/>
      <c r="J217" s="63"/>
      <c r="K217"/>
      <c r="L217"/>
      <c r="M217"/>
      <c r="N217"/>
      <c r="O217"/>
    </row>
    <row r="218" spans="1:15" s="2" customFormat="1" x14ac:dyDescent="0.2">
      <c r="A218"/>
      <c r="B218" s="90"/>
      <c r="C218" s="90"/>
      <c r="D218" s="90"/>
      <c r="E218" s="90"/>
      <c r="F218" s="90"/>
      <c r="G218" s="90"/>
      <c r="H218" s="90"/>
      <c r="I218" s="90"/>
      <c r="J218" s="63"/>
      <c r="K218"/>
      <c r="L218"/>
      <c r="M218"/>
      <c r="N218"/>
      <c r="O218"/>
    </row>
    <row r="219" spans="1:15" s="2" customFormat="1" x14ac:dyDescent="0.2">
      <c r="A219"/>
      <c r="B219" s="90"/>
      <c r="C219" s="90"/>
      <c r="D219" s="90"/>
      <c r="E219" s="90"/>
      <c r="F219" s="90"/>
      <c r="G219" s="90"/>
      <c r="H219" s="90"/>
      <c r="I219" s="90"/>
      <c r="J219" s="63"/>
      <c r="K219"/>
      <c r="L219"/>
      <c r="M219"/>
      <c r="N219"/>
      <c r="O219"/>
    </row>
    <row r="220" spans="1:15" s="2" customFormat="1" x14ac:dyDescent="0.2">
      <c r="A220"/>
      <c r="B220" s="90"/>
      <c r="C220" s="90"/>
      <c r="D220" s="90"/>
      <c r="E220" s="90"/>
      <c r="F220" s="90"/>
      <c r="G220" s="90"/>
      <c r="H220" s="90"/>
      <c r="I220" s="90"/>
      <c r="J220" s="63"/>
      <c r="K220"/>
      <c r="L220"/>
      <c r="M220"/>
      <c r="N220"/>
      <c r="O220"/>
    </row>
    <row r="221" spans="1:15" s="2" customFormat="1" x14ac:dyDescent="0.2">
      <c r="A221"/>
      <c r="B221" s="90"/>
      <c r="C221" s="90"/>
      <c r="D221" s="90"/>
      <c r="E221" s="90"/>
      <c r="F221" s="90"/>
      <c r="G221" s="90"/>
      <c r="H221" s="90"/>
      <c r="I221" s="90"/>
      <c r="J221" s="63"/>
      <c r="K221"/>
      <c r="L221"/>
      <c r="M221"/>
      <c r="N221"/>
      <c r="O221"/>
    </row>
    <row r="222" spans="1:15" s="2" customFormat="1" x14ac:dyDescent="0.2">
      <c r="A222"/>
      <c r="B222" s="90"/>
      <c r="C222" s="90"/>
      <c r="D222" s="90"/>
      <c r="E222" s="90"/>
      <c r="F222" s="90"/>
      <c r="G222" s="90"/>
      <c r="H222" s="90"/>
      <c r="I222" s="90"/>
      <c r="J222" s="63"/>
      <c r="K222"/>
      <c r="L222"/>
      <c r="M222"/>
      <c r="N222"/>
      <c r="O222"/>
    </row>
    <row r="223" spans="1:15" s="2" customFormat="1" x14ac:dyDescent="0.2">
      <c r="A223"/>
      <c r="B223" s="90"/>
      <c r="C223" s="90"/>
      <c r="D223" s="90"/>
      <c r="E223" s="90"/>
      <c r="F223" s="90"/>
      <c r="G223" s="90"/>
      <c r="H223" s="90"/>
      <c r="I223" s="90"/>
      <c r="J223" s="63"/>
      <c r="K223"/>
      <c r="L223"/>
      <c r="M223"/>
      <c r="N223"/>
      <c r="O223"/>
    </row>
    <row r="224" spans="1:15" s="2" customFormat="1" x14ac:dyDescent="0.2">
      <c r="A224"/>
      <c r="B224" s="90"/>
      <c r="C224" s="90"/>
      <c r="D224" s="90"/>
      <c r="E224" s="90"/>
      <c r="F224" s="90"/>
      <c r="G224" s="90"/>
      <c r="H224" s="90"/>
      <c r="I224" s="90"/>
      <c r="J224" s="63"/>
      <c r="K224"/>
      <c r="L224"/>
      <c r="M224"/>
      <c r="N224"/>
      <c r="O224"/>
    </row>
    <row r="225" spans="1:15" s="2" customFormat="1" x14ac:dyDescent="0.2">
      <c r="A225"/>
      <c r="B225" s="90"/>
      <c r="C225" s="90"/>
      <c r="D225" s="90"/>
      <c r="E225" s="90"/>
      <c r="F225" s="90"/>
      <c r="G225" s="90"/>
      <c r="H225" s="90"/>
      <c r="I225" s="90"/>
      <c r="J225" s="63"/>
      <c r="K225"/>
      <c r="L225"/>
      <c r="M225"/>
      <c r="N225"/>
      <c r="O225"/>
    </row>
    <row r="226" spans="1:15" s="2" customFormat="1" x14ac:dyDescent="0.2">
      <c r="A226"/>
      <c r="B226" s="90"/>
      <c r="C226" s="90"/>
      <c r="D226" s="90"/>
      <c r="E226" s="90"/>
      <c r="F226" s="90"/>
      <c r="G226" s="90"/>
      <c r="H226" s="90"/>
      <c r="I226" s="90"/>
      <c r="J226" s="63"/>
      <c r="K226"/>
      <c r="L226"/>
      <c r="M226"/>
      <c r="N226"/>
      <c r="O226"/>
    </row>
    <row r="227" spans="1:15" s="2" customFormat="1" x14ac:dyDescent="0.2">
      <c r="A227"/>
      <c r="B227" s="90"/>
      <c r="C227" s="90"/>
      <c r="D227" s="90"/>
      <c r="E227" s="90"/>
      <c r="F227" s="90"/>
      <c r="G227" s="90"/>
      <c r="H227" s="90"/>
      <c r="I227" s="90"/>
      <c r="J227" s="63"/>
      <c r="K227"/>
      <c r="L227"/>
      <c r="M227"/>
      <c r="N227"/>
      <c r="O227"/>
    </row>
    <row r="228" spans="1:15" s="2" customFormat="1" x14ac:dyDescent="0.2">
      <c r="A228"/>
      <c r="B228" s="90"/>
      <c r="C228" s="90"/>
      <c r="D228" s="90"/>
      <c r="E228" s="90"/>
      <c r="F228" s="90"/>
      <c r="G228" s="90"/>
      <c r="H228" s="90"/>
      <c r="I228" s="90"/>
      <c r="J228" s="63"/>
      <c r="K228"/>
      <c r="L228"/>
      <c r="M228"/>
      <c r="N228"/>
      <c r="O228"/>
    </row>
    <row r="229" spans="1:15" s="2" customFormat="1" x14ac:dyDescent="0.2">
      <c r="A229"/>
      <c r="B229" s="90"/>
      <c r="C229" s="90"/>
      <c r="D229" s="90"/>
      <c r="E229" s="90"/>
      <c r="F229" s="90"/>
      <c r="G229" s="90"/>
      <c r="H229" s="90"/>
      <c r="I229" s="90"/>
      <c r="J229" s="63"/>
      <c r="K229"/>
      <c r="L229"/>
      <c r="M229"/>
      <c r="N229"/>
      <c r="O229"/>
    </row>
    <row r="230" spans="1:15" s="2" customFormat="1" x14ac:dyDescent="0.2">
      <c r="A230"/>
      <c r="B230" s="90"/>
      <c r="C230" s="90"/>
      <c r="D230" s="90"/>
      <c r="E230" s="90"/>
      <c r="F230" s="90"/>
      <c r="G230" s="90"/>
      <c r="H230" s="90"/>
      <c r="I230" s="90"/>
      <c r="J230" s="63"/>
      <c r="K230"/>
      <c r="L230"/>
      <c r="M230"/>
      <c r="N230"/>
      <c r="O230"/>
    </row>
    <row r="231" spans="1:15" s="2" customFormat="1" x14ac:dyDescent="0.2">
      <c r="A231"/>
      <c r="B231" s="90"/>
      <c r="C231" s="90"/>
      <c r="D231" s="90"/>
      <c r="E231" s="90"/>
      <c r="F231" s="90"/>
      <c r="G231" s="90"/>
      <c r="H231" s="90"/>
      <c r="I231" s="90"/>
      <c r="J231" s="63"/>
      <c r="K231"/>
      <c r="L231"/>
      <c r="M231"/>
      <c r="N231"/>
      <c r="O231"/>
    </row>
    <row r="232" spans="1:15" s="2" customFormat="1" x14ac:dyDescent="0.2">
      <c r="A232"/>
      <c r="B232" s="90"/>
      <c r="C232" s="90"/>
      <c r="D232" s="90"/>
      <c r="E232" s="90"/>
      <c r="F232" s="90"/>
      <c r="G232" s="90"/>
      <c r="H232" s="90"/>
      <c r="I232" s="90"/>
      <c r="J232" s="63"/>
      <c r="K232"/>
      <c r="L232"/>
      <c r="M232"/>
      <c r="N232"/>
      <c r="O232"/>
    </row>
    <row r="233" spans="1:15" s="2" customFormat="1" x14ac:dyDescent="0.2">
      <c r="A233"/>
      <c r="B233" s="90"/>
      <c r="C233" s="90"/>
      <c r="D233" s="90"/>
      <c r="E233" s="90"/>
      <c r="F233" s="90"/>
      <c r="G233" s="90"/>
      <c r="H233" s="90"/>
      <c r="I233" s="90"/>
      <c r="J233" s="63"/>
      <c r="K233"/>
      <c r="L233"/>
      <c r="M233"/>
      <c r="N233"/>
      <c r="O233"/>
    </row>
    <row r="234" spans="1:15" s="2" customFormat="1" x14ac:dyDescent="0.2">
      <c r="A234"/>
      <c r="B234" s="90"/>
      <c r="C234" s="90"/>
      <c r="D234" s="90"/>
      <c r="E234" s="90"/>
      <c r="F234" s="90"/>
      <c r="G234" s="90"/>
      <c r="H234" s="90"/>
      <c r="I234" s="90"/>
      <c r="J234" s="63"/>
      <c r="K234"/>
      <c r="L234"/>
      <c r="M234"/>
      <c r="N234"/>
      <c r="O234"/>
    </row>
    <row r="235" spans="1:15" s="2" customFormat="1" x14ac:dyDescent="0.2">
      <c r="A235"/>
      <c r="B235" s="90"/>
      <c r="C235" s="90"/>
      <c r="D235" s="90"/>
      <c r="E235" s="90"/>
      <c r="F235" s="90"/>
      <c r="G235" s="90"/>
      <c r="H235" s="90"/>
      <c r="I235" s="90"/>
      <c r="J235" s="63"/>
      <c r="K235"/>
      <c r="L235"/>
      <c r="M235"/>
      <c r="N235"/>
      <c r="O235"/>
    </row>
    <row r="236" spans="1:15" s="2" customFormat="1" x14ac:dyDescent="0.2">
      <c r="A236"/>
      <c r="B236" s="90"/>
      <c r="C236" s="90"/>
      <c r="D236" s="90"/>
      <c r="E236" s="90"/>
      <c r="F236" s="90"/>
      <c r="G236" s="90"/>
      <c r="H236" s="90"/>
      <c r="I236" s="90"/>
      <c r="J236" s="63"/>
      <c r="K236"/>
      <c r="L236"/>
      <c r="M236"/>
      <c r="N236"/>
      <c r="O236"/>
    </row>
    <row r="237" spans="1:15" s="2" customFormat="1" x14ac:dyDescent="0.2">
      <c r="A237"/>
      <c r="B237" s="90"/>
      <c r="C237" s="90"/>
      <c r="D237" s="90"/>
      <c r="E237" s="90"/>
      <c r="F237" s="90"/>
      <c r="G237" s="90"/>
      <c r="H237" s="90"/>
      <c r="I237" s="90"/>
      <c r="J237" s="63"/>
      <c r="K237"/>
      <c r="L237"/>
      <c r="M237"/>
      <c r="N237"/>
      <c r="O237"/>
    </row>
    <row r="238" spans="1:15" s="2" customFormat="1" x14ac:dyDescent="0.2">
      <c r="A238"/>
      <c r="B238" s="90"/>
      <c r="C238" s="90"/>
      <c r="D238" s="90"/>
      <c r="E238" s="90"/>
      <c r="F238" s="90"/>
      <c r="G238" s="90"/>
      <c r="H238" s="90"/>
      <c r="I238" s="90"/>
      <c r="J238" s="63"/>
      <c r="K238"/>
      <c r="L238"/>
      <c r="M238"/>
      <c r="N238"/>
      <c r="O238"/>
    </row>
    <row r="239" spans="1:15" s="2" customFormat="1" x14ac:dyDescent="0.2">
      <c r="A239"/>
      <c r="B239" s="90"/>
      <c r="C239" s="90"/>
      <c r="D239" s="90"/>
      <c r="E239" s="90"/>
      <c r="F239" s="90"/>
      <c r="G239" s="90"/>
      <c r="H239" s="90"/>
      <c r="I239" s="90"/>
      <c r="J239" s="63"/>
      <c r="K239"/>
      <c r="L239"/>
      <c r="M239"/>
      <c r="N239"/>
      <c r="O239"/>
    </row>
    <row r="240" spans="1:15" s="2" customFormat="1" x14ac:dyDescent="0.2">
      <c r="A240"/>
      <c r="B240" s="90"/>
      <c r="C240" s="90"/>
      <c r="D240" s="90"/>
      <c r="E240" s="90"/>
      <c r="F240" s="90"/>
      <c r="G240" s="90"/>
      <c r="H240" s="90"/>
      <c r="I240" s="90"/>
      <c r="J240" s="63"/>
      <c r="K240"/>
      <c r="L240"/>
      <c r="M240"/>
      <c r="N240"/>
      <c r="O240"/>
    </row>
    <row r="241" spans="1:15" s="2" customFormat="1" x14ac:dyDescent="0.2">
      <c r="A241"/>
      <c r="B241" s="90"/>
      <c r="C241" s="90"/>
      <c r="D241" s="90"/>
      <c r="E241" s="90"/>
      <c r="F241" s="90"/>
      <c r="G241" s="90"/>
      <c r="H241" s="90"/>
      <c r="I241" s="90"/>
      <c r="J241" s="63"/>
      <c r="K241"/>
      <c r="L241"/>
      <c r="M241"/>
      <c r="N241"/>
      <c r="O241"/>
    </row>
    <row r="242" spans="1:15" s="2" customFormat="1" x14ac:dyDescent="0.2">
      <c r="A242"/>
      <c r="B242" s="90"/>
      <c r="C242" s="90"/>
      <c r="D242" s="90"/>
      <c r="E242" s="90"/>
      <c r="F242" s="90"/>
      <c r="G242" s="90"/>
      <c r="H242" s="90"/>
      <c r="I242" s="90"/>
      <c r="J242" s="63"/>
      <c r="K242"/>
      <c r="L242"/>
      <c r="M242"/>
      <c r="N242"/>
      <c r="O242"/>
    </row>
    <row r="243" spans="1:15" s="2" customFormat="1" x14ac:dyDescent="0.2">
      <c r="A243"/>
      <c r="B243" s="90"/>
      <c r="C243" s="90"/>
      <c r="D243" s="90"/>
      <c r="E243" s="90"/>
      <c r="F243" s="90"/>
      <c r="G243" s="90"/>
      <c r="H243" s="90"/>
      <c r="I243" s="90"/>
      <c r="J243" s="63"/>
      <c r="K243"/>
      <c r="L243"/>
      <c r="M243"/>
      <c r="N243"/>
      <c r="O243"/>
    </row>
    <row r="244" spans="1:15" s="2" customFormat="1" x14ac:dyDescent="0.2">
      <c r="A244"/>
      <c r="B244" s="90"/>
      <c r="C244" s="90"/>
      <c r="D244" s="90"/>
      <c r="E244" s="90"/>
      <c r="F244" s="90"/>
      <c r="G244" s="90"/>
      <c r="H244" s="90"/>
      <c r="I244" s="90"/>
      <c r="J244" s="63"/>
      <c r="K244"/>
      <c r="L244"/>
      <c r="M244"/>
      <c r="N244"/>
      <c r="O244"/>
    </row>
    <row r="245" spans="1:15" s="2" customFormat="1" x14ac:dyDescent="0.2">
      <c r="A245"/>
      <c r="B245" s="90"/>
      <c r="C245" s="90"/>
      <c r="D245" s="90"/>
      <c r="E245" s="90"/>
      <c r="F245" s="90"/>
      <c r="G245" s="90"/>
      <c r="H245" s="90"/>
      <c r="I245" s="90"/>
      <c r="J245" s="63"/>
      <c r="K245"/>
      <c r="L245"/>
      <c r="M245"/>
      <c r="N245"/>
      <c r="O245"/>
    </row>
    <row r="246" spans="1:15" s="2" customFormat="1" x14ac:dyDescent="0.2">
      <c r="A246"/>
      <c r="B246" s="90"/>
      <c r="C246" s="90"/>
      <c r="D246" s="90"/>
      <c r="E246" s="90"/>
      <c r="F246" s="90"/>
      <c r="G246" s="90"/>
      <c r="H246" s="90"/>
      <c r="I246" s="90"/>
      <c r="J246" s="63"/>
      <c r="K246"/>
      <c r="L246"/>
      <c r="M246"/>
      <c r="N246"/>
      <c r="O246"/>
    </row>
    <row r="247" spans="1:15" s="2" customFormat="1" x14ac:dyDescent="0.2">
      <c r="A247"/>
      <c r="B247" s="90"/>
      <c r="C247" s="90"/>
      <c r="D247" s="90"/>
      <c r="E247" s="90"/>
      <c r="F247" s="90"/>
      <c r="G247" s="90"/>
      <c r="H247" s="90"/>
      <c r="I247" s="90"/>
      <c r="J247" s="63"/>
      <c r="K247"/>
      <c r="L247"/>
      <c r="M247"/>
      <c r="N247"/>
      <c r="O247"/>
    </row>
    <row r="248" spans="1:15" s="2" customFormat="1" x14ac:dyDescent="0.2">
      <c r="A248"/>
      <c r="B248" s="90"/>
      <c r="C248" s="90"/>
      <c r="D248" s="90"/>
      <c r="E248" s="90"/>
      <c r="F248" s="90"/>
      <c r="G248" s="90"/>
      <c r="H248" s="90"/>
      <c r="I248" s="90"/>
      <c r="J248" s="63"/>
      <c r="K248"/>
      <c r="L248"/>
      <c r="M248"/>
      <c r="N248"/>
      <c r="O248"/>
    </row>
    <row r="249" spans="1:15" s="2" customFormat="1" x14ac:dyDescent="0.2">
      <c r="A249"/>
      <c r="B249" s="90"/>
      <c r="C249" s="90"/>
      <c r="D249" s="90"/>
      <c r="E249" s="90"/>
      <c r="F249" s="90"/>
      <c r="G249" s="90"/>
      <c r="H249" s="90"/>
      <c r="I249" s="90"/>
      <c r="J249" s="63"/>
      <c r="K249"/>
      <c r="L249"/>
      <c r="M249"/>
      <c r="N249"/>
      <c r="O249"/>
    </row>
    <row r="250" spans="1:15" s="2" customFormat="1" x14ac:dyDescent="0.2">
      <c r="A250"/>
      <c r="B250" s="90"/>
      <c r="C250" s="90"/>
      <c r="D250" s="90"/>
      <c r="E250" s="90"/>
      <c r="F250" s="90"/>
      <c r="G250" s="90"/>
      <c r="H250" s="90"/>
      <c r="I250" s="90"/>
      <c r="J250" s="63"/>
      <c r="K250"/>
      <c r="L250"/>
      <c r="M250"/>
      <c r="N250"/>
      <c r="O250"/>
    </row>
    <row r="251" spans="1:15" s="2" customFormat="1" x14ac:dyDescent="0.2">
      <c r="A251"/>
      <c r="B251" s="90"/>
      <c r="C251" s="90"/>
      <c r="D251" s="90"/>
      <c r="E251" s="90"/>
      <c r="F251" s="90"/>
      <c r="G251" s="90"/>
      <c r="H251" s="90"/>
      <c r="I251" s="90"/>
      <c r="J251" s="63"/>
      <c r="K251"/>
      <c r="L251"/>
      <c r="M251"/>
      <c r="N251"/>
      <c r="O251"/>
    </row>
    <row r="252" spans="1:15" s="2" customFormat="1" x14ac:dyDescent="0.2">
      <c r="A252"/>
      <c r="B252" s="90"/>
      <c r="C252" s="90"/>
      <c r="D252" s="90"/>
      <c r="E252" s="90"/>
      <c r="F252" s="90"/>
      <c r="G252" s="90"/>
      <c r="H252" s="90"/>
      <c r="I252" s="90"/>
      <c r="J252" s="63"/>
      <c r="K252"/>
      <c r="L252"/>
      <c r="M252"/>
      <c r="N252"/>
      <c r="O252"/>
    </row>
    <row r="253" spans="1:15" s="2" customFormat="1" x14ac:dyDescent="0.2">
      <c r="A253"/>
      <c r="B253" s="90"/>
      <c r="C253" s="90"/>
      <c r="D253" s="90"/>
      <c r="E253" s="90"/>
      <c r="F253" s="90"/>
      <c r="G253" s="90"/>
      <c r="H253" s="90"/>
      <c r="I253" s="90"/>
      <c r="J253" s="63"/>
      <c r="K253"/>
      <c r="L253"/>
      <c r="M253"/>
      <c r="N253"/>
      <c r="O253"/>
    </row>
    <row r="254" spans="1:15" s="2" customFormat="1" x14ac:dyDescent="0.2">
      <c r="A254"/>
      <c r="B254" s="90"/>
      <c r="C254" s="90"/>
      <c r="D254" s="90"/>
      <c r="E254" s="90"/>
      <c r="F254" s="90"/>
      <c r="G254" s="90"/>
      <c r="H254" s="90"/>
      <c r="I254" s="90"/>
      <c r="J254" s="63"/>
      <c r="K254"/>
      <c r="L254"/>
      <c r="M254"/>
      <c r="N254"/>
      <c r="O254"/>
    </row>
    <row r="255" spans="1:15" s="2" customFormat="1" x14ac:dyDescent="0.2">
      <c r="A255"/>
      <c r="B255" s="90"/>
      <c r="C255" s="90"/>
      <c r="D255" s="90"/>
      <c r="E255" s="90"/>
      <c r="F255" s="90"/>
      <c r="G255" s="90"/>
      <c r="H255" s="90"/>
      <c r="I255" s="90"/>
      <c r="J255" s="63"/>
      <c r="K255"/>
      <c r="L255"/>
      <c r="M255"/>
      <c r="N255"/>
      <c r="O255"/>
    </row>
    <row r="256" spans="1:15" s="2" customFormat="1" x14ac:dyDescent="0.2">
      <c r="A256"/>
      <c r="B256" s="90"/>
      <c r="C256" s="90"/>
      <c r="D256" s="90"/>
      <c r="E256" s="90"/>
      <c r="F256" s="90"/>
      <c r="G256" s="90"/>
      <c r="H256" s="90"/>
      <c r="I256" s="90"/>
      <c r="J256" s="63"/>
      <c r="K256"/>
      <c r="L256"/>
      <c r="M256"/>
      <c r="N256"/>
      <c r="O256"/>
    </row>
    <row r="257" spans="1:15" s="2" customFormat="1" x14ac:dyDescent="0.2">
      <c r="A257"/>
      <c r="B257" s="90"/>
      <c r="C257" s="90"/>
      <c r="D257" s="90"/>
      <c r="E257" s="90"/>
      <c r="F257" s="90"/>
      <c r="G257" s="90"/>
      <c r="H257" s="90"/>
      <c r="I257" s="90"/>
      <c r="J257" s="63"/>
      <c r="K257"/>
      <c r="L257"/>
      <c r="M257"/>
      <c r="N257"/>
      <c r="O257"/>
    </row>
    <row r="258" spans="1:15" s="2" customFormat="1" x14ac:dyDescent="0.2">
      <c r="A258"/>
      <c r="B258" s="90"/>
      <c r="C258" s="90"/>
      <c r="D258" s="90"/>
      <c r="E258" s="90"/>
      <c r="F258" s="90"/>
      <c r="G258" s="90"/>
      <c r="H258" s="90"/>
      <c r="I258" s="90"/>
      <c r="J258" s="63"/>
      <c r="K258"/>
      <c r="L258"/>
      <c r="M258"/>
      <c r="N258"/>
      <c r="O258"/>
    </row>
    <row r="259" spans="1:15" s="2" customFormat="1" x14ac:dyDescent="0.2">
      <c r="A259"/>
      <c r="B259" s="90"/>
      <c r="C259" s="90"/>
      <c r="D259" s="90"/>
      <c r="E259" s="90"/>
      <c r="F259" s="90"/>
      <c r="G259" s="90"/>
      <c r="H259" s="90"/>
      <c r="I259" s="90"/>
      <c r="J259" s="63"/>
      <c r="K259"/>
      <c r="L259"/>
      <c r="M259"/>
      <c r="N259"/>
      <c r="O259"/>
    </row>
    <row r="260" spans="1:15" s="2" customFormat="1" x14ac:dyDescent="0.2">
      <c r="A260"/>
      <c r="B260" s="90"/>
      <c r="C260" s="90"/>
      <c r="D260" s="90"/>
      <c r="E260" s="90"/>
      <c r="F260" s="90"/>
      <c r="G260" s="90"/>
      <c r="H260" s="90"/>
      <c r="I260" s="90"/>
      <c r="J260" s="63"/>
      <c r="K260"/>
      <c r="L260"/>
      <c r="M260"/>
      <c r="N260"/>
      <c r="O260"/>
    </row>
    <row r="261" spans="1:15" s="2" customFormat="1" x14ac:dyDescent="0.2">
      <c r="A261"/>
      <c r="B261" s="90"/>
      <c r="C261" s="90"/>
      <c r="D261" s="90"/>
      <c r="E261" s="90"/>
      <c r="F261" s="90"/>
      <c r="G261" s="90"/>
      <c r="H261" s="90"/>
      <c r="I261" s="90"/>
      <c r="J261" s="63"/>
      <c r="K261"/>
      <c r="L261"/>
      <c r="M261"/>
      <c r="N261"/>
      <c r="O261"/>
    </row>
    <row r="262" spans="1:15" s="2" customFormat="1" x14ac:dyDescent="0.2">
      <c r="A262"/>
      <c r="B262" s="90"/>
      <c r="C262" s="90"/>
      <c r="D262" s="90"/>
      <c r="E262" s="90"/>
      <c r="F262" s="90"/>
      <c r="G262" s="90"/>
      <c r="H262" s="90"/>
      <c r="I262" s="90"/>
      <c r="J262" s="63"/>
      <c r="K262"/>
      <c r="L262"/>
      <c r="M262"/>
      <c r="N262"/>
      <c r="O262"/>
    </row>
    <row r="263" spans="1:15" s="2" customFormat="1" x14ac:dyDescent="0.2">
      <c r="A263"/>
      <c r="B263" s="90"/>
      <c r="C263" s="90"/>
      <c r="D263" s="90"/>
      <c r="E263" s="90"/>
      <c r="F263" s="90"/>
      <c r="G263" s="90"/>
      <c r="H263" s="90"/>
      <c r="I263" s="90"/>
      <c r="J263" s="63"/>
      <c r="K263"/>
      <c r="L263"/>
      <c r="M263"/>
      <c r="N263"/>
      <c r="O263"/>
    </row>
    <row r="264" spans="1:15" s="2" customFormat="1" x14ac:dyDescent="0.2">
      <c r="A264"/>
      <c r="B264" s="90"/>
      <c r="C264" s="90"/>
      <c r="D264" s="90"/>
      <c r="E264" s="90"/>
      <c r="F264" s="90"/>
      <c r="G264" s="90"/>
      <c r="H264" s="90"/>
      <c r="I264" s="90"/>
      <c r="J264" s="63"/>
      <c r="K264"/>
      <c r="L264"/>
      <c r="M264"/>
      <c r="N264"/>
      <c r="O264"/>
    </row>
    <row r="265" spans="1:15" s="2" customFormat="1" x14ac:dyDescent="0.2">
      <c r="A265"/>
      <c r="B265" s="90"/>
      <c r="C265" s="90"/>
      <c r="D265" s="90"/>
      <c r="E265" s="90"/>
      <c r="F265" s="90"/>
      <c r="G265" s="90"/>
      <c r="H265" s="90"/>
      <c r="I265" s="90"/>
      <c r="J265" s="63"/>
      <c r="K265"/>
      <c r="L265"/>
      <c r="M265"/>
      <c r="N265"/>
      <c r="O265"/>
    </row>
    <row r="266" spans="1:15" s="2" customFormat="1" x14ac:dyDescent="0.2">
      <c r="A266"/>
      <c r="B266" s="90"/>
      <c r="C266" s="90"/>
      <c r="D266" s="90"/>
      <c r="E266" s="90"/>
      <c r="F266" s="90"/>
      <c r="G266" s="90"/>
      <c r="H266" s="90"/>
      <c r="I266" s="90"/>
      <c r="J266" s="63"/>
      <c r="K266"/>
      <c r="L266"/>
      <c r="M266"/>
      <c r="N266"/>
      <c r="O266"/>
    </row>
    <row r="267" spans="1:15" s="2" customFormat="1" x14ac:dyDescent="0.2">
      <c r="A267"/>
      <c r="B267" s="90"/>
      <c r="C267" s="90"/>
      <c r="D267" s="90"/>
      <c r="E267" s="90"/>
      <c r="F267" s="90"/>
      <c r="G267" s="90"/>
      <c r="H267" s="90"/>
      <c r="I267" s="90"/>
      <c r="J267" s="63"/>
      <c r="K267"/>
      <c r="L267"/>
      <c r="M267"/>
      <c r="N267"/>
      <c r="O267"/>
    </row>
    <row r="268" spans="1:15" s="2" customFormat="1" x14ac:dyDescent="0.2">
      <c r="A268"/>
      <c r="B268" s="90"/>
      <c r="C268" s="90"/>
      <c r="D268" s="90"/>
      <c r="E268" s="90"/>
      <c r="F268" s="90"/>
      <c r="G268" s="90"/>
      <c r="H268" s="90"/>
      <c r="I268" s="90"/>
      <c r="J268" s="63"/>
      <c r="K268"/>
      <c r="L268"/>
      <c r="M268"/>
      <c r="N268"/>
      <c r="O268"/>
    </row>
    <row r="269" spans="1:15" s="2" customFormat="1" x14ac:dyDescent="0.2">
      <c r="A269"/>
      <c r="B269" s="90"/>
      <c r="C269" s="90"/>
      <c r="D269" s="90"/>
      <c r="E269" s="90"/>
      <c r="F269" s="90"/>
      <c r="G269" s="90"/>
      <c r="H269" s="90"/>
      <c r="I269" s="90"/>
      <c r="J269" s="63"/>
      <c r="K269"/>
      <c r="L269"/>
      <c r="M269"/>
      <c r="N269"/>
      <c r="O269"/>
    </row>
    <row r="270" spans="1:15" s="2" customFormat="1" x14ac:dyDescent="0.2">
      <c r="A270"/>
      <c r="B270" s="90"/>
      <c r="C270" s="90"/>
      <c r="D270" s="90"/>
      <c r="E270" s="90"/>
      <c r="F270" s="90"/>
      <c r="G270" s="90"/>
      <c r="H270" s="90"/>
      <c r="I270" s="90"/>
      <c r="J270" s="63"/>
      <c r="K270"/>
      <c r="L270"/>
      <c r="M270"/>
      <c r="N270"/>
      <c r="O270"/>
    </row>
    <row r="271" spans="1:15" s="2" customFormat="1" x14ac:dyDescent="0.2">
      <c r="A271"/>
      <c r="B271" s="90"/>
      <c r="C271" s="90"/>
      <c r="D271" s="90"/>
      <c r="E271" s="90"/>
      <c r="F271" s="90"/>
      <c r="G271" s="90"/>
      <c r="H271" s="90"/>
      <c r="I271" s="90"/>
      <c r="J271" s="63"/>
      <c r="K271"/>
      <c r="L271"/>
      <c r="M271"/>
      <c r="N271"/>
      <c r="O271"/>
    </row>
    <row r="272" spans="1:15" s="2" customFormat="1" x14ac:dyDescent="0.2">
      <c r="A272"/>
      <c r="B272" s="90"/>
      <c r="C272" s="90"/>
      <c r="D272" s="90"/>
      <c r="E272" s="90"/>
      <c r="F272" s="90"/>
      <c r="G272" s="90"/>
      <c r="H272" s="90"/>
      <c r="I272" s="90"/>
      <c r="J272" s="63"/>
      <c r="K272"/>
      <c r="L272"/>
      <c r="M272"/>
      <c r="N272"/>
      <c r="O272"/>
    </row>
    <row r="273" spans="1:15" s="2" customFormat="1" x14ac:dyDescent="0.2">
      <c r="A273"/>
      <c r="B273" s="90"/>
      <c r="C273" s="90"/>
      <c r="D273" s="90"/>
      <c r="E273" s="90"/>
      <c r="F273" s="90"/>
      <c r="G273" s="90"/>
      <c r="H273" s="90"/>
      <c r="I273" s="90"/>
      <c r="J273" s="63"/>
      <c r="K273"/>
      <c r="L273"/>
      <c r="M273"/>
      <c r="N273"/>
      <c r="O273"/>
    </row>
    <row r="274" spans="1:15" s="2" customFormat="1" x14ac:dyDescent="0.2">
      <c r="A274"/>
      <c r="B274" s="90"/>
      <c r="C274" s="90"/>
      <c r="D274" s="90"/>
      <c r="E274" s="90"/>
      <c r="F274" s="90"/>
      <c r="G274" s="90"/>
      <c r="H274" s="90"/>
      <c r="I274" s="90"/>
      <c r="J274" s="63"/>
      <c r="K274"/>
      <c r="L274"/>
      <c r="M274"/>
      <c r="N274"/>
      <c r="O274"/>
    </row>
    <row r="275" spans="1:15" s="2" customFormat="1" x14ac:dyDescent="0.2">
      <c r="A275"/>
      <c r="B275" s="90"/>
      <c r="C275" s="90"/>
      <c r="D275" s="90"/>
      <c r="E275" s="90"/>
      <c r="F275" s="90"/>
      <c r="G275" s="90"/>
      <c r="H275" s="90"/>
      <c r="I275" s="90"/>
      <c r="J275" s="63"/>
      <c r="K275"/>
      <c r="L275"/>
      <c r="M275"/>
      <c r="N275"/>
      <c r="O275"/>
    </row>
    <row r="276" spans="1:15" s="2" customFormat="1" x14ac:dyDescent="0.2">
      <c r="A276"/>
      <c r="B276" s="90"/>
      <c r="C276" s="90"/>
      <c r="D276" s="90"/>
      <c r="E276" s="90"/>
      <c r="F276" s="90"/>
      <c r="G276" s="90"/>
      <c r="H276" s="90"/>
      <c r="I276" s="90"/>
      <c r="J276" s="63"/>
      <c r="K276"/>
      <c r="L276"/>
      <c r="M276"/>
      <c r="N276"/>
      <c r="O276"/>
    </row>
    <row r="277" spans="1:15" s="2" customFormat="1" x14ac:dyDescent="0.2">
      <c r="A277"/>
      <c r="B277" s="90"/>
      <c r="C277" s="90"/>
      <c r="D277" s="90"/>
      <c r="E277" s="90"/>
      <c r="F277" s="90"/>
      <c r="G277" s="90"/>
      <c r="H277" s="90"/>
      <c r="I277" s="90"/>
      <c r="J277" s="63"/>
      <c r="K277"/>
      <c r="L277"/>
      <c r="M277"/>
      <c r="N277"/>
      <c r="O277"/>
    </row>
    <row r="278" spans="1:15" s="2" customFormat="1" x14ac:dyDescent="0.2">
      <c r="A278"/>
      <c r="B278" s="90"/>
      <c r="C278" s="90"/>
      <c r="D278" s="90"/>
      <c r="E278" s="90"/>
      <c r="F278" s="90"/>
      <c r="G278" s="90"/>
      <c r="H278" s="90"/>
      <c r="I278" s="90"/>
      <c r="J278" s="63"/>
      <c r="K278"/>
      <c r="L278"/>
      <c r="M278"/>
      <c r="N278"/>
      <c r="O278"/>
    </row>
    <row r="279" spans="1:15" s="2" customFormat="1" x14ac:dyDescent="0.2">
      <c r="A279"/>
      <c r="B279" s="90"/>
      <c r="C279" s="90"/>
      <c r="D279" s="90"/>
      <c r="E279" s="90"/>
      <c r="F279" s="90"/>
      <c r="G279" s="90"/>
      <c r="H279" s="90"/>
      <c r="I279" s="90"/>
      <c r="J279" s="63"/>
      <c r="K279"/>
      <c r="L279"/>
      <c r="M279"/>
      <c r="N279"/>
      <c r="O279"/>
    </row>
    <row r="280" spans="1:15" s="2" customFormat="1" x14ac:dyDescent="0.2">
      <c r="A280"/>
      <c r="B280" s="90"/>
      <c r="C280" s="90"/>
      <c r="D280" s="90"/>
      <c r="E280" s="90"/>
      <c r="F280" s="90"/>
      <c r="G280" s="90"/>
      <c r="H280" s="90"/>
      <c r="I280" s="90"/>
      <c r="J280" s="63"/>
      <c r="K280"/>
      <c r="L280"/>
      <c r="M280"/>
      <c r="N280"/>
      <c r="O280"/>
    </row>
    <row r="281" spans="1:15" s="2" customFormat="1" x14ac:dyDescent="0.2">
      <c r="A281"/>
      <c r="B281" s="90"/>
      <c r="C281" s="90"/>
      <c r="D281" s="90"/>
      <c r="E281" s="90"/>
      <c r="F281" s="90"/>
      <c r="G281" s="90"/>
      <c r="H281" s="90"/>
      <c r="I281" s="90"/>
      <c r="J281" s="63"/>
      <c r="K281"/>
      <c r="L281"/>
      <c r="M281"/>
      <c r="N281"/>
      <c r="O281"/>
    </row>
    <row r="282" spans="1:15" s="2" customFormat="1" x14ac:dyDescent="0.2">
      <c r="A282"/>
      <c r="B282" s="90"/>
      <c r="C282" s="90"/>
      <c r="D282" s="90"/>
      <c r="E282" s="90"/>
      <c r="F282" s="90"/>
      <c r="G282" s="90"/>
      <c r="H282" s="90"/>
      <c r="I282" s="90"/>
      <c r="J282" s="63"/>
      <c r="K282"/>
      <c r="L282"/>
      <c r="M282"/>
      <c r="N282"/>
      <c r="O282"/>
    </row>
    <row r="283" spans="1:15" s="2" customFormat="1" x14ac:dyDescent="0.2">
      <c r="A283"/>
      <c r="B283" s="90"/>
      <c r="C283" s="90"/>
      <c r="D283" s="90"/>
      <c r="E283" s="90"/>
      <c r="F283" s="90"/>
      <c r="G283" s="90"/>
      <c r="H283" s="90"/>
      <c r="I283" s="90"/>
      <c r="J283" s="63"/>
      <c r="K283"/>
      <c r="L283"/>
      <c r="M283"/>
      <c r="N283"/>
      <c r="O283"/>
    </row>
    <row r="284" spans="1:15" s="2" customFormat="1" x14ac:dyDescent="0.2">
      <c r="A284"/>
      <c r="B284" s="90"/>
      <c r="C284" s="90"/>
      <c r="D284" s="90"/>
      <c r="E284" s="90"/>
      <c r="F284" s="90"/>
      <c r="G284" s="90"/>
      <c r="H284" s="90"/>
      <c r="I284" s="90"/>
      <c r="J284" s="63"/>
      <c r="K284"/>
      <c r="L284"/>
      <c r="M284"/>
      <c r="N284"/>
      <c r="O284"/>
    </row>
    <row r="285" spans="1:15" s="2" customFormat="1" x14ac:dyDescent="0.2">
      <c r="A285"/>
      <c r="B285" s="90"/>
      <c r="C285" s="90"/>
      <c r="D285" s="90"/>
      <c r="E285" s="90"/>
      <c r="F285" s="90"/>
      <c r="G285" s="90"/>
      <c r="H285" s="90"/>
      <c r="I285" s="90"/>
      <c r="J285" s="63"/>
      <c r="K285"/>
      <c r="L285"/>
      <c r="M285"/>
      <c r="N285"/>
      <c r="O285"/>
    </row>
    <row r="286" spans="1:15" s="2" customFormat="1" x14ac:dyDescent="0.2">
      <c r="A286"/>
      <c r="B286" s="90"/>
      <c r="C286" s="90"/>
      <c r="D286" s="90"/>
      <c r="E286" s="90"/>
      <c r="F286" s="90"/>
      <c r="G286" s="90"/>
      <c r="H286" s="90"/>
      <c r="I286" s="90"/>
      <c r="J286" s="63"/>
      <c r="K286"/>
      <c r="L286"/>
      <c r="M286"/>
      <c r="N286"/>
      <c r="O286"/>
    </row>
    <row r="287" spans="1:15" s="2" customFormat="1" x14ac:dyDescent="0.2">
      <c r="A287"/>
      <c r="B287" s="90"/>
      <c r="C287" s="90"/>
      <c r="D287" s="90"/>
      <c r="E287" s="90"/>
      <c r="F287" s="90"/>
      <c r="G287" s="90"/>
      <c r="H287" s="90"/>
      <c r="I287" s="90"/>
      <c r="J287" s="63"/>
      <c r="K287"/>
      <c r="L287"/>
      <c r="M287"/>
      <c r="N287"/>
      <c r="O287"/>
    </row>
    <row r="288" spans="1:15" s="2" customFormat="1" x14ac:dyDescent="0.2">
      <c r="A288"/>
      <c r="B288" s="90"/>
      <c r="C288" s="90"/>
      <c r="D288" s="90"/>
      <c r="E288" s="90"/>
      <c r="F288" s="90"/>
      <c r="G288" s="90"/>
      <c r="H288" s="90"/>
      <c r="I288" s="90"/>
      <c r="J288" s="63"/>
      <c r="K288"/>
      <c r="L288"/>
      <c r="M288"/>
      <c r="N288"/>
      <c r="O288"/>
    </row>
    <row r="289" spans="1:15" s="2" customFormat="1" x14ac:dyDescent="0.2">
      <c r="A289"/>
      <c r="B289" s="90"/>
      <c r="C289" s="90"/>
      <c r="D289" s="90"/>
      <c r="E289" s="90"/>
      <c r="F289" s="90"/>
      <c r="G289" s="90"/>
      <c r="H289" s="90"/>
      <c r="I289" s="90"/>
      <c r="J289" s="63"/>
      <c r="K289"/>
      <c r="L289"/>
      <c r="M289"/>
      <c r="N289"/>
      <c r="O289"/>
    </row>
    <row r="290" spans="1:15" s="2" customFormat="1" x14ac:dyDescent="0.2">
      <c r="A290"/>
      <c r="B290" s="90"/>
      <c r="C290" s="90"/>
      <c r="D290" s="90"/>
      <c r="E290" s="90"/>
      <c r="F290" s="90"/>
      <c r="G290" s="90"/>
      <c r="H290" s="90"/>
      <c r="I290" s="90"/>
      <c r="J290" s="63"/>
      <c r="K290"/>
      <c r="L290"/>
      <c r="M290"/>
      <c r="N290"/>
      <c r="O290"/>
    </row>
    <row r="291" spans="1:15" s="2" customFormat="1" x14ac:dyDescent="0.2">
      <c r="A291"/>
      <c r="B291" s="90"/>
      <c r="C291" s="90"/>
      <c r="D291" s="90"/>
      <c r="E291" s="90"/>
      <c r="F291" s="90"/>
      <c r="G291" s="90"/>
      <c r="H291" s="90"/>
      <c r="I291" s="90"/>
      <c r="J291" s="63"/>
      <c r="K291"/>
      <c r="L291"/>
      <c r="M291"/>
      <c r="N291"/>
      <c r="O291"/>
    </row>
    <row r="292" spans="1:15" s="2" customFormat="1" x14ac:dyDescent="0.2">
      <c r="A292"/>
      <c r="B292" s="90"/>
      <c r="C292" s="90"/>
      <c r="D292" s="90"/>
      <c r="E292" s="90"/>
      <c r="F292" s="90"/>
      <c r="G292" s="90"/>
      <c r="H292" s="90"/>
      <c r="I292" s="90"/>
      <c r="J292" s="63"/>
      <c r="K292"/>
      <c r="L292"/>
      <c r="M292"/>
      <c r="N292"/>
      <c r="O292"/>
    </row>
    <row r="293" spans="1:15" s="2" customFormat="1" x14ac:dyDescent="0.2">
      <c r="A293"/>
      <c r="B293" s="90"/>
      <c r="C293" s="90"/>
      <c r="D293" s="90"/>
      <c r="E293" s="90"/>
      <c r="F293" s="90"/>
      <c r="G293" s="90"/>
      <c r="H293" s="90"/>
      <c r="I293" s="90"/>
      <c r="J293" s="63"/>
      <c r="K293"/>
      <c r="L293"/>
      <c r="M293"/>
      <c r="N293"/>
      <c r="O293"/>
    </row>
    <row r="294" spans="1:15" s="2" customFormat="1" x14ac:dyDescent="0.2">
      <c r="A294"/>
      <c r="B294" s="90"/>
      <c r="C294" s="90"/>
      <c r="D294" s="90"/>
      <c r="E294" s="90"/>
      <c r="F294" s="90"/>
      <c r="G294" s="90"/>
      <c r="H294" s="90"/>
      <c r="I294" s="90"/>
      <c r="J294" s="63"/>
      <c r="K294"/>
      <c r="L294"/>
      <c r="M294"/>
      <c r="N294"/>
      <c r="O294"/>
    </row>
    <row r="295" spans="1:15" s="2" customFormat="1" x14ac:dyDescent="0.2">
      <c r="A295"/>
      <c r="B295" s="90"/>
      <c r="C295" s="90"/>
      <c r="D295" s="90"/>
      <c r="E295" s="90"/>
      <c r="F295" s="90"/>
      <c r="G295" s="90"/>
      <c r="H295" s="90"/>
      <c r="I295" s="90"/>
      <c r="J295" s="63"/>
      <c r="K295"/>
      <c r="L295"/>
      <c r="M295"/>
      <c r="N295"/>
      <c r="O295"/>
    </row>
    <row r="296" spans="1:15" s="2" customFormat="1" x14ac:dyDescent="0.2">
      <c r="A296"/>
      <c r="B296" s="90"/>
      <c r="C296" s="90"/>
      <c r="D296" s="90"/>
      <c r="E296" s="90"/>
      <c r="F296" s="90"/>
      <c r="G296" s="90"/>
      <c r="H296" s="90"/>
      <c r="I296" s="90"/>
      <c r="J296" s="63"/>
      <c r="K296"/>
      <c r="L296"/>
      <c r="M296"/>
      <c r="N296"/>
      <c r="O296"/>
    </row>
    <row r="297" spans="1:15" s="2" customFormat="1" x14ac:dyDescent="0.2">
      <c r="A297"/>
      <c r="B297" s="90"/>
      <c r="C297" s="90"/>
      <c r="D297" s="90"/>
      <c r="E297" s="90"/>
      <c r="F297" s="90"/>
      <c r="G297" s="90"/>
      <c r="H297" s="90"/>
      <c r="I297" s="90"/>
      <c r="J297" s="63"/>
      <c r="K297"/>
      <c r="L297"/>
      <c r="M297"/>
      <c r="N297"/>
      <c r="O297"/>
    </row>
    <row r="298" spans="1:15" s="2" customFormat="1" x14ac:dyDescent="0.2">
      <c r="A298"/>
      <c r="B298" s="90"/>
      <c r="C298" s="90"/>
      <c r="D298" s="90"/>
      <c r="E298" s="90"/>
      <c r="F298" s="90"/>
      <c r="G298" s="90"/>
      <c r="H298" s="90"/>
      <c r="I298" s="90"/>
      <c r="J298" s="63"/>
      <c r="K298"/>
      <c r="L298"/>
      <c r="M298"/>
      <c r="N298"/>
      <c r="O298"/>
    </row>
    <row r="299" spans="1:15" s="2" customFormat="1" x14ac:dyDescent="0.2">
      <c r="A299"/>
      <c r="B299" s="90"/>
      <c r="C299" s="90"/>
      <c r="D299" s="90"/>
      <c r="E299" s="90"/>
      <c r="F299" s="90"/>
      <c r="G299" s="90"/>
      <c r="H299" s="90"/>
      <c r="I299" s="90"/>
      <c r="J299" s="63"/>
      <c r="K299"/>
      <c r="L299"/>
      <c r="M299"/>
      <c r="N299"/>
      <c r="O299"/>
    </row>
    <row r="300" spans="1:15" s="2" customFormat="1" x14ac:dyDescent="0.2">
      <c r="A300"/>
      <c r="B300" s="90"/>
      <c r="C300" s="90"/>
      <c r="D300" s="90"/>
      <c r="E300" s="90"/>
      <c r="F300" s="90"/>
      <c r="G300" s="90"/>
      <c r="H300" s="90"/>
      <c r="I300" s="90"/>
      <c r="J300" s="63"/>
      <c r="K300"/>
      <c r="L300"/>
      <c r="M300"/>
      <c r="N300"/>
      <c r="O300"/>
    </row>
    <row r="301" spans="1:15" s="2" customFormat="1" x14ac:dyDescent="0.2">
      <c r="A301"/>
      <c r="B301" s="90"/>
      <c r="C301" s="90"/>
      <c r="D301" s="90"/>
      <c r="E301" s="90"/>
      <c r="F301" s="90"/>
      <c r="G301" s="90"/>
      <c r="H301" s="90"/>
      <c r="I301" s="90"/>
      <c r="J301" s="63"/>
      <c r="K301"/>
      <c r="L301"/>
      <c r="M301"/>
      <c r="N301"/>
      <c r="O301"/>
    </row>
    <row r="302" spans="1:15" s="2" customFormat="1" x14ac:dyDescent="0.2">
      <c r="A302"/>
      <c r="B302" s="90"/>
      <c r="C302" s="90"/>
      <c r="D302" s="90"/>
      <c r="E302" s="90"/>
      <c r="F302" s="90"/>
      <c r="G302" s="90"/>
      <c r="H302" s="90"/>
      <c r="I302" s="90"/>
      <c r="J302" s="63"/>
      <c r="K302"/>
      <c r="L302"/>
      <c r="M302"/>
      <c r="N302"/>
      <c r="O302"/>
    </row>
    <row r="303" spans="1:15" s="2" customFormat="1" x14ac:dyDescent="0.2">
      <c r="A303"/>
      <c r="B303" s="90"/>
      <c r="C303" s="90"/>
      <c r="D303" s="90"/>
      <c r="E303" s="90"/>
      <c r="F303" s="90"/>
      <c r="G303" s="90"/>
      <c r="H303" s="90"/>
      <c r="I303" s="90"/>
      <c r="J303" s="63"/>
      <c r="K303"/>
      <c r="L303"/>
      <c r="M303"/>
      <c r="N303"/>
      <c r="O303"/>
    </row>
    <row r="304" spans="1:15" s="2" customFormat="1" x14ac:dyDescent="0.2">
      <c r="A304"/>
      <c r="B304" s="90"/>
      <c r="C304" s="90"/>
      <c r="D304" s="90"/>
      <c r="E304" s="90"/>
      <c r="F304" s="90"/>
      <c r="G304" s="90"/>
      <c r="H304" s="90"/>
      <c r="I304" s="90"/>
      <c r="J304" s="63"/>
      <c r="K304"/>
      <c r="L304"/>
      <c r="M304"/>
      <c r="N304"/>
      <c r="O304"/>
    </row>
    <row r="305" spans="1:15" s="2" customFormat="1" x14ac:dyDescent="0.2">
      <c r="A305"/>
      <c r="B305" s="90"/>
      <c r="C305" s="90"/>
      <c r="D305" s="90"/>
      <c r="E305" s="90"/>
      <c r="F305" s="90"/>
      <c r="G305" s="90"/>
      <c r="H305" s="90"/>
      <c r="I305" s="90"/>
      <c r="J305" s="63"/>
      <c r="K305"/>
      <c r="L305"/>
      <c r="M305"/>
      <c r="N305"/>
      <c r="O305"/>
    </row>
    <row r="306" spans="1:15" s="2" customFormat="1" x14ac:dyDescent="0.2">
      <c r="A306"/>
      <c r="B306" s="90"/>
      <c r="C306" s="90"/>
      <c r="D306" s="90"/>
      <c r="E306" s="90"/>
      <c r="F306" s="90"/>
      <c r="G306" s="90"/>
      <c r="H306" s="90"/>
      <c r="I306" s="90"/>
      <c r="J306" s="63"/>
      <c r="K306"/>
      <c r="L306"/>
      <c r="M306"/>
      <c r="N306"/>
      <c r="O306"/>
    </row>
    <row r="307" spans="1:15" s="2" customFormat="1" x14ac:dyDescent="0.2">
      <c r="A307"/>
      <c r="B307" s="90"/>
      <c r="C307" s="90"/>
      <c r="D307" s="90"/>
      <c r="E307" s="90"/>
      <c r="F307" s="90"/>
      <c r="G307" s="90"/>
      <c r="H307" s="90"/>
      <c r="I307" s="90"/>
      <c r="J307" s="63"/>
      <c r="K307"/>
      <c r="L307"/>
      <c r="M307"/>
      <c r="N307"/>
      <c r="O307"/>
    </row>
    <row r="308" spans="1:15" s="2" customFormat="1" x14ac:dyDescent="0.2">
      <c r="A308"/>
      <c r="B308" s="90"/>
      <c r="C308" s="90"/>
      <c r="D308" s="90"/>
      <c r="E308" s="90"/>
      <c r="F308" s="90"/>
      <c r="G308" s="90"/>
      <c r="H308" s="90"/>
      <c r="I308" s="90"/>
      <c r="J308" s="63"/>
      <c r="K308"/>
      <c r="L308"/>
      <c r="M308"/>
      <c r="N308"/>
      <c r="O308"/>
    </row>
    <row r="309" spans="1:15" s="2" customFormat="1" x14ac:dyDescent="0.2">
      <c r="A309"/>
      <c r="B309" s="90"/>
      <c r="C309" s="90"/>
      <c r="D309" s="90"/>
      <c r="E309" s="90"/>
      <c r="F309" s="90"/>
      <c r="G309" s="90"/>
      <c r="H309" s="90"/>
      <c r="I309" s="90"/>
      <c r="J309" s="63"/>
      <c r="K309"/>
      <c r="L309"/>
      <c r="M309"/>
      <c r="N309"/>
      <c r="O309"/>
    </row>
    <row r="310" spans="1:15" s="2" customFormat="1" x14ac:dyDescent="0.2">
      <c r="A310"/>
      <c r="B310" s="90"/>
      <c r="C310" s="90"/>
      <c r="D310" s="90"/>
      <c r="E310" s="90"/>
      <c r="F310" s="90"/>
      <c r="G310" s="90"/>
      <c r="H310" s="90"/>
      <c r="I310" s="90"/>
      <c r="J310" s="63"/>
      <c r="K310"/>
      <c r="L310"/>
      <c r="M310"/>
      <c r="N310"/>
      <c r="O310"/>
    </row>
    <row r="311" spans="1:15" s="2" customFormat="1" x14ac:dyDescent="0.2">
      <c r="A311"/>
      <c r="B311" s="90"/>
      <c r="C311" s="90"/>
      <c r="D311" s="90"/>
      <c r="E311" s="90"/>
      <c r="F311" s="90"/>
      <c r="G311" s="90"/>
      <c r="H311" s="90"/>
      <c r="I311" s="90"/>
      <c r="J311" s="63"/>
      <c r="K311"/>
      <c r="L311"/>
      <c r="M311"/>
      <c r="N311"/>
      <c r="O311"/>
    </row>
    <row r="312" spans="1:15" s="2" customFormat="1" x14ac:dyDescent="0.2">
      <c r="A312"/>
      <c r="B312" s="90"/>
      <c r="C312" s="90"/>
      <c r="D312" s="90"/>
      <c r="E312" s="90"/>
      <c r="F312" s="90"/>
      <c r="G312" s="90"/>
      <c r="H312" s="90"/>
      <c r="I312" s="90"/>
      <c r="J312" s="63"/>
      <c r="K312"/>
      <c r="L312"/>
      <c r="M312"/>
      <c r="N312"/>
      <c r="O312"/>
    </row>
    <row r="313" spans="1:15" s="2" customFormat="1" x14ac:dyDescent="0.2">
      <c r="A313"/>
      <c r="B313" s="90"/>
      <c r="C313" s="90"/>
      <c r="D313" s="90"/>
      <c r="E313" s="90"/>
      <c r="F313" s="90"/>
      <c r="G313" s="90"/>
      <c r="H313" s="90"/>
      <c r="I313" s="90"/>
      <c r="J313" s="63"/>
      <c r="K313"/>
      <c r="L313"/>
      <c r="M313"/>
      <c r="N313"/>
      <c r="O313"/>
    </row>
    <row r="314" spans="1:15" s="2" customFormat="1" x14ac:dyDescent="0.2">
      <c r="A314"/>
      <c r="B314" s="90"/>
      <c r="C314" s="90"/>
      <c r="D314" s="90"/>
      <c r="E314" s="90"/>
      <c r="F314" s="90"/>
      <c r="G314" s="90"/>
      <c r="H314" s="90"/>
      <c r="I314" s="90"/>
      <c r="J314" s="63"/>
      <c r="K314"/>
      <c r="L314"/>
      <c r="M314"/>
      <c r="N314"/>
      <c r="O314"/>
    </row>
    <row r="315" spans="1:15" s="2" customFormat="1" x14ac:dyDescent="0.2">
      <c r="A315"/>
      <c r="B315" s="90"/>
      <c r="C315" s="90"/>
      <c r="D315" s="90"/>
      <c r="E315" s="90"/>
      <c r="F315" s="90"/>
      <c r="G315" s="90"/>
      <c r="H315" s="90"/>
      <c r="I315" s="90"/>
      <c r="J315" s="63"/>
      <c r="K315"/>
      <c r="L315"/>
      <c r="M315"/>
      <c r="N315"/>
      <c r="O315"/>
    </row>
    <row r="316" spans="1:15" s="2" customFormat="1" x14ac:dyDescent="0.2">
      <c r="A316"/>
      <c r="B316" s="90"/>
      <c r="C316" s="90"/>
      <c r="D316" s="90"/>
      <c r="E316" s="90"/>
      <c r="F316" s="90"/>
      <c r="G316" s="90"/>
      <c r="H316" s="90"/>
      <c r="I316" s="90"/>
      <c r="J316" s="63"/>
      <c r="K316"/>
      <c r="L316"/>
      <c r="M316"/>
      <c r="N316"/>
      <c r="O316"/>
    </row>
    <row r="317" spans="1:15" s="2" customFormat="1" x14ac:dyDescent="0.2">
      <c r="A317"/>
      <c r="B317" s="90"/>
      <c r="C317" s="90"/>
      <c r="D317" s="90"/>
      <c r="E317" s="90"/>
      <c r="F317" s="90"/>
      <c r="G317" s="90"/>
      <c r="H317" s="90"/>
      <c r="I317" s="90"/>
      <c r="J317" s="63"/>
      <c r="K317"/>
      <c r="L317"/>
      <c r="M317"/>
      <c r="N317"/>
      <c r="O317"/>
    </row>
    <row r="318" spans="1:15" s="2" customFormat="1" x14ac:dyDescent="0.2">
      <c r="A318"/>
      <c r="B318" s="90"/>
      <c r="C318" s="90"/>
      <c r="D318" s="90"/>
      <c r="E318" s="90"/>
      <c r="F318" s="90"/>
      <c r="G318" s="90"/>
      <c r="H318" s="90"/>
      <c r="I318" s="90"/>
      <c r="J318" s="63"/>
      <c r="K318"/>
      <c r="L318"/>
      <c r="M318"/>
      <c r="N318"/>
      <c r="O318"/>
    </row>
    <row r="319" spans="1:15" s="2" customFormat="1" x14ac:dyDescent="0.2">
      <c r="A319"/>
      <c r="B319" s="90"/>
      <c r="C319" s="90"/>
      <c r="D319" s="90"/>
      <c r="E319" s="90"/>
      <c r="F319" s="90"/>
      <c r="G319" s="90"/>
      <c r="H319" s="90"/>
      <c r="I319" s="90"/>
      <c r="J319" s="63"/>
      <c r="K319"/>
      <c r="L319"/>
      <c r="M319"/>
      <c r="N319"/>
      <c r="O319"/>
    </row>
    <row r="320" spans="1:15" s="2" customFormat="1" x14ac:dyDescent="0.2">
      <c r="A320"/>
      <c r="B320" s="90"/>
      <c r="C320" s="90"/>
      <c r="D320" s="90"/>
      <c r="E320" s="90"/>
      <c r="F320" s="90"/>
      <c r="G320" s="90"/>
      <c r="H320" s="90"/>
      <c r="I320" s="90"/>
      <c r="J320" s="63"/>
      <c r="K320"/>
      <c r="L320"/>
      <c r="M320"/>
      <c r="N320"/>
      <c r="O320"/>
    </row>
    <row r="321" spans="1:15" s="2" customFormat="1" x14ac:dyDescent="0.2">
      <c r="A321"/>
      <c r="B321" s="90"/>
      <c r="C321" s="90"/>
      <c r="D321" s="90"/>
      <c r="E321" s="90"/>
      <c r="F321" s="90"/>
      <c r="G321" s="90"/>
      <c r="H321" s="90"/>
      <c r="I321" s="90"/>
      <c r="J321" s="63"/>
      <c r="K321"/>
      <c r="L321"/>
      <c r="M321"/>
      <c r="N321"/>
      <c r="O321"/>
    </row>
    <row r="322" spans="1:15" s="2" customFormat="1" x14ac:dyDescent="0.2">
      <c r="A322"/>
      <c r="B322" s="90"/>
      <c r="C322" s="90"/>
      <c r="D322" s="90"/>
      <c r="E322" s="90"/>
      <c r="F322" s="90"/>
      <c r="G322" s="90"/>
      <c r="H322" s="90"/>
      <c r="I322" s="90"/>
      <c r="J322" s="63"/>
      <c r="K322"/>
      <c r="L322"/>
      <c r="M322"/>
      <c r="N322"/>
      <c r="O322"/>
    </row>
    <row r="323" spans="1:15" s="2" customFormat="1" x14ac:dyDescent="0.2">
      <c r="A323"/>
      <c r="B323" s="90"/>
      <c r="C323" s="90"/>
      <c r="D323" s="90"/>
      <c r="E323" s="90"/>
      <c r="F323" s="90"/>
      <c r="G323" s="90"/>
      <c r="H323" s="90"/>
      <c r="I323" s="90"/>
      <c r="J323" s="63"/>
      <c r="K323"/>
      <c r="L323"/>
      <c r="M323"/>
      <c r="N323"/>
      <c r="O323"/>
    </row>
    <row r="324" spans="1:15" s="2" customFormat="1" x14ac:dyDescent="0.2">
      <c r="A324"/>
      <c r="B324" s="90"/>
      <c r="C324" s="90"/>
      <c r="D324" s="90"/>
      <c r="E324" s="90"/>
      <c r="F324" s="90"/>
      <c r="G324" s="90"/>
      <c r="H324" s="90"/>
      <c r="I324" s="90"/>
      <c r="J324" s="63"/>
      <c r="K324"/>
      <c r="L324"/>
      <c r="M324"/>
      <c r="N324"/>
      <c r="O324"/>
    </row>
    <row r="325" spans="1:15" s="2" customFormat="1" x14ac:dyDescent="0.2">
      <c r="A325"/>
      <c r="B325" s="90"/>
      <c r="C325" s="90"/>
      <c r="D325" s="90"/>
      <c r="E325" s="90"/>
      <c r="F325" s="90"/>
      <c r="G325" s="90"/>
      <c r="H325" s="90"/>
      <c r="I325" s="90"/>
      <c r="J325" s="63"/>
      <c r="K325"/>
      <c r="L325"/>
      <c r="M325"/>
      <c r="N325"/>
      <c r="O325"/>
    </row>
    <row r="326" spans="1:15" s="2" customFormat="1" x14ac:dyDescent="0.2">
      <c r="A326"/>
      <c r="B326" s="90"/>
      <c r="C326" s="90"/>
      <c r="D326" s="90"/>
      <c r="E326" s="90"/>
      <c r="F326" s="90"/>
      <c r="G326" s="90"/>
      <c r="H326" s="90"/>
      <c r="I326" s="90"/>
      <c r="J326" s="63"/>
      <c r="K326"/>
      <c r="L326"/>
      <c r="M326"/>
      <c r="N326"/>
      <c r="O326"/>
    </row>
    <row r="327" spans="1:15" s="2" customFormat="1" x14ac:dyDescent="0.2">
      <c r="A327"/>
      <c r="B327" s="90"/>
      <c r="C327" s="90"/>
      <c r="D327" s="90"/>
      <c r="E327" s="90"/>
      <c r="F327" s="90"/>
      <c r="G327" s="90"/>
      <c r="H327" s="90"/>
      <c r="I327" s="90"/>
      <c r="J327" s="63"/>
      <c r="K327"/>
      <c r="L327"/>
      <c r="M327"/>
      <c r="N327"/>
      <c r="O327"/>
    </row>
    <row r="328" spans="1:15" s="2" customFormat="1" x14ac:dyDescent="0.2">
      <c r="A328"/>
      <c r="B328" s="90"/>
      <c r="C328" s="90"/>
      <c r="D328" s="90"/>
      <c r="E328" s="90"/>
      <c r="F328" s="90"/>
      <c r="G328" s="90"/>
      <c r="H328" s="90"/>
      <c r="I328" s="90"/>
      <c r="J328" s="63"/>
      <c r="K328"/>
      <c r="L328"/>
      <c r="M328"/>
      <c r="N328"/>
      <c r="O328"/>
    </row>
    <row r="329" spans="1:15" s="2" customFormat="1" x14ac:dyDescent="0.2">
      <c r="A329"/>
      <c r="B329" s="90"/>
      <c r="C329" s="90"/>
      <c r="D329" s="90"/>
      <c r="E329" s="90"/>
      <c r="F329" s="90"/>
      <c r="G329" s="90"/>
      <c r="H329" s="90"/>
      <c r="I329" s="90"/>
      <c r="J329" s="63"/>
      <c r="K329"/>
      <c r="L329"/>
      <c r="M329"/>
      <c r="N329"/>
      <c r="O329"/>
    </row>
    <row r="330" spans="1:15" s="2" customFormat="1" x14ac:dyDescent="0.2">
      <c r="A330"/>
      <c r="B330" s="90"/>
      <c r="C330" s="90"/>
      <c r="D330" s="90"/>
      <c r="E330" s="90"/>
      <c r="F330" s="90"/>
      <c r="G330" s="90"/>
      <c r="H330" s="90"/>
      <c r="I330" s="90"/>
      <c r="J330" s="63"/>
      <c r="K330"/>
      <c r="L330"/>
      <c r="M330"/>
      <c r="N330"/>
      <c r="O330"/>
    </row>
    <row r="331" spans="1:15" s="2" customFormat="1" x14ac:dyDescent="0.2">
      <c r="A331"/>
      <c r="B331" s="90"/>
      <c r="C331" s="90"/>
      <c r="D331" s="90"/>
      <c r="E331" s="90"/>
      <c r="F331" s="90"/>
      <c r="G331" s="90"/>
      <c r="H331" s="90"/>
      <c r="I331" s="90"/>
      <c r="J331" s="63"/>
      <c r="K331"/>
      <c r="L331"/>
      <c r="M331"/>
      <c r="N331"/>
      <c r="O331"/>
    </row>
    <row r="332" spans="1:15" s="2" customFormat="1" x14ac:dyDescent="0.2">
      <c r="A332"/>
      <c r="B332" s="90"/>
      <c r="C332" s="90"/>
      <c r="D332" s="90"/>
      <c r="E332" s="90"/>
      <c r="F332" s="90"/>
      <c r="G332" s="90"/>
      <c r="H332" s="90"/>
      <c r="I332" s="90"/>
      <c r="J332" s="63"/>
      <c r="K332"/>
      <c r="L332"/>
      <c r="M332"/>
      <c r="N332"/>
      <c r="O332"/>
    </row>
    <row r="333" spans="1:15" s="2" customFormat="1" x14ac:dyDescent="0.2">
      <c r="A333"/>
      <c r="B333" s="90"/>
      <c r="C333" s="90"/>
      <c r="D333" s="90"/>
      <c r="E333" s="90"/>
      <c r="F333" s="90"/>
      <c r="G333" s="90"/>
      <c r="H333" s="90"/>
      <c r="I333" s="90"/>
      <c r="J333" s="63"/>
      <c r="K333"/>
      <c r="L333"/>
      <c r="M333"/>
      <c r="N333"/>
      <c r="O333"/>
    </row>
    <row r="334" spans="1:15" s="2" customFormat="1" x14ac:dyDescent="0.2">
      <c r="A334"/>
      <c r="B334" s="90"/>
      <c r="C334" s="90"/>
      <c r="D334" s="90"/>
      <c r="E334" s="90"/>
      <c r="F334" s="90"/>
      <c r="G334" s="90"/>
      <c r="H334" s="90"/>
      <c r="I334" s="90"/>
      <c r="J334" s="63"/>
      <c r="K334"/>
      <c r="L334"/>
      <c r="M334"/>
      <c r="N334"/>
      <c r="O334"/>
    </row>
    <row r="335" spans="1:15" s="2" customFormat="1" x14ac:dyDescent="0.2">
      <c r="A335"/>
      <c r="B335" s="90"/>
      <c r="C335" s="90"/>
      <c r="D335" s="90"/>
      <c r="E335" s="90"/>
      <c r="F335" s="90"/>
      <c r="G335" s="90"/>
      <c r="H335" s="90"/>
      <c r="I335" s="90"/>
      <c r="J335" s="63"/>
      <c r="K335"/>
      <c r="L335"/>
      <c r="M335"/>
      <c r="N335"/>
      <c r="O335"/>
    </row>
    <row r="336" spans="1:15" s="2" customFormat="1" x14ac:dyDescent="0.2">
      <c r="A336"/>
      <c r="B336" s="90"/>
      <c r="C336" s="90"/>
      <c r="D336" s="90"/>
      <c r="E336" s="90"/>
      <c r="F336" s="90"/>
      <c r="G336" s="90"/>
      <c r="H336" s="90"/>
      <c r="I336" s="90"/>
      <c r="J336" s="63"/>
      <c r="K336"/>
      <c r="L336"/>
      <c r="M336"/>
      <c r="N336"/>
      <c r="O336"/>
    </row>
    <row r="337" spans="1:15" s="2" customFormat="1" x14ac:dyDescent="0.2">
      <c r="A337"/>
      <c r="B337" s="90"/>
      <c r="C337" s="90"/>
      <c r="D337" s="90"/>
      <c r="E337" s="90"/>
      <c r="F337" s="90"/>
      <c r="G337" s="90"/>
      <c r="H337" s="90"/>
      <c r="I337" s="90"/>
      <c r="J337" s="63"/>
      <c r="K337"/>
      <c r="L337"/>
      <c r="M337"/>
      <c r="N337"/>
      <c r="O337"/>
    </row>
    <row r="338" spans="1:15" s="2" customFormat="1" x14ac:dyDescent="0.2">
      <c r="A338"/>
      <c r="B338" s="90"/>
      <c r="C338" s="90"/>
      <c r="D338" s="90"/>
      <c r="E338" s="90"/>
      <c r="F338" s="90"/>
      <c r="G338" s="90"/>
      <c r="H338" s="90"/>
      <c r="I338" s="90"/>
      <c r="J338" s="63"/>
      <c r="K338"/>
      <c r="L338"/>
      <c r="M338"/>
      <c r="N338"/>
      <c r="O338"/>
    </row>
    <row r="339" spans="1:15" s="2" customFormat="1" x14ac:dyDescent="0.2">
      <c r="A339"/>
      <c r="B339" s="90"/>
      <c r="C339" s="90"/>
      <c r="D339" s="90"/>
      <c r="E339" s="90"/>
      <c r="F339" s="90"/>
      <c r="G339" s="90"/>
      <c r="H339" s="90"/>
      <c r="I339" s="90"/>
      <c r="J339" s="63"/>
      <c r="K339"/>
      <c r="L339"/>
      <c r="M339"/>
      <c r="N339"/>
      <c r="O339"/>
    </row>
    <row r="340" spans="1:15" s="2" customFormat="1" x14ac:dyDescent="0.2">
      <c r="A340"/>
      <c r="B340" s="90"/>
      <c r="C340" s="90"/>
      <c r="D340" s="90"/>
      <c r="E340" s="90"/>
      <c r="F340" s="90"/>
      <c r="G340" s="90"/>
      <c r="H340" s="90"/>
      <c r="I340" s="90"/>
      <c r="J340" s="63"/>
      <c r="K340"/>
      <c r="L340"/>
      <c r="M340"/>
      <c r="N340"/>
      <c r="O340"/>
    </row>
    <row r="341" spans="1:15" s="2" customFormat="1" x14ac:dyDescent="0.2">
      <c r="A341"/>
      <c r="B341" s="90"/>
      <c r="C341" s="90"/>
      <c r="D341" s="90"/>
      <c r="E341" s="90"/>
      <c r="F341" s="90"/>
      <c r="G341" s="90"/>
      <c r="H341" s="90"/>
      <c r="I341" s="90"/>
      <c r="J341" s="63"/>
      <c r="K341"/>
      <c r="L341"/>
      <c r="M341"/>
      <c r="N341"/>
      <c r="O341"/>
    </row>
    <row r="342" spans="1:15" s="2" customFormat="1" x14ac:dyDescent="0.2">
      <c r="A342"/>
      <c r="B342" s="90"/>
      <c r="C342" s="90"/>
      <c r="D342" s="90"/>
      <c r="E342" s="90"/>
      <c r="F342" s="90"/>
      <c r="G342" s="90"/>
      <c r="H342" s="90"/>
      <c r="I342" s="90"/>
      <c r="J342" s="63"/>
      <c r="K342"/>
      <c r="L342"/>
      <c r="M342"/>
      <c r="N342"/>
      <c r="O342"/>
    </row>
    <row r="343" spans="1:15" s="2" customFormat="1" x14ac:dyDescent="0.2">
      <c r="A343"/>
      <c r="B343" s="90"/>
      <c r="C343" s="90"/>
      <c r="D343" s="90"/>
      <c r="E343" s="90"/>
      <c r="F343" s="90"/>
      <c r="G343" s="90"/>
      <c r="H343" s="90"/>
      <c r="I343" s="90"/>
      <c r="J343" s="63"/>
      <c r="K343"/>
      <c r="L343"/>
      <c r="M343"/>
      <c r="N343"/>
      <c r="O343"/>
    </row>
    <row r="344" spans="1:15" s="2" customFormat="1" x14ac:dyDescent="0.2">
      <c r="A344"/>
      <c r="B344" s="90"/>
      <c r="C344" s="90"/>
      <c r="D344" s="90"/>
      <c r="E344" s="90"/>
      <c r="F344" s="90"/>
      <c r="G344" s="90"/>
      <c r="H344" s="90"/>
      <c r="I344" s="90"/>
      <c r="J344" s="63"/>
      <c r="K344"/>
      <c r="L344"/>
      <c r="M344"/>
      <c r="N344"/>
      <c r="O344"/>
    </row>
    <row r="345" spans="1:15" s="2" customFormat="1" x14ac:dyDescent="0.2">
      <c r="A345"/>
      <c r="B345" s="90"/>
      <c r="C345" s="90"/>
      <c r="D345" s="90"/>
      <c r="E345" s="90"/>
      <c r="F345" s="90"/>
      <c r="G345" s="90"/>
      <c r="H345" s="90"/>
      <c r="I345" s="90"/>
      <c r="J345" s="63"/>
      <c r="K345"/>
      <c r="L345"/>
      <c r="M345"/>
      <c r="N345"/>
      <c r="O345"/>
    </row>
    <row r="346" spans="1:15" s="2" customFormat="1" x14ac:dyDescent="0.2">
      <c r="A346"/>
      <c r="B346" s="90"/>
      <c r="C346" s="90"/>
      <c r="D346" s="90"/>
      <c r="E346" s="90"/>
      <c r="F346" s="90"/>
      <c r="G346" s="90"/>
      <c r="H346" s="90"/>
      <c r="I346" s="90"/>
      <c r="J346" s="63"/>
      <c r="K346"/>
      <c r="L346"/>
      <c r="M346"/>
      <c r="N346"/>
      <c r="O346"/>
    </row>
    <row r="347" spans="1:15" s="2" customFormat="1" x14ac:dyDescent="0.2">
      <c r="A347"/>
      <c r="B347" s="90"/>
      <c r="C347" s="90"/>
      <c r="D347" s="90"/>
      <c r="E347" s="90"/>
      <c r="F347" s="90"/>
      <c r="G347" s="90"/>
      <c r="H347" s="90"/>
      <c r="I347" s="90"/>
      <c r="J347" s="63"/>
      <c r="K347"/>
      <c r="L347"/>
      <c r="M347"/>
      <c r="N347"/>
      <c r="O347"/>
    </row>
    <row r="348" spans="1:15" s="2" customFormat="1" x14ac:dyDescent="0.2">
      <c r="A348"/>
      <c r="B348" s="90"/>
      <c r="C348" s="90"/>
      <c r="D348" s="90"/>
      <c r="E348" s="90"/>
      <c r="F348" s="90"/>
      <c r="G348" s="90"/>
      <c r="H348" s="90"/>
      <c r="I348" s="90"/>
      <c r="J348" s="63"/>
      <c r="K348"/>
      <c r="L348"/>
      <c r="M348"/>
      <c r="N348"/>
      <c r="O348"/>
    </row>
    <row r="349" spans="1:15" s="2" customFormat="1" x14ac:dyDescent="0.2">
      <c r="A349"/>
      <c r="B349" s="90"/>
      <c r="C349" s="90"/>
      <c r="D349" s="90"/>
      <c r="E349" s="90"/>
      <c r="F349" s="90"/>
      <c r="G349" s="90"/>
      <c r="H349" s="90"/>
      <c r="I349" s="90"/>
      <c r="J349" s="63"/>
      <c r="K349"/>
      <c r="L349"/>
      <c r="M349"/>
      <c r="N349"/>
      <c r="O349"/>
    </row>
    <row r="350" spans="1:15" s="2" customFormat="1" x14ac:dyDescent="0.2">
      <c r="A350"/>
      <c r="B350" s="90"/>
      <c r="C350" s="90"/>
      <c r="D350" s="90"/>
      <c r="E350" s="90"/>
      <c r="F350" s="90"/>
      <c r="G350" s="90"/>
      <c r="H350" s="90"/>
      <c r="I350" s="90"/>
      <c r="J350" s="63"/>
      <c r="K350"/>
      <c r="L350"/>
      <c r="M350"/>
      <c r="N350"/>
      <c r="O350"/>
    </row>
    <row r="351" spans="1:15" s="2" customFormat="1" x14ac:dyDescent="0.2">
      <c r="A351"/>
      <c r="B351" s="90"/>
      <c r="C351" s="90"/>
      <c r="D351" s="90"/>
      <c r="E351" s="90"/>
      <c r="F351" s="90"/>
      <c r="G351" s="90"/>
      <c r="H351" s="90"/>
      <c r="I351" s="90"/>
      <c r="J351" s="63"/>
      <c r="K351"/>
      <c r="L351"/>
      <c r="M351"/>
      <c r="N351"/>
      <c r="O351"/>
    </row>
    <row r="352" spans="1:15" s="2" customFormat="1" x14ac:dyDescent="0.2">
      <c r="A352"/>
      <c r="B352" s="90"/>
      <c r="C352" s="90"/>
      <c r="D352" s="90"/>
      <c r="E352" s="90"/>
      <c r="F352" s="90"/>
      <c r="G352" s="90"/>
      <c r="H352" s="90"/>
      <c r="I352" s="90"/>
      <c r="J352" s="63"/>
      <c r="K352"/>
      <c r="L352"/>
      <c r="M352"/>
      <c r="N352"/>
      <c r="O352"/>
    </row>
    <row r="353" spans="1:15" s="2" customFormat="1" x14ac:dyDescent="0.2">
      <c r="A353"/>
      <c r="B353" s="90"/>
      <c r="C353" s="90"/>
      <c r="D353" s="90"/>
      <c r="E353" s="90"/>
      <c r="F353" s="90"/>
      <c r="G353" s="90"/>
      <c r="H353" s="90"/>
      <c r="I353" s="90"/>
      <c r="J353" s="63"/>
      <c r="K353"/>
      <c r="L353"/>
      <c r="M353"/>
      <c r="N353"/>
      <c r="O353"/>
    </row>
    <row r="354" spans="1:15" s="2" customFormat="1" x14ac:dyDescent="0.2">
      <c r="A354"/>
      <c r="B354" s="90"/>
      <c r="C354" s="90"/>
      <c r="D354" s="90"/>
      <c r="E354" s="90"/>
      <c r="F354" s="90"/>
      <c r="G354" s="90"/>
      <c r="H354" s="90"/>
      <c r="I354" s="90"/>
      <c r="J354" s="63"/>
      <c r="K354"/>
      <c r="L354"/>
      <c r="M354"/>
      <c r="N354"/>
      <c r="O354"/>
    </row>
    <row r="355" spans="1:15" s="2" customFormat="1" x14ac:dyDescent="0.2">
      <c r="A355"/>
      <c r="B355" s="90"/>
      <c r="C355" s="90"/>
      <c r="D355" s="90"/>
      <c r="E355" s="90"/>
      <c r="F355" s="90"/>
      <c r="G355" s="90"/>
      <c r="H355" s="90"/>
      <c r="I355" s="90"/>
      <c r="J355" s="63"/>
      <c r="K355"/>
      <c r="L355"/>
      <c r="M355"/>
      <c r="N355"/>
      <c r="O355"/>
    </row>
    <row r="356" spans="1:15" s="2" customFormat="1" x14ac:dyDescent="0.2">
      <c r="A356"/>
      <c r="B356" s="90"/>
      <c r="C356" s="90"/>
      <c r="D356" s="90"/>
      <c r="E356" s="90"/>
      <c r="F356" s="90"/>
      <c r="G356" s="90"/>
      <c r="H356" s="90"/>
      <c r="I356" s="90"/>
      <c r="J356" s="63"/>
      <c r="K356"/>
      <c r="L356"/>
      <c r="M356"/>
      <c r="N356"/>
      <c r="O356"/>
    </row>
    <row r="357" spans="1:15" s="2" customFormat="1" x14ac:dyDescent="0.2">
      <c r="A357"/>
      <c r="B357" s="90"/>
      <c r="C357" s="90"/>
      <c r="D357" s="90"/>
      <c r="E357" s="90"/>
      <c r="F357" s="90"/>
      <c r="G357" s="90"/>
      <c r="H357" s="90"/>
      <c r="I357" s="90"/>
      <c r="J357" s="63"/>
      <c r="K357"/>
      <c r="L357"/>
      <c r="M357"/>
      <c r="N357"/>
      <c r="O357"/>
    </row>
    <row r="358" spans="1:15" s="2" customFormat="1" x14ac:dyDescent="0.2">
      <c r="A358"/>
      <c r="B358" s="90"/>
      <c r="C358" s="90"/>
      <c r="D358" s="90"/>
      <c r="E358" s="90"/>
      <c r="F358" s="90"/>
      <c r="G358" s="90"/>
      <c r="H358" s="90"/>
      <c r="I358" s="90"/>
      <c r="J358" s="63"/>
      <c r="K358"/>
      <c r="L358"/>
      <c r="M358"/>
      <c r="N358"/>
      <c r="O358"/>
    </row>
    <row r="359" spans="1:15" s="2" customFormat="1" x14ac:dyDescent="0.2">
      <c r="A359"/>
      <c r="B359" s="90"/>
      <c r="C359" s="90"/>
      <c r="D359" s="90"/>
      <c r="E359" s="90"/>
      <c r="F359" s="90"/>
      <c r="G359" s="90"/>
      <c r="H359" s="90"/>
      <c r="I359" s="90"/>
      <c r="J359" s="63"/>
      <c r="K359"/>
      <c r="L359"/>
      <c r="M359"/>
      <c r="N359"/>
      <c r="O359"/>
    </row>
    <row r="360" spans="1:15" s="2" customFormat="1" x14ac:dyDescent="0.2">
      <c r="A360"/>
      <c r="B360" s="90"/>
      <c r="C360" s="90"/>
      <c r="D360" s="90"/>
      <c r="E360" s="90"/>
      <c r="F360" s="90"/>
      <c r="G360" s="90"/>
      <c r="H360" s="90"/>
      <c r="I360" s="90"/>
      <c r="J360" s="63"/>
      <c r="K360"/>
      <c r="L360"/>
      <c r="M360"/>
      <c r="N360"/>
      <c r="O360"/>
    </row>
    <row r="361" spans="1:15" s="2" customFormat="1" x14ac:dyDescent="0.2">
      <c r="A361"/>
      <c r="B361" s="90"/>
      <c r="C361" s="90"/>
      <c r="D361" s="90"/>
      <c r="E361" s="90"/>
      <c r="F361" s="90"/>
      <c r="G361" s="90"/>
      <c r="H361" s="90"/>
      <c r="I361" s="90"/>
      <c r="J361" s="63"/>
      <c r="K361"/>
      <c r="L361"/>
      <c r="M361"/>
      <c r="N361"/>
      <c r="O361"/>
    </row>
    <row r="362" spans="1:15" s="2" customFormat="1" x14ac:dyDescent="0.2">
      <c r="A362"/>
      <c r="B362" s="90"/>
      <c r="C362" s="90"/>
      <c r="D362" s="90"/>
      <c r="E362" s="90"/>
      <c r="F362" s="90"/>
      <c r="G362" s="90"/>
      <c r="H362" s="90"/>
      <c r="I362" s="90"/>
      <c r="J362" s="63"/>
      <c r="K362"/>
      <c r="L362"/>
      <c r="M362"/>
      <c r="N362"/>
      <c r="O362"/>
    </row>
    <row r="363" spans="1:15" s="2" customFormat="1" x14ac:dyDescent="0.2">
      <c r="A363"/>
      <c r="B363" s="90"/>
      <c r="C363" s="90"/>
      <c r="D363" s="90"/>
      <c r="E363" s="90"/>
      <c r="F363" s="90"/>
      <c r="G363" s="90"/>
      <c r="H363" s="90"/>
      <c r="I363" s="90"/>
      <c r="J363" s="63"/>
      <c r="K363"/>
      <c r="L363"/>
      <c r="M363"/>
      <c r="N363"/>
      <c r="O363"/>
    </row>
    <row r="364" spans="1:15" s="2" customFormat="1" x14ac:dyDescent="0.2">
      <c r="A364"/>
      <c r="B364" s="90"/>
      <c r="C364" s="90"/>
      <c r="D364" s="90"/>
      <c r="E364" s="90"/>
      <c r="F364" s="90"/>
      <c r="G364" s="90"/>
      <c r="H364" s="90"/>
      <c r="I364" s="90"/>
      <c r="J364" s="63"/>
      <c r="K364"/>
      <c r="L364"/>
      <c r="M364"/>
      <c r="N364"/>
      <c r="O364"/>
    </row>
    <row r="365" spans="1:15" s="2" customFormat="1" x14ac:dyDescent="0.2">
      <c r="A365"/>
      <c r="B365" s="90"/>
      <c r="C365" s="90"/>
      <c r="D365" s="90"/>
      <c r="E365" s="90"/>
      <c r="F365" s="90"/>
      <c r="G365" s="90"/>
      <c r="H365" s="90"/>
      <c r="I365" s="90"/>
      <c r="J365" s="63"/>
      <c r="K365"/>
      <c r="L365"/>
      <c r="M365"/>
      <c r="N365"/>
      <c r="O365"/>
    </row>
    <row r="366" spans="1:15" s="2" customFormat="1" x14ac:dyDescent="0.2">
      <c r="A366"/>
      <c r="B366" s="90"/>
      <c r="C366" s="90"/>
      <c r="D366" s="90"/>
      <c r="E366" s="90"/>
      <c r="F366" s="90"/>
      <c r="G366" s="90"/>
      <c r="H366" s="90"/>
      <c r="I366" s="90"/>
      <c r="J366" s="63"/>
      <c r="K366"/>
      <c r="L366"/>
      <c r="M366"/>
      <c r="N366"/>
      <c r="O366"/>
    </row>
    <row r="367" spans="1:15" s="2" customFormat="1" x14ac:dyDescent="0.2">
      <c r="A367"/>
      <c r="B367" s="90"/>
      <c r="C367" s="90"/>
      <c r="D367" s="90"/>
      <c r="E367" s="90"/>
      <c r="F367" s="90"/>
      <c r="G367" s="90"/>
      <c r="H367" s="90"/>
      <c r="I367" s="90"/>
      <c r="J367" s="63"/>
      <c r="K367"/>
      <c r="L367"/>
      <c r="M367"/>
      <c r="N367"/>
      <c r="O367"/>
    </row>
    <row r="368" spans="1:15" s="2" customFormat="1" x14ac:dyDescent="0.2">
      <c r="A368"/>
      <c r="B368" s="90"/>
      <c r="C368" s="90"/>
      <c r="D368" s="90"/>
      <c r="E368" s="90"/>
      <c r="F368" s="90"/>
      <c r="G368" s="90"/>
      <c r="H368" s="90"/>
      <c r="I368" s="90"/>
      <c r="J368" s="63"/>
      <c r="K368"/>
      <c r="L368"/>
      <c r="M368"/>
      <c r="N368"/>
      <c r="O368"/>
    </row>
    <row r="369" spans="1:15" s="2" customFormat="1" x14ac:dyDescent="0.2">
      <c r="A369"/>
      <c r="B369" s="90"/>
      <c r="C369" s="90"/>
      <c r="D369" s="90"/>
      <c r="E369" s="90"/>
      <c r="F369" s="90"/>
      <c r="G369" s="90"/>
      <c r="H369" s="90"/>
      <c r="I369" s="90"/>
      <c r="J369" s="63"/>
      <c r="K369"/>
      <c r="L369"/>
      <c r="M369"/>
      <c r="N369"/>
      <c r="O369"/>
    </row>
    <row r="370" spans="1:15" s="2" customFormat="1" x14ac:dyDescent="0.2">
      <c r="A370"/>
      <c r="B370" s="90"/>
      <c r="C370" s="90"/>
      <c r="D370" s="90"/>
      <c r="E370" s="90"/>
      <c r="F370" s="90"/>
      <c r="G370" s="90"/>
      <c r="H370" s="90"/>
      <c r="I370" s="90"/>
      <c r="J370" s="63"/>
      <c r="K370"/>
      <c r="L370"/>
      <c r="M370"/>
      <c r="N370"/>
      <c r="O370"/>
    </row>
    <row r="371" spans="1:15" s="2" customFormat="1" x14ac:dyDescent="0.2">
      <c r="A371"/>
      <c r="B371" s="90"/>
      <c r="C371" s="90"/>
      <c r="D371" s="90"/>
      <c r="E371" s="90"/>
      <c r="F371" s="90"/>
      <c r="G371" s="90"/>
      <c r="H371" s="90"/>
      <c r="I371" s="90"/>
      <c r="J371" s="63"/>
      <c r="K371"/>
      <c r="L371"/>
      <c r="M371"/>
      <c r="N371"/>
      <c r="O371"/>
    </row>
    <row r="372" spans="1:15" s="2" customFormat="1" x14ac:dyDescent="0.2">
      <c r="A372"/>
      <c r="B372" s="90"/>
      <c r="C372" s="90"/>
      <c r="D372" s="90"/>
      <c r="E372" s="90"/>
      <c r="F372" s="90"/>
      <c r="G372" s="90"/>
      <c r="H372" s="90"/>
      <c r="I372" s="90"/>
      <c r="J372" s="63"/>
      <c r="K372"/>
      <c r="L372"/>
      <c r="M372"/>
      <c r="N372"/>
      <c r="O372"/>
    </row>
    <row r="373" spans="1:15" s="2" customFormat="1" x14ac:dyDescent="0.2">
      <c r="A373"/>
      <c r="B373" s="90"/>
      <c r="C373" s="90"/>
      <c r="D373" s="90"/>
      <c r="E373" s="90"/>
      <c r="F373" s="90"/>
      <c r="G373" s="90"/>
      <c r="H373" s="90"/>
      <c r="I373" s="90"/>
      <c r="J373" s="63"/>
      <c r="K373"/>
      <c r="L373"/>
      <c r="M373"/>
      <c r="N373"/>
      <c r="O373"/>
    </row>
    <row r="374" spans="1:15" s="2" customFormat="1" x14ac:dyDescent="0.2">
      <c r="A374"/>
      <c r="B374" s="90"/>
      <c r="C374" s="90"/>
      <c r="D374" s="90"/>
      <c r="E374" s="90"/>
      <c r="F374" s="90"/>
      <c r="G374" s="90"/>
      <c r="H374" s="90"/>
      <c r="I374" s="90"/>
      <c r="J374" s="63"/>
      <c r="K374"/>
      <c r="L374"/>
      <c r="M374"/>
      <c r="N374"/>
      <c r="O374"/>
    </row>
    <row r="375" spans="1:15" s="2" customFormat="1" x14ac:dyDescent="0.2">
      <c r="A375"/>
      <c r="B375" s="90"/>
      <c r="C375" s="90"/>
      <c r="D375" s="90"/>
      <c r="E375" s="90"/>
      <c r="F375" s="90"/>
      <c r="G375" s="90"/>
      <c r="H375" s="90"/>
      <c r="I375" s="90"/>
      <c r="J375" s="63"/>
      <c r="K375"/>
      <c r="L375"/>
      <c r="M375"/>
      <c r="N375"/>
      <c r="O375"/>
    </row>
    <row r="376" spans="1:15" s="2" customFormat="1" x14ac:dyDescent="0.2">
      <c r="A376"/>
      <c r="B376" s="90"/>
      <c r="C376" s="90"/>
      <c r="D376" s="90"/>
      <c r="E376" s="90"/>
      <c r="F376" s="90"/>
      <c r="G376" s="90"/>
      <c r="H376" s="90"/>
      <c r="I376" s="90"/>
      <c r="J376" s="63"/>
      <c r="K376"/>
      <c r="L376"/>
      <c r="M376"/>
      <c r="N376"/>
      <c r="O376"/>
    </row>
    <row r="377" spans="1:15" s="2" customFormat="1" x14ac:dyDescent="0.2">
      <c r="A377"/>
      <c r="B377" s="90"/>
      <c r="C377" s="90"/>
      <c r="D377" s="90"/>
      <c r="E377" s="90"/>
      <c r="F377" s="90"/>
      <c r="G377" s="90"/>
      <c r="H377" s="90"/>
      <c r="I377" s="90"/>
      <c r="J377" s="63"/>
      <c r="K377"/>
      <c r="L377"/>
      <c r="M377"/>
      <c r="N377"/>
      <c r="O377"/>
    </row>
    <row r="378" spans="1:15" s="2" customFormat="1" x14ac:dyDescent="0.2">
      <c r="A378"/>
      <c r="B378" s="90"/>
      <c r="C378" s="90"/>
      <c r="D378" s="90"/>
      <c r="E378" s="90"/>
      <c r="F378" s="90"/>
      <c r="G378" s="90"/>
      <c r="H378" s="90"/>
      <c r="I378" s="90"/>
      <c r="J378" s="63"/>
      <c r="K378"/>
      <c r="L378"/>
      <c r="M378"/>
      <c r="N378"/>
      <c r="O378"/>
    </row>
    <row r="379" spans="1:15" s="2" customFormat="1" x14ac:dyDescent="0.2">
      <c r="A379"/>
      <c r="B379" s="90"/>
      <c r="C379" s="90"/>
      <c r="D379" s="90"/>
      <c r="E379" s="90"/>
      <c r="F379" s="90"/>
      <c r="G379" s="90"/>
      <c r="H379" s="90"/>
      <c r="I379" s="90"/>
      <c r="J379" s="63"/>
      <c r="K379"/>
      <c r="L379"/>
      <c r="M379"/>
      <c r="N379"/>
      <c r="O379"/>
    </row>
    <row r="380" spans="1:15" s="2" customFormat="1" x14ac:dyDescent="0.2">
      <c r="A380"/>
      <c r="B380" s="90"/>
      <c r="C380" s="90"/>
      <c r="D380" s="90"/>
      <c r="E380" s="90"/>
      <c r="F380" s="90"/>
      <c r="G380" s="90"/>
      <c r="H380" s="90"/>
      <c r="I380" s="90"/>
      <c r="J380" s="63"/>
      <c r="K380"/>
      <c r="L380"/>
      <c r="M380"/>
      <c r="N380"/>
      <c r="O380"/>
    </row>
    <row r="381" spans="1:15" s="2" customFormat="1" x14ac:dyDescent="0.2">
      <c r="A381"/>
      <c r="B381" s="90"/>
      <c r="C381" s="90"/>
      <c r="D381" s="90"/>
      <c r="E381" s="90"/>
      <c r="F381" s="90"/>
      <c r="G381" s="90"/>
      <c r="H381" s="90"/>
      <c r="I381" s="90"/>
      <c r="J381" s="63"/>
      <c r="K381"/>
      <c r="L381"/>
      <c r="M381"/>
      <c r="N381"/>
      <c r="O381"/>
    </row>
    <row r="382" spans="1:15" s="2" customFormat="1" x14ac:dyDescent="0.2">
      <c r="A382"/>
      <c r="B382" s="90"/>
      <c r="C382" s="90"/>
      <c r="D382" s="90"/>
      <c r="E382" s="90"/>
      <c r="F382" s="90"/>
      <c r="G382" s="90"/>
      <c r="H382" s="90"/>
      <c r="I382" s="90"/>
      <c r="J382" s="63"/>
      <c r="K382"/>
      <c r="L382"/>
      <c r="M382"/>
      <c r="N382"/>
      <c r="O382"/>
    </row>
    <row r="383" spans="1:15" s="2" customFormat="1" x14ac:dyDescent="0.2">
      <c r="A383"/>
      <c r="B383" s="90"/>
      <c r="C383" s="90"/>
      <c r="D383" s="90"/>
      <c r="E383" s="90"/>
      <c r="F383" s="90"/>
      <c r="G383" s="90"/>
      <c r="H383" s="90"/>
      <c r="I383" s="90"/>
      <c r="J383" s="63"/>
      <c r="K383"/>
      <c r="L383"/>
      <c r="M383"/>
      <c r="N383"/>
      <c r="O383"/>
    </row>
    <row r="384" spans="1:15" s="2" customFormat="1" x14ac:dyDescent="0.2">
      <c r="A384"/>
      <c r="B384" s="90"/>
      <c r="C384" s="90"/>
      <c r="D384" s="90"/>
      <c r="E384" s="90"/>
      <c r="F384" s="90"/>
      <c r="G384" s="90"/>
      <c r="H384" s="90"/>
      <c r="I384" s="90"/>
      <c r="J384" s="63"/>
      <c r="K384"/>
      <c r="L384"/>
      <c r="M384"/>
      <c r="N384"/>
      <c r="O384"/>
    </row>
    <row r="385" spans="1:15" s="2" customFormat="1" x14ac:dyDescent="0.2">
      <c r="A385"/>
      <c r="B385" s="90"/>
      <c r="C385" s="90"/>
      <c r="D385" s="90"/>
      <c r="E385" s="90"/>
      <c r="F385" s="90"/>
      <c r="G385" s="90"/>
      <c r="H385" s="90"/>
      <c r="I385" s="90"/>
      <c r="J385" s="63"/>
      <c r="K385"/>
      <c r="L385"/>
      <c r="M385"/>
      <c r="N385"/>
      <c r="O385"/>
    </row>
    <row r="386" spans="1:15" s="2" customFormat="1" x14ac:dyDescent="0.2">
      <c r="A386"/>
      <c r="B386" s="90"/>
      <c r="C386" s="90"/>
      <c r="D386" s="90"/>
      <c r="E386" s="90"/>
      <c r="F386" s="90"/>
      <c r="G386" s="90"/>
      <c r="H386" s="90"/>
      <c r="I386" s="90"/>
      <c r="J386" s="63"/>
      <c r="K386"/>
      <c r="L386"/>
      <c r="M386"/>
      <c r="N386"/>
      <c r="O386"/>
    </row>
    <row r="387" spans="1:15" s="2" customFormat="1" x14ac:dyDescent="0.2">
      <c r="A387"/>
      <c r="B387" s="90"/>
      <c r="C387" s="90"/>
      <c r="D387" s="90"/>
      <c r="E387" s="90"/>
      <c r="F387" s="90"/>
      <c r="G387" s="90"/>
      <c r="H387" s="90"/>
      <c r="I387" s="90"/>
      <c r="J387" s="63"/>
      <c r="K387"/>
      <c r="L387"/>
      <c r="M387"/>
      <c r="N387"/>
      <c r="O387"/>
    </row>
    <row r="388" spans="1:15" s="2" customFormat="1" x14ac:dyDescent="0.2">
      <c r="A388"/>
      <c r="B388" s="90"/>
      <c r="C388" s="90"/>
      <c r="D388" s="90"/>
      <c r="E388" s="90"/>
      <c r="F388" s="90"/>
      <c r="G388" s="90"/>
      <c r="H388" s="90"/>
      <c r="I388" s="90"/>
      <c r="J388" s="63"/>
      <c r="K388"/>
      <c r="L388"/>
      <c r="M388"/>
      <c r="N388"/>
      <c r="O388"/>
    </row>
    <row r="389" spans="1:15" s="2" customFormat="1" x14ac:dyDescent="0.2">
      <c r="A389"/>
      <c r="B389" s="90"/>
      <c r="C389" s="90"/>
      <c r="D389" s="90"/>
      <c r="E389" s="90"/>
      <c r="F389" s="90"/>
      <c r="G389" s="90"/>
      <c r="H389" s="90"/>
      <c r="I389" s="90"/>
      <c r="J389" s="63"/>
      <c r="K389"/>
      <c r="L389"/>
      <c r="M389"/>
      <c r="N389"/>
      <c r="O389"/>
    </row>
    <row r="390" spans="1:15" s="2" customFormat="1" x14ac:dyDescent="0.2">
      <c r="A390"/>
      <c r="B390" s="90"/>
      <c r="C390" s="90"/>
      <c r="D390" s="90"/>
      <c r="E390" s="90"/>
      <c r="F390" s="90"/>
      <c r="G390" s="90"/>
      <c r="H390" s="90"/>
      <c r="I390" s="90"/>
      <c r="J390" s="63"/>
      <c r="K390"/>
      <c r="L390"/>
      <c r="M390"/>
      <c r="N390"/>
      <c r="O390"/>
    </row>
    <row r="391" spans="1:15" s="2" customFormat="1" x14ac:dyDescent="0.2">
      <c r="A391"/>
      <c r="B391" s="90"/>
      <c r="C391" s="90"/>
      <c r="D391" s="90"/>
      <c r="E391" s="90"/>
      <c r="F391" s="90"/>
      <c r="G391" s="90"/>
      <c r="H391" s="90"/>
      <c r="I391" s="90"/>
      <c r="J391" s="63"/>
      <c r="K391"/>
      <c r="L391"/>
      <c r="M391"/>
      <c r="N391"/>
      <c r="O391"/>
    </row>
    <row r="392" spans="1:15" s="2" customFormat="1" x14ac:dyDescent="0.2">
      <c r="A392"/>
      <c r="B392" s="90"/>
      <c r="C392" s="90"/>
      <c r="D392" s="90"/>
      <c r="E392" s="90"/>
      <c r="F392" s="90"/>
      <c r="G392" s="90"/>
      <c r="H392" s="90"/>
      <c r="I392" s="90"/>
      <c r="J392" s="63"/>
      <c r="K392"/>
      <c r="L392"/>
      <c r="M392"/>
      <c r="N392"/>
      <c r="O392"/>
    </row>
    <row r="393" spans="1:15" s="2" customFormat="1" x14ac:dyDescent="0.2">
      <c r="A393"/>
      <c r="B393" s="90"/>
      <c r="C393" s="90"/>
      <c r="D393" s="90"/>
      <c r="E393" s="90"/>
      <c r="F393" s="90"/>
      <c r="G393" s="90"/>
      <c r="H393" s="90"/>
      <c r="I393" s="90"/>
      <c r="J393" s="63"/>
      <c r="K393"/>
      <c r="L393"/>
      <c r="M393"/>
      <c r="N393"/>
      <c r="O393"/>
    </row>
    <row r="394" spans="1:15" s="2" customFormat="1" x14ac:dyDescent="0.2">
      <c r="A394"/>
      <c r="B394" s="90"/>
      <c r="C394" s="90"/>
      <c r="D394" s="90"/>
      <c r="E394" s="90"/>
      <c r="F394" s="90"/>
      <c r="G394" s="90"/>
      <c r="H394" s="90"/>
      <c r="I394" s="90"/>
      <c r="J394" s="63"/>
      <c r="K394"/>
      <c r="L394"/>
      <c r="M394"/>
      <c r="N394"/>
      <c r="O394"/>
    </row>
    <row r="395" spans="1:15" s="2" customFormat="1" x14ac:dyDescent="0.2">
      <c r="A395"/>
      <c r="B395" s="90"/>
      <c r="C395" s="90"/>
      <c r="D395" s="90"/>
      <c r="E395" s="90"/>
      <c r="F395" s="90"/>
      <c r="G395" s="90"/>
      <c r="H395" s="90"/>
      <c r="I395" s="90"/>
      <c r="J395" s="63"/>
      <c r="K395"/>
      <c r="L395"/>
      <c r="M395"/>
      <c r="N395"/>
      <c r="O395"/>
    </row>
    <row r="396" spans="1:15" s="2" customFormat="1" x14ac:dyDescent="0.2">
      <c r="A396"/>
      <c r="B396" s="90"/>
      <c r="C396" s="90"/>
      <c r="D396" s="90"/>
      <c r="E396" s="90"/>
      <c r="F396" s="90"/>
      <c r="G396" s="90"/>
      <c r="H396" s="90"/>
      <c r="I396" s="90"/>
      <c r="J396" s="63"/>
      <c r="K396"/>
      <c r="L396"/>
      <c r="M396"/>
      <c r="N396"/>
      <c r="O396"/>
    </row>
    <row r="397" spans="1:15" s="2" customFormat="1" x14ac:dyDescent="0.2">
      <c r="A397"/>
      <c r="B397" s="90"/>
      <c r="C397" s="90"/>
      <c r="D397" s="90"/>
      <c r="E397" s="90"/>
      <c r="F397" s="90"/>
      <c r="G397" s="90"/>
      <c r="H397" s="90"/>
      <c r="I397" s="90"/>
      <c r="J397" s="63"/>
      <c r="K397"/>
      <c r="L397"/>
      <c r="M397"/>
      <c r="N397"/>
      <c r="O397"/>
    </row>
    <row r="398" spans="1:15" s="2" customFormat="1" x14ac:dyDescent="0.2">
      <c r="A398"/>
      <c r="B398" s="90"/>
      <c r="C398" s="90"/>
      <c r="D398" s="90"/>
      <c r="E398" s="90"/>
      <c r="F398" s="90"/>
      <c r="G398" s="90"/>
      <c r="H398" s="90"/>
      <c r="I398" s="90"/>
      <c r="J398" s="63"/>
      <c r="K398"/>
      <c r="L398"/>
      <c r="M398"/>
      <c r="N398"/>
      <c r="O398"/>
    </row>
    <row r="399" spans="1:15" s="2" customFormat="1" x14ac:dyDescent="0.2">
      <c r="A399"/>
      <c r="B399" s="90"/>
      <c r="C399" s="90"/>
      <c r="D399" s="90"/>
      <c r="E399" s="90"/>
      <c r="F399" s="90"/>
      <c r="G399" s="90"/>
      <c r="H399" s="90"/>
      <c r="I399" s="90"/>
      <c r="J399" s="63"/>
      <c r="K399"/>
      <c r="L399"/>
      <c r="M399"/>
      <c r="N399"/>
      <c r="O399"/>
    </row>
    <row r="400" spans="1:15" s="2" customFormat="1" x14ac:dyDescent="0.2">
      <c r="A400"/>
      <c r="B400" s="90"/>
      <c r="C400" s="90"/>
      <c r="D400" s="90"/>
      <c r="E400" s="90"/>
      <c r="F400" s="90"/>
      <c r="G400" s="90"/>
      <c r="H400" s="90"/>
      <c r="I400" s="90"/>
      <c r="J400" s="63"/>
      <c r="K400"/>
      <c r="L400"/>
      <c r="M400"/>
      <c r="N400"/>
      <c r="O400"/>
    </row>
    <row r="401" spans="1:15" s="2" customFormat="1" x14ac:dyDescent="0.2">
      <c r="A401"/>
      <c r="B401" s="90"/>
      <c r="C401" s="90"/>
      <c r="D401" s="90"/>
      <c r="E401" s="90"/>
      <c r="F401" s="90"/>
      <c r="G401" s="90"/>
      <c r="H401" s="90"/>
      <c r="I401" s="90"/>
      <c r="J401" s="63"/>
      <c r="K401"/>
      <c r="L401"/>
      <c r="M401"/>
      <c r="N401"/>
      <c r="O401"/>
    </row>
    <row r="402" spans="1:15" s="2" customFormat="1" x14ac:dyDescent="0.2">
      <c r="A402"/>
      <c r="B402" s="90"/>
      <c r="C402" s="90"/>
      <c r="D402" s="90"/>
      <c r="E402" s="90"/>
      <c r="F402" s="90"/>
      <c r="G402" s="90"/>
      <c r="H402" s="90"/>
      <c r="I402" s="90"/>
      <c r="J402" s="63"/>
      <c r="K402"/>
      <c r="L402"/>
      <c r="M402"/>
      <c r="N402"/>
      <c r="O402"/>
    </row>
    <row r="403" spans="1:15" s="2" customFormat="1" x14ac:dyDescent="0.2">
      <c r="A403"/>
      <c r="B403" s="90"/>
      <c r="C403" s="90"/>
      <c r="D403" s="90"/>
      <c r="E403" s="90"/>
      <c r="F403" s="90"/>
      <c r="G403" s="90"/>
      <c r="H403" s="90"/>
      <c r="I403" s="90"/>
      <c r="J403" s="63"/>
      <c r="K403"/>
      <c r="L403"/>
      <c r="M403"/>
      <c r="N403"/>
      <c r="O403"/>
    </row>
    <row r="404" spans="1:15" s="2" customFormat="1" x14ac:dyDescent="0.2">
      <c r="A404"/>
      <c r="B404" s="90"/>
      <c r="C404" s="90"/>
      <c r="D404" s="90"/>
      <c r="E404" s="90"/>
      <c r="F404" s="90"/>
      <c r="G404" s="90"/>
      <c r="H404" s="90"/>
      <c r="I404" s="90"/>
      <c r="J404" s="63"/>
      <c r="K404"/>
      <c r="L404"/>
      <c r="M404"/>
      <c r="N404"/>
      <c r="O404"/>
    </row>
    <row r="405" spans="1:15" s="2" customFormat="1" x14ac:dyDescent="0.2">
      <c r="A405"/>
      <c r="B405" s="90"/>
      <c r="C405" s="90"/>
      <c r="D405" s="90"/>
      <c r="E405" s="90"/>
      <c r="F405" s="90"/>
      <c r="G405" s="90"/>
      <c r="H405" s="90"/>
      <c r="I405" s="90"/>
      <c r="J405" s="63"/>
      <c r="K405"/>
      <c r="L405"/>
      <c r="M405"/>
      <c r="N405"/>
      <c r="O405"/>
    </row>
    <row r="406" spans="1:15" s="2" customFormat="1" x14ac:dyDescent="0.2">
      <c r="A406"/>
      <c r="B406" s="90"/>
      <c r="C406" s="90"/>
      <c r="D406" s="90"/>
      <c r="E406" s="90"/>
      <c r="F406" s="90"/>
      <c r="G406" s="90"/>
      <c r="H406" s="90"/>
      <c r="I406" s="90"/>
      <c r="J406" s="63"/>
      <c r="K406"/>
      <c r="L406"/>
      <c r="M406"/>
      <c r="N406"/>
      <c r="O406"/>
    </row>
    <row r="407" spans="1:15" s="2" customFormat="1" x14ac:dyDescent="0.2">
      <c r="A407"/>
      <c r="B407" s="90"/>
      <c r="C407" s="90"/>
      <c r="D407" s="90"/>
      <c r="E407" s="90"/>
      <c r="F407" s="90"/>
      <c r="G407" s="90"/>
      <c r="H407" s="90"/>
      <c r="I407" s="90"/>
      <c r="J407" s="63"/>
      <c r="K407"/>
      <c r="L407"/>
      <c r="M407"/>
      <c r="N407"/>
      <c r="O407"/>
    </row>
    <row r="408" spans="1:15" s="2" customFormat="1" x14ac:dyDescent="0.2">
      <c r="A408"/>
      <c r="B408" s="90"/>
      <c r="C408" s="90"/>
      <c r="D408" s="90"/>
      <c r="E408" s="90"/>
      <c r="F408" s="90"/>
      <c r="G408" s="90"/>
      <c r="H408" s="90"/>
      <c r="I408" s="90"/>
      <c r="J408" s="63"/>
      <c r="K408"/>
      <c r="L408"/>
      <c r="M408"/>
      <c r="N408"/>
      <c r="O408"/>
    </row>
    <row r="409" spans="1:15" s="2" customFormat="1" x14ac:dyDescent="0.2">
      <c r="A409"/>
      <c r="B409" s="90"/>
      <c r="C409" s="90"/>
      <c r="D409" s="90"/>
      <c r="E409" s="90"/>
      <c r="F409" s="90"/>
      <c r="G409" s="90"/>
      <c r="H409" s="90"/>
      <c r="I409" s="90"/>
      <c r="J409" s="63"/>
      <c r="K409"/>
      <c r="L409"/>
      <c r="M409"/>
      <c r="N409"/>
      <c r="O409"/>
    </row>
    <row r="410" spans="1:15" s="2" customFormat="1" x14ac:dyDescent="0.2">
      <c r="A410"/>
      <c r="B410" s="90"/>
      <c r="C410" s="90"/>
      <c r="D410" s="90"/>
      <c r="E410" s="90"/>
      <c r="F410" s="90"/>
      <c r="G410" s="90"/>
      <c r="H410" s="90"/>
      <c r="I410" s="90"/>
      <c r="J410" s="63"/>
      <c r="K410"/>
      <c r="L410"/>
      <c r="M410"/>
      <c r="N410"/>
      <c r="O410"/>
    </row>
    <row r="411" spans="1:15" s="2" customFormat="1" x14ac:dyDescent="0.2">
      <c r="A411"/>
      <c r="B411" s="90"/>
      <c r="C411" s="90"/>
      <c r="D411" s="90"/>
      <c r="E411" s="90"/>
      <c r="F411" s="90"/>
      <c r="G411" s="90"/>
      <c r="H411" s="90"/>
      <c r="I411" s="90"/>
      <c r="J411" s="63"/>
      <c r="K411"/>
      <c r="L411"/>
      <c r="M411"/>
      <c r="N411"/>
      <c r="O411"/>
    </row>
    <row r="412" spans="1:15" s="2" customFormat="1" x14ac:dyDescent="0.2">
      <c r="A412"/>
      <c r="B412" s="90"/>
      <c r="C412" s="90"/>
      <c r="D412" s="90"/>
      <c r="E412" s="90"/>
      <c r="F412" s="90"/>
      <c r="G412" s="90"/>
      <c r="H412" s="90"/>
      <c r="I412" s="90"/>
      <c r="J412" s="63"/>
      <c r="K412"/>
      <c r="L412"/>
      <c r="M412"/>
      <c r="N412"/>
      <c r="O412"/>
    </row>
    <row r="413" spans="1:15" s="2" customFormat="1" x14ac:dyDescent="0.2">
      <c r="A413"/>
      <c r="B413" s="90"/>
      <c r="C413" s="90"/>
      <c r="D413" s="90"/>
      <c r="E413" s="90"/>
      <c r="F413" s="90"/>
      <c r="G413" s="90"/>
      <c r="H413" s="90"/>
      <c r="I413" s="90"/>
      <c r="J413" s="63"/>
      <c r="K413"/>
      <c r="L413"/>
      <c r="M413"/>
      <c r="N413"/>
      <c r="O413"/>
    </row>
    <row r="414" spans="1:15" s="2" customFormat="1" x14ac:dyDescent="0.2">
      <c r="A414"/>
      <c r="B414" s="90"/>
      <c r="C414" s="90"/>
      <c r="D414" s="90"/>
      <c r="E414" s="90"/>
      <c r="F414" s="90"/>
      <c r="G414" s="90"/>
      <c r="H414" s="90"/>
      <c r="I414" s="90"/>
      <c r="J414" s="63"/>
      <c r="K414"/>
      <c r="L414"/>
      <c r="M414"/>
      <c r="N414"/>
      <c r="O414"/>
    </row>
    <row r="415" spans="1:15" s="2" customFormat="1" x14ac:dyDescent="0.2">
      <c r="A415"/>
      <c r="B415" s="90"/>
      <c r="C415" s="90"/>
      <c r="D415" s="90"/>
      <c r="E415" s="90"/>
      <c r="F415" s="90"/>
      <c r="G415" s="90"/>
      <c r="H415" s="90"/>
      <c r="I415" s="90"/>
      <c r="J415" s="63"/>
      <c r="K415"/>
      <c r="L415"/>
      <c r="M415"/>
      <c r="N415"/>
      <c r="O415"/>
    </row>
    <row r="416" spans="1:15" s="2" customFormat="1" x14ac:dyDescent="0.2">
      <c r="A416"/>
      <c r="B416" s="90"/>
      <c r="C416" s="90"/>
      <c r="D416" s="90"/>
      <c r="E416" s="90"/>
      <c r="F416" s="90"/>
      <c r="G416" s="90"/>
      <c r="H416" s="90"/>
      <c r="I416" s="90"/>
      <c r="J416" s="63"/>
      <c r="K416"/>
      <c r="L416"/>
      <c r="M416"/>
      <c r="N416"/>
      <c r="O416"/>
    </row>
    <row r="417" spans="1:15" s="2" customFormat="1" x14ac:dyDescent="0.2">
      <c r="A417"/>
      <c r="B417" s="90"/>
      <c r="C417" s="90"/>
      <c r="D417" s="90"/>
      <c r="E417" s="90"/>
      <c r="F417" s="90"/>
      <c r="G417" s="90"/>
      <c r="H417" s="90"/>
      <c r="I417" s="90"/>
      <c r="J417" s="63"/>
      <c r="K417"/>
      <c r="L417"/>
      <c r="M417"/>
      <c r="N417"/>
      <c r="O417"/>
    </row>
    <row r="418" spans="1:15" s="2" customFormat="1" x14ac:dyDescent="0.2">
      <c r="A418"/>
      <c r="B418" s="90"/>
      <c r="C418" s="90"/>
      <c r="D418" s="90"/>
      <c r="E418" s="90"/>
      <c r="F418" s="90"/>
      <c r="G418" s="90"/>
      <c r="H418" s="90"/>
      <c r="I418" s="90"/>
      <c r="J418" s="63"/>
      <c r="K418"/>
      <c r="L418"/>
      <c r="M418"/>
      <c r="N418"/>
      <c r="O418"/>
    </row>
    <row r="419" spans="1:15" s="2" customFormat="1" x14ac:dyDescent="0.2">
      <c r="A419"/>
      <c r="B419" s="90"/>
      <c r="C419" s="90"/>
      <c r="D419" s="90"/>
      <c r="E419" s="90"/>
      <c r="F419" s="90"/>
      <c r="G419" s="90"/>
      <c r="H419" s="90"/>
      <c r="I419" s="90"/>
      <c r="J419" s="63"/>
      <c r="K419"/>
      <c r="L419"/>
      <c r="M419"/>
      <c r="N419"/>
      <c r="O419"/>
    </row>
    <row r="420" spans="1:15" s="2" customFormat="1" x14ac:dyDescent="0.2">
      <c r="A420"/>
      <c r="B420" s="90"/>
      <c r="C420" s="90"/>
      <c r="D420" s="90"/>
      <c r="E420" s="90"/>
      <c r="F420" s="90"/>
      <c r="G420" s="90"/>
      <c r="H420" s="90"/>
      <c r="I420" s="90"/>
      <c r="J420" s="63"/>
      <c r="K420"/>
      <c r="L420"/>
      <c r="M420"/>
      <c r="N420"/>
      <c r="O420"/>
    </row>
    <row r="421" spans="1:15" s="2" customFormat="1" x14ac:dyDescent="0.2">
      <c r="A421"/>
      <c r="B421" s="90"/>
      <c r="C421" s="90"/>
      <c r="D421" s="90"/>
      <c r="E421" s="90"/>
      <c r="F421" s="90"/>
      <c r="G421" s="90"/>
      <c r="H421" s="90"/>
      <c r="I421" s="90"/>
      <c r="J421" s="63"/>
      <c r="K421"/>
      <c r="L421"/>
      <c r="M421"/>
      <c r="N421"/>
      <c r="O421"/>
    </row>
    <row r="422" spans="1:15" s="2" customFormat="1" x14ac:dyDescent="0.2">
      <c r="A422"/>
      <c r="B422" s="90"/>
      <c r="C422" s="90"/>
      <c r="D422" s="90"/>
      <c r="E422" s="90"/>
      <c r="F422" s="90"/>
      <c r="G422" s="90"/>
      <c r="H422" s="90"/>
      <c r="I422" s="90"/>
      <c r="J422" s="63"/>
      <c r="K422"/>
      <c r="L422"/>
      <c r="M422"/>
      <c r="N422"/>
      <c r="O422"/>
    </row>
    <row r="423" spans="1:15" s="2" customFormat="1" x14ac:dyDescent="0.2">
      <c r="A423"/>
      <c r="B423" s="90"/>
      <c r="C423" s="90"/>
      <c r="D423" s="90"/>
      <c r="E423" s="90"/>
      <c r="F423" s="90"/>
      <c r="G423" s="90"/>
      <c r="H423" s="90"/>
      <c r="I423" s="90"/>
      <c r="J423" s="63"/>
      <c r="K423"/>
      <c r="L423"/>
      <c r="M423"/>
      <c r="N423"/>
      <c r="O423"/>
    </row>
    <row r="424" spans="1:15" s="2" customFormat="1" x14ac:dyDescent="0.2">
      <c r="A424"/>
      <c r="B424" s="90"/>
      <c r="C424" s="90"/>
      <c r="D424" s="90"/>
      <c r="E424" s="90"/>
      <c r="F424" s="90"/>
      <c r="G424" s="90"/>
      <c r="H424" s="90"/>
      <c r="I424" s="90"/>
      <c r="J424" s="63"/>
      <c r="K424"/>
      <c r="L424"/>
      <c r="M424"/>
      <c r="N424"/>
      <c r="O424"/>
    </row>
    <row r="425" spans="1:15" s="2" customFormat="1" x14ac:dyDescent="0.2">
      <c r="A425"/>
      <c r="B425" s="90"/>
      <c r="C425" s="90"/>
      <c r="D425" s="90"/>
      <c r="E425" s="90"/>
      <c r="F425" s="90"/>
      <c r="G425" s="90"/>
      <c r="H425" s="90"/>
      <c r="I425" s="90"/>
      <c r="J425" s="63"/>
      <c r="K425"/>
      <c r="L425"/>
      <c r="M425"/>
      <c r="N425"/>
      <c r="O425"/>
    </row>
    <row r="426" spans="1:15" s="2" customFormat="1" x14ac:dyDescent="0.2">
      <c r="A426"/>
      <c r="B426" s="90"/>
      <c r="C426" s="90"/>
      <c r="D426" s="90"/>
      <c r="E426" s="90"/>
      <c r="F426" s="90"/>
      <c r="G426" s="90"/>
      <c r="H426" s="90"/>
      <c r="I426" s="90"/>
      <c r="J426" s="63"/>
      <c r="K426"/>
      <c r="L426"/>
      <c r="M426"/>
      <c r="N426"/>
      <c r="O426"/>
    </row>
    <row r="427" spans="1:15" s="2" customFormat="1" x14ac:dyDescent="0.2">
      <c r="A427"/>
      <c r="B427" s="90"/>
      <c r="C427" s="90"/>
      <c r="D427" s="90"/>
      <c r="E427" s="90"/>
      <c r="F427" s="90"/>
      <c r="G427" s="90"/>
      <c r="H427" s="90"/>
      <c r="I427" s="90"/>
      <c r="J427" s="63"/>
      <c r="K427"/>
      <c r="L427"/>
      <c r="M427"/>
      <c r="N427"/>
      <c r="O427"/>
    </row>
    <row r="428" spans="1:15" s="2" customFormat="1" x14ac:dyDescent="0.2">
      <c r="A428"/>
      <c r="B428" s="90"/>
      <c r="C428" s="90"/>
      <c r="D428" s="90"/>
      <c r="E428" s="90"/>
      <c r="F428" s="90"/>
      <c r="G428" s="90"/>
      <c r="H428" s="90"/>
      <c r="I428" s="90"/>
      <c r="J428" s="63"/>
      <c r="K428"/>
      <c r="L428"/>
      <c r="M428"/>
      <c r="N428"/>
      <c r="O428"/>
    </row>
    <row r="429" spans="1:15" s="2" customFormat="1" x14ac:dyDescent="0.2">
      <c r="A429"/>
      <c r="B429" s="90"/>
      <c r="C429" s="90"/>
      <c r="D429" s="90"/>
      <c r="E429" s="90"/>
      <c r="F429" s="90"/>
      <c r="G429" s="90"/>
      <c r="H429" s="90"/>
      <c r="I429" s="90"/>
      <c r="J429" s="63"/>
      <c r="K429"/>
      <c r="L429"/>
      <c r="M429"/>
      <c r="N429"/>
      <c r="O429"/>
    </row>
    <row r="430" spans="1:15" s="2" customFormat="1" x14ac:dyDescent="0.2">
      <c r="A430"/>
      <c r="B430" s="90"/>
      <c r="C430" s="90"/>
      <c r="D430" s="90"/>
      <c r="E430" s="90"/>
      <c r="F430" s="90"/>
      <c r="G430" s="90"/>
      <c r="H430" s="90"/>
      <c r="I430" s="90"/>
      <c r="J430" s="63"/>
      <c r="K430"/>
      <c r="L430"/>
      <c r="M430"/>
      <c r="N430"/>
      <c r="O430"/>
    </row>
    <row r="431" spans="1:15" s="2" customFormat="1" x14ac:dyDescent="0.2">
      <c r="A431"/>
      <c r="B431" s="90"/>
      <c r="C431" s="90"/>
      <c r="D431" s="90"/>
      <c r="E431" s="90"/>
      <c r="F431" s="90"/>
      <c r="G431" s="90"/>
      <c r="H431" s="90"/>
      <c r="I431" s="90"/>
      <c r="J431" s="63"/>
      <c r="K431"/>
      <c r="L431"/>
      <c r="M431"/>
      <c r="N431"/>
      <c r="O431"/>
    </row>
    <row r="432" spans="1:15" s="2" customFormat="1" x14ac:dyDescent="0.2">
      <c r="A432"/>
      <c r="B432" s="90"/>
      <c r="C432" s="90"/>
      <c r="D432" s="90"/>
      <c r="E432" s="90"/>
      <c r="F432" s="90"/>
      <c r="G432" s="90"/>
      <c r="H432" s="90"/>
      <c r="I432" s="90"/>
      <c r="J432" s="63"/>
      <c r="K432"/>
      <c r="L432"/>
      <c r="M432"/>
      <c r="N432"/>
      <c r="O432"/>
    </row>
    <row r="433" spans="1:15" s="2" customFormat="1" x14ac:dyDescent="0.2">
      <c r="A433"/>
      <c r="B433" s="90"/>
      <c r="C433" s="90"/>
      <c r="D433" s="90"/>
      <c r="E433" s="90"/>
      <c r="F433" s="90"/>
      <c r="G433" s="90"/>
      <c r="H433" s="90"/>
      <c r="I433" s="90"/>
      <c r="J433" s="63"/>
      <c r="K433"/>
      <c r="L433"/>
      <c r="M433"/>
      <c r="N433"/>
      <c r="O433"/>
    </row>
    <row r="434" spans="1:15" s="2" customFormat="1" x14ac:dyDescent="0.2">
      <c r="A434"/>
      <c r="B434" s="90"/>
      <c r="C434" s="90"/>
      <c r="D434" s="90"/>
      <c r="E434" s="90"/>
      <c r="F434" s="90"/>
      <c r="G434" s="90"/>
      <c r="H434" s="90"/>
      <c r="I434" s="90"/>
      <c r="J434" s="63"/>
      <c r="K434"/>
      <c r="L434"/>
      <c r="M434"/>
      <c r="N434"/>
      <c r="O434"/>
    </row>
    <row r="435" spans="1:15" s="2" customFormat="1" x14ac:dyDescent="0.2">
      <c r="A435"/>
      <c r="B435" s="90"/>
      <c r="C435" s="90"/>
      <c r="D435" s="90"/>
      <c r="E435" s="90"/>
      <c r="F435" s="90"/>
      <c r="G435" s="90"/>
      <c r="H435" s="90"/>
      <c r="I435" s="90"/>
      <c r="J435" s="63"/>
      <c r="K435"/>
      <c r="L435"/>
      <c r="M435"/>
      <c r="N435"/>
      <c r="O435"/>
    </row>
    <row r="436" spans="1:15" s="2" customFormat="1" x14ac:dyDescent="0.2">
      <c r="A436"/>
      <c r="B436" s="90"/>
      <c r="C436" s="90"/>
      <c r="D436" s="90"/>
      <c r="E436" s="90"/>
      <c r="F436" s="90"/>
      <c r="G436" s="90"/>
      <c r="H436" s="90"/>
      <c r="I436" s="90"/>
      <c r="J436" s="63"/>
      <c r="K436"/>
      <c r="L436"/>
      <c r="M436"/>
      <c r="N436"/>
      <c r="O436"/>
    </row>
    <row r="437" spans="1:15" s="2" customFormat="1" x14ac:dyDescent="0.2">
      <c r="A437"/>
      <c r="B437" s="90"/>
      <c r="C437" s="90"/>
      <c r="D437" s="90"/>
      <c r="E437" s="90"/>
      <c r="F437" s="90"/>
      <c r="G437" s="90"/>
      <c r="H437" s="90"/>
      <c r="I437" s="90"/>
      <c r="J437" s="63"/>
      <c r="K437"/>
      <c r="L437"/>
      <c r="M437"/>
      <c r="N437"/>
      <c r="O437"/>
    </row>
    <row r="438" spans="1:15" s="2" customFormat="1" x14ac:dyDescent="0.2">
      <c r="A438"/>
      <c r="B438" s="90"/>
      <c r="C438" s="90"/>
      <c r="D438" s="90"/>
      <c r="E438" s="90"/>
      <c r="F438" s="90"/>
      <c r="G438" s="90"/>
      <c r="H438" s="90"/>
      <c r="I438" s="90"/>
      <c r="J438" s="63"/>
      <c r="K438"/>
      <c r="L438"/>
      <c r="M438"/>
      <c r="N438"/>
      <c r="O438"/>
    </row>
    <row r="439" spans="1:15" s="2" customFormat="1" x14ac:dyDescent="0.2">
      <c r="A439"/>
      <c r="B439" s="90"/>
      <c r="C439" s="90"/>
      <c r="D439" s="90"/>
      <c r="E439" s="90"/>
      <c r="F439" s="90"/>
      <c r="G439" s="90"/>
      <c r="H439" s="90"/>
      <c r="I439" s="90"/>
      <c r="J439" s="63"/>
      <c r="K439"/>
      <c r="L439"/>
      <c r="M439"/>
      <c r="N439"/>
      <c r="O439"/>
    </row>
    <row r="440" spans="1:15" s="2" customFormat="1" x14ac:dyDescent="0.2">
      <c r="A440"/>
      <c r="B440" s="90"/>
      <c r="C440" s="90"/>
      <c r="D440" s="90"/>
      <c r="E440" s="90"/>
      <c r="F440" s="90"/>
      <c r="G440" s="90"/>
      <c r="H440" s="90"/>
      <c r="I440" s="90"/>
      <c r="J440" s="63"/>
      <c r="K440"/>
      <c r="L440"/>
      <c r="M440"/>
      <c r="N440"/>
      <c r="O440"/>
    </row>
    <row r="441" spans="1:15" s="2" customFormat="1" x14ac:dyDescent="0.2">
      <c r="A441"/>
      <c r="B441" s="90"/>
      <c r="C441" s="90"/>
      <c r="D441" s="90"/>
      <c r="E441" s="90"/>
      <c r="F441" s="90"/>
      <c r="G441" s="90"/>
      <c r="H441" s="90"/>
      <c r="I441" s="90"/>
      <c r="J441" s="63"/>
      <c r="K441"/>
      <c r="L441"/>
      <c r="M441"/>
      <c r="N441"/>
      <c r="O441"/>
    </row>
    <row r="442" spans="1:15" s="2" customFormat="1" x14ac:dyDescent="0.2">
      <c r="A442"/>
      <c r="B442" s="90"/>
      <c r="C442" s="90"/>
      <c r="D442" s="90"/>
      <c r="E442" s="90"/>
      <c r="F442" s="90"/>
      <c r="G442" s="90"/>
      <c r="H442" s="90"/>
      <c r="I442" s="90"/>
      <c r="J442" s="63"/>
      <c r="K442"/>
      <c r="L442"/>
      <c r="M442"/>
      <c r="N442"/>
      <c r="O442"/>
    </row>
    <row r="443" spans="1:15" s="2" customFormat="1" x14ac:dyDescent="0.2">
      <c r="A443"/>
      <c r="B443" s="90"/>
      <c r="C443" s="90"/>
      <c r="D443" s="90"/>
      <c r="E443" s="90"/>
      <c r="F443" s="90"/>
      <c r="G443" s="90"/>
      <c r="H443" s="90"/>
      <c r="I443" s="90"/>
      <c r="J443" s="63"/>
      <c r="K443"/>
      <c r="L443"/>
      <c r="M443"/>
      <c r="N443"/>
      <c r="O443"/>
    </row>
    <row r="444" spans="1:15" s="2" customFormat="1" x14ac:dyDescent="0.2">
      <c r="A444"/>
      <c r="B444" s="90"/>
      <c r="C444" s="90"/>
      <c r="D444" s="90"/>
      <c r="E444" s="90"/>
      <c r="F444" s="90"/>
      <c r="G444" s="90"/>
      <c r="H444" s="90"/>
      <c r="I444" s="90"/>
      <c r="J444" s="63"/>
      <c r="K444"/>
      <c r="L444"/>
      <c r="M444"/>
      <c r="N444"/>
      <c r="O444"/>
    </row>
    <row r="445" spans="1:15" s="2" customFormat="1" x14ac:dyDescent="0.2">
      <c r="A445"/>
      <c r="B445" s="90"/>
      <c r="C445" s="90"/>
      <c r="D445" s="90"/>
      <c r="E445" s="90"/>
      <c r="F445" s="90"/>
      <c r="G445" s="90"/>
      <c r="H445" s="90"/>
      <c r="I445" s="90"/>
      <c r="J445" s="63"/>
      <c r="K445"/>
      <c r="L445"/>
      <c r="M445"/>
      <c r="N445"/>
      <c r="O445"/>
    </row>
    <row r="446" spans="1:15" s="2" customFormat="1" x14ac:dyDescent="0.2">
      <c r="A446"/>
      <c r="B446" s="90"/>
      <c r="C446" s="90"/>
      <c r="D446" s="90"/>
      <c r="E446" s="90"/>
      <c r="F446" s="90"/>
      <c r="G446" s="90"/>
      <c r="H446" s="90"/>
      <c r="I446" s="90"/>
      <c r="J446" s="63"/>
      <c r="K446"/>
      <c r="L446"/>
      <c r="M446"/>
      <c r="N446"/>
      <c r="O446"/>
    </row>
    <row r="447" spans="1:15" s="2" customFormat="1" x14ac:dyDescent="0.2">
      <c r="A447"/>
      <c r="B447" s="90"/>
      <c r="C447" s="90"/>
      <c r="D447" s="90"/>
      <c r="E447" s="90"/>
      <c r="F447" s="90"/>
      <c r="G447" s="90"/>
      <c r="H447" s="90"/>
      <c r="I447" s="90"/>
      <c r="J447" s="63"/>
      <c r="K447"/>
      <c r="L447"/>
      <c r="M447"/>
      <c r="N447"/>
      <c r="O447"/>
    </row>
    <row r="448" spans="1:15" s="2" customFormat="1" x14ac:dyDescent="0.2">
      <c r="A448"/>
      <c r="B448" s="90"/>
      <c r="C448" s="90"/>
      <c r="D448" s="90"/>
      <c r="E448" s="90"/>
      <c r="F448" s="90"/>
      <c r="G448" s="90"/>
      <c r="H448" s="90"/>
      <c r="I448" s="90"/>
      <c r="J448" s="63"/>
      <c r="K448"/>
      <c r="L448"/>
      <c r="M448"/>
      <c r="N448"/>
      <c r="O448"/>
    </row>
    <row r="449" spans="1:15" s="2" customFormat="1" x14ac:dyDescent="0.2">
      <c r="A449"/>
      <c r="B449" s="90"/>
      <c r="C449" s="90"/>
      <c r="D449" s="90"/>
      <c r="E449" s="90"/>
      <c r="F449" s="90"/>
      <c r="G449" s="90"/>
      <c r="H449" s="90"/>
      <c r="I449" s="90"/>
      <c r="J449" s="63"/>
      <c r="K449"/>
      <c r="L449"/>
      <c r="M449"/>
      <c r="N449"/>
      <c r="O449"/>
    </row>
    <row r="450" spans="1:15" s="2" customFormat="1" x14ac:dyDescent="0.2">
      <c r="A450"/>
      <c r="B450" s="90"/>
      <c r="C450" s="90"/>
      <c r="D450" s="90"/>
      <c r="E450" s="90"/>
      <c r="F450" s="90"/>
      <c r="G450" s="90"/>
      <c r="H450" s="90"/>
      <c r="I450" s="90"/>
      <c r="J450" s="63"/>
      <c r="K450"/>
      <c r="L450"/>
      <c r="M450"/>
      <c r="N450"/>
      <c r="O450"/>
    </row>
    <row r="451" spans="1:15" s="2" customFormat="1" x14ac:dyDescent="0.2">
      <c r="A451"/>
      <c r="B451" s="90"/>
      <c r="C451" s="90"/>
      <c r="D451" s="90"/>
      <c r="E451" s="90"/>
      <c r="F451" s="90"/>
      <c r="G451" s="90"/>
      <c r="H451" s="90"/>
      <c r="I451" s="90"/>
      <c r="J451" s="63"/>
      <c r="K451"/>
      <c r="L451"/>
      <c r="M451"/>
      <c r="N451"/>
      <c r="O451"/>
    </row>
    <row r="452" spans="1:15" s="2" customFormat="1" x14ac:dyDescent="0.2">
      <c r="A452"/>
      <c r="B452" s="90"/>
      <c r="C452" s="90"/>
      <c r="D452" s="90"/>
      <c r="E452" s="90"/>
      <c r="F452" s="90"/>
      <c r="G452" s="90"/>
      <c r="H452" s="90"/>
      <c r="I452" s="90"/>
      <c r="J452" s="63"/>
      <c r="K452"/>
      <c r="L452"/>
      <c r="M452"/>
      <c r="N452"/>
      <c r="O452"/>
    </row>
    <row r="453" spans="1:15" s="2" customFormat="1" x14ac:dyDescent="0.2">
      <c r="A453"/>
      <c r="B453" s="90"/>
      <c r="C453" s="90"/>
      <c r="D453" s="90"/>
      <c r="E453" s="90"/>
      <c r="F453" s="90"/>
      <c r="G453" s="90"/>
      <c r="H453" s="90"/>
      <c r="I453" s="90"/>
      <c r="J453" s="63"/>
      <c r="K453"/>
      <c r="L453"/>
      <c r="M453"/>
      <c r="N453"/>
      <c r="O453"/>
    </row>
    <row r="454" spans="1:15" s="2" customFormat="1" x14ac:dyDescent="0.2">
      <c r="A454"/>
      <c r="B454" s="90"/>
      <c r="C454" s="90"/>
      <c r="D454" s="90"/>
      <c r="E454" s="90"/>
      <c r="F454" s="90"/>
      <c r="G454" s="90"/>
      <c r="H454" s="90"/>
      <c r="I454" s="90"/>
      <c r="J454" s="63"/>
      <c r="K454"/>
      <c r="L454"/>
      <c r="M454"/>
      <c r="N454"/>
      <c r="O454"/>
    </row>
    <row r="455" spans="1:15" s="2" customFormat="1" x14ac:dyDescent="0.2">
      <c r="A455"/>
      <c r="B455" s="90"/>
      <c r="C455" s="90"/>
      <c r="D455" s="90"/>
      <c r="E455" s="90"/>
      <c r="F455" s="90"/>
      <c r="G455" s="90"/>
      <c r="H455" s="90"/>
      <c r="I455" s="90"/>
      <c r="J455" s="63"/>
      <c r="K455"/>
      <c r="L455"/>
      <c r="M455"/>
      <c r="N455"/>
      <c r="O455"/>
    </row>
    <row r="456" spans="1:15" s="2" customFormat="1" x14ac:dyDescent="0.2">
      <c r="A456"/>
      <c r="B456" s="90"/>
      <c r="C456" s="90"/>
      <c r="D456" s="90"/>
      <c r="E456" s="90"/>
      <c r="F456" s="90"/>
      <c r="G456" s="90"/>
      <c r="H456" s="90"/>
      <c r="I456" s="90"/>
      <c r="J456" s="63"/>
      <c r="K456"/>
      <c r="L456"/>
      <c r="M456"/>
      <c r="N456"/>
      <c r="O456"/>
    </row>
    <row r="457" spans="1:15" s="2" customFormat="1" x14ac:dyDescent="0.2">
      <c r="A457"/>
      <c r="B457" s="90"/>
      <c r="C457" s="90"/>
      <c r="D457" s="90"/>
      <c r="E457" s="90"/>
      <c r="F457" s="90"/>
      <c r="G457" s="90"/>
      <c r="H457" s="90"/>
      <c r="I457" s="90"/>
      <c r="J457" s="63"/>
      <c r="K457"/>
      <c r="L457"/>
      <c r="M457"/>
      <c r="N457"/>
      <c r="O457"/>
    </row>
    <row r="458" spans="1:15" s="2" customFormat="1" x14ac:dyDescent="0.2">
      <c r="A458"/>
      <c r="B458" s="90"/>
      <c r="C458" s="90"/>
      <c r="D458" s="90"/>
      <c r="E458" s="90"/>
      <c r="F458" s="90"/>
      <c r="G458" s="90"/>
      <c r="H458" s="90"/>
      <c r="I458" s="90"/>
      <c r="J458" s="63"/>
      <c r="K458"/>
      <c r="L458"/>
      <c r="M458"/>
      <c r="N458"/>
      <c r="O458"/>
    </row>
    <row r="459" spans="1:15" s="2" customFormat="1" x14ac:dyDescent="0.2">
      <c r="A459"/>
      <c r="B459" s="90"/>
      <c r="C459" s="90"/>
      <c r="D459" s="90"/>
      <c r="E459" s="90"/>
      <c r="F459" s="90"/>
      <c r="G459" s="90"/>
      <c r="H459" s="90"/>
      <c r="I459" s="90"/>
      <c r="J459" s="63"/>
      <c r="K459"/>
      <c r="L459"/>
      <c r="M459"/>
      <c r="N459"/>
      <c r="O459"/>
    </row>
    <row r="460" spans="1:15" s="2" customFormat="1" x14ac:dyDescent="0.2">
      <c r="A460"/>
      <c r="B460" s="90"/>
      <c r="C460" s="90"/>
      <c r="D460" s="90"/>
      <c r="E460" s="90"/>
      <c r="F460" s="90"/>
      <c r="G460" s="90"/>
      <c r="H460" s="90"/>
      <c r="I460" s="90"/>
      <c r="J460" s="63"/>
      <c r="K460"/>
      <c r="L460"/>
      <c r="M460"/>
      <c r="N460"/>
      <c r="O460"/>
    </row>
    <row r="461" spans="1:15" s="2" customFormat="1" x14ac:dyDescent="0.2">
      <c r="A461"/>
      <c r="B461" s="90"/>
      <c r="C461" s="90"/>
      <c r="D461" s="90"/>
      <c r="E461" s="90"/>
      <c r="F461" s="90"/>
      <c r="G461" s="90"/>
      <c r="H461" s="90"/>
      <c r="I461" s="90"/>
      <c r="J461" s="63"/>
      <c r="K461"/>
      <c r="L461"/>
      <c r="M461"/>
      <c r="N461"/>
      <c r="O461"/>
    </row>
    <row r="462" spans="1:15" s="2" customFormat="1" x14ac:dyDescent="0.2">
      <c r="A462"/>
      <c r="B462" s="90"/>
      <c r="C462" s="90"/>
      <c r="D462" s="90"/>
      <c r="E462" s="90"/>
      <c r="F462" s="90"/>
      <c r="G462" s="90"/>
      <c r="H462" s="90"/>
      <c r="I462" s="90"/>
      <c r="J462" s="63"/>
      <c r="K462"/>
      <c r="L462"/>
      <c r="M462"/>
      <c r="N462"/>
      <c r="O462"/>
    </row>
    <row r="463" spans="1:15" s="2" customFormat="1" x14ac:dyDescent="0.2">
      <c r="A463"/>
      <c r="B463" s="90"/>
      <c r="C463" s="90"/>
      <c r="D463" s="90"/>
      <c r="E463" s="90"/>
      <c r="F463" s="90"/>
      <c r="G463" s="90"/>
      <c r="H463" s="90"/>
      <c r="I463" s="90"/>
      <c r="J463" s="63"/>
      <c r="K463"/>
      <c r="L463"/>
      <c r="M463"/>
      <c r="N463"/>
      <c r="O463"/>
    </row>
    <row r="464" spans="1:15" s="2" customFormat="1" x14ac:dyDescent="0.2">
      <c r="A464"/>
      <c r="B464" s="90"/>
      <c r="C464" s="90"/>
      <c r="D464" s="90"/>
      <c r="E464" s="90"/>
      <c r="F464" s="90"/>
      <c r="G464" s="90"/>
      <c r="H464" s="90"/>
      <c r="I464" s="90"/>
      <c r="J464" s="63"/>
      <c r="K464"/>
      <c r="L464"/>
      <c r="M464"/>
      <c r="N464"/>
      <c r="O464"/>
    </row>
    <row r="465" spans="1:15" s="2" customFormat="1" x14ac:dyDescent="0.2">
      <c r="A465"/>
      <c r="B465" s="90"/>
      <c r="C465" s="90"/>
      <c r="D465" s="90"/>
      <c r="E465" s="90"/>
      <c r="F465" s="90"/>
      <c r="G465" s="90"/>
      <c r="H465" s="90"/>
      <c r="I465" s="90"/>
      <c r="J465" s="63"/>
      <c r="K465"/>
      <c r="L465"/>
      <c r="M465"/>
      <c r="N465"/>
      <c r="O465"/>
    </row>
    <row r="466" spans="1:15" s="2" customFormat="1" x14ac:dyDescent="0.2">
      <c r="A466"/>
      <c r="B466" s="90"/>
      <c r="C466" s="90"/>
      <c r="D466" s="90"/>
      <c r="E466" s="90"/>
      <c r="F466" s="90"/>
      <c r="G466" s="90"/>
      <c r="H466" s="90"/>
      <c r="I466" s="90"/>
      <c r="J466" s="63"/>
      <c r="K466"/>
      <c r="L466"/>
      <c r="M466"/>
      <c r="N466"/>
      <c r="O466"/>
    </row>
    <row r="467" spans="1:15" s="2" customFormat="1" x14ac:dyDescent="0.2">
      <c r="A467"/>
      <c r="B467" s="90"/>
      <c r="C467" s="90"/>
      <c r="D467" s="90"/>
      <c r="E467" s="90"/>
      <c r="F467" s="90"/>
      <c r="G467" s="90"/>
      <c r="H467" s="90"/>
      <c r="I467" s="90"/>
      <c r="J467" s="63"/>
      <c r="K467"/>
      <c r="L467"/>
      <c r="M467"/>
      <c r="N467"/>
      <c r="O467"/>
    </row>
    <row r="468" spans="1:15" s="2" customFormat="1" x14ac:dyDescent="0.2">
      <c r="A468"/>
      <c r="B468" s="90"/>
      <c r="C468" s="90"/>
      <c r="D468" s="90"/>
      <c r="E468" s="90"/>
      <c r="F468" s="90"/>
      <c r="G468" s="90"/>
      <c r="H468" s="90"/>
      <c r="I468" s="90"/>
      <c r="J468" s="63"/>
      <c r="K468"/>
      <c r="L468"/>
      <c r="M468"/>
      <c r="N468"/>
      <c r="O468"/>
    </row>
    <row r="469" spans="1:15" s="2" customFormat="1" x14ac:dyDescent="0.2">
      <c r="A469"/>
      <c r="B469" s="90"/>
      <c r="C469" s="90"/>
      <c r="D469" s="90"/>
      <c r="E469" s="90"/>
      <c r="F469" s="90"/>
      <c r="G469" s="90"/>
      <c r="H469" s="90"/>
      <c r="I469" s="90"/>
      <c r="J469" s="63"/>
      <c r="K469"/>
      <c r="L469"/>
      <c r="M469"/>
      <c r="N469"/>
      <c r="O469"/>
    </row>
    <row r="470" spans="1:15" s="2" customFormat="1" x14ac:dyDescent="0.2">
      <c r="A470"/>
      <c r="B470" s="90"/>
      <c r="C470" s="90"/>
      <c r="D470" s="90"/>
      <c r="E470" s="90"/>
      <c r="F470" s="90"/>
      <c r="G470" s="90"/>
      <c r="H470" s="90"/>
      <c r="I470" s="90"/>
      <c r="J470" s="63"/>
      <c r="K470"/>
      <c r="L470"/>
      <c r="M470"/>
      <c r="N470"/>
      <c r="O470"/>
    </row>
    <row r="471" spans="1:15" s="2" customFormat="1" x14ac:dyDescent="0.2">
      <c r="A471"/>
      <c r="B471" s="90"/>
      <c r="C471" s="90"/>
      <c r="D471" s="90"/>
      <c r="E471" s="90"/>
      <c r="F471" s="90"/>
      <c r="G471" s="90"/>
      <c r="H471" s="90"/>
      <c r="I471" s="90"/>
      <c r="J471" s="63"/>
      <c r="K471"/>
      <c r="L471"/>
      <c r="M471"/>
      <c r="N471"/>
      <c r="O471"/>
    </row>
    <row r="472" spans="1:15" s="2" customFormat="1" x14ac:dyDescent="0.2">
      <c r="A472"/>
      <c r="B472" s="90"/>
      <c r="C472" s="90"/>
      <c r="D472" s="90"/>
      <c r="E472" s="90"/>
      <c r="F472" s="90"/>
      <c r="G472" s="90"/>
      <c r="H472" s="90"/>
      <c r="I472" s="90"/>
      <c r="J472" s="63"/>
      <c r="K472"/>
      <c r="L472"/>
      <c r="M472"/>
      <c r="N472"/>
      <c r="O472"/>
    </row>
    <row r="473" spans="1:15" s="2" customFormat="1" x14ac:dyDescent="0.2">
      <c r="A473"/>
      <c r="B473" s="90"/>
      <c r="C473" s="90"/>
      <c r="D473" s="90"/>
      <c r="E473" s="90"/>
      <c r="F473" s="90"/>
      <c r="G473" s="90"/>
      <c r="H473" s="90"/>
      <c r="I473" s="90"/>
      <c r="J473" s="63"/>
      <c r="K473"/>
      <c r="L473"/>
      <c r="M473"/>
      <c r="N473"/>
      <c r="O473"/>
    </row>
    <row r="474" spans="1:15" s="2" customFormat="1" x14ac:dyDescent="0.2">
      <c r="A474"/>
      <c r="B474" s="90"/>
      <c r="C474" s="90"/>
      <c r="D474" s="90"/>
      <c r="E474" s="90"/>
      <c r="F474" s="90"/>
      <c r="G474" s="90"/>
      <c r="H474" s="90"/>
      <c r="I474" s="90"/>
      <c r="J474" s="63"/>
      <c r="K474"/>
      <c r="L474"/>
      <c r="M474"/>
      <c r="N474"/>
      <c r="O474"/>
    </row>
    <row r="475" spans="1:15" s="2" customFormat="1" x14ac:dyDescent="0.2">
      <c r="A475"/>
      <c r="B475" s="90"/>
      <c r="C475" s="90"/>
      <c r="D475" s="90"/>
      <c r="E475" s="90"/>
      <c r="F475" s="90"/>
      <c r="G475" s="90"/>
      <c r="H475" s="90"/>
      <c r="I475" s="90"/>
      <c r="J475" s="63"/>
      <c r="K475"/>
      <c r="L475"/>
      <c r="M475"/>
      <c r="N475"/>
      <c r="O475"/>
    </row>
    <row r="476" spans="1:15" s="2" customFormat="1" x14ac:dyDescent="0.2">
      <c r="A476"/>
      <c r="B476" s="90"/>
      <c r="C476" s="90"/>
      <c r="D476" s="90"/>
      <c r="E476" s="90"/>
      <c r="F476" s="90"/>
      <c r="G476" s="90"/>
      <c r="H476" s="90"/>
      <c r="I476" s="90"/>
      <c r="J476" s="63"/>
      <c r="K476"/>
      <c r="L476"/>
      <c r="M476"/>
      <c r="N476"/>
      <c r="O476"/>
    </row>
    <row r="477" spans="1:15" s="2" customFormat="1" x14ac:dyDescent="0.2">
      <c r="A477"/>
      <c r="B477" s="90"/>
      <c r="C477" s="90"/>
      <c r="D477" s="90"/>
      <c r="E477" s="90"/>
      <c r="F477" s="90"/>
      <c r="G477" s="90"/>
      <c r="H477" s="90"/>
      <c r="I477" s="90"/>
      <c r="J477" s="63"/>
      <c r="K477"/>
      <c r="L477"/>
      <c r="M477"/>
      <c r="N477"/>
      <c r="O477"/>
    </row>
    <row r="478" spans="1:15" s="2" customFormat="1" x14ac:dyDescent="0.2">
      <c r="A478"/>
      <c r="B478" s="90"/>
      <c r="C478" s="90"/>
      <c r="D478" s="90"/>
      <c r="E478" s="90"/>
      <c r="F478" s="90"/>
      <c r="G478" s="90"/>
      <c r="H478" s="90"/>
      <c r="I478" s="90"/>
      <c r="J478" s="63"/>
      <c r="K478"/>
      <c r="L478"/>
      <c r="M478"/>
      <c r="N478"/>
      <c r="O478"/>
    </row>
    <row r="479" spans="1:15" s="2" customFormat="1" x14ac:dyDescent="0.2">
      <c r="A479"/>
      <c r="B479" s="90"/>
      <c r="C479" s="90"/>
      <c r="D479" s="90"/>
      <c r="E479" s="90"/>
      <c r="F479" s="90"/>
      <c r="G479" s="90"/>
      <c r="H479" s="90"/>
      <c r="I479" s="90"/>
      <c r="J479" s="63"/>
      <c r="K479"/>
      <c r="L479"/>
      <c r="M479"/>
      <c r="N479"/>
      <c r="O479"/>
    </row>
    <row r="480" spans="1:15" s="2" customFormat="1" x14ac:dyDescent="0.2">
      <c r="A480"/>
      <c r="B480" s="90"/>
      <c r="C480" s="90"/>
      <c r="D480" s="90"/>
      <c r="E480" s="90"/>
      <c r="F480" s="90"/>
      <c r="G480" s="90"/>
      <c r="H480" s="90"/>
      <c r="I480" s="90"/>
      <c r="J480" s="63"/>
      <c r="K480"/>
      <c r="L480"/>
      <c r="M480"/>
      <c r="N480"/>
      <c r="O480"/>
    </row>
    <row r="481" spans="1:15" s="2" customFormat="1" x14ac:dyDescent="0.2">
      <c r="A481"/>
      <c r="B481" s="90"/>
      <c r="C481" s="90"/>
      <c r="D481" s="90"/>
      <c r="E481" s="90"/>
      <c r="F481" s="90"/>
      <c r="G481" s="90"/>
      <c r="H481" s="90"/>
      <c r="I481" s="90"/>
      <c r="J481" s="63"/>
      <c r="K481"/>
      <c r="L481"/>
      <c r="M481"/>
      <c r="N481"/>
      <c r="O481"/>
    </row>
    <row r="482" spans="1:15" s="2" customFormat="1" x14ac:dyDescent="0.2">
      <c r="A482"/>
      <c r="B482" s="90"/>
      <c r="C482" s="90"/>
      <c r="D482" s="90"/>
      <c r="E482" s="90"/>
      <c r="F482" s="90"/>
      <c r="G482" s="90"/>
      <c r="H482" s="90"/>
      <c r="I482" s="90"/>
      <c r="J482" s="63"/>
      <c r="K482"/>
      <c r="L482"/>
      <c r="M482"/>
      <c r="N482"/>
      <c r="O482"/>
    </row>
    <row r="483" spans="1:15" s="2" customFormat="1" x14ac:dyDescent="0.2">
      <c r="A483"/>
      <c r="B483" s="90"/>
      <c r="C483" s="90"/>
      <c r="D483" s="90"/>
      <c r="E483" s="90"/>
      <c r="F483" s="90"/>
      <c r="G483" s="90"/>
      <c r="H483" s="90"/>
      <c r="I483" s="90"/>
      <c r="J483" s="63"/>
      <c r="K483"/>
      <c r="L483"/>
      <c r="M483"/>
      <c r="N483"/>
      <c r="O483"/>
    </row>
    <row r="484" spans="1:15" s="2" customFormat="1" x14ac:dyDescent="0.2">
      <c r="A484"/>
      <c r="B484" s="90"/>
      <c r="C484" s="90"/>
      <c r="D484" s="90"/>
      <c r="E484" s="90"/>
      <c r="F484" s="90"/>
      <c r="G484" s="90"/>
      <c r="H484" s="90"/>
      <c r="I484" s="90"/>
      <c r="J484" s="63"/>
      <c r="K484"/>
      <c r="L484"/>
      <c r="M484"/>
      <c r="N484"/>
      <c r="O484"/>
    </row>
    <row r="485" spans="1:15" s="2" customFormat="1" x14ac:dyDescent="0.2">
      <c r="A485"/>
      <c r="B485" s="90"/>
      <c r="C485" s="90"/>
      <c r="D485" s="90"/>
      <c r="E485" s="90"/>
      <c r="F485" s="90"/>
      <c r="G485" s="90"/>
      <c r="H485" s="90"/>
      <c r="I485" s="90"/>
      <c r="J485" s="63"/>
      <c r="K485"/>
      <c r="L485"/>
      <c r="M485"/>
      <c r="N485"/>
      <c r="O485"/>
    </row>
    <row r="486" spans="1:15" s="2" customFormat="1" x14ac:dyDescent="0.2">
      <c r="A486"/>
      <c r="B486" s="90"/>
      <c r="C486" s="90"/>
      <c r="D486" s="90"/>
      <c r="E486" s="90"/>
      <c r="F486" s="90"/>
      <c r="G486" s="90"/>
      <c r="H486" s="90"/>
      <c r="I486" s="90"/>
      <c r="J486" s="63"/>
      <c r="K486"/>
      <c r="L486"/>
      <c r="M486"/>
      <c r="N486"/>
      <c r="O486"/>
    </row>
    <row r="487" spans="1:15" s="2" customFormat="1" x14ac:dyDescent="0.2">
      <c r="A487"/>
      <c r="B487" s="90"/>
      <c r="C487" s="90"/>
      <c r="D487" s="90"/>
      <c r="E487" s="90"/>
      <c r="F487" s="90"/>
      <c r="G487" s="90"/>
      <c r="H487" s="90"/>
      <c r="I487" s="90"/>
      <c r="J487" s="63"/>
      <c r="K487"/>
      <c r="L487"/>
      <c r="M487"/>
      <c r="N487"/>
      <c r="O487"/>
    </row>
    <row r="488" spans="1:15" s="2" customFormat="1" x14ac:dyDescent="0.2">
      <c r="A488"/>
      <c r="B488" s="90"/>
      <c r="C488" s="90"/>
      <c r="D488" s="90"/>
      <c r="E488" s="90"/>
      <c r="F488" s="90"/>
      <c r="G488" s="90"/>
      <c r="H488" s="90"/>
      <c r="I488" s="90"/>
      <c r="J488" s="63"/>
      <c r="K488"/>
      <c r="L488"/>
      <c r="M488"/>
      <c r="N488"/>
      <c r="O488"/>
    </row>
    <row r="489" spans="1:15" s="2" customFormat="1" x14ac:dyDescent="0.2">
      <c r="A489"/>
      <c r="B489" s="90"/>
      <c r="C489" s="90"/>
      <c r="D489" s="90"/>
      <c r="E489" s="90"/>
      <c r="F489" s="90"/>
      <c r="G489" s="90"/>
      <c r="H489" s="90"/>
      <c r="I489" s="90"/>
      <c r="J489" s="63"/>
      <c r="K489"/>
      <c r="L489"/>
      <c r="M489"/>
      <c r="N489"/>
      <c r="O489"/>
    </row>
    <row r="490" spans="1:15" s="2" customFormat="1" x14ac:dyDescent="0.2">
      <c r="A490"/>
      <c r="B490" s="90"/>
      <c r="C490" s="90"/>
      <c r="D490" s="90"/>
      <c r="E490" s="90"/>
      <c r="F490" s="90"/>
      <c r="G490" s="90"/>
      <c r="H490" s="90"/>
      <c r="I490" s="90"/>
      <c r="J490" s="63"/>
      <c r="K490"/>
      <c r="L490"/>
      <c r="M490"/>
      <c r="N490"/>
      <c r="O490"/>
    </row>
    <row r="491" spans="1:15" s="2" customFormat="1" x14ac:dyDescent="0.2">
      <c r="A491"/>
      <c r="B491" s="90"/>
      <c r="C491" s="90"/>
      <c r="D491" s="90"/>
      <c r="E491" s="90"/>
      <c r="F491" s="90"/>
      <c r="G491" s="90"/>
      <c r="H491" s="90"/>
      <c r="I491" s="90"/>
      <c r="J491" s="63"/>
      <c r="K491"/>
      <c r="L491"/>
      <c r="M491"/>
      <c r="N491"/>
      <c r="O491"/>
    </row>
    <row r="492" spans="1:15" s="2" customFormat="1" x14ac:dyDescent="0.2">
      <c r="A492"/>
      <c r="B492" s="90"/>
      <c r="C492" s="90"/>
      <c r="D492" s="90"/>
      <c r="E492" s="90"/>
      <c r="F492" s="90"/>
      <c r="G492" s="90"/>
      <c r="H492" s="90"/>
      <c r="I492" s="90"/>
      <c r="J492" s="63"/>
      <c r="K492"/>
      <c r="L492"/>
      <c r="M492"/>
      <c r="N492"/>
      <c r="O492"/>
    </row>
    <row r="493" spans="1:15" s="2" customFormat="1" x14ac:dyDescent="0.2">
      <c r="A493"/>
      <c r="B493" s="90"/>
      <c r="C493" s="90"/>
      <c r="D493" s="90"/>
      <c r="E493" s="90"/>
      <c r="F493" s="90"/>
      <c r="G493" s="90"/>
      <c r="H493" s="90"/>
      <c r="I493" s="90"/>
      <c r="J493" s="63"/>
      <c r="K493"/>
      <c r="L493"/>
      <c r="M493"/>
      <c r="N493"/>
      <c r="O493"/>
    </row>
    <row r="494" spans="1:15" s="2" customFormat="1" x14ac:dyDescent="0.2">
      <c r="A494"/>
      <c r="B494" s="90"/>
      <c r="C494" s="90"/>
      <c r="D494" s="90"/>
      <c r="E494" s="90"/>
      <c r="F494" s="90"/>
      <c r="G494" s="90"/>
      <c r="H494" s="90"/>
      <c r="I494" s="90"/>
      <c r="J494" s="63"/>
      <c r="K494"/>
      <c r="L494"/>
      <c r="M494"/>
      <c r="N494"/>
      <c r="O494"/>
    </row>
    <row r="495" spans="1:15" s="2" customFormat="1" x14ac:dyDescent="0.2">
      <c r="A495"/>
      <c r="B495" s="90"/>
      <c r="C495" s="90"/>
      <c r="D495" s="90"/>
      <c r="E495" s="90"/>
      <c r="F495" s="90"/>
      <c r="G495" s="90"/>
      <c r="H495" s="90"/>
      <c r="I495" s="90"/>
      <c r="J495" s="63"/>
      <c r="K495"/>
      <c r="L495"/>
      <c r="M495"/>
      <c r="N495"/>
      <c r="O495"/>
    </row>
    <row r="496" spans="1:15" s="2" customFormat="1" x14ac:dyDescent="0.2">
      <c r="A496"/>
      <c r="B496" s="90"/>
      <c r="C496" s="90"/>
      <c r="D496" s="90"/>
      <c r="E496" s="90"/>
      <c r="F496" s="90"/>
      <c r="G496" s="90"/>
      <c r="H496" s="90"/>
      <c r="I496" s="90"/>
      <c r="J496" s="63"/>
      <c r="K496"/>
      <c r="L496"/>
      <c r="M496"/>
      <c r="N496"/>
      <c r="O496"/>
    </row>
    <row r="497" spans="1:15" s="2" customFormat="1" x14ac:dyDescent="0.2">
      <c r="A497"/>
      <c r="B497" s="90"/>
      <c r="C497" s="90"/>
      <c r="D497" s="90"/>
      <c r="E497" s="90"/>
      <c r="F497" s="90"/>
      <c r="G497" s="90"/>
      <c r="H497" s="90"/>
      <c r="I497" s="90"/>
      <c r="J497" s="63"/>
      <c r="K497"/>
      <c r="L497"/>
      <c r="M497"/>
      <c r="N497"/>
      <c r="O497"/>
    </row>
    <row r="498" spans="1:15" s="2" customFormat="1" x14ac:dyDescent="0.2">
      <c r="A498"/>
      <c r="B498" s="90"/>
      <c r="C498" s="90"/>
      <c r="D498" s="90"/>
      <c r="E498" s="90"/>
      <c r="F498" s="90"/>
      <c r="G498" s="90"/>
      <c r="H498" s="90"/>
      <c r="I498" s="90"/>
      <c r="J498" s="63"/>
      <c r="K498"/>
      <c r="L498"/>
      <c r="M498"/>
      <c r="N498"/>
      <c r="O498"/>
    </row>
    <row r="499" spans="1:15" s="2" customFormat="1" x14ac:dyDescent="0.2">
      <c r="A499"/>
      <c r="B499" s="90"/>
      <c r="C499" s="90"/>
      <c r="D499" s="90"/>
      <c r="E499" s="90"/>
      <c r="F499" s="90"/>
      <c r="G499" s="90"/>
      <c r="H499" s="90"/>
      <c r="I499" s="90"/>
      <c r="J499" s="63"/>
      <c r="K499"/>
      <c r="L499"/>
      <c r="M499"/>
      <c r="N499"/>
      <c r="O499"/>
    </row>
    <row r="500" spans="1:15" s="2" customFormat="1" x14ac:dyDescent="0.2">
      <c r="A500"/>
      <c r="B500" s="90"/>
      <c r="C500" s="90"/>
      <c r="D500" s="90"/>
      <c r="E500" s="90"/>
      <c r="F500" s="90"/>
      <c r="G500" s="90"/>
      <c r="H500" s="90"/>
      <c r="I500" s="90"/>
      <c r="J500" s="63"/>
      <c r="K500"/>
      <c r="L500"/>
      <c r="M500"/>
      <c r="N500"/>
      <c r="O500"/>
    </row>
    <row r="501" spans="1:15" s="2" customFormat="1" x14ac:dyDescent="0.2">
      <c r="A501"/>
      <c r="B501" s="90"/>
      <c r="C501" s="90"/>
      <c r="D501" s="90"/>
      <c r="E501" s="90"/>
      <c r="F501" s="90"/>
      <c r="G501" s="90"/>
      <c r="H501" s="90"/>
      <c r="I501" s="90"/>
      <c r="J501" s="63"/>
      <c r="K501"/>
      <c r="L501"/>
      <c r="M501"/>
      <c r="N501"/>
      <c r="O501"/>
    </row>
    <row r="502" spans="1:15" s="2" customFormat="1" x14ac:dyDescent="0.2">
      <c r="A502"/>
      <c r="B502" s="90"/>
      <c r="C502" s="90"/>
      <c r="D502" s="90"/>
      <c r="E502" s="90"/>
      <c r="F502" s="90"/>
      <c r="G502" s="90"/>
      <c r="H502" s="90"/>
      <c r="I502" s="90"/>
      <c r="J502" s="63"/>
      <c r="K502"/>
      <c r="L502"/>
      <c r="M502"/>
      <c r="N502"/>
      <c r="O502"/>
    </row>
    <row r="503" spans="1:15" s="2" customFormat="1" x14ac:dyDescent="0.2">
      <c r="A503"/>
      <c r="B503" s="90"/>
      <c r="C503" s="90"/>
      <c r="D503" s="90"/>
      <c r="E503" s="90"/>
      <c r="F503" s="90"/>
      <c r="G503" s="90"/>
      <c r="H503" s="90"/>
      <c r="I503" s="90"/>
      <c r="J503" s="63"/>
      <c r="K503"/>
      <c r="L503"/>
      <c r="M503"/>
      <c r="N503"/>
      <c r="O503"/>
    </row>
    <row r="504" spans="1:15" s="2" customFormat="1" x14ac:dyDescent="0.2">
      <c r="A504"/>
      <c r="B504" s="90"/>
      <c r="C504" s="90"/>
      <c r="D504" s="90"/>
      <c r="E504" s="90"/>
      <c r="F504" s="90"/>
      <c r="G504" s="90"/>
      <c r="H504" s="90"/>
      <c r="I504" s="90"/>
      <c r="J504" s="63"/>
      <c r="K504"/>
      <c r="L504"/>
      <c r="M504"/>
      <c r="N504"/>
      <c r="O504"/>
    </row>
    <row r="505" spans="1:15" s="2" customFormat="1" x14ac:dyDescent="0.2">
      <c r="A505"/>
      <c r="B505" s="90"/>
      <c r="C505" s="90"/>
      <c r="D505" s="90"/>
      <c r="E505" s="90"/>
      <c r="F505" s="90"/>
      <c r="G505" s="90"/>
      <c r="H505" s="90"/>
      <c r="I505" s="90"/>
      <c r="J505" s="63"/>
      <c r="K505"/>
      <c r="L505"/>
      <c r="M505"/>
      <c r="N505"/>
      <c r="O505"/>
    </row>
    <row r="506" spans="1:15" s="2" customFormat="1" x14ac:dyDescent="0.2">
      <c r="A506"/>
      <c r="B506" s="90"/>
      <c r="C506" s="90"/>
      <c r="D506" s="90"/>
      <c r="E506" s="90"/>
      <c r="F506" s="90"/>
      <c r="G506" s="90"/>
      <c r="H506" s="90"/>
      <c r="I506" s="90"/>
      <c r="J506" s="63"/>
      <c r="K506"/>
      <c r="L506"/>
      <c r="M506"/>
      <c r="N506"/>
      <c r="O506"/>
    </row>
    <row r="507" spans="1:15" s="2" customFormat="1" x14ac:dyDescent="0.2">
      <c r="A507"/>
      <c r="B507" s="90"/>
      <c r="C507" s="90"/>
      <c r="D507" s="90"/>
      <c r="E507" s="90"/>
      <c r="F507" s="90"/>
      <c r="G507" s="90"/>
      <c r="H507" s="90"/>
      <c r="I507" s="90"/>
      <c r="J507" s="63"/>
      <c r="K507"/>
      <c r="L507"/>
      <c r="M507"/>
      <c r="N507"/>
      <c r="O507"/>
    </row>
    <row r="508" spans="1:15" s="2" customFormat="1" x14ac:dyDescent="0.2">
      <c r="A508"/>
      <c r="B508" s="90"/>
      <c r="C508" s="90"/>
      <c r="D508" s="90"/>
      <c r="E508" s="90"/>
      <c r="F508" s="90"/>
      <c r="G508" s="90"/>
      <c r="H508" s="90"/>
      <c r="I508" s="90"/>
      <c r="J508" s="63"/>
      <c r="K508"/>
      <c r="L508"/>
      <c r="M508"/>
      <c r="N508"/>
      <c r="O508"/>
    </row>
    <row r="509" spans="1:15" s="2" customFormat="1" x14ac:dyDescent="0.2">
      <c r="A509"/>
      <c r="B509" s="90"/>
      <c r="C509" s="90"/>
      <c r="D509" s="90"/>
      <c r="E509" s="90"/>
      <c r="F509" s="90"/>
      <c r="G509" s="90"/>
      <c r="H509" s="90"/>
      <c r="I509" s="90"/>
      <c r="J509" s="63"/>
      <c r="K509"/>
      <c r="L509"/>
      <c r="M509"/>
      <c r="N509"/>
      <c r="O509"/>
    </row>
    <row r="510" spans="1:15" s="2" customFormat="1" x14ac:dyDescent="0.2">
      <c r="A510"/>
      <c r="B510" s="90"/>
      <c r="C510" s="90"/>
      <c r="D510" s="90"/>
      <c r="E510" s="90"/>
      <c r="F510" s="90"/>
      <c r="G510" s="90"/>
      <c r="H510" s="90"/>
      <c r="I510" s="90"/>
      <c r="J510" s="63"/>
      <c r="K510"/>
      <c r="L510"/>
      <c r="M510"/>
      <c r="N510"/>
      <c r="O510"/>
    </row>
    <row r="511" spans="1:15" s="2" customFormat="1" x14ac:dyDescent="0.2">
      <c r="A511"/>
      <c r="B511" s="90"/>
      <c r="C511" s="90"/>
      <c r="D511" s="90"/>
      <c r="E511" s="90"/>
      <c r="F511" s="90"/>
      <c r="G511" s="90"/>
      <c r="H511" s="90"/>
      <c r="I511" s="90"/>
      <c r="J511" s="63"/>
      <c r="K511"/>
      <c r="L511"/>
      <c r="M511"/>
      <c r="N511"/>
      <c r="O511"/>
    </row>
    <row r="512" spans="1:15" s="2" customFormat="1" x14ac:dyDescent="0.2">
      <c r="A512"/>
      <c r="B512" s="90"/>
      <c r="C512" s="90"/>
      <c r="D512" s="90"/>
      <c r="E512" s="90"/>
      <c r="F512" s="90"/>
      <c r="G512" s="90"/>
      <c r="H512" s="90"/>
      <c r="I512" s="90"/>
      <c r="J512" s="63"/>
      <c r="K512"/>
      <c r="L512"/>
      <c r="M512"/>
      <c r="N512"/>
      <c r="O512"/>
    </row>
    <row r="513" spans="1:15" s="2" customFormat="1" x14ac:dyDescent="0.2">
      <c r="A513"/>
      <c r="B513" s="90"/>
      <c r="C513" s="90"/>
      <c r="D513" s="90"/>
      <c r="E513" s="90"/>
      <c r="F513" s="90"/>
      <c r="G513" s="90"/>
      <c r="H513" s="90"/>
      <c r="I513" s="90"/>
      <c r="J513" s="63"/>
      <c r="K513"/>
      <c r="L513"/>
      <c r="M513"/>
      <c r="N513"/>
      <c r="O513"/>
    </row>
    <row r="514" spans="1:15" s="2" customFormat="1" x14ac:dyDescent="0.2">
      <c r="A514"/>
      <c r="B514" s="90"/>
      <c r="C514" s="90"/>
      <c r="D514" s="90"/>
      <c r="E514" s="90"/>
      <c r="F514" s="90"/>
      <c r="G514" s="90"/>
      <c r="H514" s="90"/>
      <c r="I514" s="90"/>
      <c r="J514" s="63"/>
      <c r="K514"/>
      <c r="L514"/>
      <c r="M514"/>
      <c r="N514"/>
      <c r="O514"/>
    </row>
    <row r="515" spans="1:15" s="2" customFormat="1" x14ac:dyDescent="0.2">
      <c r="A515"/>
      <c r="B515" s="90"/>
      <c r="C515" s="90"/>
      <c r="D515" s="90"/>
      <c r="E515" s="90"/>
      <c r="F515" s="90"/>
      <c r="G515" s="90"/>
      <c r="H515" s="90"/>
      <c r="I515" s="90"/>
      <c r="J515" s="63"/>
      <c r="K515"/>
      <c r="L515"/>
      <c r="M515"/>
      <c r="N515"/>
      <c r="O515"/>
    </row>
    <row r="516" spans="1:15" s="2" customFormat="1" x14ac:dyDescent="0.2">
      <c r="A516"/>
      <c r="B516" s="90"/>
      <c r="C516" s="90"/>
      <c r="D516" s="90"/>
      <c r="E516" s="90"/>
      <c r="F516" s="90"/>
      <c r="G516" s="90"/>
      <c r="H516" s="90"/>
      <c r="I516" s="90"/>
      <c r="J516" s="63"/>
      <c r="K516"/>
      <c r="L516"/>
      <c r="M516"/>
      <c r="N516"/>
      <c r="O516"/>
    </row>
    <row r="517" spans="1:15" s="2" customFormat="1" x14ac:dyDescent="0.2">
      <c r="A517"/>
      <c r="B517" s="90"/>
      <c r="C517" s="90"/>
      <c r="D517" s="90"/>
      <c r="E517" s="90"/>
      <c r="F517" s="90"/>
      <c r="G517" s="90"/>
      <c r="H517" s="90"/>
      <c r="I517" s="90"/>
      <c r="J517" s="63"/>
      <c r="K517"/>
      <c r="L517"/>
      <c r="M517"/>
      <c r="N517"/>
      <c r="O517"/>
    </row>
    <row r="518" spans="1:15" s="2" customFormat="1" x14ac:dyDescent="0.2">
      <c r="A518"/>
      <c r="B518" s="90"/>
      <c r="C518" s="90"/>
      <c r="D518" s="90"/>
      <c r="E518" s="90"/>
      <c r="F518" s="90"/>
      <c r="G518" s="90"/>
      <c r="H518" s="90"/>
      <c r="I518" s="90"/>
      <c r="J518" s="63"/>
      <c r="K518"/>
      <c r="L518"/>
      <c r="M518"/>
      <c r="N518"/>
      <c r="O518"/>
    </row>
    <row r="519" spans="1:15" s="2" customFormat="1" x14ac:dyDescent="0.2">
      <c r="A519"/>
      <c r="B519" s="90"/>
      <c r="C519" s="90"/>
      <c r="D519" s="90"/>
      <c r="E519" s="90"/>
      <c r="F519" s="90"/>
      <c r="G519" s="90"/>
      <c r="H519" s="90"/>
      <c r="I519" s="90"/>
      <c r="J519" s="63"/>
      <c r="K519"/>
      <c r="L519"/>
      <c r="M519"/>
      <c r="N519"/>
      <c r="O519"/>
    </row>
    <row r="520" spans="1:15" s="2" customFormat="1" x14ac:dyDescent="0.2">
      <c r="A520"/>
      <c r="B520" s="90"/>
      <c r="C520" s="90"/>
      <c r="D520" s="90"/>
      <c r="E520" s="90"/>
      <c r="F520" s="90"/>
      <c r="G520" s="90"/>
      <c r="H520" s="90"/>
      <c r="I520" s="90"/>
      <c r="J520" s="63"/>
      <c r="K520"/>
      <c r="L520"/>
      <c r="M520"/>
      <c r="N520"/>
      <c r="O520"/>
    </row>
    <row r="521" spans="1:15" s="2" customFormat="1" x14ac:dyDescent="0.2">
      <c r="A521"/>
      <c r="B521" s="90"/>
      <c r="C521" s="90"/>
      <c r="D521" s="90"/>
      <c r="E521" s="90"/>
      <c r="F521" s="90"/>
      <c r="G521" s="90"/>
      <c r="H521" s="90"/>
      <c r="I521" s="90"/>
      <c r="J521" s="63"/>
      <c r="K521"/>
      <c r="L521"/>
      <c r="M521"/>
      <c r="N521"/>
      <c r="O521"/>
    </row>
    <row r="522" spans="1:15" s="2" customFormat="1" x14ac:dyDescent="0.2">
      <c r="A522"/>
      <c r="B522" s="90"/>
      <c r="C522" s="90"/>
      <c r="D522" s="90"/>
      <c r="E522" s="90"/>
      <c r="F522" s="90"/>
      <c r="G522" s="90"/>
      <c r="H522" s="90"/>
      <c r="I522" s="90"/>
      <c r="J522" s="63"/>
      <c r="K522"/>
      <c r="L522"/>
      <c r="M522"/>
      <c r="N522"/>
      <c r="O522"/>
    </row>
    <row r="523" spans="1:15" s="2" customFormat="1" x14ac:dyDescent="0.2">
      <c r="A523"/>
      <c r="B523" s="90"/>
      <c r="C523" s="90"/>
      <c r="D523" s="90"/>
      <c r="E523" s="90"/>
      <c r="F523" s="90"/>
      <c r="G523" s="90"/>
      <c r="H523" s="90"/>
      <c r="I523" s="90"/>
      <c r="J523" s="63"/>
      <c r="K523"/>
      <c r="L523"/>
      <c r="M523"/>
      <c r="N523"/>
      <c r="O523"/>
    </row>
    <row r="524" spans="1:15" s="2" customFormat="1" x14ac:dyDescent="0.2">
      <c r="A524"/>
      <c r="B524" s="90"/>
      <c r="C524" s="90"/>
      <c r="D524" s="90"/>
      <c r="E524" s="90"/>
      <c r="F524" s="90"/>
      <c r="G524" s="90"/>
      <c r="H524" s="90"/>
      <c r="I524" s="90"/>
      <c r="J524" s="63"/>
      <c r="K524"/>
      <c r="L524"/>
      <c r="M524"/>
      <c r="N524"/>
      <c r="O524"/>
    </row>
    <row r="525" spans="1:15" s="2" customFormat="1" x14ac:dyDescent="0.2">
      <c r="A525"/>
      <c r="B525" s="90"/>
      <c r="C525" s="90"/>
      <c r="D525" s="90"/>
      <c r="E525" s="90"/>
      <c r="F525" s="90"/>
      <c r="G525" s="90"/>
      <c r="H525" s="90"/>
      <c r="I525" s="90"/>
      <c r="J525" s="63"/>
      <c r="K525"/>
      <c r="L525"/>
      <c r="M525"/>
      <c r="N525"/>
      <c r="O525"/>
    </row>
    <row r="526" spans="1:15" s="2" customFormat="1" x14ac:dyDescent="0.2">
      <c r="A526"/>
      <c r="B526" s="90"/>
      <c r="C526" s="90"/>
      <c r="D526" s="90"/>
      <c r="E526" s="90"/>
      <c r="F526" s="90"/>
      <c r="G526" s="90"/>
      <c r="H526" s="90"/>
      <c r="I526" s="90"/>
      <c r="J526" s="63"/>
      <c r="K526"/>
      <c r="L526"/>
      <c r="M526"/>
      <c r="N526"/>
      <c r="O526"/>
    </row>
    <row r="527" spans="1:15" s="2" customFormat="1" x14ac:dyDescent="0.2">
      <c r="A527"/>
      <c r="B527" s="90"/>
      <c r="C527" s="90"/>
      <c r="D527" s="90"/>
      <c r="E527" s="90"/>
      <c r="F527" s="90"/>
      <c r="G527" s="90"/>
      <c r="H527" s="90"/>
      <c r="I527" s="90"/>
      <c r="J527" s="63"/>
      <c r="K527"/>
      <c r="L527"/>
      <c r="M527"/>
      <c r="N527"/>
      <c r="O527"/>
    </row>
    <row r="528" spans="1:15" s="2" customFormat="1" x14ac:dyDescent="0.2">
      <c r="A528"/>
      <c r="B528" s="90"/>
      <c r="C528" s="90"/>
      <c r="D528" s="90"/>
      <c r="E528" s="90"/>
      <c r="F528" s="90"/>
      <c r="G528" s="90"/>
      <c r="H528" s="90"/>
      <c r="I528" s="90"/>
      <c r="J528" s="63"/>
      <c r="K528"/>
      <c r="L528"/>
      <c r="M528"/>
      <c r="N528"/>
      <c r="O528"/>
    </row>
    <row r="529" spans="1:15" s="2" customFormat="1" x14ac:dyDescent="0.2">
      <c r="A529"/>
      <c r="B529" s="90"/>
      <c r="C529" s="90"/>
      <c r="D529" s="90"/>
      <c r="E529" s="90"/>
      <c r="F529" s="90"/>
      <c r="G529" s="90"/>
      <c r="H529" s="90"/>
      <c r="I529" s="90"/>
      <c r="J529" s="63"/>
      <c r="K529"/>
      <c r="L529"/>
      <c r="M529"/>
      <c r="N529"/>
      <c r="O529"/>
    </row>
    <row r="530" spans="1:15" s="2" customFormat="1" x14ac:dyDescent="0.2">
      <c r="A530"/>
      <c r="B530" s="90"/>
      <c r="C530" s="90"/>
      <c r="D530" s="90"/>
      <c r="E530" s="90"/>
      <c r="F530" s="90"/>
      <c r="G530" s="90"/>
      <c r="H530" s="90"/>
      <c r="I530" s="90"/>
      <c r="J530" s="63"/>
      <c r="K530"/>
      <c r="L530"/>
      <c r="M530"/>
      <c r="N530"/>
      <c r="O530"/>
    </row>
    <row r="531" spans="1:15" s="2" customFormat="1" x14ac:dyDescent="0.2">
      <c r="A531"/>
      <c r="B531" s="90"/>
      <c r="C531" s="90"/>
      <c r="D531" s="90"/>
      <c r="E531" s="90"/>
      <c r="F531" s="90"/>
      <c r="G531" s="90"/>
      <c r="H531" s="90"/>
      <c r="I531" s="90"/>
      <c r="J531" s="63"/>
      <c r="K531"/>
      <c r="L531"/>
      <c r="M531"/>
      <c r="N531"/>
      <c r="O531"/>
    </row>
    <row r="532" spans="1:15" s="2" customFormat="1" x14ac:dyDescent="0.2">
      <c r="A532"/>
      <c r="B532" s="90"/>
      <c r="C532" s="90"/>
      <c r="D532" s="90"/>
      <c r="E532" s="90"/>
      <c r="F532" s="90"/>
      <c r="G532" s="90"/>
      <c r="H532" s="90"/>
      <c r="I532" s="90"/>
      <c r="J532" s="63"/>
      <c r="K532"/>
      <c r="L532"/>
      <c r="M532"/>
      <c r="N532"/>
      <c r="O532"/>
    </row>
    <row r="533" spans="1:15" s="2" customFormat="1" x14ac:dyDescent="0.2">
      <c r="A533"/>
      <c r="B533" s="90"/>
      <c r="C533" s="90"/>
      <c r="D533" s="90"/>
      <c r="E533" s="90"/>
      <c r="F533" s="90"/>
      <c r="G533" s="90"/>
      <c r="H533" s="90"/>
      <c r="I533" s="90"/>
      <c r="J533" s="63"/>
      <c r="K533"/>
      <c r="L533"/>
      <c r="M533"/>
      <c r="N533"/>
      <c r="O533"/>
    </row>
    <row r="534" spans="1:15" s="2" customFormat="1" x14ac:dyDescent="0.2">
      <c r="A534"/>
      <c r="B534" s="90"/>
      <c r="C534" s="90"/>
      <c r="D534" s="90"/>
      <c r="E534" s="90"/>
      <c r="F534" s="90"/>
      <c r="G534" s="90"/>
      <c r="H534" s="90"/>
      <c r="I534" s="90"/>
      <c r="J534" s="63"/>
      <c r="K534"/>
      <c r="L534"/>
      <c r="M534"/>
      <c r="N534"/>
      <c r="O534"/>
    </row>
    <row r="535" spans="1:15" s="2" customFormat="1" x14ac:dyDescent="0.2">
      <c r="A535"/>
      <c r="B535" s="90"/>
      <c r="C535" s="90"/>
      <c r="D535" s="90"/>
      <c r="E535" s="90"/>
      <c r="F535" s="90"/>
      <c r="G535" s="90"/>
      <c r="H535" s="90"/>
      <c r="I535" s="90"/>
      <c r="J535" s="63"/>
      <c r="K535"/>
      <c r="L535"/>
      <c r="M535"/>
      <c r="N535"/>
      <c r="O535"/>
    </row>
    <row r="536" spans="1:15" s="2" customFormat="1" x14ac:dyDescent="0.2">
      <c r="A536"/>
      <c r="B536" s="90"/>
      <c r="C536" s="90"/>
      <c r="D536" s="90"/>
      <c r="E536" s="90"/>
      <c r="F536" s="90"/>
      <c r="G536" s="90"/>
      <c r="H536" s="90"/>
      <c r="I536" s="90"/>
      <c r="J536" s="63"/>
      <c r="K536"/>
      <c r="L536"/>
      <c r="M536"/>
      <c r="N536"/>
      <c r="O536"/>
    </row>
    <row r="537" spans="1:15" s="2" customFormat="1" x14ac:dyDescent="0.2">
      <c r="A537"/>
      <c r="B537" s="90"/>
      <c r="C537" s="90"/>
      <c r="D537" s="90"/>
      <c r="E537" s="90"/>
      <c r="F537" s="90"/>
      <c r="G537" s="90"/>
      <c r="H537" s="90"/>
      <c r="I537" s="90"/>
      <c r="J537" s="63"/>
      <c r="K537"/>
      <c r="L537"/>
      <c r="M537"/>
      <c r="N537"/>
      <c r="O537"/>
    </row>
    <row r="538" spans="1:15" s="2" customFormat="1" x14ac:dyDescent="0.2">
      <c r="A538"/>
      <c r="B538" s="90"/>
      <c r="C538" s="90"/>
      <c r="D538" s="90"/>
      <c r="E538" s="90"/>
      <c r="F538" s="90"/>
      <c r="G538" s="90"/>
      <c r="H538" s="90"/>
      <c r="I538" s="90"/>
      <c r="J538" s="63"/>
      <c r="K538"/>
      <c r="L538"/>
      <c r="M538"/>
      <c r="N538"/>
      <c r="O538"/>
    </row>
    <row r="539" spans="1:15" s="2" customFormat="1" x14ac:dyDescent="0.2">
      <c r="A539"/>
      <c r="B539" s="90"/>
      <c r="C539" s="90"/>
      <c r="D539" s="90"/>
      <c r="E539" s="90"/>
      <c r="F539" s="90"/>
      <c r="G539" s="90"/>
      <c r="H539" s="90"/>
      <c r="I539" s="90"/>
      <c r="J539" s="63"/>
      <c r="K539"/>
      <c r="L539"/>
      <c r="M539"/>
      <c r="N539"/>
      <c r="O539"/>
    </row>
    <row r="540" spans="1:15" s="2" customFormat="1" x14ac:dyDescent="0.2">
      <c r="A540"/>
      <c r="B540" s="90"/>
      <c r="C540" s="90"/>
      <c r="D540" s="90"/>
      <c r="E540" s="90"/>
      <c r="F540" s="90"/>
      <c r="G540" s="90"/>
      <c r="H540" s="90"/>
      <c r="I540" s="90"/>
      <c r="J540" s="63"/>
      <c r="K540"/>
      <c r="L540"/>
      <c r="M540"/>
      <c r="N540"/>
      <c r="O540"/>
    </row>
    <row r="541" spans="1:15" s="2" customFormat="1" x14ac:dyDescent="0.2">
      <c r="A541"/>
      <c r="B541" s="90"/>
      <c r="C541" s="90"/>
      <c r="D541" s="90"/>
      <c r="E541" s="90"/>
      <c r="F541" s="90"/>
      <c r="G541" s="90"/>
      <c r="H541" s="90"/>
      <c r="I541" s="90"/>
      <c r="J541" s="63"/>
      <c r="K541"/>
      <c r="L541"/>
      <c r="M541"/>
      <c r="N541"/>
      <c r="O541"/>
    </row>
    <row r="542" spans="1:15" s="2" customFormat="1" x14ac:dyDescent="0.2">
      <c r="A542"/>
      <c r="B542" s="90"/>
      <c r="C542" s="90"/>
      <c r="D542" s="90"/>
      <c r="E542" s="90"/>
      <c r="F542" s="90"/>
      <c r="G542" s="90"/>
      <c r="H542" s="90"/>
      <c r="I542" s="90"/>
      <c r="J542" s="63"/>
      <c r="K542"/>
      <c r="L542"/>
      <c r="M542"/>
      <c r="N542"/>
      <c r="O542"/>
    </row>
    <row r="543" spans="1:15" s="2" customFormat="1" x14ac:dyDescent="0.2">
      <c r="A543"/>
      <c r="B543" s="90"/>
      <c r="C543" s="90"/>
      <c r="D543" s="90"/>
      <c r="E543" s="90"/>
      <c r="F543" s="90"/>
      <c r="G543" s="90"/>
      <c r="H543" s="90"/>
      <c r="I543" s="90"/>
      <c r="J543" s="63"/>
      <c r="K543"/>
      <c r="L543"/>
      <c r="M543"/>
      <c r="N543"/>
      <c r="O543"/>
    </row>
    <row r="544" spans="1:15" s="2" customFormat="1" x14ac:dyDescent="0.2">
      <c r="A544"/>
      <c r="B544" s="90"/>
      <c r="C544" s="90"/>
      <c r="D544" s="90"/>
      <c r="E544" s="90"/>
      <c r="F544" s="90"/>
      <c r="G544" s="90"/>
      <c r="H544" s="90"/>
      <c r="I544" s="90"/>
      <c r="J544" s="63"/>
      <c r="K544"/>
      <c r="L544"/>
      <c r="M544"/>
      <c r="N544"/>
      <c r="O544"/>
    </row>
    <row r="545" spans="1:15" s="2" customFormat="1" x14ac:dyDescent="0.2">
      <c r="A545"/>
      <c r="B545" s="90"/>
      <c r="C545" s="90"/>
      <c r="D545" s="90"/>
      <c r="E545" s="90"/>
      <c r="F545" s="90"/>
      <c r="G545" s="90"/>
      <c r="H545" s="90"/>
      <c r="I545" s="90"/>
      <c r="J545" s="63"/>
      <c r="K545"/>
      <c r="L545"/>
      <c r="M545"/>
      <c r="N545"/>
      <c r="O545"/>
    </row>
    <row r="546" spans="1:15" s="2" customFormat="1" x14ac:dyDescent="0.2">
      <c r="A546"/>
      <c r="B546" s="90"/>
      <c r="C546" s="90"/>
      <c r="D546" s="90"/>
      <c r="E546" s="90"/>
      <c r="F546" s="90"/>
      <c r="G546" s="90"/>
      <c r="H546" s="90"/>
      <c r="I546" s="90"/>
      <c r="J546" s="63"/>
      <c r="K546"/>
      <c r="L546"/>
      <c r="M546"/>
      <c r="N546"/>
      <c r="O546"/>
    </row>
    <row r="547" spans="1:15" s="2" customFormat="1" x14ac:dyDescent="0.2">
      <c r="A547"/>
      <c r="B547" s="90"/>
      <c r="C547" s="90"/>
      <c r="D547" s="90"/>
      <c r="E547" s="90"/>
      <c r="F547" s="90"/>
      <c r="G547" s="90"/>
      <c r="H547" s="90"/>
      <c r="I547" s="90"/>
      <c r="J547" s="63"/>
      <c r="K547"/>
      <c r="L547"/>
      <c r="M547"/>
      <c r="N547"/>
      <c r="O547"/>
    </row>
    <row r="548" spans="1:15" s="2" customFormat="1" x14ac:dyDescent="0.2">
      <c r="A548"/>
      <c r="B548" s="90"/>
      <c r="C548" s="90"/>
      <c r="D548" s="90"/>
      <c r="E548" s="90"/>
      <c r="F548" s="90"/>
      <c r="G548" s="90"/>
      <c r="H548" s="90"/>
      <c r="I548" s="90"/>
      <c r="J548" s="63"/>
      <c r="K548"/>
      <c r="L548"/>
      <c r="M548"/>
      <c r="N548"/>
      <c r="O548"/>
    </row>
    <row r="549" spans="1:15" s="2" customFormat="1" x14ac:dyDescent="0.2">
      <c r="A549"/>
      <c r="B549" s="90"/>
      <c r="C549" s="90"/>
      <c r="D549" s="90"/>
      <c r="E549" s="90"/>
      <c r="F549" s="90"/>
      <c r="G549" s="90"/>
      <c r="H549" s="90"/>
      <c r="I549" s="90"/>
      <c r="J549" s="63"/>
      <c r="K549"/>
      <c r="L549"/>
      <c r="M549"/>
      <c r="N549"/>
      <c r="O549"/>
    </row>
    <row r="550" spans="1:15" s="2" customFormat="1" x14ac:dyDescent="0.2">
      <c r="A550"/>
      <c r="B550" s="90"/>
      <c r="C550" s="90"/>
      <c r="D550" s="90"/>
      <c r="E550" s="90"/>
      <c r="F550" s="90"/>
      <c r="G550" s="90"/>
      <c r="H550" s="90"/>
      <c r="I550" s="90"/>
      <c r="J550" s="63"/>
      <c r="K550"/>
      <c r="L550"/>
      <c r="M550"/>
      <c r="N550"/>
      <c r="O550"/>
    </row>
    <row r="551" spans="1:15" s="2" customFormat="1" x14ac:dyDescent="0.2">
      <c r="A551"/>
      <c r="B551" s="90"/>
      <c r="C551" s="90"/>
      <c r="D551" s="90"/>
      <c r="E551" s="90"/>
      <c r="F551" s="90"/>
      <c r="G551" s="90"/>
      <c r="H551" s="90"/>
      <c r="I551" s="90"/>
      <c r="J551" s="63"/>
      <c r="K551"/>
      <c r="L551"/>
      <c r="M551"/>
      <c r="N551"/>
      <c r="O551"/>
    </row>
    <row r="552" spans="1:15" s="2" customFormat="1" x14ac:dyDescent="0.2">
      <c r="A552"/>
      <c r="B552" s="90"/>
      <c r="C552" s="90"/>
      <c r="D552" s="90"/>
      <c r="E552" s="90"/>
      <c r="F552" s="90"/>
      <c r="G552" s="90"/>
      <c r="H552" s="90"/>
      <c r="I552" s="90"/>
      <c r="J552" s="63"/>
      <c r="K552"/>
      <c r="L552"/>
      <c r="M552"/>
      <c r="N552"/>
      <c r="O552"/>
    </row>
    <row r="553" spans="1:15" s="2" customFormat="1" x14ac:dyDescent="0.2">
      <c r="A553"/>
      <c r="B553" s="90"/>
      <c r="C553" s="90"/>
      <c r="D553" s="90"/>
      <c r="E553" s="90"/>
      <c r="F553" s="90"/>
      <c r="G553" s="90"/>
      <c r="H553" s="90"/>
      <c r="I553" s="90"/>
      <c r="J553" s="63"/>
      <c r="K553"/>
      <c r="L553"/>
      <c r="M553"/>
      <c r="N553"/>
      <c r="O553"/>
    </row>
    <row r="554" spans="1:15" s="2" customFormat="1" x14ac:dyDescent="0.2">
      <c r="A554"/>
      <c r="B554" s="90"/>
      <c r="C554" s="90"/>
      <c r="D554" s="90"/>
      <c r="E554" s="90"/>
      <c r="F554" s="90"/>
      <c r="G554" s="90"/>
      <c r="H554" s="90"/>
      <c r="I554" s="90"/>
      <c r="J554" s="63"/>
      <c r="K554"/>
      <c r="L554"/>
      <c r="M554"/>
      <c r="N554"/>
      <c r="O554"/>
    </row>
    <row r="555" spans="1:15" s="2" customFormat="1" x14ac:dyDescent="0.2">
      <c r="A555"/>
      <c r="B555" s="90"/>
      <c r="C555" s="90"/>
      <c r="D555" s="90"/>
      <c r="E555" s="90"/>
      <c r="F555" s="90"/>
      <c r="G555" s="90"/>
      <c r="H555" s="90"/>
      <c r="I555" s="90"/>
      <c r="J555" s="63"/>
      <c r="K555"/>
      <c r="L555"/>
      <c r="M555"/>
      <c r="N555"/>
      <c r="O555"/>
    </row>
    <row r="556" spans="1:15" s="2" customFormat="1" x14ac:dyDescent="0.2">
      <c r="A556"/>
      <c r="B556" s="90"/>
      <c r="C556" s="90"/>
      <c r="D556" s="90"/>
      <c r="E556" s="90"/>
      <c r="F556" s="90"/>
      <c r="G556" s="90"/>
      <c r="H556" s="90"/>
      <c r="I556" s="90"/>
      <c r="J556" s="63"/>
      <c r="K556"/>
      <c r="L556"/>
      <c r="M556"/>
      <c r="N556"/>
      <c r="O556"/>
    </row>
    <row r="557" spans="1:15" s="2" customFormat="1" x14ac:dyDescent="0.2">
      <c r="A557"/>
      <c r="B557" s="90"/>
      <c r="C557" s="90"/>
      <c r="D557" s="90"/>
      <c r="E557" s="90"/>
      <c r="F557" s="90"/>
      <c r="G557" s="90"/>
      <c r="H557" s="90"/>
      <c r="I557" s="90"/>
      <c r="J557" s="63"/>
      <c r="K557"/>
      <c r="L557"/>
      <c r="M557"/>
      <c r="N557"/>
      <c r="O557"/>
    </row>
    <row r="558" spans="1:15" s="2" customFormat="1" x14ac:dyDescent="0.2">
      <c r="A558"/>
      <c r="B558" s="90"/>
      <c r="C558" s="90"/>
      <c r="D558" s="90"/>
      <c r="E558" s="90"/>
      <c r="F558" s="90"/>
      <c r="G558" s="90"/>
      <c r="H558" s="90"/>
      <c r="I558" s="90"/>
      <c r="J558" s="63"/>
      <c r="K558"/>
      <c r="L558"/>
      <c r="M558"/>
      <c r="N558"/>
      <c r="O558"/>
    </row>
    <row r="559" spans="1:15" s="2" customFormat="1" x14ac:dyDescent="0.2">
      <c r="A559"/>
      <c r="B559" s="90"/>
      <c r="C559" s="90"/>
      <c r="D559" s="90"/>
      <c r="E559" s="90"/>
      <c r="F559" s="90"/>
      <c r="G559" s="90"/>
      <c r="H559" s="90"/>
      <c r="I559" s="90"/>
      <c r="J559" s="63"/>
      <c r="K559"/>
      <c r="L559"/>
      <c r="M559"/>
      <c r="N559"/>
      <c r="O559"/>
    </row>
    <row r="560" spans="1:15" s="2" customFormat="1" x14ac:dyDescent="0.2">
      <c r="A560"/>
      <c r="B560" s="90"/>
      <c r="C560" s="90"/>
      <c r="D560" s="90"/>
      <c r="E560" s="90"/>
      <c r="F560" s="90"/>
      <c r="G560" s="90"/>
      <c r="H560" s="90"/>
      <c r="I560" s="90"/>
      <c r="J560" s="63"/>
      <c r="K560"/>
      <c r="L560"/>
      <c r="M560"/>
      <c r="N560"/>
      <c r="O560"/>
    </row>
    <row r="561" spans="1:15" s="2" customFormat="1" x14ac:dyDescent="0.2">
      <c r="A561"/>
      <c r="B561" s="90"/>
      <c r="C561" s="90"/>
      <c r="D561" s="90"/>
      <c r="E561" s="90"/>
      <c r="F561" s="90"/>
      <c r="G561" s="90"/>
      <c r="H561" s="90"/>
      <c r="I561" s="90"/>
      <c r="J561" s="63"/>
      <c r="K561"/>
      <c r="L561"/>
      <c r="M561"/>
      <c r="N561"/>
      <c r="O561"/>
    </row>
    <row r="562" spans="1:15" s="2" customFormat="1" x14ac:dyDescent="0.2">
      <c r="A562"/>
      <c r="B562" s="90"/>
      <c r="C562" s="90"/>
      <c r="D562" s="90"/>
      <c r="E562" s="90"/>
      <c r="F562" s="90"/>
      <c r="G562" s="90"/>
      <c r="H562" s="90"/>
      <c r="I562" s="90"/>
      <c r="J562" s="63"/>
      <c r="K562"/>
      <c r="L562"/>
      <c r="M562"/>
      <c r="N562"/>
      <c r="O562"/>
    </row>
    <row r="563" spans="1:15" s="2" customFormat="1" x14ac:dyDescent="0.2">
      <c r="A563"/>
      <c r="B563" s="90"/>
      <c r="C563" s="90"/>
      <c r="D563" s="90"/>
      <c r="E563" s="90"/>
      <c r="F563" s="90"/>
      <c r="G563" s="90"/>
      <c r="H563" s="90"/>
      <c r="I563" s="90"/>
      <c r="J563" s="63"/>
      <c r="K563"/>
      <c r="L563"/>
      <c r="M563"/>
      <c r="N563"/>
      <c r="O563"/>
    </row>
    <row r="564" spans="1:15" s="2" customFormat="1" x14ac:dyDescent="0.2">
      <c r="A564"/>
      <c r="B564" s="90"/>
      <c r="C564" s="90"/>
      <c r="D564" s="90"/>
      <c r="E564" s="90"/>
      <c r="F564" s="90"/>
      <c r="G564" s="90"/>
      <c r="H564" s="90"/>
      <c r="I564" s="90"/>
      <c r="J564" s="63"/>
      <c r="K564"/>
      <c r="L564"/>
      <c r="M564"/>
      <c r="N564"/>
      <c r="O564"/>
    </row>
    <row r="565" spans="1:15" s="2" customFormat="1" x14ac:dyDescent="0.2">
      <c r="A565"/>
      <c r="B565" s="90"/>
      <c r="C565" s="90"/>
      <c r="D565" s="90"/>
      <c r="E565" s="90"/>
      <c r="F565" s="90"/>
      <c r="G565" s="90"/>
      <c r="H565" s="90"/>
      <c r="I565" s="90"/>
      <c r="J565" s="63"/>
      <c r="K565"/>
      <c r="L565"/>
      <c r="M565"/>
      <c r="N565"/>
      <c r="O565"/>
    </row>
    <row r="566" spans="1:15" s="2" customFormat="1" x14ac:dyDescent="0.2">
      <c r="A566"/>
      <c r="B566" s="90"/>
      <c r="C566" s="90"/>
      <c r="D566" s="90"/>
      <c r="E566" s="90"/>
      <c r="F566" s="90"/>
      <c r="G566" s="90"/>
      <c r="H566" s="90"/>
      <c r="I566" s="90"/>
      <c r="J566" s="63"/>
      <c r="K566"/>
      <c r="L566"/>
      <c r="M566"/>
      <c r="N566"/>
      <c r="O566"/>
    </row>
    <row r="567" spans="1:15" s="2" customFormat="1" x14ac:dyDescent="0.2">
      <c r="A567"/>
      <c r="B567" s="90"/>
      <c r="C567" s="90"/>
      <c r="D567" s="90"/>
      <c r="E567" s="90"/>
      <c r="F567" s="90"/>
      <c r="G567" s="90"/>
      <c r="H567" s="90"/>
      <c r="I567" s="90"/>
      <c r="J567" s="63"/>
      <c r="K567"/>
      <c r="L567"/>
      <c r="M567"/>
      <c r="N567"/>
      <c r="O567"/>
    </row>
    <row r="568" spans="1:15" s="2" customFormat="1" x14ac:dyDescent="0.2">
      <c r="A568"/>
      <c r="B568" s="90"/>
      <c r="C568" s="90"/>
      <c r="D568" s="90"/>
      <c r="E568" s="90"/>
      <c r="F568" s="90"/>
      <c r="G568" s="90"/>
      <c r="H568" s="90"/>
      <c r="I568" s="90"/>
      <c r="J568" s="63"/>
      <c r="K568"/>
      <c r="L568"/>
      <c r="M568"/>
      <c r="N568"/>
      <c r="O568"/>
    </row>
    <row r="569" spans="1:15" s="2" customFormat="1" x14ac:dyDescent="0.2">
      <c r="A569"/>
      <c r="B569" s="90"/>
      <c r="C569" s="90"/>
      <c r="D569" s="90"/>
      <c r="E569" s="90"/>
      <c r="F569" s="90"/>
      <c r="G569" s="90"/>
      <c r="H569" s="90"/>
      <c r="I569" s="90"/>
      <c r="J569" s="63"/>
      <c r="K569"/>
      <c r="L569"/>
      <c r="M569"/>
      <c r="N569"/>
      <c r="O569"/>
    </row>
    <row r="570" spans="1:15" s="2" customFormat="1" x14ac:dyDescent="0.2">
      <c r="A570"/>
      <c r="B570" s="90"/>
      <c r="C570" s="90"/>
      <c r="D570" s="90"/>
      <c r="E570" s="90"/>
      <c r="F570" s="90"/>
      <c r="G570" s="90"/>
      <c r="H570" s="90"/>
      <c r="I570" s="90"/>
      <c r="J570" s="63"/>
      <c r="K570"/>
      <c r="L570"/>
      <c r="M570"/>
      <c r="N570"/>
      <c r="O570"/>
    </row>
    <row r="571" spans="1:15" s="2" customFormat="1" x14ac:dyDescent="0.2">
      <c r="A571"/>
      <c r="B571" s="90"/>
      <c r="C571" s="90"/>
      <c r="D571" s="90"/>
      <c r="E571" s="90"/>
      <c r="F571" s="90"/>
      <c r="G571" s="90"/>
      <c r="H571" s="90"/>
      <c r="I571" s="90"/>
      <c r="J571" s="63"/>
      <c r="K571"/>
      <c r="L571"/>
      <c r="M571"/>
      <c r="N571"/>
      <c r="O571"/>
    </row>
    <row r="572" spans="1:15" s="2" customFormat="1" x14ac:dyDescent="0.2">
      <c r="A572"/>
      <c r="B572" s="90"/>
      <c r="C572" s="90"/>
      <c r="D572" s="90"/>
      <c r="E572" s="90"/>
      <c r="F572" s="90"/>
      <c r="G572" s="90"/>
      <c r="H572" s="90"/>
      <c r="I572" s="90"/>
      <c r="J572" s="63"/>
      <c r="K572"/>
      <c r="L572"/>
      <c r="M572"/>
      <c r="N572"/>
      <c r="O572"/>
    </row>
    <row r="573" spans="1:15" s="2" customFormat="1" x14ac:dyDescent="0.2">
      <c r="A573"/>
      <c r="B573" s="90"/>
      <c r="C573" s="90"/>
      <c r="D573" s="90"/>
      <c r="E573" s="90"/>
      <c r="F573" s="90"/>
      <c r="G573" s="90"/>
      <c r="H573" s="90"/>
      <c r="I573" s="90"/>
      <c r="J573" s="63"/>
      <c r="K573"/>
      <c r="L573"/>
      <c r="M573"/>
      <c r="N573"/>
      <c r="O573"/>
    </row>
    <row r="574" spans="1:15" s="2" customFormat="1" x14ac:dyDescent="0.2">
      <c r="A574"/>
      <c r="B574" s="90"/>
      <c r="C574" s="90"/>
      <c r="D574" s="90"/>
      <c r="E574" s="90"/>
      <c r="F574" s="90"/>
      <c r="G574" s="90"/>
      <c r="H574" s="90"/>
      <c r="I574" s="90"/>
      <c r="J574" s="63"/>
      <c r="K574"/>
      <c r="L574"/>
      <c r="M574"/>
      <c r="N574"/>
      <c r="O574"/>
    </row>
    <row r="575" spans="1:15" s="2" customFormat="1" x14ac:dyDescent="0.2">
      <c r="A575"/>
      <c r="B575" s="90"/>
      <c r="C575" s="90"/>
      <c r="D575" s="90"/>
      <c r="E575" s="90"/>
      <c r="F575" s="90"/>
      <c r="G575" s="90"/>
      <c r="H575" s="90"/>
      <c r="I575" s="90"/>
      <c r="J575" s="63"/>
      <c r="K575"/>
      <c r="L575"/>
      <c r="M575"/>
      <c r="N575"/>
      <c r="O575"/>
    </row>
    <row r="576" spans="1:15" s="2" customFormat="1" x14ac:dyDescent="0.2">
      <c r="A576"/>
      <c r="B576" s="90"/>
      <c r="C576" s="90"/>
      <c r="D576" s="90"/>
      <c r="E576" s="90"/>
      <c r="F576" s="90"/>
      <c r="G576" s="90"/>
      <c r="H576" s="90"/>
      <c r="I576" s="90"/>
      <c r="J576" s="63"/>
      <c r="K576"/>
      <c r="L576"/>
      <c r="M576"/>
      <c r="N576"/>
      <c r="O576"/>
    </row>
    <row r="577" spans="1:15" s="2" customFormat="1" x14ac:dyDescent="0.2">
      <c r="A577"/>
      <c r="B577" s="90"/>
      <c r="C577" s="90"/>
      <c r="D577" s="90"/>
      <c r="E577" s="90"/>
      <c r="F577" s="90"/>
      <c r="G577" s="90"/>
      <c r="H577" s="90"/>
      <c r="I577" s="90"/>
      <c r="J577" s="63"/>
      <c r="K577"/>
      <c r="L577"/>
      <c r="M577"/>
      <c r="N577"/>
      <c r="O577"/>
    </row>
    <row r="578" spans="1:15" s="2" customFormat="1" x14ac:dyDescent="0.2">
      <c r="A578"/>
      <c r="B578" s="90"/>
      <c r="C578" s="90"/>
      <c r="D578" s="90"/>
      <c r="E578" s="90"/>
      <c r="F578" s="90"/>
      <c r="G578" s="90"/>
      <c r="H578" s="90"/>
      <c r="I578" s="90"/>
      <c r="J578" s="63"/>
      <c r="K578"/>
      <c r="L578"/>
      <c r="M578"/>
      <c r="N578"/>
      <c r="O578"/>
    </row>
    <row r="579" spans="1:15" s="2" customFormat="1" x14ac:dyDescent="0.2">
      <c r="A579"/>
      <c r="B579" s="90"/>
      <c r="C579" s="90"/>
      <c r="D579" s="90"/>
      <c r="E579" s="90"/>
      <c r="F579" s="90"/>
      <c r="G579" s="90"/>
      <c r="H579" s="90"/>
      <c r="I579" s="90"/>
      <c r="J579" s="63"/>
      <c r="K579"/>
      <c r="L579"/>
      <c r="M579"/>
      <c r="N579"/>
      <c r="O579"/>
    </row>
    <row r="580" spans="1:15" s="2" customFormat="1" x14ac:dyDescent="0.2">
      <c r="A580"/>
      <c r="B580" s="90"/>
      <c r="C580" s="90"/>
      <c r="D580" s="90"/>
      <c r="E580" s="90"/>
      <c r="F580" s="90"/>
      <c r="G580" s="90"/>
      <c r="H580" s="90"/>
      <c r="I580" s="90"/>
      <c r="J580" s="63"/>
      <c r="K580"/>
      <c r="L580"/>
      <c r="M580"/>
      <c r="N580"/>
      <c r="O580"/>
    </row>
    <row r="581" spans="1:15" s="2" customFormat="1" x14ac:dyDescent="0.2">
      <c r="A581"/>
      <c r="B581" s="90"/>
      <c r="C581" s="90"/>
      <c r="D581" s="90"/>
      <c r="E581" s="90"/>
      <c r="F581" s="90"/>
      <c r="G581" s="90"/>
      <c r="H581" s="90"/>
      <c r="I581" s="90"/>
      <c r="J581" s="63"/>
      <c r="K581"/>
      <c r="L581"/>
      <c r="M581"/>
      <c r="N581"/>
      <c r="O581"/>
    </row>
    <row r="582" spans="1:15" s="2" customFormat="1" x14ac:dyDescent="0.2">
      <c r="A582"/>
      <c r="B582" s="90"/>
      <c r="C582" s="90"/>
      <c r="D582" s="90"/>
      <c r="E582" s="90"/>
      <c r="F582" s="90"/>
      <c r="G582" s="90"/>
      <c r="H582" s="90"/>
      <c r="I582" s="90"/>
      <c r="J582" s="63"/>
      <c r="K582"/>
      <c r="L582"/>
      <c r="M582"/>
      <c r="N582"/>
      <c r="O582"/>
    </row>
    <row r="583" spans="1:15" s="2" customFormat="1" x14ac:dyDescent="0.2">
      <c r="A583"/>
      <c r="B583" s="90"/>
      <c r="C583" s="90"/>
      <c r="D583" s="90"/>
      <c r="E583" s="90"/>
      <c r="F583" s="90"/>
      <c r="G583" s="90"/>
      <c r="H583" s="90"/>
      <c r="I583" s="90"/>
      <c r="J583" s="63"/>
      <c r="K583"/>
      <c r="L583"/>
      <c r="M583"/>
      <c r="N583"/>
      <c r="O583"/>
    </row>
    <row r="584" spans="1:15" s="2" customFormat="1" x14ac:dyDescent="0.2">
      <c r="A584"/>
      <c r="B584" s="90"/>
      <c r="C584" s="90"/>
      <c r="D584" s="90"/>
      <c r="E584" s="90"/>
      <c r="F584" s="90"/>
      <c r="G584" s="90"/>
      <c r="H584" s="90"/>
      <c r="I584" s="90"/>
      <c r="J584" s="63"/>
      <c r="K584"/>
      <c r="L584"/>
      <c r="M584"/>
      <c r="N584"/>
      <c r="O584"/>
    </row>
    <row r="585" spans="1:15" s="2" customFormat="1" x14ac:dyDescent="0.2">
      <c r="A585"/>
      <c r="B585" s="90"/>
      <c r="C585" s="90"/>
      <c r="D585" s="90"/>
      <c r="E585" s="90"/>
      <c r="F585" s="90"/>
      <c r="G585" s="90"/>
      <c r="H585" s="90"/>
      <c r="I585" s="90"/>
      <c r="J585" s="63"/>
      <c r="K585"/>
      <c r="L585"/>
      <c r="M585"/>
      <c r="N585"/>
      <c r="O585"/>
    </row>
    <row r="586" spans="1:15" s="2" customFormat="1" x14ac:dyDescent="0.2">
      <c r="A586"/>
      <c r="B586" s="90"/>
      <c r="C586" s="90"/>
      <c r="D586" s="90"/>
      <c r="E586" s="90"/>
      <c r="F586" s="90"/>
      <c r="G586" s="90"/>
      <c r="H586" s="90"/>
      <c r="I586" s="90"/>
      <c r="J586" s="63"/>
      <c r="K586"/>
      <c r="L586"/>
      <c r="M586"/>
      <c r="N586"/>
      <c r="O586"/>
    </row>
    <row r="587" spans="1:15" s="2" customFormat="1" x14ac:dyDescent="0.2">
      <c r="A587"/>
      <c r="B587" s="90"/>
      <c r="C587" s="90"/>
      <c r="D587" s="90"/>
      <c r="E587" s="90"/>
      <c r="F587" s="90"/>
      <c r="G587" s="90"/>
      <c r="H587" s="90"/>
      <c r="I587" s="90"/>
      <c r="J587" s="63"/>
      <c r="K587"/>
      <c r="L587"/>
      <c r="M587"/>
      <c r="N587"/>
      <c r="O587"/>
    </row>
    <row r="588" spans="1:15" s="2" customFormat="1" x14ac:dyDescent="0.2">
      <c r="A588"/>
      <c r="B588" s="90"/>
      <c r="C588" s="90"/>
      <c r="D588" s="90"/>
      <c r="E588" s="90"/>
      <c r="F588" s="90"/>
      <c r="G588" s="90"/>
      <c r="H588" s="90"/>
      <c r="I588" s="90"/>
      <c r="J588" s="63"/>
      <c r="K588"/>
      <c r="L588"/>
      <c r="M588"/>
      <c r="N588"/>
      <c r="O588"/>
    </row>
    <row r="589" spans="1:15" s="2" customFormat="1" x14ac:dyDescent="0.2">
      <c r="A589"/>
      <c r="B589" s="90"/>
      <c r="C589" s="90"/>
      <c r="D589" s="90"/>
      <c r="E589" s="90"/>
      <c r="F589" s="90"/>
      <c r="G589" s="90"/>
      <c r="H589" s="90"/>
      <c r="I589" s="90"/>
      <c r="J589" s="63"/>
      <c r="K589"/>
      <c r="L589"/>
      <c r="M589"/>
      <c r="N589"/>
      <c r="O589"/>
    </row>
    <row r="590" spans="1:15" s="2" customFormat="1" x14ac:dyDescent="0.2">
      <c r="A590"/>
      <c r="B590" s="90"/>
      <c r="C590" s="90"/>
      <c r="D590" s="90"/>
      <c r="E590" s="90"/>
      <c r="F590" s="90"/>
      <c r="G590" s="90"/>
      <c r="H590" s="90"/>
      <c r="I590" s="90"/>
      <c r="J590" s="63"/>
      <c r="K590"/>
      <c r="L590"/>
      <c r="M590"/>
      <c r="N590"/>
      <c r="O590"/>
    </row>
    <row r="591" spans="1:15" s="2" customFormat="1" x14ac:dyDescent="0.2">
      <c r="A591"/>
      <c r="B591" s="90"/>
      <c r="C591" s="90"/>
      <c r="D591" s="90"/>
      <c r="E591" s="90"/>
      <c r="F591" s="90"/>
      <c r="G591" s="90"/>
      <c r="H591" s="90"/>
      <c r="I591" s="90"/>
      <c r="J591" s="63"/>
      <c r="K591"/>
      <c r="L591"/>
      <c r="M591"/>
      <c r="N591"/>
      <c r="O591"/>
    </row>
    <row r="592" spans="1:15" s="2" customFormat="1" x14ac:dyDescent="0.2">
      <c r="A592"/>
      <c r="B592" s="90"/>
      <c r="C592" s="90"/>
      <c r="D592" s="90"/>
      <c r="E592" s="90"/>
      <c r="F592" s="90"/>
      <c r="G592" s="90"/>
      <c r="H592" s="90"/>
      <c r="I592" s="90"/>
      <c r="J592" s="63"/>
      <c r="K592"/>
      <c r="L592"/>
      <c r="M592"/>
      <c r="N592"/>
      <c r="O592"/>
    </row>
    <row r="593" spans="1:15" s="2" customFormat="1" x14ac:dyDescent="0.2">
      <c r="A593"/>
      <c r="B593" s="90"/>
      <c r="C593" s="90"/>
      <c r="D593" s="90"/>
      <c r="E593" s="90"/>
      <c r="F593" s="90"/>
      <c r="G593" s="90"/>
      <c r="H593" s="90"/>
      <c r="I593" s="90"/>
      <c r="J593" s="63"/>
      <c r="K593"/>
      <c r="L593"/>
      <c r="M593"/>
      <c r="N593"/>
      <c r="O593"/>
    </row>
    <row r="594" spans="1:15" s="2" customFormat="1" x14ac:dyDescent="0.2">
      <c r="A594"/>
      <c r="B594" s="90"/>
      <c r="C594" s="90"/>
      <c r="D594" s="90"/>
      <c r="E594" s="90"/>
      <c r="F594" s="90"/>
      <c r="G594" s="90"/>
      <c r="H594" s="90"/>
      <c r="I594" s="90"/>
      <c r="J594" s="63"/>
      <c r="K594"/>
      <c r="L594"/>
      <c r="M594"/>
      <c r="N594"/>
      <c r="O594"/>
    </row>
    <row r="595" spans="1:15" s="2" customFormat="1" x14ac:dyDescent="0.2">
      <c r="A595"/>
      <c r="B595" s="90"/>
      <c r="C595" s="90"/>
      <c r="D595" s="90"/>
      <c r="E595" s="90"/>
      <c r="F595" s="90"/>
      <c r="G595" s="90"/>
      <c r="H595" s="90"/>
      <c r="I595" s="90"/>
      <c r="J595" s="63"/>
      <c r="K595"/>
      <c r="L595"/>
      <c r="M595"/>
      <c r="N595"/>
      <c r="O595"/>
    </row>
    <row r="596" spans="1:15" s="2" customFormat="1" x14ac:dyDescent="0.2">
      <c r="A596"/>
      <c r="B596" s="90"/>
      <c r="C596" s="90"/>
      <c r="D596" s="90"/>
      <c r="E596" s="90"/>
      <c r="F596" s="90"/>
      <c r="G596" s="90"/>
      <c r="H596" s="90"/>
      <c r="I596" s="90"/>
      <c r="J596" s="63"/>
      <c r="K596"/>
      <c r="L596"/>
      <c r="M596"/>
      <c r="N596"/>
      <c r="O596"/>
    </row>
    <row r="597" spans="1:15" s="2" customFormat="1" x14ac:dyDescent="0.2">
      <c r="A597"/>
      <c r="B597" s="90"/>
      <c r="C597" s="90"/>
      <c r="D597" s="90"/>
      <c r="E597" s="90"/>
      <c r="F597" s="90"/>
      <c r="G597" s="90"/>
      <c r="H597" s="90"/>
      <c r="I597" s="90"/>
      <c r="J597" s="63"/>
      <c r="K597"/>
      <c r="L597"/>
      <c r="M597"/>
      <c r="N597"/>
      <c r="O597"/>
    </row>
    <row r="598" spans="1:15" s="2" customFormat="1" x14ac:dyDescent="0.2">
      <c r="A598"/>
      <c r="B598" s="90"/>
      <c r="C598" s="90"/>
      <c r="D598" s="90"/>
      <c r="E598" s="90"/>
      <c r="F598" s="90"/>
      <c r="G598" s="90"/>
      <c r="H598" s="90"/>
      <c r="I598" s="90"/>
      <c r="J598" s="63"/>
      <c r="K598"/>
      <c r="L598"/>
      <c r="M598"/>
      <c r="N598"/>
      <c r="O598"/>
    </row>
    <row r="599" spans="1:15" s="2" customFormat="1" x14ac:dyDescent="0.2">
      <c r="A599"/>
      <c r="B599" s="90"/>
      <c r="C599" s="90"/>
      <c r="D599" s="90"/>
      <c r="E599" s="90"/>
      <c r="F599" s="90"/>
      <c r="G599" s="90"/>
      <c r="H599" s="90"/>
      <c r="I599" s="90"/>
      <c r="J599" s="63"/>
      <c r="K599"/>
      <c r="L599"/>
      <c r="M599"/>
      <c r="N599"/>
      <c r="O599"/>
    </row>
    <row r="600" spans="1:15" s="2" customFormat="1" x14ac:dyDescent="0.2">
      <c r="A600"/>
      <c r="B600" s="90"/>
      <c r="C600" s="90"/>
      <c r="D600" s="90"/>
      <c r="E600" s="90"/>
      <c r="F600" s="90"/>
      <c r="G600" s="90"/>
      <c r="H600" s="90"/>
      <c r="I600" s="90"/>
      <c r="J600" s="63"/>
      <c r="K600"/>
      <c r="L600"/>
      <c r="M600"/>
      <c r="N600"/>
      <c r="O600"/>
    </row>
    <row r="601" spans="1:15" s="2" customFormat="1" x14ac:dyDescent="0.2">
      <c r="A601"/>
      <c r="B601" s="90"/>
      <c r="C601" s="90"/>
      <c r="D601" s="90"/>
      <c r="E601" s="90"/>
      <c r="F601" s="90"/>
      <c r="G601" s="90"/>
      <c r="H601" s="90"/>
      <c r="I601" s="90"/>
      <c r="J601" s="63"/>
      <c r="K601"/>
      <c r="L601"/>
      <c r="M601"/>
      <c r="N601"/>
      <c r="O601"/>
    </row>
    <row r="602" spans="1:15" s="2" customFormat="1" x14ac:dyDescent="0.2">
      <c r="A602"/>
      <c r="B602" s="90"/>
      <c r="C602" s="90"/>
      <c r="D602" s="90"/>
      <c r="E602" s="90"/>
      <c r="F602" s="90"/>
      <c r="G602" s="90"/>
      <c r="H602" s="90"/>
      <c r="I602" s="90"/>
      <c r="J602" s="63"/>
      <c r="K602"/>
      <c r="L602"/>
      <c r="M602"/>
      <c r="N602"/>
      <c r="O602"/>
    </row>
    <row r="603" spans="1:15" s="2" customFormat="1" x14ac:dyDescent="0.2">
      <c r="A603"/>
      <c r="B603" s="90"/>
      <c r="C603" s="90"/>
      <c r="D603" s="90"/>
      <c r="E603" s="90"/>
      <c r="F603" s="90"/>
      <c r="G603" s="90"/>
      <c r="H603" s="90"/>
      <c r="I603" s="90"/>
      <c r="J603" s="63"/>
      <c r="K603"/>
      <c r="L603"/>
      <c r="M603"/>
      <c r="N603"/>
      <c r="O603"/>
    </row>
    <row r="604" spans="1:15" s="2" customFormat="1" x14ac:dyDescent="0.2">
      <c r="A604"/>
      <c r="B604" s="90"/>
      <c r="C604" s="90"/>
      <c r="D604" s="90"/>
      <c r="E604" s="90"/>
      <c r="F604" s="90"/>
      <c r="G604" s="90"/>
      <c r="H604" s="90"/>
      <c r="I604" s="90"/>
      <c r="J604" s="63"/>
      <c r="K604"/>
      <c r="L604"/>
      <c r="M604"/>
      <c r="N604"/>
      <c r="O604"/>
    </row>
    <row r="605" spans="1:15" s="2" customFormat="1" x14ac:dyDescent="0.2">
      <c r="A605"/>
      <c r="B605" s="90"/>
      <c r="C605" s="90"/>
      <c r="D605" s="90"/>
      <c r="E605" s="90"/>
      <c r="F605" s="90"/>
      <c r="G605" s="90"/>
      <c r="H605" s="90"/>
      <c r="I605" s="90"/>
      <c r="J605" s="63"/>
      <c r="K605"/>
      <c r="L605"/>
      <c r="M605"/>
      <c r="N605"/>
      <c r="O605"/>
    </row>
    <row r="606" spans="1:15" s="2" customFormat="1" x14ac:dyDescent="0.2">
      <c r="A606"/>
      <c r="B606" s="90"/>
      <c r="C606" s="90"/>
      <c r="D606" s="90"/>
      <c r="E606" s="90"/>
      <c r="F606" s="90"/>
      <c r="G606" s="90"/>
      <c r="H606" s="90"/>
      <c r="I606" s="90"/>
      <c r="J606" s="63"/>
      <c r="K606"/>
      <c r="L606"/>
      <c r="M606"/>
      <c r="N606"/>
      <c r="O606"/>
    </row>
    <row r="607" spans="1:15" s="2" customFormat="1" x14ac:dyDescent="0.2">
      <c r="A607"/>
      <c r="B607" s="90"/>
      <c r="C607" s="90"/>
      <c r="D607" s="90"/>
      <c r="E607" s="90"/>
      <c r="F607" s="90"/>
      <c r="G607" s="90"/>
      <c r="H607" s="90"/>
      <c r="I607" s="90"/>
      <c r="J607" s="63"/>
      <c r="K607"/>
      <c r="L607"/>
      <c r="M607"/>
      <c r="N607"/>
      <c r="O607"/>
    </row>
    <row r="608" spans="1:15" s="2" customFormat="1" x14ac:dyDescent="0.2">
      <c r="A608"/>
      <c r="B608" s="90"/>
      <c r="C608" s="90"/>
      <c r="D608" s="90"/>
      <c r="E608" s="90"/>
      <c r="F608" s="90"/>
      <c r="G608" s="90"/>
      <c r="H608" s="90"/>
      <c r="I608" s="90"/>
      <c r="J608" s="63"/>
      <c r="K608"/>
      <c r="L608"/>
      <c r="M608"/>
      <c r="N608"/>
      <c r="O608"/>
    </row>
    <row r="609" spans="1:15" s="2" customFormat="1" x14ac:dyDescent="0.2">
      <c r="A609"/>
      <c r="B609" s="90"/>
      <c r="C609" s="90"/>
      <c r="D609" s="90"/>
      <c r="E609" s="90"/>
      <c r="F609" s="90"/>
      <c r="G609" s="90"/>
      <c r="H609" s="90"/>
      <c r="I609" s="90"/>
      <c r="J609" s="63"/>
      <c r="K609"/>
      <c r="L609"/>
      <c r="M609"/>
      <c r="N609"/>
      <c r="O609"/>
    </row>
    <row r="610" spans="1:15" s="2" customFormat="1" x14ac:dyDescent="0.2">
      <c r="A610"/>
      <c r="B610" s="90"/>
      <c r="C610" s="90"/>
      <c r="D610" s="90"/>
      <c r="E610" s="90"/>
      <c r="F610" s="90"/>
      <c r="G610" s="90"/>
      <c r="H610" s="90"/>
      <c r="I610" s="90"/>
      <c r="J610" s="63"/>
      <c r="K610"/>
      <c r="L610"/>
      <c r="M610"/>
      <c r="N610"/>
      <c r="O610"/>
    </row>
    <row r="611" spans="1:15" s="2" customFormat="1" x14ac:dyDescent="0.2">
      <c r="A611"/>
      <c r="B611" s="90"/>
      <c r="C611" s="90"/>
      <c r="D611" s="90"/>
      <c r="E611" s="90"/>
      <c r="F611" s="90"/>
      <c r="G611" s="90"/>
      <c r="H611" s="90"/>
      <c r="I611" s="90"/>
      <c r="J611" s="63"/>
      <c r="K611"/>
      <c r="L611"/>
      <c r="M611"/>
      <c r="N611"/>
      <c r="O611"/>
    </row>
    <row r="612" spans="1:15" s="2" customFormat="1" x14ac:dyDescent="0.2">
      <c r="A612"/>
      <c r="B612" s="90"/>
      <c r="C612" s="90"/>
      <c r="D612" s="90"/>
      <c r="E612" s="90"/>
      <c r="F612" s="90"/>
      <c r="G612" s="90"/>
      <c r="H612" s="90"/>
      <c r="I612" s="90"/>
      <c r="J612" s="63"/>
      <c r="K612"/>
      <c r="L612"/>
      <c r="M612"/>
      <c r="N612"/>
      <c r="O612"/>
    </row>
    <row r="613" spans="1:15" s="2" customFormat="1" x14ac:dyDescent="0.2">
      <c r="A613"/>
      <c r="B613" s="90"/>
      <c r="C613" s="90"/>
      <c r="D613" s="90"/>
      <c r="E613" s="90"/>
      <c r="F613" s="90"/>
      <c r="G613" s="90"/>
      <c r="H613" s="90"/>
      <c r="I613" s="90"/>
      <c r="J613" s="63"/>
      <c r="K613"/>
      <c r="L613"/>
      <c r="M613"/>
      <c r="N613"/>
      <c r="O613"/>
    </row>
    <row r="614" spans="1:15" s="2" customFormat="1" x14ac:dyDescent="0.2">
      <c r="A614"/>
      <c r="B614" s="90"/>
      <c r="C614" s="90"/>
      <c r="D614" s="90"/>
      <c r="E614" s="90"/>
      <c r="F614" s="90"/>
      <c r="G614" s="90"/>
      <c r="H614" s="90"/>
      <c r="I614" s="90"/>
      <c r="J614" s="63"/>
      <c r="K614"/>
      <c r="L614"/>
      <c r="M614"/>
      <c r="N614"/>
      <c r="O614"/>
    </row>
    <row r="615" spans="1:15" s="2" customFormat="1" x14ac:dyDescent="0.2">
      <c r="A615"/>
      <c r="B615" s="90"/>
      <c r="C615" s="90"/>
      <c r="D615" s="90"/>
      <c r="E615" s="90"/>
      <c r="F615" s="90"/>
      <c r="G615" s="90"/>
      <c r="H615" s="90"/>
      <c r="I615" s="90"/>
      <c r="J615" s="63"/>
      <c r="K615"/>
      <c r="L615"/>
      <c r="M615"/>
      <c r="N615"/>
      <c r="O615"/>
    </row>
    <row r="616" spans="1:15" s="2" customFormat="1" x14ac:dyDescent="0.2">
      <c r="A616"/>
      <c r="B616" s="90"/>
      <c r="C616" s="90"/>
      <c r="D616" s="90"/>
      <c r="E616" s="90"/>
      <c r="F616" s="90"/>
      <c r="G616" s="90"/>
      <c r="H616" s="90"/>
      <c r="I616" s="90"/>
      <c r="J616" s="63"/>
      <c r="K616"/>
      <c r="L616"/>
      <c r="M616"/>
      <c r="N616"/>
      <c r="O616"/>
    </row>
    <row r="617" spans="1:15" s="2" customFormat="1" x14ac:dyDescent="0.2">
      <c r="A617"/>
      <c r="B617" s="90"/>
      <c r="C617" s="90"/>
      <c r="D617" s="90"/>
      <c r="E617" s="90"/>
      <c r="F617" s="90"/>
      <c r="G617" s="90"/>
      <c r="H617" s="90"/>
      <c r="I617" s="90"/>
      <c r="J617" s="63"/>
      <c r="K617"/>
      <c r="L617"/>
      <c r="M617"/>
      <c r="N617"/>
      <c r="O617"/>
    </row>
    <row r="618" spans="1:15" s="2" customFormat="1" x14ac:dyDescent="0.2">
      <c r="A618"/>
      <c r="B618" s="90"/>
      <c r="C618" s="90"/>
      <c r="D618" s="90"/>
      <c r="E618" s="90"/>
      <c r="F618" s="90"/>
      <c r="G618" s="90"/>
      <c r="H618" s="90"/>
      <c r="I618" s="90"/>
      <c r="J618" s="63"/>
      <c r="K618"/>
      <c r="L618"/>
      <c r="M618"/>
      <c r="N618"/>
      <c r="O618"/>
    </row>
    <row r="619" spans="1:15" s="2" customFormat="1" x14ac:dyDescent="0.2">
      <c r="A619"/>
      <c r="B619" s="90"/>
      <c r="C619" s="90"/>
      <c r="D619" s="90"/>
      <c r="E619" s="90"/>
      <c r="F619" s="90"/>
      <c r="G619" s="90"/>
      <c r="H619" s="90"/>
      <c r="I619" s="90"/>
      <c r="J619" s="63"/>
      <c r="K619"/>
      <c r="L619"/>
      <c r="M619"/>
      <c r="N619"/>
      <c r="O619"/>
    </row>
    <row r="620" spans="1:15" s="2" customFormat="1" x14ac:dyDescent="0.2">
      <c r="A620"/>
      <c r="B620" s="90"/>
      <c r="C620" s="90"/>
      <c r="D620" s="90"/>
      <c r="E620" s="90"/>
      <c r="F620" s="90"/>
      <c r="G620" s="90"/>
      <c r="H620" s="90"/>
      <c r="I620" s="90"/>
      <c r="J620" s="63"/>
      <c r="K620"/>
      <c r="L620"/>
      <c r="M620"/>
      <c r="N620"/>
      <c r="O620"/>
    </row>
    <row r="621" spans="1:15" s="2" customFormat="1" x14ac:dyDescent="0.2">
      <c r="A621"/>
      <c r="B621" s="90"/>
      <c r="C621" s="90"/>
      <c r="D621" s="90"/>
      <c r="E621" s="90"/>
      <c r="F621" s="90"/>
      <c r="G621" s="90"/>
      <c r="H621" s="90"/>
      <c r="I621" s="90"/>
      <c r="J621" s="63"/>
      <c r="K621"/>
      <c r="L621"/>
      <c r="M621"/>
      <c r="N621"/>
      <c r="O621"/>
    </row>
    <row r="622" spans="1:15" s="2" customFormat="1" x14ac:dyDescent="0.2">
      <c r="A622"/>
      <c r="B622" s="90"/>
      <c r="C622" s="90"/>
      <c r="D622" s="90"/>
      <c r="E622" s="90"/>
      <c r="F622" s="90"/>
      <c r="G622" s="90"/>
      <c r="H622" s="90"/>
      <c r="I622" s="90"/>
      <c r="J622" s="63"/>
      <c r="K622"/>
      <c r="L622"/>
      <c r="M622"/>
      <c r="N622"/>
      <c r="O622"/>
    </row>
    <row r="623" spans="1:15" s="2" customFormat="1" x14ac:dyDescent="0.2">
      <c r="A623"/>
      <c r="B623" s="90"/>
      <c r="C623" s="90"/>
      <c r="D623" s="90"/>
      <c r="E623" s="90"/>
      <c r="F623" s="90"/>
      <c r="G623" s="90"/>
      <c r="H623" s="90"/>
      <c r="I623" s="90"/>
      <c r="J623" s="63"/>
      <c r="K623"/>
      <c r="L623"/>
      <c r="M623"/>
      <c r="N623"/>
      <c r="O623"/>
    </row>
    <row r="624" spans="1:15" s="2" customFormat="1" x14ac:dyDescent="0.2">
      <c r="A624"/>
      <c r="B624" s="90"/>
      <c r="C624" s="90"/>
      <c r="D624" s="90"/>
      <c r="E624" s="90"/>
      <c r="F624" s="90"/>
      <c r="G624" s="90"/>
      <c r="H624" s="90"/>
      <c r="I624" s="90"/>
      <c r="J624" s="63"/>
      <c r="K624"/>
      <c r="L624"/>
      <c r="M624"/>
      <c r="N624"/>
      <c r="O624"/>
    </row>
    <row r="625" spans="1:15" s="2" customFormat="1" x14ac:dyDescent="0.2">
      <c r="A625"/>
      <c r="B625" s="90"/>
      <c r="C625" s="90"/>
      <c r="D625" s="90"/>
      <c r="E625" s="90"/>
      <c r="F625" s="90"/>
      <c r="G625" s="90"/>
      <c r="H625" s="90"/>
      <c r="I625" s="90"/>
      <c r="J625" s="63"/>
      <c r="K625"/>
      <c r="L625"/>
      <c r="M625"/>
      <c r="N625"/>
      <c r="O625"/>
    </row>
    <row r="626" spans="1:15" s="2" customFormat="1" x14ac:dyDescent="0.2">
      <c r="A626"/>
      <c r="B626" s="90"/>
      <c r="C626" s="90"/>
      <c r="D626" s="90"/>
      <c r="E626" s="90"/>
      <c r="F626" s="90"/>
      <c r="G626" s="90"/>
      <c r="H626" s="90"/>
      <c r="I626" s="90"/>
      <c r="J626" s="63"/>
      <c r="K626"/>
      <c r="L626"/>
      <c r="M626"/>
      <c r="N626"/>
      <c r="O626"/>
    </row>
    <row r="627" spans="1:15" s="2" customFormat="1" x14ac:dyDescent="0.2">
      <c r="A627"/>
      <c r="B627" s="90"/>
      <c r="C627" s="90"/>
      <c r="D627" s="90"/>
      <c r="E627" s="90"/>
      <c r="F627" s="90"/>
      <c r="G627" s="90"/>
      <c r="H627" s="90"/>
      <c r="I627" s="90"/>
      <c r="J627" s="63"/>
      <c r="K627"/>
      <c r="L627"/>
      <c r="M627"/>
      <c r="N627"/>
      <c r="O627"/>
    </row>
    <row r="628" spans="1:15" s="2" customFormat="1" x14ac:dyDescent="0.2">
      <c r="A628"/>
      <c r="B628" s="90"/>
      <c r="C628" s="90"/>
      <c r="D628" s="90"/>
      <c r="E628" s="90"/>
      <c r="F628" s="90"/>
      <c r="G628" s="90"/>
      <c r="H628" s="90"/>
      <c r="I628" s="90"/>
      <c r="J628" s="63"/>
      <c r="K628"/>
      <c r="L628"/>
      <c r="M628"/>
      <c r="N628"/>
      <c r="O628"/>
    </row>
    <row r="629" spans="1:15" s="2" customFormat="1" x14ac:dyDescent="0.2">
      <c r="A629"/>
      <c r="B629" s="90"/>
      <c r="C629" s="90"/>
      <c r="D629" s="90"/>
      <c r="E629" s="90"/>
      <c r="F629" s="90"/>
      <c r="G629" s="90"/>
      <c r="H629" s="90"/>
      <c r="I629" s="90"/>
      <c r="J629" s="63"/>
      <c r="K629"/>
      <c r="L629"/>
      <c r="M629"/>
      <c r="N629"/>
      <c r="O629"/>
    </row>
    <row r="630" spans="1:15" s="2" customFormat="1" x14ac:dyDescent="0.2">
      <c r="A630"/>
      <c r="B630" s="90"/>
      <c r="C630" s="90"/>
      <c r="D630" s="90"/>
      <c r="E630" s="90"/>
      <c r="F630" s="90"/>
      <c r="G630" s="90"/>
      <c r="H630" s="90"/>
      <c r="I630" s="90"/>
      <c r="J630" s="63"/>
      <c r="K630"/>
      <c r="L630"/>
      <c r="M630"/>
      <c r="N630"/>
      <c r="O630"/>
    </row>
    <row r="631" spans="1:15" s="2" customFormat="1" x14ac:dyDescent="0.2">
      <c r="A631"/>
      <c r="B631" s="90"/>
      <c r="C631" s="90"/>
      <c r="D631" s="90"/>
      <c r="E631" s="90"/>
      <c r="F631" s="90"/>
      <c r="G631" s="90"/>
      <c r="H631" s="90"/>
      <c r="I631" s="90"/>
      <c r="J631" s="63"/>
      <c r="K631"/>
      <c r="L631"/>
      <c r="M631"/>
      <c r="N631"/>
      <c r="O631"/>
    </row>
    <row r="632" spans="1:15" s="2" customFormat="1" x14ac:dyDescent="0.2">
      <c r="A632"/>
      <c r="B632" s="90"/>
      <c r="C632" s="90"/>
      <c r="D632" s="90"/>
      <c r="E632" s="90"/>
      <c r="F632" s="90"/>
      <c r="G632" s="90"/>
      <c r="H632" s="90"/>
      <c r="I632" s="90"/>
      <c r="J632" s="63"/>
      <c r="K632"/>
      <c r="L632"/>
      <c r="M632"/>
      <c r="N632"/>
      <c r="O632"/>
    </row>
    <row r="633" spans="1:15" s="2" customFormat="1" x14ac:dyDescent="0.2">
      <c r="A633"/>
      <c r="B633" s="90"/>
      <c r="C633" s="90"/>
      <c r="D633" s="90"/>
      <c r="E633" s="90"/>
      <c r="F633" s="90"/>
      <c r="G633" s="90"/>
      <c r="H633" s="90"/>
      <c r="I633" s="90"/>
      <c r="J633" s="63"/>
      <c r="K633"/>
      <c r="L633"/>
      <c r="M633"/>
      <c r="N633"/>
      <c r="O633"/>
    </row>
    <row r="634" spans="1:15" s="2" customFormat="1" x14ac:dyDescent="0.2">
      <c r="A634"/>
      <c r="B634" s="90"/>
      <c r="C634" s="90"/>
      <c r="D634" s="90"/>
      <c r="E634" s="90"/>
      <c r="F634" s="90"/>
      <c r="G634" s="90"/>
      <c r="H634" s="90"/>
      <c r="I634" s="90"/>
      <c r="J634" s="63"/>
      <c r="K634"/>
      <c r="L634"/>
      <c r="M634"/>
      <c r="N634"/>
      <c r="O634"/>
    </row>
    <row r="635" spans="1:15" s="2" customFormat="1" x14ac:dyDescent="0.2">
      <c r="A635"/>
      <c r="B635" s="90"/>
      <c r="C635" s="90"/>
      <c r="D635" s="90"/>
      <c r="E635" s="90"/>
      <c r="F635" s="90"/>
      <c r="G635" s="90"/>
      <c r="H635" s="90"/>
      <c r="I635" s="90"/>
      <c r="J635" s="63"/>
      <c r="K635"/>
      <c r="L635"/>
      <c r="M635"/>
      <c r="N635"/>
      <c r="O635"/>
    </row>
    <row r="636" spans="1:15" s="2" customFormat="1" x14ac:dyDescent="0.2">
      <c r="A636"/>
      <c r="B636" s="90"/>
      <c r="C636" s="90"/>
      <c r="D636" s="90"/>
      <c r="E636" s="90"/>
      <c r="F636" s="90"/>
      <c r="G636" s="90"/>
      <c r="H636" s="90"/>
      <c r="I636" s="90"/>
      <c r="J636" s="63"/>
      <c r="K636"/>
      <c r="L636"/>
      <c r="M636"/>
      <c r="N636"/>
      <c r="O636"/>
    </row>
    <row r="637" spans="1:15" s="2" customFormat="1" x14ac:dyDescent="0.2">
      <c r="A637"/>
      <c r="B637" s="90"/>
      <c r="C637" s="90"/>
      <c r="D637" s="90"/>
      <c r="E637" s="90"/>
      <c r="F637" s="90"/>
      <c r="G637" s="90"/>
      <c r="H637" s="90"/>
      <c r="I637" s="90"/>
      <c r="J637" s="63"/>
      <c r="K637"/>
      <c r="L637"/>
      <c r="M637"/>
      <c r="N637"/>
      <c r="O637"/>
    </row>
    <row r="638" spans="1:15" s="2" customFormat="1" x14ac:dyDescent="0.2">
      <c r="A638"/>
      <c r="B638" s="90"/>
      <c r="C638" s="90"/>
      <c r="D638" s="90"/>
      <c r="E638" s="90"/>
      <c r="F638" s="90"/>
      <c r="G638" s="90"/>
      <c r="H638" s="90"/>
      <c r="I638" s="90"/>
      <c r="J638" s="63"/>
      <c r="K638"/>
      <c r="L638"/>
      <c r="M638"/>
      <c r="N638"/>
      <c r="O638"/>
    </row>
    <row r="639" spans="1:15" s="2" customFormat="1" x14ac:dyDescent="0.2">
      <c r="A639"/>
      <c r="B639" s="90"/>
      <c r="C639" s="90"/>
      <c r="D639" s="90"/>
      <c r="E639" s="90"/>
      <c r="F639" s="90"/>
      <c r="G639" s="90"/>
      <c r="H639" s="90"/>
      <c r="I639" s="90"/>
      <c r="J639" s="63"/>
      <c r="K639"/>
      <c r="L639"/>
      <c r="M639"/>
      <c r="N639"/>
      <c r="O639"/>
    </row>
    <row r="640" spans="1:15" s="2" customFormat="1" x14ac:dyDescent="0.2">
      <c r="A640"/>
      <c r="B640" s="90"/>
      <c r="C640" s="90"/>
      <c r="D640" s="90"/>
      <c r="E640" s="90"/>
      <c r="F640" s="90"/>
      <c r="G640" s="90"/>
      <c r="H640" s="90"/>
      <c r="I640" s="90"/>
      <c r="J640" s="63"/>
      <c r="K640"/>
      <c r="L640"/>
      <c r="M640"/>
      <c r="N640"/>
      <c r="O640"/>
    </row>
    <row r="641" spans="1:15" s="2" customFormat="1" x14ac:dyDescent="0.2">
      <c r="A641"/>
      <c r="B641" s="90"/>
      <c r="C641" s="90"/>
      <c r="D641" s="90"/>
      <c r="E641" s="90"/>
      <c r="F641" s="90"/>
      <c r="G641" s="90"/>
      <c r="H641" s="90"/>
      <c r="I641" s="90"/>
      <c r="J641" s="63"/>
      <c r="K641"/>
      <c r="L641"/>
      <c r="M641"/>
      <c r="N641"/>
      <c r="O641"/>
    </row>
    <row r="642" spans="1:15" s="2" customFormat="1" x14ac:dyDescent="0.2">
      <c r="A642"/>
      <c r="B642" s="90"/>
      <c r="C642" s="90"/>
      <c r="D642" s="90"/>
      <c r="E642" s="90"/>
      <c r="F642" s="90"/>
      <c r="G642" s="90"/>
      <c r="H642" s="90"/>
      <c r="I642" s="90"/>
      <c r="J642" s="63"/>
      <c r="K642"/>
      <c r="L642"/>
      <c r="M642"/>
      <c r="N642"/>
      <c r="O642"/>
    </row>
    <row r="643" spans="1:15" s="2" customFormat="1" x14ac:dyDescent="0.2">
      <c r="A643"/>
      <c r="B643" s="90"/>
      <c r="C643" s="90"/>
      <c r="D643" s="90"/>
      <c r="E643" s="90"/>
      <c r="F643" s="90"/>
      <c r="G643" s="90"/>
      <c r="H643" s="90"/>
      <c r="I643" s="90"/>
      <c r="J643" s="63"/>
      <c r="K643"/>
      <c r="L643"/>
      <c r="M643"/>
      <c r="N643"/>
      <c r="O643"/>
    </row>
    <row r="644" spans="1:15" s="2" customFormat="1" x14ac:dyDescent="0.2">
      <c r="A644"/>
      <c r="B644" s="90"/>
      <c r="C644" s="90"/>
      <c r="D644" s="90"/>
      <c r="E644" s="90"/>
      <c r="F644" s="90"/>
      <c r="G644" s="90"/>
      <c r="H644" s="90"/>
      <c r="I644" s="90"/>
      <c r="J644" s="63"/>
      <c r="K644"/>
      <c r="L644"/>
      <c r="M644"/>
      <c r="N644"/>
      <c r="O644"/>
    </row>
    <row r="645" spans="1:15" s="2" customFormat="1" x14ac:dyDescent="0.2">
      <c r="A645"/>
      <c r="B645" s="90"/>
      <c r="C645" s="90"/>
      <c r="D645" s="90"/>
      <c r="E645" s="90"/>
      <c r="F645" s="90"/>
      <c r="G645" s="90"/>
      <c r="H645" s="90"/>
      <c r="I645" s="90"/>
      <c r="J645" s="63"/>
      <c r="K645"/>
      <c r="L645"/>
      <c r="M645"/>
      <c r="N645"/>
      <c r="O645"/>
    </row>
    <row r="646" spans="1:15" s="2" customFormat="1" x14ac:dyDescent="0.2">
      <c r="A646"/>
      <c r="B646" s="90"/>
      <c r="C646" s="90"/>
      <c r="D646" s="90"/>
      <c r="E646" s="90"/>
      <c r="F646" s="90"/>
      <c r="G646" s="90"/>
      <c r="H646" s="90"/>
      <c r="I646" s="90"/>
      <c r="J646" s="63"/>
      <c r="K646"/>
      <c r="L646"/>
      <c r="M646"/>
      <c r="N646"/>
      <c r="O646"/>
    </row>
    <row r="647" spans="1:15" s="2" customFormat="1" x14ac:dyDescent="0.2">
      <c r="A647"/>
      <c r="B647" s="90"/>
      <c r="C647" s="90"/>
      <c r="D647" s="90"/>
      <c r="E647" s="90"/>
      <c r="F647" s="90"/>
      <c r="G647" s="90"/>
      <c r="H647" s="90"/>
      <c r="I647" s="90"/>
      <c r="J647" s="63"/>
      <c r="K647"/>
      <c r="L647"/>
      <c r="M647"/>
      <c r="N647"/>
      <c r="O647"/>
    </row>
    <row r="648" spans="1:15" s="2" customFormat="1" x14ac:dyDescent="0.2">
      <c r="A648"/>
      <c r="B648" s="90"/>
      <c r="C648" s="90"/>
      <c r="D648" s="90"/>
      <c r="E648" s="90"/>
      <c r="F648" s="90"/>
      <c r="G648" s="90"/>
      <c r="H648" s="90"/>
      <c r="I648" s="90"/>
      <c r="J648" s="63"/>
      <c r="K648"/>
      <c r="L648"/>
      <c r="M648"/>
      <c r="N648"/>
      <c r="O648"/>
    </row>
    <row r="649" spans="1:15" s="2" customFormat="1" x14ac:dyDescent="0.2">
      <c r="A649"/>
      <c r="B649" s="90"/>
      <c r="C649" s="90"/>
      <c r="D649" s="90"/>
      <c r="E649" s="90"/>
      <c r="F649" s="90"/>
      <c r="G649" s="90"/>
      <c r="H649" s="90"/>
      <c r="I649" s="90"/>
      <c r="J649" s="63"/>
      <c r="K649"/>
      <c r="L649"/>
      <c r="M649"/>
      <c r="N649"/>
      <c r="O649"/>
    </row>
    <row r="650" spans="1:15" s="2" customFormat="1" x14ac:dyDescent="0.2">
      <c r="A650"/>
      <c r="B650" s="90"/>
      <c r="C650" s="90"/>
      <c r="D650" s="90"/>
      <c r="E650" s="90"/>
      <c r="F650" s="90"/>
      <c r="G650" s="90"/>
      <c r="H650" s="90"/>
      <c r="I650" s="90"/>
      <c r="J650" s="63"/>
      <c r="K650"/>
      <c r="L650"/>
      <c r="M650"/>
      <c r="N650"/>
      <c r="O650"/>
    </row>
    <row r="651" spans="1:15" s="2" customFormat="1" x14ac:dyDescent="0.2">
      <c r="A651"/>
      <c r="B651" s="90"/>
      <c r="C651" s="90"/>
      <c r="D651" s="90"/>
      <c r="E651" s="90"/>
      <c r="F651" s="90"/>
      <c r="G651" s="90"/>
      <c r="H651" s="90"/>
      <c r="I651" s="90"/>
      <c r="J651" s="63"/>
      <c r="K651"/>
      <c r="L651"/>
      <c r="M651"/>
      <c r="N651"/>
      <c r="O651"/>
    </row>
    <row r="652" spans="1:15" s="2" customFormat="1" x14ac:dyDescent="0.2">
      <c r="A652"/>
      <c r="B652" s="90"/>
      <c r="C652" s="90"/>
      <c r="D652" s="90"/>
      <c r="E652" s="90"/>
      <c r="F652" s="90"/>
      <c r="G652" s="90"/>
      <c r="H652" s="90"/>
      <c r="I652" s="90"/>
      <c r="J652" s="63"/>
      <c r="K652"/>
      <c r="L652"/>
      <c r="M652"/>
      <c r="N652"/>
      <c r="O652"/>
    </row>
    <row r="653" spans="1:15" s="2" customFormat="1" x14ac:dyDescent="0.2">
      <c r="A653"/>
      <c r="B653" s="90"/>
      <c r="C653" s="90"/>
      <c r="D653" s="90"/>
      <c r="E653" s="90"/>
      <c r="F653" s="90"/>
      <c r="G653" s="90"/>
      <c r="H653" s="90"/>
      <c r="I653" s="90"/>
      <c r="J653" s="63"/>
      <c r="K653"/>
      <c r="L653"/>
      <c r="M653"/>
      <c r="N653"/>
      <c r="O653"/>
    </row>
    <row r="654" spans="1:15" s="2" customFormat="1" x14ac:dyDescent="0.2">
      <c r="A654"/>
      <c r="B654" s="90"/>
      <c r="C654" s="90"/>
      <c r="D654" s="90"/>
      <c r="E654" s="90"/>
      <c r="F654" s="90"/>
      <c r="G654" s="90"/>
      <c r="H654" s="90"/>
      <c r="I654" s="90"/>
      <c r="J654" s="63"/>
      <c r="K654"/>
      <c r="L654"/>
      <c r="M654"/>
      <c r="N654"/>
      <c r="O654"/>
    </row>
    <row r="655" spans="1:15" s="2" customFormat="1" x14ac:dyDescent="0.2">
      <c r="A655"/>
      <c r="B655" s="90"/>
      <c r="C655" s="90"/>
      <c r="D655" s="90"/>
      <c r="E655" s="90"/>
      <c r="F655" s="90"/>
      <c r="G655" s="90"/>
      <c r="H655" s="90"/>
      <c r="I655" s="90"/>
      <c r="J655" s="63"/>
      <c r="K655"/>
      <c r="L655"/>
      <c r="M655"/>
      <c r="N655"/>
      <c r="O655"/>
    </row>
    <row r="656" spans="1:15" s="2" customFormat="1" x14ac:dyDescent="0.2">
      <c r="A656"/>
      <c r="B656" s="90"/>
      <c r="C656" s="90"/>
      <c r="D656" s="90"/>
      <c r="E656" s="90"/>
      <c r="F656" s="90"/>
      <c r="G656" s="90"/>
      <c r="H656" s="90"/>
      <c r="I656" s="90"/>
      <c r="J656" s="63"/>
      <c r="K656"/>
      <c r="L656"/>
      <c r="M656"/>
      <c r="N656"/>
      <c r="O656"/>
    </row>
    <row r="657" spans="1:15" s="2" customFormat="1" x14ac:dyDescent="0.2">
      <c r="A657"/>
      <c r="B657" s="90"/>
      <c r="C657" s="90"/>
      <c r="D657" s="90"/>
      <c r="E657" s="90"/>
      <c r="F657" s="90"/>
      <c r="G657" s="90"/>
      <c r="H657" s="90"/>
      <c r="I657" s="90"/>
      <c r="J657" s="63"/>
      <c r="K657"/>
      <c r="L657"/>
      <c r="M657"/>
      <c r="N657"/>
      <c r="O657"/>
    </row>
    <row r="658" spans="1:15" s="2" customFormat="1" x14ac:dyDescent="0.2">
      <c r="A658"/>
      <c r="B658" s="90"/>
      <c r="C658" s="90"/>
      <c r="D658" s="90"/>
      <c r="E658" s="90"/>
      <c r="F658" s="90"/>
      <c r="G658" s="90"/>
      <c r="H658" s="90"/>
      <c r="I658" s="90"/>
      <c r="J658" s="63"/>
      <c r="K658"/>
      <c r="L658"/>
      <c r="M658"/>
      <c r="N658"/>
      <c r="O658"/>
    </row>
    <row r="659" spans="1:15" s="2" customFormat="1" x14ac:dyDescent="0.2">
      <c r="A659"/>
      <c r="B659" s="90"/>
      <c r="C659" s="90"/>
      <c r="D659" s="90"/>
      <c r="E659" s="90"/>
      <c r="F659" s="90"/>
      <c r="G659" s="90"/>
      <c r="H659" s="90"/>
      <c r="I659" s="90"/>
      <c r="J659" s="63"/>
      <c r="K659"/>
      <c r="L659"/>
      <c r="M659"/>
      <c r="N659"/>
      <c r="O659"/>
    </row>
    <row r="660" spans="1:15" s="2" customFormat="1" x14ac:dyDescent="0.2">
      <c r="A660"/>
      <c r="B660" s="90"/>
      <c r="C660" s="90"/>
      <c r="D660" s="90"/>
      <c r="E660" s="90"/>
      <c r="F660" s="90"/>
      <c r="G660" s="90"/>
      <c r="H660" s="90"/>
      <c r="I660" s="90"/>
      <c r="J660" s="63"/>
      <c r="K660"/>
      <c r="L660"/>
      <c r="M660"/>
      <c r="N660"/>
      <c r="O660"/>
    </row>
    <row r="661" spans="1:15" s="2" customFormat="1" x14ac:dyDescent="0.2">
      <c r="A661"/>
      <c r="B661" s="90"/>
      <c r="C661" s="90"/>
      <c r="D661" s="90"/>
      <c r="E661" s="90"/>
      <c r="F661" s="90"/>
      <c r="G661" s="90"/>
      <c r="H661" s="90"/>
      <c r="I661" s="90"/>
      <c r="J661" s="63"/>
      <c r="K661"/>
      <c r="L661"/>
      <c r="M661"/>
      <c r="N661"/>
      <c r="O661"/>
    </row>
    <row r="662" spans="1:15" s="2" customFormat="1" x14ac:dyDescent="0.2">
      <c r="A662"/>
      <c r="B662" s="90"/>
      <c r="C662" s="90"/>
      <c r="D662" s="90"/>
      <c r="E662" s="90"/>
      <c r="F662" s="90"/>
      <c r="G662" s="90"/>
      <c r="H662" s="90"/>
      <c r="I662" s="90"/>
      <c r="J662" s="63"/>
      <c r="K662"/>
      <c r="L662"/>
      <c r="M662"/>
      <c r="N662"/>
      <c r="O662"/>
    </row>
    <row r="663" spans="1:15" s="2" customFormat="1" x14ac:dyDescent="0.2">
      <c r="A663"/>
      <c r="B663" s="90"/>
      <c r="C663" s="90"/>
      <c r="D663" s="90"/>
      <c r="E663" s="90"/>
      <c r="F663" s="90"/>
      <c r="G663" s="90"/>
      <c r="H663" s="90"/>
      <c r="I663" s="90"/>
      <c r="J663" s="63"/>
      <c r="K663"/>
      <c r="L663"/>
      <c r="M663"/>
      <c r="N663"/>
      <c r="O663"/>
    </row>
    <row r="664" spans="1:15" s="2" customFormat="1" x14ac:dyDescent="0.2">
      <c r="A664"/>
      <c r="B664" s="90"/>
      <c r="C664" s="90"/>
      <c r="D664" s="90"/>
      <c r="E664" s="90"/>
      <c r="F664" s="90"/>
      <c r="G664" s="90"/>
      <c r="H664" s="90"/>
      <c r="I664" s="90"/>
      <c r="J664" s="63"/>
      <c r="K664"/>
      <c r="L664"/>
      <c r="M664"/>
      <c r="N664"/>
      <c r="O664"/>
    </row>
    <row r="665" spans="1:15" s="2" customFormat="1" x14ac:dyDescent="0.2">
      <c r="A665"/>
      <c r="B665" s="90"/>
      <c r="C665" s="90"/>
      <c r="D665" s="90"/>
      <c r="E665" s="90"/>
      <c r="F665" s="90"/>
      <c r="G665" s="90"/>
      <c r="H665" s="90"/>
      <c r="I665" s="90"/>
      <c r="J665" s="63"/>
      <c r="K665"/>
      <c r="L665"/>
      <c r="M665"/>
      <c r="N665"/>
      <c r="O665"/>
    </row>
    <row r="666" spans="1:15" s="2" customFormat="1" x14ac:dyDescent="0.2">
      <c r="A666"/>
      <c r="B666" s="90"/>
      <c r="C666" s="90"/>
      <c r="D666" s="90"/>
      <c r="E666" s="90"/>
      <c r="F666" s="90"/>
      <c r="G666" s="90"/>
      <c r="H666" s="90"/>
      <c r="I666" s="90"/>
      <c r="J666" s="63"/>
      <c r="K666"/>
      <c r="L666"/>
      <c r="M666"/>
      <c r="N666"/>
      <c r="O666"/>
    </row>
    <row r="667" spans="1:15" s="2" customFormat="1" x14ac:dyDescent="0.2">
      <c r="A667"/>
      <c r="B667" s="90"/>
      <c r="C667" s="90"/>
      <c r="D667" s="90"/>
      <c r="E667" s="90"/>
      <c r="F667" s="90"/>
      <c r="G667" s="90"/>
      <c r="H667" s="90"/>
      <c r="I667" s="90"/>
      <c r="J667" s="63"/>
      <c r="K667"/>
      <c r="L667"/>
      <c r="M667"/>
      <c r="N667"/>
      <c r="O667"/>
    </row>
    <row r="668" spans="1:15" s="2" customFormat="1" x14ac:dyDescent="0.2">
      <c r="A668"/>
      <c r="B668" s="90"/>
      <c r="C668" s="90"/>
      <c r="D668" s="90"/>
      <c r="E668" s="90"/>
      <c r="F668" s="90"/>
      <c r="G668" s="90"/>
      <c r="H668" s="90"/>
      <c r="I668" s="90"/>
      <c r="J668" s="63"/>
      <c r="K668"/>
      <c r="L668"/>
      <c r="M668"/>
      <c r="N668"/>
      <c r="O668"/>
    </row>
    <row r="669" spans="1:15" s="2" customFormat="1" x14ac:dyDescent="0.2">
      <c r="A669"/>
      <c r="B669" s="90"/>
      <c r="C669" s="90"/>
      <c r="D669" s="90"/>
      <c r="E669" s="90"/>
      <c r="F669" s="90"/>
      <c r="G669" s="90"/>
      <c r="H669" s="90"/>
      <c r="I669" s="90"/>
      <c r="J669" s="63"/>
      <c r="K669"/>
      <c r="L669"/>
      <c r="M669"/>
      <c r="N669"/>
      <c r="O669"/>
    </row>
    <row r="670" spans="1:15" s="2" customFormat="1" x14ac:dyDescent="0.2">
      <c r="A670"/>
      <c r="B670" s="90"/>
      <c r="C670" s="90"/>
      <c r="D670" s="90"/>
      <c r="E670" s="90"/>
      <c r="F670" s="90"/>
      <c r="G670" s="90"/>
      <c r="H670" s="90"/>
      <c r="I670" s="90"/>
      <c r="J670" s="63"/>
      <c r="K670"/>
      <c r="L670"/>
      <c r="M670"/>
      <c r="N670"/>
      <c r="O670"/>
    </row>
    <row r="671" spans="1:15" s="2" customFormat="1" x14ac:dyDescent="0.2">
      <c r="A671"/>
      <c r="B671" s="90"/>
      <c r="C671" s="90"/>
      <c r="D671" s="90"/>
      <c r="E671" s="90"/>
      <c r="F671" s="90"/>
      <c r="G671" s="90"/>
      <c r="H671" s="90"/>
      <c r="I671" s="90"/>
      <c r="J671" s="63"/>
      <c r="K671"/>
      <c r="L671"/>
      <c r="M671"/>
      <c r="N671"/>
      <c r="O671"/>
    </row>
    <row r="672" spans="1:15" s="2" customFormat="1" x14ac:dyDescent="0.2">
      <c r="A672"/>
      <c r="B672" s="90"/>
      <c r="C672" s="90"/>
      <c r="D672" s="90"/>
      <c r="E672" s="90"/>
      <c r="F672" s="90"/>
      <c r="G672" s="90"/>
      <c r="H672" s="90"/>
      <c r="I672" s="90"/>
      <c r="J672" s="63"/>
      <c r="K672"/>
      <c r="L672"/>
      <c r="M672"/>
      <c r="N672"/>
      <c r="O672"/>
    </row>
    <row r="673" spans="1:15" s="2" customFormat="1" x14ac:dyDescent="0.2">
      <c r="A673"/>
      <c r="B673" s="90"/>
      <c r="C673" s="90"/>
      <c r="D673" s="90"/>
      <c r="E673" s="90"/>
      <c r="F673" s="90"/>
      <c r="G673" s="90"/>
      <c r="H673" s="90"/>
      <c r="I673" s="90"/>
      <c r="J673" s="63"/>
      <c r="K673"/>
      <c r="L673"/>
      <c r="M673"/>
      <c r="N673"/>
      <c r="O673"/>
    </row>
    <row r="674" spans="1:15" s="2" customFormat="1" x14ac:dyDescent="0.2">
      <c r="A674"/>
      <c r="B674" s="90"/>
      <c r="C674" s="90"/>
      <c r="D674" s="90"/>
      <c r="E674" s="90"/>
      <c r="F674" s="90"/>
      <c r="G674" s="90"/>
      <c r="H674" s="90"/>
      <c r="I674" s="90"/>
      <c r="J674" s="63"/>
      <c r="K674"/>
      <c r="L674"/>
      <c r="M674"/>
      <c r="N674"/>
      <c r="O674"/>
    </row>
    <row r="675" spans="1:15" s="2" customFormat="1" x14ac:dyDescent="0.2">
      <c r="A675"/>
      <c r="B675" s="90"/>
      <c r="C675" s="90"/>
      <c r="D675" s="90"/>
      <c r="E675" s="90"/>
      <c r="F675" s="90"/>
      <c r="G675" s="90"/>
      <c r="H675" s="90"/>
      <c r="I675" s="90"/>
      <c r="J675" s="63"/>
      <c r="K675"/>
      <c r="L675"/>
      <c r="M675"/>
      <c r="N675"/>
      <c r="O675"/>
    </row>
    <row r="676" spans="1:15" s="2" customFormat="1" x14ac:dyDescent="0.2">
      <c r="A676"/>
      <c r="B676" s="90"/>
      <c r="C676" s="90"/>
      <c r="D676" s="90"/>
      <c r="E676" s="90"/>
      <c r="F676" s="90"/>
      <c r="G676" s="90"/>
      <c r="H676" s="90"/>
      <c r="I676" s="90"/>
      <c r="J676" s="63"/>
      <c r="K676"/>
      <c r="L676"/>
      <c r="M676"/>
      <c r="N676"/>
      <c r="O676"/>
    </row>
    <row r="677" spans="1:15" s="2" customFormat="1" x14ac:dyDescent="0.2">
      <c r="A677"/>
      <c r="B677" s="90"/>
      <c r="C677" s="90"/>
      <c r="D677" s="90"/>
      <c r="E677" s="90"/>
      <c r="F677" s="90"/>
      <c r="G677" s="90"/>
      <c r="H677" s="90"/>
      <c r="I677" s="90"/>
      <c r="J677" s="63"/>
      <c r="K677"/>
      <c r="L677"/>
      <c r="M677"/>
      <c r="N677"/>
      <c r="O677"/>
    </row>
    <row r="678" spans="1:15" s="2" customFormat="1" x14ac:dyDescent="0.2">
      <c r="A678"/>
      <c r="B678" s="90"/>
      <c r="C678" s="90"/>
      <c r="D678" s="90"/>
      <c r="E678" s="90"/>
      <c r="F678" s="90"/>
      <c r="G678" s="90"/>
      <c r="H678" s="90"/>
      <c r="I678" s="90"/>
      <c r="J678" s="63"/>
      <c r="K678"/>
      <c r="L678"/>
      <c r="M678"/>
      <c r="N678"/>
      <c r="O678"/>
    </row>
    <row r="679" spans="1:15" s="2" customFormat="1" x14ac:dyDescent="0.2">
      <c r="A679"/>
      <c r="B679" s="90"/>
      <c r="C679" s="90"/>
      <c r="D679" s="90"/>
      <c r="E679" s="90"/>
      <c r="F679" s="90"/>
      <c r="G679" s="90"/>
      <c r="H679" s="90"/>
      <c r="I679" s="90"/>
      <c r="J679" s="63"/>
      <c r="K679"/>
      <c r="L679"/>
      <c r="M679"/>
      <c r="N679"/>
      <c r="O679"/>
    </row>
    <row r="680" spans="1:15" s="2" customFormat="1" x14ac:dyDescent="0.2">
      <c r="A680"/>
      <c r="B680" s="90"/>
      <c r="C680" s="90"/>
      <c r="D680" s="90"/>
      <c r="E680" s="90"/>
      <c r="F680" s="90"/>
      <c r="G680" s="90"/>
      <c r="H680" s="90"/>
      <c r="I680" s="90"/>
      <c r="J680" s="63"/>
      <c r="K680"/>
      <c r="L680"/>
      <c r="M680"/>
      <c r="N680"/>
      <c r="O680"/>
    </row>
    <row r="681" spans="1:15" s="2" customFormat="1" x14ac:dyDescent="0.2">
      <c r="A681"/>
      <c r="B681" s="90"/>
      <c r="C681" s="90"/>
      <c r="D681" s="90"/>
      <c r="E681" s="90"/>
      <c r="F681" s="90"/>
      <c r="G681" s="90"/>
      <c r="H681" s="90"/>
      <c r="I681" s="90"/>
      <c r="J681" s="63"/>
      <c r="K681"/>
      <c r="L681"/>
      <c r="M681"/>
      <c r="N681"/>
      <c r="O681"/>
    </row>
    <row r="682" spans="1:15" s="2" customFormat="1" x14ac:dyDescent="0.2">
      <c r="A682"/>
      <c r="B682" s="90"/>
      <c r="C682" s="90"/>
      <c r="D682" s="90"/>
      <c r="E682" s="90"/>
      <c r="F682" s="90"/>
      <c r="G682" s="90"/>
      <c r="H682" s="90"/>
      <c r="I682" s="90"/>
      <c r="J682" s="63"/>
      <c r="K682"/>
      <c r="L682"/>
      <c r="M682"/>
      <c r="N682"/>
      <c r="O682"/>
    </row>
    <row r="683" spans="1:15" s="2" customFormat="1" x14ac:dyDescent="0.2">
      <c r="A683"/>
      <c r="B683" s="90"/>
      <c r="C683" s="90"/>
      <c r="D683" s="90"/>
      <c r="E683" s="90"/>
      <c r="F683" s="90"/>
      <c r="G683" s="90"/>
      <c r="H683" s="90"/>
      <c r="I683" s="90"/>
      <c r="J683" s="63"/>
      <c r="K683"/>
      <c r="L683"/>
      <c r="M683"/>
      <c r="N683"/>
      <c r="O683"/>
    </row>
    <row r="684" spans="1:15" s="2" customFormat="1" x14ac:dyDescent="0.2">
      <c r="A684"/>
      <c r="B684" s="90"/>
      <c r="C684" s="90"/>
      <c r="D684" s="90"/>
      <c r="E684" s="90"/>
      <c r="F684" s="90"/>
      <c r="G684" s="90"/>
      <c r="H684" s="90"/>
      <c r="I684" s="90"/>
      <c r="J684" s="63"/>
      <c r="K684"/>
      <c r="L684"/>
      <c r="M684"/>
      <c r="N684"/>
      <c r="O684"/>
    </row>
    <row r="685" spans="1:15" s="2" customFormat="1" x14ac:dyDescent="0.2">
      <c r="A685"/>
      <c r="B685" s="90"/>
      <c r="C685" s="90"/>
      <c r="D685" s="90"/>
      <c r="E685" s="90"/>
      <c r="F685" s="90"/>
      <c r="G685" s="90"/>
      <c r="H685" s="90"/>
      <c r="I685" s="90"/>
      <c r="J685" s="63"/>
      <c r="K685"/>
      <c r="L685"/>
      <c r="M685"/>
      <c r="N685"/>
      <c r="O685"/>
    </row>
    <row r="686" spans="1:15" s="2" customFormat="1" x14ac:dyDescent="0.2">
      <c r="A686"/>
      <c r="B686" s="90"/>
      <c r="C686" s="90"/>
      <c r="D686" s="90"/>
      <c r="E686" s="90"/>
      <c r="F686" s="90"/>
      <c r="G686" s="90"/>
      <c r="H686" s="90"/>
      <c r="I686" s="90"/>
      <c r="J686" s="63"/>
      <c r="K686"/>
      <c r="L686"/>
      <c r="M686"/>
      <c r="N686"/>
      <c r="O686"/>
    </row>
    <row r="687" spans="1:15" s="2" customFormat="1" x14ac:dyDescent="0.2">
      <c r="A687"/>
      <c r="B687" s="90"/>
      <c r="C687" s="90"/>
      <c r="D687" s="90"/>
      <c r="E687" s="90"/>
      <c r="F687" s="90"/>
      <c r="G687" s="90"/>
      <c r="H687" s="90"/>
      <c r="I687" s="90"/>
      <c r="J687" s="63"/>
      <c r="K687"/>
      <c r="L687"/>
      <c r="M687"/>
      <c r="N687"/>
      <c r="O687"/>
    </row>
    <row r="688" spans="1:15" s="2" customFormat="1" x14ac:dyDescent="0.2">
      <c r="A688"/>
      <c r="B688" s="90"/>
      <c r="C688" s="90"/>
      <c r="D688" s="90"/>
      <c r="E688" s="90"/>
      <c r="F688" s="90"/>
      <c r="G688" s="90"/>
      <c r="H688" s="90"/>
      <c r="I688" s="90"/>
      <c r="J688" s="63"/>
      <c r="K688"/>
      <c r="L688"/>
      <c r="M688"/>
      <c r="N688"/>
      <c r="O688"/>
    </row>
    <row r="689" spans="1:15" s="2" customFormat="1" x14ac:dyDescent="0.2">
      <c r="A689"/>
      <c r="B689" s="90"/>
      <c r="C689" s="90"/>
      <c r="D689" s="90"/>
      <c r="E689" s="90"/>
      <c r="F689" s="90"/>
      <c r="G689" s="90"/>
      <c r="H689" s="90"/>
      <c r="I689" s="90"/>
      <c r="J689" s="63"/>
      <c r="K689"/>
      <c r="L689"/>
      <c r="M689"/>
      <c r="N689"/>
      <c r="O689"/>
    </row>
    <row r="690" spans="1:15" s="2" customFormat="1" x14ac:dyDescent="0.2">
      <c r="A690"/>
      <c r="B690" s="90"/>
      <c r="C690" s="90"/>
      <c r="D690" s="90"/>
      <c r="E690" s="90"/>
      <c r="F690" s="90"/>
      <c r="G690" s="90"/>
      <c r="H690" s="90"/>
      <c r="I690" s="90"/>
      <c r="J690" s="63"/>
      <c r="K690"/>
      <c r="L690"/>
      <c r="M690"/>
      <c r="N690"/>
      <c r="O690"/>
    </row>
    <row r="691" spans="1:15" s="2" customFormat="1" x14ac:dyDescent="0.2">
      <c r="A691"/>
      <c r="B691" s="90"/>
      <c r="C691" s="90"/>
      <c r="D691" s="90"/>
      <c r="E691" s="90"/>
      <c r="F691" s="90"/>
      <c r="G691" s="90"/>
      <c r="H691" s="90"/>
      <c r="I691" s="90"/>
      <c r="J691" s="63"/>
      <c r="K691"/>
      <c r="L691"/>
      <c r="M691"/>
      <c r="N691"/>
      <c r="O691"/>
    </row>
    <row r="692" spans="1:15" s="2" customFormat="1" x14ac:dyDescent="0.2">
      <c r="A692"/>
      <c r="B692" s="90"/>
      <c r="C692" s="90"/>
      <c r="D692" s="90"/>
      <c r="E692" s="90"/>
      <c r="F692" s="90"/>
      <c r="G692" s="90"/>
      <c r="H692" s="90"/>
      <c r="I692" s="90"/>
      <c r="J692" s="63"/>
      <c r="K692"/>
      <c r="L692"/>
      <c r="M692"/>
      <c r="N692"/>
      <c r="O692"/>
    </row>
    <row r="693" spans="1:15" s="2" customFormat="1" x14ac:dyDescent="0.2">
      <c r="A693"/>
      <c r="B693" s="90"/>
      <c r="C693" s="90"/>
      <c r="D693" s="90"/>
      <c r="E693" s="90"/>
      <c r="F693" s="90"/>
      <c r="G693" s="90"/>
      <c r="H693" s="90"/>
      <c r="I693" s="90"/>
      <c r="J693" s="63"/>
      <c r="K693"/>
      <c r="L693"/>
      <c r="M693"/>
      <c r="N693"/>
      <c r="O693"/>
    </row>
    <row r="694" spans="1:15" s="2" customFormat="1" x14ac:dyDescent="0.2">
      <c r="A694"/>
      <c r="B694" s="90"/>
      <c r="C694" s="90"/>
      <c r="D694" s="90"/>
      <c r="E694" s="90"/>
      <c r="F694" s="90"/>
      <c r="G694" s="90"/>
      <c r="H694" s="90"/>
      <c r="I694" s="90"/>
      <c r="J694" s="63"/>
      <c r="K694"/>
      <c r="L694"/>
      <c r="M694"/>
      <c r="N694"/>
      <c r="O694"/>
    </row>
    <row r="695" spans="1:15" s="2" customFormat="1" x14ac:dyDescent="0.2">
      <c r="A695"/>
      <c r="B695" s="90"/>
      <c r="C695" s="90"/>
      <c r="D695" s="90"/>
      <c r="E695" s="90"/>
      <c r="F695" s="90"/>
      <c r="G695" s="90"/>
      <c r="H695" s="90"/>
      <c r="I695" s="90"/>
      <c r="J695" s="63"/>
      <c r="K695"/>
      <c r="L695"/>
      <c r="M695"/>
      <c r="N695"/>
      <c r="O695"/>
    </row>
    <row r="696" spans="1:15" s="2" customFormat="1" x14ac:dyDescent="0.2">
      <c r="A696"/>
      <c r="B696" s="90"/>
      <c r="C696" s="90"/>
      <c r="D696" s="90"/>
      <c r="E696" s="90"/>
      <c r="F696" s="90"/>
      <c r="G696" s="90"/>
      <c r="H696" s="90"/>
      <c r="I696" s="90"/>
      <c r="J696" s="63"/>
      <c r="K696"/>
      <c r="L696"/>
      <c r="M696"/>
      <c r="N696"/>
      <c r="O696"/>
    </row>
    <row r="697" spans="1:15" s="2" customFormat="1" x14ac:dyDescent="0.2">
      <c r="A697"/>
      <c r="B697" s="90"/>
      <c r="C697" s="90"/>
      <c r="D697" s="90"/>
      <c r="E697" s="90"/>
      <c r="F697" s="90"/>
      <c r="G697" s="90"/>
      <c r="H697" s="90"/>
      <c r="I697" s="90"/>
      <c r="J697" s="63"/>
      <c r="K697"/>
      <c r="L697"/>
      <c r="M697"/>
      <c r="N697"/>
      <c r="O697"/>
    </row>
    <row r="698" spans="1:15" s="2" customFormat="1" x14ac:dyDescent="0.2">
      <c r="A698"/>
      <c r="B698" s="90"/>
      <c r="C698" s="90"/>
      <c r="D698" s="90"/>
      <c r="E698" s="90"/>
      <c r="F698" s="90"/>
      <c r="G698" s="90"/>
      <c r="H698" s="90"/>
      <c r="I698" s="90"/>
      <c r="J698" s="63"/>
      <c r="K698"/>
      <c r="L698"/>
      <c r="M698"/>
      <c r="N698"/>
      <c r="O698"/>
    </row>
    <row r="699" spans="1:15" s="2" customFormat="1" x14ac:dyDescent="0.2">
      <c r="A699"/>
      <c r="B699" s="90"/>
      <c r="C699" s="90"/>
      <c r="D699" s="90"/>
      <c r="E699" s="90"/>
      <c r="F699" s="90"/>
      <c r="G699" s="90"/>
      <c r="H699" s="90"/>
      <c r="I699" s="90"/>
      <c r="J699" s="63"/>
      <c r="K699"/>
      <c r="L699"/>
      <c r="M699"/>
      <c r="N699"/>
      <c r="O699"/>
    </row>
    <row r="700" spans="1:15" s="2" customFormat="1" x14ac:dyDescent="0.2">
      <c r="A700"/>
      <c r="B700" s="90"/>
      <c r="C700" s="90"/>
      <c r="D700" s="90"/>
      <c r="E700" s="90"/>
      <c r="F700" s="90"/>
      <c r="G700" s="90"/>
      <c r="H700" s="90"/>
      <c r="I700" s="90"/>
      <c r="J700" s="63"/>
      <c r="K700"/>
      <c r="L700"/>
      <c r="M700"/>
      <c r="N700"/>
      <c r="O700"/>
    </row>
    <row r="701" spans="1:15" s="2" customFormat="1" x14ac:dyDescent="0.2">
      <c r="A701"/>
      <c r="B701" s="90"/>
      <c r="C701" s="90"/>
      <c r="D701" s="90"/>
      <c r="E701" s="90"/>
      <c r="F701" s="90"/>
      <c r="G701" s="90"/>
      <c r="H701" s="90"/>
      <c r="I701" s="90"/>
      <c r="J701" s="63"/>
      <c r="K701"/>
      <c r="L701"/>
      <c r="M701"/>
      <c r="N701"/>
      <c r="O701"/>
    </row>
    <row r="702" spans="1:15" s="2" customFormat="1" x14ac:dyDescent="0.2">
      <c r="A702"/>
      <c r="B702" s="90"/>
      <c r="C702" s="90"/>
      <c r="D702" s="90"/>
      <c r="E702" s="90"/>
      <c r="F702" s="90"/>
      <c r="G702" s="90"/>
      <c r="H702" s="90"/>
      <c r="I702" s="90"/>
      <c r="J702" s="63"/>
      <c r="K702"/>
      <c r="L702"/>
      <c r="M702"/>
      <c r="N702"/>
      <c r="O702"/>
    </row>
    <row r="703" spans="1:15" s="2" customFormat="1" x14ac:dyDescent="0.2">
      <c r="A703"/>
      <c r="B703" s="90"/>
      <c r="C703" s="90"/>
      <c r="D703" s="90"/>
      <c r="E703" s="90"/>
      <c r="F703" s="90"/>
      <c r="G703" s="90"/>
      <c r="H703" s="90"/>
      <c r="I703" s="90"/>
      <c r="J703" s="63"/>
      <c r="K703"/>
      <c r="L703"/>
      <c r="M703"/>
      <c r="N703"/>
      <c r="O703"/>
    </row>
    <row r="704" spans="1:15" s="2" customFormat="1" x14ac:dyDescent="0.2">
      <c r="A704"/>
      <c r="B704" s="90"/>
      <c r="C704" s="90"/>
      <c r="D704" s="90"/>
      <c r="E704" s="90"/>
      <c r="F704" s="90"/>
      <c r="G704" s="90"/>
      <c r="H704" s="90"/>
      <c r="I704" s="90"/>
      <c r="J704" s="63"/>
      <c r="K704"/>
      <c r="L704"/>
      <c r="M704"/>
      <c r="N704"/>
      <c r="O704"/>
    </row>
    <row r="705" spans="1:15" s="2" customFormat="1" x14ac:dyDescent="0.2">
      <c r="A705"/>
      <c r="B705" s="90"/>
      <c r="C705" s="90"/>
      <c r="D705" s="90"/>
      <c r="E705" s="90"/>
      <c r="F705" s="90"/>
      <c r="G705" s="90"/>
      <c r="H705" s="90"/>
      <c r="I705" s="90"/>
      <c r="J705" s="63"/>
      <c r="K705"/>
      <c r="L705"/>
      <c r="M705"/>
      <c r="N705"/>
      <c r="O705"/>
    </row>
    <row r="706" spans="1:15" s="2" customFormat="1" x14ac:dyDescent="0.2">
      <c r="A706"/>
      <c r="B706" s="90"/>
      <c r="C706" s="90"/>
      <c r="D706" s="90"/>
      <c r="E706" s="90"/>
      <c r="F706" s="90"/>
      <c r="G706" s="90"/>
      <c r="H706" s="90"/>
      <c r="I706" s="90"/>
      <c r="J706" s="63"/>
      <c r="K706"/>
      <c r="L706"/>
      <c r="M706"/>
      <c r="N706"/>
      <c r="O706"/>
    </row>
    <row r="707" spans="1:15" s="2" customFormat="1" x14ac:dyDescent="0.2">
      <c r="A707"/>
      <c r="B707" s="90"/>
      <c r="C707" s="90"/>
      <c r="D707" s="90"/>
      <c r="E707" s="90"/>
      <c r="F707" s="90"/>
      <c r="G707" s="90"/>
      <c r="H707" s="90"/>
      <c r="I707" s="90"/>
      <c r="J707" s="63"/>
      <c r="K707"/>
      <c r="L707"/>
      <c r="M707"/>
      <c r="N707"/>
      <c r="O707"/>
    </row>
    <row r="708" spans="1:15" s="2" customFormat="1" x14ac:dyDescent="0.2">
      <c r="A708"/>
      <c r="B708" s="90"/>
      <c r="C708" s="90"/>
      <c r="D708" s="90"/>
      <c r="E708" s="90"/>
      <c r="F708" s="90"/>
      <c r="G708" s="90"/>
      <c r="H708" s="90"/>
      <c r="I708" s="90"/>
      <c r="J708" s="63"/>
      <c r="K708"/>
      <c r="L708"/>
      <c r="M708"/>
      <c r="N708"/>
      <c r="O708"/>
    </row>
    <row r="709" spans="1:15" s="2" customFormat="1" x14ac:dyDescent="0.2">
      <c r="A709"/>
      <c r="B709" s="90"/>
      <c r="C709" s="90"/>
      <c r="D709" s="90"/>
      <c r="E709" s="90"/>
      <c r="F709" s="90"/>
      <c r="G709" s="90"/>
      <c r="H709" s="90"/>
      <c r="I709" s="90"/>
      <c r="J709" s="63"/>
      <c r="K709"/>
      <c r="L709"/>
      <c r="M709"/>
      <c r="N709"/>
      <c r="O709"/>
    </row>
    <row r="710" spans="1:15" s="2" customFormat="1" x14ac:dyDescent="0.2">
      <c r="A710"/>
      <c r="B710" s="90"/>
      <c r="C710" s="90"/>
      <c r="D710" s="90"/>
      <c r="E710" s="90"/>
      <c r="F710" s="90"/>
      <c r="G710" s="90"/>
      <c r="H710" s="90"/>
      <c r="I710" s="90"/>
      <c r="J710" s="63"/>
      <c r="K710"/>
      <c r="L710"/>
      <c r="M710"/>
      <c r="N710"/>
      <c r="O710"/>
    </row>
    <row r="711" spans="1:15" s="2" customFormat="1" x14ac:dyDescent="0.2">
      <c r="A711"/>
      <c r="B711" s="90"/>
      <c r="C711" s="90"/>
      <c r="D711" s="90"/>
      <c r="E711" s="90"/>
      <c r="F711" s="90"/>
      <c r="G711" s="90"/>
      <c r="H711" s="90"/>
      <c r="I711" s="90"/>
      <c r="J711" s="63"/>
      <c r="K711"/>
      <c r="L711"/>
      <c r="M711"/>
      <c r="N711"/>
      <c r="O711"/>
    </row>
    <row r="712" spans="1:15" s="2" customFormat="1" x14ac:dyDescent="0.2">
      <c r="A712"/>
      <c r="B712" s="90"/>
      <c r="C712" s="90"/>
      <c r="D712" s="90"/>
      <c r="E712" s="90"/>
      <c r="F712" s="90"/>
      <c r="G712" s="90"/>
      <c r="H712" s="90"/>
      <c r="I712" s="90"/>
      <c r="J712" s="63"/>
      <c r="K712"/>
      <c r="L712"/>
      <c r="M712"/>
      <c r="N712"/>
      <c r="O712"/>
    </row>
    <row r="713" spans="1:15" s="2" customFormat="1" x14ac:dyDescent="0.2">
      <c r="A713"/>
      <c r="B713" s="90"/>
      <c r="C713" s="90"/>
      <c r="D713" s="90"/>
      <c r="E713" s="90"/>
      <c r="F713" s="90"/>
      <c r="G713" s="90"/>
      <c r="H713" s="90"/>
      <c r="I713" s="90"/>
      <c r="J713" s="63"/>
      <c r="K713"/>
      <c r="L713"/>
      <c r="M713"/>
      <c r="N713"/>
      <c r="O713"/>
    </row>
    <row r="714" spans="1:15" s="2" customFormat="1" x14ac:dyDescent="0.2">
      <c r="A714"/>
      <c r="B714" s="90"/>
      <c r="C714" s="90"/>
      <c r="D714" s="90"/>
      <c r="E714" s="90"/>
      <c r="F714" s="90"/>
      <c r="G714" s="90"/>
      <c r="H714" s="90"/>
      <c r="I714" s="90"/>
      <c r="J714" s="63"/>
      <c r="K714"/>
      <c r="L714"/>
      <c r="M714"/>
      <c r="N714"/>
      <c r="O714"/>
    </row>
    <row r="715" spans="1:15" s="2" customFormat="1" x14ac:dyDescent="0.2">
      <c r="A715"/>
      <c r="B715" s="90"/>
      <c r="C715" s="90"/>
      <c r="D715" s="90"/>
      <c r="E715" s="90"/>
      <c r="F715" s="90"/>
      <c r="G715" s="90"/>
      <c r="H715" s="90"/>
      <c r="I715" s="90"/>
      <c r="J715" s="63"/>
      <c r="K715"/>
      <c r="L715"/>
      <c r="M715"/>
      <c r="N715"/>
      <c r="O715"/>
    </row>
    <row r="716" spans="1:15" s="2" customFormat="1" x14ac:dyDescent="0.2">
      <c r="A716"/>
      <c r="B716" s="90"/>
      <c r="C716" s="90"/>
      <c r="D716" s="90"/>
      <c r="E716" s="90"/>
      <c r="F716" s="90"/>
      <c r="G716" s="90"/>
      <c r="H716" s="90"/>
      <c r="I716" s="90"/>
      <c r="J716" s="63"/>
      <c r="K716"/>
      <c r="L716"/>
      <c r="M716"/>
      <c r="N716"/>
      <c r="O716"/>
    </row>
    <row r="717" spans="1:15" s="2" customFormat="1" x14ac:dyDescent="0.2">
      <c r="A717"/>
      <c r="B717" s="90"/>
      <c r="C717" s="90"/>
      <c r="D717" s="90"/>
      <c r="E717" s="90"/>
      <c r="F717" s="90"/>
      <c r="G717" s="90"/>
      <c r="H717" s="90"/>
      <c r="I717" s="90"/>
      <c r="J717" s="63"/>
      <c r="K717"/>
      <c r="L717"/>
      <c r="M717"/>
      <c r="N717"/>
      <c r="O717"/>
    </row>
    <row r="718" spans="1:15" s="2" customFormat="1" x14ac:dyDescent="0.2">
      <c r="A718"/>
      <c r="B718" s="90"/>
      <c r="C718" s="90"/>
      <c r="D718" s="90"/>
      <c r="E718" s="90"/>
      <c r="F718" s="90"/>
      <c r="G718" s="90"/>
      <c r="H718" s="90"/>
      <c r="I718" s="90"/>
      <c r="J718" s="63"/>
      <c r="K718"/>
      <c r="L718"/>
      <c r="M718"/>
      <c r="N718"/>
      <c r="O718"/>
    </row>
    <row r="719" spans="1:15" s="2" customFormat="1" x14ac:dyDescent="0.2">
      <c r="A719"/>
      <c r="B719" s="90"/>
      <c r="C719" s="90"/>
      <c r="D719" s="90"/>
      <c r="E719" s="90"/>
      <c r="F719" s="90"/>
      <c r="G719" s="90"/>
      <c r="H719" s="90"/>
      <c r="I719" s="90"/>
      <c r="J719" s="63"/>
      <c r="K719"/>
      <c r="L719"/>
      <c r="M719"/>
      <c r="N719"/>
      <c r="O719"/>
    </row>
    <row r="720" spans="1:15" s="2" customFormat="1" x14ac:dyDescent="0.2">
      <c r="A720"/>
      <c r="B720" s="90"/>
      <c r="C720" s="90"/>
      <c r="D720" s="90"/>
      <c r="E720" s="90"/>
      <c r="F720" s="90"/>
      <c r="G720" s="90"/>
      <c r="H720" s="90"/>
      <c r="I720" s="90"/>
      <c r="J720" s="63"/>
      <c r="K720"/>
      <c r="L720"/>
      <c r="M720"/>
      <c r="N720"/>
      <c r="O720"/>
    </row>
    <row r="721" spans="1:15" s="2" customFormat="1" x14ac:dyDescent="0.2">
      <c r="A721"/>
      <c r="B721" s="90"/>
      <c r="C721" s="90"/>
      <c r="D721" s="90"/>
      <c r="E721" s="90"/>
      <c r="F721" s="90"/>
      <c r="G721" s="90"/>
      <c r="H721" s="90"/>
      <c r="I721" s="90"/>
      <c r="J721" s="63"/>
      <c r="K721"/>
      <c r="L721"/>
      <c r="M721"/>
      <c r="N721"/>
      <c r="O721"/>
    </row>
    <row r="722" spans="1:15" s="2" customFormat="1" x14ac:dyDescent="0.2">
      <c r="A722"/>
      <c r="B722" s="90"/>
      <c r="C722" s="90"/>
      <c r="D722" s="90"/>
      <c r="E722" s="90"/>
      <c r="F722" s="90"/>
      <c r="G722" s="90"/>
      <c r="H722" s="90"/>
      <c r="I722" s="90"/>
      <c r="J722" s="63"/>
      <c r="K722"/>
      <c r="L722"/>
      <c r="M722"/>
      <c r="N722"/>
      <c r="O722"/>
    </row>
    <row r="723" spans="1:15" s="2" customFormat="1" x14ac:dyDescent="0.2">
      <c r="A723"/>
      <c r="B723" s="90"/>
      <c r="C723" s="90"/>
      <c r="D723" s="90"/>
      <c r="E723" s="90"/>
      <c r="F723" s="90"/>
      <c r="G723" s="90"/>
      <c r="H723" s="90"/>
      <c r="I723" s="90"/>
      <c r="J723" s="63"/>
      <c r="K723"/>
      <c r="L723"/>
      <c r="M723"/>
      <c r="N723"/>
      <c r="O723"/>
    </row>
    <row r="724" spans="1:15" s="2" customFormat="1" x14ac:dyDescent="0.2">
      <c r="A724"/>
      <c r="B724" s="90"/>
      <c r="C724" s="90"/>
      <c r="D724" s="90"/>
      <c r="E724" s="90"/>
      <c r="F724" s="90"/>
      <c r="G724" s="90"/>
      <c r="H724" s="90"/>
      <c r="I724" s="90"/>
      <c r="J724" s="63"/>
      <c r="K724"/>
      <c r="L724"/>
      <c r="M724"/>
      <c r="N724"/>
      <c r="O724"/>
    </row>
    <row r="725" spans="1:15" s="2" customFormat="1" x14ac:dyDescent="0.2">
      <c r="A725"/>
      <c r="B725" s="90"/>
      <c r="C725" s="90"/>
      <c r="D725" s="90"/>
      <c r="E725" s="90"/>
      <c r="F725" s="90"/>
      <c r="G725" s="90"/>
      <c r="H725" s="90"/>
      <c r="I725" s="90"/>
      <c r="J725" s="63"/>
      <c r="K725"/>
      <c r="L725"/>
      <c r="M725"/>
      <c r="N725"/>
      <c r="O725"/>
    </row>
    <row r="726" spans="1:15" s="2" customFormat="1" x14ac:dyDescent="0.2">
      <c r="A726"/>
      <c r="B726" s="90"/>
      <c r="C726" s="90"/>
      <c r="D726" s="90"/>
      <c r="E726" s="90"/>
      <c r="F726" s="90"/>
      <c r="G726" s="90"/>
      <c r="H726" s="90"/>
      <c r="I726" s="90"/>
      <c r="J726" s="63"/>
      <c r="K726"/>
      <c r="L726"/>
      <c r="M726"/>
      <c r="N726"/>
      <c r="O726"/>
    </row>
    <row r="727" spans="1:15" s="2" customFormat="1" x14ac:dyDescent="0.2">
      <c r="A727"/>
      <c r="B727" s="90"/>
      <c r="C727" s="90"/>
      <c r="D727" s="90"/>
      <c r="E727" s="90"/>
      <c r="F727" s="90"/>
      <c r="G727" s="90"/>
      <c r="H727" s="90"/>
      <c r="I727" s="90"/>
      <c r="J727" s="63"/>
      <c r="K727"/>
      <c r="L727"/>
      <c r="M727"/>
      <c r="N727"/>
      <c r="O727"/>
    </row>
    <row r="728" spans="1:15" s="2" customFormat="1" x14ac:dyDescent="0.2">
      <c r="A728"/>
      <c r="B728" s="90"/>
      <c r="C728" s="90"/>
      <c r="D728" s="90"/>
      <c r="E728" s="90"/>
      <c r="F728" s="90"/>
      <c r="G728" s="90"/>
      <c r="H728" s="90"/>
      <c r="I728" s="90"/>
      <c r="J728" s="63"/>
      <c r="K728"/>
      <c r="L728"/>
      <c r="M728"/>
      <c r="N728"/>
      <c r="O728"/>
    </row>
    <row r="729" spans="1:15" s="2" customFormat="1" x14ac:dyDescent="0.2">
      <c r="A729"/>
      <c r="B729" s="90"/>
      <c r="C729" s="90"/>
      <c r="D729" s="90"/>
      <c r="E729" s="90"/>
      <c r="F729" s="90"/>
      <c r="G729" s="90"/>
      <c r="H729" s="90"/>
      <c r="I729" s="90"/>
      <c r="J729" s="63"/>
      <c r="K729"/>
      <c r="L729"/>
      <c r="M729"/>
      <c r="N729"/>
      <c r="O729"/>
    </row>
    <row r="730" spans="1:15" s="2" customFormat="1" x14ac:dyDescent="0.2">
      <c r="A730"/>
      <c r="B730" s="90"/>
      <c r="C730" s="90"/>
      <c r="D730" s="90"/>
      <c r="E730" s="90"/>
      <c r="F730" s="90"/>
      <c r="G730" s="90"/>
      <c r="H730" s="90"/>
      <c r="I730" s="90"/>
      <c r="J730" s="63"/>
      <c r="K730"/>
      <c r="L730"/>
      <c r="M730"/>
      <c r="N730"/>
      <c r="O730"/>
    </row>
    <row r="731" spans="1:15" s="2" customFormat="1" x14ac:dyDescent="0.2">
      <c r="A731"/>
      <c r="B731" s="90"/>
      <c r="C731" s="90"/>
      <c r="D731" s="90"/>
      <c r="E731" s="90"/>
      <c r="F731" s="90"/>
      <c r="G731" s="90"/>
      <c r="H731" s="90"/>
      <c r="I731" s="90"/>
      <c r="J731" s="63"/>
      <c r="K731"/>
      <c r="L731"/>
      <c r="M731"/>
      <c r="N731"/>
      <c r="O731"/>
    </row>
    <row r="732" spans="1:15" s="2" customFormat="1" x14ac:dyDescent="0.2">
      <c r="A732"/>
      <c r="B732" s="90"/>
      <c r="C732" s="90"/>
      <c r="D732" s="90"/>
      <c r="E732" s="90"/>
      <c r="F732" s="90"/>
      <c r="G732" s="90"/>
      <c r="H732" s="90"/>
      <c r="I732" s="90"/>
      <c r="J732" s="63"/>
      <c r="K732"/>
      <c r="L732"/>
      <c r="M732"/>
      <c r="N732"/>
      <c r="O732"/>
    </row>
    <row r="733" spans="1:15" s="2" customFormat="1" x14ac:dyDescent="0.2">
      <c r="A733"/>
      <c r="B733" s="90"/>
      <c r="C733" s="90"/>
      <c r="D733" s="90"/>
      <c r="E733" s="90"/>
      <c r="F733" s="90"/>
      <c r="G733" s="90"/>
      <c r="H733" s="90"/>
      <c r="I733" s="90"/>
      <c r="J733" s="63"/>
      <c r="K733"/>
      <c r="L733"/>
      <c r="M733"/>
      <c r="N733"/>
      <c r="O733"/>
    </row>
    <row r="734" spans="1:15" s="2" customFormat="1" x14ac:dyDescent="0.2">
      <c r="A734"/>
      <c r="B734" s="90"/>
      <c r="C734" s="90"/>
      <c r="D734" s="90"/>
      <c r="E734" s="90"/>
      <c r="F734" s="90"/>
      <c r="G734" s="90"/>
      <c r="H734" s="90"/>
      <c r="I734" s="90"/>
      <c r="J734" s="63"/>
      <c r="K734"/>
      <c r="L734"/>
      <c r="M734"/>
      <c r="N734"/>
      <c r="O734"/>
    </row>
    <row r="735" spans="1:15" s="2" customFormat="1" x14ac:dyDescent="0.2">
      <c r="A735"/>
      <c r="B735" s="90"/>
      <c r="C735" s="90"/>
      <c r="D735" s="90"/>
      <c r="E735" s="90"/>
      <c r="F735" s="90"/>
      <c r="G735" s="90"/>
      <c r="H735" s="90"/>
      <c r="I735" s="90"/>
      <c r="J735" s="63"/>
      <c r="K735"/>
      <c r="L735"/>
      <c r="M735"/>
      <c r="N735"/>
      <c r="O735"/>
    </row>
    <row r="736" spans="1:15" s="2" customFormat="1" x14ac:dyDescent="0.2">
      <c r="A736"/>
      <c r="B736" s="90"/>
      <c r="C736" s="90"/>
      <c r="D736" s="90"/>
      <c r="E736" s="90"/>
      <c r="F736" s="90"/>
      <c r="G736" s="90"/>
      <c r="H736" s="90"/>
      <c r="I736" s="90"/>
      <c r="J736" s="63"/>
      <c r="K736"/>
      <c r="L736"/>
      <c r="M736"/>
      <c r="N736"/>
      <c r="O736"/>
    </row>
    <row r="737" spans="1:15" s="2" customFormat="1" x14ac:dyDescent="0.2">
      <c r="A737"/>
      <c r="B737" s="90"/>
      <c r="C737" s="90"/>
      <c r="D737" s="90"/>
      <c r="E737" s="90"/>
      <c r="F737" s="90"/>
      <c r="G737" s="90"/>
      <c r="H737" s="90"/>
      <c r="I737" s="90"/>
      <c r="J737" s="63"/>
      <c r="K737"/>
      <c r="L737"/>
      <c r="M737"/>
      <c r="N737"/>
      <c r="O737"/>
    </row>
    <row r="738" spans="1:15" s="2" customFormat="1" x14ac:dyDescent="0.2">
      <c r="A738"/>
      <c r="B738" s="90"/>
      <c r="C738" s="90"/>
      <c r="D738" s="90"/>
      <c r="E738" s="90"/>
      <c r="F738" s="90"/>
      <c r="G738" s="90"/>
      <c r="H738" s="90"/>
      <c r="I738" s="90"/>
      <c r="J738" s="63"/>
      <c r="K738"/>
      <c r="L738"/>
      <c r="M738"/>
      <c r="N738"/>
      <c r="O738"/>
    </row>
    <row r="739" spans="1:15" s="2" customFormat="1" x14ac:dyDescent="0.2">
      <c r="A739"/>
      <c r="B739" s="90"/>
      <c r="C739" s="90"/>
      <c r="D739" s="90"/>
      <c r="E739" s="90"/>
      <c r="F739" s="90"/>
      <c r="G739" s="90"/>
      <c r="H739" s="90"/>
      <c r="I739" s="90"/>
      <c r="J739" s="63"/>
      <c r="K739"/>
      <c r="L739"/>
      <c r="M739"/>
      <c r="N739"/>
      <c r="O739"/>
    </row>
    <row r="740" spans="1:15" s="2" customFormat="1" x14ac:dyDescent="0.2">
      <c r="A740"/>
      <c r="B740" s="90"/>
      <c r="C740" s="90"/>
      <c r="D740" s="90"/>
      <c r="E740" s="90"/>
      <c r="F740" s="90"/>
      <c r="G740" s="90"/>
      <c r="H740" s="90"/>
      <c r="I740" s="90"/>
      <c r="J740" s="63"/>
      <c r="K740"/>
      <c r="L740"/>
      <c r="M740"/>
      <c r="N740"/>
      <c r="O740"/>
    </row>
    <row r="741" spans="1:15" s="2" customFormat="1" x14ac:dyDescent="0.2">
      <c r="A741"/>
      <c r="B741" s="90"/>
      <c r="C741" s="90"/>
      <c r="D741" s="90"/>
      <c r="E741" s="90"/>
      <c r="F741" s="90"/>
      <c r="G741" s="90"/>
      <c r="H741" s="90"/>
      <c r="I741" s="90"/>
      <c r="J741" s="63"/>
      <c r="K741"/>
      <c r="L741"/>
      <c r="M741"/>
      <c r="N741"/>
      <c r="O741"/>
    </row>
    <row r="742" spans="1:15" s="2" customFormat="1" x14ac:dyDescent="0.2">
      <c r="A742"/>
      <c r="B742" s="90"/>
      <c r="C742" s="90"/>
      <c r="D742" s="90"/>
      <c r="E742" s="90"/>
      <c r="F742" s="90"/>
      <c r="G742" s="90"/>
      <c r="H742" s="90"/>
      <c r="I742" s="90"/>
      <c r="J742" s="63"/>
      <c r="K742"/>
      <c r="L742"/>
      <c r="M742"/>
      <c r="N742"/>
      <c r="O742"/>
    </row>
    <row r="743" spans="1:15" s="2" customFormat="1" x14ac:dyDescent="0.2">
      <c r="A743"/>
      <c r="B743" s="90"/>
      <c r="C743" s="90"/>
      <c r="D743" s="90"/>
      <c r="E743" s="90"/>
      <c r="F743" s="90"/>
      <c r="G743" s="90"/>
      <c r="H743" s="90"/>
      <c r="I743" s="90"/>
      <c r="J743" s="63"/>
      <c r="K743"/>
      <c r="L743"/>
      <c r="M743"/>
      <c r="N743"/>
      <c r="O743"/>
    </row>
    <row r="744" spans="1:15" s="2" customFormat="1" x14ac:dyDescent="0.2">
      <c r="A744"/>
      <c r="B744" s="90"/>
      <c r="C744" s="90"/>
      <c r="D744" s="90"/>
      <c r="E744" s="90"/>
      <c r="F744" s="90"/>
      <c r="G744" s="90"/>
      <c r="H744" s="90"/>
      <c r="I744" s="90"/>
      <c r="J744" s="63"/>
      <c r="K744"/>
      <c r="L744"/>
      <c r="M744"/>
      <c r="N744"/>
      <c r="O744"/>
    </row>
    <row r="745" spans="1:15" s="2" customFormat="1" x14ac:dyDescent="0.2">
      <c r="A745"/>
      <c r="B745" s="90"/>
      <c r="C745" s="90"/>
      <c r="D745" s="90"/>
      <c r="E745" s="90"/>
      <c r="F745" s="90"/>
      <c r="G745" s="90"/>
      <c r="H745" s="90"/>
      <c r="I745" s="90"/>
      <c r="J745" s="63"/>
      <c r="K745"/>
      <c r="L745"/>
      <c r="M745"/>
      <c r="N745"/>
      <c r="O745"/>
    </row>
    <row r="746" spans="1:15" s="2" customFormat="1" x14ac:dyDescent="0.2">
      <c r="A746"/>
      <c r="B746" s="90"/>
      <c r="C746" s="90"/>
      <c r="D746" s="90"/>
      <c r="E746" s="90"/>
      <c r="F746" s="90"/>
      <c r="G746" s="90"/>
      <c r="H746" s="90"/>
      <c r="I746" s="90"/>
      <c r="J746" s="63"/>
      <c r="K746"/>
      <c r="L746"/>
      <c r="M746"/>
      <c r="N746"/>
      <c r="O746"/>
    </row>
    <row r="747" spans="1:15" s="2" customFormat="1" x14ac:dyDescent="0.2">
      <c r="A747"/>
      <c r="B747" s="90"/>
      <c r="C747" s="90"/>
      <c r="D747" s="90"/>
      <c r="E747" s="90"/>
      <c r="F747" s="90"/>
      <c r="G747" s="90"/>
      <c r="H747" s="90"/>
      <c r="I747" s="90"/>
      <c r="J747" s="63"/>
      <c r="K747"/>
      <c r="L747"/>
      <c r="M747"/>
      <c r="N747"/>
      <c r="O747"/>
    </row>
    <row r="748" spans="1:15" s="2" customFormat="1" x14ac:dyDescent="0.2">
      <c r="A748"/>
      <c r="B748" s="90"/>
      <c r="C748" s="90"/>
      <c r="D748" s="90"/>
      <c r="E748" s="90"/>
      <c r="F748" s="90"/>
      <c r="G748" s="90"/>
      <c r="H748" s="90"/>
      <c r="I748" s="90"/>
      <c r="J748" s="63"/>
      <c r="K748"/>
      <c r="L748"/>
      <c r="M748"/>
      <c r="N748"/>
      <c r="O748"/>
    </row>
    <row r="749" spans="1:15" s="2" customFormat="1" x14ac:dyDescent="0.2">
      <c r="A749"/>
      <c r="B749" s="90"/>
      <c r="C749" s="90"/>
      <c r="D749" s="90"/>
      <c r="E749" s="90"/>
      <c r="F749" s="90"/>
      <c r="G749" s="90"/>
      <c r="H749" s="90"/>
      <c r="I749" s="90"/>
      <c r="J749" s="63"/>
      <c r="K749"/>
      <c r="L749"/>
      <c r="M749"/>
      <c r="N749"/>
      <c r="O749"/>
    </row>
    <row r="750" spans="1:15" s="2" customFormat="1" x14ac:dyDescent="0.2">
      <c r="A750"/>
      <c r="B750" s="90"/>
      <c r="C750" s="90"/>
      <c r="D750" s="90"/>
      <c r="E750" s="90"/>
      <c r="F750" s="90"/>
      <c r="G750" s="90"/>
      <c r="H750" s="90"/>
      <c r="I750" s="90"/>
      <c r="J750" s="63"/>
      <c r="K750"/>
      <c r="L750"/>
      <c r="M750"/>
      <c r="N750"/>
      <c r="O750"/>
    </row>
    <row r="751" spans="1:15" s="2" customFormat="1" x14ac:dyDescent="0.2">
      <c r="A751"/>
      <c r="B751" s="90"/>
      <c r="C751" s="90"/>
      <c r="D751" s="90"/>
      <c r="E751" s="90"/>
      <c r="F751" s="90"/>
      <c r="G751" s="90"/>
      <c r="H751" s="90"/>
      <c r="I751" s="90"/>
      <c r="J751" s="63"/>
      <c r="K751"/>
      <c r="L751"/>
      <c r="M751"/>
      <c r="N751"/>
      <c r="O751"/>
    </row>
    <row r="752" spans="1:15" s="2" customFormat="1" x14ac:dyDescent="0.2">
      <c r="A752"/>
      <c r="B752" s="90"/>
      <c r="C752" s="90"/>
      <c r="D752" s="90"/>
      <c r="E752" s="90"/>
      <c r="F752" s="90"/>
      <c r="G752" s="90"/>
      <c r="H752" s="90"/>
      <c r="I752" s="90"/>
      <c r="J752" s="63"/>
      <c r="K752"/>
      <c r="L752"/>
      <c r="M752"/>
      <c r="N752"/>
      <c r="O752"/>
    </row>
    <row r="753" spans="1:15" s="2" customFormat="1" x14ac:dyDescent="0.2">
      <c r="A753"/>
      <c r="B753" s="90"/>
      <c r="C753" s="90"/>
      <c r="D753" s="90"/>
      <c r="E753" s="90"/>
      <c r="F753" s="90"/>
      <c r="G753" s="90"/>
      <c r="H753" s="90"/>
      <c r="I753" s="90"/>
      <c r="J753" s="63"/>
      <c r="K753"/>
      <c r="L753"/>
      <c r="M753"/>
      <c r="N753"/>
      <c r="O753"/>
    </row>
    <row r="754" spans="1:15" s="2" customFormat="1" x14ac:dyDescent="0.2">
      <c r="A754"/>
      <c r="B754" s="90"/>
      <c r="C754" s="90"/>
      <c r="D754" s="90"/>
      <c r="E754" s="90"/>
      <c r="F754" s="90"/>
      <c r="G754" s="90"/>
      <c r="H754" s="90"/>
      <c r="I754" s="90"/>
      <c r="J754" s="63"/>
      <c r="K754"/>
      <c r="L754"/>
      <c r="M754"/>
      <c r="N754"/>
      <c r="O754"/>
    </row>
    <row r="755" spans="1:15" s="2" customFormat="1" x14ac:dyDescent="0.2">
      <c r="A755"/>
      <c r="B755" s="90"/>
      <c r="C755" s="90"/>
      <c r="D755" s="90"/>
      <c r="E755" s="90"/>
      <c r="F755" s="90"/>
      <c r="G755" s="90"/>
      <c r="H755" s="90"/>
      <c r="I755" s="90"/>
      <c r="J755" s="63"/>
      <c r="K755"/>
      <c r="L755"/>
      <c r="M755"/>
      <c r="N755"/>
      <c r="O755"/>
    </row>
    <row r="756" spans="1:15" s="2" customFormat="1" x14ac:dyDescent="0.2">
      <c r="A756"/>
      <c r="B756" s="90"/>
      <c r="C756" s="90"/>
      <c r="D756" s="90"/>
      <c r="E756" s="90"/>
      <c r="F756" s="90"/>
      <c r="G756" s="90"/>
      <c r="H756" s="90"/>
      <c r="I756" s="90"/>
      <c r="J756" s="63"/>
      <c r="K756"/>
      <c r="L756"/>
      <c r="M756"/>
      <c r="N756"/>
      <c r="O756"/>
    </row>
    <row r="757" spans="1:15" s="2" customFormat="1" x14ac:dyDescent="0.2">
      <c r="A757"/>
      <c r="B757" s="90"/>
      <c r="C757" s="90"/>
      <c r="D757" s="90"/>
      <c r="E757" s="90"/>
      <c r="F757" s="90"/>
      <c r="G757" s="90"/>
      <c r="H757" s="90"/>
      <c r="I757" s="90"/>
      <c r="J757" s="63"/>
      <c r="K757"/>
      <c r="L757"/>
      <c r="M757"/>
      <c r="N757"/>
      <c r="O757"/>
    </row>
    <row r="758" spans="1:15" s="2" customFormat="1" x14ac:dyDescent="0.2">
      <c r="A758"/>
      <c r="B758" s="90"/>
      <c r="C758" s="90"/>
      <c r="D758" s="90"/>
      <c r="E758" s="90"/>
      <c r="F758" s="90"/>
      <c r="G758" s="90"/>
      <c r="H758" s="90"/>
      <c r="I758" s="90"/>
      <c r="J758" s="63"/>
      <c r="K758"/>
      <c r="L758"/>
      <c r="M758"/>
      <c r="N758"/>
      <c r="O758"/>
    </row>
    <row r="759" spans="1:15" s="2" customFormat="1" x14ac:dyDescent="0.2">
      <c r="A759"/>
      <c r="B759" s="90"/>
      <c r="C759" s="90"/>
      <c r="D759" s="90"/>
      <c r="E759" s="90"/>
      <c r="F759" s="90"/>
      <c r="G759" s="90"/>
      <c r="H759" s="90"/>
      <c r="I759" s="90"/>
      <c r="J759" s="63"/>
      <c r="K759"/>
      <c r="L759"/>
      <c r="M759"/>
      <c r="N759"/>
      <c r="O759"/>
    </row>
    <row r="760" spans="1:15" s="2" customFormat="1" x14ac:dyDescent="0.2">
      <c r="A760"/>
      <c r="B760" s="90"/>
      <c r="C760" s="90"/>
      <c r="D760" s="90"/>
      <c r="E760" s="90"/>
      <c r="F760" s="90"/>
      <c r="G760" s="90"/>
      <c r="H760" s="90"/>
      <c r="I760" s="90"/>
      <c r="J760" s="63"/>
      <c r="K760"/>
      <c r="L760"/>
      <c r="M760"/>
      <c r="N760"/>
      <c r="O760"/>
    </row>
    <row r="761" spans="1:15" s="2" customFormat="1" x14ac:dyDescent="0.2">
      <c r="A761"/>
      <c r="B761" s="90"/>
      <c r="C761" s="90"/>
      <c r="D761" s="90"/>
      <c r="E761" s="90"/>
      <c r="F761" s="90"/>
      <c r="G761" s="90"/>
      <c r="H761" s="90"/>
      <c r="I761" s="90"/>
      <c r="J761" s="63"/>
      <c r="K761"/>
      <c r="L761"/>
      <c r="M761"/>
      <c r="N761"/>
      <c r="O761"/>
    </row>
    <row r="762" spans="1:15" s="2" customFormat="1" x14ac:dyDescent="0.2">
      <c r="A762"/>
      <c r="B762" s="90"/>
      <c r="C762" s="90"/>
      <c r="D762" s="90"/>
      <c r="E762" s="90"/>
      <c r="F762" s="90"/>
      <c r="G762" s="90"/>
      <c r="H762" s="90"/>
      <c r="I762" s="90"/>
      <c r="J762" s="63"/>
      <c r="K762"/>
      <c r="L762"/>
      <c r="M762"/>
      <c r="N762"/>
      <c r="O762"/>
    </row>
    <row r="763" spans="1:15" s="2" customFormat="1" x14ac:dyDescent="0.2">
      <c r="A763"/>
      <c r="B763" s="90"/>
      <c r="C763" s="90"/>
      <c r="D763" s="90"/>
      <c r="E763" s="90"/>
      <c r="F763" s="90"/>
      <c r="G763" s="90"/>
      <c r="H763" s="90"/>
      <c r="I763" s="90"/>
      <c r="J763" s="63"/>
      <c r="K763"/>
      <c r="L763"/>
      <c r="M763"/>
      <c r="N763"/>
      <c r="O763"/>
    </row>
    <row r="764" spans="1:15" s="2" customFormat="1" x14ac:dyDescent="0.2">
      <c r="A764"/>
      <c r="B764" s="90"/>
      <c r="C764" s="90"/>
      <c r="D764" s="90"/>
      <c r="E764" s="90"/>
      <c r="F764" s="90"/>
      <c r="G764" s="90"/>
      <c r="H764" s="90"/>
      <c r="I764" s="90"/>
      <c r="J764" s="63"/>
      <c r="K764"/>
      <c r="L764"/>
      <c r="M764"/>
      <c r="N764"/>
      <c r="O764"/>
    </row>
    <row r="765" spans="1:15" s="2" customFormat="1" x14ac:dyDescent="0.2">
      <c r="A765"/>
      <c r="B765" s="90"/>
      <c r="C765" s="90"/>
      <c r="D765" s="90"/>
      <c r="E765" s="90"/>
      <c r="F765" s="90"/>
      <c r="G765" s="90"/>
      <c r="H765" s="90"/>
      <c r="I765" s="90"/>
      <c r="J765" s="63"/>
      <c r="K765"/>
      <c r="L765"/>
      <c r="M765"/>
      <c r="N765"/>
      <c r="O765"/>
    </row>
    <row r="766" spans="1:15" s="2" customFormat="1" x14ac:dyDescent="0.2">
      <c r="A766"/>
      <c r="B766" s="90"/>
      <c r="C766" s="90"/>
      <c r="D766" s="90"/>
      <c r="E766" s="90"/>
      <c r="F766" s="90"/>
      <c r="G766" s="90"/>
      <c r="H766" s="90"/>
      <c r="I766" s="90"/>
      <c r="J766" s="63"/>
      <c r="K766"/>
      <c r="L766"/>
      <c r="M766"/>
      <c r="N766"/>
      <c r="O766"/>
    </row>
    <row r="767" spans="1:15" s="2" customFormat="1" x14ac:dyDescent="0.2">
      <c r="A767"/>
      <c r="B767" s="90"/>
      <c r="C767" s="90"/>
      <c r="D767" s="90"/>
      <c r="E767" s="90"/>
      <c r="F767" s="90"/>
      <c r="G767" s="90"/>
      <c r="H767" s="90"/>
      <c r="I767" s="90"/>
      <c r="J767" s="63"/>
      <c r="K767"/>
      <c r="L767"/>
      <c r="M767"/>
      <c r="N767"/>
      <c r="O767"/>
    </row>
    <row r="768" spans="1:15" s="2" customFormat="1" x14ac:dyDescent="0.2">
      <c r="A768"/>
      <c r="B768" s="90"/>
      <c r="C768" s="90"/>
      <c r="D768" s="90"/>
      <c r="E768" s="90"/>
      <c r="F768" s="90"/>
      <c r="G768" s="90"/>
      <c r="H768" s="90"/>
      <c r="I768" s="90"/>
      <c r="J768" s="63"/>
      <c r="K768"/>
      <c r="L768"/>
      <c r="M768"/>
      <c r="N768"/>
      <c r="O768"/>
    </row>
    <row r="769" spans="1:15" s="2" customFormat="1" x14ac:dyDescent="0.2">
      <c r="A769"/>
      <c r="B769" s="90"/>
      <c r="C769" s="90"/>
      <c r="D769" s="90"/>
      <c r="E769" s="90"/>
      <c r="F769" s="90"/>
      <c r="G769" s="90"/>
      <c r="H769" s="90"/>
      <c r="I769" s="90"/>
      <c r="J769" s="63"/>
      <c r="K769"/>
      <c r="L769"/>
      <c r="M769"/>
      <c r="N769"/>
      <c r="O769"/>
    </row>
    <row r="770" spans="1:15" s="2" customFormat="1" x14ac:dyDescent="0.2">
      <c r="A770"/>
      <c r="B770" s="90"/>
      <c r="C770" s="90"/>
      <c r="D770" s="90"/>
      <c r="E770" s="90"/>
      <c r="F770" s="90"/>
      <c r="G770" s="90"/>
      <c r="H770" s="90"/>
      <c r="I770" s="90"/>
      <c r="J770" s="63"/>
      <c r="K770"/>
      <c r="L770"/>
      <c r="M770"/>
      <c r="N770"/>
      <c r="O770"/>
    </row>
    <row r="771" spans="1:15" s="2" customFormat="1" x14ac:dyDescent="0.2">
      <c r="A771"/>
      <c r="B771" s="90"/>
      <c r="C771" s="90"/>
      <c r="D771" s="90"/>
      <c r="E771" s="90"/>
      <c r="F771" s="90"/>
      <c r="G771" s="90"/>
      <c r="H771" s="90"/>
      <c r="I771" s="90"/>
      <c r="J771" s="63"/>
      <c r="K771"/>
      <c r="L771"/>
      <c r="M771"/>
      <c r="N771"/>
      <c r="O771"/>
    </row>
    <row r="772" spans="1:15" s="2" customFormat="1" x14ac:dyDescent="0.2">
      <c r="A772"/>
      <c r="B772" s="90"/>
      <c r="C772" s="90"/>
      <c r="D772" s="90"/>
      <c r="E772" s="90"/>
      <c r="F772" s="90"/>
      <c r="G772" s="90"/>
      <c r="H772" s="90"/>
      <c r="I772" s="90"/>
      <c r="J772" s="63"/>
      <c r="K772"/>
      <c r="L772"/>
      <c r="M772"/>
      <c r="N772"/>
      <c r="O772"/>
    </row>
    <row r="773" spans="1:15" s="2" customFormat="1" x14ac:dyDescent="0.2">
      <c r="A773"/>
      <c r="B773" s="90"/>
      <c r="C773" s="90"/>
      <c r="D773" s="90"/>
      <c r="E773" s="90"/>
      <c r="F773" s="90"/>
      <c r="G773" s="90"/>
      <c r="H773" s="90"/>
      <c r="I773" s="90"/>
      <c r="J773" s="63"/>
      <c r="K773"/>
      <c r="L773"/>
      <c r="M773"/>
      <c r="N773"/>
      <c r="O773"/>
    </row>
    <row r="774" spans="1:15" s="2" customFormat="1" x14ac:dyDescent="0.2">
      <c r="A774"/>
      <c r="B774" s="90"/>
      <c r="C774" s="90"/>
      <c r="D774" s="90"/>
      <c r="E774" s="90"/>
      <c r="F774" s="90"/>
      <c r="G774" s="90"/>
      <c r="H774" s="90"/>
      <c r="I774" s="90"/>
      <c r="J774" s="63"/>
      <c r="K774"/>
      <c r="L774"/>
      <c r="M774"/>
      <c r="N774"/>
      <c r="O774"/>
    </row>
    <row r="775" spans="1:15" s="2" customFormat="1" x14ac:dyDescent="0.2">
      <c r="A775"/>
      <c r="B775" s="90"/>
      <c r="C775" s="90"/>
      <c r="D775" s="90"/>
      <c r="E775" s="90"/>
      <c r="F775" s="90"/>
      <c r="G775" s="90"/>
      <c r="H775" s="90"/>
      <c r="I775" s="90"/>
      <c r="J775" s="63"/>
      <c r="K775"/>
      <c r="L775"/>
      <c r="M775"/>
      <c r="N775"/>
      <c r="O775"/>
    </row>
    <row r="776" spans="1:15" s="2" customFormat="1" x14ac:dyDescent="0.2">
      <c r="A776"/>
      <c r="B776" s="90"/>
      <c r="C776" s="90"/>
      <c r="D776" s="90"/>
      <c r="E776" s="90"/>
      <c r="F776" s="90"/>
      <c r="G776" s="90"/>
      <c r="H776" s="90"/>
      <c r="I776" s="90"/>
      <c r="J776" s="63"/>
      <c r="K776"/>
      <c r="L776"/>
      <c r="M776"/>
      <c r="N776"/>
      <c r="O776"/>
    </row>
    <row r="777" spans="1:15" s="2" customFormat="1" x14ac:dyDescent="0.2">
      <c r="A777"/>
      <c r="B777" s="90"/>
      <c r="C777" s="90"/>
      <c r="D777" s="90"/>
      <c r="E777" s="90"/>
      <c r="F777" s="90"/>
      <c r="G777" s="90"/>
      <c r="H777" s="90"/>
      <c r="I777" s="90"/>
      <c r="J777" s="63"/>
      <c r="K777"/>
      <c r="L777"/>
      <c r="M777"/>
      <c r="N777"/>
      <c r="O777"/>
    </row>
    <row r="778" spans="1:15" s="2" customFormat="1" x14ac:dyDescent="0.2">
      <c r="A778"/>
      <c r="B778" s="90"/>
      <c r="C778" s="90"/>
      <c r="D778" s="90"/>
      <c r="E778" s="90"/>
      <c r="F778" s="90"/>
      <c r="G778" s="90"/>
      <c r="H778" s="90"/>
      <c r="I778" s="90"/>
      <c r="J778" s="63"/>
      <c r="K778"/>
      <c r="L778"/>
      <c r="M778"/>
      <c r="N778"/>
      <c r="O778"/>
    </row>
    <row r="779" spans="1:15" s="2" customFormat="1" x14ac:dyDescent="0.2">
      <c r="A779"/>
      <c r="B779" s="90"/>
      <c r="C779" s="90"/>
      <c r="D779" s="90"/>
      <c r="E779" s="90"/>
      <c r="F779" s="90"/>
      <c r="G779" s="90"/>
      <c r="H779" s="90"/>
      <c r="I779" s="90"/>
      <c r="J779" s="63"/>
      <c r="K779"/>
      <c r="L779"/>
      <c r="M779"/>
      <c r="N779"/>
      <c r="O779"/>
    </row>
    <row r="780" spans="1:15" s="2" customFormat="1" x14ac:dyDescent="0.2">
      <c r="A780"/>
      <c r="B780" s="90"/>
      <c r="C780" s="90"/>
      <c r="D780" s="90"/>
      <c r="E780" s="90"/>
      <c r="F780" s="90"/>
      <c r="G780" s="90"/>
      <c r="H780" s="90"/>
      <c r="I780" s="90"/>
      <c r="J780" s="63"/>
      <c r="K780"/>
      <c r="L780"/>
      <c r="M780"/>
      <c r="N780"/>
      <c r="O780"/>
    </row>
    <row r="781" spans="1:15" s="2" customFormat="1" x14ac:dyDescent="0.2">
      <c r="A781"/>
      <c r="B781" s="90"/>
      <c r="C781" s="90"/>
      <c r="D781" s="90"/>
      <c r="E781" s="90"/>
      <c r="F781" s="90"/>
      <c r="G781" s="90"/>
      <c r="H781" s="90"/>
      <c r="I781" s="90"/>
      <c r="J781" s="63"/>
      <c r="K781"/>
      <c r="L781"/>
      <c r="M781"/>
      <c r="N781"/>
      <c r="O781"/>
    </row>
    <row r="782" spans="1:15" s="2" customFormat="1" x14ac:dyDescent="0.2">
      <c r="A782"/>
      <c r="B782" s="90"/>
      <c r="C782" s="90"/>
      <c r="D782" s="90"/>
      <c r="E782" s="90"/>
      <c r="F782" s="90"/>
      <c r="G782" s="90"/>
      <c r="H782" s="90"/>
      <c r="I782" s="90"/>
      <c r="J782" s="63"/>
      <c r="K782"/>
      <c r="L782"/>
      <c r="M782"/>
      <c r="N782"/>
      <c r="O782"/>
    </row>
    <row r="783" spans="1:15" s="2" customFormat="1" x14ac:dyDescent="0.2">
      <c r="A783"/>
      <c r="B783" s="90"/>
      <c r="C783" s="90"/>
      <c r="D783" s="90"/>
      <c r="E783" s="90"/>
      <c r="F783" s="90"/>
      <c r="G783" s="90"/>
      <c r="H783" s="90"/>
      <c r="I783" s="90"/>
      <c r="J783" s="63"/>
      <c r="K783"/>
      <c r="L783"/>
      <c r="M783"/>
      <c r="N783"/>
      <c r="O783"/>
    </row>
    <row r="784" spans="1:15" s="2" customFormat="1" x14ac:dyDescent="0.2">
      <c r="A784"/>
      <c r="B784" s="90"/>
      <c r="C784" s="90"/>
      <c r="D784" s="90"/>
      <c r="E784" s="90"/>
      <c r="F784" s="90"/>
      <c r="G784" s="90"/>
      <c r="H784" s="90"/>
      <c r="I784" s="90"/>
      <c r="J784" s="63"/>
      <c r="K784"/>
      <c r="L784"/>
      <c r="M784"/>
      <c r="N784"/>
      <c r="O784"/>
    </row>
    <row r="785" spans="1:15" s="2" customFormat="1" x14ac:dyDescent="0.2">
      <c r="A785"/>
      <c r="B785" s="90"/>
      <c r="C785" s="90"/>
      <c r="D785" s="90"/>
      <c r="E785" s="90"/>
      <c r="F785" s="90"/>
      <c r="G785" s="90"/>
      <c r="H785" s="90"/>
      <c r="I785" s="90"/>
      <c r="J785" s="63"/>
      <c r="K785"/>
      <c r="L785"/>
      <c r="M785"/>
      <c r="N785"/>
      <c r="O785"/>
    </row>
    <row r="786" spans="1:15" s="2" customFormat="1" x14ac:dyDescent="0.2">
      <c r="A786"/>
      <c r="B786" s="90"/>
      <c r="C786" s="90"/>
      <c r="D786" s="90"/>
      <c r="E786" s="90"/>
      <c r="F786" s="90"/>
      <c r="G786" s="90"/>
      <c r="H786" s="90"/>
      <c r="I786" s="90"/>
      <c r="J786" s="63"/>
      <c r="K786"/>
      <c r="L786"/>
      <c r="M786"/>
      <c r="N786"/>
      <c r="O786"/>
    </row>
    <row r="787" spans="1:15" s="2" customFormat="1" x14ac:dyDescent="0.2">
      <c r="A787"/>
      <c r="B787" s="90"/>
      <c r="C787" s="90"/>
      <c r="D787" s="90"/>
      <c r="E787" s="90"/>
      <c r="F787" s="90"/>
      <c r="G787" s="90"/>
      <c r="H787" s="90"/>
      <c r="I787" s="90"/>
      <c r="J787" s="63"/>
      <c r="K787"/>
      <c r="L787"/>
      <c r="M787"/>
      <c r="N787"/>
      <c r="O787"/>
    </row>
    <row r="788" spans="1:15" s="2" customFormat="1" x14ac:dyDescent="0.2">
      <c r="A788"/>
      <c r="B788" s="90"/>
      <c r="C788" s="90"/>
      <c r="D788" s="90"/>
      <c r="E788" s="90"/>
      <c r="F788" s="90"/>
      <c r="G788" s="90"/>
      <c r="H788" s="90"/>
      <c r="I788" s="90"/>
      <c r="J788" s="63"/>
      <c r="K788"/>
      <c r="L788"/>
      <c r="M788"/>
      <c r="N788"/>
      <c r="O788"/>
    </row>
    <row r="789" spans="1:15" s="2" customFormat="1" x14ac:dyDescent="0.2">
      <c r="A789"/>
      <c r="B789" s="90"/>
      <c r="C789" s="90"/>
      <c r="D789" s="90"/>
      <c r="E789" s="90"/>
      <c r="F789" s="90"/>
      <c r="G789" s="90"/>
      <c r="H789" s="90"/>
      <c r="I789" s="90"/>
      <c r="J789" s="63"/>
      <c r="K789"/>
      <c r="L789"/>
      <c r="M789"/>
      <c r="N789"/>
      <c r="O789"/>
    </row>
    <row r="790" spans="1:15" s="2" customFormat="1" x14ac:dyDescent="0.2">
      <c r="A790"/>
      <c r="B790" s="90"/>
      <c r="C790" s="90"/>
      <c r="D790" s="90"/>
      <c r="E790" s="90"/>
      <c r="F790" s="90"/>
      <c r="G790" s="90"/>
      <c r="H790" s="90"/>
      <c r="I790" s="90"/>
      <c r="J790" s="63"/>
      <c r="K790"/>
      <c r="L790"/>
      <c r="M790"/>
      <c r="N790"/>
      <c r="O790"/>
    </row>
    <row r="791" spans="1:15" s="2" customFormat="1" x14ac:dyDescent="0.2">
      <c r="A791"/>
      <c r="B791" s="90"/>
      <c r="C791" s="90"/>
      <c r="D791" s="90"/>
      <c r="E791" s="90"/>
      <c r="F791" s="90"/>
      <c r="G791" s="90"/>
      <c r="H791" s="90"/>
      <c r="I791" s="90"/>
      <c r="J791" s="63"/>
      <c r="K791"/>
      <c r="L791"/>
      <c r="M791"/>
      <c r="N791"/>
      <c r="O791"/>
    </row>
    <row r="792" spans="1:15" s="2" customFormat="1" x14ac:dyDescent="0.2">
      <c r="A792"/>
      <c r="B792" s="90"/>
      <c r="C792" s="90"/>
      <c r="D792" s="90"/>
      <c r="E792" s="90"/>
      <c r="F792" s="90"/>
      <c r="G792" s="90"/>
      <c r="H792" s="90"/>
      <c r="I792" s="90"/>
      <c r="J792" s="63"/>
      <c r="K792"/>
      <c r="L792"/>
      <c r="M792"/>
      <c r="N792"/>
      <c r="O792"/>
    </row>
    <row r="793" spans="1:15" s="2" customFormat="1" x14ac:dyDescent="0.2">
      <c r="A793"/>
      <c r="B793" s="90"/>
      <c r="C793" s="90"/>
      <c r="D793" s="90"/>
      <c r="E793" s="90"/>
      <c r="F793" s="90"/>
      <c r="G793" s="90"/>
      <c r="H793" s="90"/>
      <c r="I793" s="90"/>
      <c r="J793" s="63"/>
      <c r="K793"/>
      <c r="L793"/>
      <c r="M793"/>
      <c r="N793"/>
      <c r="O793"/>
    </row>
    <row r="794" spans="1:15" s="2" customFormat="1" x14ac:dyDescent="0.2">
      <c r="A794"/>
      <c r="B794" s="90"/>
      <c r="C794" s="90"/>
      <c r="D794" s="90"/>
      <c r="E794" s="90"/>
      <c r="F794" s="90"/>
      <c r="G794" s="90"/>
      <c r="H794" s="90"/>
      <c r="I794" s="90"/>
      <c r="J794" s="63"/>
      <c r="K794"/>
      <c r="L794"/>
      <c r="M794"/>
      <c r="N794"/>
      <c r="O794"/>
    </row>
    <row r="795" spans="1:15" s="2" customFormat="1" x14ac:dyDescent="0.2">
      <c r="A795"/>
      <c r="B795" s="90"/>
      <c r="C795" s="90"/>
      <c r="D795" s="90"/>
      <c r="E795" s="90"/>
      <c r="F795" s="90"/>
      <c r="G795" s="90"/>
      <c r="H795" s="90"/>
      <c r="I795" s="90"/>
      <c r="J795" s="63"/>
      <c r="K795"/>
      <c r="L795"/>
      <c r="M795"/>
      <c r="N795"/>
      <c r="O795"/>
    </row>
    <row r="796" spans="1:15" s="2" customFormat="1" x14ac:dyDescent="0.2">
      <c r="A796"/>
      <c r="B796" s="90"/>
      <c r="C796" s="90"/>
      <c r="D796" s="90"/>
      <c r="E796" s="90"/>
      <c r="F796" s="90"/>
      <c r="G796" s="90"/>
      <c r="H796" s="90"/>
      <c r="I796" s="90"/>
      <c r="J796" s="63"/>
      <c r="K796"/>
      <c r="L796"/>
      <c r="M796"/>
      <c r="N796"/>
      <c r="O796"/>
    </row>
    <row r="797" spans="1:15" s="2" customFormat="1" x14ac:dyDescent="0.2">
      <c r="A797"/>
      <c r="B797" s="90"/>
      <c r="C797" s="90"/>
      <c r="D797" s="90"/>
      <c r="E797" s="90"/>
      <c r="F797" s="90"/>
      <c r="G797" s="90"/>
      <c r="H797" s="90"/>
      <c r="I797" s="90"/>
      <c r="J797" s="63"/>
      <c r="K797"/>
      <c r="L797"/>
      <c r="M797"/>
      <c r="N797"/>
      <c r="O797"/>
    </row>
    <row r="798" spans="1:15" s="2" customFormat="1" x14ac:dyDescent="0.2">
      <c r="A798"/>
      <c r="B798" s="90"/>
      <c r="C798" s="90"/>
      <c r="D798" s="90"/>
      <c r="E798" s="90"/>
      <c r="F798" s="90"/>
      <c r="G798" s="90"/>
      <c r="H798" s="90"/>
      <c r="I798" s="90"/>
      <c r="J798" s="63"/>
      <c r="K798"/>
      <c r="L798"/>
      <c r="M798"/>
      <c r="N798"/>
      <c r="O798"/>
    </row>
    <row r="799" spans="1:15" s="2" customFormat="1" x14ac:dyDescent="0.2">
      <c r="A799"/>
      <c r="B799" s="90"/>
      <c r="C799" s="90"/>
      <c r="D799" s="90"/>
      <c r="E799" s="90"/>
      <c r="F799" s="90"/>
      <c r="G799" s="90"/>
      <c r="H799" s="90"/>
      <c r="I799" s="90"/>
      <c r="J799" s="63"/>
      <c r="K799"/>
      <c r="L799"/>
      <c r="M799"/>
      <c r="N799"/>
      <c r="O799"/>
    </row>
    <row r="800" spans="1:15" s="2" customFormat="1" x14ac:dyDescent="0.2">
      <c r="A800"/>
      <c r="B800" s="90"/>
      <c r="C800" s="90"/>
      <c r="D800" s="90"/>
      <c r="E800" s="90"/>
      <c r="F800" s="90"/>
      <c r="G800" s="90"/>
      <c r="H800" s="90"/>
      <c r="I800" s="90"/>
      <c r="J800" s="63"/>
      <c r="K800"/>
      <c r="L800"/>
      <c r="M800"/>
      <c r="N800"/>
      <c r="O800"/>
    </row>
    <row r="801" spans="1:15" s="2" customFormat="1" x14ac:dyDescent="0.2">
      <c r="A801"/>
      <c r="B801" s="90"/>
      <c r="C801" s="90"/>
      <c r="D801" s="90"/>
      <c r="E801" s="90"/>
      <c r="F801" s="90"/>
      <c r="G801" s="90"/>
      <c r="H801" s="90"/>
      <c r="I801" s="90"/>
      <c r="J801" s="63"/>
      <c r="K801"/>
      <c r="L801"/>
      <c r="M801"/>
      <c r="N801"/>
      <c r="O801"/>
    </row>
    <row r="802" spans="1:15" s="2" customFormat="1" x14ac:dyDescent="0.2">
      <c r="A802"/>
      <c r="B802" s="90"/>
      <c r="C802" s="90"/>
      <c r="D802" s="90"/>
      <c r="E802" s="90"/>
      <c r="F802" s="90"/>
      <c r="G802" s="90"/>
      <c r="H802" s="90"/>
      <c r="I802" s="90"/>
      <c r="J802" s="63"/>
      <c r="K802"/>
      <c r="L802"/>
      <c r="M802"/>
      <c r="N802"/>
      <c r="O802"/>
    </row>
    <row r="803" spans="1:15" s="2" customFormat="1" x14ac:dyDescent="0.2">
      <c r="A803"/>
      <c r="B803" s="90"/>
      <c r="C803" s="90"/>
      <c r="D803" s="90"/>
      <c r="E803" s="90"/>
      <c r="F803" s="90"/>
      <c r="G803" s="90"/>
      <c r="H803" s="90"/>
      <c r="I803" s="90"/>
      <c r="J803" s="63"/>
      <c r="K803"/>
      <c r="L803"/>
      <c r="M803"/>
      <c r="N803"/>
      <c r="O803"/>
    </row>
    <row r="804" spans="1:15" s="2" customFormat="1" x14ac:dyDescent="0.2">
      <c r="A804"/>
      <c r="B804" s="90"/>
      <c r="C804" s="90"/>
      <c r="D804" s="90"/>
      <c r="E804" s="90"/>
      <c r="F804" s="90"/>
      <c r="G804" s="90"/>
      <c r="H804" s="90"/>
      <c r="I804" s="90"/>
      <c r="J804" s="63"/>
      <c r="K804"/>
      <c r="L804"/>
      <c r="M804"/>
      <c r="N804"/>
      <c r="O804"/>
    </row>
    <row r="805" spans="1:15" s="2" customFormat="1" x14ac:dyDescent="0.2">
      <c r="A805"/>
      <c r="B805" s="90"/>
      <c r="C805" s="90"/>
      <c r="D805" s="90"/>
      <c r="E805" s="90"/>
      <c r="F805" s="90"/>
      <c r="G805" s="90"/>
      <c r="H805" s="90"/>
      <c r="I805" s="90"/>
      <c r="J805" s="63"/>
      <c r="K805"/>
      <c r="L805"/>
      <c r="M805"/>
      <c r="N805"/>
      <c r="O805"/>
    </row>
    <row r="806" spans="1:15" s="2" customFormat="1" x14ac:dyDescent="0.2">
      <c r="A806"/>
      <c r="B806" s="90"/>
      <c r="C806" s="90"/>
      <c r="D806" s="90"/>
      <c r="E806" s="90"/>
      <c r="F806" s="90"/>
      <c r="G806" s="90"/>
      <c r="H806" s="90"/>
      <c r="I806" s="90"/>
      <c r="J806" s="63"/>
      <c r="K806"/>
      <c r="L806"/>
      <c r="M806"/>
      <c r="N806"/>
      <c r="O806"/>
    </row>
    <row r="807" spans="1:15" s="2" customFormat="1" x14ac:dyDescent="0.2">
      <c r="A807"/>
      <c r="B807" s="90"/>
      <c r="C807" s="90"/>
      <c r="D807" s="90"/>
      <c r="E807" s="90"/>
      <c r="F807" s="90"/>
      <c r="G807" s="90"/>
      <c r="H807" s="90"/>
      <c r="I807" s="90"/>
      <c r="J807" s="63"/>
      <c r="K807"/>
      <c r="L807"/>
      <c r="M807"/>
      <c r="N807"/>
      <c r="O807"/>
    </row>
    <row r="808" spans="1:15" s="2" customFormat="1" x14ac:dyDescent="0.2">
      <c r="A808"/>
      <c r="B808" s="90"/>
      <c r="C808" s="90"/>
      <c r="D808" s="90"/>
      <c r="E808" s="90"/>
      <c r="F808" s="90"/>
      <c r="G808" s="90"/>
      <c r="H808" s="90"/>
      <c r="I808" s="90"/>
      <c r="J808" s="63"/>
      <c r="K808"/>
      <c r="L808"/>
      <c r="M808"/>
      <c r="N808"/>
      <c r="O808"/>
    </row>
    <row r="809" spans="1:15" s="2" customFormat="1" x14ac:dyDescent="0.2">
      <c r="A809"/>
      <c r="B809" s="90"/>
      <c r="C809" s="90"/>
      <c r="D809" s="90"/>
      <c r="E809" s="90"/>
      <c r="F809" s="90"/>
      <c r="G809" s="90"/>
      <c r="H809" s="90"/>
      <c r="I809" s="90"/>
      <c r="J809" s="63"/>
      <c r="K809"/>
      <c r="L809"/>
      <c r="M809"/>
      <c r="N809"/>
      <c r="O809"/>
    </row>
    <row r="810" spans="1:15" s="2" customFormat="1" x14ac:dyDescent="0.2">
      <c r="A810"/>
      <c r="B810" s="90"/>
      <c r="C810" s="90"/>
      <c r="D810" s="90"/>
      <c r="E810" s="90"/>
      <c r="F810" s="90"/>
      <c r="G810" s="90"/>
      <c r="H810" s="90"/>
      <c r="I810" s="90"/>
      <c r="J810" s="63"/>
      <c r="K810"/>
      <c r="L810"/>
      <c r="M810"/>
      <c r="N810"/>
      <c r="O810"/>
    </row>
    <row r="811" spans="1:15" s="2" customFormat="1" x14ac:dyDescent="0.2">
      <c r="A811"/>
      <c r="B811" s="90"/>
      <c r="C811" s="90"/>
      <c r="D811" s="90"/>
      <c r="E811" s="90"/>
      <c r="F811" s="90"/>
      <c r="G811" s="90"/>
      <c r="H811" s="90"/>
      <c r="I811" s="90"/>
      <c r="J811" s="63"/>
      <c r="K811"/>
      <c r="L811"/>
      <c r="M811"/>
      <c r="N811"/>
      <c r="O811"/>
    </row>
    <row r="812" spans="1:15" s="2" customFormat="1" x14ac:dyDescent="0.2">
      <c r="A812"/>
      <c r="B812" s="90"/>
      <c r="C812" s="90"/>
      <c r="D812" s="90"/>
      <c r="E812" s="90"/>
      <c r="F812" s="90"/>
      <c r="G812" s="90"/>
      <c r="H812" s="90"/>
      <c r="I812" s="90"/>
      <c r="J812" s="63"/>
      <c r="K812"/>
      <c r="L812"/>
      <c r="M812"/>
      <c r="N812"/>
      <c r="O812"/>
    </row>
    <row r="813" spans="1:15" s="2" customFormat="1" x14ac:dyDescent="0.2">
      <c r="A813"/>
      <c r="B813" s="90"/>
      <c r="C813" s="90"/>
      <c r="D813" s="90"/>
      <c r="E813" s="90"/>
      <c r="F813" s="90"/>
      <c r="G813" s="90"/>
      <c r="H813" s="90"/>
      <c r="I813" s="90"/>
      <c r="J813" s="63"/>
      <c r="K813"/>
      <c r="L813"/>
      <c r="M813"/>
      <c r="N813"/>
      <c r="O813"/>
    </row>
    <row r="814" spans="1:15" s="2" customFormat="1" x14ac:dyDescent="0.2">
      <c r="A814"/>
      <c r="B814" s="90"/>
      <c r="C814" s="90"/>
      <c r="D814" s="90"/>
      <c r="E814" s="90"/>
      <c r="F814" s="90"/>
      <c r="G814" s="90"/>
      <c r="H814" s="90"/>
      <c r="I814" s="90"/>
      <c r="J814" s="63"/>
      <c r="K814"/>
      <c r="L814"/>
      <c r="M814"/>
      <c r="N814"/>
      <c r="O814"/>
    </row>
    <row r="815" spans="1:15" s="2" customFormat="1" x14ac:dyDescent="0.2">
      <c r="A815"/>
      <c r="B815" s="90"/>
      <c r="C815" s="90"/>
      <c r="D815" s="90"/>
      <c r="E815" s="90"/>
      <c r="F815" s="90"/>
      <c r="G815" s="90"/>
      <c r="H815" s="90"/>
      <c r="I815" s="90"/>
      <c r="J815" s="63"/>
      <c r="K815"/>
      <c r="L815"/>
      <c r="M815"/>
      <c r="N815"/>
      <c r="O815"/>
    </row>
    <row r="816" spans="1:15" s="2" customFormat="1" x14ac:dyDescent="0.2">
      <c r="A816"/>
      <c r="B816" s="90"/>
      <c r="C816" s="90"/>
      <c r="D816" s="90"/>
      <c r="E816" s="90"/>
      <c r="F816" s="90"/>
      <c r="G816" s="90"/>
      <c r="H816" s="90"/>
      <c r="I816" s="90"/>
      <c r="J816" s="63"/>
      <c r="K816"/>
      <c r="L816"/>
      <c r="M816"/>
      <c r="N816"/>
      <c r="O816"/>
    </row>
    <row r="817" spans="1:15" s="2" customFormat="1" x14ac:dyDescent="0.2">
      <c r="A817"/>
      <c r="B817" s="90"/>
      <c r="C817" s="90"/>
      <c r="D817" s="90"/>
      <c r="E817" s="90"/>
      <c r="F817" s="90"/>
      <c r="G817" s="90"/>
      <c r="H817" s="90"/>
      <c r="I817" s="90"/>
      <c r="J817" s="63"/>
      <c r="K817"/>
      <c r="L817"/>
      <c r="M817"/>
      <c r="N817"/>
      <c r="O817"/>
    </row>
    <row r="818" spans="1:15" s="2" customFormat="1" x14ac:dyDescent="0.2">
      <c r="A818"/>
      <c r="B818" s="90"/>
      <c r="C818" s="90"/>
      <c r="D818" s="90"/>
      <c r="E818" s="90"/>
      <c r="F818" s="90"/>
      <c r="G818" s="90"/>
      <c r="H818" s="90"/>
      <c r="I818" s="90"/>
      <c r="J818" s="63"/>
      <c r="K818"/>
      <c r="L818"/>
      <c r="M818"/>
      <c r="N818"/>
      <c r="O818"/>
    </row>
    <row r="819" spans="1:15" s="2" customFormat="1" x14ac:dyDescent="0.2">
      <c r="A819"/>
      <c r="B819" s="90"/>
      <c r="C819" s="90"/>
      <c r="D819" s="90"/>
      <c r="E819" s="90"/>
      <c r="F819" s="90"/>
      <c r="G819" s="90"/>
      <c r="H819" s="90"/>
      <c r="I819" s="90"/>
      <c r="J819" s="63"/>
      <c r="K819"/>
      <c r="L819"/>
      <c r="M819"/>
      <c r="N819"/>
      <c r="O819"/>
    </row>
    <row r="820" spans="1:15" s="2" customFormat="1" x14ac:dyDescent="0.2">
      <c r="A820"/>
      <c r="B820" s="90"/>
      <c r="C820" s="90"/>
      <c r="D820" s="90"/>
      <c r="E820" s="90"/>
      <c r="F820" s="90"/>
      <c r="G820" s="90"/>
      <c r="H820" s="90"/>
      <c r="I820" s="90"/>
      <c r="J820" s="63"/>
      <c r="K820"/>
      <c r="L820"/>
      <c r="M820"/>
      <c r="N820"/>
      <c r="O820"/>
    </row>
    <row r="821" spans="1:15" s="2" customFormat="1" x14ac:dyDescent="0.2">
      <c r="A821"/>
      <c r="B821" s="90"/>
      <c r="C821" s="90"/>
      <c r="D821" s="90"/>
      <c r="E821" s="90"/>
      <c r="F821" s="90"/>
      <c r="G821" s="90"/>
      <c r="H821" s="90"/>
      <c r="I821" s="90"/>
      <c r="J821" s="63"/>
      <c r="K821"/>
      <c r="L821"/>
      <c r="M821"/>
      <c r="N821"/>
      <c r="O821"/>
    </row>
    <row r="822" spans="1:15" s="2" customFormat="1" x14ac:dyDescent="0.2">
      <c r="A822"/>
      <c r="B822" s="90"/>
      <c r="C822" s="90"/>
      <c r="D822" s="90"/>
      <c r="E822" s="90"/>
      <c r="F822" s="90"/>
      <c r="G822" s="90"/>
      <c r="H822" s="90"/>
      <c r="I822" s="90"/>
      <c r="J822" s="63"/>
      <c r="K822"/>
      <c r="L822"/>
      <c r="M822"/>
      <c r="N822"/>
      <c r="O822"/>
    </row>
    <row r="823" spans="1:15" s="2" customFormat="1" x14ac:dyDescent="0.2">
      <c r="A823"/>
      <c r="B823" s="90"/>
      <c r="C823" s="90"/>
      <c r="D823" s="90"/>
      <c r="E823" s="90"/>
      <c r="F823" s="90"/>
      <c r="G823" s="90"/>
      <c r="H823" s="90"/>
      <c r="I823" s="90"/>
      <c r="J823" s="63"/>
      <c r="K823"/>
      <c r="L823"/>
      <c r="M823"/>
      <c r="N823"/>
      <c r="O823"/>
    </row>
    <row r="824" spans="1:15" s="2" customFormat="1" x14ac:dyDescent="0.2">
      <c r="A824"/>
      <c r="B824" s="90"/>
      <c r="C824" s="90"/>
      <c r="D824" s="90"/>
      <c r="E824" s="90"/>
      <c r="F824" s="90"/>
      <c r="G824" s="90"/>
      <c r="H824" s="90"/>
      <c r="I824" s="90"/>
      <c r="J824" s="63"/>
      <c r="K824"/>
      <c r="L824"/>
      <c r="M824"/>
      <c r="N824"/>
      <c r="O824"/>
    </row>
    <row r="825" spans="1:15" s="2" customFormat="1" x14ac:dyDescent="0.2">
      <c r="A825"/>
      <c r="B825" s="90"/>
      <c r="C825" s="90"/>
      <c r="D825" s="90"/>
      <c r="E825" s="90"/>
      <c r="F825" s="90"/>
      <c r="G825" s="90"/>
      <c r="H825" s="90"/>
      <c r="I825" s="90"/>
      <c r="J825" s="63"/>
      <c r="K825"/>
      <c r="L825"/>
      <c r="M825"/>
      <c r="N825"/>
      <c r="O825"/>
    </row>
    <row r="826" spans="1:15" s="2" customFormat="1" x14ac:dyDescent="0.2">
      <c r="A826"/>
      <c r="B826" s="90"/>
      <c r="C826" s="90"/>
      <c r="D826" s="90"/>
      <c r="E826" s="90"/>
      <c r="F826" s="90"/>
      <c r="G826" s="90"/>
      <c r="H826" s="90"/>
      <c r="I826" s="90"/>
      <c r="J826" s="63"/>
      <c r="K826"/>
      <c r="L826"/>
      <c r="M826"/>
      <c r="N826"/>
      <c r="O826"/>
    </row>
    <row r="827" spans="1:15" s="2" customFormat="1" x14ac:dyDescent="0.2">
      <c r="A827"/>
      <c r="B827" s="90"/>
      <c r="C827" s="90"/>
      <c r="D827" s="90"/>
      <c r="E827" s="90"/>
      <c r="F827" s="90"/>
      <c r="G827" s="90"/>
      <c r="H827" s="90"/>
      <c r="I827" s="90"/>
      <c r="J827" s="63"/>
      <c r="K827"/>
      <c r="L827"/>
      <c r="M827"/>
      <c r="N827"/>
      <c r="O827"/>
    </row>
    <row r="828" spans="1:15" s="2" customFormat="1" x14ac:dyDescent="0.2">
      <c r="A828"/>
      <c r="B828" s="90"/>
      <c r="C828" s="90"/>
      <c r="D828" s="90"/>
      <c r="E828" s="90"/>
      <c r="F828" s="90"/>
      <c r="G828" s="90"/>
      <c r="H828" s="90"/>
      <c r="I828" s="90"/>
      <c r="J828" s="63"/>
      <c r="K828"/>
      <c r="L828"/>
      <c r="M828"/>
      <c r="N828"/>
      <c r="O828"/>
    </row>
    <row r="829" spans="1:15" s="2" customFormat="1" x14ac:dyDescent="0.2">
      <c r="A829"/>
      <c r="B829" s="90"/>
      <c r="C829" s="90"/>
      <c r="D829" s="90"/>
      <c r="E829" s="90"/>
      <c r="F829" s="90"/>
      <c r="G829" s="90"/>
      <c r="H829" s="90"/>
      <c r="I829" s="90"/>
      <c r="J829" s="63"/>
      <c r="K829"/>
      <c r="L829"/>
      <c r="M829"/>
      <c r="N829"/>
      <c r="O829"/>
    </row>
    <row r="830" spans="1:15" s="2" customFormat="1" x14ac:dyDescent="0.2">
      <c r="A830"/>
      <c r="B830" s="90"/>
      <c r="C830" s="90"/>
      <c r="D830" s="90"/>
      <c r="E830" s="90"/>
      <c r="F830" s="90"/>
      <c r="G830" s="90"/>
      <c r="H830" s="90"/>
      <c r="I830" s="90"/>
      <c r="J830" s="63"/>
      <c r="K830"/>
      <c r="L830"/>
      <c r="M830"/>
      <c r="N830"/>
      <c r="O830"/>
    </row>
    <row r="831" spans="1:15" s="2" customFormat="1" x14ac:dyDescent="0.2">
      <c r="A831"/>
      <c r="B831" s="90"/>
      <c r="C831" s="90"/>
      <c r="D831" s="90"/>
      <c r="E831" s="90"/>
      <c r="F831" s="90"/>
      <c r="G831" s="90"/>
      <c r="H831" s="90"/>
      <c r="I831" s="90"/>
      <c r="J831" s="63"/>
      <c r="K831"/>
      <c r="L831"/>
      <c r="M831"/>
      <c r="N831"/>
      <c r="O831"/>
    </row>
    <row r="832" spans="1:15" s="2" customFormat="1" x14ac:dyDescent="0.2">
      <c r="A832"/>
      <c r="B832" s="90"/>
      <c r="C832" s="90"/>
      <c r="D832" s="90"/>
      <c r="E832" s="90"/>
      <c r="F832" s="90"/>
      <c r="G832" s="90"/>
      <c r="H832" s="90"/>
      <c r="I832" s="90"/>
      <c r="J832" s="63"/>
      <c r="K832"/>
      <c r="L832"/>
      <c r="M832"/>
      <c r="N832"/>
      <c r="O832"/>
    </row>
    <row r="833" spans="1:15" s="2" customFormat="1" x14ac:dyDescent="0.2">
      <c r="A833"/>
      <c r="B833" s="90"/>
      <c r="C833" s="90"/>
      <c r="D833" s="90"/>
      <c r="E833" s="90"/>
      <c r="F833" s="90"/>
      <c r="G833" s="90"/>
      <c r="H833" s="90"/>
      <c r="I833" s="90"/>
      <c r="J833" s="63"/>
      <c r="K833"/>
      <c r="L833"/>
      <c r="M833"/>
      <c r="N833"/>
      <c r="O833"/>
    </row>
    <row r="834" spans="1:15" s="2" customFormat="1" x14ac:dyDescent="0.2">
      <c r="A834"/>
      <c r="B834" s="90"/>
      <c r="C834" s="90"/>
      <c r="D834" s="90"/>
      <c r="E834" s="90"/>
      <c r="F834" s="90"/>
      <c r="G834" s="90"/>
      <c r="H834" s="90"/>
      <c r="I834" s="90"/>
      <c r="J834" s="63"/>
      <c r="K834"/>
      <c r="L834"/>
      <c r="M834"/>
      <c r="N834"/>
      <c r="O834"/>
    </row>
    <row r="835" spans="1:15" s="2" customFormat="1" x14ac:dyDescent="0.2">
      <c r="A835"/>
      <c r="B835" s="90"/>
      <c r="C835" s="90"/>
      <c r="D835" s="90"/>
      <c r="E835" s="90"/>
      <c r="F835" s="90"/>
      <c r="G835" s="90"/>
      <c r="H835" s="90"/>
      <c r="I835" s="90"/>
      <c r="J835" s="63"/>
      <c r="K835"/>
      <c r="L835"/>
      <c r="M835"/>
      <c r="N835"/>
      <c r="O835"/>
    </row>
    <row r="836" spans="1:15" s="2" customFormat="1" x14ac:dyDescent="0.2">
      <c r="A836"/>
      <c r="B836" s="90"/>
      <c r="C836" s="90"/>
      <c r="D836" s="90"/>
      <c r="E836" s="90"/>
      <c r="F836" s="90"/>
      <c r="G836" s="90"/>
      <c r="H836" s="90"/>
      <c r="I836" s="90"/>
      <c r="J836" s="63"/>
      <c r="K836"/>
      <c r="L836"/>
      <c r="M836"/>
      <c r="N836"/>
      <c r="O836"/>
    </row>
    <row r="837" spans="1:15" s="2" customFormat="1" x14ac:dyDescent="0.2">
      <c r="A837"/>
      <c r="B837" s="90"/>
      <c r="C837" s="90"/>
      <c r="D837" s="90"/>
      <c r="E837" s="90"/>
      <c r="F837" s="90"/>
      <c r="G837" s="90"/>
      <c r="H837" s="90"/>
      <c r="I837" s="90"/>
      <c r="J837" s="63"/>
      <c r="K837"/>
      <c r="L837"/>
      <c r="M837"/>
      <c r="N837"/>
      <c r="O837"/>
    </row>
    <row r="838" spans="1:15" s="2" customFormat="1" x14ac:dyDescent="0.2">
      <c r="A838"/>
      <c r="B838" s="90"/>
      <c r="C838" s="90"/>
      <c r="D838" s="90"/>
      <c r="E838" s="90"/>
      <c r="F838" s="90"/>
      <c r="G838" s="90"/>
      <c r="H838" s="90"/>
      <c r="I838" s="90"/>
      <c r="J838" s="63"/>
      <c r="K838"/>
      <c r="L838"/>
      <c r="M838"/>
      <c r="N838"/>
      <c r="O838"/>
    </row>
    <row r="839" spans="1:15" s="2" customFormat="1" x14ac:dyDescent="0.2">
      <c r="A839"/>
      <c r="B839" s="90"/>
      <c r="C839" s="90"/>
      <c r="D839" s="90"/>
      <c r="E839" s="90"/>
      <c r="F839" s="90"/>
      <c r="G839" s="90"/>
      <c r="H839" s="90"/>
      <c r="I839" s="90"/>
      <c r="J839" s="63"/>
      <c r="K839"/>
      <c r="L839"/>
      <c r="M839"/>
      <c r="N839"/>
      <c r="O839"/>
    </row>
    <row r="840" spans="1:15" s="2" customFormat="1" x14ac:dyDescent="0.2">
      <c r="A840"/>
      <c r="B840" s="90"/>
      <c r="C840" s="90"/>
      <c r="D840" s="90"/>
      <c r="E840" s="90"/>
      <c r="F840" s="90"/>
      <c r="G840" s="90"/>
      <c r="H840" s="90"/>
      <c r="I840" s="90"/>
      <c r="J840" s="63"/>
      <c r="K840"/>
      <c r="L840"/>
      <c r="M840"/>
      <c r="N840"/>
      <c r="O840"/>
    </row>
    <row r="841" spans="1:15" s="2" customFormat="1" x14ac:dyDescent="0.2">
      <c r="A841"/>
      <c r="B841" s="90"/>
      <c r="C841" s="90"/>
      <c r="D841" s="90"/>
      <c r="E841" s="90"/>
      <c r="F841" s="90"/>
      <c r="G841" s="90"/>
      <c r="H841" s="90"/>
      <c r="I841" s="90"/>
      <c r="J841" s="63"/>
      <c r="K841"/>
      <c r="L841"/>
      <c r="M841"/>
      <c r="N841"/>
      <c r="O841"/>
    </row>
    <row r="842" spans="1:15" s="2" customFormat="1" x14ac:dyDescent="0.2">
      <c r="A842"/>
      <c r="B842" s="90"/>
      <c r="C842" s="90"/>
      <c r="D842" s="90"/>
      <c r="E842" s="90"/>
      <c r="F842" s="90"/>
      <c r="G842" s="90"/>
      <c r="H842" s="90"/>
      <c r="I842" s="90"/>
      <c r="J842" s="63"/>
      <c r="K842"/>
      <c r="L842"/>
      <c r="M842"/>
      <c r="N842"/>
      <c r="O842"/>
    </row>
    <row r="843" spans="1:15" s="2" customFormat="1" x14ac:dyDescent="0.2">
      <c r="A843"/>
      <c r="B843" s="90"/>
      <c r="C843" s="90"/>
      <c r="D843" s="90"/>
      <c r="E843" s="90"/>
      <c r="F843" s="90"/>
      <c r="G843" s="90"/>
      <c r="H843" s="90"/>
      <c r="I843" s="90"/>
      <c r="J843" s="63"/>
      <c r="K843"/>
      <c r="L843"/>
      <c r="M843"/>
      <c r="N843"/>
      <c r="O843"/>
    </row>
    <row r="844" spans="1:15" s="2" customFormat="1" x14ac:dyDescent="0.2">
      <c r="A844"/>
      <c r="B844" s="90"/>
      <c r="C844" s="90"/>
      <c r="D844" s="90"/>
      <c r="E844" s="90"/>
      <c r="F844" s="90"/>
      <c r="G844" s="90"/>
      <c r="H844" s="90"/>
      <c r="I844" s="90"/>
      <c r="J844" s="63"/>
      <c r="K844"/>
      <c r="L844"/>
      <c r="M844"/>
      <c r="N844"/>
      <c r="O844"/>
    </row>
    <row r="845" spans="1:15" s="2" customFormat="1" x14ac:dyDescent="0.2">
      <c r="A845"/>
      <c r="B845" s="90"/>
      <c r="C845" s="90"/>
      <c r="D845" s="90"/>
      <c r="E845" s="90"/>
      <c r="F845" s="90"/>
      <c r="G845" s="90"/>
      <c r="H845" s="90"/>
      <c r="I845" s="90"/>
      <c r="J845" s="63"/>
      <c r="K845"/>
      <c r="L845"/>
      <c r="M845"/>
      <c r="N845"/>
      <c r="O845"/>
    </row>
    <row r="846" spans="1:15" s="2" customFormat="1" x14ac:dyDescent="0.2">
      <c r="A846"/>
      <c r="B846" s="90"/>
      <c r="C846" s="90"/>
      <c r="D846" s="90"/>
      <c r="E846" s="90"/>
      <c r="F846" s="90"/>
      <c r="G846" s="90"/>
      <c r="H846" s="90"/>
      <c r="I846" s="90"/>
      <c r="J846" s="63"/>
      <c r="K846"/>
      <c r="L846"/>
      <c r="M846"/>
      <c r="N846"/>
      <c r="O846"/>
    </row>
    <row r="847" spans="1:15" s="2" customFormat="1" x14ac:dyDescent="0.2">
      <c r="A847"/>
      <c r="B847" s="90"/>
      <c r="C847" s="90"/>
      <c r="D847" s="90"/>
      <c r="E847" s="90"/>
      <c r="F847" s="90"/>
      <c r="G847" s="90"/>
      <c r="H847" s="90"/>
      <c r="I847" s="90"/>
      <c r="J847" s="63"/>
      <c r="K847"/>
      <c r="L847"/>
      <c r="M847"/>
      <c r="N847"/>
      <c r="O847"/>
    </row>
    <row r="848" spans="1:15" s="2" customFormat="1" x14ac:dyDescent="0.2">
      <c r="A848"/>
      <c r="B848" s="90"/>
      <c r="C848" s="90"/>
      <c r="D848" s="90"/>
      <c r="E848" s="90"/>
      <c r="F848" s="90"/>
      <c r="G848" s="90"/>
      <c r="H848" s="90"/>
      <c r="I848" s="90"/>
      <c r="J848" s="63"/>
      <c r="K848"/>
      <c r="L848"/>
      <c r="M848"/>
      <c r="N848"/>
      <c r="O848"/>
    </row>
    <row r="849" spans="1:15" s="2" customFormat="1" x14ac:dyDescent="0.2">
      <c r="A849"/>
      <c r="B849" s="90"/>
      <c r="C849" s="90"/>
      <c r="D849" s="90"/>
      <c r="E849" s="90"/>
      <c r="F849" s="90"/>
      <c r="G849" s="90"/>
      <c r="H849" s="90"/>
      <c r="I849" s="90"/>
      <c r="J849" s="63"/>
      <c r="K849"/>
      <c r="L849"/>
      <c r="M849"/>
      <c r="N849"/>
      <c r="O849"/>
    </row>
    <row r="850" spans="1:15" s="2" customFormat="1" x14ac:dyDescent="0.2">
      <c r="A850"/>
      <c r="B850" s="90"/>
      <c r="C850" s="90"/>
      <c r="D850" s="90"/>
      <c r="E850" s="90"/>
      <c r="F850" s="90"/>
      <c r="G850" s="90"/>
      <c r="H850" s="90"/>
      <c r="I850" s="90"/>
      <c r="J850" s="63"/>
      <c r="K850"/>
      <c r="L850"/>
      <c r="M850"/>
      <c r="N850"/>
      <c r="O850"/>
    </row>
    <row r="851" spans="1:15" s="2" customFormat="1" x14ac:dyDescent="0.2">
      <c r="A851"/>
      <c r="B851" s="90"/>
      <c r="C851" s="90"/>
      <c r="D851" s="90"/>
      <c r="E851" s="90"/>
      <c r="F851" s="90"/>
      <c r="G851" s="90"/>
      <c r="H851" s="90"/>
      <c r="I851" s="90"/>
      <c r="J851" s="63"/>
      <c r="K851"/>
      <c r="L851"/>
      <c r="M851"/>
      <c r="N851"/>
      <c r="O851"/>
    </row>
    <row r="852" spans="1:15" s="2" customFormat="1" x14ac:dyDescent="0.2">
      <c r="A852"/>
      <c r="B852" s="90"/>
      <c r="C852" s="90"/>
      <c r="D852" s="90"/>
      <c r="E852" s="90"/>
      <c r="F852" s="90"/>
      <c r="G852" s="90"/>
      <c r="H852" s="90"/>
      <c r="I852" s="90"/>
      <c r="J852" s="63"/>
      <c r="K852"/>
      <c r="L852"/>
      <c r="M852"/>
      <c r="N852"/>
      <c r="O852"/>
    </row>
    <row r="853" spans="1:15" s="2" customFormat="1" x14ac:dyDescent="0.2">
      <c r="A853"/>
      <c r="B853" s="90"/>
      <c r="C853" s="90"/>
      <c r="D853" s="90"/>
      <c r="E853" s="90"/>
      <c r="F853" s="90"/>
      <c r="G853" s="90"/>
      <c r="H853" s="90"/>
      <c r="I853" s="90"/>
      <c r="J853" s="63"/>
      <c r="K853"/>
      <c r="L853"/>
      <c r="M853"/>
      <c r="N853"/>
      <c r="O853"/>
    </row>
    <row r="854" spans="1:15" s="2" customFormat="1" x14ac:dyDescent="0.2">
      <c r="A854"/>
      <c r="B854" s="90"/>
      <c r="C854" s="90"/>
      <c r="D854" s="90"/>
      <c r="E854" s="90"/>
      <c r="F854" s="90"/>
      <c r="G854" s="90"/>
      <c r="H854" s="90"/>
      <c r="I854" s="90"/>
      <c r="J854" s="63"/>
      <c r="K854"/>
      <c r="L854"/>
      <c r="M854"/>
      <c r="N854"/>
      <c r="O854"/>
    </row>
    <row r="855" spans="1:15" s="2" customFormat="1" x14ac:dyDescent="0.2">
      <c r="A855"/>
      <c r="B855" s="90"/>
      <c r="C855" s="90"/>
      <c r="D855" s="90"/>
      <c r="E855" s="90"/>
      <c r="F855" s="90"/>
      <c r="G855" s="90"/>
      <c r="H855" s="90"/>
      <c r="I855" s="90"/>
      <c r="J855" s="63"/>
      <c r="K855"/>
      <c r="L855"/>
      <c r="M855"/>
      <c r="N855"/>
      <c r="O855"/>
    </row>
    <row r="856" spans="1:15" s="2" customFormat="1" x14ac:dyDescent="0.2">
      <c r="A856"/>
      <c r="B856" s="90"/>
      <c r="C856" s="90"/>
      <c r="D856" s="90"/>
      <c r="E856" s="90"/>
      <c r="F856" s="90"/>
      <c r="G856" s="90"/>
      <c r="H856" s="90"/>
      <c r="I856" s="90"/>
      <c r="J856" s="63"/>
      <c r="K856"/>
      <c r="L856"/>
      <c r="M856"/>
      <c r="N856"/>
      <c r="O856"/>
    </row>
    <row r="857" spans="1:15" s="2" customFormat="1" x14ac:dyDescent="0.2">
      <c r="A857"/>
      <c r="B857" s="90"/>
      <c r="C857" s="90"/>
      <c r="D857" s="90"/>
      <c r="E857" s="90"/>
      <c r="F857" s="90"/>
      <c r="G857" s="90"/>
      <c r="H857" s="90"/>
      <c r="I857" s="90"/>
      <c r="J857" s="63"/>
      <c r="K857"/>
      <c r="L857"/>
      <c r="M857"/>
      <c r="N857"/>
      <c r="O857"/>
    </row>
    <row r="858" spans="1:15" s="2" customFormat="1" x14ac:dyDescent="0.2">
      <c r="A858"/>
      <c r="B858" s="90"/>
      <c r="C858" s="90"/>
      <c r="D858" s="90"/>
      <c r="E858" s="90"/>
      <c r="F858" s="90"/>
      <c r="G858" s="90"/>
      <c r="H858" s="90"/>
      <c r="I858" s="90"/>
      <c r="J858" s="63"/>
      <c r="K858"/>
      <c r="L858"/>
      <c r="M858"/>
      <c r="N858"/>
      <c r="O858"/>
    </row>
    <row r="859" spans="1:15" s="2" customFormat="1" x14ac:dyDescent="0.2">
      <c r="A859"/>
      <c r="B859" s="90"/>
      <c r="C859" s="90"/>
      <c r="D859" s="90"/>
      <c r="E859" s="90"/>
      <c r="F859" s="90"/>
      <c r="G859" s="90"/>
      <c r="H859" s="90"/>
      <c r="I859" s="90"/>
      <c r="J859" s="63"/>
      <c r="K859"/>
      <c r="L859"/>
      <c r="M859"/>
      <c r="N859"/>
      <c r="O859"/>
    </row>
    <row r="860" spans="1:15" s="2" customFormat="1" x14ac:dyDescent="0.2">
      <c r="A860"/>
      <c r="B860" s="90"/>
      <c r="C860" s="90"/>
      <c r="D860" s="90"/>
      <c r="E860" s="90"/>
      <c r="F860" s="90"/>
      <c r="G860" s="90"/>
      <c r="H860" s="90"/>
      <c r="I860" s="90"/>
      <c r="J860" s="63"/>
      <c r="K860"/>
      <c r="L860"/>
      <c r="M860"/>
      <c r="N860"/>
      <c r="O860"/>
    </row>
    <row r="861" spans="1:15" s="2" customFormat="1" x14ac:dyDescent="0.2">
      <c r="A861"/>
      <c r="B861" s="90"/>
      <c r="C861" s="90"/>
      <c r="D861" s="90"/>
      <c r="E861" s="90"/>
      <c r="F861" s="90"/>
      <c r="G861" s="90"/>
      <c r="H861" s="90"/>
      <c r="I861" s="90"/>
      <c r="J861" s="63"/>
      <c r="K861"/>
      <c r="L861"/>
      <c r="M861"/>
      <c r="N861"/>
      <c r="O861"/>
    </row>
    <row r="862" spans="1:15" s="2" customFormat="1" x14ac:dyDescent="0.2">
      <c r="A862"/>
      <c r="B862" s="90"/>
      <c r="C862" s="90"/>
      <c r="D862" s="90"/>
      <c r="E862" s="90"/>
      <c r="F862" s="90"/>
      <c r="G862" s="90"/>
      <c r="H862" s="90"/>
      <c r="I862" s="90"/>
      <c r="J862" s="63"/>
      <c r="K862"/>
      <c r="L862"/>
      <c r="M862"/>
      <c r="N862"/>
      <c r="O862"/>
    </row>
    <row r="863" spans="1:15" s="2" customFormat="1" x14ac:dyDescent="0.2">
      <c r="A863"/>
      <c r="B863" s="90"/>
      <c r="C863" s="90"/>
      <c r="D863" s="90"/>
      <c r="E863" s="90"/>
      <c r="F863" s="90"/>
      <c r="G863" s="90"/>
      <c r="H863" s="90"/>
      <c r="I863" s="90"/>
      <c r="J863" s="63"/>
      <c r="K863"/>
      <c r="L863"/>
      <c r="M863"/>
      <c r="N863"/>
      <c r="O863"/>
    </row>
    <row r="864" spans="1:15" s="2" customFormat="1" x14ac:dyDescent="0.2">
      <c r="A864"/>
      <c r="B864" s="90"/>
      <c r="C864" s="90"/>
      <c r="D864" s="90"/>
      <c r="E864" s="90"/>
      <c r="F864" s="90"/>
      <c r="G864" s="90"/>
      <c r="H864" s="90"/>
      <c r="I864" s="90"/>
      <c r="J864" s="63"/>
      <c r="K864"/>
      <c r="L864"/>
      <c r="M864"/>
      <c r="N864"/>
      <c r="O864"/>
    </row>
    <row r="865" spans="1:15" s="2" customFormat="1" x14ac:dyDescent="0.2">
      <c r="A865"/>
      <c r="B865" s="90"/>
      <c r="C865" s="90"/>
      <c r="D865" s="90"/>
      <c r="E865" s="90"/>
      <c r="F865" s="90"/>
      <c r="G865" s="90"/>
      <c r="H865" s="90"/>
      <c r="I865" s="90"/>
      <c r="J865" s="63"/>
      <c r="K865"/>
      <c r="L865"/>
      <c r="M865"/>
      <c r="N865"/>
      <c r="O865"/>
    </row>
    <row r="866" spans="1:15" s="2" customFormat="1" x14ac:dyDescent="0.2">
      <c r="A866"/>
      <c r="B866" s="90"/>
      <c r="C866" s="90"/>
      <c r="D866" s="90"/>
      <c r="E866" s="90"/>
      <c r="F866" s="90"/>
      <c r="G866" s="90"/>
      <c r="H866" s="90"/>
      <c r="I866" s="90"/>
      <c r="J866" s="63"/>
      <c r="K866"/>
      <c r="L866"/>
      <c r="M866"/>
      <c r="N866"/>
      <c r="O866"/>
    </row>
    <row r="867" spans="1:15" s="2" customFormat="1" x14ac:dyDescent="0.2">
      <c r="A867"/>
      <c r="B867" s="90"/>
      <c r="C867" s="90"/>
      <c r="D867" s="90"/>
      <c r="E867" s="90"/>
      <c r="F867" s="90"/>
      <c r="G867" s="90"/>
      <c r="H867" s="90"/>
      <c r="I867" s="90"/>
      <c r="J867" s="63"/>
      <c r="K867"/>
      <c r="L867"/>
      <c r="M867"/>
      <c r="N867"/>
      <c r="O867"/>
    </row>
    <row r="868" spans="1:15" s="2" customFormat="1" x14ac:dyDescent="0.2">
      <c r="A868"/>
      <c r="B868" s="90"/>
      <c r="C868" s="90"/>
      <c r="D868" s="90"/>
      <c r="E868" s="90"/>
      <c r="F868" s="90"/>
      <c r="G868" s="90"/>
      <c r="H868" s="90"/>
      <c r="I868" s="90"/>
      <c r="J868" s="63"/>
      <c r="K868"/>
      <c r="L868"/>
      <c r="M868"/>
      <c r="N868"/>
      <c r="O868"/>
    </row>
    <row r="869" spans="1:15" s="2" customFormat="1" x14ac:dyDescent="0.2">
      <c r="A869"/>
      <c r="B869" s="90"/>
      <c r="C869" s="90"/>
      <c r="D869" s="90"/>
      <c r="E869" s="90"/>
      <c r="F869" s="90"/>
      <c r="G869" s="90"/>
      <c r="H869" s="90"/>
      <c r="I869" s="90"/>
      <c r="J869" s="63"/>
      <c r="K869"/>
      <c r="L869"/>
      <c r="M869"/>
      <c r="N869"/>
      <c r="O869"/>
    </row>
    <row r="870" spans="1:15" s="2" customFormat="1" x14ac:dyDescent="0.2">
      <c r="A870"/>
      <c r="B870" s="90"/>
      <c r="C870" s="90"/>
      <c r="D870" s="90"/>
      <c r="E870" s="90"/>
      <c r="F870" s="90"/>
      <c r="G870" s="90"/>
      <c r="H870" s="90"/>
      <c r="I870" s="90"/>
      <c r="J870" s="63"/>
      <c r="K870"/>
      <c r="L870"/>
      <c r="M870"/>
      <c r="N870"/>
      <c r="O870"/>
    </row>
    <row r="871" spans="1:15" s="2" customFormat="1" x14ac:dyDescent="0.2">
      <c r="A871"/>
      <c r="B871" s="90"/>
      <c r="C871" s="90"/>
      <c r="D871" s="90"/>
      <c r="E871" s="90"/>
      <c r="F871" s="90"/>
      <c r="G871" s="90"/>
      <c r="H871" s="90"/>
      <c r="I871" s="90"/>
      <c r="J871" s="63"/>
      <c r="K871"/>
      <c r="L871"/>
      <c r="M871"/>
      <c r="N871"/>
      <c r="O871"/>
    </row>
    <row r="872" spans="1:15" s="2" customFormat="1" x14ac:dyDescent="0.2">
      <c r="A872"/>
      <c r="B872" s="90"/>
      <c r="C872" s="90"/>
      <c r="D872" s="90"/>
      <c r="E872" s="90"/>
      <c r="F872" s="90"/>
      <c r="G872" s="90"/>
      <c r="H872" s="90"/>
      <c r="I872" s="90"/>
      <c r="J872" s="63"/>
      <c r="K872"/>
      <c r="L872"/>
      <c r="M872"/>
      <c r="N872"/>
      <c r="O872"/>
    </row>
    <row r="873" spans="1:15" s="2" customFormat="1" x14ac:dyDescent="0.2">
      <c r="A873"/>
      <c r="B873" s="90"/>
      <c r="C873" s="90"/>
      <c r="D873" s="90"/>
      <c r="E873" s="90"/>
      <c r="F873" s="90"/>
      <c r="G873" s="90"/>
      <c r="H873" s="90"/>
      <c r="I873" s="90"/>
      <c r="J873" s="63"/>
      <c r="K873"/>
      <c r="L873"/>
      <c r="M873"/>
      <c r="N873"/>
      <c r="O873"/>
    </row>
    <row r="874" spans="1:15" s="2" customFormat="1" x14ac:dyDescent="0.2">
      <c r="A874"/>
      <c r="B874" s="90"/>
      <c r="C874" s="90"/>
      <c r="D874" s="90"/>
      <c r="E874" s="90"/>
      <c r="F874" s="90"/>
      <c r="G874" s="90"/>
      <c r="H874" s="90"/>
      <c r="I874" s="90"/>
      <c r="J874" s="63"/>
      <c r="K874"/>
      <c r="L874"/>
      <c r="M874"/>
      <c r="N874"/>
      <c r="O874"/>
    </row>
    <row r="875" spans="1:15" s="2" customFormat="1" x14ac:dyDescent="0.2">
      <c r="A875"/>
      <c r="B875" s="90"/>
      <c r="C875" s="90"/>
      <c r="D875" s="90"/>
      <c r="E875" s="90"/>
      <c r="F875" s="90"/>
      <c r="G875" s="90"/>
      <c r="H875" s="90"/>
      <c r="I875" s="90"/>
      <c r="J875" s="63"/>
      <c r="K875"/>
      <c r="L875"/>
      <c r="M875"/>
      <c r="N875"/>
      <c r="O875"/>
    </row>
    <row r="876" spans="1:15" s="2" customFormat="1" x14ac:dyDescent="0.2">
      <c r="A876"/>
      <c r="B876" s="90"/>
      <c r="C876" s="90"/>
      <c r="D876" s="90"/>
      <c r="E876" s="90"/>
      <c r="F876" s="90"/>
      <c r="G876" s="90"/>
      <c r="H876" s="90"/>
      <c r="I876" s="90"/>
      <c r="J876" s="63"/>
      <c r="K876"/>
      <c r="L876"/>
      <c r="M876"/>
      <c r="N876"/>
      <c r="O876"/>
    </row>
    <row r="877" spans="1:15" s="2" customFormat="1" x14ac:dyDescent="0.2">
      <c r="A877"/>
      <c r="B877" s="90"/>
      <c r="C877" s="90"/>
      <c r="D877" s="90"/>
      <c r="E877" s="90"/>
      <c r="F877" s="90"/>
      <c r="G877" s="90"/>
      <c r="H877" s="90"/>
      <c r="I877" s="90"/>
      <c r="J877" s="63"/>
      <c r="K877"/>
      <c r="L877"/>
      <c r="M877"/>
      <c r="N877"/>
      <c r="O877"/>
    </row>
    <row r="878" spans="1:15" s="2" customFormat="1" x14ac:dyDescent="0.2">
      <c r="A878"/>
      <c r="B878" s="90"/>
      <c r="C878" s="90"/>
      <c r="D878" s="90"/>
      <c r="E878" s="90"/>
      <c r="F878" s="90"/>
      <c r="G878" s="90"/>
      <c r="H878" s="90"/>
      <c r="I878" s="90"/>
      <c r="J878" s="63"/>
      <c r="K878"/>
      <c r="L878"/>
      <c r="M878"/>
      <c r="N878"/>
      <c r="O878"/>
    </row>
    <row r="879" spans="1:15" s="2" customFormat="1" x14ac:dyDescent="0.2">
      <c r="A879"/>
      <c r="B879" s="90"/>
      <c r="C879" s="90"/>
      <c r="D879" s="90"/>
      <c r="E879" s="90"/>
      <c r="F879" s="90"/>
      <c r="G879" s="90"/>
      <c r="H879" s="90"/>
      <c r="I879" s="90"/>
      <c r="J879" s="63"/>
      <c r="K879"/>
      <c r="L879"/>
      <c r="M879"/>
      <c r="N879"/>
      <c r="O879"/>
    </row>
    <row r="880" spans="1:15" s="2" customFormat="1" x14ac:dyDescent="0.2">
      <c r="A880"/>
      <c r="B880" s="90"/>
      <c r="C880" s="90"/>
      <c r="D880" s="90"/>
      <c r="E880" s="90"/>
      <c r="F880" s="90"/>
      <c r="G880" s="90"/>
      <c r="H880" s="90"/>
      <c r="I880" s="90"/>
      <c r="J880" s="63"/>
      <c r="K880"/>
      <c r="L880"/>
      <c r="M880"/>
      <c r="N880"/>
      <c r="O880"/>
    </row>
    <row r="881" spans="1:15" s="2" customFormat="1" x14ac:dyDescent="0.2">
      <c r="A881"/>
      <c r="B881" s="90"/>
      <c r="C881" s="90"/>
      <c r="D881" s="90"/>
      <c r="E881" s="90"/>
      <c r="F881" s="90"/>
      <c r="G881" s="90"/>
      <c r="H881" s="90"/>
      <c r="I881" s="90"/>
      <c r="J881" s="63"/>
      <c r="K881"/>
      <c r="L881"/>
      <c r="M881"/>
      <c r="N881"/>
      <c r="O881"/>
    </row>
    <row r="882" spans="1:15" s="2" customFormat="1" x14ac:dyDescent="0.2">
      <c r="A882"/>
      <c r="B882" s="90"/>
      <c r="C882" s="90"/>
      <c r="D882" s="90"/>
      <c r="E882" s="90"/>
      <c r="F882" s="90"/>
      <c r="G882" s="90"/>
      <c r="H882" s="90"/>
      <c r="I882" s="90"/>
      <c r="J882" s="63"/>
      <c r="K882"/>
      <c r="L882"/>
      <c r="M882"/>
      <c r="N882"/>
      <c r="O882"/>
    </row>
    <row r="883" spans="1:15" s="2" customFormat="1" x14ac:dyDescent="0.2">
      <c r="A883"/>
      <c r="B883" s="90"/>
      <c r="C883" s="90"/>
      <c r="D883" s="90"/>
      <c r="E883" s="90"/>
      <c r="F883" s="90"/>
      <c r="G883" s="90"/>
      <c r="H883" s="90"/>
      <c r="I883" s="90"/>
      <c r="J883" s="63"/>
      <c r="K883"/>
      <c r="L883"/>
      <c r="M883"/>
      <c r="N883"/>
      <c r="O883"/>
    </row>
    <row r="884" spans="1:15" s="2" customFormat="1" x14ac:dyDescent="0.2">
      <c r="A884"/>
      <c r="B884" s="90"/>
      <c r="C884" s="90"/>
      <c r="D884" s="90"/>
      <c r="E884" s="90"/>
      <c r="F884" s="90"/>
      <c r="G884" s="90"/>
      <c r="H884" s="90"/>
      <c r="I884" s="90"/>
      <c r="J884" s="63"/>
      <c r="K884"/>
      <c r="L884"/>
      <c r="M884"/>
      <c r="N884"/>
      <c r="O884"/>
    </row>
    <row r="885" spans="1:15" s="2" customFormat="1" x14ac:dyDescent="0.2">
      <c r="A885"/>
      <c r="B885" s="90"/>
      <c r="C885" s="90"/>
      <c r="D885" s="90"/>
      <c r="E885" s="90"/>
      <c r="F885" s="90"/>
      <c r="G885" s="90"/>
      <c r="H885" s="90"/>
      <c r="I885" s="90"/>
      <c r="J885" s="63"/>
      <c r="K885"/>
      <c r="L885"/>
      <c r="M885"/>
      <c r="N885"/>
      <c r="O885"/>
    </row>
    <row r="886" spans="1:15" s="2" customFormat="1" x14ac:dyDescent="0.2">
      <c r="A886"/>
      <c r="B886" s="90"/>
      <c r="C886" s="90"/>
      <c r="D886" s="90"/>
      <c r="E886" s="90"/>
      <c r="F886" s="90"/>
      <c r="G886" s="90"/>
      <c r="H886" s="90"/>
      <c r="I886" s="90"/>
      <c r="J886" s="63"/>
      <c r="K886"/>
      <c r="L886"/>
      <c r="M886"/>
      <c r="N886"/>
      <c r="O886"/>
    </row>
    <row r="887" spans="1:15" s="2" customFormat="1" x14ac:dyDescent="0.2">
      <c r="A887"/>
      <c r="B887" s="90"/>
      <c r="C887" s="90"/>
      <c r="D887" s="90"/>
      <c r="E887" s="90"/>
      <c r="F887" s="90"/>
      <c r="G887" s="90"/>
      <c r="H887" s="90"/>
      <c r="I887" s="90"/>
      <c r="J887" s="63"/>
      <c r="K887"/>
      <c r="L887"/>
      <c r="M887"/>
      <c r="N887"/>
      <c r="O887"/>
    </row>
    <row r="888" spans="1:15" s="2" customFormat="1" x14ac:dyDescent="0.2">
      <c r="A888"/>
      <c r="B888" s="90"/>
      <c r="C888" s="90"/>
      <c r="D888" s="90"/>
      <c r="E888" s="90"/>
      <c r="F888" s="90"/>
      <c r="G888" s="90"/>
      <c r="H888" s="90"/>
      <c r="I888" s="90"/>
      <c r="J888" s="63"/>
      <c r="K888"/>
      <c r="L888"/>
      <c r="M888"/>
      <c r="N888"/>
      <c r="O888"/>
    </row>
    <row r="889" spans="1:15" s="2" customFormat="1" x14ac:dyDescent="0.2">
      <c r="A889"/>
      <c r="B889" s="90"/>
      <c r="C889" s="90"/>
      <c r="D889" s="90"/>
      <c r="E889" s="90"/>
      <c r="F889" s="90"/>
      <c r="G889" s="90"/>
      <c r="H889" s="90"/>
      <c r="I889" s="90"/>
      <c r="J889" s="63"/>
      <c r="K889"/>
      <c r="L889"/>
      <c r="M889"/>
      <c r="N889"/>
      <c r="O889"/>
    </row>
    <row r="890" spans="1:15" s="2" customFormat="1" x14ac:dyDescent="0.2">
      <c r="A890"/>
      <c r="B890" s="90"/>
      <c r="C890" s="90"/>
      <c r="D890" s="90"/>
      <c r="E890" s="90"/>
      <c r="F890" s="90"/>
      <c r="G890" s="90"/>
      <c r="H890" s="90"/>
      <c r="I890" s="90"/>
      <c r="J890" s="63"/>
      <c r="K890"/>
      <c r="L890"/>
      <c r="M890"/>
      <c r="N890"/>
      <c r="O890"/>
    </row>
    <row r="891" spans="1:15" s="2" customFormat="1" x14ac:dyDescent="0.2">
      <c r="A891"/>
      <c r="B891" s="90"/>
      <c r="C891" s="90"/>
      <c r="D891" s="90"/>
      <c r="E891" s="90"/>
      <c r="F891" s="90"/>
      <c r="G891" s="90"/>
      <c r="H891" s="90"/>
      <c r="I891" s="90"/>
      <c r="J891" s="63"/>
      <c r="K891"/>
      <c r="L891"/>
      <c r="M891"/>
      <c r="N891"/>
      <c r="O891"/>
    </row>
    <row r="892" spans="1:15" s="2" customFormat="1" x14ac:dyDescent="0.2">
      <c r="A892"/>
      <c r="B892" s="90"/>
      <c r="C892" s="90"/>
      <c r="D892" s="90"/>
      <c r="E892" s="90"/>
      <c r="F892" s="90"/>
      <c r="G892" s="90"/>
      <c r="H892" s="90"/>
      <c r="I892" s="90"/>
      <c r="J892" s="63"/>
      <c r="K892"/>
      <c r="L892"/>
      <c r="M892"/>
      <c r="N892"/>
      <c r="O892"/>
    </row>
    <row r="893" spans="1:15" s="2" customFormat="1" x14ac:dyDescent="0.2">
      <c r="A893"/>
      <c r="B893" s="90"/>
      <c r="C893" s="90"/>
      <c r="D893" s="90"/>
      <c r="E893" s="90"/>
      <c r="F893" s="90"/>
      <c r="G893" s="90"/>
      <c r="H893" s="90"/>
      <c r="I893" s="90"/>
      <c r="J893" s="63"/>
      <c r="K893"/>
      <c r="L893"/>
      <c r="M893"/>
      <c r="N893"/>
      <c r="O893"/>
    </row>
    <row r="894" spans="1:15" s="2" customFormat="1" x14ac:dyDescent="0.2">
      <c r="A894"/>
      <c r="B894" s="90"/>
      <c r="C894" s="90"/>
      <c r="D894" s="90"/>
      <c r="E894" s="90"/>
      <c r="F894" s="90"/>
      <c r="G894" s="90"/>
      <c r="H894" s="90"/>
      <c r="I894" s="90"/>
      <c r="J894" s="63"/>
      <c r="K894"/>
      <c r="L894"/>
      <c r="M894"/>
      <c r="N894"/>
      <c r="O894"/>
    </row>
    <row r="895" spans="1:15" s="2" customFormat="1" x14ac:dyDescent="0.2">
      <c r="A895"/>
      <c r="B895" s="90"/>
      <c r="C895" s="90"/>
      <c r="D895" s="90"/>
      <c r="E895" s="90"/>
      <c r="F895" s="90"/>
      <c r="G895" s="90"/>
      <c r="H895" s="90"/>
      <c r="I895" s="90"/>
      <c r="J895" s="63"/>
      <c r="K895"/>
      <c r="L895"/>
      <c r="M895"/>
      <c r="N895"/>
      <c r="O895"/>
    </row>
    <row r="896" spans="1:15" s="2" customFormat="1" x14ac:dyDescent="0.2">
      <c r="A896"/>
      <c r="B896" s="90"/>
      <c r="C896" s="90"/>
      <c r="D896" s="90"/>
      <c r="E896" s="90"/>
      <c r="F896" s="90"/>
      <c r="G896" s="90"/>
      <c r="H896" s="90"/>
      <c r="I896" s="90"/>
      <c r="J896" s="63"/>
      <c r="K896"/>
      <c r="L896"/>
      <c r="M896"/>
      <c r="N896"/>
      <c r="O896"/>
    </row>
    <row r="897" spans="1:15" s="2" customFormat="1" x14ac:dyDescent="0.2">
      <c r="A897"/>
      <c r="B897" s="90"/>
      <c r="C897" s="90"/>
      <c r="D897" s="90"/>
      <c r="E897" s="90"/>
      <c r="F897" s="90"/>
      <c r="G897" s="90"/>
      <c r="H897" s="90"/>
      <c r="I897" s="90"/>
      <c r="J897" s="63"/>
      <c r="K897"/>
      <c r="L897"/>
      <c r="M897"/>
      <c r="N897"/>
      <c r="O897"/>
    </row>
    <row r="898" spans="1:15" s="2" customFormat="1" x14ac:dyDescent="0.2">
      <c r="A898"/>
      <c r="B898" s="90"/>
      <c r="C898" s="90"/>
      <c r="D898" s="90"/>
      <c r="E898" s="90"/>
      <c r="F898" s="90"/>
      <c r="G898" s="90"/>
      <c r="H898" s="90"/>
      <c r="I898" s="90"/>
      <c r="J898" s="63"/>
      <c r="K898"/>
      <c r="L898"/>
      <c r="M898"/>
      <c r="N898"/>
      <c r="O898"/>
    </row>
    <row r="899" spans="1:15" s="2" customFormat="1" x14ac:dyDescent="0.2">
      <c r="A899"/>
      <c r="B899" s="90"/>
      <c r="C899" s="90"/>
      <c r="D899" s="90"/>
      <c r="E899" s="90"/>
      <c r="F899" s="90"/>
      <c r="G899" s="90"/>
      <c r="H899" s="90"/>
      <c r="I899" s="90"/>
      <c r="J899" s="63"/>
      <c r="K899"/>
      <c r="L899"/>
      <c r="M899"/>
      <c r="N899"/>
      <c r="O899"/>
    </row>
    <row r="900" spans="1:15" s="2" customFormat="1" x14ac:dyDescent="0.2">
      <c r="A900"/>
      <c r="B900" s="90"/>
      <c r="C900" s="90"/>
      <c r="D900" s="90"/>
      <c r="E900" s="90"/>
      <c r="F900" s="90"/>
      <c r="G900" s="90"/>
      <c r="H900" s="90"/>
      <c r="I900" s="90"/>
      <c r="J900" s="63"/>
      <c r="K900"/>
      <c r="L900"/>
      <c r="M900"/>
      <c r="N900"/>
      <c r="O900"/>
    </row>
    <row r="901" spans="1:15" s="2" customFormat="1" x14ac:dyDescent="0.2">
      <c r="A901"/>
      <c r="B901" s="90"/>
      <c r="C901" s="90"/>
      <c r="D901" s="90"/>
      <c r="E901" s="90"/>
      <c r="F901" s="90"/>
      <c r="G901" s="90"/>
      <c r="H901" s="90"/>
      <c r="I901" s="90"/>
      <c r="J901" s="63"/>
      <c r="K901"/>
      <c r="L901"/>
      <c r="M901"/>
      <c r="N901"/>
      <c r="O901"/>
    </row>
    <row r="902" spans="1:15" s="2" customFormat="1" x14ac:dyDescent="0.2">
      <c r="A902"/>
      <c r="B902" s="90"/>
      <c r="C902" s="90"/>
      <c r="D902" s="90"/>
      <c r="E902" s="90"/>
      <c r="F902" s="90"/>
      <c r="G902" s="90"/>
      <c r="H902" s="90"/>
      <c r="I902" s="90"/>
      <c r="J902" s="63"/>
      <c r="K902"/>
      <c r="L902"/>
      <c r="M902"/>
      <c r="N902"/>
      <c r="O902"/>
    </row>
    <row r="903" spans="1:15" s="2" customFormat="1" x14ac:dyDescent="0.2">
      <c r="A903"/>
      <c r="B903" s="90"/>
      <c r="C903" s="90"/>
      <c r="D903" s="90"/>
      <c r="E903" s="90"/>
      <c r="F903" s="90"/>
      <c r="G903" s="90"/>
      <c r="H903" s="90"/>
      <c r="I903" s="90"/>
      <c r="J903" s="63"/>
      <c r="K903"/>
      <c r="L903"/>
      <c r="M903"/>
      <c r="N903"/>
      <c r="O903"/>
    </row>
    <row r="904" spans="1:15" s="2" customFormat="1" x14ac:dyDescent="0.2">
      <c r="A904"/>
      <c r="B904" s="90"/>
      <c r="C904" s="90"/>
      <c r="D904" s="90"/>
      <c r="E904" s="90"/>
      <c r="F904" s="90"/>
      <c r="G904" s="90"/>
      <c r="H904" s="90"/>
      <c r="I904" s="90"/>
      <c r="J904" s="63"/>
      <c r="K904"/>
      <c r="L904"/>
      <c r="M904"/>
      <c r="N904"/>
      <c r="O904"/>
    </row>
    <row r="905" spans="1:15" s="2" customFormat="1" x14ac:dyDescent="0.2">
      <c r="A905"/>
      <c r="B905" s="90"/>
      <c r="C905" s="90"/>
      <c r="D905" s="90"/>
      <c r="E905" s="90"/>
      <c r="F905" s="90"/>
      <c r="G905" s="90"/>
      <c r="H905" s="90"/>
      <c r="I905" s="90"/>
      <c r="J905" s="63"/>
      <c r="K905"/>
      <c r="L905"/>
      <c r="M905"/>
      <c r="N905"/>
      <c r="O905"/>
    </row>
    <row r="906" spans="1:15" s="2" customFormat="1" x14ac:dyDescent="0.2">
      <c r="A906"/>
      <c r="B906" s="90"/>
      <c r="C906" s="90"/>
      <c r="D906" s="90"/>
      <c r="E906" s="90"/>
      <c r="F906" s="90"/>
      <c r="G906" s="90"/>
      <c r="H906" s="90"/>
      <c r="I906" s="90"/>
      <c r="J906" s="63"/>
      <c r="K906"/>
      <c r="L906"/>
      <c r="M906"/>
      <c r="N906"/>
      <c r="O906"/>
    </row>
    <row r="907" spans="1:15" s="2" customFormat="1" x14ac:dyDescent="0.2">
      <c r="A907"/>
      <c r="B907" s="90"/>
      <c r="C907" s="90"/>
      <c r="D907" s="90"/>
      <c r="E907" s="90"/>
      <c r="F907" s="90"/>
      <c r="G907" s="90"/>
      <c r="H907" s="90"/>
      <c r="I907" s="90"/>
      <c r="J907" s="63"/>
      <c r="K907"/>
      <c r="L907"/>
      <c r="M907"/>
      <c r="N907"/>
      <c r="O907"/>
    </row>
    <row r="908" spans="1:15" s="2" customFormat="1" x14ac:dyDescent="0.2">
      <c r="A908"/>
      <c r="B908" s="90"/>
      <c r="C908" s="90"/>
      <c r="D908" s="90"/>
      <c r="E908" s="90"/>
      <c r="F908" s="90"/>
      <c r="G908" s="90"/>
      <c r="H908" s="90"/>
      <c r="I908" s="90"/>
      <c r="J908" s="63"/>
      <c r="K908"/>
      <c r="L908"/>
      <c r="M908"/>
      <c r="N908"/>
      <c r="O908"/>
    </row>
    <row r="909" spans="1:15" s="2" customFormat="1" x14ac:dyDescent="0.2">
      <c r="A909"/>
      <c r="B909" s="90"/>
      <c r="C909" s="90"/>
      <c r="D909" s="90"/>
      <c r="E909" s="90"/>
      <c r="F909" s="90"/>
      <c r="G909" s="90"/>
      <c r="H909" s="90"/>
      <c r="I909" s="90"/>
      <c r="J909" s="63"/>
      <c r="K909"/>
      <c r="L909"/>
      <c r="M909"/>
      <c r="N909"/>
      <c r="O909"/>
    </row>
    <row r="910" spans="1:15" s="2" customFormat="1" x14ac:dyDescent="0.2">
      <c r="A910"/>
      <c r="B910" s="90"/>
      <c r="C910" s="90"/>
      <c r="D910" s="90"/>
      <c r="E910" s="90"/>
      <c r="F910" s="90"/>
      <c r="G910" s="90"/>
      <c r="H910" s="90"/>
      <c r="I910" s="90"/>
      <c r="J910" s="63"/>
      <c r="K910"/>
      <c r="L910"/>
      <c r="M910"/>
      <c r="N910"/>
      <c r="O910"/>
    </row>
    <row r="911" spans="1:15" s="2" customFormat="1" x14ac:dyDescent="0.2">
      <c r="A911"/>
      <c r="B911" s="90"/>
      <c r="C911" s="90"/>
      <c r="D911" s="90"/>
      <c r="E911" s="90"/>
      <c r="F911" s="90"/>
      <c r="G911" s="90"/>
      <c r="H911" s="90"/>
      <c r="I911" s="90"/>
      <c r="J911" s="63"/>
      <c r="K911"/>
      <c r="L911"/>
      <c r="M911"/>
      <c r="N911"/>
      <c r="O911"/>
    </row>
    <row r="912" spans="1:15" s="2" customFormat="1" x14ac:dyDescent="0.2">
      <c r="A912"/>
      <c r="B912" s="90"/>
      <c r="C912" s="90"/>
      <c r="D912" s="90"/>
      <c r="E912" s="90"/>
      <c r="F912" s="90"/>
      <c r="G912" s="90"/>
      <c r="H912" s="90"/>
      <c r="I912" s="90"/>
      <c r="J912" s="63"/>
      <c r="K912"/>
      <c r="L912"/>
      <c r="M912"/>
      <c r="N912"/>
      <c r="O912"/>
    </row>
    <row r="913" spans="1:15" s="2" customFormat="1" x14ac:dyDescent="0.2">
      <c r="A913"/>
      <c r="B913" s="90"/>
      <c r="C913" s="90"/>
      <c r="D913" s="90"/>
      <c r="E913" s="90"/>
      <c r="F913" s="90"/>
      <c r="G913" s="90"/>
      <c r="H913" s="90"/>
      <c r="I913" s="90"/>
      <c r="J913" s="63"/>
      <c r="K913"/>
      <c r="L913"/>
      <c r="M913"/>
      <c r="N913"/>
      <c r="O913"/>
    </row>
    <row r="914" spans="1:15" s="2" customFormat="1" x14ac:dyDescent="0.2">
      <c r="A914"/>
      <c r="B914" s="90"/>
      <c r="C914" s="90"/>
      <c r="D914" s="90"/>
      <c r="E914" s="90"/>
      <c r="F914" s="90"/>
      <c r="G914" s="90"/>
      <c r="H914" s="90"/>
      <c r="I914" s="90"/>
      <c r="J914" s="63"/>
      <c r="K914"/>
      <c r="L914"/>
      <c r="M914"/>
      <c r="N914"/>
      <c r="O914"/>
    </row>
    <row r="915" spans="1:15" s="2" customFormat="1" x14ac:dyDescent="0.2">
      <c r="A915"/>
      <c r="B915" s="90"/>
      <c r="C915" s="90"/>
      <c r="D915" s="90"/>
      <c r="E915" s="90"/>
      <c r="F915" s="90"/>
      <c r="G915" s="90"/>
      <c r="H915" s="90"/>
      <c r="I915" s="90"/>
      <c r="J915" s="63"/>
      <c r="K915"/>
      <c r="L915"/>
      <c r="M915"/>
      <c r="N915"/>
      <c r="O915"/>
    </row>
    <row r="916" spans="1:15" s="2" customFormat="1" x14ac:dyDescent="0.2">
      <c r="A916"/>
      <c r="B916" s="90"/>
      <c r="C916" s="90"/>
      <c r="D916" s="90"/>
      <c r="E916" s="90"/>
      <c r="F916" s="90"/>
      <c r="G916" s="90"/>
      <c r="H916" s="90"/>
      <c r="I916" s="90"/>
      <c r="J916" s="63"/>
      <c r="K916"/>
      <c r="L916"/>
      <c r="M916"/>
      <c r="N916"/>
      <c r="O916"/>
    </row>
    <row r="917" spans="1:15" s="2" customFormat="1" x14ac:dyDescent="0.2">
      <c r="A917"/>
      <c r="B917" s="90"/>
      <c r="C917" s="90"/>
      <c r="D917" s="90"/>
      <c r="E917" s="90"/>
      <c r="F917" s="90"/>
      <c r="G917" s="90"/>
      <c r="H917" s="90"/>
      <c r="I917" s="90"/>
      <c r="J917" s="63"/>
      <c r="K917"/>
      <c r="L917"/>
      <c r="M917"/>
      <c r="N917"/>
      <c r="O917"/>
    </row>
    <row r="918" spans="1:15" s="2" customFormat="1" x14ac:dyDescent="0.2">
      <c r="A918"/>
      <c r="B918" s="90"/>
      <c r="C918" s="90"/>
      <c r="D918" s="90"/>
      <c r="E918" s="90"/>
      <c r="F918" s="90"/>
      <c r="G918" s="90"/>
      <c r="H918" s="90"/>
      <c r="I918" s="90"/>
      <c r="J918" s="63"/>
      <c r="K918"/>
      <c r="L918"/>
      <c r="M918"/>
      <c r="N918"/>
      <c r="O918"/>
    </row>
    <row r="919" spans="1:15" s="2" customFormat="1" x14ac:dyDescent="0.2">
      <c r="A919"/>
      <c r="B919" s="90"/>
      <c r="C919" s="90"/>
      <c r="D919" s="90"/>
      <c r="E919" s="90"/>
      <c r="F919" s="90"/>
      <c r="G919" s="90"/>
      <c r="H919" s="90"/>
      <c r="I919" s="90"/>
      <c r="J919" s="63"/>
      <c r="K919"/>
      <c r="L919"/>
      <c r="M919"/>
      <c r="N919"/>
      <c r="O919"/>
    </row>
    <row r="920" spans="1:15" s="2" customFormat="1" x14ac:dyDescent="0.2">
      <c r="A920"/>
      <c r="B920" s="90"/>
      <c r="C920" s="90"/>
      <c r="D920" s="90"/>
      <c r="E920" s="90"/>
      <c r="F920" s="90"/>
      <c r="G920" s="90"/>
      <c r="H920" s="90"/>
      <c r="I920" s="90"/>
      <c r="J920" s="63"/>
      <c r="K920"/>
      <c r="L920"/>
      <c r="M920"/>
      <c r="N920"/>
      <c r="O920"/>
    </row>
    <row r="921" spans="1:15" s="2" customFormat="1" x14ac:dyDescent="0.2">
      <c r="A921"/>
      <c r="B921" s="90"/>
      <c r="C921" s="90"/>
      <c r="D921" s="90"/>
      <c r="E921" s="90"/>
      <c r="F921" s="90"/>
      <c r="G921" s="90"/>
      <c r="H921" s="90"/>
      <c r="I921" s="90"/>
      <c r="J921" s="63"/>
      <c r="K921"/>
      <c r="L921"/>
      <c r="M921"/>
      <c r="N921"/>
      <c r="O921"/>
    </row>
    <row r="922" spans="1:15" s="2" customFormat="1" x14ac:dyDescent="0.2">
      <c r="A922"/>
      <c r="B922" s="90"/>
      <c r="C922" s="90"/>
      <c r="D922" s="90"/>
      <c r="E922" s="90"/>
      <c r="F922" s="90"/>
      <c r="G922" s="90"/>
      <c r="H922" s="90"/>
      <c r="I922" s="90"/>
      <c r="J922" s="63"/>
      <c r="K922"/>
      <c r="L922"/>
      <c r="M922"/>
      <c r="N922"/>
      <c r="O922"/>
    </row>
    <row r="923" spans="1:15" s="2" customFormat="1" x14ac:dyDescent="0.2">
      <c r="A923"/>
      <c r="B923" s="90"/>
      <c r="C923" s="90"/>
      <c r="D923" s="90"/>
      <c r="E923" s="90"/>
      <c r="F923" s="90"/>
      <c r="G923" s="90"/>
      <c r="H923" s="90"/>
      <c r="I923" s="90"/>
      <c r="J923" s="63"/>
      <c r="K923"/>
      <c r="L923"/>
      <c r="M923"/>
      <c r="N923"/>
      <c r="O923"/>
    </row>
    <row r="924" spans="1:15" s="2" customFormat="1" x14ac:dyDescent="0.2">
      <c r="A924"/>
      <c r="B924" s="90"/>
      <c r="C924" s="90"/>
      <c r="D924" s="90"/>
      <c r="E924" s="90"/>
      <c r="F924" s="90"/>
      <c r="G924" s="90"/>
      <c r="H924" s="90"/>
      <c r="I924" s="90"/>
      <c r="J924" s="63"/>
      <c r="K924"/>
      <c r="L924"/>
      <c r="M924"/>
      <c r="N924"/>
      <c r="O924"/>
    </row>
    <row r="925" spans="1:15" s="2" customFormat="1" x14ac:dyDescent="0.2">
      <c r="A925"/>
      <c r="B925" s="90"/>
      <c r="C925" s="90"/>
      <c r="D925" s="90"/>
      <c r="E925" s="90"/>
      <c r="F925" s="90"/>
      <c r="G925" s="90"/>
      <c r="H925" s="90"/>
      <c r="I925" s="90"/>
      <c r="J925" s="63"/>
      <c r="K925"/>
      <c r="L925"/>
      <c r="M925"/>
      <c r="N925"/>
      <c r="O925"/>
    </row>
    <row r="926" spans="1:15" s="2" customFormat="1" x14ac:dyDescent="0.2">
      <c r="A926"/>
      <c r="B926" s="90"/>
      <c r="C926" s="90"/>
      <c r="D926" s="90"/>
      <c r="E926" s="90"/>
      <c r="F926" s="90"/>
      <c r="G926" s="90"/>
      <c r="H926" s="90"/>
      <c r="I926" s="90"/>
      <c r="J926" s="63"/>
      <c r="K926"/>
      <c r="L926"/>
      <c r="M926"/>
      <c r="N926"/>
      <c r="O926"/>
    </row>
    <row r="927" spans="1:15" s="2" customFormat="1" x14ac:dyDescent="0.2">
      <c r="A927"/>
      <c r="B927" s="90"/>
      <c r="C927" s="90"/>
      <c r="D927" s="90"/>
      <c r="E927" s="90"/>
      <c r="F927" s="90"/>
      <c r="G927" s="90"/>
      <c r="H927" s="90"/>
      <c r="I927" s="90"/>
      <c r="J927" s="63"/>
      <c r="K927"/>
      <c r="L927"/>
      <c r="M927"/>
      <c r="N927"/>
      <c r="O927"/>
    </row>
    <row r="928" spans="1:15" s="2" customFormat="1" x14ac:dyDescent="0.2">
      <c r="A928"/>
      <c r="B928" s="90"/>
      <c r="C928" s="90"/>
      <c r="D928" s="90"/>
      <c r="E928" s="90"/>
      <c r="F928" s="90"/>
      <c r="G928" s="90"/>
      <c r="H928" s="90"/>
      <c r="I928" s="90"/>
      <c r="J928" s="63"/>
      <c r="K928"/>
      <c r="L928"/>
      <c r="M928"/>
      <c r="N928"/>
      <c r="O928"/>
    </row>
    <row r="929" spans="1:15" s="2" customFormat="1" x14ac:dyDescent="0.2">
      <c r="A929"/>
      <c r="B929" s="90"/>
      <c r="C929" s="90"/>
      <c r="D929" s="90"/>
      <c r="E929" s="90"/>
      <c r="F929" s="90"/>
      <c r="G929" s="90"/>
      <c r="H929" s="90"/>
      <c r="I929" s="90"/>
      <c r="J929" s="63"/>
      <c r="K929"/>
      <c r="L929"/>
      <c r="M929"/>
      <c r="N929"/>
      <c r="O929"/>
    </row>
    <row r="930" spans="1:15" s="2" customFormat="1" x14ac:dyDescent="0.2">
      <c r="A930"/>
      <c r="B930" s="90"/>
      <c r="C930" s="90"/>
      <c r="D930" s="90"/>
      <c r="E930" s="90"/>
      <c r="F930" s="90"/>
      <c r="G930" s="90"/>
      <c r="H930" s="90"/>
      <c r="I930" s="90"/>
      <c r="J930" s="63"/>
      <c r="K930"/>
      <c r="L930"/>
      <c r="M930"/>
      <c r="N930"/>
      <c r="O930"/>
    </row>
    <row r="931" spans="1:15" s="2" customFormat="1" x14ac:dyDescent="0.2">
      <c r="A931"/>
      <c r="B931" s="90"/>
      <c r="C931" s="90"/>
      <c r="D931" s="90"/>
      <c r="E931" s="90"/>
      <c r="F931" s="90"/>
      <c r="G931" s="90"/>
      <c r="H931" s="90"/>
      <c r="I931" s="90"/>
      <c r="J931" s="63"/>
      <c r="K931"/>
      <c r="L931"/>
      <c r="M931"/>
      <c r="N931"/>
      <c r="O931"/>
    </row>
    <row r="932" spans="1:15" s="2" customFormat="1" x14ac:dyDescent="0.2">
      <c r="A932"/>
      <c r="B932" s="90"/>
      <c r="C932" s="90"/>
      <c r="D932" s="90"/>
      <c r="E932" s="90"/>
      <c r="F932" s="90"/>
      <c r="G932" s="90"/>
      <c r="H932" s="90"/>
      <c r="I932" s="90"/>
      <c r="J932" s="63"/>
      <c r="K932"/>
      <c r="L932"/>
      <c r="M932"/>
      <c r="N932"/>
      <c r="O932"/>
    </row>
    <row r="933" spans="1:15" s="2" customFormat="1" x14ac:dyDescent="0.2">
      <c r="A933"/>
      <c r="B933" s="90"/>
      <c r="C933" s="90"/>
      <c r="D933" s="90"/>
      <c r="E933" s="90"/>
      <c r="F933" s="90"/>
      <c r="G933" s="90"/>
      <c r="H933" s="90"/>
      <c r="I933" s="90"/>
      <c r="J933" s="63"/>
      <c r="K933"/>
      <c r="L933"/>
      <c r="M933"/>
      <c r="N933"/>
      <c r="O933"/>
    </row>
    <row r="934" spans="1:15" s="2" customFormat="1" x14ac:dyDescent="0.2">
      <c r="A934"/>
      <c r="B934" s="90"/>
      <c r="C934" s="90"/>
      <c r="D934" s="90"/>
      <c r="E934" s="90"/>
      <c r="F934" s="90"/>
      <c r="G934" s="90"/>
      <c r="H934" s="90"/>
      <c r="I934" s="90"/>
      <c r="J934" s="63"/>
      <c r="K934"/>
      <c r="L934"/>
      <c r="M934"/>
      <c r="N934"/>
      <c r="O934"/>
    </row>
    <row r="935" spans="1:15" s="2" customFormat="1" x14ac:dyDescent="0.2">
      <c r="A935"/>
      <c r="B935" s="90"/>
      <c r="C935" s="90"/>
      <c r="D935" s="90"/>
      <c r="E935" s="90"/>
      <c r="F935" s="90"/>
      <c r="G935" s="90"/>
      <c r="H935" s="90"/>
      <c r="I935" s="90"/>
      <c r="J935" s="63"/>
      <c r="K935"/>
      <c r="L935"/>
      <c r="M935"/>
      <c r="N935"/>
      <c r="O935"/>
    </row>
    <row r="936" spans="1:15" s="2" customFormat="1" x14ac:dyDescent="0.2">
      <c r="A936"/>
      <c r="B936" s="90"/>
      <c r="C936" s="90"/>
      <c r="D936" s="90"/>
      <c r="E936" s="90"/>
      <c r="F936" s="90"/>
      <c r="G936" s="90"/>
      <c r="H936" s="90"/>
      <c r="I936" s="90"/>
      <c r="J936" s="63"/>
      <c r="K936"/>
      <c r="L936"/>
      <c r="M936"/>
      <c r="N936"/>
      <c r="O936"/>
    </row>
    <row r="937" spans="1:15" s="2" customFormat="1" x14ac:dyDescent="0.2">
      <c r="A937"/>
      <c r="B937" s="90"/>
      <c r="C937" s="90"/>
      <c r="D937" s="90"/>
      <c r="E937" s="90"/>
      <c r="F937" s="90"/>
      <c r="G937" s="90"/>
      <c r="H937" s="90"/>
      <c r="I937" s="90"/>
      <c r="J937" s="63"/>
      <c r="K937"/>
      <c r="L937"/>
      <c r="M937"/>
      <c r="N937"/>
      <c r="O937"/>
    </row>
    <row r="938" spans="1:15" s="2" customFormat="1" x14ac:dyDescent="0.2">
      <c r="A938"/>
      <c r="B938" s="90"/>
      <c r="C938" s="90"/>
      <c r="D938" s="90"/>
      <c r="E938" s="90"/>
      <c r="F938" s="90"/>
      <c r="G938" s="90"/>
      <c r="H938" s="90"/>
      <c r="I938" s="90"/>
      <c r="J938" s="63"/>
      <c r="K938"/>
      <c r="L938"/>
      <c r="M938"/>
      <c r="N938"/>
      <c r="O938"/>
    </row>
    <row r="939" spans="1:15" s="2" customFormat="1" x14ac:dyDescent="0.2">
      <c r="A939"/>
      <c r="B939" s="90"/>
      <c r="C939" s="90"/>
      <c r="D939" s="90"/>
      <c r="E939" s="90"/>
      <c r="F939" s="90"/>
      <c r="G939" s="90"/>
      <c r="H939" s="90"/>
      <c r="I939" s="90"/>
      <c r="J939" s="63"/>
      <c r="K939"/>
      <c r="L939"/>
      <c r="M939"/>
      <c r="N939"/>
      <c r="O939"/>
    </row>
    <row r="940" spans="1:15" s="2" customFormat="1" x14ac:dyDescent="0.2">
      <c r="A940"/>
      <c r="B940" s="90"/>
      <c r="C940" s="90"/>
      <c r="D940" s="90"/>
      <c r="E940" s="90"/>
      <c r="F940" s="90"/>
      <c r="G940" s="90"/>
      <c r="H940" s="90"/>
      <c r="I940" s="90"/>
      <c r="J940" s="63"/>
      <c r="K940"/>
      <c r="L940"/>
      <c r="M940"/>
      <c r="N940"/>
      <c r="O940"/>
    </row>
    <row r="941" spans="1:15" s="2" customFormat="1" x14ac:dyDescent="0.2">
      <c r="A941"/>
      <c r="B941" s="90"/>
      <c r="C941" s="90"/>
      <c r="D941" s="90"/>
      <c r="E941" s="90"/>
      <c r="F941" s="90"/>
      <c r="G941" s="90"/>
      <c r="H941" s="90"/>
      <c r="I941" s="90"/>
      <c r="J941" s="63"/>
      <c r="K941"/>
      <c r="L941"/>
      <c r="M941"/>
      <c r="N941"/>
      <c r="O941"/>
    </row>
    <row r="942" spans="1:15" s="2" customFormat="1" x14ac:dyDescent="0.2">
      <c r="A942"/>
      <c r="B942" s="90"/>
      <c r="C942" s="90"/>
      <c r="D942" s="90"/>
      <c r="E942" s="90"/>
      <c r="F942" s="90"/>
      <c r="G942" s="90"/>
      <c r="H942" s="90"/>
      <c r="I942" s="90"/>
      <c r="J942" s="63"/>
      <c r="K942"/>
      <c r="L942"/>
      <c r="M942"/>
      <c r="N942"/>
      <c r="O942"/>
    </row>
    <row r="943" spans="1:15" s="2" customFormat="1" x14ac:dyDescent="0.2">
      <c r="A943"/>
      <c r="B943" s="90"/>
      <c r="C943" s="90"/>
      <c r="D943" s="90"/>
      <c r="E943" s="90"/>
      <c r="F943" s="90"/>
      <c r="G943" s="90"/>
      <c r="H943" s="90"/>
      <c r="I943" s="90"/>
      <c r="J943" s="63"/>
      <c r="K943"/>
      <c r="L943"/>
      <c r="M943"/>
      <c r="N943"/>
      <c r="O943"/>
    </row>
    <row r="944" spans="1:15" s="2" customFormat="1" x14ac:dyDescent="0.2">
      <c r="A944"/>
      <c r="B944" s="90"/>
      <c r="C944" s="90"/>
      <c r="D944" s="90"/>
      <c r="E944" s="90"/>
      <c r="F944" s="90"/>
      <c r="G944" s="90"/>
      <c r="H944" s="90"/>
      <c r="I944" s="90"/>
      <c r="J944" s="63"/>
      <c r="K944"/>
      <c r="L944"/>
      <c r="M944"/>
      <c r="N944"/>
      <c r="O944"/>
    </row>
    <row r="945" spans="1:15" s="2" customFormat="1" x14ac:dyDescent="0.2">
      <c r="A945"/>
      <c r="B945" s="90"/>
      <c r="C945" s="90"/>
      <c r="D945" s="90"/>
      <c r="E945" s="90"/>
      <c r="F945" s="90"/>
      <c r="G945" s="90"/>
      <c r="H945" s="90"/>
      <c r="I945" s="90"/>
      <c r="J945" s="63"/>
      <c r="K945"/>
      <c r="L945"/>
      <c r="M945"/>
      <c r="N945"/>
      <c r="O945"/>
    </row>
    <row r="946" spans="1:15" s="2" customFormat="1" x14ac:dyDescent="0.2">
      <c r="A946"/>
      <c r="B946" s="90"/>
      <c r="C946" s="90"/>
      <c r="D946" s="90"/>
      <c r="E946" s="90"/>
      <c r="F946" s="90"/>
      <c r="G946" s="90"/>
      <c r="H946" s="90"/>
      <c r="I946" s="90"/>
      <c r="J946" s="63"/>
      <c r="K946"/>
      <c r="L946"/>
      <c r="M946"/>
      <c r="N946"/>
      <c r="O946"/>
    </row>
    <row r="947" spans="1:15" s="2" customFormat="1" x14ac:dyDescent="0.2">
      <c r="A947"/>
      <c r="B947" s="90"/>
      <c r="C947" s="90"/>
      <c r="D947" s="90"/>
      <c r="E947" s="90"/>
      <c r="F947" s="90"/>
      <c r="G947" s="90"/>
      <c r="H947" s="90"/>
      <c r="I947" s="90"/>
      <c r="J947" s="63"/>
      <c r="K947"/>
      <c r="L947"/>
      <c r="M947"/>
      <c r="N947"/>
      <c r="O947"/>
    </row>
    <row r="948" spans="1:15" s="2" customFormat="1" x14ac:dyDescent="0.2">
      <c r="A948"/>
      <c r="B948" s="90"/>
      <c r="C948" s="90"/>
      <c r="D948" s="90"/>
      <c r="E948" s="90"/>
      <c r="F948" s="90"/>
      <c r="G948" s="90"/>
      <c r="H948" s="90"/>
      <c r="I948" s="90"/>
      <c r="J948" s="63"/>
      <c r="K948"/>
      <c r="L948"/>
      <c r="M948"/>
      <c r="N948"/>
      <c r="O948"/>
    </row>
    <row r="949" spans="1:15" s="2" customFormat="1" x14ac:dyDescent="0.2">
      <c r="A949"/>
      <c r="B949" s="90"/>
      <c r="C949" s="90"/>
      <c r="D949" s="90"/>
      <c r="E949" s="90"/>
      <c r="F949" s="90"/>
      <c r="G949" s="90"/>
      <c r="H949" s="90"/>
      <c r="I949" s="90"/>
      <c r="J949" s="63"/>
      <c r="K949"/>
      <c r="L949"/>
      <c r="M949"/>
      <c r="N949"/>
      <c r="O949"/>
    </row>
    <row r="950" spans="1:15" s="2" customFormat="1" x14ac:dyDescent="0.2">
      <c r="A950"/>
      <c r="B950" s="90"/>
      <c r="C950" s="90"/>
      <c r="D950" s="90"/>
      <c r="E950" s="90"/>
      <c r="F950" s="90"/>
      <c r="G950" s="90"/>
      <c r="H950" s="90"/>
      <c r="I950" s="90"/>
      <c r="J950" s="63"/>
      <c r="K950"/>
      <c r="L950"/>
      <c r="M950"/>
      <c r="N950"/>
      <c r="O950"/>
    </row>
    <row r="951" spans="1:15" s="2" customFormat="1" x14ac:dyDescent="0.2">
      <c r="A951"/>
      <c r="B951" s="90"/>
      <c r="C951" s="90"/>
      <c r="D951" s="90"/>
      <c r="E951" s="90"/>
      <c r="F951" s="90"/>
      <c r="G951" s="90"/>
      <c r="H951" s="90"/>
      <c r="I951" s="90"/>
      <c r="J951" s="63"/>
      <c r="K951"/>
      <c r="L951"/>
      <c r="M951"/>
      <c r="N951"/>
      <c r="O951"/>
    </row>
    <row r="952" spans="1:15" s="2" customFormat="1" x14ac:dyDescent="0.2">
      <c r="A952"/>
      <c r="B952" s="90"/>
      <c r="C952" s="90"/>
      <c r="D952" s="90"/>
      <c r="E952" s="90"/>
      <c r="F952" s="90"/>
      <c r="G952" s="90"/>
      <c r="H952" s="90"/>
      <c r="I952" s="90"/>
      <c r="J952" s="63"/>
      <c r="K952"/>
      <c r="L952"/>
      <c r="M952"/>
      <c r="N952"/>
      <c r="O952"/>
    </row>
    <row r="953" spans="1:15" s="2" customFormat="1" x14ac:dyDescent="0.2">
      <c r="A953"/>
      <c r="B953" s="90"/>
      <c r="C953" s="90"/>
      <c r="D953" s="90"/>
      <c r="E953" s="90"/>
      <c r="F953" s="90"/>
      <c r="G953" s="90"/>
      <c r="H953" s="90"/>
      <c r="I953" s="90"/>
      <c r="J953" s="63"/>
      <c r="K953"/>
      <c r="L953"/>
      <c r="M953"/>
      <c r="N953"/>
      <c r="O953"/>
    </row>
    <row r="954" spans="1:15" s="2" customFormat="1" x14ac:dyDescent="0.2">
      <c r="A954"/>
      <c r="B954" s="90"/>
      <c r="C954" s="90"/>
      <c r="D954" s="90"/>
      <c r="E954" s="90"/>
      <c r="F954" s="90"/>
      <c r="G954" s="90"/>
      <c r="H954" s="90"/>
      <c r="I954" s="90"/>
      <c r="J954" s="63"/>
      <c r="K954"/>
      <c r="L954"/>
      <c r="M954"/>
      <c r="N954"/>
      <c r="O954"/>
    </row>
    <row r="955" spans="1:15" s="2" customFormat="1" x14ac:dyDescent="0.2">
      <c r="A955"/>
      <c r="B955" s="90"/>
      <c r="C955" s="90"/>
      <c r="D955" s="90"/>
      <c r="E955" s="90"/>
      <c r="F955" s="90"/>
      <c r="G955" s="90"/>
      <c r="H955" s="90"/>
      <c r="I955" s="90"/>
      <c r="J955" s="63"/>
      <c r="K955"/>
      <c r="L955"/>
      <c r="M955"/>
      <c r="N955"/>
      <c r="O955"/>
    </row>
    <row r="956" spans="1:15" s="2" customFormat="1" x14ac:dyDescent="0.2">
      <c r="A956"/>
      <c r="B956" s="90"/>
      <c r="C956" s="90"/>
      <c r="D956" s="90"/>
      <c r="E956" s="90"/>
      <c r="F956" s="90"/>
      <c r="G956" s="90"/>
      <c r="H956" s="90"/>
      <c r="I956" s="90"/>
      <c r="J956" s="63"/>
      <c r="K956"/>
      <c r="L956"/>
      <c r="M956"/>
      <c r="N956"/>
      <c r="O956"/>
    </row>
    <row r="957" spans="1:15" s="2" customFormat="1" x14ac:dyDescent="0.2">
      <c r="A957"/>
      <c r="B957" s="90"/>
      <c r="C957" s="90"/>
      <c r="D957" s="90"/>
      <c r="E957" s="90"/>
      <c r="F957" s="90"/>
      <c r="G957" s="90"/>
      <c r="H957" s="90"/>
      <c r="I957" s="90"/>
      <c r="J957" s="63"/>
      <c r="K957"/>
      <c r="L957"/>
      <c r="M957"/>
      <c r="N957"/>
      <c r="O957"/>
    </row>
    <row r="958" spans="1:15" s="2" customFormat="1" x14ac:dyDescent="0.2">
      <c r="A958"/>
      <c r="B958" s="90"/>
      <c r="C958" s="90"/>
      <c r="D958" s="90"/>
      <c r="E958" s="90"/>
      <c r="F958" s="90"/>
      <c r="G958" s="90"/>
      <c r="H958" s="90"/>
      <c r="I958" s="90"/>
      <c r="J958" s="63"/>
      <c r="K958"/>
      <c r="L958"/>
      <c r="M958"/>
      <c r="N958"/>
      <c r="O958"/>
    </row>
    <row r="959" spans="1:15" s="2" customFormat="1" x14ac:dyDescent="0.2">
      <c r="A959"/>
      <c r="B959" s="90"/>
      <c r="C959" s="90"/>
      <c r="D959" s="90"/>
      <c r="E959" s="90"/>
      <c r="F959" s="90"/>
      <c r="G959" s="90"/>
      <c r="H959" s="90"/>
      <c r="I959" s="90"/>
      <c r="J959" s="63"/>
      <c r="K959"/>
      <c r="L959"/>
      <c r="M959"/>
      <c r="N959"/>
      <c r="O959"/>
    </row>
    <row r="960" spans="1:15" s="2" customFormat="1" x14ac:dyDescent="0.2">
      <c r="A960"/>
      <c r="B960" s="90"/>
      <c r="C960" s="90"/>
      <c r="D960" s="90"/>
      <c r="E960" s="90"/>
      <c r="F960" s="90"/>
      <c r="G960" s="90"/>
      <c r="H960" s="90"/>
      <c r="I960" s="90"/>
      <c r="J960" s="63"/>
      <c r="K960"/>
      <c r="L960"/>
      <c r="M960"/>
      <c r="N960"/>
      <c r="O960"/>
    </row>
    <row r="961" spans="1:15" s="2" customFormat="1" x14ac:dyDescent="0.2">
      <c r="A961"/>
      <c r="B961" s="90"/>
      <c r="C961" s="90"/>
      <c r="D961" s="90"/>
      <c r="E961" s="90"/>
      <c r="F961" s="90"/>
      <c r="G961" s="90"/>
      <c r="H961" s="90"/>
      <c r="I961" s="90"/>
      <c r="J961" s="63"/>
      <c r="K961"/>
      <c r="L961"/>
      <c r="M961"/>
      <c r="N961"/>
      <c r="O961"/>
    </row>
    <row r="962" spans="1:15" s="2" customFormat="1" x14ac:dyDescent="0.2">
      <c r="A962"/>
      <c r="B962" s="90"/>
      <c r="C962" s="90"/>
      <c r="D962" s="90"/>
      <c r="E962" s="90"/>
      <c r="F962" s="90"/>
      <c r="G962" s="90"/>
      <c r="H962" s="90"/>
      <c r="I962" s="90"/>
      <c r="J962" s="63"/>
      <c r="K962"/>
      <c r="L962"/>
      <c r="M962"/>
      <c r="N962"/>
      <c r="O962"/>
    </row>
    <row r="963" spans="1:15" s="2" customFormat="1" x14ac:dyDescent="0.2">
      <c r="A963"/>
      <c r="B963" s="90"/>
      <c r="C963" s="90"/>
      <c r="D963" s="90"/>
      <c r="E963" s="90"/>
      <c r="F963" s="90"/>
      <c r="G963" s="90"/>
      <c r="H963" s="90"/>
      <c r="I963" s="90"/>
      <c r="J963" s="63"/>
      <c r="K963"/>
      <c r="L963"/>
      <c r="M963"/>
      <c r="N963"/>
      <c r="O963"/>
    </row>
    <row r="964" spans="1:15" s="2" customFormat="1" x14ac:dyDescent="0.2">
      <c r="A964"/>
      <c r="B964" s="90"/>
      <c r="C964" s="90"/>
      <c r="D964" s="90"/>
      <c r="E964" s="90"/>
      <c r="F964" s="90"/>
      <c r="G964" s="90"/>
      <c r="H964" s="90"/>
      <c r="I964" s="90"/>
      <c r="J964" s="63"/>
      <c r="K964"/>
      <c r="L964"/>
      <c r="M964"/>
      <c r="N964"/>
      <c r="O964"/>
    </row>
    <row r="965" spans="1:15" s="2" customFormat="1" x14ac:dyDescent="0.2">
      <c r="A965"/>
      <c r="B965" s="90"/>
      <c r="C965" s="90"/>
      <c r="D965" s="90"/>
      <c r="E965" s="90"/>
      <c r="F965" s="90"/>
      <c r="G965" s="90"/>
      <c r="H965" s="90"/>
      <c r="I965" s="90"/>
      <c r="J965" s="63"/>
      <c r="K965"/>
      <c r="L965"/>
      <c r="M965"/>
      <c r="N965"/>
      <c r="O965"/>
    </row>
    <row r="966" spans="1:15" s="2" customFormat="1" x14ac:dyDescent="0.2">
      <c r="A966"/>
      <c r="B966" s="90"/>
      <c r="C966" s="90"/>
      <c r="D966" s="90"/>
      <c r="E966" s="90"/>
      <c r="F966" s="90"/>
      <c r="G966" s="90"/>
      <c r="H966" s="90"/>
      <c r="I966" s="90"/>
      <c r="J966" s="63"/>
      <c r="K966"/>
      <c r="L966"/>
      <c r="M966"/>
      <c r="N966"/>
      <c r="O966"/>
    </row>
    <row r="967" spans="1:15" s="2" customFormat="1" x14ac:dyDescent="0.2">
      <c r="A967"/>
      <c r="B967" s="90"/>
      <c r="C967" s="90"/>
      <c r="D967" s="90"/>
      <c r="E967" s="90"/>
      <c r="F967" s="90"/>
      <c r="G967" s="90"/>
      <c r="H967" s="90"/>
      <c r="I967" s="90"/>
      <c r="J967" s="63"/>
      <c r="K967"/>
      <c r="L967"/>
      <c r="M967"/>
      <c r="N967"/>
      <c r="O967"/>
    </row>
    <row r="968" spans="1:15" s="2" customFormat="1" x14ac:dyDescent="0.2">
      <c r="A968"/>
      <c r="B968" s="90"/>
      <c r="C968" s="90"/>
      <c r="D968" s="90"/>
      <c r="E968" s="90"/>
      <c r="F968" s="90"/>
      <c r="G968" s="90"/>
      <c r="H968" s="90"/>
      <c r="I968" s="90"/>
      <c r="J968" s="63"/>
      <c r="K968"/>
      <c r="L968"/>
      <c r="M968"/>
      <c r="N968"/>
      <c r="O968"/>
    </row>
    <row r="969" spans="1:15" s="2" customFormat="1" x14ac:dyDescent="0.2">
      <c r="A969"/>
      <c r="B969" s="90"/>
      <c r="C969" s="90"/>
      <c r="D969" s="90"/>
      <c r="E969" s="90"/>
      <c r="F969" s="90"/>
      <c r="G969" s="90"/>
      <c r="H969" s="90"/>
      <c r="I969" s="90"/>
      <c r="J969" s="63"/>
      <c r="K969"/>
      <c r="L969"/>
      <c r="M969"/>
      <c r="N969"/>
      <c r="O969"/>
    </row>
    <row r="970" spans="1:15" s="2" customFormat="1" x14ac:dyDescent="0.2">
      <c r="A970"/>
      <c r="B970" s="90"/>
      <c r="C970" s="90"/>
      <c r="D970" s="90"/>
      <c r="E970" s="90"/>
      <c r="F970" s="90"/>
      <c r="G970" s="90"/>
      <c r="H970" s="90"/>
      <c r="I970" s="90"/>
      <c r="J970" s="63"/>
      <c r="K970"/>
      <c r="L970"/>
      <c r="M970"/>
      <c r="N970"/>
      <c r="O970"/>
    </row>
    <row r="971" spans="1:15" s="2" customFormat="1" x14ac:dyDescent="0.2">
      <c r="A971"/>
      <c r="B971" s="90"/>
      <c r="C971" s="90"/>
      <c r="D971" s="90"/>
      <c r="E971" s="90"/>
      <c r="F971" s="90"/>
      <c r="G971" s="90"/>
      <c r="H971" s="90"/>
      <c r="I971" s="90"/>
      <c r="J971" s="63"/>
      <c r="K971"/>
      <c r="L971"/>
      <c r="M971"/>
      <c r="N971"/>
      <c r="O971"/>
    </row>
    <row r="972" spans="1:15" s="2" customFormat="1" x14ac:dyDescent="0.2">
      <c r="A972"/>
      <c r="B972" s="90"/>
      <c r="C972" s="90"/>
      <c r="D972" s="90"/>
      <c r="E972" s="90"/>
      <c r="F972" s="90"/>
      <c r="G972" s="90"/>
      <c r="H972" s="90"/>
      <c r="I972" s="90"/>
      <c r="J972" s="63"/>
      <c r="K972"/>
      <c r="L972"/>
      <c r="M972"/>
      <c r="N972"/>
      <c r="O972"/>
    </row>
    <row r="973" spans="1:15" s="2" customFormat="1" x14ac:dyDescent="0.2">
      <c r="A973"/>
      <c r="B973" s="90"/>
      <c r="C973" s="90"/>
      <c r="D973" s="90"/>
      <c r="E973" s="90"/>
      <c r="F973" s="90"/>
      <c r="G973" s="90"/>
      <c r="H973" s="90"/>
      <c r="I973" s="90"/>
      <c r="J973" s="63"/>
      <c r="K973"/>
      <c r="L973"/>
      <c r="M973"/>
      <c r="N973"/>
      <c r="O973"/>
    </row>
    <row r="974" spans="1:15" s="2" customFormat="1" x14ac:dyDescent="0.2">
      <c r="A974"/>
      <c r="B974" s="90"/>
      <c r="C974" s="90"/>
      <c r="D974" s="90"/>
      <c r="E974" s="90"/>
      <c r="F974" s="90"/>
      <c r="G974" s="90"/>
      <c r="H974" s="90"/>
      <c r="I974" s="90"/>
      <c r="J974" s="63"/>
      <c r="K974"/>
      <c r="L974"/>
      <c r="M974"/>
      <c r="N974"/>
      <c r="O974"/>
    </row>
    <row r="975" spans="1:15" s="2" customFormat="1" x14ac:dyDescent="0.2">
      <c r="A975"/>
      <c r="B975" s="90"/>
      <c r="C975" s="90"/>
      <c r="D975" s="90"/>
      <c r="E975" s="90"/>
      <c r="F975" s="90"/>
      <c r="G975" s="90"/>
      <c r="H975" s="90"/>
      <c r="I975" s="90"/>
      <c r="J975" s="63"/>
      <c r="K975"/>
      <c r="L975"/>
      <c r="M975"/>
      <c r="N975"/>
      <c r="O975"/>
    </row>
    <row r="976" spans="1:15" s="2" customFormat="1" x14ac:dyDescent="0.2">
      <c r="A976"/>
      <c r="B976" s="90"/>
      <c r="C976" s="90"/>
      <c r="D976" s="90"/>
      <c r="E976" s="90"/>
      <c r="F976" s="90"/>
      <c r="G976" s="90"/>
      <c r="H976" s="90"/>
      <c r="I976" s="90"/>
      <c r="J976" s="63"/>
      <c r="K976"/>
      <c r="L976"/>
      <c r="M976"/>
      <c r="N976"/>
      <c r="O976"/>
    </row>
    <row r="977" spans="1:15" s="2" customFormat="1" x14ac:dyDescent="0.2">
      <c r="A977"/>
      <c r="B977" s="90"/>
      <c r="C977" s="90"/>
      <c r="D977" s="90"/>
      <c r="E977" s="90"/>
      <c r="F977" s="90"/>
      <c r="G977" s="90"/>
      <c r="H977" s="90"/>
      <c r="I977" s="90"/>
      <c r="J977" s="63"/>
      <c r="K977"/>
      <c r="L977"/>
      <c r="M977"/>
      <c r="N977"/>
      <c r="O977"/>
    </row>
    <row r="978" spans="1:15" s="2" customFormat="1" x14ac:dyDescent="0.2">
      <c r="A978"/>
      <c r="B978" s="90"/>
      <c r="C978" s="90"/>
      <c r="D978" s="90"/>
      <c r="E978" s="90"/>
      <c r="F978" s="90"/>
      <c r="G978" s="90"/>
      <c r="H978" s="90"/>
      <c r="I978" s="90"/>
      <c r="J978" s="63"/>
      <c r="K978"/>
      <c r="L978"/>
      <c r="M978"/>
      <c r="N978"/>
      <c r="O978"/>
    </row>
    <row r="979" spans="1:15" s="2" customFormat="1" x14ac:dyDescent="0.2">
      <c r="A979"/>
      <c r="B979" s="90"/>
      <c r="C979" s="90"/>
      <c r="D979" s="90"/>
      <c r="E979" s="90"/>
      <c r="F979" s="90"/>
      <c r="G979" s="90"/>
      <c r="H979" s="90"/>
      <c r="I979" s="90"/>
      <c r="J979" s="63"/>
      <c r="K979"/>
      <c r="L979"/>
      <c r="M979"/>
      <c r="N979"/>
      <c r="O979"/>
    </row>
    <row r="980" spans="1:15" s="2" customFormat="1" x14ac:dyDescent="0.2">
      <c r="A980"/>
      <c r="B980" s="90"/>
      <c r="C980" s="90"/>
      <c r="D980" s="90"/>
      <c r="E980" s="90"/>
      <c r="F980" s="90"/>
      <c r="G980" s="90"/>
      <c r="H980" s="90"/>
      <c r="I980" s="90"/>
      <c r="J980" s="63"/>
      <c r="K980"/>
      <c r="L980"/>
      <c r="M980"/>
      <c r="N980"/>
      <c r="O980"/>
    </row>
    <row r="981" spans="1:15" s="2" customFormat="1" x14ac:dyDescent="0.2">
      <c r="A981"/>
      <c r="B981" s="90"/>
      <c r="C981" s="90"/>
      <c r="D981" s="90"/>
      <c r="E981" s="90"/>
      <c r="F981" s="90"/>
      <c r="G981" s="90"/>
      <c r="H981" s="90"/>
      <c r="I981" s="90"/>
      <c r="J981" s="63"/>
      <c r="K981"/>
      <c r="L981"/>
      <c r="M981"/>
      <c r="N981"/>
      <c r="O981"/>
    </row>
    <row r="982" spans="1:15" s="2" customFormat="1" x14ac:dyDescent="0.2">
      <c r="A982"/>
      <c r="B982" s="90"/>
      <c r="C982" s="90"/>
      <c r="D982" s="90"/>
      <c r="E982" s="90"/>
      <c r="F982" s="90"/>
      <c r="G982" s="90"/>
      <c r="H982" s="90"/>
      <c r="I982" s="90"/>
      <c r="J982" s="63"/>
      <c r="K982"/>
      <c r="L982"/>
      <c r="M982"/>
      <c r="N982"/>
      <c r="O982"/>
    </row>
    <row r="983" spans="1:15" s="2" customFormat="1" x14ac:dyDescent="0.2">
      <c r="A983"/>
      <c r="B983" s="90"/>
      <c r="C983" s="90"/>
      <c r="D983" s="90"/>
      <c r="E983" s="90"/>
      <c r="F983" s="90"/>
      <c r="G983" s="90"/>
      <c r="H983" s="90"/>
      <c r="I983" s="90"/>
      <c r="J983" s="63"/>
      <c r="K983"/>
      <c r="L983"/>
      <c r="M983"/>
      <c r="N983"/>
      <c r="O983"/>
    </row>
    <row r="984" spans="1:15" s="2" customFormat="1" x14ac:dyDescent="0.2">
      <c r="A984"/>
      <c r="B984" s="90"/>
      <c r="C984" s="90"/>
      <c r="D984" s="90"/>
      <c r="E984" s="90"/>
      <c r="F984" s="90"/>
      <c r="G984" s="90"/>
      <c r="H984" s="90"/>
      <c r="I984" s="90"/>
      <c r="J984" s="63"/>
      <c r="K984"/>
      <c r="L984"/>
      <c r="M984"/>
      <c r="N984"/>
      <c r="O984"/>
    </row>
    <row r="985" spans="1:15" s="2" customFormat="1" x14ac:dyDescent="0.2">
      <c r="A985"/>
      <c r="B985" s="90"/>
      <c r="C985" s="90"/>
      <c r="D985" s="90"/>
      <c r="E985" s="90"/>
      <c r="F985" s="90"/>
      <c r="G985" s="90"/>
      <c r="H985" s="90"/>
      <c r="I985" s="90"/>
      <c r="J985" s="63"/>
      <c r="K985"/>
      <c r="L985"/>
      <c r="M985"/>
      <c r="N985"/>
      <c r="O985"/>
    </row>
    <row r="986" spans="1:15" s="2" customFormat="1" x14ac:dyDescent="0.2">
      <c r="A986"/>
      <c r="B986" s="90"/>
      <c r="C986" s="90"/>
      <c r="D986" s="90"/>
      <c r="E986" s="90"/>
      <c r="F986" s="90"/>
      <c r="G986" s="90"/>
      <c r="H986" s="90"/>
      <c r="I986" s="90"/>
      <c r="J986" s="63"/>
      <c r="K986"/>
      <c r="L986"/>
      <c r="M986"/>
      <c r="N986"/>
      <c r="O986"/>
    </row>
    <row r="987" spans="1:15" s="2" customFormat="1" x14ac:dyDescent="0.2">
      <c r="A987"/>
      <c r="B987" s="90"/>
      <c r="C987" s="90"/>
      <c r="D987" s="90"/>
      <c r="E987" s="90"/>
      <c r="F987" s="90"/>
      <c r="G987" s="90"/>
      <c r="H987" s="90"/>
      <c r="I987" s="90"/>
      <c r="J987" s="63"/>
      <c r="K987"/>
      <c r="L987"/>
      <c r="M987"/>
      <c r="N987"/>
      <c r="O987"/>
    </row>
    <row r="988" spans="1:15" s="2" customFormat="1" x14ac:dyDescent="0.2">
      <c r="A988"/>
      <c r="B988" s="90"/>
      <c r="C988" s="90"/>
      <c r="D988" s="90"/>
      <c r="E988" s="90"/>
      <c r="F988" s="90"/>
      <c r="G988" s="90"/>
      <c r="H988" s="90"/>
      <c r="I988" s="90"/>
      <c r="J988" s="63"/>
      <c r="K988"/>
      <c r="L988"/>
      <c r="M988"/>
      <c r="N988"/>
      <c r="O988"/>
    </row>
    <row r="989" spans="1:15" s="2" customFormat="1" x14ac:dyDescent="0.2">
      <c r="A989"/>
      <c r="B989" s="90"/>
      <c r="C989" s="90"/>
      <c r="D989" s="90"/>
      <c r="E989" s="90"/>
      <c r="F989" s="90"/>
      <c r="G989" s="90"/>
      <c r="H989" s="90"/>
      <c r="I989" s="90"/>
      <c r="J989" s="63"/>
      <c r="K989"/>
      <c r="L989"/>
      <c r="M989"/>
      <c r="N989"/>
      <c r="O989"/>
    </row>
    <row r="990" spans="1:15" s="2" customFormat="1" x14ac:dyDescent="0.2">
      <c r="A990"/>
      <c r="B990" s="90"/>
      <c r="C990" s="90"/>
      <c r="D990" s="90"/>
      <c r="E990" s="90"/>
      <c r="F990" s="90"/>
      <c r="G990" s="90"/>
      <c r="H990" s="90"/>
      <c r="I990" s="90"/>
      <c r="J990" s="63"/>
      <c r="K990"/>
      <c r="L990"/>
      <c r="M990"/>
      <c r="N990"/>
      <c r="O990"/>
    </row>
    <row r="991" spans="1:15" s="2" customFormat="1" x14ac:dyDescent="0.2">
      <c r="A991"/>
      <c r="B991" s="90"/>
      <c r="C991" s="90"/>
      <c r="D991" s="90"/>
      <c r="E991" s="90"/>
      <c r="F991" s="90"/>
      <c r="G991" s="90"/>
      <c r="H991" s="90"/>
      <c r="I991" s="90"/>
      <c r="J991" s="63"/>
      <c r="K991"/>
      <c r="L991"/>
      <c r="M991"/>
      <c r="N991"/>
      <c r="O991"/>
    </row>
    <row r="992" spans="1:15" s="2" customFormat="1" x14ac:dyDescent="0.2">
      <c r="A992"/>
      <c r="B992" s="90"/>
      <c r="C992" s="90"/>
      <c r="D992" s="90"/>
      <c r="E992" s="90"/>
      <c r="F992" s="90"/>
      <c r="G992" s="90"/>
      <c r="H992" s="90"/>
      <c r="I992" s="90"/>
      <c r="J992" s="63"/>
      <c r="K992"/>
      <c r="L992"/>
      <c r="M992"/>
      <c r="N992"/>
      <c r="O992"/>
    </row>
    <row r="993" spans="1:15" s="2" customFormat="1" x14ac:dyDescent="0.2">
      <c r="A993"/>
      <c r="B993" s="90"/>
      <c r="C993" s="90"/>
      <c r="D993" s="90"/>
      <c r="E993" s="90"/>
      <c r="F993" s="90"/>
      <c r="G993" s="90"/>
      <c r="H993" s="90"/>
      <c r="I993" s="90"/>
      <c r="J993" s="63"/>
      <c r="K993"/>
      <c r="L993"/>
      <c r="M993"/>
      <c r="N993"/>
      <c r="O993"/>
    </row>
    <row r="994" spans="1:15" s="2" customFormat="1" x14ac:dyDescent="0.2">
      <c r="A994"/>
      <c r="B994" s="90"/>
      <c r="C994" s="90"/>
      <c r="D994" s="90"/>
      <c r="E994" s="90"/>
      <c r="F994" s="90"/>
      <c r="G994" s="90"/>
      <c r="H994" s="90"/>
      <c r="I994" s="90"/>
      <c r="J994" s="63"/>
      <c r="K994"/>
      <c r="L994"/>
      <c r="M994"/>
      <c r="N994"/>
      <c r="O994"/>
    </row>
    <row r="995" spans="1:15" s="2" customFormat="1" x14ac:dyDescent="0.2">
      <c r="A995"/>
      <c r="B995" s="90"/>
      <c r="C995" s="90"/>
      <c r="D995" s="90"/>
      <c r="E995" s="90"/>
      <c r="F995" s="90"/>
      <c r="G995" s="90"/>
      <c r="H995" s="90"/>
      <c r="I995" s="90"/>
      <c r="J995" s="63"/>
      <c r="K995"/>
      <c r="L995"/>
      <c r="M995"/>
      <c r="N995"/>
      <c r="O995"/>
    </row>
    <row r="996" spans="1:15" s="2" customFormat="1" x14ac:dyDescent="0.2">
      <c r="A996"/>
      <c r="B996" s="90"/>
      <c r="C996" s="90"/>
      <c r="D996" s="90"/>
      <c r="E996" s="90"/>
      <c r="F996" s="90"/>
      <c r="G996" s="90"/>
      <c r="H996" s="90"/>
      <c r="I996" s="90"/>
      <c r="J996" s="63"/>
      <c r="K996"/>
      <c r="L996"/>
      <c r="M996"/>
      <c r="N996"/>
      <c r="O996"/>
    </row>
    <row r="997" spans="1:15" s="2" customFormat="1" x14ac:dyDescent="0.2">
      <c r="A997"/>
      <c r="B997" s="90"/>
      <c r="C997" s="90"/>
      <c r="D997" s="90"/>
      <c r="E997" s="90"/>
      <c r="F997" s="90"/>
      <c r="G997" s="90"/>
      <c r="H997" s="90"/>
      <c r="I997" s="90"/>
      <c r="J997" s="63"/>
      <c r="K997"/>
      <c r="L997"/>
      <c r="M997"/>
      <c r="N997"/>
      <c r="O997"/>
    </row>
    <row r="998" spans="1:15" s="2" customFormat="1" x14ac:dyDescent="0.2">
      <c r="A998"/>
      <c r="B998" s="90"/>
      <c r="C998" s="90"/>
      <c r="D998" s="90"/>
      <c r="E998" s="90"/>
      <c r="F998" s="90"/>
      <c r="G998" s="90"/>
      <c r="H998" s="90"/>
      <c r="I998" s="90"/>
      <c r="J998" s="63"/>
      <c r="K998"/>
      <c r="L998"/>
      <c r="M998"/>
      <c r="N998"/>
      <c r="O998"/>
    </row>
    <row r="999" spans="1:15" s="2" customFormat="1" x14ac:dyDescent="0.2">
      <c r="A999"/>
      <c r="B999" s="90"/>
      <c r="C999" s="90"/>
      <c r="D999" s="90"/>
      <c r="E999" s="90"/>
      <c r="F999" s="90"/>
      <c r="G999" s="90"/>
      <c r="H999" s="90"/>
      <c r="I999" s="90"/>
      <c r="J999" s="63"/>
      <c r="K999"/>
      <c r="L999"/>
      <c r="M999"/>
      <c r="N999"/>
      <c r="O999"/>
    </row>
    <row r="1000" spans="1:15" s="2" customFormat="1" x14ac:dyDescent="0.2">
      <c r="A1000"/>
      <c r="B1000" s="90"/>
      <c r="C1000" s="90"/>
      <c r="D1000" s="90"/>
      <c r="E1000" s="90"/>
      <c r="F1000" s="90"/>
      <c r="G1000" s="90"/>
      <c r="H1000" s="90"/>
      <c r="I1000" s="90"/>
      <c r="J1000" s="63"/>
      <c r="K1000"/>
      <c r="L1000"/>
      <c r="M1000"/>
      <c r="N1000"/>
      <c r="O1000"/>
    </row>
    <row r="1001" spans="1:15" s="2" customFormat="1" x14ac:dyDescent="0.2">
      <c r="A1001"/>
      <c r="B1001" s="90"/>
      <c r="C1001" s="90"/>
      <c r="D1001" s="90"/>
      <c r="E1001" s="90"/>
      <c r="F1001" s="90"/>
      <c r="G1001" s="90"/>
      <c r="H1001" s="90"/>
      <c r="I1001" s="90"/>
      <c r="J1001" s="63"/>
      <c r="K1001"/>
      <c r="L1001"/>
      <c r="M1001"/>
      <c r="N1001"/>
      <c r="O1001"/>
    </row>
    <row r="1002" spans="1:15" s="2" customFormat="1" x14ac:dyDescent="0.2">
      <c r="A1002"/>
      <c r="B1002" s="90"/>
      <c r="C1002" s="90"/>
      <c r="D1002" s="90"/>
      <c r="E1002" s="90"/>
      <c r="F1002" s="90"/>
      <c r="G1002" s="90"/>
      <c r="H1002" s="90"/>
      <c r="I1002" s="90"/>
      <c r="J1002" s="63"/>
      <c r="K1002"/>
      <c r="L1002"/>
      <c r="M1002"/>
      <c r="N1002"/>
      <c r="O1002"/>
    </row>
    <row r="1003" spans="1:15" s="2" customFormat="1" x14ac:dyDescent="0.2">
      <c r="A1003"/>
      <c r="B1003" s="90"/>
      <c r="C1003" s="90"/>
      <c r="D1003" s="90"/>
      <c r="E1003" s="90"/>
      <c r="F1003" s="90"/>
      <c r="G1003" s="90"/>
      <c r="H1003" s="90"/>
      <c r="I1003" s="90"/>
      <c r="J1003" s="63"/>
      <c r="K1003"/>
      <c r="L1003"/>
      <c r="M1003"/>
      <c r="N1003"/>
      <c r="O1003"/>
    </row>
    <row r="1004" spans="1:15" s="2" customFormat="1" x14ac:dyDescent="0.2">
      <c r="A1004"/>
      <c r="B1004" s="90"/>
      <c r="C1004" s="90"/>
      <c r="D1004" s="90"/>
      <c r="E1004" s="90"/>
      <c r="F1004" s="90"/>
      <c r="G1004" s="90"/>
      <c r="H1004" s="90"/>
      <c r="I1004" s="90"/>
      <c r="J1004" s="63"/>
      <c r="K1004"/>
      <c r="L1004"/>
      <c r="M1004"/>
      <c r="N1004"/>
      <c r="O1004"/>
    </row>
    <row r="1005" spans="1:15" s="2" customFormat="1" x14ac:dyDescent="0.2">
      <c r="A1005"/>
      <c r="B1005" s="90"/>
      <c r="C1005" s="90"/>
      <c r="D1005" s="90"/>
      <c r="E1005" s="90"/>
      <c r="F1005" s="90"/>
      <c r="G1005" s="90"/>
      <c r="H1005" s="90"/>
      <c r="I1005" s="90"/>
      <c r="J1005" s="63"/>
      <c r="K1005"/>
      <c r="L1005"/>
      <c r="M1005"/>
      <c r="N1005"/>
      <c r="O1005"/>
    </row>
    <row r="1006" spans="1:15" s="2" customFormat="1" x14ac:dyDescent="0.2">
      <c r="A1006"/>
      <c r="B1006" s="90"/>
      <c r="C1006" s="90"/>
      <c r="D1006" s="90"/>
      <c r="E1006" s="90"/>
      <c r="F1006" s="90"/>
      <c r="G1006" s="90"/>
      <c r="H1006" s="90"/>
      <c r="I1006" s="90"/>
      <c r="J1006" s="63"/>
      <c r="K1006"/>
      <c r="L1006"/>
      <c r="M1006"/>
      <c r="N1006"/>
      <c r="O1006"/>
    </row>
    <row r="1007" spans="1:15" s="2" customFormat="1" x14ac:dyDescent="0.2">
      <c r="A1007"/>
      <c r="B1007" s="90"/>
      <c r="C1007" s="90"/>
      <c r="D1007" s="90"/>
      <c r="E1007" s="90"/>
      <c r="F1007" s="90"/>
      <c r="G1007" s="90"/>
      <c r="H1007" s="90"/>
      <c r="I1007" s="90"/>
      <c r="J1007" s="63"/>
      <c r="K1007"/>
      <c r="L1007"/>
      <c r="M1007"/>
      <c r="N1007"/>
      <c r="O1007"/>
    </row>
    <row r="1008" spans="1:15" s="2" customFormat="1" x14ac:dyDescent="0.2">
      <c r="A1008"/>
      <c r="B1008" s="90"/>
      <c r="C1008" s="90"/>
      <c r="D1008" s="90"/>
      <c r="E1008" s="90"/>
      <c r="F1008" s="90"/>
      <c r="G1008" s="90"/>
      <c r="H1008" s="90"/>
      <c r="I1008" s="90"/>
      <c r="J1008" s="63"/>
      <c r="K1008"/>
      <c r="L1008"/>
      <c r="M1008"/>
      <c r="N1008"/>
      <c r="O1008"/>
    </row>
    <row r="1009" spans="1:15" s="2" customFormat="1" x14ac:dyDescent="0.2">
      <c r="A1009"/>
      <c r="B1009" s="90"/>
      <c r="C1009" s="90"/>
      <c r="D1009" s="90"/>
      <c r="E1009" s="90"/>
      <c r="F1009" s="90"/>
      <c r="G1009" s="90"/>
      <c r="H1009" s="90"/>
      <c r="I1009" s="90"/>
      <c r="J1009" s="63"/>
      <c r="K1009"/>
      <c r="L1009"/>
      <c r="M1009"/>
      <c r="N1009"/>
      <c r="O1009"/>
    </row>
    <row r="1010" spans="1:15" s="2" customFormat="1" x14ac:dyDescent="0.2">
      <c r="A1010"/>
      <c r="B1010" s="90"/>
      <c r="C1010" s="90"/>
      <c r="D1010" s="90"/>
      <c r="E1010" s="90"/>
      <c r="F1010" s="90"/>
      <c r="G1010" s="90"/>
      <c r="H1010" s="90"/>
      <c r="I1010" s="90"/>
      <c r="J1010" s="63"/>
      <c r="K1010"/>
      <c r="L1010"/>
      <c r="M1010"/>
      <c r="N1010"/>
      <c r="O1010"/>
    </row>
    <row r="1011" spans="1:15" s="2" customFormat="1" x14ac:dyDescent="0.2">
      <c r="A1011"/>
      <c r="B1011" s="90"/>
      <c r="C1011" s="90"/>
      <c r="D1011" s="90"/>
      <c r="E1011" s="90"/>
      <c r="F1011" s="90"/>
      <c r="G1011" s="90"/>
      <c r="H1011" s="90"/>
      <c r="I1011" s="90"/>
      <c r="J1011" s="63"/>
      <c r="K1011"/>
      <c r="L1011"/>
      <c r="M1011"/>
      <c r="N1011"/>
      <c r="O1011"/>
    </row>
    <row r="1012" spans="1:15" s="2" customFormat="1" x14ac:dyDescent="0.2">
      <c r="A1012"/>
      <c r="B1012" s="90"/>
      <c r="C1012" s="90"/>
      <c r="D1012" s="90"/>
      <c r="E1012" s="90"/>
      <c r="F1012" s="90"/>
      <c r="G1012" s="90"/>
      <c r="H1012" s="90"/>
      <c r="I1012" s="90"/>
      <c r="J1012" s="63"/>
      <c r="K1012"/>
      <c r="L1012"/>
      <c r="M1012"/>
      <c r="N1012"/>
      <c r="O1012"/>
    </row>
    <row r="1013" spans="1:15" s="2" customFormat="1" x14ac:dyDescent="0.2">
      <c r="A1013"/>
      <c r="B1013" s="90"/>
      <c r="C1013" s="90"/>
      <c r="D1013" s="90"/>
      <c r="E1013" s="90"/>
      <c r="F1013" s="90"/>
      <c r="G1013" s="90"/>
      <c r="H1013" s="90"/>
      <c r="I1013" s="90"/>
      <c r="J1013" s="63"/>
      <c r="K1013"/>
      <c r="L1013"/>
      <c r="M1013"/>
      <c r="N1013"/>
      <c r="O1013"/>
    </row>
    <row r="1014" spans="1:15" s="2" customFormat="1" x14ac:dyDescent="0.2">
      <c r="A1014"/>
      <c r="B1014" s="90"/>
      <c r="C1014" s="90"/>
      <c r="D1014" s="90"/>
      <c r="E1014" s="90"/>
      <c r="F1014" s="90"/>
      <c r="G1014" s="90"/>
      <c r="H1014" s="90"/>
      <c r="I1014" s="90"/>
      <c r="J1014" s="63"/>
      <c r="K1014"/>
      <c r="L1014"/>
      <c r="M1014"/>
      <c r="N1014"/>
      <c r="O1014"/>
    </row>
    <row r="1015" spans="1:15" s="2" customFormat="1" x14ac:dyDescent="0.2">
      <c r="A1015"/>
      <c r="B1015" s="90"/>
      <c r="C1015" s="90"/>
      <c r="D1015" s="90"/>
      <c r="E1015" s="90"/>
      <c r="F1015" s="90"/>
      <c r="G1015" s="90"/>
      <c r="H1015" s="90"/>
      <c r="I1015" s="90"/>
      <c r="J1015" s="63"/>
      <c r="K1015"/>
      <c r="L1015"/>
      <c r="M1015"/>
      <c r="N1015"/>
      <c r="O1015"/>
    </row>
    <row r="1016" spans="1:15" s="2" customFormat="1" x14ac:dyDescent="0.2">
      <c r="A1016"/>
      <c r="B1016" s="90"/>
      <c r="C1016" s="90"/>
      <c r="D1016" s="90"/>
      <c r="E1016" s="90"/>
      <c r="F1016" s="90"/>
      <c r="G1016" s="90"/>
      <c r="H1016" s="90"/>
      <c r="I1016" s="90"/>
      <c r="J1016" s="63"/>
      <c r="K1016"/>
      <c r="L1016"/>
      <c r="M1016"/>
      <c r="N1016"/>
      <c r="O1016"/>
    </row>
    <row r="1017" spans="1:15" s="2" customFormat="1" x14ac:dyDescent="0.2">
      <c r="A1017"/>
      <c r="B1017" s="90"/>
      <c r="C1017" s="90"/>
      <c r="D1017" s="90"/>
      <c r="E1017" s="90"/>
      <c r="F1017" s="90"/>
      <c r="G1017" s="90"/>
      <c r="H1017" s="90"/>
      <c r="I1017" s="90"/>
      <c r="J1017" s="63"/>
      <c r="K1017"/>
      <c r="L1017"/>
      <c r="M1017"/>
      <c r="N1017"/>
      <c r="O1017"/>
    </row>
    <row r="1018" spans="1:15" s="2" customFormat="1" x14ac:dyDescent="0.2">
      <c r="A1018"/>
      <c r="B1018" s="90"/>
      <c r="C1018" s="90"/>
      <c r="D1018" s="90"/>
      <c r="E1018" s="90"/>
      <c r="F1018" s="90"/>
      <c r="G1018" s="90"/>
      <c r="H1018" s="90"/>
      <c r="I1018" s="90"/>
      <c r="J1018" s="63"/>
      <c r="K1018"/>
      <c r="L1018"/>
      <c r="M1018"/>
      <c r="N1018"/>
      <c r="O1018"/>
    </row>
    <row r="1019" spans="1:15" s="2" customFormat="1" x14ac:dyDescent="0.2">
      <c r="A1019"/>
      <c r="B1019" s="90"/>
      <c r="C1019" s="90"/>
      <c r="D1019" s="90"/>
      <c r="E1019" s="90"/>
      <c r="F1019" s="90"/>
      <c r="G1019" s="90"/>
      <c r="H1019" s="90"/>
      <c r="I1019" s="90"/>
      <c r="J1019" s="63"/>
      <c r="K1019"/>
      <c r="L1019"/>
      <c r="M1019"/>
      <c r="N1019"/>
      <c r="O1019"/>
    </row>
    <row r="1020" spans="1:15" s="2" customFormat="1" x14ac:dyDescent="0.2">
      <c r="A1020"/>
      <c r="B1020" s="90"/>
      <c r="C1020" s="90"/>
      <c r="D1020" s="90"/>
      <c r="E1020" s="90"/>
      <c r="F1020" s="90"/>
      <c r="G1020" s="90"/>
      <c r="H1020" s="90"/>
      <c r="I1020" s="90"/>
      <c r="J1020" s="63"/>
      <c r="K1020"/>
      <c r="L1020"/>
      <c r="M1020"/>
      <c r="N1020"/>
      <c r="O1020"/>
    </row>
    <row r="1021" spans="1:15" s="2" customFormat="1" x14ac:dyDescent="0.2">
      <c r="A1021"/>
      <c r="B1021" s="90"/>
      <c r="C1021" s="90"/>
      <c r="D1021" s="90"/>
      <c r="E1021" s="90"/>
      <c r="F1021" s="90"/>
      <c r="G1021" s="90"/>
      <c r="H1021" s="90"/>
      <c r="I1021" s="90"/>
      <c r="J1021" s="63"/>
      <c r="K1021"/>
      <c r="L1021"/>
      <c r="M1021"/>
      <c r="N1021"/>
      <c r="O1021"/>
    </row>
    <row r="1022" spans="1:15" s="2" customFormat="1" x14ac:dyDescent="0.2">
      <c r="A1022"/>
      <c r="B1022" s="90"/>
      <c r="C1022" s="90"/>
      <c r="D1022" s="90"/>
      <c r="E1022" s="90"/>
      <c r="F1022" s="90"/>
      <c r="G1022" s="90"/>
      <c r="H1022" s="90"/>
      <c r="I1022" s="90"/>
      <c r="J1022" s="63"/>
      <c r="K1022"/>
      <c r="L1022"/>
      <c r="M1022"/>
      <c r="N1022"/>
      <c r="O1022"/>
    </row>
    <row r="1023" spans="1:15" s="2" customFormat="1" x14ac:dyDescent="0.2">
      <c r="A1023"/>
      <c r="B1023" s="90"/>
      <c r="C1023" s="90"/>
      <c r="D1023" s="90"/>
      <c r="E1023" s="90"/>
      <c r="F1023" s="90"/>
      <c r="G1023" s="90"/>
      <c r="H1023" s="90"/>
      <c r="I1023" s="90"/>
      <c r="J1023" s="63"/>
      <c r="K1023"/>
      <c r="L1023"/>
      <c r="M1023"/>
      <c r="N1023"/>
      <c r="O1023"/>
    </row>
    <row r="1024" spans="1:15" s="2" customFormat="1" x14ac:dyDescent="0.2">
      <c r="A1024"/>
      <c r="B1024" s="90"/>
      <c r="C1024" s="90"/>
      <c r="D1024" s="90"/>
      <c r="E1024" s="90"/>
      <c r="F1024" s="90"/>
      <c r="G1024" s="90"/>
      <c r="H1024" s="90"/>
      <c r="I1024" s="90"/>
      <c r="J1024" s="63"/>
      <c r="K1024"/>
      <c r="L1024"/>
      <c r="M1024"/>
      <c r="N1024"/>
      <c r="O1024"/>
    </row>
    <row r="1025" spans="1:15" s="2" customFormat="1" x14ac:dyDescent="0.2">
      <c r="A1025"/>
      <c r="B1025" s="90"/>
      <c r="C1025" s="90"/>
      <c r="D1025" s="90"/>
      <c r="E1025" s="90"/>
      <c r="F1025" s="90"/>
      <c r="G1025" s="90"/>
      <c r="H1025" s="90"/>
      <c r="I1025" s="90"/>
      <c r="J1025" s="63"/>
      <c r="K1025"/>
      <c r="L1025"/>
      <c r="M1025"/>
      <c r="N1025"/>
      <c r="O1025"/>
    </row>
    <row r="1026" spans="1:15" s="2" customFormat="1" x14ac:dyDescent="0.2">
      <c r="A1026"/>
      <c r="B1026" s="90"/>
      <c r="C1026" s="90"/>
      <c r="D1026" s="90"/>
      <c r="E1026" s="90"/>
      <c r="F1026" s="90"/>
      <c r="G1026" s="90"/>
      <c r="H1026" s="90"/>
      <c r="I1026" s="90"/>
      <c r="J1026" s="63"/>
      <c r="K1026"/>
      <c r="L1026"/>
      <c r="M1026"/>
      <c r="N1026"/>
      <c r="O1026"/>
    </row>
    <row r="1027" spans="1:15" s="2" customFormat="1" x14ac:dyDescent="0.2">
      <c r="A1027"/>
      <c r="B1027" s="90"/>
      <c r="C1027" s="90"/>
      <c r="D1027" s="90"/>
      <c r="E1027" s="90"/>
      <c r="F1027" s="90"/>
      <c r="G1027" s="90"/>
      <c r="H1027" s="90"/>
      <c r="I1027" s="90"/>
      <c r="J1027" s="63"/>
      <c r="K1027"/>
      <c r="L1027"/>
      <c r="M1027"/>
      <c r="N1027"/>
      <c r="O1027"/>
    </row>
    <row r="1028" spans="1:15" s="2" customFormat="1" x14ac:dyDescent="0.2">
      <c r="A1028"/>
      <c r="B1028" s="90"/>
      <c r="C1028" s="90"/>
      <c r="D1028" s="90"/>
      <c r="E1028" s="90"/>
      <c r="F1028" s="90"/>
      <c r="G1028" s="90"/>
      <c r="H1028" s="90"/>
      <c r="I1028" s="90"/>
      <c r="J1028" s="63"/>
      <c r="K1028"/>
      <c r="L1028"/>
      <c r="M1028"/>
      <c r="N1028"/>
      <c r="O1028"/>
    </row>
    <row r="1029" spans="1:15" s="2" customFormat="1" x14ac:dyDescent="0.2">
      <c r="A1029"/>
      <c r="B1029" s="90"/>
      <c r="C1029" s="90"/>
      <c r="D1029" s="90"/>
      <c r="E1029" s="90"/>
      <c r="F1029" s="90"/>
      <c r="G1029" s="90"/>
      <c r="H1029" s="90"/>
      <c r="I1029" s="90"/>
      <c r="J1029" s="63"/>
      <c r="K1029"/>
      <c r="L1029"/>
      <c r="M1029"/>
      <c r="N1029"/>
      <c r="O1029"/>
    </row>
    <row r="1030" spans="1:15" s="2" customFormat="1" x14ac:dyDescent="0.2">
      <c r="A1030"/>
      <c r="B1030" s="90"/>
      <c r="C1030" s="90"/>
      <c r="D1030" s="90"/>
      <c r="E1030" s="90"/>
      <c r="F1030" s="90"/>
      <c r="G1030" s="90"/>
      <c r="H1030" s="90"/>
      <c r="I1030" s="90"/>
      <c r="J1030" s="63"/>
      <c r="K1030"/>
      <c r="L1030"/>
      <c r="M1030"/>
      <c r="N1030"/>
      <c r="O1030"/>
    </row>
    <row r="1031" spans="1:15" s="2" customFormat="1" x14ac:dyDescent="0.2">
      <c r="A1031"/>
      <c r="B1031" s="90"/>
      <c r="C1031" s="90"/>
      <c r="D1031" s="90"/>
      <c r="E1031" s="90"/>
      <c r="F1031" s="90"/>
      <c r="G1031" s="90"/>
      <c r="H1031" s="90"/>
      <c r="I1031" s="90"/>
      <c r="J1031" s="63"/>
      <c r="K1031"/>
      <c r="L1031"/>
      <c r="M1031"/>
      <c r="N1031"/>
      <c r="O1031"/>
    </row>
    <row r="1032" spans="1:15" s="2" customFormat="1" x14ac:dyDescent="0.2">
      <c r="A1032"/>
      <c r="B1032" s="90"/>
      <c r="C1032" s="90"/>
      <c r="D1032" s="90"/>
      <c r="E1032" s="90"/>
      <c r="F1032" s="90"/>
      <c r="G1032" s="90"/>
      <c r="H1032" s="90"/>
      <c r="I1032" s="90"/>
      <c r="J1032" s="63"/>
      <c r="K1032"/>
      <c r="L1032"/>
      <c r="M1032"/>
      <c r="N1032"/>
      <c r="O1032"/>
    </row>
    <row r="1033" spans="1:15" s="2" customFormat="1" x14ac:dyDescent="0.2">
      <c r="A1033"/>
      <c r="B1033" s="90"/>
      <c r="C1033" s="90"/>
      <c r="D1033" s="90"/>
      <c r="E1033" s="90"/>
      <c r="F1033" s="90"/>
      <c r="G1033" s="90"/>
      <c r="H1033" s="90"/>
      <c r="I1033" s="90"/>
      <c r="J1033" s="63"/>
      <c r="K1033"/>
      <c r="L1033"/>
      <c r="M1033"/>
      <c r="N1033"/>
      <c r="O1033"/>
    </row>
    <row r="1034" spans="1:15" s="2" customFormat="1" x14ac:dyDescent="0.2">
      <c r="A1034"/>
      <c r="B1034" s="90"/>
      <c r="C1034" s="90"/>
      <c r="D1034" s="90"/>
      <c r="E1034" s="90"/>
      <c r="F1034" s="90"/>
      <c r="G1034" s="90"/>
      <c r="H1034" s="90"/>
      <c r="I1034" s="90"/>
      <c r="J1034" s="63"/>
      <c r="K1034"/>
      <c r="L1034"/>
      <c r="M1034"/>
      <c r="N1034"/>
      <c r="O1034"/>
    </row>
    <row r="1035" spans="1:15" s="2" customFormat="1" x14ac:dyDescent="0.2">
      <c r="A1035"/>
      <c r="B1035" s="90"/>
      <c r="C1035" s="90"/>
      <c r="D1035" s="90"/>
      <c r="E1035" s="90"/>
      <c r="F1035" s="90"/>
      <c r="G1035" s="90"/>
      <c r="H1035" s="90"/>
      <c r="I1035" s="90"/>
      <c r="J1035" s="63"/>
      <c r="K1035"/>
      <c r="L1035"/>
      <c r="M1035"/>
      <c r="N1035"/>
      <c r="O1035"/>
    </row>
    <row r="1036" spans="1:15" s="2" customFormat="1" x14ac:dyDescent="0.2">
      <c r="A1036"/>
      <c r="B1036" s="90"/>
      <c r="C1036" s="90"/>
      <c r="D1036" s="90"/>
      <c r="E1036" s="90"/>
      <c r="F1036" s="90"/>
      <c r="G1036" s="90"/>
      <c r="H1036" s="90"/>
      <c r="I1036" s="90"/>
      <c r="J1036" s="63"/>
      <c r="K1036"/>
      <c r="L1036"/>
      <c r="M1036"/>
      <c r="N1036"/>
      <c r="O1036"/>
    </row>
    <row r="1037" spans="1:15" s="2" customFormat="1" x14ac:dyDescent="0.2">
      <c r="A1037"/>
      <c r="B1037" s="90"/>
      <c r="C1037" s="90"/>
      <c r="D1037" s="90"/>
      <c r="E1037" s="90"/>
      <c r="F1037" s="90"/>
      <c r="G1037" s="90"/>
      <c r="H1037" s="90"/>
      <c r="I1037" s="90"/>
      <c r="J1037" s="63"/>
      <c r="K1037"/>
      <c r="L1037"/>
      <c r="M1037"/>
      <c r="N1037"/>
      <c r="O1037"/>
    </row>
    <row r="1038" spans="1:15" s="2" customFormat="1" x14ac:dyDescent="0.2">
      <c r="A1038"/>
      <c r="B1038" s="90"/>
      <c r="C1038" s="90"/>
      <c r="D1038" s="90"/>
      <c r="E1038" s="90"/>
      <c r="F1038" s="90"/>
      <c r="G1038" s="90"/>
      <c r="H1038" s="90"/>
      <c r="I1038" s="90"/>
      <c r="J1038" s="63"/>
      <c r="K1038"/>
      <c r="L1038"/>
      <c r="M1038"/>
      <c r="N1038"/>
      <c r="O1038"/>
    </row>
    <row r="1039" spans="1:15" s="2" customFormat="1" x14ac:dyDescent="0.2">
      <c r="A1039"/>
      <c r="B1039" s="90"/>
      <c r="C1039" s="90"/>
      <c r="D1039" s="90"/>
      <c r="E1039" s="90"/>
      <c r="F1039" s="90"/>
      <c r="G1039" s="90"/>
      <c r="H1039" s="90"/>
      <c r="I1039" s="90"/>
      <c r="J1039" s="63"/>
      <c r="K1039"/>
      <c r="L1039"/>
      <c r="M1039"/>
      <c r="N1039"/>
      <c r="O1039"/>
    </row>
    <row r="1040" spans="1:15" s="2" customFormat="1" x14ac:dyDescent="0.2">
      <c r="A1040"/>
      <c r="B1040" s="90"/>
      <c r="C1040" s="90"/>
      <c r="D1040" s="90"/>
      <c r="E1040" s="90"/>
      <c r="F1040" s="90"/>
      <c r="G1040" s="90"/>
      <c r="H1040" s="90"/>
      <c r="I1040" s="90"/>
      <c r="J1040" s="63"/>
      <c r="K1040"/>
      <c r="L1040"/>
      <c r="M1040"/>
      <c r="N1040"/>
      <c r="O1040"/>
    </row>
    <row r="1041" spans="1:15" s="2" customFormat="1" x14ac:dyDescent="0.2">
      <c r="A1041"/>
      <c r="B1041" s="90"/>
      <c r="C1041" s="90"/>
      <c r="D1041" s="90"/>
      <c r="E1041" s="90"/>
      <c r="F1041" s="90"/>
      <c r="G1041" s="90"/>
      <c r="H1041" s="90"/>
      <c r="I1041" s="90"/>
      <c r="J1041" s="63"/>
      <c r="K1041"/>
      <c r="L1041"/>
      <c r="M1041"/>
      <c r="N1041"/>
      <c r="O1041"/>
    </row>
    <row r="1042" spans="1:15" s="2" customFormat="1" x14ac:dyDescent="0.2">
      <c r="A1042"/>
      <c r="B1042" s="90"/>
      <c r="C1042" s="90"/>
      <c r="D1042" s="90"/>
      <c r="E1042" s="90"/>
      <c r="F1042" s="90"/>
      <c r="G1042" s="90"/>
      <c r="H1042" s="90"/>
      <c r="I1042" s="90"/>
      <c r="J1042" s="63"/>
      <c r="K1042"/>
      <c r="L1042"/>
      <c r="M1042"/>
      <c r="N1042"/>
      <c r="O1042"/>
    </row>
    <row r="1043" spans="1:15" s="2" customFormat="1" x14ac:dyDescent="0.2">
      <c r="A1043"/>
      <c r="B1043" s="90"/>
      <c r="C1043" s="90"/>
      <c r="D1043" s="90"/>
      <c r="E1043" s="90"/>
      <c r="F1043" s="90"/>
      <c r="G1043" s="90"/>
      <c r="H1043" s="90"/>
      <c r="I1043" s="90"/>
      <c r="J1043" s="63"/>
      <c r="K1043"/>
      <c r="L1043"/>
      <c r="M1043"/>
      <c r="N1043"/>
      <c r="O1043"/>
    </row>
    <row r="1044" spans="1:15" s="2" customFormat="1" x14ac:dyDescent="0.2">
      <c r="A1044"/>
      <c r="B1044" s="90"/>
      <c r="C1044" s="90"/>
      <c r="D1044" s="90"/>
      <c r="E1044" s="90"/>
      <c r="F1044" s="90"/>
      <c r="G1044" s="90"/>
      <c r="H1044" s="90"/>
      <c r="I1044" s="90"/>
      <c r="J1044" s="63"/>
      <c r="K1044"/>
      <c r="L1044"/>
      <c r="M1044"/>
      <c r="N1044"/>
      <c r="O1044"/>
    </row>
    <row r="1045" spans="1:15" s="2" customFormat="1" x14ac:dyDescent="0.2">
      <c r="A1045"/>
      <c r="B1045" s="90"/>
      <c r="C1045" s="90"/>
      <c r="D1045" s="90"/>
      <c r="E1045" s="90"/>
      <c r="F1045" s="90"/>
      <c r="G1045" s="90"/>
      <c r="H1045" s="90"/>
      <c r="I1045" s="90"/>
      <c r="J1045" s="63"/>
      <c r="K1045"/>
      <c r="L1045"/>
      <c r="M1045"/>
      <c r="N1045"/>
      <c r="O1045"/>
    </row>
    <row r="1046" spans="1:15" s="2" customFormat="1" x14ac:dyDescent="0.2">
      <c r="A1046"/>
      <c r="B1046" s="90"/>
      <c r="C1046" s="90"/>
      <c r="D1046" s="90"/>
      <c r="E1046" s="90"/>
      <c r="F1046" s="90"/>
      <c r="G1046" s="90"/>
      <c r="H1046" s="90"/>
      <c r="I1046" s="90"/>
      <c r="J1046" s="63"/>
      <c r="K1046"/>
      <c r="L1046"/>
      <c r="M1046"/>
      <c r="N1046"/>
      <c r="O1046"/>
    </row>
    <row r="1047" spans="1:15" s="2" customFormat="1" x14ac:dyDescent="0.2">
      <c r="A1047"/>
      <c r="B1047" s="90"/>
      <c r="C1047" s="90"/>
      <c r="D1047" s="90"/>
      <c r="E1047" s="90"/>
      <c r="F1047" s="90"/>
      <c r="G1047" s="90"/>
      <c r="H1047" s="90"/>
      <c r="I1047" s="90"/>
      <c r="J1047" s="63"/>
      <c r="K1047"/>
      <c r="L1047"/>
      <c r="M1047"/>
      <c r="N1047"/>
      <c r="O1047"/>
    </row>
    <row r="1048" spans="1:15" s="2" customFormat="1" x14ac:dyDescent="0.2">
      <c r="A1048"/>
      <c r="B1048" s="90"/>
      <c r="C1048" s="90"/>
      <c r="D1048" s="90"/>
      <c r="E1048" s="90"/>
      <c r="F1048" s="90"/>
      <c r="G1048" s="90"/>
      <c r="H1048" s="90"/>
      <c r="I1048" s="90"/>
      <c r="J1048" s="63"/>
      <c r="K1048"/>
      <c r="L1048"/>
      <c r="M1048"/>
      <c r="N1048"/>
      <c r="O1048"/>
    </row>
    <row r="1049" spans="1:15" s="2" customFormat="1" x14ac:dyDescent="0.2">
      <c r="A1049"/>
      <c r="B1049" s="90"/>
      <c r="C1049" s="90"/>
      <c r="D1049" s="90"/>
      <c r="E1049" s="90"/>
      <c r="F1049" s="90"/>
      <c r="G1049" s="90"/>
      <c r="H1049" s="90"/>
      <c r="I1049" s="90"/>
      <c r="J1049" s="63"/>
      <c r="K1049"/>
      <c r="L1049"/>
      <c r="M1049"/>
      <c r="N1049"/>
      <c r="O1049"/>
    </row>
    <row r="1050" spans="1:15" s="2" customFormat="1" x14ac:dyDescent="0.2">
      <c r="A1050"/>
      <c r="B1050" s="90"/>
      <c r="C1050" s="90"/>
      <c r="D1050" s="90"/>
      <c r="E1050" s="90"/>
      <c r="F1050" s="90"/>
      <c r="G1050" s="90"/>
      <c r="H1050" s="90"/>
      <c r="I1050" s="90"/>
      <c r="J1050" s="63"/>
      <c r="K1050"/>
      <c r="L1050"/>
      <c r="M1050"/>
      <c r="N1050"/>
      <c r="O1050"/>
    </row>
    <row r="1051" spans="1:15" s="2" customFormat="1" x14ac:dyDescent="0.2">
      <c r="A1051"/>
      <c r="B1051" s="90"/>
      <c r="C1051" s="90"/>
      <c r="D1051" s="90"/>
      <c r="E1051" s="90"/>
      <c r="F1051" s="90"/>
      <c r="G1051" s="90"/>
      <c r="H1051" s="90"/>
      <c r="I1051" s="90"/>
      <c r="J1051" s="63"/>
      <c r="K1051"/>
      <c r="L1051"/>
      <c r="M1051"/>
      <c r="N1051"/>
      <c r="O1051"/>
    </row>
    <row r="1052" spans="1:15" s="2" customFormat="1" x14ac:dyDescent="0.2">
      <c r="A1052"/>
      <c r="B1052" s="90"/>
      <c r="C1052" s="90"/>
      <c r="D1052" s="90"/>
      <c r="E1052" s="90"/>
      <c r="F1052" s="90"/>
      <c r="G1052" s="90"/>
      <c r="H1052" s="90"/>
      <c r="I1052" s="90"/>
      <c r="J1052" s="63"/>
      <c r="K1052"/>
      <c r="L1052"/>
      <c r="M1052"/>
      <c r="N1052"/>
      <c r="O1052"/>
    </row>
    <row r="1053" spans="1:15" s="2" customFormat="1" x14ac:dyDescent="0.2">
      <c r="A1053"/>
      <c r="B1053" s="90"/>
      <c r="C1053" s="90"/>
      <c r="D1053" s="90"/>
      <c r="E1053" s="90"/>
      <c r="F1053" s="90"/>
      <c r="G1053" s="90"/>
      <c r="H1053" s="90"/>
      <c r="I1053" s="90"/>
      <c r="J1053" s="63"/>
      <c r="K1053"/>
      <c r="L1053"/>
      <c r="M1053"/>
      <c r="N1053"/>
      <c r="O1053"/>
    </row>
    <row r="1054" spans="1:15" s="2" customFormat="1" x14ac:dyDescent="0.2">
      <c r="A1054"/>
      <c r="B1054" s="90"/>
      <c r="C1054" s="90"/>
      <c r="D1054" s="90"/>
      <c r="E1054" s="90"/>
      <c r="F1054" s="90"/>
      <c r="G1054" s="90"/>
      <c r="H1054" s="90"/>
      <c r="I1054" s="90"/>
      <c r="J1054" s="63"/>
      <c r="K1054"/>
      <c r="L1054"/>
      <c r="M1054"/>
      <c r="N1054"/>
      <c r="O1054"/>
    </row>
    <row r="1055" spans="1:15" s="2" customFormat="1" x14ac:dyDescent="0.2">
      <c r="A1055"/>
      <c r="B1055" s="90"/>
      <c r="C1055" s="90"/>
      <c r="D1055" s="90"/>
      <c r="E1055" s="90"/>
      <c r="F1055" s="90"/>
      <c r="G1055" s="90"/>
      <c r="H1055" s="90"/>
      <c r="I1055" s="90"/>
      <c r="J1055" s="63"/>
      <c r="K1055"/>
      <c r="L1055"/>
      <c r="M1055"/>
      <c r="N1055"/>
      <c r="O1055"/>
    </row>
    <row r="1056" spans="1:15" s="2" customFormat="1" x14ac:dyDescent="0.2">
      <c r="A1056"/>
      <c r="B1056" s="90"/>
      <c r="C1056" s="90"/>
      <c r="D1056" s="90"/>
      <c r="E1056" s="90"/>
      <c r="F1056" s="90"/>
      <c r="G1056" s="90"/>
      <c r="H1056" s="90"/>
      <c r="I1056" s="90"/>
      <c r="J1056" s="63"/>
      <c r="K1056"/>
      <c r="L1056"/>
      <c r="M1056"/>
      <c r="N1056"/>
      <c r="O1056"/>
    </row>
    <row r="1057" spans="1:15" s="2" customFormat="1" x14ac:dyDescent="0.2">
      <c r="A1057"/>
      <c r="B1057" s="90"/>
      <c r="C1057" s="90"/>
      <c r="D1057" s="90"/>
      <c r="E1057" s="90"/>
      <c r="F1057" s="90"/>
      <c r="G1057" s="90"/>
      <c r="H1057" s="90"/>
      <c r="I1057" s="90"/>
      <c r="J1057" s="63"/>
      <c r="K1057"/>
      <c r="L1057"/>
      <c r="M1057"/>
      <c r="N1057"/>
      <c r="O1057"/>
    </row>
    <row r="1058" spans="1:15" s="2" customFormat="1" x14ac:dyDescent="0.2">
      <c r="A1058"/>
      <c r="B1058" s="90"/>
      <c r="C1058" s="90"/>
      <c r="D1058" s="90"/>
      <c r="E1058" s="90"/>
      <c r="F1058" s="90"/>
      <c r="G1058" s="90"/>
      <c r="H1058" s="90"/>
      <c r="I1058" s="90"/>
      <c r="J1058" s="63"/>
      <c r="K1058"/>
      <c r="L1058"/>
      <c r="M1058"/>
      <c r="N1058"/>
      <c r="O1058"/>
    </row>
    <row r="1059" spans="1:15" s="2" customFormat="1" x14ac:dyDescent="0.2">
      <c r="A1059"/>
      <c r="B1059" s="90"/>
      <c r="C1059" s="90"/>
      <c r="D1059" s="90"/>
      <c r="E1059" s="90"/>
      <c r="F1059" s="90"/>
      <c r="G1059" s="90"/>
      <c r="H1059" s="90"/>
      <c r="I1059" s="90"/>
      <c r="J1059" s="63"/>
      <c r="K1059"/>
      <c r="L1059"/>
      <c r="M1059"/>
      <c r="N1059"/>
      <c r="O1059"/>
    </row>
    <row r="1060" spans="1:15" s="2" customFormat="1" x14ac:dyDescent="0.2">
      <c r="A1060"/>
      <c r="B1060" s="90"/>
      <c r="C1060" s="90"/>
      <c r="D1060" s="90"/>
      <c r="E1060" s="90"/>
      <c r="F1060" s="90"/>
      <c r="G1060" s="90"/>
      <c r="H1060" s="90"/>
      <c r="I1060" s="90"/>
      <c r="J1060" s="63"/>
      <c r="K1060"/>
      <c r="L1060"/>
      <c r="M1060"/>
      <c r="N1060"/>
      <c r="O1060"/>
    </row>
    <row r="1061" spans="1:15" s="2" customFormat="1" x14ac:dyDescent="0.2">
      <c r="A1061"/>
      <c r="B1061" s="90"/>
      <c r="C1061" s="90"/>
      <c r="D1061" s="90"/>
      <c r="E1061" s="90"/>
      <c r="F1061" s="90"/>
      <c r="G1061" s="90"/>
      <c r="H1061" s="90"/>
      <c r="I1061" s="90"/>
      <c r="J1061" s="63"/>
      <c r="K1061"/>
      <c r="L1061"/>
      <c r="M1061"/>
      <c r="N1061"/>
      <c r="O1061"/>
    </row>
    <row r="1062" spans="1:15" s="2" customFormat="1" x14ac:dyDescent="0.2">
      <c r="A1062"/>
      <c r="B1062" s="90"/>
      <c r="C1062" s="90"/>
      <c r="D1062" s="90"/>
      <c r="E1062" s="90"/>
      <c r="F1062" s="90"/>
      <c r="G1062" s="90"/>
      <c r="H1062" s="90"/>
      <c r="I1062" s="90"/>
      <c r="J1062" s="63"/>
      <c r="K1062"/>
      <c r="L1062"/>
      <c r="M1062"/>
      <c r="N1062"/>
      <c r="O1062"/>
    </row>
    <row r="1063" spans="1:15" s="2" customFormat="1" x14ac:dyDescent="0.2">
      <c r="A1063"/>
      <c r="B1063" s="90"/>
      <c r="C1063" s="90"/>
      <c r="D1063" s="90"/>
      <c r="E1063" s="90"/>
      <c r="F1063" s="90"/>
      <c r="G1063" s="90"/>
      <c r="H1063" s="90"/>
      <c r="I1063" s="90"/>
      <c r="J1063" s="63"/>
      <c r="K1063"/>
      <c r="L1063"/>
      <c r="M1063"/>
      <c r="N1063"/>
      <c r="O1063"/>
    </row>
    <row r="1064" spans="1:15" s="2" customFormat="1" x14ac:dyDescent="0.2">
      <c r="A1064"/>
      <c r="B1064" s="90"/>
      <c r="C1064" s="90"/>
      <c r="D1064" s="90"/>
      <c r="E1064" s="90"/>
      <c r="F1064" s="90"/>
      <c r="G1064" s="90"/>
      <c r="H1064" s="90"/>
      <c r="I1064" s="90"/>
      <c r="J1064" s="63"/>
      <c r="K1064"/>
      <c r="L1064"/>
      <c r="M1064"/>
      <c r="N1064"/>
      <c r="O1064"/>
    </row>
    <row r="1065" spans="1:15" s="2" customFormat="1" x14ac:dyDescent="0.2">
      <c r="A1065"/>
      <c r="B1065" s="90"/>
      <c r="C1065" s="90"/>
      <c r="D1065" s="90"/>
      <c r="E1065" s="90"/>
      <c r="F1065" s="90"/>
      <c r="G1065" s="90"/>
      <c r="H1065" s="90"/>
      <c r="I1065" s="90"/>
      <c r="J1065" s="63"/>
      <c r="K1065"/>
      <c r="L1065"/>
      <c r="M1065"/>
      <c r="N1065"/>
      <c r="O1065"/>
    </row>
    <row r="1066" spans="1:15" s="2" customFormat="1" x14ac:dyDescent="0.2">
      <c r="A1066"/>
      <c r="B1066" s="90"/>
      <c r="C1066" s="90"/>
      <c r="D1066" s="90"/>
      <c r="E1066" s="90"/>
      <c r="F1066" s="90"/>
      <c r="G1066" s="90"/>
      <c r="H1066" s="90"/>
      <c r="I1066" s="90"/>
      <c r="J1066" s="63"/>
      <c r="K1066"/>
      <c r="L1066"/>
      <c r="M1066"/>
      <c r="N1066"/>
      <c r="O1066"/>
    </row>
    <row r="1067" spans="1:15" s="2" customFormat="1" x14ac:dyDescent="0.2">
      <c r="A1067"/>
      <c r="B1067" s="90"/>
      <c r="C1067" s="90"/>
      <c r="D1067" s="90"/>
      <c r="E1067" s="90"/>
      <c r="F1067" s="90"/>
      <c r="G1067" s="90"/>
      <c r="H1067" s="90"/>
      <c r="I1067" s="90"/>
      <c r="J1067" s="63"/>
      <c r="K1067"/>
      <c r="L1067"/>
      <c r="M1067"/>
      <c r="N1067"/>
      <c r="O1067"/>
    </row>
    <row r="1068" spans="1:15" s="2" customFormat="1" x14ac:dyDescent="0.2">
      <c r="A1068"/>
      <c r="B1068" s="90"/>
      <c r="C1068" s="90"/>
      <c r="D1068" s="90"/>
      <c r="E1068" s="90"/>
      <c r="F1068" s="90"/>
      <c r="G1068" s="90"/>
      <c r="H1068" s="90"/>
      <c r="I1068" s="90"/>
      <c r="J1068" s="63"/>
      <c r="K1068"/>
      <c r="L1068"/>
      <c r="M1068"/>
      <c r="N1068"/>
      <c r="O1068"/>
    </row>
    <row r="1069" spans="1:15" s="2" customFormat="1" x14ac:dyDescent="0.2">
      <c r="A1069"/>
      <c r="B1069" s="90"/>
      <c r="C1069" s="90"/>
      <c r="D1069" s="90"/>
      <c r="E1069" s="90"/>
      <c r="F1069" s="90"/>
      <c r="G1069" s="90"/>
      <c r="H1069" s="90"/>
      <c r="I1069" s="90"/>
      <c r="J1069" s="63"/>
      <c r="K1069"/>
      <c r="L1069"/>
      <c r="M1069"/>
      <c r="N1069"/>
      <c r="O1069"/>
    </row>
    <row r="1070" spans="1:15" s="2" customFormat="1" x14ac:dyDescent="0.2">
      <c r="A1070"/>
      <c r="B1070" s="90"/>
      <c r="C1070" s="90"/>
      <c r="D1070" s="90"/>
      <c r="E1070" s="90"/>
      <c r="F1070" s="90"/>
      <c r="G1070" s="90"/>
      <c r="H1070" s="90"/>
      <c r="I1070" s="90"/>
      <c r="J1070" s="63"/>
      <c r="K1070"/>
      <c r="L1070"/>
      <c r="M1070"/>
      <c r="N1070"/>
      <c r="O1070"/>
    </row>
    <row r="1071" spans="1:15" s="2" customFormat="1" x14ac:dyDescent="0.2">
      <c r="A1071"/>
      <c r="B1071" s="90"/>
      <c r="C1071" s="90"/>
      <c r="D1071" s="90"/>
      <c r="E1071" s="90"/>
      <c r="F1071" s="90"/>
      <c r="G1071" s="90"/>
      <c r="H1071" s="90"/>
      <c r="I1071" s="90"/>
      <c r="J1071" s="63"/>
      <c r="K1071"/>
      <c r="L1071"/>
      <c r="M1071"/>
      <c r="N1071"/>
      <c r="O1071"/>
    </row>
    <row r="1072" spans="1:15" s="2" customFormat="1" x14ac:dyDescent="0.2">
      <c r="A1072"/>
      <c r="B1072" s="90"/>
      <c r="C1072" s="90"/>
      <c r="D1072" s="90"/>
      <c r="E1072" s="90"/>
      <c r="F1072" s="90"/>
      <c r="G1072" s="90"/>
      <c r="H1072" s="90"/>
      <c r="I1072" s="90"/>
      <c r="J1072" s="63"/>
      <c r="K1072"/>
      <c r="L1072"/>
      <c r="M1072"/>
      <c r="N1072"/>
      <c r="O1072"/>
    </row>
    <row r="1073" spans="1:15" s="2" customFormat="1" x14ac:dyDescent="0.2">
      <c r="A1073"/>
      <c r="B1073" s="90"/>
      <c r="C1073" s="90"/>
      <c r="D1073" s="90"/>
      <c r="E1073" s="90"/>
      <c r="F1073" s="90"/>
      <c r="G1073" s="90"/>
      <c r="H1073" s="90"/>
      <c r="I1073" s="90"/>
      <c r="J1073" s="63"/>
      <c r="K1073"/>
      <c r="L1073"/>
      <c r="M1073"/>
      <c r="N1073"/>
      <c r="O1073"/>
    </row>
    <row r="1074" spans="1:15" s="2" customFormat="1" x14ac:dyDescent="0.2">
      <c r="A1074"/>
      <c r="B1074" s="90"/>
      <c r="C1074" s="90"/>
      <c r="D1074" s="90"/>
      <c r="E1074" s="90"/>
      <c r="F1074" s="90"/>
      <c r="G1074" s="90"/>
      <c r="H1074" s="90"/>
      <c r="I1074" s="90"/>
      <c r="J1074" s="63"/>
      <c r="K1074"/>
      <c r="L1074"/>
      <c r="M1074"/>
      <c r="N1074"/>
      <c r="O1074"/>
    </row>
    <row r="1075" spans="1:15" s="2" customFormat="1" x14ac:dyDescent="0.2">
      <c r="A1075"/>
      <c r="B1075" s="90"/>
      <c r="C1075" s="90"/>
      <c r="D1075" s="90"/>
      <c r="E1075" s="90"/>
      <c r="F1075" s="90"/>
      <c r="G1075" s="90"/>
      <c r="H1075" s="90"/>
      <c r="I1075" s="90"/>
      <c r="J1075" s="63"/>
      <c r="K1075"/>
      <c r="L1075"/>
      <c r="M1075"/>
      <c r="N1075"/>
      <c r="O1075"/>
    </row>
    <row r="1076" spans="1:15" s="2" customFormat="1" x14ac:dyDescent="0.2">
      <c r="A1076"/>
      <c r="B1076" s="90"/>
      <c r="C1076" s="90"/>
      <c r="D1076" s="90"/>
      <c r="E1076" s="90"/>
      <c r="F1076" s="90"/>
      <c r="G1076" s="90"/>
      <c r="H1076" s="90"/>
      <c r="I1076" s="90"/>
      <c r="J1076" s="63"/>
      <c r="K1076"/>
      <c r="L1076"/>
      <c r="M1076"/>
      <c r="N1076"/>
      <c r="O1076"/>
    </row>
    <row r="1077" spans="1:15" s="2" customFormat="1" x14ac:dyDescent="0.2">
      <c r="A1077"/>
      <c r="B1077" s="90"/>
      <c r="C1077" s="90"/>
      <c r="D1077" s="90"/>
      <c r="E1077" s="90"/>
      <c r="F1077" s="90"/>
      <c r="G1077" s="90"/>
      <c r="H1077" s="90"/>
      <c r="I1077" s="90"/>
      <c r="J1077" s="63"/>
      <c r="K1077"/>
      <c r="L1077"/>
      <c r="M1077"/>
      <c r="N1077"/>
      <c r="O1077"/>
    </row>
    <row r="1078" spans="1:15" s="2" customFormat="1" x14ac:dyDescent="0.2">
      <c r="A1078"/>
      <c r="B1078" s="90"/>
      <c r="C1078" s="90"/>
      <c r="D1078" s="90"/>
      <c r="E1078" s="90"/>
      <c r="F1078" s="90"/>
      <c r="G1078" s="90"/>
      <c r="H1078" s="90"/>
      <c r="I1078" s="90"/>
      <c r="J1078" s="63"/>
      <c r="K1078"/>
      <c r="L1078"/>
      <c r="M1078"/>
      <c r="N1078"/>
      <c r="O1078"/>
    </row>
    <row r="1079" spans="1:15" s="2" customFormat="1" x14ac:dyDescent="0.2">
      <c r="A1079"/>
      <c r="B1079" s="90"/>
      <c r="C1079" s="90"/>
      <c r="D1079" s="90"/>
      <c r="E1079" s="90"/>
      <c r="F1079" s="90"/>
      <c r="G1079" s="90"/>
      <c r="H1079" s="90"/>
      <c r="I1079" s="90"/>
      <c r="J1079" s="63"/>
      <c r="K1079"/>
      <c r="L1079"/>
      <c r="M1079"/>
      <c r="N1079"/>
      <c r="O1079"/>
    </row>
    <row r="1080" spans="1:15" s="2" customFormat="1" x14ac:dyDescent="0.2">
      <c r="A1080"/>
      <c r="B1080" s="90"/>
      <c r="C1080" s="90"/>
      <c r="D1080" s="90"/>
      <c r="E1080" s="90"/>
      <c r="F1080" s="90"/>
      <c r="G1080" s="90"/>
      <c r="H1080" s="90"/>
      <c r="I1080" s="90"/>
      <c r="J1080" s="63"/>
      <c r="K1080"/>
      <c r="L1080"/>
      <c r="M1080"/>
      <c r="N1080"/>
      <c r="O1080"/>
    </row>
    <row r="1081" spans="1:15" s="2" customFormat="1" x14ac:dyDescent="0.2">
      <c r="A1081"/>
      <c r="B1081" s="90"/>
      <c r="C1081" s="90"/>
      <c r="D1081" s="90"/>
      <c r="E1081" s="90"/>
      <c r="F1081" s="90"/>
      <c r="G1081" s="90"/>
      <c r="H1081" s="90"/>
      <c r="I1081" s="90"/>
      <c r="J1081" s="63"/>
      <c r="K1081"/>
      <c r="L1081"/>
      <c r="M1081"/>
      <c r="N1081"/>
      <c r="O1081"/>
    </row>
    <row r="1082" spans="1:15" s="2" customFormat="1" x14ac:dyDescent="0.2">
      <c r="A1082"/>
      <c r="B1082" s="90"/>
      <c r="C1082" s="90"/>
      <c r="D1082" s="90"/>
      <c r="E1082" s="90"/>
      <c r="F1082" s="90"/>
      <c r="G1082" s="90"/>
      <c r="H1082" s="90"/>
      <c r="I1082" s="90"/>
      <c r="J1082" s="63"/>
      <c r="K1082"/>
      <c r="L1082"/>
      <c r="M1082"/>
      <c r="N1082"/>
      <c r="O1082"/>
    </row>
    <row r="1083" spans="1:15" s="2" customFormat="1" x14ac:dyDescent="0.2">
      <c r="A1083"/>
      <c r="B1083" s="90"/>
      <c r="C1083" s="90"/>
      <c r="D1083" s="90"/>
      <c r="E1083" s="90"/>
      <c r="F1083" s="90"/>
      <c r="G1083" s="90"/>
      <c r="H1083" s="90"/>
      <c r="I1083" s="90"/>
      <c r="J1083" s="63"/>
      <c r="K1083"/>
      <c r="L1083"/>
      <c r="M1083"/>
      <c r="N1083"/>
      <c r="O1083"/>
    </row>
    <row r="1084" spans="1:15" s="2" customFormat="1" x14ac:dyDescent="0.2">
      <c r="A1084"/>
      <c r="B1084" s="90"/>
      <c r="C1084" s="90"/>
      <c r="D1084" s="90"/>
      <c r="E1084" s="90"/>
      <c r="F1084" s="90"/>
      <c r="G1084" s="90"/>
      <c r="H1084" s="90"/>
      <c r="I1084" s="90"/>
      <c r="J1084" s="63"/>
      <c r="K1084"/>
      <c r="L1084"/>
      <c r="M1084"/>
      <c r="N1084"/>
      <c r="O1084"/>
    </row>
    <row r="1085" spans="1:15" s="2" customFormat="1" x14ac:dyDescent="0.2">
      <c r="A1085"/>
      <c r="B1085" s="90"/>
      <c r="C1085" s="90"/>
      <c r="D1085" s="90"/>
      <c r="E1085" s="90"/>
      <c r="F1085" s="90"/>
      <c r="G1085" s="90"/>
      <c r="H1085" s="90"/>
      <c r="I1085" s="90"/>
      <c r="J1085" s="63"/>
      <c r="K1085"/>
      <c r="L1085"/>
      <c r="M1085"/>
      <c r="N1085"/>
      <c r="O1085"/>
    </row>
    <row r="1086" spans="1:15" s="2" customFormat="1" x14ac:dyDescent="0.2">
      <c r="A1086"/>
      <c r="B1086" s="90"/>
      <c r="C1086" s="90"/>
      <c r="D1086" s="90"/>
      <c r="E1086" s="90"/>
      <c r="F1086" s="90"/>
      <c r="G1086" s="90"/>
      <c r="H1086" s="90"/>
      <c r="I1086" s="90"/>
      <c r="J1086" s="63"/>
      <c r="K1086"/>
      <c r="L1086"/>
      <c r="M1086"/>
      <c r="N1086"/>
      <c r="O1086"/>
    </row>
    <row r="1087" spans="1:15" s="2" customFormat="1" x14ac:dyDescent="0.2">
      <c r="A1087"/>
      <c r="B1087" s="90"/>
      <c r="C1087" s="90"/>
      <c r="D1087" s="90"/>
      <c r="E1087" s="90"/>
      <c r="F1087" s="90"/>
      <c r="G1087" s="90"/>
      <c r="H1087" s="90"/>
      <c r="I1087" s="90"/>
      <c r="J1087" s="63"/>
      <c r="K1087"/>
      <c r="L1087"/>
      <c r="M1087"/>
      <c r="N1087"/>
      <c r="O1087"/>
    </row>
    <row r="1088" spans="1:15" s="2" customFormat="1" x14ac:dyDescent="0.2">
      <c r="A1088"/>
      <c r="B1088" s="90"/>
      <c r="C1088" s="90"/>
      <c r="D1088" s="90"/>
      <c r="E1088" s="90"/>
      <c r="F1088" s="90"/>
      <c r="G1088" s="90"/>
      <c r="H1088" s="90"/>
      <c r="I1088" s="90"/>
      <c r="J1088" s="63"/>
      <c r="K1088"/>
      <c r="L1088"/>
      <c r="M1088"/>
      <c r="N1088"/>
      <c r="O1088"/>
    </row>
    <row r="1089" spans="1:15" s="2" customFormat="1" x14ac:dyDescent="0.2">
      <c r="A1089"/>
      <c r="B1089" s="90"/>
      <c r="C1089" s="90"/>
      <c r="D1089" s="90"/>
      <c r="E1089" s="90"/>
      <c r="F1089" s="90"/>
      <c r="G1089" s="90"/>
      <c r="H1089" s="90"/>
      <c r="I1089" s="90"/>
      <c r="J1089" s="63"/>
      <c r="K1089"/>
      <c r="L1089"/>
      <c r="M1089"/>
      <c r="N1089"/>
      <c r="O1089"/>
    </row>
    <row r="1090" spans="1:15" s="2" customFormat="1" x14ac:dyDescent="0.2">
      <c r="A1090"/>
      <c r="B1090" s="90"/>
      <c r="C1090" s="90"/>
      <c r="D1090" s="90"/>
      <c r="E1090" s="90"/>
      <c r="F1090" s="90"/>
      <c r="G1090" s="90"/>
      <c r="H1090" s="90"/>
      <c r="I1090" s="90"/>
      <c r="J1090" s="63"/>
      <c r="K1090"/>
      <c r="L1090"/>
      <c r="M1090"/>
      <c r="N1090"/>
      <c r="O1090"/>
    </row>
    <row r="1091" spans="1:15" s="2" customFormat="1" x14ac:dyDescent="0.2">
      <c r="A1091"/>
      <c r="B1091" s="90"/>
      <c r="C1091" s="90"/>
      <c r="D1091" s="90"/>
      <c r="E1091" s="90"/>
      <c r="F1091" s="90"/>
      <c r="G1091" s="90"/>
      <c r="H1091" s="90"/>
      <c r="I1091" s="90"/>
      <c r="J1091" s="63"/>
      <c r="K1091"/>
      <c r="L1091"/>
      <c r="M1091"/>
      <c r="N1091"/>
      <c r="O1091"/>
    </row>
    <row r="1092" spans="1:15" s="2" customFormat="1" x14ac:dyDescent="0.2">
      <c r="A1092"/>
      <c r="B1092" s="90"/>
      <c r="C1092" s="90"/>
      <c r="D1092" s="90"/>
      <c r="E1092" s="90"/>
      <c r="F1092" s="90"/>
      <c r="G1092" s="90"/>
      <c r="H1092" s="90"/>
      <c r="I1092" s="90"/>
      <c r="J1092" s="63"/>
      <c r="K1092"/>
      <c r="L1092"/>
      <c r="M1092"/>
      <c r="N1092"/>
      <c r="O1092"/>
    </row>
    <row r="1093" spans="1:15" s="2" customFormat="1" x14ac:dyDescent="0.2">
      <c r="A1093"/>
      <c r="B1093" s="90"/>
      <c r="C1093" s="90"/>
      <c r="D1093" s="90"/>
      <c r="E1093" s="90"/>
      <c r="F1093" s="90"/>
      <c r="G1093" s="90"/>
      <c r="H1093" s="90"/>
      <c r="I1093" s="90"/>
      <c r="J1093" s="63"/>
      <c r="K1093"/>
      <c r="L1093"/>
      <c r="M1093"/>
      <c r="N1093"/>
      <c r="O1093"/>
    </row>
    <row r="1094" spans="1:15" s="2" customFormat="1" x14ac:dyDescent="0.2">
      <c r="A1094"/>
      <c r="B1094" s="90"/>
      <c r="C1094" s="90"/>
      <c r="D1094" s="90"/>
      <c r="E1094" s="90"/>
      <c r="F1094" s="90"/>
      <c r="G1094" s="90"/>
      <c r="H1094" s="90"/>
      <c r="I1094" s="90"/>
      <c r="J1094" s="63"/>
      <c r="K1094"/>
      <c r="L1094"/>
      <c r="M1094"/>
      <c r="N1094"/>
      <c r="O1094"/>
    </row>
    <row r="1095" spans="1:15" s="2" customFormat="1" x14ac:dyDescent="0.2">
      <c r="A1095"/>
      <c r="B1095" s="90"/>
      <c r="C1095" s="90"/>
      <c r="D1095" s="90"/>
      <c r="E1095" s="90"/>
      <c r="F1095" s="90"/>
      <c r="G1095" s="90"/>
      <c r="H1095" s="90"/>
      <c r="I1095" s="90"/>
      <c r="J1095" s="63"/>
      <c r="K1095"/>
      <c r="L1095"/>
      <c r="M1095"/>
      <c r="N1095"/>
      <c r="O1095"/>
    </row>
    <row r="1096" spans="1:15" s="2" customFormat="1" x14ac:dyDescent="0.2">
      <c r="A1096"/>
      <c r="B1096" s="90"/>
      <c r="C1096" s="90"/>
      <c r="D1096" s="90"/>
      <c r="E1096" s="90"/>
      <c r="F1096" s="90"/>
      <c r="G1096" s="90"/>
      <c r="H1096" s="90"/>
      <c r="I1096" s="90"/>
      <c r="J1096" s="63"/>
      <c r="K1096"/>
      <c r="L1096"/>
      <c r="M1096"/>
      <c r="N1096"/>
      <c r="O1096"/>
    </row>
    <row r="1097" spans="1:15" s="2" customFormat="1" x14ac:dyDescent="0.2">
      <c r="A1097"/>
      <c r="B1097" s="90"/>
      <c r="C1097" s="90"/>
      <c r="D1097" s="90"/>
      <c r="E1097" s="90"/>
      <c r="F1097" s="90"/>
      <c r="G1097" s="90"/>
      <c r="H1097" s="90"/>
      <c r="I1097" s="90"/>
      <c r="J1097" s="63"/>
      <c r="K1097"/>
      <c r="L1097"/>
      <c r="M1097"/>
      <c r="N1097"/>
      <c r="O1097"/>
    </row>
    <row r="1098" spans="1:15" s="2" customFormat="1" x14ac:dyDescent="0.2">
      <c r="A1098"/>
      <c r="B1098" s="90"/>
      <c r="C1098" s="90"/>
      <c r="D1098" s="90"/>
      <c r="E1098" s="90"/>
      <c r="F1098" s="90"/>
      <c r="G1098" s="90"/>
      <c r="H1098" s="90"/>
      <c r="I1098" s="90"/>
      <c r="J1098" s="63"/>
      <c r="K1098"/>
      <c r="L1098"/>
      <c r="M1098"/>
      <c r="N1098"/>
      <c r="O1098"/>
    </row>
    <row r="1099" spans="1:15" s="2" customFormat="1" x14ac:dyDescent="0.2">
      <c r="A1099"/>
      <c r="B1099" s="90"/>
      <c r="C1099" s="90"/>
      <c r="D1099" s="90"/>
      <c r="E1099" s="90"/>
      <c r="F1099" s="90"/>
      <c r="G1099" s="90"/>
      <c r="H1099" s="90"/>
      <c r="I1099" s="90"/>
      <c r="J1099" s="63"/>
      <c r="K1099"/>
      <c r="L1099"/>
      <c r="M1099"/>
      <c r="N1099"/>
      <c r="O1099"/>
    </row>
    <row r="1100" spans="1:15" s="2" customFormat="1" x14ac:dyDescent="0.2">
      <c r="A1100"/>
      <c r="B1100" s="90"/>
      <c r="C1100" s="90"/>
      <c r="D1100" s="90"/>
      <c r="E1100" s="90"/>
      <c r="F1100" s="90"/>
      <c r="G1100" s="90"/>
      <c r="H1100" s="90"/>
      <c r="I1100" s="90"/>
      <c r="J1100" s="63"/>
      <c r="K1100"/>
      <c r="L1100"/>
      <c r="M1100"/>
      <c r="N1100"/>
      <c r="O1100"/>
    </row>
    <row r="1101" spans="1:15" s="2" customFormat="1" x14ac:dyDescent="0.2">
      <c r="A1101"/>
      <c r="B1101" s="90"/>
      <c r="C1101" s="90"/>
      <c r="D1101" s="90"/>
      <c r="E1101" s="90"/>
      <c r="F1101" s="90"/>
      <c r="G1101" s="90"/>
      <c r="H1101" s="90"/>
      <c r="I1101" s="90"/>
      <c r="J1101" s="63"/>
      <c r="K1101"/>
      <c r="L1101"/>
      <c r="M1101"/>
      <c r="N1101"/>
      <c r="O1101"/>
    </row>
    <row r="1102" spans="1:15" s="2" customFormat="1" x14ac:dyDescent="0.2">
      <c r="A1102"/>
      <c r="B1102" s="90"/>
      <c r="C1102" s="90"/>
      <c r="D1102" s="90"/>
      <c r="E1102" s="90"/>
      <c r="F1102" s="90"/>
      <c r="G1102" s="90"/>
      <c r="H1102" s="90"/>
      <c r="I1102" s="90"/>
      <c r="J1102" s="63"/>
      <c r="K1102"/>
      <c r="L1102"/>
      <c r="M1102"/>
      <c r="N1102"/>
      <c r="O1102"/>
    </row>
    <row r="1103" spans="1:15" s="2" customFormat="1" x14ac:dyDescent="0.2">
      <c r="A1103"/>
      <c r="B1103" s="90"/>
      <c r="C1103" s="90"/>
      <c r="D1103" s="90"/>
      <c r="E1103" s="90"/>
      <c r="F1103" s="90"/>
      <c r="G1103" s="90"/>
      <c r="H1103" s="90"/>
      <c r="I1103" s="90"/>
      <c r="J1103" s="63"/>
      <c r="K1103"/>
      <c r="L1103"/>
      <c r="M1103"/>
      <c r="N1103"/>
      <c r="O1103"/>
    </row>
    <row r="1104" spans="1:15" s="2" customFormat="1" x14ac:dyDescent="0.2">
      <c r="A1104"/>
      <c r="B1104" s="90"/>
      <c r="C1104" s="90"/>
      <c r="D1104" s="90"/>
      <c r="E1104" s="90"/>
      <c r="F1104" s="90"/>
      <c r="G1104" s="90"/>
      <c r="H1104" s="90"/>
      <c r="I1104" s="90"/>
      <c r="J1104" s="63"/>
      <c r="K1104"/>
      <c r="L1104"/>
      <c r="M1104"/>
      <c r="N1104"/>
      <c r="O1104"/>
    </row>
    <row r="1105" spans="1:15" s="2" customFormat="1" x14ac:dyDescent="0.2">
      <c r="A1105"/>
      <c r="B1105" s="90"/>
      <c r="C1105" s="90"/>
      <c r="D1105" s="90"/>
      <c r="E1105" s="90"/>
      <c r="F1105" s="90"/>
      <c r="G1105" s="90"/>
      <c r="H1105" s="90"/>
      <c r="I1105" s="90"/>
      <c r="J1105" s="63"/>
      <c r="K1105"/>
      <c r="L1105"/>
      <c r="M1105"/>
      <c r="N1105"/>
      <c r="O1105"/>
    </row>
    <row r="1106" spans="1:15" s="2" customFormat="1" x14ac:dyDescent="0.2">
      <c r="A1106"/>
      <c r="B1106" s="90"/>
      <c r="C1106" s="90"/>
      <c r="D1106" s="90"/>
      <c r="E1106" s="90"/>
      <c r="F1106" s="90"/>
      <c r="G1106" s="90"/>
      <c r="H1106" s="90"/>
      <c r="I1106" s="90"/>
      <c r="J1106" s="63"/>
      <c r="K1106"/>
      <c r="L1106"/>
      <c r="M1106"/>
      <c r="N1106"/>
      <c r="O1106"/>
    </row>
    <row r="1107" spans="1:15" s="2" customFormat="1" x14ac:dyDescent="0.2">
      <c r="A1107"/>
      <c r="B1107" s="90"/>
      <c r="C1107" s="90"/>
      <c r="D1107" s="90"/>
      <c r="E1107" s="90"/>
      <c r="F1107" s="90"/>
      <c r="G1107" s="90"/>
      <c r="H1107" s="90"/>
      <c r="I1107" s="90"/>
      <c r="J1107" s="63"/>
      <c r="K1107"/>
      <c r="L1107"/>
      <c r="M1107"/>
      <c r="N1107"/>
      <c r="O1107"/>
    </row>
    <row r="1108" spans="1:15" s="2" customFormat="1" x14ac:dyDescent="0.2">
      <c r="A1108"/>
      <c r="B1108" s="90"/>
      <c r="C1108" s="90"/>
      <c r="D1108" s="90"/>
      <c r="E1108" s="90"/>
      <c r="F1108" s="90"/>
      <c r="G1108" s="90"/>
      <c r="H1108" s="90"/>
      <c r="I1108" s="90"/>
      <c r="J1108" s="63"/>
      <c r="K1108"/>
      <c r="L1108"/>
      <c r="M1108"/>
      <c r="N1108"/>
      <c r="O1108"/>
    </row>
    <row r="1109" spans="1:15" s="2" customFormat="1" x14ac:dyDescent="0.2">
      <c r="A1109"/>
      <c r="B1109" s="90"/>
      <c r="C1109" s="90"/>
      <c r="D1109" s="90"/>
      <c r="E1109" s="90"/>
      <c r="F1109" s="90"/>
      <c r="G1109" s="90"/>
      <c r="H1109" s="90"/>
      <c r="I1109" s="90"/>
      <c r="J1109" s="63"/>
      <c r="K1109"/>
      <c r="L1109"/>
      <c r="M1109"/>
      <c r="N1109"/>
      <c r="O1109"/>
    </row>
    <row r="1110" spans="1:15" s="2" customFormat="1" x14ac:dyDescent="0.2">
      <c r="A1110"/>
      <c r="B1110" s="90"/>
      <c r="C1110" s="90"/>
      <c r="D1110" s="90"/>
      <c r="E1110" s="90"/>
      <c r="F1110" s="90"/>
      <c r="G1110" s="90"/>
      <c r="H1110" s="90"/>
      <c r="I1110" s="90"/>
      <c r="J1110" s="63"/>
      <c r="K1110"/>
      <c r="L1110"/>
      <c r="M1110"/>
      <c r="N1110"/>
      <c r="O1110"/>
    </row>
    <row r="1111" spans="1:15" s="2" customFormat="1" x14ac:dyDescent="0.2">
      <c r="A1111"/>
      <c r="B1111" s="90"/>
      <c r="C1111" s="90"/>
      <c r="D1111" s="90"/>
      <c r="E1111" s="90"/>
      <c r="F1111" s="90"/>
      <c r="G1111" s="90"/>
      <c r="H1111" s="90"/>
      <c r="I1111" s="90"/>
      <c r="J1111" s="63"/>
      <c r="K1111"/>
      <c r="L1111"/>
      <c r="M1111"/>
      <c r="N1111"/>
      <c r="O1111"/>
    </row>
    <row r="1112" spans="1:15" s="2" customFormat="1" x14ac:dyDescent="0.2">
      <c r="A1112"/>
      <c r="B1112" s="90"/>
      <c r="C1112" s="90"/>
      <c r="D1112" s="90"/>
      <c r="E1112" s="90"/>
      <c r="F1112" s="90"/>
      <c r="G1112" s="90"/>
      <c r="H1112" s="90"/>
      <c r="I1112" s="90"/>
      <c r="J1112" s="63"/>
      <c r="K1112"/>
      <c r="L1112"/>
      <c r="M1112"/>
      <c r="N1112"/>
      <c r="O1112"/>
    </row>
    <row r="1113" spans="1:15" s="2" customFormat="1" x14ac:dyDescent="0.2">
      <c r="A1113"/>
      <c r="B1113" s="90"/>
      <c r="C1113" s="90"/>
      <c r="D1113" s="90"/>
      <c r="E1113" s="90"/>
      <c r="F1113" s="90"/>
      <c r="G1113" s="90"/>
      <c r="H1113" s="90"/>
      <c r="I1113" s="90"/>
      <c r="J1113" s="63"/>
      <c r="K1113"/>
      <c r="L1113"/>
      <c r="M1113"/>
      <c r="N1113"/>
      <c r="O1113"/>
    </row>
    <row r="1114" spans="1:15" s="2" customFormat="1" x14ac:dyDescent="0.2">
      <c r="A1114"/>
      <c r="B1114" s="90"/>
      <c r="C1114" s="90"/>
      <c r="D1114" s="90"/>
      <c r="E1114" s="90"/>
      <c r="F1114" s="90"/>
      <c r="G1114" s="90"/>
      <c r="H1114" s="90"/>
      <c r="I1114" s="90"/>
      <c r="J1114" s="63"/>
      <c r="K1114"/>
      <c r="L1114"/>
      <c r="M1114"/>
      <c r="N1114"/>
      <c r="O1114"/>
    </row>
    <row r="1115" spans="1:15" s="2" customFormat="1" x14ac:dyDescent="0.2">
      <c r="A1115"/>
      <c r="B1115" s="90"/>
      <c r="C1115" s="90"/>
      <c r="D1115" s="90"/>
      <c r="E1115" s="90"/>
      <c r="F1115" s="90"/>
      <c r="G1115" s="90"/>
      <c r="H1115" s="90"/>
      <c r="I1115" s="90"/>
      <c r="J1115" s="63"/>
      <c r="K1115"/>
      <c r="L1115"/>
      <c r="M1115"/>
      <c r="N1115"/>
      <c r="O1115"/>
    </row>
    <row r="1116" spans="1:15" s="2" customFormat="1" x14ac:dyDescent="0.2">
      <c r="A1116"/>
      <c r="B1116" s="90"/>
      <c r="C1116" s="90"/>
      <c r="D1116" s="90"/>
      <c r="E1116" s="90"/>
      <c r="F1116" s="90"/>
      <c r="G1116" s="90"/>
      <c r="H1116" s="90"/>
      <c r="I1116" s="90"/>
      <c r="J1116" s="63"/>
      <c r="K1116"/>
      <c r="L1116"/>
      <c r="M1116"/>
      <c r="N1116"/>
      <c r="O1116"/>
    </row>
    <row r="1117" spans="1:15" s="2" customFormat="1" x14ac:dyDescent="0.2">
      <c r="A1117"/>
      <c r="B1117" s="90"/>
      <c r="C1117" s="90"/>
      <c r="D1117" s="90"/>
      <c r="E1117" s="90"/>
      <c r="F1117" s="90"/>
      <c r="G1117" s="90"/>
      <c r="H1117" s="90"/>
      <c r="I1117" s="90"/>
      <c r="J1117" s="63"/>
      <c r="K1117"/>
      <c r="L1117"/>
      <c r="M1117"/>
      <c r="N1117"/>
      <c r="O1117"/>
    </row>
    <row r="1118" spans="1:15" s="2" customFormat="1" x14ac:dyDescent="0.2">
      <c r="A1118"/>
      <c r="B1118" s="90"/>
      <c r="C1118" s="90"/>
      <c r="D1118" s="90"/>
      <c r="E1118" s="90"/>
      <c r="F1118" s="90"/>
      <c r="G1118" s="90"/>
      <c r="H1118" s="90"/>
      <c r="I1118" s="90"/>
      <c r="J1118" s="63"/>
      <c r="K1118"/>
      <c r="L1118"/>
      <c r="M1118"/>
      <c r="N1118"/>
      <c r="O1118"/>
    </row>
    <row r="1119" spans="1:15" s="2" customFormat="1" x14ac:dyDescent="0.2">
      <c r="A1119"/>
      <c r="B1119" s="90"/>
      <c r="C1119" s="90"/>
      <c r="D1119" s="90"/>
      <c r="E1119" s="90"/>
      <c r="F1119" s="90"/>
      <c r="G1119" s="90"/>
      <c r="H1119" s="90"/>
      <c r="I1119" s="90"/>
      <c r="J1119" s="63"/>
      <c r="K1119"/>
      <c r="L1119"/>
      <c r="M1119"/>
      <c r="N1119"/>
      <c r="O1119"/>
    </row>
    <row r="1120" spans="1:15" s="2" customFormat="1" x14ac:dyDescent="0.2">
      <c r="A1120"/>
      <c r="B1120" s="90"/>
      <c r="C1120" s="90"/>
      <c r="D1120" s="90"/>
      <c r="E1120" s="90"/>
      <c r="F1120" s="90"/>
      <c r="G1120" s="90"/>
      <c r="H1120" s="90"/>
      <c r="I1120" s="90"/>
      <c r="J1120" s="63"/>
      <c r="K1120"/>
      <c r="L1120"/>
      <c r="M1120"/>
      <c r="N1120"/>
      <c r="O1120"/>
    </row>
    <row r="1121" spans="1:15" s="2" customFormat="1" x14ac:dyDescent="0.2">
      <c r="A1121"/>
      <c r="B1121" s="90"/>
      <c r="C1121" s="90"/>
      <c r="D1121" s="90"/>
      <c r="E1121" s="90"/>
      <c r="F1121" s="90"/>
      <c r="G1121" s="90"/>
      <c r="H1121" s="90"/>
      <c r="I1121" s="90"/>
      <c r="J1121" s="63"/>
      <c r="K1121"/>
      <c r="L1121"/>
      <c r="M1121"/>
      <c r="N1121"/>
      <c r="O1121"/>
    </row>
    <row r="1122" spans="1:15" s="2" customFormat="1" x14ac:dyDescent="0.2">
      <c r="A1122"/>
      <c r="B1122" s="90"/>
      <c r="C1122" s="90"/>
      <c r="D1122" s="90"/>
      <c r="E1122" s="90"/>
      <c r="F1122" s="90"/>
      <c r="G1122" s="90"/>
      <c r="H1122" s="90"/>
      <c r="I1122" s="90"/>
      <c r="J1122" s="63"/>
      <c r="K1122"/>
      <c r="L1122"/>
      <c r="M1122"/>
      <c r="N1122"/>
      <c r="O1122"/>
    </row>
    <row r="1123" spans="1:15" s="2" customFormat="1" x14ac:dyDescent="0.2">
      <c r="A1123"/>
      <c r="B1123" s="90"/>
      <c r="C1123" s="90"/>
      <c r="D1123" s="90"/>
      <c r="E1123" s="90"/>
      <c r="F1123" s="90"/>
      <c r="G1123" s="90"/>
      <c r="H1123" s="90"/>
      <c r="I1123" s="90"/>
      <c r="J1123" s="63"/>
      <c r="K1123"/>
      <c r="L1123"/>
      <c r="M1123"/>
      <c r="N1123"/>
      <c r="O1123"/>
    </row>
    <row r="1124" spans="1:15" s="2" customFormat="1" x14ac:dyDescent="0.2">
      <c r="A1124"/>
      <c r="B1124" s="90"/>
      <c r="C1124" s="90"/>
      <c r="D1124" s="90"/>
      <c r="E1124" s="90"/>
      <c r="F1124" s="90"/>
      <c r="G1124" s="90"/>
      <c r="H1124" s="90"/>
      <c r="I1124" s="90"/>
      <c r="J1124" s="63"/>
      <c r="K1124"/>
      <c r="L1124"/>
      <c r="M1124"/>
      <c r="N1124"/>
      <c r="O1124"/>
    </row>
    <row r="1125" spans="1:15" s="2" customFormat="1" x14ac:dyDescent="0.2">
      <c r="A1125"/>
      <c r="B1125" s="90"/>
      <c r="C1125" s="90"/>
      <c r="D1125" s="90"/>
      <c r="E1125" s="90"/>
      <c r="F1125" s="90"/>
      <c r="G1125" s="90"/>
      <c r="H1125" s="90"/>
      <c r="I1125" s="90"/>
      <c r="J1125" s="63"/>
      <c r="K1125"/>
      <c r="L1125"/>
      <c r="M1125"/>
      <c r="N1125"/>
      <c r="O1125"/>
    </row>
    <row r="1126" spans="1:15" s="2" customFormat="1" x14ac:dyDescent="0.2">
      <c r="A1126"/>
      <c r="B1126" s="90"/>
      <c r="C1126" s="90"/>
      <c r="D1126" s="90"/>
      <c r="E1126" s="90"/>
      <c r="F1126" s="90"/>
      <c r="G1126" s="90"/>
      <c r="H1126" s="90"/>
      <c r="I1126" s="90"/>
      <c r="J1126" s="63"/>
      <c r="K1126"/>
      <c r="L1126"/>
      <c r="M1126"/>
      <c r="N1126"/>
      <c r="O1126"/>
    </row>
    <row r="1127" spans="1:15" s="2" customFormat="1" x14ac:dyDescent="0.2">
      <c r="A1127"/>
      <c r="B1127" s="90"/>
      <c r="C1127" s="90"/>
      <c r="D1127" s="90"/>
      <c r="E1127" s="90"/>
      <c r="F1127" s="90"/>
      <c r="G1127" s="90"/>
      <c r="H1127" s="90"/>
      <c r="I1127" s="90"/>
      <c r="J1127" s="63"/>
      <c r="K1127"/>
      <c r="L1127"/>
      <c r="M1127"/>
      <c r="N1127"/>
      <c r="O1127"/>
    </row>
    <row r="1128" spans="1:15" s="2" customFormat="1" x14ac:dyDescent="0.2">
      <c r="A1128"/>
      <c r="B1128" s="90"/>
      <c r="C1128" s="90"/>
      <c r="D1128" s="90"/>
      <c r="E1128" s="90"/>
      <c r="F1128" s="90"/>
      <c r="G1128" s="90"/>
      <c r="H1128" s="90"/>
      <c r="I1128" s="90"/>
      <c r="J1128" s="63"/>
      <c r="K1128"/>
      <c r="L1128"/>
      <c r="M1128"/>
      <c r="N1128"/>
      <c r="O1128"/>
    </row>
    <row r="1129" spans="1:15" s="2" customFormat="1" x14ac:dyDescent="0.2">
      <c r="A1129"/>
      <c r="B1129" s="90"/>
      <c r="C1129" s="90"/>
      <c r="D1129" s="90"/>
      <c r="E1129" s="90"/>
      <c r="F1129" s="90"/>
      <c r="G1129" s="90"/>
      <c r="H1129" s="90"/>
      <c r="I1129" s="90"/>
      <c r="J1129" s="63"/>
      <c r="K1129"/>
      <c r="L1129"/>
      <c r="M1129"/>
      <c r="N1129"/>
      <c r="O1129"/>
    </row>
    <row r="1130" spans="1:15" s="2" customFormat="1" x14ac:dyDescent="0.2">
      <c r="A1130"/>
      <c r="B1130" s="90"/>
      <c r="C1130" s="90"/>
      <c r="D1130" s="90"/>
      <c r="E1130" s="90"/>
      <c r="F1130" s="90"/>
      <c r="G1130" s="90"/>
      <c r="H1130" s="90"/>
      <c r="I1130" s="90"/>
      <c r="J1130" s="63"/>
      <c r="K1130"/>
      <c r="L1130"/>
      <c r="M1130"/>
      <c r="N1130"/>
      <c r="O1130"/>
    </row>
    <row r="1131" spans="1:15" s="2" customFormat="1" x14ac:dyDescent="0.2">
      <c r="A1131"/>
      <c r="B1131" s="90"/>
      <c r="C1131" s="90"/>
      <c r="D1131" s="90"/>
      <c r="E1131" s="90"/>
      <c r="F1131" s="90"/>
      <c r="G1131" s="90"/>
      <c r="H1131" s="90"/>
      <c r="I1131" s="90"/>
      <c r="J1131" s="63"/>
      <c r="K1131"/>
      <c r="L1131"/>
      <c r="M1131"/>
      <c r="N1131"/>
      <c r="O1131"/>
    </row>
    <row r="1132" spans="1:15" s="2" customFormat="1" x14ac:dyDescent="0.2">
      <c r="A1132"/>
      <c r="B1132" s="90"/>
      <c r="C1132" s="90"/>
      <c r="D1132" s="90"/>
      <c r="E1132" s="90"/>
      <c r="F1132" s="90"/>
      <c r="G1132" s="90"/>
      <c r="H1132" s="90"/>
      <c r="I1132" s="90"/>
      <c r="J1132" s="63"/>
      <c r="K1132"/>
      <c r="L1132"/>
      <c r="M1132"/>
      <c r="N1132"/>
      <c r="O1132"/>
    </row>
    <row r="1133" spans="1:15" s="2" customFormat="1" x14ac:dyDescent="0.2">
      <c r="A1133"/>
      <c r="B1133" s="90"/>
      <c r="C1133" s="90"/>
      <c r="D1133" s="90"/>
      <c r="E1133" s="90"/>
      <c r="F1133" s="90"/>
      <c r="G1133" s="90"/>
      <c r="H1133" s="90"/>
      <c r="I1133" s="90"/>
      <c r="J1133" s="63"/>
      <c r="K1133"/>
      <c r="L1133"/>
      <c r="M1133"/>
      <c r="N1133"/>
      <c r="O1133"/>
    </row>
    <row r="1134" spans="1:15" s="2" customFormat="1" x14ac:dyDescent="0.2">
      <c r="A1134"/>
      <c r="B1134" s="90"/>
      <c r="C1134" s="90"/>
      <c r="D1134" s="90"/>
      <c r="E1134" s="90"/>
      <c r="F1134" s="90"/>
      <c r="G1134" s="90"/>
      <c r="H1134" s="90"/>
      <c r="I1134" s="90"/>
      <c r="J1134" s="63"/>
      <c r="K1134"/>
      <c r="L1134"/>
      <c r="M1134"/>
      <c r="N1134"/>
      <c r="O1134"/>
    </row>
    <row r="1135" spans="1:15" s="2" customFormat="1" x14ac:dyDescent="0.2">
      <c r="A1135"/>
      <c r="B1135" s="90"/>
      <c r="C1135" s="90"/>
      <c r="D1135" s="90"/>
      <c r="E1135" s="90"/>
      <c r="F1135" s="90"/>
      <c r="G1135" s="90"/>
      <c r="H1135" s="90"/>
      <c r="I1135" s="90"/>
      <c r="J1135" s="63"/>
      <c r="K1135"/>
      <c r="L1135"/>
      <c r="M1135"/>
      <c r="N1135"/>
      <c r="O1135"/>
    </row>
    <row r="1136" spans="1:15" s="2" customFormat="1" x14ac:dyDescent="0.2">
      <c r="A1136"/>
      <c r="B1136" s="90"/>
      <c r="C1136" s="90"/>
      <c r="D1136" s="90"/>
      <c r="E1136" s="90"/>
      <c r="F1136" s="90"/>
      <c r="G1136" s="90"/>
      <c r="H1136" s="90"/>
      <c r="I1136" s="90"/>
      <c r="J1136" s="63"/>
      <c r="K1136"/>
      <c r="L1136"/>
      <c r="M1136"/>
      <c r="N1136"/>
      <c r="O1136"/>
    </row>
    <row r="1137" spans="1:15" s="2" customFormat="1" x14ac:dyDescent="0.2">
      <c r="A1137"/>
      <c r="B1137" s="90"/>
      <c r="C1137" s="90"/>
      <c r="D1137" s="90"/>
      <c r="E1137" s="90"/>
      <c r="F1137" s="90"/>
      <c r="G1137" s="90"/>
      <c r="H1137" s="90"/>
      <c r="I1137" s="90"/>
      <c r="J1137" s="63"/>
      <c r="K1137"/>
      <c r="L1137"/>
      <c r="M1137"/>
      <c r="N1137"/>
      <c r="O1137"/>
    </row>
    <row r="1138" spans="1:15" s="2" customFormat="1" x14ac:dyDescent="0.2">
      <c r="A1138"/>
      <c r="B1138" s="90"/>
      <c r="C1138" s="90"/>
      <c r="D1138" s="90"/>
      <c r="E1138" s="90"/>
      <c r="F1138" s="90"/>
      <c r="G1138" s="90"/>
      <c r="H1138" s="90"/>
      <c r="I1138" s="90"/>
      <c r="J1138" s="63"/>
      <c r="K1138"/>
      <c r="L1138"/>
      <c r="M1138"/>
      <c r="N1138"/>
      <c r="O1138"/>
    </row>
    <row r="1139" spans="1:15" s="2" customFormat="1" x14ac:dyDescent="0.2">
      <c r="A1139"/>
      <c r="B1139" s="90"/>
      <c r="C1139" s="90"/>
      <c r="D1139" s="90"/>
      <c r="E1139" s="90"/>
      <c r="F1139" s="90"/>
      <c r="G1139" s="90"/>
      <c r="H1139" s="90"/>
      <c r="I1139" s="90"/>
      <c r="J1139" s="63"/>
      <c r="K1139"/>
      <c r="L1139"/>
      <c r="M1139"/>
      <c r="N1139"/>
      <c r="O1139"/>
    </row>
    <row r="1140" spans="1:15" s="2" customFormat="1" x14ac:dyDescent="0.2">
      <c r="A1140"/>
      <c r="B1140" s="90"/>
      <c r="C1140" s="90"/>
      <c r="D1140" s="90"/>
      <c r="E1140" s="90"/>
      <c r="F1140" s="90"/>
      <c r="G1140" s="90"/>
      <c r="H1140" s="90"/>
      <c r="I1140" s="90"/>
      <c r="J1140" s="63"/>
      <c r="K1140"/>
      <c r="L1140"/>
      <c r="M1140"/>
      <c r="N1140"/>
      <c r="O1140"/>
    </row>
    <row r="1141" spans="1:15" s="2" customFormat="1" x14ac:dyDescent="0.2">
      <c r="A1141"/>
      <c r="B1141" s="90"/>
      <c r="C1141" s="90"/>
      <c r="D1141" s="90"/>
      <c r="E1141" s="90"/>
      <c r="F1141" s="90"/>
      <c r="G1141" s="90"/>
      <c r="H1141" s="90"/>
      <c r="I1141" s="90"/>
      <c r="J1141" s="63"/>
      <c r="K1141"/>
      <c r="L1141"/>
      <c r="M1141"/>
      <c r="N1141"/>
      <c r="O1141"/>
    </row>
    <row r="1142" spans="1:15" s="2" customFormat="1" x14ac:dyDescent="0.2">
      <c r="A1142"/>
      <c r="B1142" s="90"/>
      <c r="C1142" s="90"/>
      <c r="D1142" s="90"/>
      <c r="E1142" s="90"/>
      <c r="F1142" s="90"/>
      <c r="G1142" s="90"/>
      <c r="H1142" s="90"/>
      <c r="I1142" s="90"/>
      <c r="J1142" s="63"/>
      <c r="K1142"/>
      <c r="L1142"/>
      <c r="M1142"/>
      <c r="N1142"/>
      <c r="O1142"/>
    </row>
    <row r="1143" spans="1:15" s="2" customFormat="1" x14ac:dyDescent="0.2">
      <c r="A1143"/>
      <c r="B1143" s="90"/>
      <c r="C1143" s="90"/>
      <c r="D1143" s="90"/>
      <c r="E1143" s="90"/>
      <c r="F1143" s="90"/>
      <c r="G1143" s="90"/>
      <c r="H1143" s="90"/>
      <c r="I1143" s="90"/>
      <c r="J1143" s="63"/>
      <c r="K1143"/>
      <c r="L1143"/>
      <c r="M1143"/>
      <c r="N1143"/>
      <c r="O1143"/>
    </row>
    <row r="1144" spans="1:15" s="2" customFormat="1" x14ac:dyDescent="0.2">
      <c r="A1144"/>
      <c r="B1144" s="90"/>
      <c r="C1144" s="90"/>
      <c r="D1144" s="90"/>
      <c r="E1144" s="90"/>
      <c r="F1144" s="90"/>
      <c r="G1144" s="90"/>
      <c r="H1144" s="90"/>
      <c r="I1144" s="90"/>
      <c r="J1144" s="63"/>
      <c r="K1144"/>
      <c r="L1144"/>
      <c r="M1144"/>
      <c r="N1144"/>
      <c r="O1144"/>
    </row>
    <row r="1145" spans="1:15" s="2" customFormat="1" x14ac:dyDescent="0.2">
      <c r="A1145"/>
      <c r="B1145" s="90"/>
      <c r="C1145" s="90"/>
      <c r="D1145" s="90"/>
      <c r="E1145" s="90"/>
      <c r="F1145" s="90"/>
      <c r="G1145" s="90"/>
      <c r="H1145" s="90"/>
      <c r="I1145" s="90"/>
      <c r="J1145" s="63"/>
      <c r="K1145"/>
      <c r="L1145"/>
      <c r="M1145"/>
      <c r="N1145"/>
      <c r="O1145"/>
    </row>
    <row r="1146" spans="1:15" s="2" customFormat="1" x14ac:dyDescent="0.2">
      <c r="A1146"/>
      <c r="B1146" s="90"/>
      <c r="C1146" s="90"/>
      <c r="D1146" s="90"/>
      <c r="E1146" s="90"/>
      <c r="F1146" s="90"/>
      <c r="G1146" s="90"/>
      <c r="H1146" s="90"/>
      <c r="I1146" s="90"/>
      <c r="J1146" s="63"/>
      <c r="K1146"/>
      <c r="L1146"/>
      <c r="M1146"/>
      <c r="N1146"/>
      <c r="O1146"/>
    </row>
    <row r="1147" spans="1:15" s="2" customFormat="1" x14ac:dyDescent="0.2">
      <c r="A1147"/>
      <c r="B1147" s="90"/>
      <c r="C1147" s="90"/>
      <c r="D1147" s="90"/>
      <c r="E1147" s="90"/>
      <c r="F1147" s="90"/>
      <c r="G1147" s="90"/>
      <c r="H1147" s="90"/>
      <c r="I1147" s="90"/>
      <c r="J1147" s="63"/>
      <c r="K1147"/>
      <c r="L1147"/>
      <c r="M1147"/>
      <c r="N1147"/>
      <c r="O1147"/>
    </row>
    <row r="1148" spans="1:15" s="2" customFormat="1" x14ac:dyDescent="0.2">
      <c r="A1148"/>
      <c r="B1148" s="90"/>
      <c r="C1148" s="90"/>
      <c r="D1148" s="90"/>
      <c r="E1148" s="90"/>
      <c r="F1148" s="90"/>
      <c r="G1148" s="90"/>
      <c r="H1148" s="90"/>
      <c r="I1148" s="90"/>
      <c r="J1148" s="63"/>
      <c r="K1148"/>
      <c r="L1148"/>
      <c r="M1148"/>
      <c r="N1148"/>
      <c r="O1148"/>
    </row>
    <row r="1149" spans="1:15" s="2" customFormat="1" x14ac:dyDescent="0.2">
      <c r="A1149"/>
      <c r="B1149" s="90"/>
      <c r="C1149" s="90"/>
      <c r="D1149" s="90"/>
      <c r="E1149" s="90"/>
      <c r="F1149" s="90"/>
      <c r="G1149" s="90"/>
      <c r="H1149" s="90"/>
      <c r="I1149" s="90"/>
      <c r="J1149" s="63"/>
      <c r="K1149"/>
      <c r="L1149"/>
      <c r="M1149"/>
      <c r="N1149"/>
      <c r="O1149"/>
    </row>
    <row r="1150" spans="1:15" s="2" customFormat="1" x14ac:dyDescent="0.2">
      <c r="A1150"/>
      <c r="B1150" s="90"/>
      <c r="C1150" s="90"/>
      <c r="D1150" s="90"/>
      <c r="E1150" s="90"/>
      <c r="F1150" s="90"/>
      <c r="G1150" s="90"/>
      <c r="H1150" s="90"/>
      <c r="I1150" s="90"/>
      <c r="J1150" s="63"/>
      <c r="K1150"/>
      <c r="L1150"/>
      <c r="M1150"/>
      <c r="N1150"/>
      <c r="O1150"/>
    </row>
    <row r="1151" spans="1:15" s="2" customFormat="1" x14ac:dyDescent="0.2">
      <c r="A1151"/>
      <c r="B1151" s="90"/>
      <c r="C1151" s="90"/>
      <c r="D1151" s="90"/>
      <c r="E1151" s="90"/>
      <c r="F1151" s="90"/>
      <c r="G1151" s="90"/>
      <c r="H1151" s="90"/>
      <c r="I1151" s="90"/>
      <c r="J1151" s="63"/>
      <c r="K1151"/>
      <c r="L1151"/>
      <c r="M1151"/>
      <c r="N1151"/>
      <c r="O1151"/>
    </row>
    <row r="1152" spans="1:15" s="2" customFormat="1" x14ac:dyDescent="0.2">
      <c r="A1152"/>
      <c r="B1152" s="90"/>
      <c r="C1152" s="90"/>
      <c r="D1152" s="90"/>
      <c r="E1152" s="90"/>
      <c r="F1152" s="90"/>
      <c r="G1152" s="90"/>
      <c r="H1152" s="90"/>
      <c r="I1152" s="90"/>
      <c r="J1152" s="63"/>
      <c r="K1152"/>
      <c r="L1152"/>
      <c r="M1152"/>
      <c r="N1152"/>
      <c r="O1152"/>
    </row>
    <row r="1153" spans="1:15" s="2" customFormat="1" x14ac:dyDescent="0.2">
      <c r="A1153"/>
      <c r="B1153" s="90"/>
      <c r="C1153" s="90"/>
      <c r="D1153" s="90"/>
      <c r="E1153" s="90"/>
      <c r="F1153" s="90"/>
      <c r="G1153" s="90"/>
      <c r="H1153" s="90"/>
      <c r="I1153" s="90"/>
      <c r="J1153" s="63"/>
      <c r="K1153"/>
      <c r="L1153"/>
      <c r="M1153"/>
      <c r="N1153"/>
      <c r="O1153"/>
    </row>
    <row r="1154" spans="1:15" s="2" customFormat="1" x14ac:dyDescent="0.2">
      <c r="A1154"/>
      <c r="B1154" s="90"/>
      <c r="C1154" s="90"/>
      <c r="D1154" s="90"/>
      <c r="E1154" s="90"/>
      <c r="F1154" s="90"/>
      <c r="G1154" s="90"/>
      <c r="H1154" s="90"/>
      <c r="I1154" s="90"/>
      <c r="J1154" s="63"/>
      <c r="K1154"/>
      <c r="L1154"/>
      <c r="M1154"/>
      <c r="N1154"/>
      <c r="O1154"/>
    </row>
    <row r="1155" spans="1:15" s="2" customFormat="1" x14ac:dyDescent="0.2">
      <c r="A1155"/>
      <c r="B1155" s="90"/>
      <c r="C1155" s="90"/>
      <c r="D1155" s="90"/>
      <c r="E1155" s="90"/>
      <c r="F1155" s="90"/>
      <c r="G1155" s="90"/>
      <c r="H1155" s="90"/>
      <c r="I1155" s="90"/>
      <c r="J1155" s="63"/>
      <c r="K1155"/>
      <c r="L1155"/>
      <c r="M1155"/>
      <c r="N1155"/>
      <c r="O1155"/>
    </row>
    <row r="1156" spans="1:15" s="2" customFormat="1" x14ac:dyDescent="0.2">
      <c r="A1156"/>
      <c r="B1156" s="90"/>
      <c r="C1156" s="90"/>
      <c r="D1156" s="90"/>
      <c r="E1156" s="90"/>
      <c r="F1156" s="90"/>
      <c r="G1156" s="90"/>
      <c r="H1156" s="90"/>
      <c r="I1156" s="90"/>
      <c r="J1156" s="63"/>
      <c r="K1156"/>
      <c r="L1156"/>
      <c r="M1156"/>
      <c r="N1156"/>
      <c r="O1156"/>
    </row>
    <row r="1157" spans="1:15" s="2" customFormat="1" x14ac:dyDescent="0.2">
      <c r="A1157"/>
      <c r="B1157" s="90"/>
      <c r="C1157" s="90"/>
      <c r="D1157" s="90"/>
      <c r="E1157" s="90"/>
      <c r="F1157" s="90"/>
      <c r="G1157" s="90"/>
      <c r="H1157" s="90"/>
      <c r="I1157" s="90"/>
      <c r="J1157" s="63"/>
      <c r="K1157"/>
      <c r="L1157"/>
      <c r="M1157"/>
      <c r="N1157"/>
      <c r="O1157"/>
    </row>
    <row r="1158" spans="1:15" s="2" customFormat="1" x14ac:dyDescent="0.2">
      <c r="A1158"/>
      <c r="B1158" s="90"/>
      <c r="C1158" s="90"/>
      <c r="D1158" s="90"/>
      <c r="E1158" s="90"/>
      <c r="F1158" s="90"/>
      <c r="G1158" s="90"/>
      <c r="H1158" s="90"/>
      <c r="I1158" s="90"/>
      <c r="J1158" s="63"/>
      <c r="K1158"/>
      <c r="L1158"/>
      <c r="M1158"/>
      <c r="N1158"/>
      <c r="O1158"/>
    </row>
    <row r="1159" spans="1:15" s="2" customFormat="1" x14ac:dyDescent="0.2">
      <c r="A1159"/>
      <c r="B1159" s="90"/>
      <c r="C1159" s="90"/>
      <c r="D1159" s="90"/>
      <c r="E1159" s="90"/>
      <c r="F1159" s="90"/>
      <c r="G1159" s="90"/>
      <c r="H1159" s="90"/>
      <c r="I1159" s="90"/>
      <c r="J1159" s="63"/>
      <c r="K1159"/>
      <c r="L1159"/>
      <c r="M1159"/>
      <c r="N1159"/>
      <c r="O1159"/>
    </row>
    <row r="1160" spans="1:15" s="2" customFormat="1" x14ac:dyDescent="0.2">
      <c r="A1160"/>
      <c r="B1160" s="90"/>
      <c r="C1160" s="90"/>
      <c r="D1160" s="90"/>
      <c r="E1160" s="90"/>
      <c r="F1160" s="90"/>
      <c r="G1160" s="90"/>
      <c r="H1160" s="90"/>
      <c r="I1160" s="90"/>
      <c r="J1160" s="63"/>
      <c r="K1160"/>
      <c r="L1160"/>
      <c r="M1160"/>
      <c r="N1160"/>
      <c r="O1160"/>
    </row>
    <row r="1161" spans="1:15" s="2" customFormat="1" x14ac:dyDescent="0.2">
      <c r="A1161"/>
      <c r="B1161" s="90"/>
      <c r="C1161" s="90"/>
      <c r="D1161" s="90"/>
      <c r="E1161" s="90"/>
      <c r="F1161" s="90"/>
      <c r="G1161" s="90"/>
      <c r="H1161" s="90"/>
      <c r="I1161" s="90"/>
      <c r="J1161" s="63"/>
      <c r="K1161"/>
      <c r="L1161"/>
      <c r="M1161"/>
      <c r="N1161"/>
      <c r="O1161"/>
    </row>
    <row r="1162" spans="1:15" s="2" customFormat="1" x14ac:dyDescent="0.2">
      <c r="A1162"/>
      <c r="B1162" s="90"/>
      <c r="C1162" s="90"/>
      <c r="D1162" s="90"/>
      <c r="E1162" s="90"/>
      <c r="F1162" s="90"/>
      <c r="G1162" s="90"/>
      <c r="H1162" s="90"/>
      <c r="I1162" s="90"/>
      <c r="J1162" s="63"/>
      <c r="K1162"/>
      <c r="L1162"/>
      <c r="M1162"/>
      <c r="N1162"/>
      <c r="O1162"/>
    </row>
    <row r="1163" spans="1:15" s="2" customFormat="1" x14ac:dyDescent="0.2">
      <c r="A1163"/>
      <c r="B1163" s="90"/>
      <c r="C1163" s="90"/>
      <c r="D1163" s="90"/>
      <c r="E1163" s="90"/>
      <c r="F1163" s="90"/>
      <c r="G1163" s="90"/>
      <c r="H1163" s="90"/>
      <c r="I1163" s="90"/>
      <c r="J1163" s="63"/>
      <c r="K1163"/>
      <c r="L1163"/>
      <c r="M1163"/>
      <c r="N1163"/>
      <c r="O1163"/>
    </row>
    <row r="1164" spans="1:15" s="2" customFormat="1" x14ac:dyDescent="0.2">
      <c r="A1164"/>
      <c r="B1164" s="90"/>
      <c r="C1164" s="90"/>
      <c r="D1164" s="90"/>
      <c r="E1164" s="90"/>
      <c r="F1164" s="90"/>
      <c r="G1164" s="90"/>
      <c r="H1164" s="90"/>
      <c r="I1164" s="90"/>
      <c r="J1164" s="63"/>
      <c r="K1164"/>
      <c r="L1164"/>
      <c r="M1164"/>
      <c r="N1164"/>
      <c r="O1164"/>
    </row>
    <row r="1165" spans="1:15" s="2" customFormat="1" x14ac:dyDescent="0.2">
      <c r="A1165"/>
      <c r="B1165" s="90"/>
      <c r="C1165" s="90"/>
      <c r="D1165" s="90"/>
      <c r="E1165" s="90"/>
      <c r="F1165" s="90"/>
      <c r="G1165" s="90"/>
      <c r="H1165" s="90"/>
      <c r="I1165" s="90"/>
      <c r="J1165" s="63"/>
      <c r="K1165"/>
      <c r="L1165"/>
      <c r="M1165"/>
      <c r="N1165"/>
      <c r="O1165"/>
    </row>
    <row r="1166" spans="1:15" s="2" customFormat="1" x14ac:dyDescent="0.2">
      <c r="A1166"/>
      <c r="B1166" s="90"/>
      <c r="C1166" s="90"/>
      <c r="D1166" s="90"/>
      <c r="E1166" s="90"/>
      <c r="F1166" s="90"/>
      <c r="G1166" s="90"/>
      <c r="H1166" s="90"/>
      <c r="I1166" s="90"/>
      <c r="J1166" s="63"/>
      <c r="K1166"/>
      <c r="L1166"/>
      <c r="M1166"/>
      <c r="N1166"/>
      <c r="O1166"/>
    </row>
    <row r="1167" spans="1:15" s="2" customFormat="1" x14ac:dyDescent="0.2">
      <c r="A1167"/>
      <c r="B1167" s="90"/>
      <c r="C1167" s="90"/>
      <c r="D1167" s="90"/>
      <c r="E1167" s="90"/>
      <c r="F1167" s="90"/>
      <c r="G1167" s="90"/>
      <c r="H1167" s="90"/>
      <c r="I1167" s="90"/>
      <c r="J1167" s="63"/>
      <c r="K1167"/>
      <c r="L1167"/>
      <c r="M1167"/>
      <c r="N1167"/>
      <c r="O1167"/>
    </row>
    <row r="1168" spans="1:15" s="2" customFormat="1" x14ac:dyDescent="0.2">
      <c r="A1168"/>
      <c r="B1168" s="90"/>
      <c r="C1168" s="90"/>
      <c r="D1168" s="90"/>
      <c r="E1168" s="90"/>
      <c r="F1168" s="90"/>
      <c r="G1168" s="90"/>
      <c r="H1168" s="90"/>
      <c r="I1168" s="90"/>
      <c r="J1168" s="63"/>
      <c r="K1168"/>
      <c r="L1168"/>
      <c r="M1168"/>
      <c r="N1168"/>
      <c r="O1168"/>
    </row>
    <row r="1169" spans="1:15" s="2" customFormat="1" x14ac:dyDescent="0.2">
      <c r="A1169"/>
      <c r="B1169" s="90"/>
      <c r="C1169" s="90"/>
      <c r="D1169" s="90"/>
      <c r="E1169" s="90"/>
      <c r="F1169" s="90"/>
      <c r="G1169" s="90"/>
      <c r="H1169" s="90"/>
      <c r="I1169" s="90"/>
      <c r="J1169" s="63"/>
      <c r="K1169"/>
      <c r="L1169"/>
      <c r="M1169"/>
      <c r="N1169"/>
      <c r="O1169"/>
    </row>
    <row r="1170" spans="1:15" s="2" customFormat="1" x14ac:dyDescent="0.2">
      <c r="A1170"/>
      <c r="B1170" s="90"/>
      <c r="C1170" s="90"/>
      <c r="D1170" s="90"/>
      <c r="E1170" s="90"/>
      <c r="F1170" s="90"/>
      <c r="G1170" s="90"/>
      <c r="H1170" s="90"/>
      <c r="I1170" s="90"/>
      <c r="J1170" s="63"/>
      <c r="K1170"/>
      <c r="L1170"/>
      <c r="M1170"/>
      <c r="N1170"/>
      <c r="O1170"/>
    </row>
    <row r="1171" spans="1:15" s="2" customFormat="1" x14ac:dyDescent="0.2">
      <c r="A1171"/>
      <c r="B1171" s="90"/>
      <c r="C1171" s="90"/>
      <c r="D1171" s="90"/>
      <c r="E1171" s="90"/>
      <c r="F1171" s="90"/>
      <c r="G1171" s="90"/>
      <c r="H1171" s="90"/>
      <c r="I1171" s="90"/>
      <c r="J1171" s="63"/>
      <c r="K1171"/>
      <c r="L1171"/>
      <c r="M1171"/>
      <c r="N1171"/>
      <c r="O1171"/>
    </row>
    <row r="1172" spans="1:15" s="2" customFormat="1" x14ac:dyDescent="0.2">
      <c r="A1172"/>
      <c r="B1172" s="90"/>
      <c r="C1172" s="90"/>
      <c r="D1172" s="90"/>
      <c r="E1172" s="90"/>
      <c r="F1172" s="90"/>
      <c r="G1172" s="90"/>
      <c r="H1172" s="90"/>
      <c r="I1172" s="90"/>
      <c r="J1172" s="63"/>
      <c r="K1172"/>
      <c r="L1172"/>
      <c r="M1172"/>
      <c r="N1172"/>
      <c r="O1172"/>
    </row>
    <row r="1173" spans="1:15" s="2" customFormat="1" x14ac:dyDescent="0.2">
      <c r="A1173"/>
      <c r="B1173" s="90"/>
      <c r="C1173" s="90"/>
      <c r="D1173" s="90"/>
      <c r="E1173" s="90"/>
      <c r="F1173" s="90"/>
      <c r="G1173" s="90"/>
      <c r="H1173" s="90"/>
      <c r="I1173" s="90"/>
      <c r="J1173" s="63"/>
      <c r="K1173"/>
      <c r="L1173"/>
      <c r="M1173"/>
      <c r="N1173"/>
      <c r="O1173"/>
    </row>
    <row r="1174" spans="1:15" s="2" customFormat="1" x14ac:dyDescent="0.2">
      <c r="A1174"/>
      <c r="B1174" s="90"/>
      <c r="C1174" s="90"/>
      <c r="D1174" s="90"/>
      <c r="E1174" s="90"/>
      <c r="F1174" s="90"/>
      <c r="G1174" s="90"/>
      <c r="H1174" s="90"/>
      <c r="I1174" s="90"/>
      <c r="J1174" s="63"/>
      <c r="K1174"/>
      <c r="L1174"/>
      <c r="M1174"/>
      <c r="N1174"/>
      <c r="O1174"/>
    </row>
    <row r="1175" spans="1:15" s="2" customFormat="1" x14ac:dyDescent="0.2">
      <c r="A1175"/>
      <c r="B1175" s="90"/>
      <c r="C1175" s="90"/>
      <c r="D1175" s="90"/>
      <c r="E1175" s="90"/>
      <c r="F1175" s="90"/>
      <c r="G1175" s="90"/>
      <c r="H1175" s="90"/>
      <c r="I1175" s="90"/>
      <c r="J1175" s="63"/>
      <c r="K1175"/>
      <c r="L1175"/>
      <c r="M1175"/>
      <c r="N1175"/>
      <c r="O1175"/>
    </row>
    <row r="1176" spans="1:15" s="2" customFormat="1" x14ac:dyDescent="0.2">
      <c r="A1176"/>
      <c r="B1176" s="90"/>
      <c r="C1176" s="90"/>
      <c r="D1176" s="90"/>
      <c r="E1176" s="90"/>
      <c r="F1176" s="90"/>
      <c r="G1176" s="90"/>
      <c r="H1176" s="90"/>
      <c r="I1176" s="90"/>
      <c r="J1176" s="63"/>
      <c r="K1176"/>
      <c r="L1176"/>
      <c r="M1176"/>
      <c r="N1176"/>
      <c r="O1176"/>
    </row>
    <row r="1177" spans="1:15" s="2" customFormat="1" x14ac:dyDescent="0.2">
      <c r="A1177"/>
      <c r="B1177" s="90"/>
      <c r="C1177" s="90"/>
      <c r="D1177" s="90"/>
      <c r="E1177" s="90"/>
      <c r="F1177" s="90"/>
      <c r="G1177" s="90"/>
      <c r="H1177" s="90"/>
      <c r="I1177" s="90"/>
      <c r="J1177" s="63"/>
      <c r="K1177"/>
      <c r="L1177"/>
      <c r="M1177"/>
      <c r="N1177"/>
      <c r="O1177"/>
    </row>
    <row r="1178" spans="1:15" s="2" customFormat="1" x14ac:dyDescent="0.2">
      <c r="A1178"/>
      <c r="B1178" s="90"/>
      <c r="C1178" s="90"/>
      <c r="D1178" s="90"/>
      <c r="E1178" s="90"/>
      <c r="F1178" s="90"/>
      <c r="G1178" s="90"/>
      <c r="H1178" s="90"/>
      <c r="I1178" s="90"/>
      <c r="J1178" s="63"/>
      <c r="K1178"/>
      <c r="L1178"/>
      <c r="M1178"/>
      <c r="N1178"/>
      <c r="O1178"/>
    </row>
    <row r="1179" spans="1:15" s="2" customFormat="1" x14ac:dyDescent="0.2">
      <c r="A1179"/>
      <c r="B1179" s="90"/>
      <c r="C1179" s="90"/>
      <c r="D1179" s="90"/>
      <c r="E1179" s="90"/>
      <c r="F1179" s="90"/>
      <c r="G1179" s="90"/>
      <c r="H1179" s="90"/>
      <c r="I1179" s="90"/>
      <c r="J1179" s="63"/>
      <c r="K1179"/>
      <c r="L1179"/>
      <c r="M1179"/>
      <c r="N1179"/>
      <c r="O1179"/>
    </row>
    <row r="1180" spans="1:15" s="2" customFormat="1" x14ac:dyDescent="0.2">
      <c r="A1180"/>
      <c r="B1180" s="90"/>
      <c r="C1180" s="90"/>
      <c r="D1180" s="90"/>
      <c r="E1180" s="90"/>
      <c r="F1180" s="90"/>
      <c r="G1180" s="90"/>
      <c r="H1180" s="90"/>
      <c r="I1180" s="90"/>
      <c r="J1180" s="63"/>
      <c r="K1180"/>
      <c r="L1180"/>
      <c r="M1180"/>
      <c r="N1180"/>
      <c r="O1180"/>
    </row>
    <row r="1181" spans="1:15" s="2" customFormat="1" x14ac:dyDescent="0.2">
      <c r="A1181"/>
      <c r="B1181" s="90"/>
      <c r="C1181" s="90"/>
      <c r="D1181" s="90"/>
      <c r="E1181" s="90"/>
      <c r="F1181" s="90"/>
      <c r="G1181" s="90"/>
      <c r="H1181" s="90"/>
      <c r="I1181" s="90"/>
      <c r="J1181" s="63"/>
      <c r="K1181"/>
      <c r="L1181"/>
      <c r="M1181"/>
      <c r="N1181"/>
      <c r="O1181"/>
    </row>
    <row r="1182" spans="1:15" s="2" customFormat="1" x14ac:dyDescent="0.2">
      <c r="A1182"/>
      <c r="B1182" s="90"/>
      <c r="C1182" s="90"/>
      <c r="D1182" s="90"/>
      <c r="E1182" s="90"/>
      <c r="F1182" s="90"/>
      <c r="G1182" s="90"/>
      <c r="H1182" s="90"/>
      <c r="I1182" s="90"/>
      <c r="J1182" s="63"/>
      <c r="K1182"/>
      <c r="L1182"/>
      <c r="M1182"/>
      <c r="N1182"/>
      <c r="O1182"/>
    </row>
    <row r="1183" spans="1:15" s="2" customFormat="1" x14ac:dyDescent="0.2">
      <c r="A1183"/>
      <c r="B1183" s="90"/>
      <c r="C1183" s="90"/>
      <c r="D1183" s="90"/>
      <c r="E1183" s="90"/>
      <c r="F1183" s="90"/>
      <c r="G1183" s="90"/>
      <c r="H1183" s="90"/>
      <c r="I1183" s="90"/>
      <c r="J1183" s="63"/>
      <c r="K1183"/>
      <c r="L1183"/>
      <c r="M1183"/>
      <c r="N1183"/>
      <c r="O1183"/>
    </row>
    <row r="1184" spans="1:15" s="2" customFormat="1" x14ac:dyDescent="0.2">
      <c r="A1184"/>
      <c r="B1184" s="90"/>
      <c r="C1184" s="90"/>
      <c r="D1184" s="90"/>
      <c r="E1184" s="90"/>
      <c r="F1184" s="90"/>
      <c r="G1184" s="90"/>
      <c r="H1184" s="90"/>
      <c r="I1184" s="90"/>
      <c r="J1184" s="63"/>
      <c r="K1184"/>
      <c r="L1184"/>
      <c r="M1184"/>
      <c r="N1184"/>
      <c r="O1184"/>
    </row>
    <row r="1185" spans="1:15" s="2" customFormat="1" x14ac:dyDescent="0.2">
      <c r="A1185"/>
      <c r="B1185" s="90"/>
      <c r="C1185" s="90"/>
      <c r="D1185" s="90"/>
      <c r="E1185" s="90"/>
      <c r="F1185" s="90"/>
      <c r="G1185" s="90"/>
      <c r="H1185" s="90"/>
      <c r="I1185" s="90"/>
      <c r="J1185" s="63"/>
      <c r="K1185"/>
      <c r="L1185"/>
      <c r="M1185"/>
      <c r="N1185"/>
      <c r="O1185"/>
    </row>
    <row r="1186" spans="1:15" s="2" customFormat="1" x14ac:dyDescent="0.2">
      <c r="A1186"/>
      <c r="B1186" s="90"/>
      <c r="C1186" s="90"/>
      <c r="D1186" s="90"/>
      <c r="E1186" s="90"/>
      <c r="F1186" s="90"/>
      <c r="G1186" s="90"/>
      <c r="H1186" s="90"/>
      <c r="I1186" s="90"/>
      <c r="J1186" s="63"/>
      <c r="K1186"/>
      <c r="L1186"/>
      <c r="M1186"/>
      <c r="N1186"/>
      <c r="O1186"/>
    </row>
    <row r="1187" spans="1:15" s="2" customFormat="1" x14ac:dyDescent="0.2">
      <c r="A1187"/>
      <c r="B1187" s="90"/>
      <c r="C1187" s="90"/>
      <c r="D1187" s="90"/>
      <c r="E1187" s="90"/>
      <c r="F1187" s="90"/>
      <c r="G1187" s="90"/>
      <c r="H1187" s="90"/>
      <c r="I1187" s="90"/>
      <c r="J1187" s="63"/>
      <c r="K1187"/>
      <c r="L1187"/>
      <c r="M1187"/>
      <c r="N1187"/>
      <c r="O1187"/>
    </row>
    <row r="1188" spans="1:15" s="2" customFormat="1" x14ac:dyDescent="0.2">
      <c r="A1188"/>
      <c r="B1188" s="90"/>
      <c r="C1188" s="90"/>
      <c r="D1188" s="90"/>
      <c r="E1188" s="90"/>
      <c r="F1188" s="90"/>
      <c r="G1188" s="90"/>
      <c r="H1188" s="90"/>
      <c r="I1188" s="90"/>
      <c r="J1188" s="63"/>
      <c r="K1188"/>
      <c r="L1188"/>
      <c r="M1188"/>
      <c r="N1188"/>
      <c r="O1188"/>
    </row>
    <row r="1189" spans="1:15" s="2" customFormat="1" x14ac:dyDescent="0.2">
      <c r="A1189"/>
      <c r="B1189" s="90"/>
      <c r="C1189" s="90"/>
      <c r="D1189" s="90"/>
      <c r="E1189" s="90"/>
      <c r="F1189" s="90"/>
      <c r="G1189" s="90"/>
      <c r="H1189" s="90"/>
      <c r="I1189" s="90"/>
      <c r="J1189" s="63"/>
      <c r="K1189"/>
      <c r="L1189"/>
      <c r="M1189"/>
      <c r="N1189"/>
      <c r="O1189"/>
    </row>
    <row r="1190" spans="1:15" s="2" customFormat="1" x14ac:dyDescent="0.2">
      <c r="A1190"/>
      <c r="B1190" s="90"/>
      <c r="C1190" s="90"/>
      <c r="D1190" s="90"/>
      <c r="E1190" s="90"/>
      <c r="F1190" s="90"/>
      <c r="G1190" s="90"/>
      <c r="H1190" s="90"/>
      <c r="I1190" s="90"/>
      <c r="J1190" s="63"/>
      <c r="K1190"/>
      <c r="L1190"/>
      <c r="M1190"/>
      <c r="N1190"/>
      <c r="O1190"/>
    </row>
    <row r="1191" spans="1:15" s="2" customFormat="1" x14ac:dyDescent="0.2">
      <c r="A1191"/>
      <c r="B1191" s="90"/>
      <c r="C1191" s="90"/>
      <c r="D1191" s="90"/>
      <c r="E1191" s="90"/>
      <c r="F1191" s="90"/>
      <c r="G1191" s="90"/>
      <c r="H1191" s="90"/>
      <c r="I1191" s="90"/>
      <c r="J1191" s="63"/>
      <c r="K1191"/>
      <c r="L1191"/>
      <c r="M1191"/>
      <c r="N1191"/>
      <c r="O1191"/>
    </row>
    <row r="1192" spans="1:15" s="2" customFormat="1" x14ac:dyDescent="0.2">
      <c r="A1192"/>
      <c r="B1192" s="90"/>
      <c r="C1192" s="90"/>
      <c r="D1192" s="90"/>
      <c r="E1192" s="90"/>
      <c r="F1192" s="90"/>
      <c r="G1192" s="90"/>
      <c r="H1192" s="90"/>
      <c r="I1192" s="90"/>
      <c r="J1192" s="63"/>
      <c r="K1192"/>
      <c r="L1192"/>
      <c r="M1192"/>
      <c r="N1192"/>
      <c r="O1192"/>
    </row>
    <row r="1193" spans="1:15" s="2" customFormat="1" x14ac:dyDescent="0.2">
      <c r="A1193"/>
      <c r="B1193" s="90"/>
      <c r="C1193" s="90"/>
      <c r="D1193" s="90"/>
      <c r="E1193" s="90"/>
      <c r="F1193" s="90"/>
      <c r="G1193" s="90"/>
      <c r="H1193" s="90"/>
      <c r="I1193" s="90"/>
      <c r="J1193" s="63"/>
      <c r="K1193"/>
      <c r="L1193"/>
      <c r="M1193"/>
      <c r="N1193"/>
      <c r="O1193"/>
    </row>
    <row r="1194" spans="1:15" s="2" customFormat="1" x14ac:dyDescent="0.2">
      <c r="A1194"/>
      <c r="B1194" s="90"/>
      <c r="C1194" s="90"/>
      <c r="D1194" s="90"/>
      <c r="E1194" s="90"/>
      <c r="F1194" s="90"/>
      <c r="G1194" s="90"/>
      <c r="H1194" s="90"/>
      <c r="I1194" s="90"/>
      <c r="J1194" s="63"/>
      <c r="K1194"/>
      <c r="L1194"/>
      <c r="M1194"/>
      <c r="N1194"/>
      <c r="O1194"/>
    </row>
    <row r="1195" spans="1:15" s="2" customFormat="1" x14ac:dyDescent="0.2">
      <c r="A1195"/>
      <c r="B1195" s="90"/>
      <c r="C1195" s="90"/>
      <c r="D1195" s="90"/>
      <c r="E1195" s="90"/>
      <c r="F1195" s="90"/>
      <c r="G1195" s="90"/>
      <c r="H1195" s="90"/>
      <c r="I1195" s="90"/>
      <c r="J1195" s="63"/>
      <c r="K1195"/>
      <c r="L1195"/>
      <c r="M1195"/>
      <c r="N1195"/>
      <c r="O1195"/>
    </row>
    <row r="1196" spans="1:15" s="2" customFormat="1" x14ac:dyDescent="0.2">
      <c r="A1196"/>
      <c r="B1196" s="90"/>
      <c r="C1196" s="90"/>
      <c r="D1196" s="90"/>
      <c r="E1196" s="90"/>
      <c r="F1196" s="90"/>
      <c r="G1196" s="90"/>
      <c r="H1196" s="90"/>
      <c r="I1196" s="90"/>
      <c r="J1196" s="63"/>
      <c r="K1196"/>
      <c r="L1196"/>
      <c r="M1196"/>
      <c r="N1196"/>
      <c r="O1196"/>
    </row>
    <row r="1197" spans="1:15" s="2" customFormat="1" x14ac:dyDescent="0.2">
      <c r="A1197"/>
      <c r="B1197" s="90"/>
      <c r="C1197" s="90"/>
      <c r="D1197" s="90"/>
      <c r="E1197" s="90"/>
      <c r="F1197" s="90"/>
      <c r="G1197" s="90"/>
      <c r="H1197" s="90"/>
      <c r="I1197" s="90"/>
      <c r="J1197" s="63"/>
      <c r="K1197"/>
      <c r="L1197"/>
      <c r="M1197"/>
      <c r="N1197"/>
      <c r="O1197"/>
    </row>
    <row r="1198" spans="1:15" s="2" customFormat="1" x14ac:dyDescent="0.2">
      <c r="A1198"/>
      <c r="B1198" s="90"/>
      <c r="C1198" s="90"/>
      <c r="D1198" s="90"/>
      <c r="E1198" s="90"/>
      <c r="F1198" s="90"/>
      <c r="G1198" s="90"/>
      <c r="H1198" s="90"/>
      <c r="I1198" s="90"/>
      <c r="J1198" s="63"/>
      <c r="K1198"/>
      <c r="L1198"/>
      <c r="M1198"/>
      <c r="N1198"/>
      <c r="O1198"/>
    </row>
    <row r="1199" spans="1:15" s="2" customFormat="1" x14ac:dyDescent="0.2">
      <c r="A1199"/>
      <c r="B1199" s="90"/>
      <c r="C1199" s="90"/>
      <c r="D1199" s="90"/>
      <c r="E1199" s="90"/>
      <c r="F1199" s="90"/>
      <c r="G1199" s="90"/>
      <c r="H1199" s="90"/>
      <c r="I1199" s="90"/>
      <c r="J1199" s="63"/>
      <c r="K1199"/>
      <c r="L1199"/>
      <c r="M1199"/>
      <c r="N1199"/>
      <c r="O1199"/>
    </row>
    <row r="1200" spans="1:15" s="2" customFormat="1" x14ac:dyDescent="0.2">
      <c r="A1200"/>
      <c r="B1200" s="90"/>
      <c r="C1200" s="90"/>
      <c r="D1200" s="90"/>
      <c r="E1200" s="90"/>
      <c r="F1200" s="90"/>
      <c r="G1200" s="90"/>
      <c r="H1200" s="90"/>
      <c r="I1200" s="90"/>
      <c r="J1200" s="63"/>
      <c r="K1200"/>
      <c r="L1200"/>
      <c r="M1200"/>
      <c r="N1200"/>
      <c r="O1200"/>
    </row>
    <row r="1201" spans="1:15" s="2" customFormat="1" x14ac:dyDescent="0.2">
      <c r="A1201"/>
      <c r="B1201" s="90"/>
      <c r="C1201" s="90"/>
      <c r="D1201" s="90"/>
      <c r="E1201" s="90"/>
      <c r="F1201" s="90"/>
      <c r="G1201" s="90"/>
      <c r="H1201" s="90"/>
      <c r="I1201" s="90"/>
      <c r="J1201" s="63"/>
      <c r="K1201"/>
      <c r="L1201"/>
      <c r="M1201"/>
      <c r="N1201"/>
      <c r="O1201"/>
    </row>
    <row r="1202" spans="1:15" s="2" customFormat="1" x14ac:dyDescent="0.2">
      <c r="A1202"/>
      <c r="B1202" s="90"/>
      <c r="C1202" s="90"/>
      <c r="D1202" s="90"/>
      <c r="E1202" s="90"/>
      <c r="F1202" s="90"/>
      <c r="G1202" s="90"/>
      <c r="H1202" s="90"/>
      <c r="I1202" s="90"/>
      <c r="J1202" s="63"/>
      <c r="K1202"/>
      <c r="L1202"/>
      <c r="M1202"/>
      <c r="N1202"/>
      <c r="O1202"/>
    </row>
    <row r="1203" spans="1:15" s="2" customFormat="1" x14ac:dyDescent="0.2">
      <c r="A1203"/>
      <c r="B1203" s="90"/>
      <c r="C1203" s="90"/>
      <c r="D1203" s="90"/>
      <c r="E1203" s="90"/>
      <c r="F1203" s="90"/>
      <c r="G1203" s="90"/>
      <c r="H1203" s="90"/>
      <c r="I1203" s="90"/>
      <c r="J1203" s="63"/>
      <c r="K1203"/>
      <c r="L1203"/>
      <c r="M1203"/>
      <c r="N1203"/>
      <c r="O1203"/>
    </row>
    <row r="1204" spans="1:15" s="2" customFormat="1" x14ac:dyDescent="0.2">
      <c r="A1204"/>
      <c r="B1204" s="90"/>
      <c r="C1204" s="90"/>
      <c r="D1204" s="90"/>
      <c r="E1204" s="90"/>
      <c r="F1204" s="90"/>
      <c r="G1204" s="90"/>
      <c r="H1204" s="90"/>
      <c r="I1204" s="90"/>
      <c r="J1204" s="63"/>
      <c r="K1204"/>
      <c r="L1204"/>
      <c r="M1204"/>
      <c r="N1204"/>
      <c r="O1204"/>
    </row>
    <row r="1205" spans="1:15" s="2" customFormat="1" x14ac:dyDescent="0.2">
      <c r="A1205"/>
      <c r="B1205" s="90"/>
      <c r="C1205" s="90"/>
      <c r="D1205" s="90"/>
      <c r="E1205" s="90"/>
      <c r="F1205" s="90"/>
      <c r="G1205" s="90"/>
      <c r="H1205" s="90"/>
      <c r="I1205" s="90"/>
      <c r="J1205" s="63"/>
      <c r="K1205"/>
      <c r="L1205"/>
      <c r="M1205"/>
      <c r="N1205"/>
      <c r="O1205"/>
    </row>
    <row r="1206" spans="1:15" s="2" customFormat="1" x14ac:dyDescent="0.2">
      <c r="A1206"/>
      <c r="B1206" s="90"/>
      <c r="C1206" s="90"/>
      <c r="D1206" s="90"/>
      <c r="E1206" s="90"/>
      <c r="F1206" s="90"/>
      <c r="G1206" s="90"/>
      <c r="H1206" s="90"/>
      <c r="I1206" s="90"/>
      <c r="J1206" s="63"/>
      <c r="K1206"/>
      <c r="L1206"/>
      <c r="M1206"/>
      <c r="N1206"/>
      <c r="O1206"/>
    </row>
    <row r="1207" spans="1:15" s="2" customFormat="1" x14ac:dyDescent="0.2">
      <c r="A1207"/>
      <c r="B1207" s="90"/>
      <c r="C1207" s="90"/>
      <c r="D1207" s="90"/>
      <c r="E1207" s="90"/>
      <c r="F1207" s="90"/>
      <c r="G1207" s="90"/>
      <c r="H1207" s="90"/>
      <c r="I1207" s="90"/>
      <c r="J1207" s="63"/>
      <c r="K1207"/>
      <c r="L1207"/>
      <c r="M1207"/>
      <c r="N1207"/>
      <c r="O1207"/>
    </row>
    <row r="1208" spans="1:15" s="2" customFormat="1" x14ac:dyDescent="0.2">
      <c r="A1208"/>
      <c r="B1208" s="90"/>
      <c r="C1208" s="90"/>
      <c r="D1208" s="90"/>
      <c r="E1208" s="90"/>
      <c r="F1208" s="90"/>
      <c r="G1208" s="90"/>
      <c r="H1208" s="90"/>
      <c r="I1208" s="90"/>
      <c r="J1208" s="63"/>
      <c r="K1208"/>
      <c r="L1208"/>
      <c r="M1208"/>
      <c r="N1208"/>
      <c r="O1208"/>
    </row>
    <row r="1209" spans="1:15" s="2" customFormat="1" x14ac:dyDescent="0.2">
      <c r="A1209"/>
      <c r="B1209" s="90"/>
      <c r="C1209" s="90"/>
      <c r="D1209" s="90"/>
      <c r="E1209" s="90"/>
      <c r="F1209" s="90"/>
      <c r="G1209" s="90"/>
      <c r="H1209" s="90"/>
      <c r="I1209" s="90"/>
      <c r="J1209" s="63"/>
      <c r="K1209"/>
      <c r="L1209"/>
      <c r="M1209"/>
      <c r="N1209"/>
      <c r="O1209"/>
    </row>
    <row r="1210" spans="1:15" s="2" customFormat="1" x14ac:dyDescent="0.2">
      <c r="A1210"/>
      <c r="B1210" s="90"/>
      <c r="C1210" s="90"/>
      <c r="D1210" s="90"/>
      <c r="E1210" s="90"/>
      <c r="F1210" s="90"/>
      <c r="G1210" s="90"/>
      <c r="H1210" s="90"/>
      <c r="I1210" s="90"/>
      <c r="J1210" s="63"/>
      <c r="K1210"/>
      <c r="L1210"/>
      <c r="M1210"/>
      <c r="N1210"/>
      <c r="O1210"/>
    </row>
    <row r="1211" spans="1:15" s="2" customFormat="1" x14ac:dyDescent="0.2">
      <c r="A1211"/>
      <c r="B1211" s="90"/>
      <c r="C1211" s="90"/>
      <c r="D1211" s="90"/>
      <c r="E1211" s="90"/>
      <c r="F1211" s="90"/>
      <c r="G1211" s="90"/>
      <c r="H1211" s="90"/>
      <c r="I1211" s="90"/>
      <c r="J1211" s="63"/>
      <c r="K1211"/>
      <c r="L1211"/>
      <c r="M1211"/>
      <c r="N1211"/>
      <c r="O1211"/>
    </row>
    <row r="1212" spans="1:15" s="2" customFormat="1" x14ac:dyDescent="0.2">
      <c r="A1212"/>
      <c r="B1212" s="90"/>
      <c r="C1212" s="90"/>
      <c r="D1212" s="90"/>
      <c r="E1212" s="90"/>
      <c r="F1212" s="90"/>
      <c r="G1212" s="90"/>
      <c r="H1212" s="90"/>
      <c r="I1212" s="90"/>
      <c r="J1212" s="63"/>
      <c r="K1212"/>
      <c r="L1212"/>
      <c r="M1212"/>
      <c r="N1212"/>
      <c r="O1212"/>
    </row>
    <row r="1213" spans="1:15" s="2" customFormat="1" x14ac:dyDescent="0.2">
      <c r="A1213"/>
      <c r="B1213" s="90"/>
      <c r="C1213" s="90"/>
      <c r="D1213" s="90"/>
      <c r="E1213" s="90"/>
      <c r="F1213" s="90"/>
      <c r="G1213" s="90"/>
      <c r="H1213" s="90"/>
      <c r="I1213" s="90"/>
      <c r="J1213" s="63"/>
      <c r="K1213"/>
      <c r="L1213"/>
      <c r="M1213"/>
      <c r="N1213"/>
      <c r="O1213"/>
    </row>
    <row r="1214" spans="1:15" s="2" customFormat="1" x14ac:dyDescent="0.2">
      <c r="A1214"/>
      <c r="B1214" s="90"/>
      <c r="C1214" s="90"/>
      <c r="D1214" s="90"/>
      <c r="E1214" s="90"/>
      <c r="F1214" s="90"/>
      <c r="G1214" s="90"/>
      <c r="H1214" s="90"/>
      <c r="I1214" s="90"/>
      <c r="J1214" s="63"/>
      <c r="K1214"/>
      <c r="L1214"/>
      <c r="M1214"/>
      <c r="N1214"/>
      <c r="O1214"/>
    </row>
    <row r="1215" spans="1:15" s="2" customFormat="1" x14ac:dyDescent="0.2">
      <c r="A1215"/>
      <c r="B1215" s="90"/>
      <c r="C1215" s="90"/>
      <c r="D1215" s="90"/>
      <c r="E1215" s="90"/>
      <c r="F1215" s="90"/>
      <c r="G1215" s="90"/>
      <c r="H1215" s="90"/>
      <c r="I1215" s="90"/>
      <c r="J1215" s="63"/>
      <c r="K1215"/>
      <c r="L1215"/>
      <c r="M1215"/>
      <c r="N1215"/>
      <c r="O1215"/>
    </row>
    <row r="1216" spans="1:15" s="2" customFormat="1" x14ac:dyDescent="0.2">
      <c r="A1216"/>
      <c r="B1216" s="90"/>
      <c r="C1216" s="90"/>
      <c r="D1216" s="90"/>
      <c r="E1216" s="90"/>
      <c r="F1216" s="90"/>
      <c r="G1216" s="90"/>
      <c r="H1216" s="90"/>
      <c r="I1216" s="90"/>
      <c r="J1216" s="63"/>
      <c r="K1216"/>
      <c r="L1216"/>
      <c r="M1216"/>
      <c r="N1216"/>
      <c r="O1216"/>
    </row>
    <row r="1217" spans="1:15" s="2" customFormat="1" x14ac:dyDescent="0.2">
      <c r="A1217"/>
      <c r="B1217" s="90"/>
      <c r="C1217" s="90"/>
      <c r="D1217" s="90"/>
      <c r="E1217" s="90"/>
      <c r="F1217" s="90"/>
      <c r="G1217" s="90"/>
      <c r="H1217" s="90"/>
      <c r="I1217" s="90"/>
      <c r="J1217" s="63"/>
      <c r="K1217"/>
      <c r="L1217"/>
      <c r="M1217"/>
      <c r="N1217"/>
      <c r="O1217"/>
    </row>
    <row r="1218" spans="1:15" s="2" customFormat="1" x14ac:dyDescent="0.2">
      <c r="A1218"/>
      <c r="B1218" s="90"/>
      <c r="C1218" s="90"/>
      <c r="D1218" s="90"/>
      <c r="E1218" s="90"/>
      <c r="F1218" s="90"/>
      <c r="G1218" s="90"/>
      <c r="H1218" s="90"/>
      <c r="I1218" s="90"/>
      <c r="J1218" s="63"/>
      <c r="K1218"/>
      <c r="L1218"/>
      <c r="M1218"/>
      <c r="N1218"/>
      <c r="O1218"/>
    </row>
    <row r="1219" spans="1:15" s="2" customFormat="1" x14ac:dyDescent="0.2">
      <c r="A1219"/>
      <c r="B1219" s="90"/>
      <c r="C1219" s="90"/>
      <c r="D1219" s="90"/>
      <c r="E1219" s="90"/>
      <c r="F1219" s="90"/>
      <c r="G1219" s="90"/>
      <c r="H1219" s="90"/>
      <c r="I1219" s="90"/>
      <c r="J1219" s="63"/>
      <c r="K1219"/>
      <c r="L1219"/>
      <c r="M1219"/>
      <c r="N1219"/>
      <c r="O1219"/>
    </row>
    <row r="1220" spans="1:15" s="2" customFormat="1" x14ac:dyDescent="0.2">
      <c r="A1220"/>
      <c r="B1220" s="90"/>
      <c r="C1220" s="90"/>
      <c r="D1220" s="90"/>
      <c r="E1220" s="90"/>
      <c r="F1220" s="90"/>
      <c r="G1220" s="90"/>
      <c r="H1220" s="90"/>
      <c r="I1220" s="90"/>
      <c r="J1220" s="63"/>
      <c r="K1220"/>
      <c r="L1220"/>
      <c r="M1220"/>
      <c r="N1220"/>
      <c r="O1220"/>
    </row>
    <row r="1221" spans="1:15" s="2" customFormat="1" x14ac:dyDescent="0.2">
      <c r="A1221"/>
      <c r="B1221" s="90"/>
      <c r="C1221" s="90"/>
      <c r="D1221" s="90"/>
      <c r="E1221" s="90"/>
      <c r="F1221" s="90"/>
      <c r="G1221" s="90"/>
      <c r="H1221" s="90"/>
      <c r="I1221" s="90"/>
      <c r="J1221" s="63"/>
      <c r="K1221"/>
      <c r="L1221"/>
      <c r="M1221"/>
      <c r="N1221"/>
      <c r="O1221"/>
    </row>
    <row r="1222" spans="1:15" s="2" customFormat="1" x14ac:dyDescent="0.2">
      <c r="A1222"/>
      <c r="B1222" s="90"/>
      <c r="C1222" s="90"/>
      <c r="D1222" s="90"/>
      <c r="E1222" s="90"/>
      <c r="F1222" s="90"/>
      <c r="G1222" s="90"/>
      <c r="H1222" s="90"/>
      <c r="I1222" s="90"/>
      <c r="J1222" s="63"/>
      <c r="K1222"/>
      <c r="L1222"/>
      <c r="M1222"/>
      <c r="N1222"/>
      <c r="O1222"/>
    </row>
    <row r="1223" spans="1:15" s="2" customFormat="1" x14ac:dyDescent="0.2">
      <c r="A1223"/>
      <c r="B1223" s="90"/>
      <c r="C1223" s="90"/>
      <c r="D1223" s="90"/>
      <c r="E1223" s="90"/>
      <c r="F1223" s="90"/>
      <c r="G1223" s="90"/>
      <c r="H1223" s="90"/>
      <c r="I1223" s="90"/>
      <c r="J1223" s="63"/>
      <c r="K1223"/>
      <c r="L1223"/>
      <c r="M1223"/>
      <c r="N1223"/>
      <c r="O1223"/>
    </row>
    <row r="1224" spans="1:15" s="2" customFormat="1" x14ac:dyDescent="0.2">
      <c r="A1224"/>
      <c r="B1224" s="90"/>
      <c r="C1224" s="90"/>
      <c r="D1224" s="90"/>
      <c r="E1224" s="90"/>
      <c r="F1224" s="90"/>
      <c r="G1224" s="90"/>
      <c r="H1224" s="90"/>
      <c r="I1224" s="90"/>
      <c r="J1224" s="63"/>
      <c r="K1224"/>
      <c r="L1224"/>
      <c r="M1224"/>
      <c r="N1224"/>
      <c r="O1224"/>
    </row>
    <row r="1225" spans="1:15" s="2" customFormat="1" x14ac:dyDescent="0.2">
      <c r="A1225"/>
      <c r="B1225" s="90"/>
      <c r="C1225" s="90"/>
      <c r="D1225" s="90"/>
      <c r="E1225" s="90"/>
      <c r="F1225" s="90"/>
      <c r="G1225" s="90"/>
      <c r="H1225" s="90"/>
      <c r="I1225" s="90"/>
      <c r="J1225" s="63"/>
      <c r="K1225"/>
      <c r="L1225"/>
      <c r="M1225"/>
      <c r="N1225"/>
      <c r="O1225"/>
    </row>
    <row r="1226" spans="1:15" s="2" customFormat="1" x14ac:dyDescent="0.2">
      <c r="A1226"/>
      <c r="B1226" s="90"/>
      <c r="C1226" s="90"/>
      <c r="D1226" s="90"/>
      <c r="E1226" s="90"/>
      <c r="F1226" s="90"/>
      <c r="G1226" s="90"/>
      <c r="H1226" s="90"/>
      <c r="I1226" s="90"/>
      <c r="J1226" s="63"/>
      <c r="K1226"/>
      <c r="L1226"/>
      <c r="M1226"/>
      <c r="N1226"/>
      <c r="O1226"/>
    </row>
    <row r="1227" spans="1:15" s="2" customFormat="1" x14ac:dyDescent="0.2">
      <c r="A1227"/>
      <c r="B1227" s="90"/>
      <c r="C1227" s="90"/>
      <c r="D1227" s="90"/>
      <c r="E1227" s="90"/>
      <c r="F1227" s="90"/>
      <c r="G1227" s="90"/>
      <c r="H1227" s="90"/>
      <c r="I1227" s="90"/>
      <c r="J1227" s="63"/>
      <c r="K1227"/>
      <c r="L1227"/>
      <c r="M1227"/>
      <c r="N1227"/>
      <c r="O1227"/>
    </row>
    <row r="1228" spans="1:15" s="2" customFormat="1" x14ac:dyDescent="0.2">
      <c r="A1228"/>
      <c r="B1228" s="90"/>
      <c r="C1228" s="90"/>
      <c r="D1228" s="90"/>
      <c r="E1228" s="90"/>
      <c r="F1228" s="90"/>
      <c r="G1228" s="90"/>
      <c r="H1228" s="90"/>
      <c r="I1228" s="90"/>
      <c r="J1228" s="63"/>
      <c r="K1228"/>
      <c r="L1228"/>
      <c r="M1228"/>
      <c r="N1228"/>
      <c r="O1228"/>
    </row>
    <row r="1229" spans="1:15" s="2" customFormat="1" x14ac:dyDescent="0.2">
      <c r="A1229"/>
      <c r="B1229" s="90"/>
      <c r="C1229" s="90"/>
      <c r="D1229" s="90"/>
      <c r="E1229" s="90"/>
      <c r="F1229" s="90"/>
      <c r="G1229" s="90"/>
      <c r="H1229" s="90"/>
      <c r="I1229" s="90"/>
      <c r="J1229" s="63"/>
      <c r="K1229"/>
      <c r="L1229"/>
      <c r="M1229"/>
      <c r="N1229"/>
      <c r="O1229"/>
    </row>
    <row r="1230" spans="1:15" s="2" customFormat="1" x14ac:dyDescent="0.2">
      <c r="A1230"/>
      <c r="B1230" s="90"/>
      <c r="C1230" s="90"/>
      <c r="D1230" s="90"/>
      <c r="E1230" s="90"/>
      <c r="F1230" s="90"/>
      <c r="G1230" s="90"/>
      <c r="H1230" s="90"/>
      <c r="I1230" s="90"/>
      <c r="J1230" s="63"/>
      <c r="K1230"/>
      <c r="L1230"/>
      <c r="M1230"/>
      <c r="N1230"/>
      <c r="O1230"/>
    </row>
    <row r="1231" spans="1:15" s="2" customFormat="1" x14ac:dyDescent="0.2">
      <c r="A1231"/>
      <c r="B1231" s="90"/>
      <c r="C1231" s="90"/>
      <c r="D1231" s="90"/>
      <c r="E1231" s="90"/>
      <c r="F1231" s="90"/>
      <c r="G1231" s="90"/>
      <c r="H1231" s="90"/>
      <c r="I1231" s="90"/>
      <c r="J1231" s="63"/>
      <c r="K1231"/>
      <c r="L1231"/>
      <c r="M1231"/>
      <c r="N1231"/>
      <c r="O1231"/>
    </row>
    <row r="1232" spans="1:15" s="2" customFormat="1" x14ac:dyDescent="0.2">
      <c r="A1232"/>
      <c r="B1232" s="90"/>
      <c r="C1232" s="90"/>
      <c r="D1232" s="90"/>
      <c r="E1232" s="90"/>
      <c r="F1232" s="90"/>
      <c r="G1232" s="90"/>
      <c r="H1232" s="90"/>
      <c r="I1232" s="90"/>
      <c r="J1232" s="63"/>
      <c r="K1232"/>
      <c r="L1232"/>
      <c r="M1232"/>
      <c r="N1232"/>
      <c r="O1232"/>
    </row>
    <row r="1233" spans="1:15" s="2" customFormat="1" x14ac:dyDescent="0.2">
      <c r="A1233"/>
      <c r="B1233" s="90"/>
      <c r="C1233" s="90"/>
      <c r="D1233" s="90"/>
      <c r="E1233" s="90"/>
      <c r="F1233" s="90"/>
      <c r="G1233" s="90"/>
      <c r="H1233" s="90"/>
      <c r="I1233" s="90"/>
      <c r="J1233" s="63"/>
      <c r="K1233"/>
      <c r="L1233"/>
      <c r="M1233"/>
      <c r="N1233"/>
      <c r="O1233"/>
    </row>
    <row r="1234" spans="1:15" s="2" customFormat="1" x14ac:dyDescent="0.2">
      <c r="A1234"/>
      <c r="B1234" s="90"/>
      <c r="C1234" s="90"/>
      <c r="D1234" s="90"/>
      <c r="E1234" s="90"/>
      <c r="F1234" s="90"/>
      <c r="G1234" s="90"/>
      <c r="H1234" s="90"/>
      <c r="I1234" s="90"/>
      <c r="J1234" s="63"/>
      <c r="K1234"/>
      <c r="L1234"/>
      <c r="M1234"/>
      <c r="N1234"/>
      <c r="O1234"/>
    </row>
    <row r="1235" spans="1:15" s="2" customFormat="1" x14ac:dyDescent="0.2">
      <c r="A1235"/>
      <c r="B1235" s="90"/>
      <c r="C1235" s="90"/>
      <c r="D1235" s="90"/>
      <c r="E1235" s="90"/>
      <c r="F1235" s="90"/>
      <c r="G1235" s="90"/>
      <c r="H1235" s="90"/>
      <c r="I1235" s="90"/>
      <c r="J1235" s="63"/>
      <c r="K1235"/>
      <c r="L1235"/>
      <c r="M1235"/>
      <c r="N1235"/>
      <c r="O1235"/>
    </row>
    <row r="1236" spans="1:15" s="2" customFormat="1" x14ac:dyDescent="0.2">
      <c r="A1236"/>
      <c r="B1236" s="90"/>
      <c r="C1236" s="90"/>
      <c r="D1236" s="90"/>
      <c r="E1236" s="90"/>
      <c r="F1236" s="90"/>
      <c r="G1236" s="90"/>
      <c r="H1236" s="90"/>
      <c r="I1236" s="90"/>
      <c r="J1236" s="63"/>
      <c r="K1236"/>
      <c r="L1236"/>
      <c r="M1236"/>
      <c r="N1236"/>
      <c r="O1236"/>
    </row>
    <row r="1237" spans="1:15" s="2" customFormat="1" x14ac:dyDescent="0.2">
      <c r="A1237"/>
      <c r="B1237" s="90"/>
      <c r="C1237" s="90"/>
      <c r="D1237" s="90"/>
      <c r="E1237" s="90"/>
      <c r="F1237" s="90"/>
      <c r="G1237" s="90"/>
      <c r="H1237" s="90"/>
      <c r="I1237" s="90"/>
      <c r="J1237" s="63"/>
      <c r="K1237"/>
      <c r="L1237"/>
      <c r="M1237"/>
      <c r="N1237"/>
      <c r="O1237"/>
    </row>
    <row r="1238" spans="1:15" s="2" customFormat="1" x14ac:dyDescent="0.2">
      <c r="A1238"/>
      <c r="B1238" s="90"/>
      <c r="C1238" s="90"/>
      <c r="D1238" s="90"/>
      <c r="E1238" s="90"/>
      <c r="F1238" s="90"/>
      <c r="G1238" s="90"/>
      <c r="H1238" s="90"/>
      <c r="I1238" s="90"/>
      <c r="J1238" s="63"/>
      <c r="K1238"/>
      <c r="L1238"/>
      <c r="M1238"/>
      <c r="N1238"/>
      <c r="O1238"/>
    </row>
    <row r="1239" spans="1:15" s="2" customFormat="1" x14ac:dyDescent="0.2">
      <c r="A1239"/>
      <c r="B1239" s="90"/>
      <c r="C1239" s="90"/>
      <c r="D1239" s="90"/>
      <c r="E1239" s="90"/>
      <c r="F1239" s="90"/>
      <c r="G1239" s="90"/>
      <c r="H1239" s="90"/>
      <c r="I1239" s="90"/>
      <c r="J1239" s="63"/>
      <c r="K1239"/>
      <c r="L1239"/>
      <c r="M1239"/>
      <c r="N1239"/>
      <c r="O1239"/>
    </row>
    <row r="1240" spans="1:15" s="2" customFormat="1" x14ac:dyDescent="0.2">
      <c r="A1240"/>
      <c r="B1240" s="90"/>
      <c r="C1240" s="90"/>
      <c r="D1240" s="90"/>
      <c r="E1240" s="90"/>
      <c r="F1240" s="90"/>
      <c r="G1240" s="90"/>
      <c r="H1240" s="90"/>
      <c r="I1240" s="90"/>
      <c r="J1240" s="63"/>
      <c r="K1240"/>
      <c r="L1240"/>
      <c r="M1240"/>
      <c r="N1240"/>
      <c r="O1240"/>
    </row>
    <row r="1241" spans="1:15" s="2" customFormat="1" x14ac:dyDescent="0.2">
      <c r="A1241"/>
      <c r="B1241" s="90"/>
      <c r="C1241" s="90"/>
      <c r="D1241" s="90"/>
      <c r="E1241" s="90"/>
      <c r="F1241" s="90"/>
      <c r="G1241" s="90"/>
      <c r="H1241" s="90"/>
      <c r="I1241" s="90"/>
      <c r="J1241" s="63"/>
      <c r="K1241"/>
      <c r="L1241"/>
      <c r="M1241"/>
      <c r="N1241"/>
      <c r="O1241"/>
    </row>
    <row r="1242" spans="1:15" s="2" customFormat="1" x14ac:dyDescent="0.2">
      <c r="A1242"/>
      <c r="B1242" s="90"/>
      <c r="C1242" s="90"/>
      <c r="D1242" s="90"/>
      <c r="E1242" s="90"/>
      <c r="F1242" s="90"/>
      <c r="G1242" s="90"/>
      <c r="H1242" s="90"/>
      <c r="I1242" s="90"/>
      <c r="J1242" s="63"/>
      <c r="K1242"/>
      <c r="L1242"/>
      <c r="M1242"/>
      <c r="N1242"/>
      <c r="O1242"/>
    </row>
    <row r="1243" spans="1:15" s="2" customFormat="1" x14ac:dyDescent="0.2">
      <c r="A1243"/>
      <c r="B1243" s="90"/>
      <c r="C1243" s="90"/>
      <c r="D1243" s="90"/>
      <c r="E1243" s="90"/>
      <c r="F1243" s="90"/>
      <c r="G1243" s="90"/>
      <c r="H1243" s="90"/>
      <c r="I1243" s="90"/>
      <c r="J1243" s="63"/>
      <c r="K1243"/>
      <c r="L1243"/>
      <c r="M1243"/>
      <c r="N1243"/>
      <c r="O1243"/>
    </row>
    <row r="1244" spans="1:15" s="2" customFormat="1" x14ac:dyDescent="0.2">
      <c r="A1244"/>
      <c r="B1244" s="90"/>
      <c r="C1244" s="90"/>
      <c r="D1244" s="90"/>
      <c r="E1244" s="90"/>
      <c r="F1244" s="90"/>
      <c r="G1244" s="90"/>
      <c r="H1244" s="90"/>
      <c r="I1244" s="90"/>
      <c r="J1244" s="63"/>
      <c r="K1244"/>
      <c r="L1244"/>
      <c r="M1244"/>
      <c r="N1244"/>
      <c r="O1244"/>
    </row>
    <row r="1245" spans="1:15" s="2" customFormat="1" x14ac:dyDescent="0.2">
      <c r="A1245"/>
      <c r="B1245" s="90"/>
      <c r="C1245" s="90"/>
      <c r="D1245" s="90"/>
      <c r="E1245" s="90"/>
      <c r="F1245" s="90"/>
      <c r="G1245" s="90"/>
      <c r="H1245" s="90"/>
      <c r="I1245" s="90"/>
      <c r="J1245" s="63"/>
      <c r="K1245"/>
      <c r="L1245"/>
      <c r="M1245"/>
      <c r="N1245"/>
      <c r="O1245"/>
    </row>
    <row r="1246" spans="1:15" s="2" customFormat="1" x14ac:dyDescent="0.2">
      <c r="A1246"/>
      <c r="B1246" s="90"/>
      <c r="C1246" s="90"/>
      <c r="D1246" s="90"/>
      <c r="E1246" s="90"/>
      <c r="F1246" s="90"/>
      <c r="G1246" s="90"/>
      <c r="H1246" s="90"/>
      <c r="I1246" s="90"/>
      <c r="J1246" s="63"/>
      <c r="K1246"/>
      <c r="L1246"/>
      <c r="M1246"/>
      <c r="N1246"/>
      <c r="O1246"/>
    </row>
    <row r="1247" spans="1:15" s="2" customFormat="1" x14ac:dyDescent="0.2">
      <c r="A1247"/>
      <c r="B1247" s="90"/>
      <c r="C1247" s="90"/>
      <c r="D1247" s="90"/>
      <c r="E1247" s="90"/>
      <c r="F1247" s="90"/>
      <c r="G1247" s="90"/>
      <c r="H1247" s="90"/>
      <c r="I1247" s="90"/>
      <c r="J1247" s="63"/>
      <c r="K1247"/>
      <c r="L1247"/>
      <c r="M1247"/>
      <c r="N1247"/>
      <c r="O1247"/>
    </row>
    <row r="1248" spans="1:15" s="2" customFormat="1" x14ac:dyDescent="0.2">
      <c r="A1248"/>
      <c r="B1248" s="90"/>
      <c r="C1248" s="90"/>
      <c r="D1248" s="90"/>
      <c r="E1248" s="90"/>
      <c r="F1248" s="90"/>
      <c r="G1248" s="90"/>
      <c r="H1248" s="90"/>
      <c r="I1248" s="90"/>
      <c r="J1248" s="63"/>
      <c r="K1248"/>
      <c r="L1248"/>
      <c r="M1248"/>
      <c r="N1248"/>
      <c r="O1248"/>
    </row>
    <row r="1249" spans="1:15" s="2" customFormat="1" x14ac:dyDescent="0.2">
      <c r="A1249"/>
      <c r="B1249" s="90"/>
      <c r="C1249" s="90"/>
      <c r="D1249" s="90"/>
      <c r="E1249" s="90"/>
      <c r="F1249" s="90"/>
      <c r="G1249" s="90"/>
      <c r="H1249" s="90"/>
      <c r="I1249" s="90"/>
      <c r="J1249" s="63"/>
      <c r="K1249"/>
      <c r="L1249"/>
      <c r="M1249"/>
      <c r="N1249"/>
      <c r="O1249"/>
    </row>
    <row r="1250" spans="1:15" s="2" customFormat="1" x14ac:dyDescent="0.2">
      <c r="A1250"/>
      <c r="B1250" s="90"/>
      <c r="C1250" s="90"/>
      <c r="D1250" s="90"/>
      <c r="E1250" s="90"/>
      <c r="F1250" s="90"/>
      <c r="G1250" s="90"/>
      <c r="H1250" s="90"/>
      <c r="I1250" s="90"/>
      <c r="J1250" s="63"/>
      <c r="K1250"/>
      <c r="L1250"/>
      <c r="M1250"/>
      <c r="N1250"/>
      <c r="O1250"/>
    </row>
    <row r="1251" spans="1:15" s="2" customFormat="1" x14ac:dyDescent="0.2">
      <c r="A1251"/>
      <c r="B1251" s="90"/>
      <c r="C1251" s="90"/>
      <c r="D1251" s="90"/>
      <c r="E1251" s="90"/>
      <c r="F1251" s="90"/>
      <c r="G1251" s="90"/>
      <c r="H1251" s="90"/>
      <c r="I1251" s="90"/>
      <c r="J1251" s="63"/>
      <c r="K1251"/>
      <c r="L1251"/>
      <c r="M1251"/>
      <c r="N1251"/>
      <c r="O1251"/>
    </row>
    <row r="1252" spans="1:15" s="2" customFormat="1" x14ac:dyDescent="0.2">
      <c r="A1252"/>
      <c r="B1252" s="90"/>
      <c r="C1252" s="90"/>
      <c r="D1252" s="90"/>
      <c r="E1252" s="90"/>
      <c r="F1252" s="90"/>
      <c r="G1252" s="90"/>
      <c r="H1252" s="90"/>
      <c r="I1252" s="90"/>
      <c r="J1252" s="63"/>
      <c r="K1252"/>
      <c r="L1252"/>
      <c r="M1252"/>
      <c r="N1252"/>
      <c r="O1252"/>
    </row>
    <row r="1253" spans="1:15" s="2" customFormat="1" x14ac:dyDescent="0.2">
      <c r="A1253"/>
      <c r="B1253" s="90"/>
      <c r="C1253" s="90"/>
      <c r="D1253" s="90"/>
      <c r="E1253" s="90"/>
      <c r="F1253" s="90"/>
      <c r="G1253" s="90"/>
      <c r="H1253" s="90"/>
      <c r="I1253" s="90"/>
      <c r="J1253" s="63"/>
      <c r="K1253"/>
      <c r="L1253"/>
      <c r="M1253"/>
      <c r="N1253"/>
      <c r="O1253"/>
    </row>
    <row r="1254" spans="1:15" s="2" customFormat="1" x14ac:dyDescent="0.2">
      <c r="A1254"/>
      <c r="B1254" s="90"/>
      <c r="C1254" s="90"/>
      <c r="D1254" s="90"/>
      <c r="E1254" s="90"/>
      <c r="F1254" s="90"/>
      <c r="G1254" s="90"/>
      <c r="H1254" s="90"/>
      <c r="I1254" s="90"/>
      <c r="J1254" s="63"/>
      <c r="K1254"/>
      <c r="L1254"/>
      <c r="M1254"/>
      <c r="N1254"/>
      <c r="O1254"/>
    </row>
    <row r="1255" spans="1:15" s="2" customFormat="1" x14ac:dyDescent="0.2">
      <c r="A1255"/>
      <c r="B1255" s="90"/>
      <c r="C1255" s="90"/>
      <c r="D1255" s="90"/>
      <c r="E1255" s="90"/>
      <c r="F1255" s="90"/>
      <c r="G1255" s="90"/>
      <c r="H1255" s="90"/>
      <c r="I1255" s="90"/>
      <c r="J1255" s="63"/>
      <c r="K1255"/>
      <c r="L1255"/>
      <c r="M1255"/>
      <c r="N1255"/>
      <c r="O1255"/>
    </row>
    <row r="1256" spans="1:15" s="2" customFormat="1" x14ac:dyDescent="0.2">
      <c r="A1256"/>
      <c r="B1256" s="90"/>
      <c r="C1256" s="90"/>
      <c r="D1256" s="90"/>
      <c r="E1256" s="90"/>
      <c r="F1256" s="90"/>
      <c r="G1256" s="90"/>
      <c r="H1256" s="90"/>
      <c r="I1256" s="90"/>
      <c r="J1256" s="63"/>
      <c r="K1256"/>
      <c r="L1256"/>
      <c r="M1256"/>
      <c r="N1256"/>
      <c r="O1256"/>
    </row>
    <row r="1257" spans="1:15" s="2" customFormat="1" x14ac:dyDescent="0.2">
      <c r="A1257"/>
      <c r="B1257" s="90"/>
      <c r="C1257" s="90"/>
      <c r="D1257" s="90"/>
      <c r="E1257" s="90"/>
      <c r="F1257" s="90"/>
      <c r="G1257" s="90"/>
      <c r="H1257" s="90"/>
      <c r="I1257" s="90"/>
      <c r="J1257" s="63"/>
      <c r="K1257"/>
      <c r="L1257"/>
      <c r="M1257"/>
      <c r="N1257"/>
      <c r="O1257"/>
    </row>
    <row r="1258" spans="1:15" s="2" customFormat="1" x14ac:dyDescent="0.2">
      <c r="A1258"/>
      <c r="B1258" s="90"/>
      <c r="C1258" s="90"/>
      <c r="D1258" s="90"/>
      <c r="E1258" s="90"/>
      <c r="F1258" s="90"/>
      <c r="G1258" s="90"/>
      <c r="H1258" s="90"/>
      <c r="I1258" s="90"/>
      <c r="J1258" s="63"/>
      <c r="K1258"/>
      <c r="L1258"/>
      <c r="M1258"/>
      <c r="N1258"/>
      <c r="O1258"/>
    </row>
    <row r="1259" spans="1:15" s="2" customFormat="1" x14ac:dyDescent="0.2">
      <c r="A1259"/>
      <c r="B1259" s="90"/>
      <c r="C1259" s="90"/>
      <c r="D1259" s="90"/>
      <c r="E1259" s="90"/>
      <c r="F1259" s="90"/>
      <c r="G1259" s="90"/>
      <c r="H1259" s="90"/>
      <c r="I1259" s="90"/>
      <c r="J1259" s="63"/>
      <c r="K1259"/>
      <c r="L1259"/>
      <c r="M1259"/>
      <c r="N1259"/>
      <c r="O1259"/>
    </row>
    <row r="1260" spans="1:15" s="2" customFormat="1" x14ac:dyDescent="0.2">
      <c r="A1260"/>
      <c r="B1260" s="90"/>
      <c r="C1260" s="90"/>
      <c r="D1260" s="90"/>
      <c r="E1260" s="90"/>
      <c r="F1260" s="90"/>
      <c r="G1260" s="90"/>
      <c r="H1260" s="90"/>
      <c r="I1260" s="90"/>
      <c r="J1260" s="63"/>
      <c r="K1260"/>
      <c r="L1260"/>
      <c r="M1260"/>
      <c r="N1260"/>
      <c r="O1260"/>
    </row>
    <row r="1261" spans="1:15" s="2" customFormat="1" x14ac:dyDescent="0.2">
      <c r="A1261"/>
      <c r="B1261" s="90"/>
      <c r="C1261" s="90"/>
      <c r="D1261" s="90"/>
      <c r="E1261" s="90"/>
      <c r="F1261" s="90"/>
      <c r="G1261" s="90"/>
      <c r="H1261" s="90"/>
      <c r="I1261" s="90"/>
      <c r="J1261" s="63"/>
      <c r="K1261"/>
      <c r="L1261"/>
      <c r="M1261"/>
      <c r="N1261"/>
      <c r="O1261"/>
    </row>
    <row r="1262" spans="1:15" s="2" customFormat="1" x14ac:dyDescent="0.2">
      <c r="A1262"/>
      <c r="B1262" s="90"/>
      <c r="C1262" s="90"/>
      <c r="D1262" s="90"/>
      <c r="E1262" s="90"/>
      <c r="F1262" s="90"/>
      <c r="G1262" s="90"/>
      <c r="H1262" s="90"/>
      <c r="I1262" s="90"/>
      <c r="J1262" s="63"/>
      <c r="K1262"/>
      <c r="L1262"/>
      <c r="M1262"/>
      <c r="N1262"/>
      <c r="O1262"/>
    </row>
    <row r="1263" spans="1:15" s="2" customFormat="1" x14ac:dyDescent="0.2">
      <c r="A1263"/>
      <c r="B1263" s="90"/>
      <c r="C1263" s="90"/>
      <c r="D1263" s="90"/>
      <c r="E1263" s="90"/>
      <c r="F1263" s="90"/>
      <c r="G1263" s="90"/>
      <c r="H1263" s="90"/>
      <c r="I1263" s="90"/>
      <c r="J1263" s="63"/>
      <c r="K1263"/>
      <c r="L1263"/>
      <c r="M1263"/>
      <c r="N1263"/>
      <c r="O1263"/>
    </row>
    <row r="1264" spans="1:15" s="2" customFormat="1" x14ac:dyDescent="0.2">
      <c r="A1264"/>
      <c r="B1264" s="90"/>
      <c r="C1264" s="90"/>
      <c r="D1264" s="90"/>
      <c r="E1264" s="90"/>
      <c r="F1264" s="90"/>
      <c r="G1264" s="90"/>
      <c r="H1264" s="90"/>
      <c r="I1264" s="90"/>
      <c r="J1264" s="63"/>
      <c r="K1264"/>
      <c r="L1264"/>
      <c r="M1264"/>
      <c r="N1264"/>
      <c r="O1264"/>
    </row>
    <row r="1265" spans="1:15" s="2" customFormat="1" x14ac:dyDescent="0.2">
      <c r="A1265"/>
      <c r="B1265" s="90"/>
      <c r="C1265" s="90"/>
      <c r="D1265" s="90"/>
      <c r="E1265" s="90"/>
      <c r="F1265" s="90"/>
      <c r="G1265" s="90"/>
      <c r="H1265" s="90"/>
      <c r="I1265" s="90"/>
      <c r="J1265" s="63"/>
      <c r="K1265"/>
      <c r="L1265"/>
      <c r="M1265"/>
      <c r="N1265"/>
      <c r="O1265"/>
    </row>
    <row r="1266" spans="1:15" s="2" customFormat="1" x14ac:dyDescent="0.2">
      <c r="A1266"/>
      <c r="B1266" s="90"/>
      <c r="C1266" s="90"/>
      <c r="D1266" s="90"/>
      <c r="E1266" s="90"/>
      <c r="F1266" s="90"/>
      <c r="G1266" s="90"/>
      <c r="H1266" s="90"/>
      <c r="I1266" s="90"/>
      <c r="J1266" s="63"/>
      <c r="K1266"/>
      <c r="L1266"/>
      <c r="M1266"/>
      <c r="N1266"/>
      <c r="O1266"/>
    </row>
    <row r="1267" spans="1:15" s="2" customFormat="1" x14ac:dyDescent="0.2">
      <c r="A1267"/>
      <c r="B1267" s="90"/>
      <c r="C1267" s="90"/>
      <c r="D1267" s="90"/>
      <c r="E1267" s="90"/>
      <c r="F1267" s="90"/>
      <c r="G1267" s="90"/>
      <c r="H1267" s="90"/>
      <c r="I1267" s="90"/>
      <c r="J1267" s="63"/>
      <c r="K1267"/>
      <c r="L1267"/>
      <c r="M1267"/>
      <c r="N1267"/>
      <c r="O1267"/>
    </row>
    <row r="1268" spans="1:15" s="2" customFormat="1" x14ac:dyDescent="0.2">
      <c r="A1268"/>
      <c r="B1268" s="90"/>
      <c r="C1268" s="90"/>
      <c r="D1268" s="90"/>
      <c r="E1268" s="90"/>
      <c r="F1268" s="90"/>
      <c r="G1268" s="90"/>
      <c r="H1268" s="90"/>
      <c r="I1268" s="90"/>
      <c r="J1268" s="63"/>
      <c r="K1268"/>
      <c r="L1268"/>
      <c r="M1268"/>
      <c r="N1268"/>
      <c r="O1268"/>
    </row>
    <row r="1269" spans="1:15" s="2" customFormat="1" x14ac:dyDescent="0.2">
      <c r="A1269"/>
      <c r="B1269" s="90"/>
      <c r="C1269" s="90"/>
      <c r="D1269" s="90"/>
      <c r="E1269" s="90"/>
      <c r="F1269" s="90"/>
      <c r="G1269" s="90"/>
      <c r="H1269" s="90"/>
      <c r="I1269" s="90"/>
      <c r="J1269" s="63"/>
      <c r="K1269"/>
      <c r="L1269"/>
      <c r="M1269"/>
      <c r="N1269"/>
      <c r="O1269"/>
    </row>
    <row r="1270" spans="1:15" s="2" customFormat="1" x14ac:dyDescent="0.2">
      <c r="A1270"/>
      <c r="B1270" s="90"/>
      <c r="C1270" s="90"/>
      <c r="D1270" s="90"/>
      <c r="E1270" s="90"/>
      <c r="F1270" s="90"/>
      <c r="G1270" s="90"/>
      <c r="H1270" s="90"/>
      <c r="I1270" s="90"/>
      <c r="J1270" s="63"/>
      <c r="K1270"/>
      <c r="L1270"/>
      <c r="M1270"/>
      <c r="N1270"/>
      <c r="O1270"/>
    </row>
    <row r="1271" spans="1:15" s="2" customFormat="1" x14ac:dyDescent="0.2">
      <c r="A1271"/>
      <c r="B1271" s="90"/>
      <c r="C1271" s="90"/>
      <c r="D1271" s="90"/>
      <c r="E1271" s="90"/>
      <c r="F1271" s="90"/>
      <c r="G1271" s="90"/>
      <c r="H1271" s="90"/>
      <c r="I1271" s="90"/>
      <c r="J1271" s="63"/>
      <c r="K1271"/>
      <c r="L1271"/>
      <c r="M1271"/>
      <c r="N1271"/>
      <c r="O1271"/>
    </row>
    <row r="1272" spans="1:15" s="2" customFormat="1" x14ac:dyDescent="0.2">
      <c r="A1272"/>
      <c r="B1272" s="90"/>
      <c r="C1272" s="90"/>
      <c r="D1272" s="90"/>
      <c r="E1272" s="90"/>
      <c r="F1272" s="90"/>
      <c r="G1272" s="90"/>
      <c r="H1272" s="90"/>
      <c r="I1272" s="90"/>
      <c r="J1272" s="63"/>
      <c r="K1272"/>
      <c r="L1272"/>
      <c r="M1272"/>
      <c r="N1272"/>
      <c r="O1272"/>
    </row>
    <row r="1273" spans="1:15" s="2" customFormat="1" x14ac:dyDescent="0.2">
      <c r="A1273"/>
      <c r="B1273" s="90"/>
      <c r="C1273" s="90"/>
      <c r="D1273" s="90"/>
      <c r="E1273" s="90"/>
      <c r="F1273" s="90"/>
      <c r="G1273" s="90"/>
      <c r="H1273" s="90"/>
      <c r="I1273" s="90"/>
      <c r="J1273" s="63"/>
      <c r="K1273"/>
      <c r="L1273"/>
      <c r="M1273"/>
      <c r="N1273"/>
      <c r="O1273"/>
    </row>
    <row r="1274" spans="1:15" s="2" customFormat="1" x14ac:dyDescent="0.2">
      <c r="A1274"/>
      <c r="B1274" s="90"/>
      <c r="C1274" s="90"/>
      <c r="D1274" s="90"/>
      <c r="E1274" s="90"/>
      <c r="F1274" s="90"/>
      <c r="G1274" s="90"/>
      <c r="H1274" s="90"/>
      <c r="I1274" s="90"/>
      <c r="J1274" s="63"/>
      <c r="K1274"/>
      <c r="L1274"/>
      <c r="M1274"/>
      <c r="N1274"/>
      <c r="O1274"/>
    </row>
    <row r="1275" spans="1:15" s="2" customFormat="1" x14ac:dyDescent="0.2">
      <c r="A1275"/>
      <c r="B1275" s="90"/>
      <c r="C1275" s="90"/>
      <c r="D1275" s="90"/>
      <c r="E1275" s="90"/>
      <c r="F1275" s="90"/>
      <c r="G1275" s="90"/>
      <c r="H1275" s="90"/>
      <c r="I1275" s="90"/>
      <c r="J1275" s="63"/>
      <c r="K1275"/>
      <c r="L1275"/>
      <c r="M1275"/>
      <c r="N1275"/>
      <c r="O1275"/>
    </row>
    <row r="1276" spans="1:15" s="2" customFormat="1" x14ac:dyDescent="0.2">
      <c r="A1276"/>
      <c r="B1276" s="90"/>
      <c r="C1276" s="90"/>
      <c r="D1276" s="90"/>
      <c r="E1276" s="90"/>
      <c r="F1276" s="90"/>
      <c r="G1276" s="90"/>
      <c r="H1276" s="90"/>
      <c r="I1276" s="90"/>
      <c r="J1276" s="63"/>
      <c r="K1276"/>
      <c r="L1276"/>
      <c r="M1276"/>
      <c r="N1276"/>
      <c r="O1276"/>
    </row>
    <row r="1277" spans="1:15" s="2" customFormat="1" x14ac:dyDescent="0.2">
      <c r="A1277"/>
      <c r="B1277" s="90"/>
      <c r="C1277" s="90"/>
      <c r="D1277" s="90"/>
      <c r="E1277" s="90"/>
      <c r="F1277" s="90"/>
      <c r="G1277" s="90"/>
      <c r="H1277" s="90"/>
      <c r="I1277" s="90"/>
      <c r="J1277" s="63"/>
      <c r="K1277"/>
      <c r="L1277"/>
      <c r="M1277"/>
      <c r="N1277"/>
      <c r="O1277"/>
    </row>
    <row r="1278" spans="1:15" s="2" customFormat="1" x14ac:dyDescent="0.2">
      <c r="A1278"/>
      <c r="B1278" s="90"/>
      <c r="C1278" s="90"/>
      <c r="D1278" s="90"/>
      <c r="E1278" s="90"/>
      <c r="F1278" s="90"/>
      <c r="G1278" s="90"/>
      <c r="H1278" s="90"/>
      <c r="I1278" s="90"/>
      <c r="J1278" s="63"/>
      <c r="K1278"/>
      <c r="L1278"/>
      <c r="M1278"/>
      <c r="N1278"/>
      <c r="O1278"/>
    </row>
    <row r="1279" spans="1:15" s="2" customFormat="1" x14ac:dyDescent="0.2">
      <c r="A1279"/>
      <c r="B1279" s="90"/>
      <c r="C1279" s="90"/>
      <c r="D1279" s="90"/>
      <c r="E1279" s="90"/>
      <c r="F1279" s="90"/>
      <c r="G1279" s="90"/>
      <c r="H1279" s="90"/>
      <c r="I1279" s="90"/>
      <c r="J1279" s="63"/>
      <c r="K1279"/>
      <c r="L1279"/>
      <c r="M1279"/>
      <c r="N1279"/>
      <c r="O1279"/>
    </row>
    <row r="1280" spans="1:15" s="2" customFormat="1" x14ac:dyDescent="0.2">
      <c r="A1280"/>
      <c r="B1280" s="90"/>
      <c r="C1280" s="90"/>
      <c r="D1280" s="90"/>
      <c r="E1280" s="90"/>
      <c r="F1280" s="90"/>
      <c r="G1280" s="90"/>
      <c r="H1280" s="90"/>
      <c r="I1280" s="90"/>
      <c r="J1280" s="63"/>
      <c r="K1280"/>
      <c r="L1280"/>
      <c r="M1280"/>
      <c r="N1280"/>
      <c r="O1280"/>
    </row>
    <row r="1281" spans="1:15" s="2" customFormat="1" x14ac:dyDescent="0.2">
      <c r="A1281"/>
      <c r="B1281" s="90"/>
      <c r="C1281" s="90"/>
      <c r="D1281" s="90"/>
      <c r="E1281" s="90"/>
      <c r="F1281" s="90"/>
      <c r="G1281" s="90"/>
      <c r="H1281" s="90"/>
      <c r="I1281" s="90"/>
      <c r="J1281" s="63"/>
      <c r="K1281"/>
      <c r="L1281"/>
      <c r="M1281"/>
      <c r="N1281"/>
      <c r="O1281"/>
    </row>
    <row r="1282" spans="1:15" s="2" customFormat="1" x14ac:dyDescent="0.2">
      <c r="A1282"/>
      <c r="B1282" s="90"/>
      <c r="C1282" s="90"/>
      <c r="D1282" s="90"/>
      <c r="E1282" s="90"/>
      <c r="F1282" s="90"/>
      <c r="G1282" s="90"/>
      <c r="H1282" s="90"/>
      <c r="I1282" s="90"/>
      <c r="J1282" s="63"/>
      <c r="K1282"/>
      <c r="L1282"/>
      <c r="M1282"/>
      <c r="N1282"/>
      <c r="O1282"/>
    </row>
    <row r="1283" spans="1:15" s="2" customFormat="1" x14ac:dyDescent="0.2">
      <c r="A1283"/>
      <c r="B1283" s="90"/>
      <c r="C1283" s="90"/>
      <c r="D1283" s="90"/>
      <c r="E1283" s="90"/>
      <c r="F1283" s="90"/>
      <c r="G1283" s="90"/>
      <c r="H1283" s="90"/>
      <c r="I1283" s="90"/>
      <c r="J1283" s="63"/>
      <c r="K1283"/>
      <c r="L1283"/>
      <c r="M1283"/>
      <c r="N1283"/>
      <c r="O1283"/>
    </row>
    <row r="1284" spans="1:15" s="2" customFormat="1" x14ac:dyDescent="0.2">
      <c r="A1284"/>
      <c r="B1284" s="90"/>
      <c r="C1284" s="90"/>
      <c r="D1284" s="90"/>
      <c r="E1284" s="90"/>
      <c r="F1284" s="90"/>
      <c r="G1284" s="90"/>
      <c r="H1284" s="90"/>
      <c r="I1284" s="90"/>
      <c r="J1284" s="63"/>
      <c r="K1284"/>
      <c r="L1284"/>
      <c r="M1284"/>
      <c r="N1284"/>
      <c r="O1284"/>
    </row>
    <row r="1285" spans="1:15" s="2" customFormat="1" x14ac:dyDescent="0.2">
      <c r="A1285"/>
      <c r="B1285" s="90"/>
      <c r="C1285" s="90"/>
      <c r="D1285" s="90"/>
      <c r="E1285" s="90"/>
      <c r="F1285" s="90"/>
      <c r="G1285" s="90"/>
      <c r="H1285" s="90"/>
      <c r="I1285" s="90"/>
      <c r="J1285" s="63"/>
      <c r="K1285"/>
      <c r="L1285"/>
      <c r="M1285"/>
      <c r="N1285"/>
      <c r="O1285"/>
    </row>
    <row r="1286" spans="1:15" s="2" customFormat="1" x14ac:dyDescent="0.2">
      <c r="A1286"/>
      <c r="B1286" s="90"/>
      <c r="C1286" s="90"/>
      <c r="D1286" s="90"/>
      <c r="E1286" s="90"/>
      <c r="F1286" s="90"/>
      <c r="G1286" s="90"/>
      <c r="H1286" s="90"/>
      <c r="I1286" s="90"/>
      <c r="J1286" s="63"/>
      <c r="K1286"/>
      <c r="L1286"/>
      <c r="M1286"/>
      <c r="N1286"/>
      <c r="O1286"/>
    </row>
    <row r="1287" spans="1:15" s="2" customFormat="1" x14ac:dyDescent="0.2">
      <c r="A1287"/>
      <c r="B1287" s="90"/>
      <c r="C1287" s="90"/>
      <c r="D1287" s="90"/>
      <c r="E1287" s="90"/>
      <c r="F1287" s="90"/>
      <c r="G1287" s="90"/>
      <c r="H1287" s="90"/>
      <c r="I1287" s="90"/>
      <c r="J1287" s="63"/>
      <c r="K1287"/>
      <c r="L1287"/>
      <c r="M1287"/>
      <c r="N1287"/>
      <c r="O1287"/>
    </row>
    <row r="1288" spans="1:15" s="2" customFormat="1" x14ac:dyDescent="0.2">
      <c r="A1288"/>
      <c r="B1288" s="90"/>
      <c r="C1288" s="90"/>
      <c r="D1288" s="90"/>
      <c r="E1288" s="90"/>
      <c r="F1288" s="90"/>
      <c r="G1288" s="90"/>
      <c r="H1288" s="90"/>
      <c r="I1288" s="90"/>
      <c r="J1288" s="63"/>
      <c r="K1288"/>
      <c r="L1288"/>
      <c r="M1288"/>
      <c r="N1288"/>
      <c r="O1288"/>
    </row>
    <row r="1289" spans="1:15" s="2" customFormat="1" x14ac:dyDescent="0.2">
      <c r="A1289"/>
      <c r="B1289" s="90"/>
      <c r="C1289" s="90"/>
      <c r="D1289" s="90"/>
      <c r="E1289" s="90"/>
      <c r="F1289" s="90"/>
      <c r="G1289" s="90"/>
      <c r="H1289" s="90"/>
      <c r="I1289" s="90"/>
      <c r="J1289" s="63"/>
      <c r="K1289"/>
      <c r="L1289"/>
      <c r="M1289"/>
      <c r="N1289"/>
      <c r="O1289"/>
    </row>
    <row r="1290" spans="1:15" s="2" customFormat="1" x14ac:dyDescent="0.2">
      <c r="A1290"/>
      <c r="B1290" s="90"/>
      <c r="C1290" s="90"/>
      <c r="D1290" s="90"/>
      <c r="E1290" s="90"/>
      <c r="F1290" s="90"/>
      <c r="G1290" s="90"/>
      <c r="H1290" s="90"/>
      <c r="I1290" s="90"/>
      <c r="J1290" s="63"/>
      <c r="K1290"/>
      <c r="L1290"/>
      <c r="M1290"/>
      <c r="N1290"/>
      <c r="O1290"/>
    </row>
    <row r="1291" spans="1:15" s="2" customFormat="1" x14ac:dyDescent="0.2">
      <c r="A1291"/>
      <c r="B1291" s="90"/>
      <c r="C1291" s="90"/>
      <c r="D1291" s="90"/>
      <c r="E1291" s="90"/>
      <c r="F1291" s="90"/>
      <c r="G1291" s="90"/>
      <c r="H1291" s="90"/>
      <c r="I1291" s="90"/>
      <c r="J1291" s="63"/>
      <c r="K1291"/>
      <c r="L1291"/>
      <c r="M1291"/>
      <c r="N1291"/>
      <c r="O1291"/>
    </row>
    <row r="1292" spans="1:15" s="2" customFormat="1" x14ac:dyDescent="0.2">
      <c r="A1292"/>
      <c r="B1292" s="90"/>
      <c r="C1292" s="90"/>
      <c r="D1292" s="90"/>
      <c r="E1292" s="90"/>
      <c r="F1292" s="90"/>
      <c r="G1292" s="90"/>
      <c r="H1292" s="90"/>
      <c r="I1292" s="90"/>
      <c r="J1292" s="63"/>
      <c r="K1292"/>
      <c r="L1292"/>
      <c r="M1292"/>
      <c r="N1292"/>
      <c r="O1292"/>
    </row>
    <row r="1293" spans="1:15" s="2" customFormat="1" x14ac:dyDescent="0.2">
      <c r="A1293"/>
      <c r="B1293" s="90"/>
      <c r="C1293" s="90"/>
      <c r="D1293" s="90"/>
      <c r="E1293" s="90"/>
      <c r="F1293" s="90"/>
      <c r="G1293" s="90"/>
      <c r="H1293" s="90"/>
      <c r="I1293" s="90"/>
      <c r="J1293" s="63"/>
      <c r="K1293"/>
      <c r="L1293"/>
      <c r="M1293"/>
      <c r="N1293"/>
      <c r="O1293"/>
    </row>
    <row r="1294" spans="1:15" s="2" customFormat="1" x14ac:dyDescent="0.2">
      <c r="A1294"/>
      <c r="B1294" s="90"/>
      <c r="C1294" s="90"/>
      <c r="D1294" s="90"/>
      <c r="E1294" s="90"/>
      <c r="F1294" s="90"/>
      <c r="G1294" s="90"/>
      <c r="H1294" s="90"/>
      <c r="I1294" s="90"/>
      <c r="J1294" s="63"/>
      <c r="K1294"/>
      <c r="L1294"/>
      <c r="M1294"/>
      <c r="N1294"/>
      <c r="O1294"/>
    </row>
    <row r="1295" spans="1:15" s="2" customFormat="1" x14ac:dyDescent="0.2">
      <c r="A1295"/>
      <c r="B1295" s="90"/>
      <c r="C1295" s="90"/>
      <c r="D1295" s="90"/>
      <c r="E1295" s="90"/>
      <c r="F1295" s="90"/>
      <c r="G1295" s="90"/>
      <c r="H1295" s="90"/>
      <c r="I1295" s="90"/>
      <c r="J1295" s="63"/>
      <c r="K1295"/>
      <c r="L1295"/>
      <c r="M1295"/>
      <c r="N1295"/>
      <c r="O1295"/>
    </row>
    <row r="1296" spans="1:15" s="2" customFormat="1" x14ac:dyDescent="0.2">
      <c r="A1296"/>
      <c r="B1296" s="90"/>
      <c r="C1296" s="90"/>
      <c r="D1296" s="90"/>
      <c r="E1296" s="90"/>
      <c r="F1296" s="90"/>
      <c r="G1296" s="90"/>
      <c r="H1296" s="90"/>
      <c r="I1296" s="90"/>
      <c r="J1296" s="63"/>
      <c r="K1296"/>
      <c r="L1296"/>
      <c r="M1296"/>
      <c r="N1296"/>
      <c r="O1296"/>
    </row>
    <row r="1297" spans="1:15" s="2" customFormat="1" x14ac:dyDescent="0.2">
      <c r="A1297"/>
      <c r="B1297" s="90"/>
      <c r="C1297" s="90"/>
      <c r="D1297" s="90"/>
      <c r="E1297" s="90"/>
      <c r="F1297" s="90"/>
      <c r="G1297" s="90"/>
      <c r="H1297" s="90"/>
      <c r="I1297" s="90"/>
      <c r="J1297" s="63"/>
      <c r="K1297"/>
      <c r="L1297"/>
      <c r="M1297"/>
      <c r="N1297"/>
      <c r="O1297"/>
    </row>
    <row r="1298" spans="1:15" s="2" customFormat="1" x14ac:dyDescent="0.2">
      <c r="A1298"/>
      <c r="B1298" s="90"/>
      <c r="C1298" s="90"/>
      <c r="D1298" s="90"/>
      <c r="E1298" s="90"/>
      <c r="F1298" s="90"/>
      <c r="G1298" s="90"/>
      <c r="H1298" s="90"/>
      <c r="I1298" s="90"/>
      <c r="J1298" s="63"/>
      <c r="K1298"/>
      <c r="L1298"/>
      <c r="M1298"/>
      <c r="N1298"/>
      <c r="O1298"/>
    </row>
    <row r="1299" spans="1:15" s="2" customFormat="1" x14ac:dyDescent="0.2">
      <c r="A1299"/>
      <c r="B1299" s="90"/>
      <c r="C1299" s="90"/>
      <c r="D1299" s="90"/>
      <c r="E1299" s="90"/>
      <c r="F1299" s="90"/>
      <c r="G1299" s="90"/>
      <c r="H1299" s="90"/>
      <c r="I1299" s="90"/>
      <c r="J1299" s="63"/>
      <c r="K1299"/>
      <c r="L1299"/>
      <c r="M1299"/>
      <c r="N1299"/>
      <c r="O1299"/>
    </row>
    <row r="1300" spans="1:15" s="2" customFormat="1" x14ac:dyDescent="0.2">
      <c r="A1300"/>
      <c r="B1300" s="90"/>
      <c r="C1300" s="90"/>
      <c r="D1300" s="90"/>
      <c r="E1300" s="90"/>
      <c r="F1300" s="90"/>
      <c r="G1300" s="90"/>
      <c r="H1300" s="90"/>
      <c r="I1300" s="90"/>
      <c r="J1300" s="63"/>
      <c r="K1300"/>
      <c r="L1300"/>
      <c r="M1300"/>
      <c r="N1300"/>
      <c r="O1300"/>
    </row>
    <row r="1301" spans="1:15" s="2" customFormat="1" x14ac:dyDescent="0.2">
      <c r="A1301"/>
      <c r="B1301" s="90"/>
      <c r="C1301" s="90"/>
      <c r="D1301" s="90"/>
      <c r="E1301" s="90"/>
      <c r="F1301" s="90"/>
      <c r="G1301" s="90"/>
      <c r="H1301" s="90"/>
      <c r="I1301" s="90"/>
      <c r="J1301" s="63"/>
      <c r="K1301"/>
      <c r="L1301"/>
      <c r="M1301"/>
      <c r="N1301"/>
      <c r="O1301"/>
    </row>
    <row r="1302" spans="1:15" s="2" customFormat="1" x14ac:dyDescent="0.2">
      <c r="A1302"/>
      <c r="B1302" s="90"/>
      <c r="C1302" s="90"/>
      <c r="D1302" s="90"/>
      <c r="E1302" s="90"/>
      <c r="F1302" s="90"/>
      <c r="G1302" s="90"/>
      <c r="H1302" s="90"/>
      <c r="I1302" s="90"/>
      <c r="J1302" s="63"/>
      <c r="K1302"/>
      <c r="L1302"/>
      <c r="M1302"/>
      <c r="N1302"/>
      <c r="O1302"/>
    </row>
    <row r="1303" spans="1:15" s="2" customFormat="1" x14ac:dyDescent="0.2">
      <c r="A1303"/>
      <c r="B1303" s="90"/>
      <c r="C1303" s="90"/>
      <c r="D1303" s="90"/>
      <c r="E1303" s="90"/>
      <c r="F1303" s="90"/>
      <c r="G1303" s="90"/>
      <c r="H1303" s="90"/>
      <c r="I1303" s="90"/>
      <c r="J1303" s="63"/>
      <c r="K1303"/>
      <c r="L1303"/>
      <c r="M1303"/>
      <c r="N1303"/>
      <c r="O1303"/>
    </row>
    <row r="1304" spans="1:15" s="2" customFormat="1" x14ac:dyDescent="0.2">
      <c r="A1304"/>
      <c r="B1304" s="90"/>
      <c r="C1304" s="90"/>
      <c r="D1304" s="90"/>
      <c r="E1304" s="90"/>
      <c r="F1304" s="90"/>
      <c r="G1304" s="90"/>
      <c r="H1304" s="90"/>
      <c r="I1304" s="90"/>
      <c r="J1304" s="63"/>
      <c r="K1304"/>
      <c r="L1304"/>
      <c r="M1304"/>
      <c r="N1304"/>
      <c r="O1304"/>
    </row>
    <row r="1305" spans="1:15" s="2" customFormat="1" x14ac:dyDescent="0.2">
      <c r="A1305"/>
      <c r="B1305" s="90"/>
      <c r="C1305" s="90"/>
      <c r="D1305" s="90"/>
      <c r="E1305" s="90"/>
      <c r="F1305" s="90"/>
      <c r="G1305" s="90"/>
      <c r="H1305" s="90"/>
      <c r="I1305" s="90"/>
      <c r="J1305" s="63"/>
      <c r="K1305"/>
      <c r="L1305"/>
      <c r="M1305"/>
      <c r="N1305"/>
      <c r="O1305"/>
    </row>
    <row r="1306" spans="1:15" s="2" customFormat="1" x14ac:dyDescent="0.2">
      <c r="A1306"/>
      <c r="B1306" s="90"/>
      <c r="C1306" s="90"/>
      <c r="D1306" s="90"/>
      <c r="E1306" s="90"/>
      <c r="F1306" s="90"/>
      <c r="G1306" s="90"/>
      <c r="H1306" s="90"/>
      <c r="I1306" s="90"/>
      <c r="J1306" s="63"/>
      <c r="K1306"/>
      <c r="L1306"/>
      <c r="M1306"/>
      <c r="N1306"/>
      <c r="O1306"/>
    </row>
    <row r="1307" spans="1:15" s="2" customFormat="1" x14ac:dyDescent="0.2">
      <c r="A1307"/>
      <c r="B1307" s="90"/>
      <c r="C1307" s="90"/>
      <c r="D1307" s="90"/>
      <c r="E1307" s="90"/>
      <c r="F1307" s="90"/>
      <c r="G1307" s="90"/>
      <c r="H1307" s="90"/>
      <c r="I1307" s="90"/>
      <c r="J1307" s="63"/>
      <c r="K1307"/>
      <c r="L1307"/>
      <c r="M1307"/>
      <c r="N1307"/>
      <c r="O1307"/>
    </row>
    <row r="1308" spans="1:15" s="2" customFormat="1" x14ac:dyDescent="0.2">
      <c r="A1308"/>
      <c r="B1308" s="90"/>
      <c r="C1308" s="90"/>
      <c r="D1308" s="90"/>
      <c r="E1308" s="90"/>
      <c r="F1308" s="90"/>
      <c r="G1308" s="90"/>
      <c r="H1308" s="90"/>
      <c r="I1308" s="90"/>
      <c r="J1308" s="63"/>
      <c r="K1308"/>
      <c r="L1308"/>
      <c r="M1308"/>
      <c r="N1308"/>
      <c r="O1308"/>
    </row>
    <row r="1309" spans="1:15" s="2" customFormat="1" x14ac:dyDescent="0.2">
      <c r="A1309"/>
      <c r="B1309" s="90"/>
      <c r="C1309" s="90"/>
      <c r="D1309" s="90"/>
      <c r="E1309" s="90"/>
      <c r="F1309" s="90"/>
      <c r="G1309" s="90"/>
      <c r="H1309" s="90"/>
      <c r="I1309" s="90"/>
      <c r="J1309" s="63"/>
      <c r="K1309"/>
      <c r="L1309"/>
      <c r="M1309"/>
      <c r="N1309"/>
      <c r="O1309"/>
    </row>
    <row r="1310" spans="1:15" s="2" customFormat="1" x14ac:dyDescent="0.2">
      <c r="A1310"/>
      <c r="B1310" s="90"/>
      <c r="C1310" s="90"/>
      <c r="D1310" s="90"/>
      <c r="E1310" s="90"/>
      <c r="F1310" s="90"/>
      <c r="G1310" s="90"/>
      <c r="H1310" s="90"/>
      <c r="I1310" s="90"/>
      <c r="J1310" s="63"/>
      <c r="K1310"/>
      <c r="L1310"/>
      <c r="M1310"/>
      <c r="N1310"/>
      <c r="O1310"/>
    </row>
    <row r="1311" spans="1:15" s="2" customFormat="1" x14ac:dyDescent="0.2">
      <c r="A1311"/>
      <c r="B1311" s="90"/>
      <c r="C1311" s="90"/>
      <c r="D1311" s="90"/>
      <c r="E1311" s="90"/>
      <c r="F1311" s="90"/>
      <c r="G1311" s="90"/>
      <c r="H1311" s="90"/>
      <c r="I1311" s="90"/>
      <c r="J1311" s="63"/>
      <c r="K1311"/>
      <c r="L1311"/>
      <c r="M1311"/>
      <c r="N1311"/>
      <c r="O1311"/>
    </row>
    <row r="1312" spans="1:15" s="2" customFormat="1" x14ac:dyDescent="0.2">
      <c r="A1312"/>
      <c r="B1312" s="90"/>
      <c r="C1312" s="90"/>
      <c r="D1312" s="90"/>
      <c r="E1312" s="90"/>
      <c r="F1312" s="90"/>
      <c r="G1312" s="90"/>
      <c r="H1312" s="90"/>
      <c r="I1312" s="90"/>
      <c r="J1312" s="63"/>
      <c r="K1312"/>
      <c r="L1312"/>
      <c r="M1312"/>
      <c r="N1312"/>
      <c r="O1312"/>
    </row>
    <row r="1313" spans="1:15" s="2" customFormat="1" x14ac:dyDescent="0.2">
      <c r="A1313"/>
      <c r="B1313" s="90"/>
      <c r="C1313" s="90"/>
      <c r="D1313" s="90"/>
      <c r="E1313" s="90"/>
      <c r="F1313" s="90"/>
      <c r="G1313" s="90"/>
      <c r="H1313" s="90"/>
      <c r="I1313" s="90"/>
      <c r="J1313" s="63"/>
      <c r="K1313"/>
      <c r="L1313"/>
      <c r="M1313"/>
      <c r="N1313"/>
      <c r="O1313"/>
    </row>
    <row r="1314" spans="1:15" s="2" customFormat="1" x14ac:dyDescent="0.2">
      <c r="A1314"/>
      <c r="B1314" s="90"/>
      <c r="C1314" s="90"/>
      <c r="D1314" s="90"/>
      <c r="E1314" s="90"/>
      <c r="F1314" s="90"/>
      <c r="G1314" s="90"/>
      <c r="H1314" s="90"/>
      <c r="I1314" s="90"/>
      <c r="J1314" s="63"/>
      <c r="K1314"/>
      <c r="L1314"/>
      <c r="M1314"/>
      <c r="N1314"/>
      <c r="O1314"/>
    </row>
    <row r="1315" spans="1:15" s="2" customFormat="1" x14ac:dyDescent="0.2">
      <c r="A1315"/>
      <c r="B1315" s="90"/>
      <c r="C1315" s="90"/>
      <c r="D1315" s="90"/>
      <c r="E1315" s="90"/>
      <c r="F1315" s="90"/>
      <c r="G1315" s="90"/>
      <c r="H1315" s="90"/>
      <c r="I1315" s="90"/>
      <c r="J1315" s="63"/>
      <c r="K1315"/>
      <c r="L1315"/>
      <c r="M1315"/>
      <c r="N1315"/>
      <c r="O1315"/>
    </row>
    <row r="1316" spans="1:15" s="2" customFormat="1" x14ac:dyDescent="0.2">
      <c r="A1316"/>
      <c r="B1316" s="90"/>
      <c r="C1316" s="90"/>
      <c r="D1316" s="90"/>
      <c r="E1316" s="90"/>
      <c r="F1316" s="90"/>
      <c r="G1316" s="90"/>
      <c r="H1316" s="90"/>
      <c r="I1316" s="90"/>
      <c r="J1316" s="63"/>
      <c r="K1316"/>
      <c r="L1316"/>
      <c r="M1316"/>
      <c r="N1316"/>
      <c r="O1316"/>
    </row>
    <row r="1317" spans="1:15" s="2" customFormat="1" x14ac:dyDescent="0.2">
      <c r="A1317"/>
      <c r="B1317" s="90"/>
      <c r="C1317" s="90"/>
      <c r="D1317" s="90"/>
      <c r="E1317" s="90"/>
      <c r="F1317" s="90"/>
      <c r="G1317" s="90"/>
      <c r="H1317" s="90"/>
      <c r="I1317" s="90"/>
      <c r="J1317" s="63"/>
      <c r="K1317"/>
      <c r="L1317"/>
      <c r="M1317"/>
      <c r="N1317"/>
      <c r="O1317"/>
    </row>
    <row r="1318" spans="1:15" s="2" customFormat="1" x14ac:dyDescent="0.2">
      <c r="A1318"/>
      <c r="B1318" s="90"/>
      <c r="C1318" s="90"/>
      <c r="D1318" s="90"/>
      <c r="E1318" s="90"/>
      <c r="F1318" s="90"/>
      <c r="G1318" s="90"/>
      <c r="H1318" s="90"/>
      <c r="I1318" s="90"/>
      <c r="J1318" s="63"/>
      <c r="K1318"/>
      <c r="L1318"/>
      <c r="M1318"/>
      <c r="N1318"/>
      <c r="O1318"/>
    </row>
    <row r="1319" spans="1:15" s="2" customFormat="1" x14ac:dyDescent="0.2">
      <c r="A1319"/>
      <c r="B1319" s="90"/>
      <c r="C1319" s="90"/>
      <c r="D1319" s="90"/>
      <c r="E1319" s="90"/>
      <c r="F1319" s="90"/>
      <c r="G1319" s="90"/>
      <c r="H1319" s="90"/>
      <c r="I1319" s="90"/>
      <c r="J1319" s="63"/>
      <c r="K1319"/>
      <c r="L1319"/>
      <c r="M1319"/>
      <c r="N1319"/>
      <c r="O1319"/>
    </row>
    <row r="1320" spans="1:15" s="2" customFormat="1" x14ac:dyDescent="0.2">
      <c r="A1320"/>
      <c r="B1320" s="90"/>
      <c r="C1320" s="90"/>
      <c r="D1320" s="90"/>
      <c r="E1320" s="90"/>
      <c r="F1320" s="90"/>
      <c r="G1320" s="90"/>
      <c r="H1320" s="90"/>
      <c r="I1320" s="90"/>
      <c r="J1320" s="63"/>
      <c r="K1320"/>
      <c r="L1320"/>
      <c r="M1320"/>
      <c r="N1320"/>
      <c r="O1320"/>
    </row>
    <row r="1321" spans="1:15" s="2" customFormat="1" x14ac:dyDescent="0.2">
      <c r="A1321"/>
      <c r="B1321" s="90"/>
      <c r="C1321" s="90"/>
      <c r="D1321" s="90"/>
      <c r="E1321" s="90"/>
      <c r="F1321" s="90"/>
      <c r="G1321" s="90"/>
      <c r="H1321" s="90"/>
      <c r="I1321" s="90"/>
      <c r="J1321" s="63"/>
      <c r="K1321"/>
      <c r="L1321"/>
      <c r="M1321"/>
      <c r="N1321"/>
      <c r="O1321"/>
    </row>
    <row r="1322" spans="1:15" s="2" customFormat="1" x14ac:dyDescent="0.2">
      <c r="A1322"/>
      <c r="B1322" s="90"/>
      <c r="C1322" s="90"/>
      <c r="D1322" s="90"/>
      <c r="E1322" s="90"/>
      <c r="F1322" s="90"/>
      <c r="G1322" s="90"/>
      <c r="H1322" s="90"/>
      <c r="I1322" s="90"/>
      <c r="J1322" s="63"/>
      <c r="K1322"/>
      <c r="L1322"/>
      <c r="M1322"/>
      <c r="N1322"/>
      <c r="O1322"/>
    </row>
    <row r="1323" spans="1:15" s="2" customFormat="1" x14ac:dyDescent="0.2">
      <c r="A1323"/>
      <c r="B1323" s="90"/>
      <c r="C1323" s="90"/>
      <c r="D1323" s="90"/>
      <c r="E1323" s="90"/>
      <c r="F1323" s="90"/>
      <c r="G1323" s="90"/>
      <c r="H1323" s="90"/>
      <c r="I1323" s="90"/>
      <c r="J1323" s="63"/>
      <c r="K1323"/>
      <c r="L1323"/>
      <c r="M1323"/>
      <c r="N1323"/>
      <c r="O1323"/>
    </row>
    <row r="1324" spans="1:15" s="2" customFormat="1" x14ac:dyDescent="0.2">
      <c r="A1324"/>
      <c r="B1324" s="90"/>
      <c r="C1324" s="90"/>
      <c r="D1324" s="90"/>
      <c r="E1324" s="90"/>
      <c r="F1324" s="90"/>
      <c r="G1324" s="90"/>
      <c r="H1324" s="90"/>
      <c r="I1324" s="90"/>
      <c r="J1324" s="63"/>
      <c r="K1324"/>
      <c r="L1324"/>
      <c r="M1324"/>
      <c r="N1324"/>
      <c r="O1324"/>
    </row>
    <row r="1325" spans="1:15" s="2" customFormat="1" x14ac:dyDescent="0.2">
      <c r="A1325"/>
      <c r="B1325" s="90"/>
      <c r="C1325" s="90"/>
      <c r="D1325" s="90"/>
      <c r="E1325" s="90"/>
      <c r="F1325" s="90"/>
      <c r="G1325" s="90"/>
      <c r="H1325" s="90"/>
      <c r="I1325" s="90"/>
      <c r="J1325" s="63"/>
      <c r="K1325"/>
      <c r="L1325"/>
      <c r="M1325"/>
      <c r="N1325"/>
      <c r="O1325"/>
    </row>
    <row r="1326" spans="1:15" s="2" customFormat="1" x14ac:dyDescent="0.2">
      <c r="A1326"/>
      <c r="B1326" s="90"/>
      <c r="C1326" s="90"/>
      <c r="D1326" s="90"/>
      <c r="E1326" s="90"/>
      <c r="F1326" s="90"/>
      <c r="G1326" s="90"/>
      <c r="H1326" s="90"/>
      <c r="I1326" s="90"/>
      <c r="J1326" s="63"/>
      <c r="K1326"/>
      <c r="L1326"/>
      <c r="M1326"/>
      <c r="N1326"/>
      <c r="O1326"/>
    </row>
    <row r="1327" spans="1:15" s="2" customFormat="1" x14ac:dyDescent="0.2">
      <c r="A1327"/>
      <c r="B1327" s="90"/>
      <c r="C1327" s="90"/>
      <c r="D1327" s="90"/>
      <c r="E1327" s="90"/>
      <c r="F1327" s="90"/>
      <c r="G1327" s="90"/>
      <c r="H1327" s="90"/>
      <c r="I1327" s="90"/>
      <c r="J1327" s="63"/>
      <c r="K1327"/>
      <c r="L1327"/>
      <c r="M1327"/>
      <c r="N1327"/>
      <c r="O1327"/>
    </row>
    <row r="1328" spans="1:15" s="2" customFormat="1" x14ac:dyDescent="0.2">
      <c r="A1328"/>
      <c r="B1328" s="90"/>
      <c r="C1328" s="90"/>
      <c r="D1328" s="90"/>
      <c r="E1328" s="90"/>
      <c r="F1328" s="90"/>
      <c r="G1328" s="90"/>
      <c r="H1328" s="90"/>
      <c r="I1328" s="90"/>
      <c r="J1328" s="63"/>
      <c r="K1328"/>
      <c r="L1328"/>
      <c r="M1328"/>
      <c r="N1328"/>
      <c r="O1328"/>
    </row>
    <row r="1329" spans="1:15" s="2" customFormat="1" x14ac:dyDescent="0.2">
      <c r="A1329"/>
      <c r="B1329" s="90"/>
      <c r="C1329" s="90"/>
      <c r="D1329" s="90"/>
      <c r="E1329" s="90"/>
      <c r="F1329" s="90"/>
      <c r="G1329" s="90"/>
      <c r="H1329" s="90"/>
      <c r="I1329" s="90"/>
      <c r="J1329" s="63"/>
      <c r="K1329"/>
      <c r="L1329"/>
      <c r="M1329"/>
      <c r="N1329"/>
      <c r="O1329"/>
    </row>
    <row r="1330" spans="1:15" s="2" customFormat="1" x14ac:dyDescent="0.2">
      <c r="A1330"/>
      <c r="B1330" s="90"/>
      <c r="C1330" s="90"/>
      <c r="D1330" s="90"/>
      <c r="E1330" s="90"/>
      <c r="F1330" s="90"/>
      <c r="G1330" s="90"/>
      <c r="H1330" s="90"/>
      <c r="I1330" s="90"/>
      <c r="J1330" s="63"/>
      <c r="K1330"/>
      <c r="L1330"/>
      <c r="M1330"/>
      <c r="N1330"/>
      <c r="O1330"/>
    </row>
    <row r="1331" spans="1:15" s="2" customFormat="1" x14ac:dyDescent="0.2">
      <c r="A1331"/>
      <c r="B1331" s="90"/>
      <c r="C1331" s="90"/>
      <c r="D1331" s="90"/>
      <c r="E1331" s="90"/>
      <c r="F1331" s="90"/>
      <c r="G1331" s="90"/>
      <c r="H1331" s="90"/>
      <c r="I1331" s="90"/>
      <c r="J1331" s="63"/>
      <c r="K1331"/>
      <c r="L1331"/>
      <c r="M1331"/>
      <c r="N1331"/>
      <c r="O1331"/>
    </row>
    <row r="1332" spans="1:15" s="2" customFormat="1" x14ac:dyDescent="0.2">
      <c r="A1332"/>
      <c r="B1332" s="90"/>
      <c r="C1332" s="90"/>
      <c r="D1332" s="90"/>
      <c r="E1332" s="90"/>
      <c r="F1332" s="90"/>
      <c r="G1332" s="90"/>
      <c r="H1332" s="90"/>
      <c r="I1332" s="90"/>
      <c r="J1332" s="63"/>
      <c r="K1332"/>
      <c r="L1332"/>
      <c r="M1332"/>
      <c r="N1332"/>
      <c r="O1332"/>
    </row>
    <row r="1333" spans="1:15" s="2" customFormat="1" x14ac:dyDescent="0.2">
      <c r="A1333"/>
      <c r="B1333" s="90"/>
      <c r="C1333" s="90"/>
      <c r="D1333" s="90"/>
      <c r="E1333" s="90"/>
      <c r="F1333" s="90"/>
      <c r="G1333" s="90"/>
      <c r="H1333" s="90"/>
      <c r="I1333" s="90"/>
      <c r="J1333" s="63"/>
      <c r="K1333"/>
      <c r="L1333"/>
      <c r="M1333"/>
      <c r="N1333"/>
      <c r="O1333"/>
    </row>
    <row r="1334" spans="1:15" s="2" customFormat="1" x14ac:dyDescent="0.2">
      <c r="A1334"/>
      <c r="B1334" s="90"/>
      <c r="C1334" s="90"/>
      <c r="D1334" s="90"/>
      <c r="E1334" s="90"/>
      <c r="F1334" s="90"/>
      <c r="G1334" s="90"/>
      <c r="H1334" s="90"/>
      <c r="I1334" s="90"/>
      <c r="J1334" s="63"/>
      <c r="K1334"/>
      <c r="L1334"/>
      <c r="M1334"/>
      <c r="N1334"/>
      <c r="O1334"/>
    </row>
    <row r="1335" spans="1:15" s="2" customFormat="1" x14ac:dyDescent="0.2">
      <c r="A1335"/>
      <c r="B1335" s="90"/>
      <c r="C1335" s="90"/>
      <c r="D1335" s="90"/>
      <c r="E1335" s="90"/>
      <c r="F1335" s="90"/>
      <c r="G1335" s="90"/>
      <c r="H1335" s="90"/>
      <c r="I1335" s="90"/>
      <c r="J1335" s="63"/>
      <c r="K1335"/>
      <c r="L1335"/>
      <c r="M1335"/>
      <c r="N1335"/>
      <c r="O1335"/>
    </row>
    <row r="1336" spans="1:15" s="2" customFormat="1" x14ac:dyDescent="0.2">
      <c r="A1336"/>
      <c r="B1336" s="90"/>
      <c r="C1336" s="90"/>
      <c r="D1336" s="90"/>
      <c r="E1336" s="90"/>
      <c r="F1336" s="90"/>
      <c r="G1336" s="90"/>
      <c r="H1336" s="90"/>
      <c r="I1336" s="90"/>
      <c r="J1336" s="63"/>
      <c r="K1336"/>
      <c r="L1336"/>
      <c r="M1336"/>
      <c r="N1336"/>
      <c r="O1336"/>
    </row>
    <row r="1337" spans="1:15" s="2" customFormat="1" x14ac:dyDescent="0.2">
      <c r="A1337"/>
      <c r="B1337" s="90"/>
      <c r="C1337" s="90"/>
      <c r="D1337" s="90"/>
      <c r="E1337" s="90"/>
      <c r="F1337" s="90"/>
      <c r="G1337" s="90"/>
      <c r="H1337" s="90"/>
      <c r="I1337" s="90"/>
      <c r="J1337" s="63"/>
      <c r="K1337"/>
      <c r="L1337"/>
      <c r="M1337"/>
      <c r="N1337"/>
      <c r="O1337"/>
    </row>
    <row r="1338" spans="1:15" s="2" customFormat="1" x14ac:dyDescent="0.2">
      <c r="A1338"/>
      <c r="B1338" s="90"/>
      <c r="C1338" s="90"/>
      <c r="D1338" s="90"/>
      <c r="E1338" s="90"/>
      <c r="F1338" s="90"/>
      <c r="G1338" s="90"/>
      <c r="H1338" s="90"/>
      <c r="I1338" s="90"/>
      <c r="J1338" s="63"/>
      <c r="K1338"/>
      <c r="L1338"/>
      <c r="M1338"/>
      <c r="N1338"/>
      <c r="O1338"/>
    </row>
    <row r="1339" spans="1:15" s="2" customFormat="1" x14ac:dyDescent="0.2">
      <c r="A1339"/>
      <c r="B1339" s="90"/>
      <c r="C1339" s="90"/>
      <c r="D1339" s="90"/>
      <c r="E1339" s="90"/>
      <c r="F1339" s="90"/>
      <c r="G1339" s="90"/>
      <c r="H1339" s="90"/>
      <c r="I1339" s="90"/>
      <c r="J1339" s="63"/>
      <c r="K1339"/>
      <c r="L1339"/>
      <c r="M1339"/>
      <c r="N1339"/>
      <c r="O1339"/>
    </row>
    <row r="1340" spans="1:15" s="2" customFormat="1" x14ac:dyDescent="0.2">
      <c r="A1340"/>
      <c r="B1340" s="90"/>
      <c r="C1340" s="90"/>
      <c r="D1340" s="90"/>
      <c r="E1340" s="90"/>
      <c r="F1340" s="90"/>
      <c r="G1340" s="90"/>
      <c r="H1340" s="90"/>
      <c r="I1340" s="90"/>
      <c r="J1340" s="63"/>
      <c r="K1340"/>
      <c r="L1340"/>
      <c r="M1340"/>
      <c r="N1340"/>
      <c r="O1340"/>
    </row>
    <row r="1341" spans="1:15" s="2" customFormat="1" x14ac:dyDescent="0.2">
      <c r="A1341"/>
      <c r="B1341" s="90"/>
      <c r="C1341" s="90"/>
      <c r="D1341" s="90"/>
      <c r="E1341" s="90"/>
      <c r="F1341" s="90"/>
      <c r="G1341" s="90"/>
      <c r="H1341" s="90"/>
      <c r="I1341" s="90"/>
      <c r="J1341" s="63"/>
      <c r="K1341"/>
      <c r="L1341"/>
      <c r="M1341"/>
      <c r="N1341"/>
      <c r="O1341"/>
    </row>
    <row r="1342" spans="1:15" s="2" customFormat="1" x14ac:dyDescent="0.2">
      <c r="A1342"/>
      <c r="B1342" s="90"/>
      <c r="C1342" s="90"/>
      <c r="D1342" s="90"/>
      <c r="E1342" s="90"/>
      <c r="F1342" s="90"/>
      <c r="G1342" s="90"/>
      <c r="H1342" s="90"/>
      <c r="I1342" s="90"/>
      <c r="J1342" s="63"/>
      <c r="K1342"/>
      <c r="L1342"/>
      <c r="M1342"/>
      <c r="N1342"/>
      <c r="O1342"/>
    </row>
    <row r="1343" spans="1:15" s="2" customFormat="1" x14ac:dyDescent="0.2">
      <c r="A1343"/>
      <c r="B1343" s="90"/>
      <c r="C1343" s="90"/>
      <c r="D1343" s="90"/>
      <c r="E1343" s="90"/>
      <c r="F1343" s="90"/>
      <c r="G1343" s="90"/>
      <c r="H1343" s="90"/>
      <c r="I1343" s="90"/>
      <c r="J1343" s="63"/>
      <c r="K1343"/>
      <c r="L1343"/>
      <c r="M1343"/>
      <c r="N1343"/>
      <c r="O1343"/>
    </row>
    <row r="1344" spans="1:15" s="2" customFormat="1" x14ac:dyDescent="0.2">
      <c r="A1344"/>
      <c r="B1344" s="90"/>
      <c r="C1344" s="90"/>
      <c r="D1344" s="90"/>
      <c r="E1344" s="90"/>
      <c r="F1344" s="90"/>
      <c r="G1344" s="90"/>
      <c r="H1344" s="90"/>
      <c r="I1344" s="90"/>
      <c r="J1344" s="63"/>
      <c r="K1344"/>
      <c r="L1344"/>
      <c r="M1344"/>
      <c r="N1344"/>
      <c r="O1344"/>
    </row>
    <row r="1345" spans="1:15" s="2" customFormat="1" x14ac:dyDescent="0.2">
      <c r="A1345"/>
      <c r="B1345" s="90"/>
      <c r="C1345" s="90"/>
      <c r="D1345" s="90"/>
      <c r="E1345" s="90"/>
      <c r="F1345" s="90"/>
      <c r="G1345" s="90"/>
      <c r="H1345" s="90"/>
      <c r="I1345" s="90"/>
      <c r="J1345" s="63"/>
      <c r="K1345"/>
      <c r="L1345"/>
      <c r="M1345"/>
      <c r="N1345"/>
      <c r="O1345"/>
    </row>
    <row r="1346" spans="1:15" s="2" customFormat="1" x14ac:dyDescent="0.2">
      <c r="A1346"/>
      <c r="B1346" s="90"/>
      <c r="C1346" s="90"/>
      <c r="D1346" s="90"/>
      <c r="E1346" s="90"/>
      <c r="F1346" s="90"/>
      <c r="G1346" s="90"/>
      <c r="H1346" s="90"/>
      <c r="I1346" s="90"/>
      <c r="J1346" s="63"/>
      <c r="K1346"/>
      <c r="L1346"/>
      <c r="M1346"/>
      <c r="N1346"/>
      <c r="O1346"/>
    </row>
    <row r="1347" spans="1:15" s="2" customFormat="1" x14ac:dyDescent="0.2">
      <c r="A1347"/>
      <c r="B1347" s="90"/>
      <c r="C1347" s="90"/>
      <c r="D1347" s="90"/>
      <c r="E1347" s="90"/>
      <c r="F1347" s="90"/>
      <c r="G1347" s="90"/>
      <c r="H1347" s="90"/>
      <c r="I1347" s="90"/>
      <c r="J1347" s="63"/>
      <c r="K1347"/>
      <c r="L1347"/>
      <c r="M1347"/>
      <c r="N1347"/>
      <c r="O1347"/>
    </row>
    <row r="1348" spans="1:15" s="2" customFormat="1" x14ac:dyDescent="0.2">
      <c r="A1348"/>
      <c r="B1348" s="90"/>
      <c r="C1348" s="90"/>
      <c r="D1348" s="90"/>
      <c r="E1348" s="90"/>
      <c r="F1348" s="90"/>
      <c r="G1348" s="90"/>
      <c r="H1348" s="90"/>
      <c r="I1348" s="90"/>
      <c r="J1348" s="63"/>
      <c r="K1348"/>
      <c r="L1348"/>
      <c r="M1348"/>
      <c r="N1348"/>
      <c r="O1348"/>
    </row>
    <row r="1349" spans="1:15" s="2" customFormat="1" x14ac:dyDescent="0.2">
      <c r="A1349"/>
      <c r="B1349" s="90"/>
      <c r="C1349" s="90"/>
      <c r="D1349" s="90"/>
      <c r="E1349" s="90"/>
      <c r="F1349" s="90"/>
      <c r="G1349" s="90"/>
      <c r="H1349" s="90"/>
      <c r="I1349" s="90"/>
      <c r="J1349" s="63"/>
      <c r="K1349"/>
      <c r="L1349"/>
      <c r="M1349"/>
      <c r="N1349"/>
      <c r="O1349"/>
    </row>
    <row r="1350" spans="1:15" s="2" customFormat="1" x14ac:dyDescent="0.2">
      <c r="A1350"/>
      <c r="B1350" s="90"/>
      <c r="C1350" s="90"/>
      <c r="D1350" s="90"/>
      <c r="E1350" s="90"/>
      <c r="F1350" s="90"/>
      <c r="G1350" s="90"/>
      <c r="H1350" s="90"/>
      <c r="I1350" s="90"/>
      <c r="J1350" s="63"/>
      <c r="K1350"/>
      <c r="L1350"/>
      <c r="M1350"/>
      <c r="N1350"/>
      <c r="O1350"/>
    </row>
    <row r="1351" spans="1:15" s="2" customFormat="1" x14ac:dyDescent="0.2">
      <c r="A1351"/>
      <c r="B1351" s="90"/>
      <c r="C1351" s="90"/>
      <c r="D1351" s="90"/>
      <c r="E1351" s="90"/>
      <c r="F1351" s="90"/>
      <c r="G1351" s="90"/>
      <c r="H1351" s="90"/>
      <c r="I1351" s="90"/>
      <c r="J1351" s="63"/>
      <c r="K1351"/>
      <c r="L1351"/>
      <c r="M1351"/>
      <c r="N1351"/>
      <c r="O1351"/>
    </row>
    <row r="1352" spans="1:15" s="2" customFormat="1" x14ac:dyDescent="0.2">
      <c r="A1352"/>
      <c r="B1352" s="90"/>
      <c r="C1352" s="90"/>
      <c r="D1352" s="90"/>
      <c r="E1352" s="90"/>
      <c r="F1352" s="90"/>
      <c r="G1352" s="90"/>
      <c r="H1352" s="90"/>
      <c r="I1352" s="90"/>
      <c r="J1352" s="63"/>
      <c r="K1352"/>
      <c r="L1352"/>
      <c r="M1352"/>
      <c r="N1352"/>
      <c r="O1352"/>
    </row>
    <row r="1353" spans="1:15" s="2" customFormat="1" x14ac:dyDescent="0.2">
      <c r="A1353"/>
      <c r="B1353" s="90"/>
      <c r="C1353" s="90"/>
      <c r="D1353" s="90"/>
      <c r="E1353" s="90"/>
      <c r="F1353" s="90"/>
      <c r="G1353" s="90"/>
      <c r="H1353" s="90"/>
      <c r="I1353" s="90"/>
      <c r="J1353" s="63"/>
      <c r="K1353"/>
      <c r="L1353"/>
      <c r="M1353"/>
      <c r="N1353"/>
      <c r="O1353"/>
    </row>
    <row r="1354" spans="1:15" s="2" customFormat="1" x14ac:dyDescent="0.2">
      <c r="A1354"/>
      <c r="B1354" s="90"/>
      <c r="C1354" s="90"/>
      <c r="D1354" s="90"/>
      <c r="E1354" s="90"/>
      <c r="F1354" s="90"/>
      <c r="G1354" s="90"/>
      <c r="H1354" s="90"/>
      <c r="I1354" s="90"/>
      <c r="J1354" s="63"/>
      <c r="K1354"/>
      <c r="L1354"/>
      <c r="M1354"/>
      <c r="N1354"/>
      <c r="O1354"/>
    </row>
    <row r="1355" spans="1:15" s="2" customFormat="1" x14ac:dyDescent="0.2">
      <c r="A1355"/>
      <c r="B1355" s="90"/>
      <c r="C1355" s="90"/>
      <c r="D1355" s="90"/>
      <c r="E1355" s="90"/>
      <c r="F1355" s="90"/>
      <c r="G1355" s="90"/>
      <c r="H1355" s="90"/>
      <c r="I1355" s="90"/>
      <c r="J1355" s="63"/>
      <c r="K1355"/>
      <c r="L1355"/>
      <c r="M1355"/>
      <c r="N1355"/>
      <c r="O1355"/>
    </row>
    <row r="1356" spans="1:15" s="2" customFormat="1" x14ac:dyDescent="0.2">
      <c r="A1356"/>
      <c r="B1356" s="90"/>
      <c r="C1356" s="90"/>
      <c r="D1356" s="90"/>
      <c r="E1356" s="90"/>
      <c r="F1356" s="90"/>
      <c r="G1356" s="90"/>
      <c r="H1356" s="90"/>
      <c r="I1356" s="90"/>
      <c r="J1356" s="63"/>
      <c r="K1356"/>
      <c r="L1356"/>
      <c r="M1356"/>
      <c r="N1356"/>
      <c r="O1356"/>
    </row>
    <row r="1357" spans="1:15" s="2" customFormat="1" x14ac:dyDescent="0.2">
      <c r="A1357"/>
      <c r="B1357" s="90"/>
      <c r="C1357" s="90"/>
      <c r="D1357" s="90"/>
      <c r="E1357" s="90"/>
      <c r="F1357" s="90"/>
      <c r="G1357" s="90"/>
      <c r="H1357" s="90"/>
      <c r="I1357" s="90"/>
      <c r="J1357" s="63"/>
      <c r="K1357"/>
      <c r="L1357"/>
      <c r="M1357"/>
      <c r="N1357"/>
      <c r="O1357"/>
    </row>
    <row r="1358" spans="1:15" s="2" customFormat="1" x14ac:dyDescent="0.2">
      <c r="A1358"/>
      <c r="B1358" s="90"/>
      <c r="C1358" s="90"/>
      <c r="D1358" s="90"/>
      <c r="E1358" s="90"/>
      <c r="F1358" s="90"/>
      <c r="G1358" s="90"/>
      <c r="H1358" s="90"/>
      <c r="I1358" s="90"/>
      <c r="J1358" s="63"/>
      <c r="K1358"/>
      <c r="L1358"/>
      <c r="M1358"/>
      <c r="N1358"/>
      <c r="O1358"/>
    </row>
    <row r="1359" spans="1:15" s="2" customFormat="1" x14ac:dyDescent="0.2">
      <c r="A1359"/>
      <c r="B1359" s="90"/>
      <c r="C1359" s="90"/>
      <c r="D1359" s="90"/>
      <c r="E1359" s="90"/>
      <c r="F1359" s="90"/>
      <c r="G1359" s="90"/>
      <c r="H1359" s="90"/>
      <c r="I1359" s="90"/>
      <c r="J1359" s="63"/>
      <c r="K1359"/>
      <c r="L1359"/>
      <c r="M1359"/>
      <c r="N1359"/>
      <c r="O1359"/>
    </row>
    <row r="1360" spans="1:15" s="2" customFormat="1" x14ac:dyDescent="0.2">
      <c r="A1360"/>
      <c r="B1360" s="90"/>
      <c r="C1360" s="90"/>
      <c r="D1360" s="90"/>
      <c r="E1360" s="90"/>
      <c r="F1360" s="90"/>
      <c r="G1360" s="90"/>
      <c r="H1360" s="90"/>
      <c r="I1360" s="90"/>
      <c r="J1360" s="63"/>
      <c r="K1360"/>
      <c r="L1360"/>
      <c r="M1360"/>
      <c r="N1360"/>
      <c r="O1360"/>
    </row>
    <row r="1361" spans="1:15" s="2" customFormat="1" x14ac:dyDescent="0.2">
      <c r="A1361"/>
      <c r="B1361" s="90"/>
      <c r="C1361" s="90"/>
      <c r="D1361" s="90"/>
      <c r="E1361" s="90"/>
      <c r="F1361" s="90"/>
      <c r="G1361" s="90"/>
      <c r="H1361" s="90"/>
      <c r="I1361" s="90"/>
      <c r="J1361" s="63"/>
      <c r="K1361"/>
      <c r="L1361"/>
      <c r="M1361"/>
      <c r="N1361"/>
      <c r="O1361"/>
    </row>
    <row r="1362" spans="1:15" s="2" customFormat="1" x14ac:dyDescent="0.2">
      <c r="A1362"/>
      <c r="B1362" s="90"/>
      <c r="C1362" s="90"/>
      <c r="D1362" s="90"/>
      <c r="E1362" s="90"/>
      <c r="F1362" s="90"/>
      <c r="G1362" s="90"/>
      <c r="H1362" s="90"/>
      <c r="I1362" s="90"/>
      <c r="J1362" s="63"/>
      <c r="K1362"/>
      <c r="L1362"/>
      <c r="M1362"/>
      <c r="N1362"/>
      <c r="O1362"/>
    </row>
    <row r="1363" spans="1:15" s="2" customFormat="1" x14ac:dyDescent="0.2">
      <c r="A1363"/>
      <c r="B1363" s="90"/>
      <c r="C1363" s="90"/>
      <c r="D1363" s="90"/>
      <c r="E1363" s="90"/>
      <c r="F1363" s="90"/>
      <c r="G1363" s="90"/>
      <c r="H1363" s="90"/>
      <c r="I1363" s="90"/>
      <c r="J1363" s="63"/>
      <c r="K1363"/>
      <c r="L1363"/>
      <c r="M1363"/>
      <c r="N1363"/>
      <c r="O1363"/>
    </row>
    <row r="1364" spans="1:15" s="2" customFormat="1" x14ac:dyDescent="0.2">
      <c r="A1364"/>
      <c r="B1364" s="90"/>
      <c r="C1364" s="90"/>
      <c r="D1364" s="90"/>
      <c r="E1364" s="90"/>
      <c r="F1364" s="90"/>
      <c r="G1364" s="90"/>
      <c r="H1364" s="90"/>
      <c r="I1364" s="90"/>
      <c r="J1364" s="63"/>
      <c r="K1364"/>
      <c r="L1364"/>
      <c r="M1364"/>
      <c r="N1364"/>
      <c r="O1364"/>
    </row>
    <row r="1365" spans="1:15" s="2" customFormat="1" x14ac:dyDescent="0.2">
      <c r="A1365"/>
      <c r="B1365" s="90"/>
      <c r="C1365" s="90"/>
      <c r="D1365" s="90"/>
      <c r="E1365" s="90"/>
      <c r="F1365" s="90"/>
      <c r="G1365" s="90"/>
      <c r="H1365" s="90"/>
      <c r="I1365" s="90"/>
      <c r="J1365" s="63"/>
      <c r="K1365"/>
      <c r="L1365"/>
      <c r="M1365"/>
      <c r="N1365"/>
      <c r="O1365"/>
    </row>
    <row r="1366" spans="1:15" s="2" customFormat="1" x14ac:dyDescent="0.2">
      <c r="A1366"/>
      <c r="B1366" s="90"/>
      <c r="C1366" s="90"/>
      <c r="D1366" s="90"/>
      <c r="E1366" s="90"/>
      <c r="F1366" s="90"/>
      <c r="G1366" s="90"/>
      <c r="H1366" s="90"/>
      <c r="I1366" s="90"/>
      <c r="J1366" s="63"/>
      <c r="K1366"/>
      <c r="L1366"/>
      <c r="M1366"/>
      <c r="N1366"/>
      <c r="O1366"/>
    </row>
    <row r="1367" spans="1:15" s="2" customFormat="1" x14ac:dyDescent="0.2">
      <c r="A1367"/>
      <c r="B1367" s="90"/>
      <c r="C1367" s="90"/>
      <c r="D1367" s="90"/>
      <c r="E1367" s="90"/>
      <c r="F1367" s="90"/>
      <c r="G1367" s="90"/>
      <c r="H1367" s="90"/>
      <c r="I1367" s="90"/>
      <c r="J1367" s="63"/>
      <c r="K1367"/>
      <c r="L1367"/>
      <c r="M1367"/>
      <c r="N1367"/>
      <c r="O1367"/>
    </row>
    <row r="1368" spans="1:15" s="2" customFormat="1" x14ac:dyDescent="0.2">
      <c r="A1368"/>
      <c r="B1368" s="90"/>
      <c r="C1368" s="90"/>
      <c r="D1368" s="90"/>
      <c r="E1368" s="90"/>
      <c r="F1368" s="90"/>
      <c r="G1368" s="90"/>
      <c r="H1368" s="90"/>
      <c r="I1368" s="90"/>
      <c r="J1368" s="63"/>
      <c r="K1368"/>
      <c r="L1368"/>
      <c r="M1368"/>
      <c r="N1368"/>
      <c r="O1368"/>
    </row>
    <row r="1369" spans="1:15" s="2" customFormat="1" x14ac:dyDescent="0.2">
      <c r="A1369"/>
      <c r="B1369" s="90"/>
      <c r="C1369" s="90"/>
      <c r="D1369" s="90"/>
      <c r="E1369" s="90"/>
      <c r="F1369" s="90"/>
      <c r="G1369" s="90"/>
      <c r="H1369" s="90"/>
      <c r="I1369" s="90"/>
      <c r="J1369" s="63"/>
      <c r="K1369"/>
      <c r="L1369"/>
      <c r="M1369"/>
      <c r="N1369"/>
      <c r="O1369"/>
    </row>
    <row r="1370" spans="1:15" s="2" customFormat="1" x14ac:dyDescent="0.2">
      <c r="A1370"/>
      <c r="B1370" s="90"/>
      <c r="C1370" s="90"/>
      <c r="D1370" s="90"/>
      <c r="E1370" s="90"/>
      <c r="F1370" s="90"/>
      <c r="G1370" s="90"/>
      <c r="H1370" s="90"/>
      <c r="I1370" s="90"/>
      <c r="J1370" s="63"/>
      <c r="K1370"/>
      <c r="L1370"/>
      <c r="M1370"/>
      <c r="N1370"/>
      <c r="O1370"/>
    </row>
    <row r="1371" spans="1:15" s="2" customFormat="1" x14ac:dyDescent="0.2">
      <c r="A1371"/>
      <c r="B1371" s="90"/>
      <c r="C1371" s="90"/>
      <c r="D1371" s="90"/>
      <c r="E1371" s="90"/>
      <c r="F1371" s="90"/>
      <c r="G1371" s="90"/>
      <c r="H1371" s="90"/>
      <c r="I1371" s="90"/>
      <c r="J1371" s="63"/>
      <c r="K1371"/>
      <c r="L1371"/>
      <c r="M1371"/>
      <c r="N1371"/>
      <c r="O1371"/>
    </row>
    <row r="1372" spans="1:15" s="2" customFormat="1" x14ac:dyDescent="0.2">
      <c r="A1372"/>
      <c r="B1372" s="90"/>
      <c r="C1372" s="90"/>
      <c r="D1372" s="90"/>
      <c r="E1372" s="90"/>
      <c r="F1372" s="90"/>
      <c r="G1372" s="90"/>
      <c r="H1372" s="90"/>
      <c r="I1372" s="90"/>
      <c r="J1372" s="63"/>
      <c r="K1372"/>
      <c r="L1372"/>
      <c r="M1372"/>
      <c r="N1372"/>
      <c r="O1372"/>
    </row>
    <row r="1373" spans="1:15" s="2" customFormat="1" x14ac:dyDescent="0.2">
      <c r="A1373"/>
      <c r="B1373" s="90"/>
      <c r="C1373" s="90"/>
      <c r="D1373" s="90"/>
      <c r="E1373" s="90"/>
      <c r="F1373" s="90"/>
      <c r="G1373" s="90"/>
      <c r="H1373" s="90"/>
      <c r="I1373" s="90"/>
      <c r="J1373" s="63"/>
      <c r="K1373"/>
      <c r="L1373"/>
      <c r="M1373"/>
      <c r="N1373"/>
      <c r="O1373"/>
    </row>
    <row r="1374" spans="1:15" s="2" customFormat="1" x14ac:dyDescent="0.2">
      <c r="A1374"/>
      <c r="B1374" s="90"/>
      <c r="C1374" s="90"/>
      <c r="D1374" s="90"/>
      <c r="E1374" s="90"/>
      <c r="F1374" s="90"/>
      <c r="G1374" s="90"/>
      <c r="H1374" s="90"/>
      <c r="I1374" s="90"/>
      <c r="J1374" s="63"/>
      <c r="K1374"/>
      <c r="L1374"/>
      <c r="M1374"/>
      <c r="N1374"/>
      <c r="O1374"/>
    </row>
    <row r="1375" spans="1:15" s="2" customFormat="1" x14ac:dyDescent="0.2">
      <c r="A1375"/>
      <c r="B1375" s="90"/>
      <c r="C1375" s="90"/>
      <c r="D1375" s="90"/>
      <c r="E1375" s="90"/>
      <c r="F1375" s="90"/>
      <c r="G1375" s="90"/>
      <c r="H1375" s="90"/>
      <c r="I1375" s="90"/>
      <c r="J1375" s="63"/>
      <c r="K1375"/>
      <c r="L1375"/>
      <c r="M1375"/>
      <c r="N1375"/>
      <c r="O1375"/>
    </row>
    <row r="1376" spans="1:15" s="2" customFormat="1" x14ac:dyDescent="0.2">
      <c r="A1376"/>
      <c r="B1376" s="90"/>
      <c r="C1376" s="90"/>
      <c r="D1376" s="90"/>
      <c r="E1376" s="90"/>
      <c r="F1376" s="90"/>
      <c r="G1376" s="90"/>
      <c r="H1376" s="90"/>
      <c r="I1376" s="90"/>
      <c r="J1376" s="63"/>
      <c r="K1376"/>
      <c r="L1376"/>
      <c r="M1376"/>
      <c r="N1376"/>
      <c r="O1376"/>
    </row>
    <row r="1377" spans="1:15" s="2" customFormat="1" x14ac:dyDescent="0.2">
      <c r="A1377"/>
      <c r="B1377" s="90"/>
      <c r="C1377" s="90"/>
      <c r="D1377" s="90"/>
      <c r="E1377" s="90"/>
      <c r="F1377" s="90"/>
      <c r="G1377" s="90"/>
      <c r="H1377" s="90"/>
      <c r="I1377" s="90"/>
      <c r="J1377" s="63"/>
      <c r="K1377"/>
      <c r="L1377"/>
      <c r="M1377"/>
      <c r="N1377"/>
      <c r="O1377"/>
    </row>
    <row r="1378" spans="1:15" s="2" customFormat="1" x14ac:dyDescent="0.2">
      <c r="A1378"/>
      <c r="B1378" s="90"/>
      <c r="C1378" s="90"/>
      <c r="D1378" s="90"/>
      <c r="E1378" s="90"/>
      <c r="F1378" s="90"/>
      <c r="G1378" s="90"/>
      <c r="H1378" s="90"/>
      <c r="I1378" s="90"/>
      <c r="J1378" s="63"/>
      <c r="K1378"/>
      <c r="L1378"/>
      <c r="M1378"/>
      <c r="N1378"/>
      <c r="O1378"/>
    </row>
    <row r="1379" spans="1:15" s="2" customFormat="1" x14ac:dyDescent="0.2">
      <c r="A1379"/>
      <c r="B1379" s="90"/>
      <c r="C1379" s="90"/>
      <c r="D1379" s="90"/>
      <c r="E1379" s="90"/>
      <c r="F1379" s="90"/>
      <c r="G1379" s="90"/>
      <c r="H1379" s="90"/>
      <c r="I1379" s="90"/>
      <c r="J1379" s="63"/>
      <c r="K1379"/>
      <c r="L1379"/>
      <c r="M1379"/>
      <c r="N1379"/>
      <c r="O1379"/>
    </row>
    <row r="1380" spans="1:15" s="2" customFormat="1" x14ac:dyDescent="0.2">
      <c r="A1380"/>
      <c r="B1380" s="90"/>
      <c r="C1380" s="90"/>
      <c r="D1380" s="90"/>
      <c r="E1380" s="90"/>
      <c r="F1380" s="90"/>
      <c r="G1380" s="90"/>
      <c r="H1380" s="90"/>
      <c r="I1380" s="90"/>
      <c r="J1380" s="63"/>
      <c r="K1380"/>
      <c r="L1380"/>
      <c r="M1380"/>
      <c r="N1380"/>
      <c r="O1380"/>
    </row>
    <row r="1381" spans="1:15" s="2" customFormat="1" x14ac:dyDescent="0.2">
      <c r="A1381"/>
      <c r="B1381" s="90"/>
      <c r="C1381" s="90"/>
      <c r="D1381" s="90"/>
      <c r="E1381" s="90"/>
      <c r="F1381" s="90"/>
      <c r="G1381" s="90"/>
      <c r="H1381" s="90"/>
      <c r="I1381" s="90"/>
      <c r="J1381" s="63"/>
      <c r="K1381"/>
      <c r="L1381"/>
      <c r="M1381"/>
      <c r="N1381"/>
      <c r="O1381"/>
    </row>
    <row r="1382" spans="1:15" s="2" customFormat="1" x14ac:dyDescent="0.2">
      <c r="A1382"/>
      <c r="B1382" s="90"/>
      <c r="C1382" s="90"/>
      <c r="D1382" s="90"/>
      <c r="E1382" s="90"/>
      <c r="F1382" s="90"/>
      <c r="G1382" s="90"/>
      <c r="H1382" s="90"/>
      <c r="I1382" s="90"/>
      <c r="J1382" s="63"/>
      <c r="K1382"/>
      <c r="L1382"/>
      <c r="M1382"/>
      <c r="N1382"/>
      <c r="O1382"/>
    </row>
    <row r="1383" spans="1:15" s="2" customFormat="1" x14ac:dyDescent="0.2">
      <c r="A1383"/>
      <c r="B1383" s="90"/>
      <c r="C1383" s="90"/>
      <c r="D1383" s="90"/>
      <c r="E1383" s="90"/>
      <c r="F1383" s="90"/>
      <c r="G1383" s="90"/>
      <c r="H1383" s="90"/>
      <c r="I1383" s="90"/>
      <c r="J1383" s="63"/>
      <c r="K1383"/>
      <c r="L1383"/>
      <c r="M1383"/>
      <c r="N1383"/>
      <c r="O1383"/>
    </row>
    <row r="1384" spans="1:15" s="2" customFormat="1" x14ac:dyDescent="0.2">
      <c r="A1384"/>
      <c r="B1384" s="90"/>
      <c r="C1384" s="90"/>
      <c r="D1384" s="90"/>
      <c r="E1384" s="90"/>
      <c r="F1384" s="90"/>
      <c r="G1384" s="90"/>
      <c r="H1384" s="90"/>
      <c r="I1384" s="90"/>
      <c r="J1384" s="63"/>
      <c r="K1384"/>
      <c r="L1384"/>
      <c r="M1384"/>
      <c r="N1384"/>
      <c r="O1384"/>
    </row>
    <row r="1385" spans="1:15" s="2" customFormat="1" x14ac:dyDescent="0.2">
      <c r="A1385"/>
      <c r="B1385" s="90"/>
      <c r="C1385" s="90"/>
      <c r="D1385" s="90"/>
      <c r="E1385" s="90"/>
      <c r="F1385" s="90"/>
      <c r="G1385" s="90"/>
      <c r="H1385" s="90"/>
      <c r="I1385" s="90"/>
      <c r="J1385" s="63"/>
      <c r="K1385"/>
      <c r="L1385"/>
      <c r="M1385"/>
      <c r="N1385"/>
      <c r="O1385"/>
    </row>
    <row r="1386" spans="1:15" s="2" customFormat="1" x14ac:dyDescent="0.2">
      <c r="A1386"/>
      <c r="B1386" s="90"/>
      <c r="C1386" s="90"/>
      <c r="D1386" s="90"/>
      <c r="E1386" s="90"/>
      <c r="F1386" s="90"/>
      <c r="G1386" s="90"/>
      <c r="H1386" s="90"/>
      <c r="I1386" s="90"/>
      <c r="J1386" s="63"/>
      <c r="K1386"/>
      <c r="L1386"/>
      <c r="M1386"/>
      <c r="N1386"/>
      <c r="O1386"/>
    </row>
    <row r="1387" spans="1:15" s="2" customFormat="1" x14ac:dyDescent="0.2">
      <c r="A1387"/>
      <c r="B1387" s="90"/>
      <c r="C1387" s="90"/>
      <c r="D1387" s="90"/>
      <c r="E1387" s="90"/>
      <c r="F1387" s="90"/>
      <c r="G1387" s="90"/>
      <c r="H1387" s="90"/>
      <c r="I1387" s="90"/>
      <c r="J1387" s="63"/>
      <c r="K1387"/>
      <c r="L1387"/>
      <c r="M1387"/>
      <c r="N1387"/>
      <c r="O1387"/>
    </row>
    <row r="1388" spans="1:15" s="2" customFormat="1" x14ac:dyDescent="0.2">
      <c r="A1388"/>
      <c r="B1388" s="90"/>
      <c r="C1388" s="90"/>
      <c r="D1388" s="90"/>
      <c r="E1388" s="90"/>
      <c r="F1388" s="90"/>
      <c r="G1388" s="90"/>
      <c r="H1388" s="90"/>
      <c r="I1388" s="90"/>
      <c r="J1388" s="63"/>
      <c r="K1388"/>
      <c r="L1388"/>
      <c r="M1388"/>
      <c r="N1388"/>
      <c r="O1388"/>
    </row>
    <row r="1389" spans="1:15" s="2" customFormat="1" x14ac:dyDescent="0.2">
      <c r="A1389"/>
      <c r="B1389" s="90"/>
      <c r="C1389" s="90"/>
      <c r="D1389" s="90"/>
      <c r="E1389" s="90"/>
      <c r="F1389" s="90"/>
      <c r="G1389" s="90"/>
      <c r="H1389" s="90"/>
      <c r="I1389" s="90"/>
      <c r="J1389" s="63"/>
      <c r="K1389"/>
      <c r="L1389"/>
      <c r="M1389"/>
      <c r="N1389"/>
      <c r="O1389"/>
    </row>
    <row r="1390" spans="1:15" s="2" customFormat="1" x14ac:dyDescent="0.2">
      <c r="A1390"/>
      <c r="B1390" s="90"/>
      <c r="C1390" s="90"/>
      <c r="D1390" s="90"/>
      <c r="E1390" s="90"/>
      <c r="F1390" s="90"/>
      <c r="G1390" s="90"/>
      <c r="H1390" s="90"/>
      <c r="I1390" s="90"/>
      <c r="J1390" s="63"/>
      <c r="K1390"/>
      <c r="L1390"/>
      <c r="M1390"/>
      <c r="N1390"/>
      <c r="O1390"/>
    </row>
    <row r="1391" spans="1:15" s="2" customFormat="1" x14ac:dyDescent="0.2">
      <c r="A1391"/>
      <c r="B1391" s="90"/>
      <c r="C1391" s="90"/>
      <c r="D1391" s="90"/>
      <c r="E1391" s="90"/>
      <c r="F1391" s="90"/>
      <c r="G1391" s="90"/>
      <c r="H1391" s="90"/>
      <c r="I1391" s="90"/>
      <c r="J1391" s="63"/>
      <c r="K1391"/>
      <c r="L1391"/>
      <c r="M1391"/>
      <c r="N1391"/>
      <c r="O1391"/>
    </row>
    <row r="1392" spans="1:15" s="2" customFormat="1" x14ac:dyDescent="0.2">
      <c r="A1392"/>
      <c r="B1392" s="90"/>
      <c r="C1392" s="90"/>
      <c r="D1392" s="90"/>
      <c r="E1392" s="90"/>
      <c r="F1392" s="90"/>
      <c r="G1392" s="90"/>
      <c r="H1392" s="90"/>
      <c r="I1392" s="90"/>
      <c r="J1392" s="63"/>
      <c r="K1392"/>
      <c r="L1392"/>
      <c r="M1392"/>
      <c r="N1392"/>
      <c r="O1392"/>
    </row>
    <row r="1393" spans="1:15" s="2" customFormat="1" x14ac:dyDescent="0.2">
      <c r="A1393"/>
      <c r="B1393" s="90"/>
      <c r="C1393" s="90"/>
      <c r="D1393" s="90"/>
      <c r="E1393" s="90"/>
      <c r="F1393" s="90"/>
      <c r="G1393" s="90"/>
      <c r="H1393" s="90"/>
      <c r="I1393" s="90"/>
      <c r="J1393" s="63"/>
      <c r="K1393"/>
      <c r="L1393"/>
      <c r="M1393"/>
      <c r="N1393"/>
      <c r="O1393"/>
    </row>
    <row r="1394" spans="1:15" s="2" customFormat="1" x14ac:dyDescent="0.2">
      <c r="A1394"/>
      <c r="B1394" s="90"/>
      <c r="C1394" s="90"/>
      <c r="D1394" s="90"/>
      <c r="E1394" s="90"/>
      <c r="F1394" s="90"/>
      <c r="G1394" s="90"/>
      <c r="H1394" s="90"/>
      <c r="I1394" s="90"/>
      <c r="J1394" s="63"/>
      <c r="K1394"/>
      <c r="L1394"/>
      <c r="M1394"/>
      <c r="N1394"/>
      <c r="O1394"/>
    </row>
    <row r="1395" spans="1:15" s="2" customFormat="1" x14ac:dyDescent="0.2">
      <c r="A1395"/>
      <c r="B1395" s="90"/>
      <c r="C1395" s="90"/>
      <c r="D1395" s="90"/>
      <c r="E1395" s="90"/>
      <c r="F1395" s="90"/>
      <c r="G1395" s="90"/>
      <c r="H1395" s="90"/>
      <c r="I1395" s="90"/>
      <c r="J1395" s="63"/>
      <c r="K1395"/>
      <c r="L1395"/>
      <c r="M1395"/>
      <c r="N1395"/>
      <c r="O1395"/>
    </row>
    <row r="1396" spans="1:15" s="2" customFormat="1" x14ac:dyDescent="0.2">
      <c r="A1396"/>
      <c r="B1396" s="90"/>
      <c r="C1396" s="90"/>
      <c r="D1396" s="90"/>
      <c r="E1396" s="90"/>
      <c r="F1396" s="90"/>
      <c r="G1396" s="90"/>
      <c r="H1396" s="90"/>
      <c r="I1396" s="90"/>
      <c r="J1396" s="90"/>
      <c r="K1396"/>
      <c r="L1396"/>
      <c r="M1396"/>
      <c r="N1396"/>
      <c r="O1396"/>
    </row>
    <row r="1397" spans="1:15" s="2" customFormat="1" x14ac:dyDescent="0.2">
      <c r="A1397"/>
      <c r="B1397" s="90"/>
      <c r="C1397" s="90"/>
      <c r="D1397" s="90"/>
      <c r="E1397" s="90"/>
      <c r="F1397" s="90"/>
      <c r="G1397" s="90"/>
      <c r="H1397" s="90"/>
      <c r="I1397" s="90"/>
      <c r="J1397" s="90"/>
      <c r="K1397"/>
      <c r="L1397"/>
      <c r="M1397"/>
      <c r="N1397"/>
      <c r="O1397"/>
    </row>
    <row r="1398" spans="1:15" s="2" customFormat="1" x14ac:dyDescent="0.2">
      <c r="A1398"/>
      <c r="B1398" s="90"/>
      <c r="C1398" s="90"/>
      <c r="D1398" s="90"/>
      <c r="E1398" s="90"/>
      <c r="F1398" s="90"/>
      <c r="G1398" s="90"/>
      <c r="H1398" s="90"/>
      <c r="I1398" s="90"/>
      <c r="J1398" s="90"/>
      <c r="K1398"/>
      <c r="L1398"/>
      <c r="M1398"/>
      <c r="N1398"/>
      <c r="O1398"/>
    </row>
    <row r="1399" spans="1:15" s="2" customFormat="1" x14ac:dyDescent="0.2">
      <c r="A1399"/>
      <c r="B1399" s="90"/>
      <c r="C1399" s="90"/>
      <c r="D1399" s="90"/>
      <c r="E1399" s="90"/>
      <c r="F1399" s="90"/>
      <c r="G1399" s="90"/>
      <c r="H1399" s="90"/>
      <c r="I1399" s="90"/>
      <c r="J1399" s="90"/>
      <c r="K1399"/>
      <c r="L1399"/>
      <c r="M1399"/>
      <c r="N1399"/>
      <c r="O1399"/>
    </row>
    <row r="1400" spans="1:15" s="2" customFormat="1" x14ac:dyDescent="0.2">
      <c r="A1400"/>
      <c r="B1400" s="90"/>
      <c r="C1400" s="90"/>
      <c r="D1400" s="90"/>
      <c r="E1400" s="90"/>
      <c r="F1400" s="90"/>
      <c r="G1400" s="90"/>
      <c r="H1400" s="90"/>
      <c r="I1400" s="90"/>
      <c r="J1400" s="90"/>
      <c r="K1400"/>
      <c r="L1400"/>
      <c r="M1400"/>
      <c r="N1400"/>
      <c r="O1400"/>
    </row>
    <row r="1401" spans="1:15" s="2" customFormat="1" x14ac:dyDescent="0.2">
      <c r="A1401"/>
      <c r="B1401" s="90"/>
      <c r="C1401" s="90"/>
      <c r="D1401" s="90"/>
      <c r="E1401" s="90"/>
      <c r="F1401" s="90"/>
      <c r="G1401" s="90"/>
      <c r="H1401" s="90"/>
      <c r="I1401" s="90"/>
      <c r="J1401" s="90"/>
      <c r="K1401"/>
      <c r="L1401"/>
      <c r="M1401"/>
      <c r="N1401"/>
      <c r="O1401"/>
    </row>
    <row r="1402" spans="1:15" s="2" customFormat="1" x14ac:dyDescent="0.2">
      <c r="A1402"/>
      <c r="B1402" s="90"/>
      <c r="C1402" s="90"/>
      <c r="D1402" s="90"/>
      <c r="E1402" s="90"/>
      <c r="F1402" s="90"/>
      <c r="G1402" s="90"/>
      <c r="H1402" s="90"/>
      <c r="I1402" s="90"/>
      <c r="J1402" s="90"/>
      <c r="K1402"/>
      <c r="L1402"/>
      <c r="M1402"/>
      <c r="N1402"/>
      <c r="O1402"/>
    </row>
    <row r="1403" spans="1:15" s="2" customFormat="1" x14ac:dyDescent="0.2">
      <c r="A1403"/>
      <c r="B1403" s="90"/>
      <c r="C1403" s="90"/>
      <c r="D1403" s="90"/>
      <c r="E1403" s="90"/>
      <c r="F1403" s="90"/>
      <c r="G1403" s="90"/>
      <c r="H1403" s="90"/>
      <c r="I1403" s="90"/>
      <c r="J1403" s="90"/>
      <c r="K1403"/>
      <c r="L1403"/>
      <c r="M1403"/>
      <c r="N1403"/>
      <c r="O1403"/>
    </row>
    <row r="1404" spans="1:15" s="2" customFormat="1" x14ac:dyDescent="0.2">
      <c r="A1404"/>
      <c r="B1404" s="90"/>
      <c r="C1404" s="90"/>
      <c r="D1404" s="90"/>
      <c r="E1404" s="90"/>
      <c r="F1404" s="90"/>
      <c r="G1404" s="90"/>
      <c r="H1404" s="90"/>
      <c r="I1404" s="90"/>
      <c r="J1404" s="90"/>
      <c r="K1404"/>
      <c r="L1404"/>
      <c r="M1404"/>
      <c r="N1404"/>
      <c r="O1404"/>
    </row>
    <row r="1405" spans="1:15" s="2" customFormat="1" x14ac:dyDescent="0.2">
      <c r="A1405"/>
      <c r="B1405" s="90"/>
      <c r="C1405" s="90"/>
      <c r="D1405" s="90"/>
      <c r="E1405" s="90"/>
      <c r="F1405" s="90"/>
      <c r="G1405" s="90"/>
      <c r="H1405" s="90"/>
      <c r="I1405" s="90"/>
      <c r="J1405" s="90"/>
      <c r="K1405"/>
      <c r="L1405"/>
      <c r="M1405"/>
      <c r="N1405"/>
      <c r="O1405"/>
    </row>
    <row r="1406" spans="1:15" s="2" customFormat="1" x14ac:dyDescent="0.2">
      <c r="A1406"/>
      <c r="B1406" s="90"/>
      <c r="C1406" s="90"/>
      <c r="D1406" s="90"/>
      <c r="E1406" s="90"/>
      <c r="F1406" s="90"/>
      <c r="G1406" s="90"/>
      <c r="H1406" s="90"/>
      <c r="I1406" s="90"/>
      <c r="J1406" s="90"/>
      <c r="K1406"/>
      <c r="L1406"/>
      <c r="M1406"/>
      <c r="N1406"/>
      <c r="O1406"/>
    </row>
    <row r="1407" spans="1:15" s="2" customFormat="1" x14ac:dyDescent="0.2">
      <c r="A1407"/>
      <c r="B1407" s="90"/>
      <c r="C1407" s="90"/>
      <c r="D1407" s="90"/>
      <c r="E1407" s="90"/>
      <c r="F1407" s="90"/>
      <c r="G1407" s="90"/>
      <c r="H1407" s="90"/>
      <c r="I1407" s="90"/>
      <c r="J1407" s="90"/>
      <c r="K1407"/>
      <c r="L1407"/>
      <c r="M1407"/>
      <c r="N1407"/>
      <c r="O1407"/>
    </row>
    <row r="1408" spans="1:15" s="2" customFormat="1" x14ac:dyDescent="0.2">
      <c r="A1408"/>
      <c r="B1408" s="90"/>
      <c r="C1408" s="90"/>
      <c r="D1408" s="90"/>
      <c r="E1408" s="90"/>
      <c r="F1408" s="90"/>
      <c r="G1408" s="90"/>
      <c r="H1408" s="90"/>
      <c r="I1408" s="90"/>
      <c r="J1408" s="90"/>
      <c r="K1408"/>
      <c r="L1408"/>
      <c r="M1408"/>
      <c r="N1408"/>
      <c r="O1408"/>
    </row>
    <row r="1409" spans="1:15" s="2" customFormat="1" x14ac:dyDescent="0.2">
      <c r="A1409"/>
      <c r="B1409" s="90"/>
      <c r="C1409" s="90"/>
      <c r="D1409" s="90"/>
      <c r="E1409" s="90"/>
      <c r="F1409" s="90"/>
      <c r="G1409" s="90"/>
      <c r="H1409" s="90"/>
      <c r="I1409" s="90"/>
      <c r="J1409" s="90"/>
      <c r="K1409"/>
      <c r="L1409"/>
      <c r="M1409"/>
      <c r="N1409"/>
      <c r="O1409"/>
    </row>
    <row r="1410" spans="1:15" s="2" customFormat="1" x14ac:dyDescent="0.2">
      <c r="A1410"/>
      <c r="B1410" s="90"/>
      <c r="C1410" s="90"/>
      <c r="D1410" s="90"/>
      <c r="E1410" s="90"/>
      <c r="F1410" s="90"/>
      <c r="G1410" s="90"/>
      <c r="H1410" s="90"/>
      <c r="I1410" s="90"/>
      <c r="J1410" s="90"/>
      <c r="K1410"/>
      <c r="L1410"/>
      <c r="M1410"/>
      <c r="N1410"/>
      <c r="O1410"/>
    </row>
    <row r="1411" spans="1:15" s="2" customFormat="1" x14ac:dyDescent="0.2">
      <c r="A1411"/>
      <c r="B1411" s="90"/>
      <c r="C1411" s="90"/>
      <c r="D1411" s="90"/>
      <c r="E1411" s="90"/>
      <c r="F1411" s="90"/>
      <c r="G1411" s="90"/>
      <c r="H1411" s="90"/>
      <c r="I1411" s="90"/>
      <c r="J1411" s="90"/>
      <c r="K1411"/>
      <c r="L1411"/>
      <c r="M1411"/>
      <c r="N1411"/>
      <c r="O1411"/>
    </row>
    <row r="1412" spans="1:15" s="2" customFormat="1" x14ac:dyDescent="0.2">
      <c r="A1412"/>
      <c r="B1412" s="90"/>
      <c r="C1412" s="90"/>
      <c r="D1412" s="90"/>
      <c r="E1412" s="90"/>
      <c r="F1412" s="90"/>
      <c r="G1412" s="90"/>
      <c r="H1412" s="90"/>
      <c r="I1412" s="90"/>
      <c r="J1412" s="90"/>
      <c r="K1412"/>
      <c r="L1412"/>
      <c r="M1412"/>
      <c r="N1412"/>
      <c r="O1412"/>
    </row>
    <row r="1413" spans="1:15" s="2" customFormat="1" x14ac:dyDescent="0.2">
      <c r="A1413"/>
      <c r="B1413" s="90"/>
      <c r="C1413" s="90"/>
      <c r="D1413" s="90"/>
      <c r="E1413" s="90"/>
      <c r="F1413" s="90"/>
      <c r="G1413" s="90"/>
      <c r="H1413" s="90"/>
      <c r="I1413" s="90"/>
      <c r="J1413" s="90"/>
      <c r="K1413"/>
      <c r="L1413"/>
      <c r="M1413"/>
      <c r="N1413"/>
      <c r="O1413"/>
    </row>
    <row r="1414" spans="1:15" s="2" customFormat="1" x14ac:dyDescent="0.2">
      <c r="A1414"/>
      <c r="B1414" s="90"/>
      <c r="C1414" s="90"/>
      <c r="D1414" s="90"/>
      <c r="E1414" s="90"/>
      <c r="F1414" s="90"/>
      <c r="G1414" s="90"/>
      <c r="H1414" s="90"/>
      <c r="I1414" s="90"/>
      <c r="J1414" s="90"/>
      <c r="K1414"/>
      <c r="L1414"/>
      <c r="M1414"/>
      <c r="N1414"/>
      <c r="O1414"/>
    </row>
    <row r="1415" spans="1:15" s="2" customFormat="1" x14ac:dyDescent="0.2">
      <c r="A1415"/>
      <c r="B1415" s="90"/>
      <c r="C1415" s="90"/>
      <c r="D1415" s="90"/>
      <c r="E1415" s="90"/>
      <c r="F1415" s="90"/>
      <c r="G1415" s="90"/>
      <c r="H1415" s="90"/>
      <c r="I1415" s="90"/>
      <c r="J1415" s="90"/>
      <c r="K1415"/>
      <c r="L1415"/>
      <c r="M1415"/>
      <c r="N1415"/>
      <c r="O1415"/>
    </row>
    <row r="1416" spans="1:15" s="2" customFormat="1" x14ac:dyDescent="0.2">
      <c r="A1416"/>
      <c r="B1416" s="90"/>
      <c r="C1416" s="90"/>
      <c r="D1416" s="90"/>
      <c r="E1416" s="90"/>
      <c r="F1416" s="90"/>
      <c r="G1416" s="90"/>
      <c r="H1416" s="90"/>
      <c r="I1416" s="90"/>
      <c r="J1416" s="90"/>
      <c r="K1416"/>
      <c r="L1416"/>
      <c r="M1416"/>
      <c r="N1416"/>
      <c r="O1416"/>
    </row>
    <row r="1417" spans="1:15" s="2" customFormat="1" x14ac:dyDescent="0.2">
      <c r="A1417"/>
      <c r="B1417" s="90"/>
      <c r="C1417" s="90"/>
      <c r="D1417" s="90"/>
      <c r="E1417" s="90"/>
      <c r="F1417" s="90"/>
      <c r="G1417" s="90"/>
      <c r="H1417" s="90"/>
      <c r="I1417" s="90"/>
      <c r="J1417" s="90"/>
      <c r="K1417"/>
      <c r="L1417"/>
      <c r="M1417"/>
      <c r="N1417"/>
      <c r="O1417"/>
    </row>
    <row r="1418" spans="1:15" s="2" customFormat="1" x14ac:dyDescent="0.2">
      <c r="A1418"/>
      <c r="B1418" s="90"/>
      <c r="C1418" s="90"/>
      <c r="D1418" s="90"/>
      <c r="E1418" s="90"/>
      <c r="F1418" s="90"/>
      <c r="G1418" s="90"/>
      <c r="H1418" s="90"/>
      <c r="I1418" s="90"/>
      <c r="J1418" s="90"/>
      <c r="K1418"/>
      <c r="L1418"/>
      <c r="M1418"/>
      <c r="N1418"/>
      <c r="O1418"/>
    </row>
    <row r="1419" spans="1:15" s="2" customFormat="1" x14ac:dyDescent="0.2">
      <c r="A1419"/>
      <c r="B1419" s="90"/>
      <c r="C1419" s="90"/>
      <c r="D1419" s="90"/>
      <c r="E1419" s="90"/>
      <c r="F1419" s="90"/>
      <c r="G1419" s="90"/>
      <c r="H1419" s="90"/>
      <c r="I1419" s="90"/>
      <c r="J1419" s="90"/>
      <c r="K1419"/>
      <c r="L1419"/>
      <c r="M1419"/>
      <c r="N1419"/>
      <c r="O1419"/>
    </row>
    <row r="1420" spans="1:15" s="2" customFormat="1" x14ac:dyDescent="0.2">
      <c r="A1420"/>
      <c r="B1420" s="90"/>
      <c r="C1420" s="90"/>
      <c r="D1420" s="90"/>
      <c r="E1420" s="90"/>
      <c r="F1420" s="90"/>
      <c r="G1420" s="90"/>
      <c r="H1420" s="90"/>
      <c r="I1420" s="90"/>
      <c r="J1420" s="90"/>
      <c r="K1420"/>
      <c r="L1420"/>
      <c r="M1420"/>
      <c r="N1420"/>
      <c r="O1420"/>
    </row>
  </sheetData>
  <printOptions horizontalCentered="1"/>
  <pageMargins left="0.7" right="0.7" top="0.75" bottom="0.75" header="0.3" footer="0.3"/>
  <pageSetup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420"/>
  <sheetViews>
    <sheetView workbookViewId="0">
      <pane ySplit="2" topLeftCell="A3" activePane="bottomLeft" state="frozen"/>
      <selection activeCell="H19" sqref="H19"/>
      <selection pane="bottomLeft" activeCell="H19" sqref="H19"/>
    </sheetView>
  </sheetViews>
  <sheetFormatPr defaultRowHeight="12.75" x14ac:dyDescent="0.2"/>
  <cols>
    <col min="1" max="1" width="24" customWidth="1"/>
    <col min="2" max="7" width="5.7109375" style="90" customWidth="1"/>
    <col min="8" max="12" width="7.28515625" customWidth="1"/>
  </cols>
  <sheetData>
    <row r="1" spans="1:8" ht="150" customHeight="1" thickBot="1" x14ac:dyDescent="0.25">
      <c r="A1" s="40" t="s">
        <v>1889</v>
      </c>
      <c r="B1" s="37" t="s">
        <v>1563</v>
      </c>
      <c r="C1" s="37" t="s">
        <v>1564</v>
      </c>
      <c r="D1" s="37" t="s">
        <v>1565</v>
      </c>
      <c r="E1" s="37" t="s">
        <v>1566</v>
      </c>
      <c r="F1" s="37" t="s">
        <v>81</v>
      </c>
      <c r="G1" s="87" t="s">
        <v>80</v>
      </c>
      <c r="H1" s="6"/>
    </row>
    <row r="2" spans="1:8" s="1" customFormat="1" ht="11.85" customHeight="1" thickBot="1" x14ac:dyDescent="0.25">
      <c r="A2" s="41">
        <v>2017</v>
      </c>
      <c r="B2" s="42" t="s">
        <v>1225</v>
      </c>
      <c r="C2" s="42" t="s">
        <v>1190</v>
      </c>
      <c r="D2" s="42" t="s">
        <v>1192</v>
      </c>
      <c r="E2" s="42" t="s">
        <v>1197</v>
      </c>
      <c r="F2" s="42"/>
      <c r="G2" s="42"/>
      <c r="H2" s="6"/>
    </row>
    <row r="3" spans="1:8" ht="3.95" customHeight="1" x14ac:dyDescent="0.2">
      <c r="A3" s="6"/>
      <c r="B3" s="49"/>
      <c r="C3" s="49"/>
      <c r="D3" s="49"/>
      <c r="E3" s="49"/>
      <c r="F3" s="49"/>
      <c r="G3" s="49"/>
      <c r="H3" s="6"/>
    </row>
    <row r="4" spans="1:8" ht="12" customHeight="1" x14ac:dyDescent="0.2">
      <c r="A4" s="8" t="s">
        <v>25</v>
      </c>
      <c r="B4" s="49"/>
      <c r="C4" s="49"/>
      <c r="D4" s="49"/>
      <c r="E4" s="49"/>
      <c r="F4" s="49"/>
      <c r="G4" s="49"/>
      <c r="H4" s="6"/>
    </row>
    <row r="5" spans="1:8" x14ac:dyDescent="0.2">
      <c r="A5" s="32" t="s">
        <v>722</v>
      </c>
      <c r="B5" s="44">
        <v>151</v>
      </c>
      <c r="C5" s="44">
        <v>141</v>
      </c>
      <c r="D5" s="44">
        <v>50</v>
      </c>
      <c r="E5" s="44">
        <v>30</v>
      </c>
      <c r="F5" s="50">
        <f t="shared" ref="F5:F21" si="0">G5-SUM(B5:E5)</f>
        <v>49</v>
      </c>
      <c r="G5" s="50">
        <f>Sheriff!J699</f>
        <v>421</v>
      </c>
      <c r="H5" s="6"/>
    </row>
    <row r="6" spans="1:8" x14ac:dyDescent="0.2">
      <c r="A6" s="32" t="s">
        <v>723</v>
      </c>
      <c r="B6" s="44">
        <v>55</v>
      </c>
      <c r="C6" s="44">
        <v>57</v>
      </c>
      <c r="D6" s="44">
        <v>30</v>
      </c>
      <c r="E6" s="44">
        <v>8</v>
      </c>
      <c r="F6" s="50">
        <f t="shared" si="0"/>
        <v>16</v>
      </c>
      <c r="G6" s="50">
        <f>Sheriff!J700</f>
        <v>166</v>
      </c>
      <c r="H6" s="6"/>
    </row>
    <row r="7" spans="1:8" ht="11.85" customHeight="1" x14ac:dyDescent="0.2">
      <c r="A7" s="32" t="s">
        <v>724</v>
      </c>
      <c r="B7" s="44">
        <v>112</v>
      </c>
      <c r="C7" s="44">
        <v>86</v>
      </c>
      <c r="D7" s="44">
        <v>36</v>
      </c>
      <c r="E7" s="44">
        <v>9</v>
      </c>
      <c r="F7" s="50">
        <f t="shared" si="0"/>
        <v>39</v>
      </c>
      <c r="G7" s="50">
        <f>Sheriff!J701</f>
        <v>282</v>
      </c>
      <c r="H7" s="6"/>
    </row>
    <row r="8" spans="1:8" ht="11.85" customHeight="1" x14ac:dyDescent="0.2">
      <c r="A8" s="32" t="s">
        <v>725</v>
      </c>
      <c r="B8" s="44">
        <v>72</v>
      </c>
      <c r="C8" s="44">
        <v>58</v>
      </c>
      <c r="D8" s="44">
        <v>24</v>
      </c>
      <c r="E8" s="44">
        <v>11</v>
      </c>
      <c r="F8" s="50">
        <f t="shared" si="0"/>
        <v>24</v>
      </c>
      <c r="G8" s="50">
        <f>Sheriff!J702</f>
        <v>189</v>
      </c>
      <c r="H8" s="6"/>
    </row>
    <row r="9" spans="1:8" ht="11.85" customHeight="1" x14ac:dyDescent="0.2">
      <c r="A9" s="32" t="s">
        <v>726</v>
      </c>
      <c r="B9" s="44">
        <v>158</v>
      </c>
      <c r="C9" s="44">
        <v>95</v>
      </c>
      <c r="D9" s="44">
        <v>43</v>
      </c>
      <c r="E9" s="44">
        <v>20</v>
      </c>
      <c r="F9" s="50">
        <f t="shared" si="0"/>
        <v>56</v>
      </c>
      <c r="G9" s="50">
        <f>Sheriff!J703</f>
        <v>372</v>
      </c>
      <c r="H9" s="6"/>
    </row>
    <row r="10" spans="1:8" ht="11.85" customHeight="1" x14ac:dyDescent="0.2">
      <c r="A10" s="32" t="s">
        <v>727</v>
      </c>
      <c r="B10" s="44">
        <v>117</v>
      </c>
      <c r="C10" s="44">
        <v>74</v>
      </c>
      <c r="D10" s="44">
        <v>25</v>
      </c>
      <c r="E10" s="44">
        <v>24</v>
      </c>
      <c r="F10" s="50">
        <f t="shared" si="0"/>
        <v>28</v>
      </c>
      <c r="G10" s="50">
        <f>Sheriff!J704</f>
        <v>268</v>
      </c>
      <c r="H10" s="6"/>
    </row>
    <row r="11" spans="1:8" ht="11.85" customHeight="1" x14ac:dyDescent="0.2">
      <c r="A11" s="32" t="s">
        <v>728</v>
      </c>
      <c r="B11" s="44">
        <v>84</v>
      </c>
      <c r="C11" s="44">
        <v>58</v>
      </c>
      <c r="D11" s="44">
        <v>20</v>
      </c>
      <c r="E11" s="44">
        <v>11</v>
      </c>
      <c r="F11" s="50">
        <f t="shared" si="0"/>
        <v>26</v>
      </c>
      <c r="G11" s="50">
        <f>Sheriff!J705</f>
        <v>199</v>
      </c>
      <c r="H11" s="6"/>
    </row>
    <row r="12" spans="1:8" ht="11.85" customHeight="1" x14ac:dyDescent="0.2">
      <c r="A12" s="32" t="s">
        <v>729</v>
      </c>
      <c r="B12" s="44">
        <v>75</v>
      </c>
      <c r="C12" s="44">
        <v>42</v>
      </c>
      <c r="D12" s="44">
        <v>23</v>
      </c>
      <c r="E12" s="44">
        <v>11</v>
      </c>
      <c r="F12" s="50">
        <f>G12-SUM(B12:E12)</f>
        <v>22</v>
      </c>
      <c r="G12" s="50">
        <f>Sheriff!J706</f>
        <v>173</v>
      </c>
      <c r="H12" s="6"/>
    </row>
    <row r="13" spans="1:8" ht="11.85" customHeight="1" x14ac:dyDescent="0.2">
      <c r="A13" s="32" t="s">
        <v>730</v>
      </c>
      <c r="B13" s="44">
        <v>123</v>
      </c>
      <c r="C13" s="44">
        <v>83</v>
      </c>
      <c r="D13" s="44">
        <v>31</v>
      </c>
      <c r="E13" s="44">
        <v>13</v>
      </c>
      <c r="F13" s="50">
        <f t="shared" si="0"/>
        <v>40</v>
      </c>
      <c r="G13" s="50">
        <f>Sheriff!J707</f>
        <v>290</v>
      </c>
      <c r="H13" s="6"/>
    </row>
    <row r="14" spans="1:8" ht="11.85" customHeight="1" x14ac:dyDescent="0.2">
      <c r="A14" s="32" t="s">
        <v>731</v>
      </c>
      <c r="B14" s="44">
        <v>168</v>
      </c>
      <c r="C14" s="44">
        <v>110</v>
      </c>
      <c r="D14" s="44">
        <v>38</v>
      </c>
      <c r="E14" s="44">
        <v>26</v>
      </c>
      <c r="F14" s="50">
        <f t="shared" si="0"/>
        <v>58</v>
      </c>
      <c r="G14" s="50">
        <f>Sheriff!J708</f>
        <v>400</v>
      </c>
      <c r="H14" s="6"/>
    </row>
    <row r="15" spans="1:8" ht="11.85" customHeight="1" x14ac:dyDescent="0.2">
      <c r="A15" s="32" t="s">
        <v>732</v>
      </c>
      <c r="B15" s="44">
        <v>76</v>
      </c>
      <c r="C15" s="44">
        <v>49</v>
      </c>
      <c r="D15" s="44">
        <v>12</v>
      </c>
      <c r="E15" s="44">
        <v>7</v>
      </c>
      <c r="F15" s="50">
        <f t="shared" si="0"/>
        <v>24</v>
      </c>
      <c r="G15" s="50">
        <f>Sheriff!J709</f>
        <v>168</v>
      </c>
      <c r="H15" s="6"/>
    </row>
    <row r="16" spans="1:8" ht="11.85" customHeight="1" x14ac:dyDescent="0.2">
      <c r="A16" s="32" t="s">
        <v>733</v>
      </c>
      <c r="B16" s="44">
        <v>140</v>
      </c>
      <c r="C16" s="44">
        <v>102</v>
      </c>
      <c r="D16" s="44">
        <v>37</v>
      </c>
      <c r="E16" s="44">
        <v>24</v>
      </c>
      <c r="F16" s="50">
        <f t="shared" si="0"/>
        <v>41</v>
      </c>
      <c r="G16" s="50">
        <f>Sheriff!J710</f>
        <v>344</v>
      </c>
      <c r="H16" s="6"/>
    </row>
    <row r="17" spans="1:12" ht="11.85" customHeight="1" x14ac:dyDescent="0.2">
      <c r="A17" s="32" t="s">
        <v>734</v>
      </c>
      <c r="B17" s="44">
        <v>121</v>
      </c>
      <c r="C17" s="44">
        <v>87</v>
      </c>
      <c r="D17" s="44">
        <v>28</v>
      </c>
      <c r="E17" s="44">
        <v>8</v>
      </c>
      <c r="F17" s="50">
        <f t="shared" si="0"/>
        <v>50</v>
      </c>
      <c r="G17" s="50">
        <f>Sheriff!J711</f>
        <v>294</v>
      </c>
      <c r="H17" s="6"/>
    </row>
    <row r="18" spans="1:12" ht="11.85" customHeight="1" x14ac:dyDescent="0.2">
      <c r="A18" s="32" t="s">
        <v>735</v>
      </c>
      <c r="B18" s="44">
        <v>93</v>
      </c>
      <c r="C18" s="44">
        <v>113</v>
      </c>
      <c r="D18" s="44">
        <v>33</v>
      </c>
      <c r="E18" s="44">
        <v>11</v>
      </c>
      <c r="F18" s="50">
        <f t="shared" si="0"/>
        <v>38</v>
      </c>
      <c r="G18" s="50">
        <f>Sheriff!J712</f>
        <v>288</v>
      </c>
      <c r="H18" s="6"/>
    </row>
    <row r="19" spans="1:12" ht="11.85" customHeight="1" x14ac:dyDescent="0.2">
      <c r="A19" s="32" t="s">
        <v>736</v>
      </c>
      <c r="B19" s="44">
        <v>44</v>
      </c>
      <c r="C19" s="44">
        <v>37</v>
      </c>
      <c r="D19" s="44">
        <v>9</v>
      </c>
      <c r="E19" s="44">
        <v>1</v>
      </c>
      <c r="F19" s="50">
        <f t="shared" si="0"/>
        <v>17</v>
      </c>
      <c r="G19" s="50">
        <f>Sheriff!J713</f>
        <v>108</v>
      </c>
      <c r="H19" s="6"/>
    </row>
    <row r="20" spans="1:12" ht="11.85" customHeight="1" x14ac:dyDescent="0.2">
      <c r="A20" s="32" t="s">
        <v>737</v>
      </c>
      <c r="B20" s="44">
        <v>177</v>
      </c>
      <c r="C20" s="44">
        <v>89</v>
      </c>
      <c r="D20" s="44">
        <v>37</v>
      </c>
      <c r="E20" s="44">
        <v>12</v>
      </c>
      <c r="F20" s="50">
        <f t="shared" si="0"/>
        <v>43</v>
      </c>
      <c r="G20" s="50">
        <f>Sheriff!J714</f>
        <v>358</v>
      </c>
      <c r="H20" s="6"/>
    </row>
    <row r="21" spans="1:12" ht="11.85" customHeight="1" x14ac:dyDescent="0.2">
      <c r="A21" s="32" t="s">
        <v>738</v>
      </c>
      <c r="B21" s="44">
        <v>97</v>
      </c>
      <c r="C21" s="44">
        <v>48</v>
      </c>
      <c r="D21" s="44">
        <v>22</v>
      </c>
      <c r="E21" s="44">
        <v>12</v>
      </c>
      <c r="F21" s="50">
        <f t="shared" si="0"/>
        <v>30</v>
      </c>
      <c r="G21" s="50">
        <f>Sheriff!J715</f>
        <v>209</v>
      </c>
      <c r="H21" s="6"/>
    </row>
    <row r="22" spans="1:12" ht="11.85" customHeight="1" x14ac:dyDescent="0.2">
      <c r="A22" s="36" t="s">
        <v>739</v>
      </c>
      <c r="B22" s="47">
        <f t="shared" ref="B22:E22" si="1">SUM(B5:B21)</f>
        <v>1863</v>
      </c>
      <c r="C22" s="47">
        <f t="shared" si="1"/>
        <v>1329</v>
      </c>
      <c r="D22" s="47">
        <f t="shared" si="1"/>
        <v>498</v>
      </c>
      <c r="E22" s="47">
        <f t="shared" si="1"/>
        <v>238</v>
      </c>
      <c r="F22" s="47">
        <f>SUM(F5:F21)</f>
        <v>601</v>
      </c>
      <c r="G22" s="47">
        <f>SUM(G5:G21)</f>
        <v>4529</v>
      </c>
      <c r="H22" s="6"/>
    </row>
    <row r="23" spans="1:12" ht="11.85" customHeight="1" x14ac:dyDescent="0.2">
      <c r="A23" s="6"/>
      <c r="B23" s="49"/>
      <c r="C23" s="49"/>
      <c r="D23" s="49"/>
      <c r="E23" s="49"/>
      <c r="F23" s="49"/>
      <c r="G23" s="49"/>
      <c r="H23" s="6"/>
    </row>
    <row r="24" spans="1:12" s="2" customFormat="1" x14ac:dyDescent="0.2">
      <c r="A24"/>
      <c r="B24" s="90"/>
      <c r="C24" s="90"/>
      <c r="D24" s="90"/>
      <c r="E24" s="90"/>
      <c r="F24" s="90"/>
      <c r="G24" s="63"/>
      <c r="H24"/>
      <c r="I24"/>
      <c r="J24"/>
      <c r="K24"/>
      <c r="L24"/>
    </row>
    <row r="25" spans="1:12" s="2" customFormat="1" x14ac:dyDescent="0.2">
      <c r="A25"/>
      <c r="B25" s="90"/>
      <c r="C25" s="90"/>
      <c r="D25" s="90"/>
      <c r="E25" s="90"/>
      <c r="F25" s="90"/>
      <c r="G25" s="63"/>
      <c r="H25"/>
      <c r="I25"/>
      <c r="J25"/>
      <c r="K25"/>
      <c r="L25"/>
    </row>
    <row r="26" spans="1:12" s="2" customFormat="1" x14ac:dyDescent="0.2">
      <c r="A26"/>
      <c r="B26" s="90"/>
      <c r="C26" s="90"/>
      <c r="D26" s="90"/>
      <c r="E26" s="90"/>
      <c r="F26" s="90"/>
      <c r="G26" s="63"/>
      <c r="H26"/>
      <c r="I26"/>
      <c r="J26"/>
      <c r="K26"/>
      <c r="L26"/>
    </row>
    <row r="27" spans="1:12" s="2" customFormat="1" x14ac:dyDescent="0.2">
      <c r="A27"/>
      <c r="B27" s="90"/>
      <c r="C27" s="90"/>
      <c r="D27" s="90"/>
      <c r="E27" s="90"/>
      <c r="F27" s="90"/>
      <c r="G27" s="63"/>
      <c r="H27"/>
      <c r="I27"/>
      <c r="J27"/>
      <c r="K27"/>
      <c r="L27"/>
    </row>
    <row r="28" spans="1:12" s="2" customFormat="1" x14ac:dyDescent="0.2">
      <c r="A28"/>
      <c r="B28" s="90"/>
      <c r="C28" s="90"/>
      <c r="D28" s="90"/>
      <c r="E28" s="90"/>
      <c r="F28" s="90"/>
      <c r="G28" s="63"/>
      <c r="H28"/>
      <c r="I28"/>
      <c r="J28"/>
      <c r="K28"/>
      <c r="L28"/>
    </row>
    <row r="29" spans="1:12" s="2" customFormat="1" x14ac:dyDescent="0.2">
      <c r="A29"/>
      <c r="B29" s="90"/>
      <c r="C29" s="90"/>
      <c r="D29" s="90"/>
      <c r="E29" s="90"/>
      <c r="F29" s="90"/>
      <c r="G29" s="63"/>
      <c r="H29"/>
      <c r="I29"/>
      <c r="J29"/>
      <c r="K29"/>
      <c r="L29"/>
    </row>
    <row r="30" spans="1:12" s="2" customFormat="1" x14ac:dyDescent="0.2">
      <c r="A30"/>
      <c r="B30" s="90"/>
      <c r="C30" s="90"/>
      <c r="D30" s="90"/>
      <c r="E30" s="90"/>
      <c r="F30" s="90"/>
      <c r="G30" s="63"/>
      <c r="H30"/>
      <c r="I30"/>
      <c r="J30"/>
      <c r="K30"/>
      <c r="L30"/>
    </row>
    <row r="31" spans="1:12" s="2" customFormat="1" x14ac:dyDescent="0.2">
      <c r="A31"/>
      <c r="B31" s="90"/>
      <c r="C31" s="90"/>
      <c r="D31" s="90"/>
      <c r="E31" s="90"/>
      <c r="F31" s="90"/>
      <c r="G31" s="63"/>
      <c r="H31"/>
      <c r="I31"/>
      <c r="J31"/>
      <c r="K31"/>
      <c r="L31"/>
    </row>
    <row r="32" spans="1:12" s="2" customFormat="1" x14ac:dyDescent="0.2">
      <c r="A32"/>
      <c r="B32" s="90"/>
      <c r="C32" s="90"/>
      <c r="D32" s="90"/>
      <c r="E32" s="90"/>
      <c r="F32" s="90"/>
      <c r="G32" s="63"/>
      <c r="H32"/>
      <c r="I32"/>
      <c r="J32"/>
      <c r="K32"/>
      <c r="L32"/>
    </row>
    <row r="33" spans="1:12" s="2" customFormat="1" x14ac:dyDescent="0.2">
      <c r="A33"/>
      <c r="B33" s="90"/>
      <c r="C33" s="90"/>
      <c r="D33" s="90"/>
      <c r="E33" s="90"/>
      <c r="F33" s="90"/>
      <c r="G33" s="63"/>
      <c r="H33"/>
      <c r="I33"/>
      <c r="J33"/>
      <c r="K33"/>
      <c r="L33"/>
    </row>
    <row r="34" spans="1:12" s="2" customFormat="1" x14ac:dyDescent="0.2">
      <c r="A34"/>
      <c r="B34" s="90"/>
      <c r="C34" s="90"/>
      <c r="D34" s="90"/>
      <c r="E34" s="90"/>
      <c r="F34" s="90"/>
      <c r="G34" s="63"/>
      <c r="H34"/>
      <c r="I34"/>
      <c r="J34"/>
      <c r="K34"/>
      <c r="L34"/>
    </row>
    <row r="35" spans="1:12" s="2" customFormat="1" x14ac:dyDescent="0.2">
      <c r="A35"/>
      <c r="B35" s="90"/>
      <c r="C35" s="90"/>
      <c r="D35" s="90"/>
      <c r="E35" s="90"/>
      <c r="F35" s="90"/>
      <c r="G35" s="63"/>
      <c r="H35"/>
      <c r="I35"/>
      <c r="J35"/>
      <c r="K35"/>
      <c r="L35"/>
    </row>
    <row r="36" spans="1:12" s="2" customFormat="1" x14ac:dyDescent="0.2">
      <c r="A36"/>
      <c r="B36" s="90"/>
      <c r="C36" s="90"/>
      <c r="D36" s="90"/>
      <c r="E36" s="90"/>
      <c r="F36" s="90"/>
      <c r="G36" s="63"/>
      <c r="H36"/>
      <c r="I36"/>
      <c r="J36"/>
      <c r="K36"/>
      <c r="L36"/>
    </row>
    <row r="37" spans="1:12" s="2" customFormat="1" x14ac:dyDescent="0.2">
      <c r="A37"/>
      <c r="B37" s="90"/>
      <c r="C37" s="90"/>
      <c r="D37" s="90"/>
      <c r="E37" s="90"/>
      <c r="F37" s="90"/>
      <c r="G37" s="63"/>
      <c r="H37"/>
      <c r="I37"/>
      <c r="J37"/>
      <c r="K37"/>
      <c r="L37"/>
    </row>
    <row r="38" spans="1:12" s="2" customFormat="1" x14ac:dyDescent="0.2">
      <c r="A38"/>
      <c r="B38" s="90"/>
      <c r="C38" s="90"/>
      <c r="D38" s="90"/>
      <c r="E38" s="90"/>
      <c r="F38" s="90"/>
      <c r="G38" s="63"/>
      <c r="H38"/>
      <c r="I38"/>
      <c r="J38"/>
      <c r="K38"/>
      <c r="L38"/>
    </row>
    <row r="39" spans="1:12" s="2" customFormat="1" x14ac:dyDescent="0.2">
      <c r="A39"/>
      <c r="B39" s="90"/>
      <c r="C39" s="90"/>
      <c r="D39" s="90"/>
      <c r="E39" s="90"/>
      <c r="F39" s="90"/>
      <c r="G39" s="63"/>
      <c r="H39"/>
      <c r="I39"/>
      <c r="J39"/>
      <c r="K39"/>
      <c r="L39"/>
    </row>
    <row r="40" spans="1:12" s="2" customFormat="1" x14ac:dyDescent="0.2">
      <c r="A40"/>
      <c r="B40" s="90"/>
      <c r="C40" s="90"/>
      <c r="D40" s="90"/>
      <c r="E40" s="90"/>
      <c r="F40" s="90"/>
      <c r="G40" s="63"/>
      <c r="H40"/>
      <c r="I40"/>
      <c r="J40"/>
      <c r="K40"/>
      <c r="L40"/>
    </row>
    <row r="41" spans="1:12" s="2" customFormat="1" x14ac:dyDescent="0.2">
      <c r="A41"/>
      <c r="B41" s="90"/>
      <c r="C41" s="90"/>
      <c r="D41" s="90"/>
      <c r="E41" s="90"/>
      <c r="F41" s="90"/>
      <c r="G41" s="63"/>
      <c r="H41"/>
      <c r="I41"/>
      <c r="J41"/>
      <c r="K41"/>
      <c r="L41"/>
    </row>
    <row r="42" spans="1:12" s="2" customFormat="1" x14ac:dyDescent="0.2">
      <c r="A42"/>
      <c r="B42" s="90"/>
      <c r="C42" s="90"/>
      <c r="D42" s="90"/>
      <c r="E42" s="90"/>
      <c r="F42" s="90"/>
      <c r="G42" s="63"/>
      <c r="H42"/>
      <c r="I42"/>
      <c r="J42"/>
      <c r="K42"/>
      <c r="L42"/>
    </row>
    <row r="43" spans="1:12" s="2" customFormat="1" x14ac:dyDescent="0.2">
      <c r="A43"/>
      <c r="B43" s="90"/>
      <c r="C43" s="90"/>
      <c r="D43" s="90"/>
      <c r="E43" s="90"/>
      <c r="F43" s="90"/>
      <c r="G43" s="63"/>
      <c r="H43"/>
      <c r="I43"/>
      <c r="J43"/>
      <c r="K43"/>
      <c r="L43"/>
    </row>
    <row r="44" spans="1:12" s="2" customFormat="1" x14ac:dyDescent="0.2">
      <c r="A44"/>
      <c r="B44" s="90"/>
      <c r="C44" s="90"/>
      <c r="D44" s="90"/>
      <c r="E44" s="90"/>
      <c r="F44" s="90"/>
      <c r="G44" s="63"/>
      <c r="H44"/>
      <c r="I44"/>
      <c r="J44"/>
      <c r="K44"/>
      <c r="L44"/>
    </row>
    <row r="45" spans="1:12" s="2" customFormat="1" x14ac:dyDescent="0.2">
      <c r="A45"/>
      <c r="B45" s="90"/>
      <c r="C45" s="90"/>
      <c r="D45" s="90"/>
      <c r="E45" s="90"/>
      <c r="F45" s="90"/>
      <c r="G45" s="63"/>
      <c r="H45"/>
      <c r="I45"/>
      <c r="J45"/>
      <c r="K45"/>
      <c r="L45"/>
    </row>
    <row r="46" spans="1:12" s="2" customFormat="1" x14ac:dyDescent="0.2">
      <c r="A46"/>
      <c r="B46" s="90"/>
      <c r="C46" s="90"/>
      <c r="D46" s="90"/>
      <c r="E46" s="90"/>
      <c r="F46" s="90"/>
      <c r="G46" s="63"/>
      <c r="H46"/>
      <c r="I46"/>
      <c r="J46"/>
      <c r="K46"/>
      <c r="L46"/>
    </row>
    <row r="47" spans="1:12" s="2" customFormat="1" x14ac:dyDescent="0.2">
      <c r="A47"/>
      <c r="B47" s="90"/>
      <c r="C47" s="90"/>
      <c r="D47" s="90"/>
      <c r="E47" s="90"/>
      <c r="F47" s="90"/>
      <c r="G47" s="63"/>
      <c r="H47"/>
      <c r="I47"/>
      <c r="J47"/>
      <c r="K47"/>
      <c r="L47"/>
    </row>
    <row r="48" spans="1:12" s="2" customFormat="1" x14ac:dyDescent="0.2">
      <c r="A48"/>
      <c r="B48" s="90"/>
      <c r="C48" s="90"/>
      <c r="D48" s="90"/>
      <c r="E48" s="90"/>
      <c r="F48" s="90"/>
      <c r="G48" s="63"/>
      <c r="H48"/>
      <c r="I48"/>
      <c r="J48"/>
      <c r="K48"/>
      <c r="L48"/>
    </row>
    <row r="49" spans="1:12" s="2" customFormat="1" x14ac:dyDescent="0.2">
      <c r="A49"/>
      <c r="B49" s="90"/>
      <c r="C49" s="90"/>
      <c r="D49" s="90"/>
      <c r="E49" s="90"/>
      <c r="F49" s="90"/>
      <c r="G49" s="63"/>
      <c r="H49"/>
      <c r="I49"/>
      <c r="J49"/>
      <c r="K49"/>
      <c r="L49"/>
    </row>
    <row r="50" spans="1:12" s="2" customFormat="1" x14ac:dyDescent="0.2">
      <c r="A50"/>
      <c r="B50" s="90"/>
      <c r="C50" s="90"/>
      <c r="D50" s="90"/>
      <c r="E50" s="90"/>
      <c r="F50" s="90"/>
      <c r="G50" s="63"/>
      <c r="H50"/>
      <c r="I50"/>
      <c r="J50"/>
      <c r="K50"/>
      <c r="L50"/>
    </row>
    <row r="51" spans="1:12" s="2" customFormat="1" x14ac:dyDescent="0.2">
      <c r="A51"/>
      <c r="B51" s="90"/>
      <c r="C51" s="90"/>
      <c r="D51" s="90"/>
      <c r="E51" s="90"/>
      <c r="F51" s="90"/>
      <c r="G51" s="63"/>
      <c r="H51"/>
      <c r="I51"/>
      <c r="J51"/>
      <c r="K51"/>
      <c r="L51"/>
    </row>
    <row r="52" spans="1:12" s="2" customFormat="1" x14ac:dyDescent="0.2">
      <c r="A52"/>
      <c r="B52" s="90"/>
      <c r="C52" s="90"/>
      <c r="D52" s="90"/>
      <c r="E52" s="90"/>
      <c r="F52" s="90"/>
      <c r="G52" s="63"/>
      <c r="H52"/>
      <c r="I52"/>
      <c r="J52"/>
      <c r="K52"/>
      <c r="L52"/>
    </row>
    <row r="53" spans="1:12" s="2" customFormat="1" x14ac:dyDescent="0.2">
      <c r="A53"/>
      <c r="B53" s="90"/>
      <c r="C53" s="90"/>
      <c r="D53" s="90"/>
      <c r="E53" s="90"/>
      <c r="F53" s="90"/>
      <c r="G53" s="63"/>
      <c r="H53"/>
      <c r="I53"/>
      <c r="J53"/>
      <c r="K53"/>
      <c r="L53"/>
    </row>
    <row r="54" spans="1:12" s="2" customFormat="1" x14ac:dyDescent="0.2">
      <c r="A54"/>
      <c r="B54" s="90"/>
      <c r="C54" s="90"/>
      <c r="D54" s="90"/>
      <c r="E54" s="90"/>
      <c r="F54" s="90"/>
      <c r="G54" s="63"/>
      <c r="H54"/>
      <c r="I54"/>
      <c r="J54"/>
      <c r="K54"/>
      <c r="L54"/>
    </row>
    <row r="55" spans="1:12" s="2" customFormat="1" x14ac:dyDescent="0.2">
      <c r="A55"/>
      <c r="B55" s="90"/>
      <c r="C55" s="90"/>
      <c r="D55" s="90"/>
      <c r="E55" s="90"/>
      <c r="F55" s="90"/>
      <c r="G55" s="63"/>
      <c r="H55"/>
      <c r="I55"/>
      <c r="J55"/>
      <c r="K55"/>
      <c r="L55"/>
    </row>
    <row r="56" spans="1:12" s="2" customFormat="1" x14ac:dyDescent="0.2">
      <c r="A56"/>
      <c r="B56" s="90"/>
      <c r="C56" s="90"/>
      <c r="D56" s="90"/>
      <c r="E56" s="90"/>
      <c r="F56" s="90"/>
      <c r="G56" s="63"/>
      <c r="H56"/>
      <c r="I56"/>
      <c r="J56"/>
      <c r="K56"/>
      <c r="L56"/>
    </row>
    <row r="57" spans="1:12" s="2" customFormat="1" x14ac:dyDescent="0.2">
      <c r="A57"/>
      <c r="B57" s="90"/>
      <c r="C57" s="90"/>
      <c r="D57" s="90"/>
      <c r="E57" s="90"/>
      <c r="F57" s="90"/>
      <c r="G57" s="63"/>
      <c r="H57"/>
      <c r="I57"/>
      <c r="J57"/>
      <c r="K57"/>
      <c r="L57"/>
    </row>
    <row r="58" spans="1:12" s="2" customFormat="1" x14ac:dyDescent="0.2">
      <c r="A58"/>
      <c r="B58" s="90"/>
      <c r="C58" s="90"/>
      <c r="D58" s="90"/>
      <c r="E58" s="90"/>
      <c r="F58" s="90"/>
      <c r="G58" s="63"/>
      <c r="H58"/>
      <c r="I58"/>
      <c r="J58"/>
      <c r="K58"/>
      <c r="L58"/>
    </row>
    <row r="59" spans="1:12" s="2" customFormat="1" x14ac:dyDescent="0.2">
      <c r="A59"/>
      <c r="B59" s="90"/>
      <c r="C59" s="90"/>
      <c r="D59" s="90"/>
      <c r="E59" s="90"/>
      <c r="F59" s="90"/>
      <c r="G59" s="63"/>
      <c r="H59"/>
      <c r="I59"/>
      <c r="J59"/>
      <c r="K59"/>
      <c r="L59"/>
    </row>
    <row r="60" spans="1:12" s="2" customFormat="1" x14ac:dyDescent="0.2">
      <c r="A60"/>
      <c r="B60" s="90"/>
      <c r="C60" s="90"/>
      <c r="D60" s="90"/>
      <c r="E60" s="90"/>
      <c r="F60" s="90"/>
      <c r="G60" s="63"/>
      <c r="H60"/>
      <c r="I60"/>
      <c r="J60"/>
      <c r="K60"/>
      <c r="L60"/>
    </row>
    <row r="61" spans="1:12" s="2" customFormat="1" x14ac:dyDescent="0.2">
      <c r="A61"/>
      <c r="B61" s="90"/>
      <c r="C61" s="90"/>
      <c r="D61" s="90"/>
      <c r="E61" s="90"/>
      <c r="F61" s="90"/>
      <c r="G61" s="63"/>
      <c r="H61"/>
      <c r="I61"/>
      <c r="J61"/>
      <c r="K61"/>
      <c r="L61"/>
    </row>
    <row r="62" spans="1:12" s="2" customFormat="1" x14ac:dyDescent="0.2">
      <c r="A62"/>
      <c r="B62" s="90"/>
      <c r="C62" s="90"/>
      <c r="D62" s="90"/>
      <c r="E62" s="90"/>
      <c r="F62" s="90"/>
      <c r="G62" s="63"/>
      <c r="H62"/>
      <c r="I62"/>
      <c r="J62"/>
      <c r="K62"/>
      <c r="L62"/>
    </row>
    <row r="63" spans="1:12" s="2" customFormat="1" x14ac:dyDescent="0.2">
      <c r="A63"/>
      <c r="B63" s="90"/>
      <c r="C63" s="90"/>
      <c r="D63" s="90"/>
      <c r="E63" s="90"/>
      <c r="F63" s="90"/>
      <c r="G63" s="63"/>
      <c r="H63"/>
      <c r="I63"/>
      <c r="J63"/>
      <c r="K63"/>
      <c r="L63"/>
    </row>
    <row r="64" spans="1:12" s="2" customFormat="1" x14ac:dyDescent="0.2">
      <c r="A64"/>
      <c r="B64" s="90"/>
      <c r="C64" s="90"/>
      <c r="D64" s="90"/>
      <c r="E64" s="90"/>
      <c r="F64" s="90"/>
      <c r="G64" s="63"/>
      <c r="H64"/>
      <c r="I64"/>
      <c r="J64"/>
      <c r="K64"/>
      <c r="L64"/>
    </row>
    <row r="65" spans="1:12" s="2" customFormat="1" x14ac:dyDescent="0.2">
      <c r="A65"/>
      <c r="B65" s="90"/>
      <c r="C65" s="90"/>
      <c r="D65" s="90"/>
      <c r="E65" s="90"/>
      <c r="F65" s="90"/>
      <c r="G65" s="63"/>
      <c r="H65"/>
      <c r="I65"/>
      <c r="J65"/>
      <c r="K65"/>
      <c r="L65"/>
    </row>
    <row r="66" spans="1:12" s="2" customFormat="1" x14ac:dyDescent="0.2">
      <c r="A66"/>
      <c r="B66" s="90"/>
      <c r="C66" s="90"/>
      <c r="D66" s="90"/>
      <c r="E66" s="90"/>
      <c r="F66" s="90"/>
      <c r="G66" s="63"/>
      <c r="H66"/>
      <c r="I66"/>
      <c r="J66"/>
      <c r="K66"/>
      <c r="L66"/>
    </row>
    <row r="67" spans="1:12" s="2" customFormat="1" x14ac:dyDescent="0.2">
      <c r="A67"/>
      <c r="B67" s="90"/>
      <c r="C67" s="90"/>
      <c r="D67" s="90"/>
      <c r="E67" s="90"/>
      <c r="F67" s="90"/>
      <c r="G67" s="63"/>
      <c r="H67"/>
      <c r="I67"/>
      <c r="J67"/>
      <c r="K67"/>
      <c r="L67"/>
    </row>
    <row r="68" spans="1:12" s="2" customFormat="1" x14ac:dyDescent="0.2">
      <c r="A68"/>
      <c r="B68" s="90"/>
      <c r="C68" s="90"/>
      <c r="D68" s="90"/>
      <c r="E68" s="90"/>
      <c r="F68" s="90"/>
      <c r="G68" s="63"/>
      <c r="H68"/>
      <c r="I68"/>
      <c r="J68"/>
      <c r="K68"/>
      <c r="L68"/>
    </row>
    <row r="69" spans="1:12" s="2" customFormat="1" x14ac:dyDescent="0.2">
      <c r="A69"/>
      <c r="B69" s="90"/>
      <c r="C69" s="90"/>
      <c r="D69" s="90"/>
      <c r="E69" s="90"/>
      <c r="F69" s="90"/>
      <c r="G69" s="63"/>
      <c r="H69"/>
      <c r="I69"/>
      <c r="J69"/>
      <c r="K69"/>
      <c r="L69"/>
    </row>
    <row r="70" spans="1:12" s="2" customFormat="1" x14ac:dyDescent="0.2">
      <c r="A70"/>
      <c r="B70" s="90"/>
      <c r="C70" s="90"/>
      <c r="D70" s="90"/>
      <c r="E70" s="90"/>
      <c r="F70" s="90"/>
      <c r="G70" s="63"/>
      <c r="H70"/>
      <c r="I70"/>
      <c r="J70"/>
      <c r="K70"/>
      <c r="L70"/>
    </row>
    <row r="71" spans="1:12" s="2" customFormat="1" x14ac:dyDescent="0.2">
      <c r="A71"/>
      <c r="B71" s="90"/>
      <c r="C71" s="90"/>
      <c r="D71" s="90"/>
      <c r="E71" s="90"/>
      <c r="F71" s="90"/>
      <c r="G71" s="63"/>
      <c r="H71"/>
      <c r="I71"/>
      <c r="J71"/>
      <c r="K71"/>
      <c r="L71"/>
    </row>
    <row r="72" spans="1:12" s="2" customFormat="1" x14ac:dyDescent="0.2">
      <c r="A72"/>
      <c r="B72" s="90"/>
      <c r="C72" s="90"/>
      <c r="D72" s="90"/>
      <c r="E72" s="90"/>
      <c r="F72" s="90"/>
      <c r="G72" s="63"/>
      <c r="H72"/>
      <c r="I72"/>
      <c r="J72"/>
      <c r="K72"/>
      <c r="L72"/>
    </row>
    <row r="73" spans="1:12" s="2" customFormat="1" x14ac:dyDescent="0.2">
      <c r="A73"/>
      <c r="B73" s="90"/>
      <c r="C73" s="90"/>
      <c r="D73" s="90"/>
      <c r="E73" s="90"/>
      <c r="F73" s="90"/>
      <c r="G73" s="63"/>
      <c r="H73"/>
      <c r="I73"/>
      <c r="J73"/>
      <c r="K73"/>
      <c r="L73"/>
    </row>
    <row r="74" spans="1:12" s="2" customFormat="1" x14ac:dyDescent="0.2">
      <c r="A74"/>
      <c r="B74" s="90"/>
      <c r="C74" s="90"/>
      <c r="D74" s="90"/>
      <c r="E74" s="90"/>
      <c r="F74" s="90"/>
      <c r="G74" s="63"/>
      <c r="H74"/>
      <c r="I74"/>
      <c r="J74"/>
      <c r="K74"/>
      <c r="L74"/>
    </row>
    <row r="75" spans="1:12" s="2" customFormat="1" x14ac:dyDescent="0.2">
      <c r="A75"/>
      <c r="B75" s="90"/>
      <c r="C75" s="90"/>
      <c r="D75" s="90"/>
      <c r="E75" s="90"/>
      <c r="F75" s="90"/>
      <c r="G75" s="63"/>
      <c r="H75"/>
      <c r="I75"/>
      <c r="J75"/>
      <c r="K75"/>
      <c r="L75"/>
    </row>
    <row r="76" spans="1:12" s="2" customFormat="1" x14ac:dyDescent="0.2">
      <c r="A76"/>
      <c r="B76" s="90"/>
      <c r="C76" s="90"/>
      <c r="D76" s="90"/>
      <c r="E76" s="90"/>
      <c r="F76" s="90"/>
      <c r="G76" s="63"/>
      <c r="H76"/>
      <c r="I76"/>
      <c r="J76"/>
      <c r="K76"/>
      <c r="L76"/>
    </row>
    <row r="77" spans="1:12" s="2" customFormat="1" x14ac:dyDescent="0.2">
      <c r="A77"/>
      <c r="B77" s="90"/>
      <c r="C77" s="90"/>
      <c r="D77" s="90"/>
      <c r="E77" s="90"/>
      <c r="F77" s="90"/>
      <c r="G77" s="63"/>
      <c r="H77"/>
      <c r="I77"/>
      <c r="J77"/>
      <c r="K77"/>
      <c r="L77"/>
    </row>
    <row r="78" spans="1:12" s="2" customFormat="1" x14ac:dyDescent="0.2">
      <c r="A78"/>
      <c r="B78" s="90"/>
      <c r="C78" s="90"/>
      <c r="D78" s="90"/>
      <c r="E78" s="90"/>
      <c r="F78" s="90"/>
      <c r="G78" s="63"/>
      <c r="H78"/>
      <c r="I78"/>
      <c r="J78"/>
      <c r="K78"/>
      <c r="L78"/>
    </row>
    <row r="79" spans="1:12" s="2" customFormat="1" x14ac:dyDescent="0.2">
      <c r="A79"/>
      <c r="B79" s="90"/>
      <c r="C79" s="90"/>
      <c r="D79" s="90"/>
      <c r="E79" s="90"/>
      <c r="F79" s="90"/>
      <c r="G79" s="63"/>
      <c r="H79"/>
      <c r="I79"/>
      <c r="J79"/>
      <c r="K79"/>
      <c r="L79"/>
    </row>
    <row r="80" spans="1:12" s="2" customFormat="1" x14ac:dyDescent="0.2">
      <c r="A80"/>
      <c r="B80" s="90"/>
      <c r="C80" s="90"/>
      <c r="D80" s="90"/>
      <c r="E80" s="90"/>
      <c r="F80" s="90"/>
      <c r="G80" s="63"/>
      <c r="H80"/>
      <c r="I80"/>
      <c r="J80"/>
      <c r="K80"/>
      <c r="L80"/>
    </row>
    <row r="81" spans="1:12" s="2" customFormat="1" x14ac:dyDescent="0.2">
      <c r="A81"/>
      <c r="B81" s="90"/>
      <c r="C81" s="90"/>
      <c r="D81" s="90"/>
      <c r="E81" s="90"/>
      <c r="F81" s="90"/>
      <c r="G81" s="63"/>
      <c r="H81"/>
      <c r="I81"/>
      <c r="J81"/>
      <c r="K81"/>
      <c r="L81"/>
    </row>
    <row r="82" spans="1:12" s="2" customFormat="1" x14ac:dyDescent="0.2">
      <c r="A82"/>
      <c r="B82" s="90"/>
      <c r="C82" s="90"/>
      <c r="D82" s="90"/>
      <c r="E82" s="90"/>
      <c r="F82" s="90"/>
      <c r="G82" s="63"/>
      <c r="H82"/>
      <c r="I82"/>
      <c r="J82"/>
      <c r="K82"/>
      <c r="L82"/>
    </row>
    <row r="83" spans="1:12" s="2" customFormat="1" x14ac:dyDescent="0.2">
      <c r="A83"/>
      <c r="B83" s="90"/>
      <c r="C83" s="90"/>
      <c r="D83" s="90"/>
      <c r="E83" s="90"/>
      <c r="F83" s="90"/>
      <c r="G83" s="63"/>
      <c r="H83"/>
      <c r="I83"/>
      <c r="J83"/>
      <c r="K83"/>
      <c r="L83"/>
    </row>
    <row r="84" spans="1:12" s="2" customFormat="1" x14ac:dyDescent="0.2">
      <c r="A84"/>
      <c r="B84" s="90"/>
      <c r="C84" s="90"/>
      <c r="D84" s="90"/>
      <c r="E84" s="90"/>
      <c r="F84" s="90"/>
      <c r="G84" s="63"/>
      <c r="H84"/>
      <c r="I84"/>
      <c r="J84"/>
      <c r="K84"/>
      <c r="L84"/>
    </row>
    <row r="85" spans="1:12" s="2" customFormat="1" x14ac:dyDescent="0.2">
      <c r="A85"/>
      <c r="B85" s="90"/>
      <c r="C85" s="90"/>
      <c r="D85" s="90"/>
      <c r="E85" s="90"/>
      <c r="F85" s="90"/>
      <c r="G85" s="63"/>
      <c r="H85"/>
      <c r="I85"/>
      <c r="J85"/>
      <c r="K85"/>
      <c r="L85"/>
    </row>
    <row r="86" spans="1:12" s="2" customFormat="1" x14ac:dyDescent="0.2">
      <c r="A86"/>
      <c r="B86" s="90"/>
      <c r="C86" s="90"/>
      <c r="D86" s="90"/>
      <c r="E86" s="90"/>
      <c r="F86" s="90"/>
      <c r="G86" s="63"/>
      <c r="H86"/>
      <c r="I86"/>
      <c r="J86"/>
      <c r="K86"/>
      <c r="L86"/>
    </row>
    <row r="87" spans="1:12" s="2" customFormat="1" x14ac:dyDescent="0.2">
      <c r="A87"/>
      <c r="B87" s="90"/>
      <c r="C87" s="90"/>
      <c r="D87" s="90"/>
      <c r="E87" s="90"/>
      <c r="F87" s="90"/>
      <c r="G87" s="63"/>
      <c r="H87"/>
      <c r="I87"/>
      <c r="J87"/>
      <c r="K87"/>
      <c r="L87"/>
    </row>
    <row r="88" spans="1:12" s="2" customFormat="1" x14ac:dyDescent="0.2">
      <c r="A88"/>
      <c r="B88" s="90"/>
      <c r="C88" s="90"/>
      <c r="D88" s="90"/>
      <c r="E88" s="90"/>
      <c r="F88" s="90"/>
      <c r="G88" s="63"/>
      <c r="H88"/>
      <c r="I88"/>
      <c r="J88"/>
      <c r="K88"/>
      <c r="L88"/>
    </row>
    <row r="89" spans="1:12" s="2" customFormat="1" x14ac:dyDescent="0.2">
      <c r="A89"/>
      <c r="B89" s="90"/>
      <c r="C89" s="90"/>
      <c r="D89" s="90"/>
      <c r="E89" s="90"/>
      <c r="F89" s="90"/>
      <c r="G89" s="63"/>
      <c r="H89"/>
      <c r="I89"/>
      <c r="J89"/>
      <c r="K89"/>
      <c r="L89"/>
    </row>
    <row r="90" spans="1:12" s="2" customFormat="1" x14ac:dyDescent="0.2">
      <c r="A90"/>
      <c r="B90" s="90"/>
      <c r="C90" s="90"/>
      <c r="D90" s="90"/>
      <c r="E90" s="90"/>
      <c r="F90" s="90"/>
      <c r="G90" s="63"/>
      <c r="H90"/>
      <c r="I90"/>
      <c r="J90"/>
      <c r="K90"/>
      <c r="L90"/>
    </row>
    <row r="91" spans="1:12" s="2" customFormat="1" x14ac:dyDescent="0.2">
      <c r="A91"/>
      <c r="B91" s="90"/>
      <c r="C91" s="90"/>
      <c r="D91" s="90"/>
      <c r="E91" s="90"/>
      <c r="F91" s="90"/>
      <c r="G91" s="63"/>
      <c r="H91"/>
      <c r="I91"/>
      <c r="J91"/>
      <c r="K91"/>
      <c r="L91"/>
    </row>
    <row r="92" spans="1:12" s="2" customFormat="1" x14ac:dyDescent="0.2">
      <c r="A92"/>
      <c r="B92" s="90"/>
      <c r="C92" s="90"/>
      <c r="D92" s="90"/>
      <c r="E92" s="90"/>
      <c r="F92" s="90"/>
      <c r="G92" s="63"/>
      <c r="H92"/>
      <c r="I92"/>
      <c r="J92"/>
      <c r="K92"/>
      <c r="L92"/>
    </row>
    <row r="93" spans="1:12" s="2" customFormat="1" x14ac:dyDescent="0.2">
      <c r="A93"/>
      <c r="B93" s="90"/>
      <c r="C93" s="90"/>
      <c r="D93" s="90"/>
      <c r="E93" s="90"/>
      <c r="F93" s="90"/>
      <c r="G93" s="63"/>
      <c r="H93"/>
      <c r="I93"/>
      <c r="J93"/>
      <c r="K93"/>
      <c r="L93"/>
    </row>
    <row r="94" spans="1:12" s="2" customFormat="1" x14ac:dyDescent="0.2">
      <c r="A94"/>
      <c r="B94" s="90"/>
      <c r="C94" s="90"/>
      <c r="D94" s="90"/>
      <c r="E94" s="90"/>
      <c r="F94" s="90"/>
      <c r="G94" s="63"/>
      <c r="H94"/>
      <c r="I94"/>
      <c r="J94"/>
      <c r="K94"/>
      <c r="L94"/>
    </row>
    <row r="95" spans="1:12" s="2" customFormat="1" x14ac:dyDescent="0.2">
      <c r="A95"/>
      <c r="B95" s="90"/>
      <c r="C95" s="90"/>
      <c r="D95" s="90"/>
      <c r="E95" s="90"/>
      <c r="F95" s="90"/>
      <c r="G95" s="63"/>
      <c r="H95"/>
      <c r="I95"/>
      <c r="J95"/>
      <c r="K95"/>
      <c r="L95"/>
    </row>
    <row r="96" spans="1:12" s="2" customFormat="1" x14ac:dyDescent="0.2">
      <c r="A96"/>
      <c r="B96" s="90"/>
      <c r="C96" s="90"/>
      <c r="D96" s="90"/>
      <c r="E96" s="90"/>
      <c r="F96" s="90"/>
      <c r="G96" s="63"/>
      <c r="H96"/>
      <c r="I96"/>
      <c r="J96"/>
      <c r="K96"/>
      <c r="L96"/>
    </row>
    <row r="97" spans="1:12" s="2" customFormat="1" x14ac:dyDescent="0.2">
      <c r="A97"/>
      <c r="B97" s="90"/>
      <c r="C97" s="90"/>
      <c r="D97" s="90"/>
      <c r="E97" s="90"/>
      <c r="F97" s="90"/>
      <c r="G97" s="63"/>
      <c r="H97"/>
      <c r="I97"/>
      <c r="J97"/>
      <c r="K97"/>
      <c r="L97"/>
    </row>
    <row r="98" spans="1:12" s="2" customFormat="1" x14ac:dyDescent="0.2">
      <c r="A98"/>
      <c r="B98" s="90"/>
      <c r="C98" s="90"/>
      <c r="D98" s="90"/>
      <c r="E98" s="90"/>
      <c r="F98" s="90"/>
      <c r="G98" s="63"/>
      <c r="H98"/>
      <c r="I98"/>
      <c r="J98"/>
      <c r="K98"/>
      <c r="L98"/>
    </row>
    <row r="99" spans="1:12" s="2" customFormat="1" x14ac:dyDescent="0.2">
      <c r="A99"/>
      <c r="B99" s="90"/>
      <c r="C99" s="90"/>
      <c r="D99" s="90"/>
      <c r="E99" s="90"/>
      <c r="F99" s="90"/>
      <c r="G99" s="63"/>
      <c r="H99"/>
      <c r="I99"/>
      <c r="J99"/>
      <c r="K99"/>
      <c r="L99"/>
    </row>
    <row r="100" spans="1:12" s="2" customFormat="1" x14ac:dyDescent="0.2">
      <c r="A100"/>
      <c r="B100" s="90"/>
      <c r="C100" s="90"/>
      <c r="D100" s="90"/>
      <c r="E100" s="90"/>
      <c r="F100" s="90"/>
      <c r="G100" s="63"/>
      <c r="H100"/>
      <c r="I100"/>
      <c r="J100"/>
      <c r="K100"/>
      <c r="L100"/>
    </row>
    <row r="101" spans="1:12" s="2" customFormat="1" x14ac:dyDescent="0.2">
      <c r="A101"/>
      <c r="B101" s="90"/>
      <c r="C101" s="90"/>
      <c r="D101" s="90"/>
      <c r="E101" s="90"/>
      <c r="F101" s="90"/>
      <c r="G101" s="63"/>
      <c r="H101"/>
      <c r="I101"/>
      <c r="J101"/>
      <c r="K101"/>
      <c r="L101"/>
    </row>
    <row r="102" spans="1:12" s="2" customFormat="1" x14ac:dyDescent="0.2">
      <c r="A102"/>
      <c r="B102" s="90"/>
      <c r="C102" s="90"/>
      <c r="D102" s="90"/>
      <c r="E102" s="90"/>
      <c r="F102" s="90"/>
      <c r="G102" s="63"/>
      <c r="H102"/>
      <c r="I102"/>
      <c r="J102"/>
      <c r="K102"/>
      <c r="L102"/>
    </row>
    <row r="103" spans="1:12" s="2" customFormat="1" x14ac:dyDescent="0.2">
      <c r="A103"/>
      <c r="B103" s="90"/>
      <c r="C103" s="90"/>
      <c r="D103" s="90"/>
      <c r="E103" s="90"/>
      <c r="F103" s="90"/>
      <c r="G103" s="63"/>
      <c r="H103"/>
      <c r="I103"/>
      <c r="J103"/>
      <c r="K103"/>
      <c r="L103"/>
    </row>
    <row r="104" spans="1:12" s="2" customFormat="1" x14ac:dyDescent="0.2">
      <c r="A104"/>
      <c r="B104" s="90"/>
      <c r="C104" s="90"/>
      <c r="D104" s="90"/>
      <c r="E104" s="90"/>
      <c r="F104" s="90"/>
      <c r="G104" s="63"/>
      <c r="H104"/>
      <c r="I104"/>
      <c r="J104"/>
      <c r="K104"/>
      <c r="L104"/>
    </row>
    <row r="105" spans="1:12" s="2" customFormat="1" x14ac:dyDescent="0.2">
      <c r="A105"/>
      <c r="B105" s="90"/>
      <c r="C105" s="90"/>
      <c r="D105" s="90"/>
      <c r="E105" s="90"/>
      <c r="F105" s="90"/>
      <c r="G105" s="63"/>
      <c r="H105"/>
      <c r="I105"/>
      <c r="J105"/>
      <c r="K105"/>
      <c r="L105"/>
    </row>
    <row r="106" spans="1:12" s="2" customFormat="1" x14ac:dyDescent="0.2">
      <c r="A106"/>
      <c r="B106" s="90"/>
      <c r="C106" s="90"/>
      <c r="D106" s="90"/>
      <c r="E106" s="90"/>
      <c r="F106" s="90"/>
      <c r="G106" s="63"/>
      <c r="H106"/>
      <c r="I106"/>
      <c r="J106"/>
      <c r="K106"/>
      <c r="L106"/>
    </row>
    <row r="107" spans="1:12" s="2" customFormat="1" x14ac:dyDescent="0.2">
      <c r="A107"/>
      <c r="B107" s="90"/>
      <c r="C107" s="90"/>
      <c r="D107" s="90"/>
      <c r="E107" s="90"/>
      <c r="F107" s="90"/>
      <c r="G107" s="63"/>
      <c r="H107"/>
      <c r="I107"/>
      <c r="J107"/>
      <c r="K107"/>
      <c r="L107"/>
    </row>
    <row r="108" spans="1:12" s="2" customFormat="1" x14ac:dyDescent="0.2">
      <c r="A108"/>
      <c r="B108" s="90"/>
      <c r="C108" s="90"/>
      <c r="D108" s="90"/>
      <c r="E108" s="90"/>
      <c r="F108" s="90"/>
      <c r="G108" s="63"/>
      <c r="H108"/>
      <c r="I108"/>
      <c r="J108"/>
      <c r="K108"/>
      <c r="L108"/>
    </row>
    <row r="109" spans="1:12" s="2" customFormat="1" x14ac:dyDescent="0.2">
      <c r="A109"/>
      <c r="B109" s="90"/>
      <c r="C109" s="90"/>
      <c r="D109" s="90"/>
      <c r="E109" s="90"/>
      <c r="F109" s="90"/>
      <c r="G109" s="63"/>
      <c r="H109"/>
      <c r="I109"/>
      <c r="J109"/>
      <c r="K109"/>
      <c r="L109"/>
    </row>
    <row r="110" spans="1:12" s="2" customFormat="1" x14ac:dyDescent="0.2">
      <c r="A110"/>
      <c r="B110" s="90"/>
      <c r="C110" s="90"/>
      <c r="D110" s="90"/>
      <c r="E110" s="90"/>
      <c r="F110" s="90"/>
      <c r="G110" s="63"/>
      <c r="H110"/>
      <c r="I110"/>
      <c r="J110"/>
      <c r="K110"/>
      <c r="L110"/>
    </row>
    <row r="111" spans="1:12" s="2" customFormat="1" x14ac:dyDescent="0.2">
      <c r="A111"/>
      <c r="B111" s="90"/>
      <c r="C111" s="90"/>
      <c r="D111" s="90"/>
      <c r="E111" s="90"/>
      <c r="F111" s="90"/>
      <c r="G111" s="63"/>
      <c r="H111"/>
      <c r="I111"/>
      <c r="J111"/>
      <c r="K111"/>
      <c r="L111"/>
    </row>
    <row r="112" spans="1:12" s="2" customFormat="1" x14ac:dyDescent="0.2">
      <c r="A112"/>
      <c r="B112" s="90"/>
      <c r="C112" s="90"/>
      <c r="D112" s="90"/>
      <c r="E112" s="90"/>
      <c r="F112" s="90"/>
      <c r="G112" s="63"/>
      <c r="H112"/>
      <c r="I112"/>
      <c r="J112"/>
      <c r="K112"/>
      <c r="L112"/>
    </row>
    <row r="113" spans="1:12" s="2" customFormat="1" x14ac:dyDescent="0.2">
      <c r="A113"/>
      <c r="B113" s="90"/>
      <c r="C113" s="90"/>
      <c r="D113" s="90"/>
      <c r="E113" s="90"/>
      <c r="F113" s="90"/>
      <c r="G113" s="63"/>
      <c r="H113"/>
      <c r="I113"/>
      <c r="J113"/>
      <c r="K113"/>
      <c r="L113"/>
    </row>
    <row r="114" spans="1:12" s="2" customFormat="1" x14ac:dyDescent="0.2">
      <c r="A114"/>
      <c r="B114" s="90"/>
      <c r="C114" s="90"/>
      <c r="D114" s="90"/>
      <c r="E114" s="90"/>
      <c r="F114" s="90"/>
      <c r="G114" s="63"/>
      <c r="H114"/>
      <c r="I114"/>
      <c r="J114"/>
      <c r="K114"/>
      <c r="L114"/>
    </row>
    <row r="115" spans="1:12" s="2" customFormat="1" x14ac:dyDescent="0.2">
      <c r="A115"/>
      <c r="B115" s="90"/>
      <c r="C115" s="90"/>
      <c r="D115" s="90"/>
      <c r="E115" s="90"/>
      <c r="F115" s="90"/>
      <c r="G115" s="63"/>
      <c r="H115"/>
      <c r="I115"/>
      <c r="J115"/>
      <c r="K115"/>
      <c r="L115"/>
    </row>
    <row r="116" spans="1:12" s="2" customFormat="1" x14ac:dyDescent="0.2">
      <c r="A116"/>
      <c r="B116" s="90"/>
      <c r="C116" s="90"/>
      <c r="D116" s="90"/>
      <c r="E116" s="90"/>
      <c r="F116" s="90"/>
      <c r="G116" s="63"/>
      <c r="H116"/>
      <c r="I116"/>
      <c r="J116"/>
      <c r="K116"/>
      <c r="L116"/>
    </row>
    <row r="117" spans="1:12" s="2" customFormat="1" x14ac:dyDescent="0.2">
      <c r="A117"/>
      <c r="B117" s="90"/>
      <c r="C117" s="90"/>
      <c r="D117" s="90"/>
      <c r="E117" s="90"/>
      <c r="F117" s="90"/>
      <c r="G117" s="63"/>
      <c r="H117"/>
      <c r="I117"/>
      <c r="J117"/>
      <c r="K117"/>
      <c r="L117"/>
    </row>
    <row r="118" spans="1:12" s="2" customFormat="1" x14ac:dyDescent="0.2">
      <c r="A118"/>
      <c r="B118" s="90"/>
      <c r="C118" s="90"/>
      <c r="D118" s="90"/>
      <c r="E118" s="90"/>
      <c r="F118" s="90"/>
      <c r="G118" s="63"/>
      <c r="H118"/>
      <c r="I118"/>
      <c r="J118"/>
      <c r="K118"/>
      <c r="L118"/>
    </row>
    <row r="119" spans="1:12" s="2" customFormat="1" x14ac:dyDescent="0.2">
      <c r="A119"/>
      <c r="B119" s="90"/>
      <c r="C119" s="90"/>
      <c r="D119" s="90"/>
      <c r="E119" s="90"/>
      <c r="F119" s="90"/>
      <c r="G119" s="63"/>
      <c r="H119"/>
      <c r="I119"/>
      <c r="J119"/>
      <c r="K119"/>
      <c r="L119"/>
    </row>
    <row r="120" spans="1:12" s="2" customFormat="1" x14ac:dyDescent="0.2">
      <c r="A120"/>
      <c r="B120" s="90"/>
      <c r="C120" s="90"/>
      <c r="D120" s="90"/>
      <c r="E120" s="90"/>
      <c r="F120" s="90"/>
      <c r="G120" s="63"/>
      <c r="H120"/>
      <c r="I120"/>
      <c r="J120"/>
      <c r="K120"/>
      <c r="L120"/>
    </row>
    <row r="121" spans="1:12" s="2" customFormat="1" x14ac:dyDescent="0.2">
      <c r="A121"/>
      <c r="B121" s="90"/>
      <c r="C121" s="90"/>
      <c r="D121" s="90"/>
      <c r="E121" s="90"/>
      <c r="F121" s="90"/>
      <c r="G121" s="63"/>
      <c r="H121"/>
      <c r="I121"/>
      <c r="J121"/>
      <c r="K121"/>
      <c r="L121"/>
    </row>
    <row r="122" spans="1:12" s="2" customFormat="1" x14ac:dyDescent="0.2">
      <c r="A122"/>
      <c r="B122" s="90"/>
      <c r="C122" s="90"/>
      <c r="D122" s="90"/>
      <c r="E122" s="90"/>
      <c r="F122" s="90"/>
      <c r="G122" s="63"/>
      <c r="H122"/>
      <c r="I122"/>
      <c r="J122"/>
      <c r="K122"/>
      <c r="L122"/>
    </row>
    <row r="123" spans="1:12" s="2" customFormat="1" x14ac:dyDescent="0.2">
      <c r="A123"/>
      <c r="B123" s="90"/>
      <c r="C123" s="90"/>
      <c r="D123" s="90"/>
      <c r="E123" s="90"/>
      <c r="F123" s="90"/>
      <c r="G123" s="63"/>
      <c r="H123"/>
      <c r="I123"/>
      <c r="J123"/>
      <c r="K123"/>
      <c r="L123"/>
    </row>
    <row r="124" spans="1:12" s="2" customFormat="1" x14ac:dyDescent="0.2">
      <c r="A124"/>
      <c r="B124" s="90"/>
      <c r="C124" s="90"/>
      <c r="D124" s="90"/>
      <c r="E124" s="90"/>
      <c r="F124" s="90"/>
      <c r="G124" s="63"/>
      <c r="H124"/>
      <c r="I124"/>
      <c r="J124"/>
      <c r="K124"/>
      <c r="L124"/>
    </row>
    <row r="125" spans="1:12" s="2" customFormat="1" x14ac:dyDescent="0.2">
      <c r="A125"/>
      <c r="B125" s="90"/>
      <c r="C125" s="90"/>
      <c r="D125" s="90"/>
      <c r="E125" s="90"/>
      <c r="F125" s="90"/>
      <c r="G125" s="63"/>
      <c r="H125"/>
      <c r="I125"/>
      <c r="J125"/>
      <c r="K125"/>
      <c r="L125"/>
    </row>
    <row r="126" spans="1:12" s="2" customFormat="1" x14ac:dyDescent="0.2">
      <c r="A126"/>
      <c r="B126" s="90"/>
      <c r="C126" s="90"/>
      <c r="D126" s="90"/>
      <c r="E126" s="90"/>
      <c r="F126" s="90"/>
      <c r="G126" s="63"/>
      <c r="H126"/>
      <c r="I126"/>
      <c r="J126"/>
      <c r="K126"/>
      <c r="L126"/>
    </row>
    <row r="127" spans="1:12" s="2" customFormat="1" x14ac:dyDescent="0.2">
      <c r="A127"/>
      <c r="B127" s="90"/>
      <c r="C127" s="90"/>
      <c r="D127" s="90"/>
      <c r="E127" s="90"/>
      <c r="F127" s="90"/>
      <c r="G127" s="63"/>
      <c r="H127"/>
      <c r="I127"/>
      <c r="J127"/>
      <c r="K127"/>
      <c r="L127"/>
    </row>
    <row r="128" spans="1:12" s="2" customFormat="1" x14ac:dyDescent="0.2">
      <c r="A128"/>
      <c r="B128" s="90"/>
      <c r="C128" s="90"/>
      <c r="D128" s="90"/>
      <c r="E128" s="90"/>
      <c r="F128" s="90"/>
      <c r="G128" s="63"/>
      <c r="H128"/>
      <c r="I128"/>
      <c r="J128"/>
      <c r="K128"/>
      <c r="L128"/>
    </row>
    <row r="129" spans="1:12" s="2" customFormat="1" x14ac:dyDescent="0.2">
      <c r="A129"/>
      <c r="B129" s="90"/>
      <c r="C129" s="90"/>
      <c r="D129" s="90"/>
      <c r="E129" s="90"/>
      <c r="F129" s="90"/>
      <c r="G129" s="63"/>
      <c r="H129"/>
      <c r="I129"/>
      <c r="J129"/>
      <c r="K129"/>
      <c r="L129"/>
    </row>
    <row r="130" spans="1:12" s="2" customFormat="1" x14ac:dyDescent="0.2">
      <c r="A130"/>
      <c r="B130" s="90"/>
      <c r="C130" s="90"/>
      <c r="D130" s="90"/>
      <c r="E130" s="90"/>
      <c r="F130" s="90"/>
      <c r="G130" s="63"/>
      <c r="H130"/>
      <c r="I130"/>
      <c r="J130"/>
      <c r="K130"/>
      <c r="L130"/>
    </row>
    <row r="131" spans="1:12" s="2" customFormat="1" x14ac:dyDescent="0.2">
      <c r="A131"/>
      <c r="B131" s="90"/>
      <c r="C131" s="90"/>
      <c r="D131" s="90"/>
      <c r="E131" s="90"/>
      <c r="F131" s="90"/>
      <c r="G131" s="63"/>
      <c r="H131"/>
      <c r="I131"/>
      <c r="J131"/>
      <c r="K131"/>
      <c r="L131"/>
    </row>
    <row r="132" spans="1:12" s="2" customFormat="1" x14ac:dyDescent="0.2">
      <c r="A132"/>
      <c r="B132" s="90"/>
      <c r="C132" s="90"/>
      <c r="D132" s="90"/>
      <c r="E132" s="90"/>
      <c r="F132" s="90"/>
      <c r="G132" s="63"/>
      <c r="H132"/>
      <c r="I132"/>
      <c r="J132"/>
      <c r="K132"/>
      <c r="L132"/>
    </row>
    <row r="133" spans="1:12" s="2" customFormat="1" x14ac:dyDescent="0.2">
      <c r="A133"/>
      <c r="B133" s="90"/>
      <c r="C133" s="90"/>
      <c r="D133" s="90"/>
      <c r="E133" s="90"/>
      <c r="F133" s="90"/>
      <c r="G133" s="63"/>
      <c r="H133"/>
      <c r="I133"/>
      <c r="J133"/>
      <c r="K133"/>
      <c r="L133"/>
    </row>
    <row r="134" spans="1:12" s="2" customFormat="1" x14ac:dyDescent="0.2">
      <c r="A134"/>
      <c r="B134" s="90"/>
      <c r="C134" s="90"/>
      <c r="D134" s="90"/>
      <c r="E134" s="90"/>
      <c r="F134" s="90"/>
      <c r="G134" s="63"/>
      <c r="H134"/>
      <c r="I134"/>
      <c r="J134"/>
      <c r="K134"/>
      <c r="L134"/>
    </row>
    <row r="135" spans="1:12" s="2" customFormat="1" x14ac:dyDescent="0.2">
      <c r="A135"/>
      <c r="B135" s="90"/>
      <c r="C135" s="90"/>
      <c r="D135" s="90"/>
      <c r="E135" s="90"/>
      <c r="F135" s="90"/>
      <c r="G135" s="63"/>
      <c r="H135"/>
      <c r="I135"/>
      <c r="J135"/>
      <c r="K135"/>
      <c r="L135"/>
    </row>
    <row r="136" spans="1:12" s="2" customFormat="1" x14ac:dyDescent="0.2">
      <c r="A136"/>
      <c r="B136" s="90"/>
      <c r="C136" s="90"/>
      <c r="D136" s="90"/>
      <c r="E136" s="90"/>
      <c r="F136" s="90"/>
      <c r="G136" s="63"/>
      <c r="H136"/>
      <c r="I136"/>
      <c r="J136"/>
      <c r="K136"/>
      <c r="L136"/>
    </row>
    <row r="137" spans="1:12" s="2" customFormat="1" x14ac:dyDescent="0.2">
      <c r="A137"/>
      <c r="B137" s="90"/>
      <c r="C137" s="90"/>
      <c r="D137" s="90"/>
      <c r="E137" s="90"/>
      <c r="F137" s="90"/>
      <c r="G137" s="63"/>
      <c r="H137"/>
      <c r="I137"/>
      <c r="J137"/>
      <c r="K137"/>
      <c r="L137"/>
    </row>
    <row r="138" spans="1:12" s="2" customFormat="1" x14ac:dyDescent="0.2">
      <c r="A138"/>
      <c r="B138" s="90"/>
      <c r="C138" s="90"/>
      <c r="D138" s="90"/>
      <c r="E138" s="90"/>
      <c r="F138" s="90"/>
      <c r="G138" s="63"/>
      <c r="H138"/>
      <c r="I138"/>
      <c r="J138"/>
      <c r="K138"/>
      <c r="L138"/>
    </row>
    <row r="139" spans="1:12" s="2" customFormat="1" x14ac:dyDescent="0.2">
      <c r="A139"/>
      <c r="B139" s="90"/>
      <c r="C139" s="90"/>
      <c r="D139" s="90"/>
      <c r="E139" s="90"/>
      <c r="F139" s="90"/>
      <c r="G139" s="63"/>
      <c r="H139"/>
      <c r="I139"/>
      <c r="J139"/>
      <c r="K139"/>
      <c r="L139"/>
    </row>
    <row r="140" spans="1:12" s="2" customFormat="1" x14ac:dyDescent="0.2">
      <c r="A140"/>
      <c r="B140" s="90"/>
      <c r="C140" s="90"/>
      <c r="D140" s="90"/>
      <c r="E140" s="90"/>
      <c r="F140" s="90"/>
      <c r="G140" s="63"/>
      <c r="H140"/>
      <c r="I140"/>
      <c r="J140"/>
      <c r="K140"/>
      <c r="L140"/>
    </row>
    <row r="141" spans="1:12" s="2" customFormat="1" x14ac:dyDescent="0.2">
      <c r="A141"/>
      <c r="B141" s="90"/>
      <c r="C141" s="90"/>
      <c r="D141" s="90"/>
      <c r="E141" s="90"/>
      <c r="F141" s="90"/>
      <c r="G141" s="63"/>
      <c r="H141"/>
      <c r="I141"/>
      <c r="J141"/>
      <c r="K141"/>
      <c r="L141"/>
    </row>
    <row r="142" spans="1:12" s="2" customFormat="1" x14ac:dyDescent="0.2">
      <c r="A142"/>
      <c r="B142" s="90"/>
      <c r="C142" s="90"/>
      <c r="D142" s="90"/>
      <c r="E142" s="90"/>
      <c r="F142" s="90"/>
      <c r="G142" s="63"/>
      <c r="H142"/>
      <c r="I142"/>
      <c r="J142"/>
      <c r="K142"/>
      <c r="L142"/>
    </row>
    <row r="143" spans="1:12" s="2" customFormat="1" x14ac:dyDescent="0.2">
      <c r="A143"/>
      <c r="B143" s="90"/>
      <c r="C143" s="90"/>
      <c r="D143" s="90"/>
      <c r="E143" s="90"/>
      <c r="F143" s="90"/>
      <c r="G143" s="63"/>
      <c r="H143"/>
      <c r="I143"/>
      <c r="J143"/>
      <c r="K143"/>
      <c r="L143"/>
    </row>
    <row r="144" spans="1:12" s="2" customFormat="1" x14ac:dyDescent="0.2">
      <c r="A144"/>
      <c r="B144" s="90"/>
      <c r="C144" s="90"/>
      <c r="D144" s="90"/>
      <c r="E144" s="90"/>
      <c r="F144" s="90"/>
      <c r="G144" s="63"/>
      <c r="H144"/>
      <c r="I144"/>
      <c r="J144"/>
      <c r="K144"/>
      <c r="L144"/>
    </row>
    <row r="145" spans="1:12" s="2" customFormat="1" x14ac:dyDescent="0.2">
      <c r="A145"/>
      <c r="B145" s="90"/>
      <c r="C145" s="90"/>
      <c r="D145" s="90"/>
      <c r="E145" s="90"/>
      <c r="F145" s="90"/>
      <c r="G145" s="63"/>
      <c r="H145"/>
      <c r="I145"/>
      <c r="J145"/>
      <c r="K145"/>
      <c r="L145"/>
    </row>
    <row r="146" spans="1:12" s="2" customFormat="1" x14ac:dyDescent="0.2">
      <c r="A146"/>
      <c r="B146" s="90"/>
      <c r="C146" s="90"/>
      <c r="D146" s="90"/>
      <c r="E146" s="90"/>
      <c r="F146" s="90"/>
      <c r="G146" s="63"/>
      <c r="H146"/>
      <c r="I146"/>
      <c r="J146"/>
      <c r="K146"/>
      <c r="L146"/>
    </row>
    <row r="147" spans="1:12" s="2" customFormat="1" x14ac:dyDescent="0.2">
      <c r="A147"/>
      <c r="B147" s="90"/>
      <c r="C147" s="90"/>
      <c r="D147" s="90"/>
      <c r="E147" s="90"/>
      <c r="F147" s="90"/>
      <c r="G147" s="63"/>
      <c r="H147"/>
      <c r="I147"/>
      <c r="J147"/>
      <c r="K147"/>
      <c r="L147"/>
    </row>
    <row r="148" spans="1:12" s="2" customFormat="1" x14ac:dyDescent="0.2">
      <c r="A148"/>
      <c r="B148" s="90"/>
      <c r="C148" s="90"/>
      <c r="D148" s="90"/>
      <c r="E148" s="90"/>
      <c r="F148" s="90"/>
      <c r="G148" s="63"/>
      <c r="H148"/>
      <c r="I148"/>
      <c r="J148"/>
      <c r="K148"/>
      <c r="L148"/>
    </row>
    <row r="149" spans="1:12" s="2" customFormat="1" x14ac:dyDescent="0.2">
      <c r="A149"/>
      <c r="B149" s="90"/>
      <c r="C149" s="90"/>
      <c r="D149" s="90"/>
      <c r="E149" s="90"/>
      <c r="F149" s="90"/>
      <c r="G149" s="63"/>
      <c r="H149"/>
      <c r="I149"/>
      <c r="J149"/>
      <c r="K149"/>
      <c r="L149"/>
    </row>
    <row r="150" spans="1:12" s="2" customFormat="1" x14ac:dyDescent="0.2">
      <c r="A150"/>
      <c r="B150" s="90"/>
      <c r="C150" s="90"/>
      <c r="D150" s="90"/>
      <c r="E150" s="90"/>
      <c r="F150" s="90"/>
      <c r="G150" s="63"/>
      <c r="H150"/>
      <c r="I150"/>
      <c r="J150"/>
      <c r="K150"/>
      <c r="L150"/>
    </row>
    <row r="151" spans="1:12" s="2" customFormat="1" x14ac:dyDescent="0.2">
      <c r="A151"/>
      <c r="B151" s="90"/>
      <c r="C151" s="90"/>
      <c r="D151" s="90"/>
      <c r="E151" s="90"/>
      <c r="F151" s="90"/>
      <c r="G151" s="63"/>
      <c r="H151"/>
      <c r="I151"/>
      <c r="J151"/>
      <c r="K151"/>
      <c r="L151"/>
    </row>
    <row r="152" spans="1:12" s="2" customFormat="1" x14ac:dyDescent="0.2">
      <c r="A152"/>
      <c r="B152" s="90"/>
      <c r="C152" s="90"/>
      <c r="D152" s="90"/>
      <c r="E152" s="90"/>
      <c r="F152" s="90"/>
      <c r="G152" s="63"/>
      <c r="H152"/>
      <c r="I152"/>
      <c r="J152"/>
      <c r="K152"/>
      <c r="L152"/>
    </row>
    <row r="153" spans="1:12" s="2" customFormat="1" x14ac:dyDescent="0.2">
      <c r="A153"/>
      <c r="B153" s="90"/>
      <c r="C153" s="90"/>
      <c r="D153" s="90"/>
      <c r="E153" s="90"/>
      <c r="F153" s="90"/>
      <c r="G153" s="63"/>
      <c r="H153"/>
      <c r="I153"/>
      <c r="J153"/>
      <c r="K153"/>
      <c r="L153"/>
    </row>
    <row r="154" spans="1:12" s="2" customFormat="1" x14ac:dyDescent="0.2">
      <c r="A154"/>
      <c r="B154" s="90"/>
      <c r="C154" s="90"/>
      <c r="D154" s="90"/>
      <c r="E154" s="90"/>
      <c r="F154" s="90"/>
      <c r="G154" s="63"/>
      <c r="H154"/>
      <c r="I154"/>
      <c r="J154"/>
      <c r="K154"/>
      <c r="L154"/>
    </row>
    <row r="155" spans="1:12" s="2" customFormat="1" x14ac:dyDescent="0.2">
      <c r="A155"/>
      <c r="B155" s="90"/>
      <c r="C155" s="90"/>
      <c r="D155" s="90"/>
      <c r="E155" s="90"/>
      <c r="F155" s="90"/>
      <c r="G155" s="63"/>
      <c r="H155"/>
      <c r="I155"/>
      <c r="J155"/>
      <c r="K155"/>
      <c r="L155"/>
    </row>
    <row r="156" spans="1:12" s="2" customFormat="1" x14ac:dyDescent="0.2">
      <c r="A156"/>
      <c r="B156" s="90"/>
      <c r="C156" s="90"/>
      <c r="D156" s="90"/>
      <c r="E156" s="90"/>
      <c r="F156" s="90"/>
      <c r="G156" s="63"/>
      <c r="H156"/>
      <c r="I156"/>
      <c r="J156"/>
      <c r="K156"/>
      <c r="L156"/>
    </row>
    <row r="157" spans="1:12" s="2" customFormat="1" x14ac:dyDescent="0.2">
      <c r="A157"/>
      <c r="B157" s="90"/>
      <c r="C157" s="90"/>
      <c r="D157" s="90"/>
      <c r="E157" s="90"/>
      <c r="F157" s="90"/>
      <c r="G157" s="63"/>
      <c r="H157"/>
      <c r="I157"/>
      <c r="J157"/>
      <c r="K157"/>
      <c r="L157"/>
    </row>
    <row r="158" spans="1:12" s="2" customFormat="1" x14ac:dyDescent="0.2">
      <c r="A158"/>
      <c r="B158" s="90"/>
      <c r="C158" s="90"/>
      <c r="D158" s="90"/>
      <c r="E158" s="90"/>
      <c r="F158" s="90"/>
      <c r="G158" s="63"/>
      <c r="H158"/>
      <c r="I158"/>
      <c r="J158"/>
      <c r="K158"/>
      <c r="L158"/>
    </row>
    <row r="159" spans="1:12" s="2" customFormat="1" x14ac:dyDescent="0.2">
      <c r="A159"/>
      <c r="B159" s="90"/>
      <c r="C159" s="90"/>
      <c r="D159" s="90"/>
      <c r="E159" s="90"/>
      <c r="F159" s="90"/>
      <c r="G159" s="63"/>
      <c r="H159"/>
      <c r="I159"/>
      <c r="J159"/>
      <c r="K159"/>
      <c r="L159"/>
    </row>
    <row r="160" spans="1:12" s="2" customFormat="1" x14ac:dyDescent="0.2">
      <c r="A160"/>
      <c r="B160" s="90"/>
      <c r="C160" s="90"/>
      <c r="D160" s="90"/>
      <c r="E160" s="90"/>
      <c r="F160" s="90"/>
      <c r="G160" s="63"/>
      <c r="H160"/>
      <c r="I160"/>
      <c r="J160"/>
      <c r="K160"/>
      <c r="L160"/>
    </row>
    <row r="161" spans="1:12" s="2" customFormat="1" x14ac:dyDescent="0.2">
      <c r="A161"/>
      <c r="B161" s="90"/>
      <c r="C161" s="90"/>
      <c r="D161" s="90"/>
      <c r="E161" s="90"/>
      <c r="F161" s="90"/>
      <c r="G161" s="63"/>
      <c r="H161"/>
      <c r="I161"/>
      <c r="J161"/>
      <c r="K161"/>
      <c r="L161"/>
    </row>
    <row r="162" spans="1:12" s="2" customFormat="1" x14ac:dyDescent="0.2">
      <c r="A162"/>
      <c r="B162" s="90"/>
      <c r="C162" s="90"/>
      <c r="D162" s="90"/>
      <c r="E162" s="90"/>
      <c r="F162" s="90"/>
      <c r="G162" s="63"/>
      <c r="H162"/>
      <c r="I162"/>
      <c r="J162"/>
      <c r="K162"/>
      <c r="L162"/>
    </row>
    <row r="163" spans="1:12" s="2" customFormat="1" x14ac:dyDescent="0.2">
      <c r="A163"/>
      <c r="B163" s="90"/>
      <c r="C163" s="90"/>
      <c r="D163" s="90"/>
      <c r="E163" s="90"/>
      <c r="F163" s="90"/>
      <c r="G163" s="63"/>
      <c r="H163"/>
      <c r="I163"/>
      <c r="J163"/>
      <c r="K163"/>
      <c r="L163"/>
    </row>
    <row r="164" spans="1:12" s="2" customFormat="1" x14ac:dyDescent="0.2">
      <c r="A164"/>
      <c r="B164" s="90"/>
      <c r="C164" s="90"/>
      <c r="D164" s="90"/>
      <c r="E164" s="90"/>
      <c r="F164" s="90"/>
      <c r="G164" s="63"/>
      <c r="H164"/>
      <c r="I164"/>
      <c r="J164"/>
      <c r="K164"/>
      <c r="L164"/>
    </row>
    <row r="165" spans="1:12" s="2" customFormat="1" x14ac:dyDescent="0.2">
      <c r="A165"/>
      <c r="B165" s="90"/>
      <c r="C165" s="90"/>
      <c r="D165" s="90"/>
      <c r="E165" s="90"/>
      <c r="F165" s="90"/>
      <c r="G165" s="63"/>
      <c r="H165"/>
      <c r="I165"/>
      <c r="J165"/>
      <c r="K165"/>
      <c r="L165"/>
    </row>
    <row r="166" spans="1:12" s="2" customFormat="1" x14ac:dyDescent="0.2">
      <c r="A166"/>
      <c r="B166" s="90"/>
      <c r="C166" s="90"/>
      <c r="D166" s="90"/>
      <c r="E166" s="90"/>
      <c r="F166" s="90"/>
      <c r="G166" s="63"/>
      <c r="H166"/>
      <c r="I166"/>
      <c r="J166"/>
      <c r="K166"/>
      <c r="L166"/>
    </row>
    <row r="167" spans="1:12" s="2" customFormat="1" x14ac:dyDescent="0.2">
      <c r="A167"/>
      <c r="B167" s="90"/>
      <c r="C167" s="90"/>
      <c r="D167" s="90"/>
      <c r="E167" s="90"/>
      <c r="F167" s="90"/>
      <c r="G167" s="63"/>
      <c r="H167"/>
      <c r="I167"/>
      <c r="J167"/>
      <c r="K167"/>
      <c r="L167"/>
    </row>
    <row r="168" spans="1:12" s="2" customFormat="1" x14ac:dyDescent="0.2">
      <c r="A168"/>
      <c r="B168" s="90"/>
      <c r="C168" s="90"/>
      <c r="D168" s="90"/>
      <c r="E168" s="90"/>
      <c r="F168" s="90"/>
      <c r="G168" s="63"/>
      <c r="H168"/>
      <c r="I168"/>
      <c r="J168"/>
      <c r="K168"/>
      <c r="L168"/>
    </row>
    <row r="169" spans="1:12" s="2" customFormat="1" x14ac:dyDescent="0.2">
      <c r="A169"/>
      <c r="B169" s="90"/>
      <c r="C169" s="90"/>
      <c r="D169" s="90"/>
      <c r="E169" s="90"/>
      <c r="F169" s="90"/>
      <c r="G169" s="63"/>
      <c r="H169"/>
      <c r="I169"/>
      <c r="J169"/>
      <c r="K169"/>
      <c r="L169"/>
    </row>
    <row r="170" spans="1:12" s="2" customFormat="1" x14ac:dyDescent="0.2">
      <c r="A170"/>
      <c r="B170" s="90"/>
      <c r="C170" s="90"/>
      <c r="D170" s="90"/>
      <c r="E170" s="90"/>
      <c r="F170" s="90"/>
      <c r="G170" s="63"/>
      <c r="H170"/>
      <c r="I170"/>
      <c r="J170"/>
      <c r="K170"/>
      <c r="L170"/>
    </row>
    <row r="171" spans="1:12" s="2" customFormat="1" x14ac:dyDescent="0.2">
      <c r="A171"/>
      <c r="B171" s="90"/>
      <c r="C171" s="90"/>
      <c r="D171" s="90"/>
      <c r="E171" s="90"/>
      <c r="F171" s="90"/>
      <c r="G171" s="63"/>
      <c r="H171"/>
      <c r="I171"/>
      <c r="J171"/>
      <c r="K171"/>
      <c r="L171"/>
    </row>
    <row r="172" spans="1:12" s="2" customFormat="1" x14ac:dyDescent="0.2">
      <c r="A172"/>
      <c r="B172" s="90"/>
      <c r="C172" s="90"/>
      <c r="D172" s="90"/>
      <c r="E172" s="90"/>
      <c r="F172" s="90"/>
      <c r="G172" s="63"/>
      <c r="H172"/>
      <c r="I172"/>
      <c r="J172"/>
      <c r="K172"/>
      <c r="L172"/>
    </row>
    <row r="173" spans="1:12" s="2" customFormat="1" x14ac:dyDescent="0.2">
      <c r="A173"/>
      <c r="B173" s="90"/>
      <c r="C173" s="90"/>
      <c r="D173" s="90"/>
      <c r="E173" s="90"/>
      <c r="F173" s="90"/>
      <c r="G173" s="63"/>
      <c r="H173"/>
      <c r="I173"/>
      <c r="J173"/>
      <c r="K173"/>
      <c r="L173"/>
    </row>
    <row r="174" spans="1:12" s="2" customFormat="1" x14ac:dyDescent="0.2">
      <c r="A174"/>
      <c r="B174" s="90"/>
      <c r="C174" s="90"/>
      <c r="D174" s="90"/>
      <c r="E174" s="90"/>
      <c r="F174" s="90"/>
      <c r="G174" s="63"/>
      <c r="H174"/>
      <c r="I174"/>
      <c r="J174"/>
      <c r="K174"/>
      <c r="L174"/>
    </row>
    <row r="175" spans="1:12" s="2" customFormat="1" x14ac:dyDescent="0.2">
      <c r="A175"/>
      <c r="B175" s="90"/>
      <c r="C175" s="90"/>
      <c r="D175" s="90"/>
      <c r="E175" s="90"/>
      <c r="F175" s="90"/>
      <c r="G175" s="63"/>
      <c r="H175"/>
      <c r="I175"/>
      <c r="J175"/>
      <c r="K175"/>
      <c r="L175"/>
    </row>
    <row r="176" spans="1:12" s="2" customFormat="1" x14ac:dyDescent="0.2">
      <c r="A176"/>
      <c r="B176" s="90"/>
      <c r="C176" s="90"/>
      <c r="D176" s="90"/>
      <c r="E176" s="90"/>
      <c r="F176" s="90"/>
      <c r="G176" s="63"/>
      <c r="H176"/>
      <c r="I176"/>
      <c r="J176"/>
      <c r="K176"/>
      <c r="L176"/>
    </row>
    <row r="177" spans="1:12" s="2" customFormat="1" x14ac:dyDescent="0.2">
      <c r="A177"/>
      <c r="B177" s="90"/>
      <c r="C177" s="90"/>
      <c r="D177" s="90"/>
      <c r="E177" s="90"/>
      <c r="F177" s="90"/>
      <c r="G177" s="63"/>
      <c r="H177"/>
      <c r="I177"/>
      <c r="J177"/>
      <c r="K177"/>
      <c r="L177"/>
    </row>
    <row r="178" spans="1:12" s="2" customFormat="1" x14ac:dyDescent="0.2">
      <c r="A178"/>
      <c r="B178" s="90"/>
      <c r="C178" s="90"/>
      <c r="D178" s="90"/>
      <c r="E178" s="90"/>
      <c r="F178" s="90"/>
      <c r="G178" s="63"/>
      <c r="H178"/>
      <c r="I178"/>
      <c r="J178"/>
      <c r="K178"/>
      <c r="L178"/>
    </row>
    <row r="179" spans="1:12" s="2" customFormat="1" x14ac:dyDescent="0.2">
      <c r="A179"/>
      <c r="B179" s="90"/>
      <c r="C179" s="90"/>
      <c r="D179" s="90"/>
      <c r="E179" s="90"/>
      <c r="F179" s="90"/>
      <c r="G179" s="63"/>
      <c r="H179"/>
      <c r="I179"/>
      <c r="J179"/>
      <c r="K179"/>
      <c r="L179"/>
    </row>
    <row r="180" spans="1:12" s="2" customFormat="1" x14ac:dyDescent="0.2">
      <c r="A180"/>
      <c r="B180" s="90"/>
      <c r="C180" s="90"/>
      <c r="D180" s="90"/>
      <c r="E180" s="90"/>
      <c r="F180" s="90"/>
      <c r="G180" s="63"/>
      <c r="H180"/>
      <c r="I180"/>
      <c r="J180"/>
      <c r="K180"/>
      <c r="L180"/>
    </row>
    <row r="181" spans="1:12" s="2" customFormat="1" x14ac:dyDescent="0.2">
      <c r="A181"/>
      <c r="B181" s="90"/>
      <c r="C181" s="90"/>
      <c r="D181" s="90"/>
      <c r="E181" s="90"/>
      <c r="F181" s="90"/>
      <c r="G181" s="63"/>
      <c r="H181"/>
      <c r="I181"/>
      <c r="J181"/>
      <c r="K181"/>
      <c r="L181"/>
    </row>
    <row r="182" spans="1:12" s="2" customFormat="1" x14ac:dyDescent="0.2">
      <c r="A182"/>
      <c r="B182" s="90"/>
      <c r="C182" s="90"/>
      <c r="D182" s="90"/>
      <c r="E182" s="90"/>
      <c r="F182" s="90"/>
      <c r="G182" s="63"/>
      <c r="H182"/>
      <c r="I182"/>
      <c r="J182"/>
      <c r="K182"/>
      <c r="L182"/>
    </row>
    <row r="183" spans="1:12" s="2" customFormat="1" x14ac:dyDescent="0.2">
      <c r="A183"/>
      <c r="B183" s="90"/>
      <c r="C183" s="90"/>
      <c r="D183" s="90"/>
      <c r="E183" s="90"/>
      <c r="F183" s="90"/>
      <c r="G183" s="63"/>
      <c r="H183"/>
      <c r="I183"/>
      <c r="J183"/>
      <c r="K183"/>
      <c r="L183"/>
    </row>
    <row r="184" spans="1:12" s="2" customFormat="1" x14ac:dyDescent="0.2">
      <c r="A184"/>
      <c r="B184" s="90"/>
      <c r="C184" s="90"/>
      <c r="D184" s="90"/>
      <c r="E184" s="90"/>
      <c r="F184" s="90"/>
      <c r="G184" s="63"/>
      <c r="H184"/>
      <c r="I184"/>
      <c r="J184"/>
      <c r="K184"/>
      <c r="L184"/>
    </row>
    <row r="185" spans="1:12" s="2" customFormat="1" x14ac:dyDescent="0.2">
      <c r="A185"/>
      <c r="B185" s="90"/>
      <c r="C185" s="90"/>
      <c r="D185" s="90"/>
      <c r="E185" s="90"/>
      <c r="F185" s="90"/>
      <c r="G185" s="63"/>
      <c r="H185"/>
      <c r="I185"/>
      <c r="J185"/>
      <c r="K185"/>
      <c r="L185"/>
    </row>
    <row r="186" spans="1:12" s="2" customFormat="1" x14ac:dyDescent="0.2">
      <c r="A186"/>
      <c r="B186" s="90"/>
      <c r="C186" s="90"/>
      <c r="D186" s="90"/>
      <c r="E186" s="90"/>
      <c r="F186" s="90"/>
      <c r="G186" s="63"/>
      <c r="H186"/>
      <c r="I186"/>
      <c r="J186"/>
      <c r="K186"/>
      <c r="L186"/>
    </row>
    <row r="187" spans="1:12" s="2" customFormat="1" x14ac:dyDescent="0.2">
      <c r="A187"/>
      <c r="B187" s="90"/>
      <c r="C187" s="90"/>
      <c r="D187" s="90"/>
      <c r="E187" s="90"/>
      <c r="F187" s="90"/>
      <c r="G187" s="63"/>
      <c r="H187"/>
      <c r="I187"/>
      <c r="J187"/>
      <c r="K187"/>
      <c r="L187"/>
    </row>
    <row r="188" spans="1:12" s="2" customFormat="1" x14ac:dyDescent="0.2">
      <c r="A188"/>
      <c r="B188" s="90"/>
      <c r="C188" s="90"/>
      <c r="D188" s="90"/>
      <c r="E188" s="90"/>
      <c r="F188" s="90"/>
      <c r="G188" s="63"/>
      <c r="H188"/>
      <c r="I188"/>
      <c r="J188"/>
      <c r="K188"/>
      <c r="L188"/>
    </row>
    <row r="189" spans="1:12" s="2" customFormat="1" x14ac:dyDescent="0.2">
      <c r="A189"/>
      <c r="B189" s="90"/>
      <c r="C189" s="90"/>
      <c r="D189" s="90"/>
      <c r="E189" s="90"/>
      <c r="F189" s="90"/>
      <c r="G189" s="63"/>
      <c r="H189"/>
      <c r="I189"/>
      <c r="J189"/>
      <c r="K189"/>
      <c r="L189"/>
    </row>
    <row r="190" spans="1:12" s="2" customFormat="1" x14ac:dyDescent="0.2">
      <c r="A190"/>
      <c r="B190" s="90"/>
      <c r="C190" s="90"/>
      <c r="D190" s="90"/>
      <c r="E190" s="90"/>
      <c r="F190" s="90"/>
      <c r="G190" s="63"/>
      <c r="H190"/>
      <c r="I190"/>
      <c r="J190"/>
      <c r="K190"/>
      <c r="L190"/>
    </row>
    <row r="191" spans="1:12" s="2" customFormat="1" x14ac:dyDescent="0.2">
      <c r="A191"/>
      <c r="B191" s="90"/>
      <c r="C191" s="90"/>
      <c r="D191" s="90"/>
      <c r="E191" s="90"/>
      <c r="F191" s="90"/>
      <c r="G191" s="63"/>
      <c r="H191"/>
      <c r="I191"/>
      <c r="J191"/>
      <c r="K191"/>
      <c r="L191"/>
    </row>
    <row r="192" spans="1:12" s="2" customFormat="1" x14ac:dyDescent="0.2">
      <c r="A192"/>
      <c r="B192" s="90"/>
      <c r="C192" s="90"/>
      <c r="D192" s="90"/>
      <c r="E192" s="90"/>
      <c r="F192" s="90"/>
      <c r="G192" s="63"/>
      <c r="H192"/>
      <c r="I192"/>
      <c r="J192"/>
      <c r="K192"/>
      <c r="L192"/>
    </row>
    <row r="193" spans="1:12" s="2" customFormat="1" x14ac:dyDescent="0.2">
      <c r="A193"/>
      <c r="B193" s="90"/>
      <c r="C193" s="90"/>
      <c r="D193" s="90"/>
      <c r="E193" s="90"/>
      <c r="F193" s="90"/>
      <c r="G193" s="63"/>
      <c r="H193"/>
      <c r="I193"/>
      <c r="J193"/>
      <c r="K193"/>
      <c r="L193"/>
    </row>
    <row r="194" spans="1:12" s="2" customFormat="1" x14ac:dyDescent="0.2">
      <c r="A194"/>
      <c r="B194" s="90"/>
      <c r="C194" s="90"/>
      <c r="D194" s="90"/>
      <c r="E194" s="90"/>
      <c r="F194" s="90"/>
      <c r="G194" s="63"/>
      <c r="H194"/>
      <c r="I194"/>
      <c r="J194"/>
      <c r="K194"/>
      <c r="L194"/>
    </row>
    <row r="195" spans="1:12" s="2" customFormat="1" x14ac:dyDescent="0.2">
      <c r="A195"/>
      <c r="B195" s="90"/>
      <c r="C195" s="90"/>
      <c r="D195" s="90"/>
      <c r="E195" s="90"/>
      <c r="F195" s="90"/>
      <c r="G195" s="63"/>
      <c r="H195"/>
      <c r="I195"/>
      <c r="J195"/>
      <c r="K195"/>
      <c r="L195"/>
    </row>
    <row r="196" spans="1:12" s="2" customFormat="1" x14ac:dyDescent="0.2">
      <c r="A196"/>
      <c r="B196" s="90"/>
      <c r="C196" s="90"/>
      <c r="D196" s="90"/>
      <c r="E196" s="90"/>
      <c r="F196" s="90"/>
      <c r="G196" s="63"/>
      <c r="H196"/>
      <c r="I196"/>
      <c r="J196"/>
      <c r="K196"/>
      <c r="L196"/>
    </row>
    <row r="197" spans="1:12" s="2" customFormat="1" x14ac:dyDescent="0.2">
      <c r="A197"/>
      <c r="B197" s="90"/>
      <c r="C197" s="90"/>
      <c r="D197" s="90"/>
      <c r="E197" s="90"/>
      <c r="F197" s="90"/>
      <c r="G197" s="63"/>
      <c r="H197"/>
      <c r="I197"/>
      <c r="J197"/>
      <c r="K197"/>
      <c r="L197"/>
    </row>
    <row r="198" spans="1:12" s="2" customFormat="1" x14ac:dyDescent="0.2">
      <c r="A198"/>
      <c r="B198" s="90"/>
      <c r="C198" s="90"/>
      <c r="D198" s="90"/>
      <c r="E198" s="90"/>
      <c r="F198" s="90"/>
      <c r="G198" s="63"/>
      <c r="H198"/>
      <c r="I198"/>
      <c r="J198"/>
      <c r="K198"/>
      <c r="L198"/>
    </row>
    <row r="199" spans="1:12" s="2" customFormat="1" x14ac:dyDescent="0.2">
      <c r="A199"/>
      <c r="B199" s="90"/>
      <c r="C199" s="90"/>
      <c r="D199" s="90"/>
      <c r="E199" s="90"/>
      <c r="F199" s="90"/>
      <c r="G199" s="63"/>
      <c r="H199"/>
      <c r="I199"/>
      <c r="J199"/>
      <c r="K199"/>
      <c r="L199"/>
    </row>
    <row r="200" spans="1:12" s="2" customFormat="1" x14ac:dyDescent="0.2">
      <c r="A200"/>
      <c r="B200" s="90"/>
      <c r="C200" s="90"/>
      <c r="D200" s="90"/>
      <c r="E200" s="90"/>
      <c r="F200" s="90"/>
      <c r="G200" s="63"/>
      <c r="H200"/>
      <c r="I200"/>
      <c r="J200"/>
      <c r="K200"/>
      <c r="L200"/>
    </row>
    <row r="201" spans="1:12" s="2" customFormat="1" x14ac:dyDescent="0.2">
      <c r="A201"/>
      <c r="B201" s="90"/>
      <c r="C201" s="90"/>
      <c r="D201" s="90"/>
      <c r="E201" s="90"/>
      <c r="F201" s="90"/>
      <c r="G201" s="63"/>
      <c r="H201"/>
      <c r="I201"/>
      <c r="J201"/>
      <c r="K201"/>
      <c r="L201"/>
    </row>
    <row r="202" spans="1:12" s="2" customFormat="1" x14ac:dyDescent="0.2">
      <c r="A202"/>
      <c r="B202" s="90"/>
      <c r="C202" s="90"/>
      <c r="D202" s="90"/>
      <c r="E202" s="90"/>
      <c r="F202" s="90"/>
      <c r="G202" s="63"/>
      <c r="H202"/>
      <c r="I202"/>
      <c r="J202"/>
      <c r="K202"/>
      <c r="L202"/>
    </row>
    <row r="203" spans="1:12" s="2" customFormat="1" x14ac:dyDescent="0.2">
      <c r="A203"/>
      <c r="B203" s="90"/>
      <c r="C203" s="90"/>
      <c r="D203" s="90"/>
      <c r="E203" s="90"/>
      <c r="F203" s="90"/>
      <c r="G203" s="63"/>
      <c r="H203"/>
      <c r="I203"/>
      <c r="J203"/>
      <c r="K203"/>
      <c r="L203"/>
    </row>
    <row r="204" spans="1:12" s="2" customFormat="1" x14ac:dyDescent="0.2">
      <c r="A204"/>
      <c r="B204" s="90"/>
      <c r="C204" s="90"/>
      <c r="D204" s="90"/>
      <c r="E204" s="90"/>
      <c r="F204" s="90"/>
      <c r="G204" s="63"/>
      <c r="H204"/>
      <c r="I204"/>
      <c r="J204"/>
      <c r="K204"/>
      <c r="L204"/>
    </row>
    <row r="205" spans="1:12" s="2" customFormat="1" x14ac:dyDescent="0.2">
      <c r="A205"/>
      <c r="B205" s="90"/>
      <c r="C205" s="90"/>
      <c r="D205" s="90"/>
      <c r="E205" s="90"/>
      <c r="F205" s="90"/>
      <c r="G205" s="63"/>
      <c r="H205"/>
      <c r="I205"/>
      <c r="J205"/>
      <c r="K205"/>
      <c r="L205"/>
    </row>
    <row r="206" spans="1:12" s="2" customFormat="1" x14ac:dyDescent="0.2">
      <c r="A206"/>
      <c r="B206" s="90"/>
      <c r="C206" s="90"/>
      <c r="D206" s="90"/>
      <c r="E206" s="90"/>
      <c r="F206" s="90"/>
      <c r="G206" s="63"/>
      <c r="H206"/>
      <c r="I206"/>
      <c r="J206"/>
      <c r="K206"/>
      <c r="L206"/>
    </row>
    <row r="207" spans="1:12" s="2" customFormat="1" x14ac:dyDescent="0.2">
      <c r="A207"/>
      <c r="B207" s="90"/>
      <c r="C207" s="90"/>
      <c r="D207" s="90"/>
      <c r="E207" s="90"/>
      <c r="F207" s="90"/>
      <c r="G207" s="63"/>
      <c r="H207"/>
      <c r="I207"/>
      <c r="J207"/>
      <c r="K207"/>
      <c r="L207"/>
    </row>
    <row r="208" spans="1:12" s="2" customFormat="1" x14ac:dyDescent="0.2">
      <c r="A208"/>
      <c r="B208" s="90"/>
      <c r="C208" s="90"/>
      <c r="D208" s="90"/>
      <c r="E208" s="90"/>
      <c r="F208" s="90"/>
      <c r="G208" s="63"/>
      <c r="H208"/>
      <c r="I208"/>
      <c r="J208"/>
      <c r="K208"/>
      <c r="L208"/>
    </row>
    <row r="209" spans="1:12" s="2" customFormat="1" x14ac:dyDescent="0.2">
      <c r="A209"/>
      <c r="B209" s="90"/>
      <c r="C209" s="90"/>
      <c r="D209" s="90"/>
      <c r="E209" s="90"/>
      <c r="F209" s="90"/>
      <c r="G209" s="63"/>
      <c r="H209"/>
      <c r="I209"/>
      <c r="J209"/>
      <c r="K209"/>
      <c r="L209"/>
    </row>
    <row r="210" spans="1:12" s="2" customFormat="1" x14ac:dyDescent="0.2">
      <c r="A210"/>
      <c r="B210" s="90"/>
      <c r="C210" s="90"/>
      <c r="D210" s="90"/>
      <c r="E210" s="90"/>
      <c r="F210" s="90"/>
      <c r="G210" s="63"/>
      <c r="H210"/>
      <c r="I210"/>
      <c r="J210"/>
      <c r="K210"/>
      <c r="L210"/>
    </row>
    <row r="211" spans="1:12" s="2" customFormat="1" x14ac:dyDescent="0.2">
      <c r="A211"/>
      <c r="B211" s="90"/>
      <c r="C211" s="90"/>
      <c r="D211" s="90"/>
      <c r="E211" s="90"/>
      <c r="F211" s="90"/>
      <c r="G211" s="63"/>
      <c r="H211"/>
      <c r="I211"/>
      <c r="J211"/>
      <c r="K211"/>
      <c r="L211"/>
    </row>
    <row r="212" spans="1:12" s="2" customFormat="1" x14ac:dyDescent="0.2">
      <c r="A212"/>
      <c r="B212" s="90"/>
      <c r="C212" s="90"/>
      <c r="D212" s="90"/>
      <c r="E212" s="90"/>
      <c r="F212" s="90"/>
      <c r="G212" s="63"/>
      <c r="H212"/>
      <c r="I212"/>
      <c r="J212"/>
      <c r="K212"/>
      <c r="L212"/>
    </row>
    <row r="213" spans="1:12" s="2" customFormat="1" x14ac:dyDescent="0.2">
      <c r="A213"/>
      <c r="B213" s="90"/>
      <c r="C213" s="90"/>
      <c r="D213" s="90"/>
      <c r="E213" s="90"/>
      <c r="F213" s="90"/>
      <c r="G213" s="63"/>
      <c r="H213"/>
      <c r="I213"/>
      <c r="J213"/>
      <c r="K213"/>
      <c r="L213"/>
    </row>
    <row r="214" spans="1:12" s="2" customFormat="1" x14ac:dyDescent="0.2">
      <c r="A214"/>
      <c r="B214" s="90"/>
      <c r="C214" s="90"/>
      <c r="D214" s="90"/>
      <c r="E214" s="90"/>
      <c r="F214" s="90"/>
      <c r="G214" s="63"/>
      <c r="H214"/>
      <c r="I214"/>
      <c r="J214"/>
      <c r="K214"/>
      <c r="L214"/>
    </row>
    <row r="215" spans="1:12" s="2" customFormat="1" x14ac:dyDescent="0.2">
      <c r="A215"/>
      <c r="B215" s="90"/>
      <c r="C215" s="90"/>
      <c r="D215" s="90"/>
      <c r="E215" s="90"/>
      <c r="F215" s="90"/>
      <c r="G215" s="63"/>
      <c r="H215"/>
      <c r="I215"/>
      <c r="J215"/>
      <c r="K215"/>
      <c r="L215"/>
    </row>
    <row r="216" spans="1:12" s="2" customFormat="1" x14ac:dyDescent="0.2">
      <c r="A216"/>
      <c r="B216" s="90"/>
      <c r="C216" s="90"/>
      <c r="D216" s="90"/>
      <c r="E216" s="90"/>
      <c r="F216" s="90"/>
      <c r="G216" s="63"/>
      <c r="H216"/>
      <c r="I216"/>
      <c r="J216"/>
      <c r="K216"/>
      <c r="L216"/>
    </row>
    <row r="217" spans="1:12" s="2" customFormat="1" x14ac:dyDescent="0.2">
      <c r="A217"/>
      <c r="B217" s="90"/>
      <c r="C217" s="90"/>
      <c r="D217" s="90"/>
      <c r="E217" s="90"/>
      <c r="F217" s="90"/>
      <c r="G217" s="63"/>
      <c r="H217"/>
      <c r="I217"/>
      <c r="J217"/>
      <c r="K217"/>
      <c r="L217"/>
    </row>
    <row r="218" spans="1:12" s="2" customFormat="1" x14ac:dyDescent="0.2">
      <c r="A218"/>
      <c r="B218" s="90"/>
      <c r="C218" s="90"/>
      <c r="D218" s="90"/>
      <c r="E218" s="90"/>
      <c r="F218" s="90"/>
      <c r="G218" s="63"/>
      <c r="H218"/>
      <c r="I218"/>
      <c r="J218"/>
      <c r="K218"/>
      <c r="L218"/>
    </row>
    <row r="219" spans="1:12" s="2" customFormat="1" x14ac:dyDescent="0.2">
      <c r="A219"/>
      <c r="B219" s="90"/>
      <c r="C219" s="90"/>
      <c r="D219" s="90"/>
      <c r="E219" s="90"/>
      <c r="F219" s="90"/>
      <c r="G219" s="63"/>
      <c r="H219"/>
      <c r="I219"/>
      <c r="J219"/>
      <c r="K219"/>
      <c r="L219"/>
    </row>
    <row r="220" spans="1:12" s="2" customFormat="1" x14ac:dyDescent="0.2">
      <c r="A220"/>
      <c r="B220" s="90"/>
      <c r="C220" s="90"/>
      <c r="D220" s="90"/>
      <c r="E220" s="90"/>
      <c r="F220" s="90"/>
      <c r="G220" s="63"/>
      <c r="H220"/>
      <c r="I220"/>
      <c r="J220"/>
      <c r="K220"/>
      <c r="L220"/>
    </row>
    <row r="221" spans="1:12" s="2" customFormat="1" x14ac:dyDescent="0.2">
      <c r="A221"/>
      <c r="B221" s="90"/>
      <c r="C221" s="90"/>
      <c r="D221" s="90"/>
      <c r="E221" s="90"/>
      <c r="F221" s="90"/>
      <c r="G221" s="63"/>
      <c r="H221"/>
      <c r="I221"/>
      <c r="J221"/>
      <c r="K221"/>
      <c r="L221"/>
    </row>
    <row r="222" spans="1:12" s="2" customFormat="1" x14ac:dyDescent="0.2">
      <c r="A222"/>
      <c r="B222" s="90"/>
      <c r="C222" s="90"/>
      <c r="D222" s="90"/>
      <c r="E222" s="90"/>
      <c r="F222" s="90"/>
      <c r="G222" s="63"/>
      <c r="H222"/>
      <c r="I222"/>
      <c r="J222"/>
      <c r="K222"/>
      <c r="L222"/>
    </row>
    <row r="223" spans="1:12" s="2" customFormat="1" x14ac:dyDescent="0.2">
      <c r="A223"/>
      <c r="B223" s="90"/>
      <c r="C223" s="90"/>
      <c r="D223" s="90"/>
      <c r="E223" s="90"/>
      <c r="F223" s="90"/>
      <c r="G223" s="63"/>
      <c r="H223"/>
      <c r="I223"/>
      <c r="J223"/>
      <c r="K223"/>
      <c r="L223"/>
    </row>
    <row r="224" spans="1:12" s="2" customFormat="1" x14ac:dyDescent="0.2">
      <c r="A224"/>
      <c r="B224" s="90"/>
      <c r="C224" s="90"/>
      <c r="D224" s="90"/>
      <c r="E224" s="90"/>
      <c r="F224" s="90"/>
      <c r="G224" s="63"/>
      <c r="H224"/>
      <c r="I224"/>
      <c r="J224"/>
      <c r="K224"/>
      <c r="L224"/>
    </row>
    <row r="225" spans="1:12" s="2" customFormat="1" x14ac:dyDescent="0.2">
      <c r="A225"/>
      <c r="B225" s="90"/>
      <c r="C225" s="90"/>
      <c r="D225" s="90"/>
      <c r="E225" s="90"/>
      <c r="F225" s="90"/>
      <c r="G225" s="63"/>
      <c r="H225"/>
      <c r="I225"/>
      <c r="J225"/>
      <c r="K225"/>
      <c r="L225"/>
    </row>
    <row r="226" spans="1:12" s="2" customFormat="1" x14ac:dyDescent="0.2">
      <c r="A226"/>
      <c r="B226" s="90"/>
      <c r="C226" s="90"/>
      <c r="D226" s="90"/>
      <c r="E226" s="90"/>
      <c r="F226" s="90"/>
      <c r="G226" s="63"/>
      <c r="H226"/>
      <c r="I226"/>
      <c r="J226"/>
      <c r="K226"/>
      <c r="L226"/>
    </row>
    <row r="227" spans="1:12" s="2" customFormat="1" x14ac:dyDescent="0.2">
      <c r="A227"/>
      <c r="B227" s="90"/>
      <c r="C227" s="90"/>
      <c r="D227" s="90"/>
      <c r="E227" s="90"/>
      <c r="F227" s="90"/>
      <c r="G227" s="63"/>
      <c r="H227"/>
      <c r="I227"/>
      <c r="J227"/>
      <c r="K227"/>
      <c r="L227"/>
    </row>
    <row r="228" spans="1:12" s="2" customFormat="1" x14ac:dyDescent="0.2">
      <c r="A228"/>
      <c r="B228" s="90"/>
      <c r="C228" s="90"/>
      <c r="D228" s="90"/>
      <c r="E228" s="90"/>
      <c r="F228" s="90"/>
      <c r="G228" s="63"/>
      <c r="H228"/>
      <c r="I228"/>
      <c r="J228"/>
      <c r="K228"/>
      <c r="L228"/>
    </row>
    <row r="229" spans="1:12" s="2" customFormat="1" x14ac:dyDescent="0.2">
      <c r="A229"/>
      <c r="B229" s="90"/>
      <c r="C229" s="90"/>
      <c r="D229" s="90"/>
      <c r="E229" s="90"/>
      <c r="F229" s="90"/>
      <c r="G229" s="63"/>
      <c r="H229"/>
      <c r="I229"/>
      <c r="J229"/>
      <c r="K229"/>
      <c r="L229"/>
    </row>
    <row r="230" spans="1:12" s="2" customFormat="1" x14ac:dyDescent="0.2">
      <c r="A230"/>
      <c r="B230" s="90"/>
      <c r="C230" s="90"/>
      <c r="D230" s="90"/>
      <c r="E230" s="90"/>
      <c r="F230" s="90"/>
      <c r="G230" s="63"/>
      <c r="H230"/>
      <c r="I230"/>
      <c r="J230"/>
      <c r="K230"/>
      <c r="L230"/>
    </row>
    <row r="231" spans="1:12" s="2" customFormat="1" x14ac:dyDescent="0.2">
      <c r="A231"/>
      <c r="B231" s="90"/>
      <c r="C231" s="90"/>
      <c r="D231" s="90"/>
      <c r="E231" s="90"/>
      <c r="F231" s="90"/>
      <c r="G231" s="63"/>
      <c r="H231"/>
      <c r="I231"/>
      <c r="J231"/>
      <c r="K231"/>
      <c r="L231"/>
    </row>
    <row r="232" spans="1:12" s="2" customFormat="1" x14ac:dyDescent="0.2">
      <c r="A232"/>
      <c r="B232" s="90"/>
      <c r="C232" s="90"/>
      <c r="D232" s="90"/>
      <c r="E232" s="90"/>
      <c r="F232" s="90"/>
      <c r="G232" s="63"/>
      <c r="H232"/>
      <c r="I232"/>
      <c r="J232"/>
      <c r="K232"/>
      <c r="L232"/>
    </row>
    <row r="233" spans="1:12" s="2" customFormat="1" x14ac:dyDescent="0.2">
      <c r="A233"/>
      <c r="B233" s="90"/>
      <c r="C233" s="90"/>
      <c r="D233" s="90"/>
      <c r="E233" s="90"/>
      <c r="F233" s="90"/>
      <c r="G233" s="63"/>
      <c r="H233"/>
      <c r="I233"/>
      <c r="J233"/>
      <c r="K233"/>
      <c r="L233"/>
    </row>
    <row r="234" spans="1:12" s="2" customFormat="1" x14ac:dyDescent="0.2">
      <c r="A234"/>
      <c r="B234" s="90"/>
      <c r="C234" s="90"/>
      <c r="D234" s="90"/>
      <c r="E234" s="90"/>
      <c r="F234" s="90"/>
      <c r="G234" s="63"/>
      <c r="H234"/>
      <c r="I234"/>
      <c r="J234"/>
      <c r="K234"/>
      <c r="L234"/>
    </row>
    <row r="235" spans="1:12" s="2" customFormat="1" x14ac:dyDescent="0.2">
      <c r="A235"/>
      <c r="B235" s="90"/>
      <c r="C235" s="90"/>
      <c r="D235" s="90"/>
      <c r="E235" s="90"/>
      <c r="F235" s="90"/>
      <c r="G235" s="63"/>
      <c r="H235"/>
      <c r="I235"/>
      <c r="J235"/>
      <c r="K235"/>
      <c r="L235"/>
    </row>
    <row r="236" spans="1:12" s="2" customFormat="1" x14ac:dyDescent="0.2">
      <c r="A236"/>
      <c r="B236" s="90"/>
      <c r="C236" s="90"/>
      <c r="D236" s="90"/>
      <c r="E236" s="90"/>
      <c r="F236" s="90"/>
      <c r="G236" s="63"/>
      <c r="H236"/>
      <c r="I236"/>
      <c r="J236"/>
      <c r="K236"/>
      <c r="L236"/>
    </row>
    <row r="237" spans="1:12" s="2" customFormat="1" x14ac:dyDescent="0.2">
      <c r="A237"/>
      <c r="B237" s="90"/>
      <c r="C237" s="90"/>
      <c r="D237" s="90"/>
      <c r="E237" s="90"/>
      <c r="F237" s="90"/>
      <c r="G237" s="63"/>
      <c r="H237"/>
      <c r="I237"/>
      <c r="J237"/>
      <c r="K237"/>
      <c r="L237"/>
    </row>
    <row r="238" spans="1:12" s="2" customFormat="1" x14ac:dyDescent="0.2">
      <c r="A238"/>
      <c r="B238" s="90"/>
      <c r="C238" s="90"/>
      <c r="D238" s="90"/>
      <c r="E238" s="90"/>
      <c r="F238" s="90"/>
      <c r="G238" s="63"/>
      <c r="H238"/>
      <c r="I238"/>
      <c r="J238"/>
      <c r="K238"/>
      <c r="L238"/>
    </row>
    <row r="239" spans="1:12" s="2" customFormat="1" x14ac:dyDescent="0.2">
      <c r="A239"/>
      <c r="B239" s="90"/>
      <c r="C239" s="90"/>
      <c r="D239" s="90"/>
      <c r="E239" s="90"/>
      <c r="F239" s="90"/>
      <c r="G239" s="63"/>
      <c r="H239"/>
      <c r="I239"/>
      <c r="J239"/>
      <c r="K239"/>
      <c r="L239"/>
    </row>
    <row r="240" spans="1:12" s="2" customFormat="1" x14ac:dyDescent="0.2">
      <c r="A240"/>
      <c r="B240" s="90"/>
      <c r="C240" s="90"/>
      <c r="D240" s="90"/>
      <c r="E240" s="90"/>
      <c r="F240" s="90"/>
      <c r="G240" s="63"/>
      <c r="H240"/>
      <c r="I240"/>
      <c r="J240"/>
      <c r="K240"/>
      <c r="L240"/>
    </row>
    <row r="241" spans="1:12" s="2" customFormat="1" x14ac:dyDescent="0.2">
      <c r="A241"/>
      <c r="B241" s="90"/>
      <c r="C241" s="90"/>
      <c r="D241" s="90"/>
      <c r="E241" s="90"/>
      <c r="F241" s="90"/>
      <c r="G241" s="63"/>
      <c r="H241"/>
      <c r="I241"/>
      <c r="J241"/>
      <c r="K241"/>
      <c r="L241"/>
    </row>
    <row r="242" spans="1:12" s="2" customFormat="1" x14ac:dyDescent="0.2">
      <c r="A242"/>
      <c r="B242" s="90"/>
      <c r="C242" s="90"/>
      <c r="D242" s="90"/>
      <c r="E242" s="90"/>
      <c r="F242" s="90"/>
      <c r="G242" s="63"/>
      <c r="H242"/>
      <c r="I242"/>
      <c r="J242"/>
      <c r="K242"/>
      <c r="L242"/>
    </row>
    <row r="243" spans="1:12" s="2" customFormat="1" x14ac:dyDescent="0.2">
      <c r="A243"/>
      <c r="B243" s="90"/>
      <c r="C243" s="90"/>
      <c r="D243" s="90"/>
      <c r="E243" s="90"/>
      <c r="F243" s="90"/>
      <c r="G243" s="63"/>
      <c r="H243"/>
      <c r="I243"/>
      <c r="J243"/>
      <c r="K243"/>
      <c r="L243"/>
    </row>
    <row r="244" spans="1:12" s="2" customFormat="1" x14ac:dyDescent="0.2">
      <c r="A244"/>
      <c r="B244" s="90"/>
      <c r="C244" s="90"/>
      <c r="D244" s="90"/>
      <c r="E244" s="90"/>
      <c r="F244" s="90"/>
      <c r="G244" s="63"/>
      <c r="H244"/>
      <c r="I244"/>
      <c r="J244"/>
      <c r="K244"/>
      <c r="L244"/>
    </row>
    <row r="245" spans="1:12" s="2" customFormat="1" x14ac:dyDescent="0.2">
      <c r="A245"/>
      <c r="B245" s="90"/>
      <c r="C245" s="90"/>
      <c r="D245" s="90"/>
      <c r="E245" s="90"/>
      <c r="F245" s="90"/>
      <c r="G245" s="63"/>
      <c r="H245"/>
      <c r="I245"/>
      <c r="J245"/>
      <c r="K245"/>
      <c r="L245"/>
    </row>
    <row r="246" spans="1:12" s="2" customFormat="1" x14ac:dyDescent="0.2">
      <c r="A246"/>
      <c r="B246" s="90"/>
      <c r="C246" s="90"/>
      <c r="D246" s="90"/>
      <c r="E246" s="90"/>
      <c r="F246" s="90"/>
      <c r="G246" s="63"/>
      <c r="H246"/>
      <c r="I246"/>
      <c r="J246"/>
      <c r="K246"/>
      <c r="L246"/>
    </row>
    <row r="247" spans="1:12" s="2" customFormat="1" x14ac:dyDescent="0.2">
      <c r="A247"/>
      <c r="B247" s="90"/>
      <c r="C247" s="90"/>
      <c r="D247" s="90"/>
      <c r="E247" s="90"/>
      <c r="F247" s="90"/>
      <c r="G247" s="63"/>
      <c r="H247"/>
      <c r="I247"/>
      <c r="J247"/>
      <c r="K247"/>
      <c r="L247"/>
    </row>
    <row r="248" spans="1:12" s="2" customFormat="1" x14ac:dyDescent="0.2">
      <c r="A248"/>
      <c r="B248" s="90"/>
      <c r="C248" s="90"/>
      <c r="D248" s="90"/>
      <c r="E248" s="90"/>
      <c r="F248" s="90"/>
      <c r="G248" s="63"/>
      <c r="H248"/>
      <c r="I248"/>
      <c r="J248"/>
      <c r="K248"/>
      <c r="L248"/>
    </row>
    <row r="249" spans="1:12" s="2" customFormat="1" x14ac:dyDescent="0.2">
      <c r="A249"/>
      <c r="B249" s="90"/>
      <c r="C249" s="90"/>
      <c r="D249" s="90"/>
      <c r="E249" s="90"/>
      <c r="F249" s="90"/>
      <c r="G249" s="63"/>
      <c r="H249"/>
      <c r="I249"/>
      <c r="J249"/>
      <c r="K249"/>
      <c r="L249"/>
    </row>
    <row r="250" spans="1:12" s="2" customFormat="1" x14ac:dyDescent="0.2">
      <c r="A250"/>
      <c r="B250" s="90"/>
      <c r="C250" s="90"/>
      <c r="D250" s="90"/>
      <c r="E250" s="90"/>
      <c r="F250" s="90"/>
      <c r="G250" s="63"/>
      <c r="H250"/>
      <c r="I250"/>
      <c r="J250"/>
      <c r="K250"/>
      <c r="L250"/>
    </row>
    <row r="251" spans="1:12" s="2" customFormat="1" x14ac:dyDescent="0.2">
      <c r="A251"/>
      <c r="B251" s="90"/>
      <c r="C251" s="90"/>
      <c r="D251" s="90"/>
      <c r="E251" s="90"/>
      <c r="F251" s="90"/>
      <c r="G251" s="63"/>
      <c r="H251"/>
      <c r="I251"/>
      <c r="J251"/>
      <c r="K251"/>
      <c r="L251"/>
    </row>
    <row r="252" spans="1:12" s="2" customFormat="1" x14ac:dyDescent="0.2">
      <c r="A252"/>
      <c r="B252" s="90"/>
      <c r="C252" s="90"/>
      <c r="D252" s="90"/>
      <c r="E252" s="90"/>
      <c r="F252" s="90"/>
      <c r="G252" s="63"/>
      <c r="H252"/>
      <c r="I252"/>
      <c r="J252"/>
      <c r="K252"/>
      <c r="L252"/>
    </row>
    <row r="253" spans="1:12" s="2" customFormat="1" x14ac:dyDescent="0.2">
      <c r="A253"/>
      <c r="B253" s="90"/>
      <c r="C253" s="90"/>
      <c r="D253" s="90"/>
      <c r="E253" s="90"/>
      <c r="F253" s="90"/>
      <c r="G253" s="63"/>
      <c r="H253"/>
      <c r="I253"/>
      <c r="J253"/>
      <c r="K253"/>
      <c r="L253"/>
    </row>
    <row r="254" spans="1:12" s="2" customFormat="1" x14ac:dyDescent="0.2">
      <c r="A254"/>
      <c r="B254" s="90"/>
      <c r="C254" s="90"/>
      <c r="D254" s="90"/>
      <c r="E254" s="90"/>
      <c r="F254" s="90"/>
      <c r="G254" s="63"/>
      <c r="H254"/>
      <c r="I254"/>
      <c r="J254"/>
      <c r="K254"/>
      <c r="L254"/>
    </row>
    <row r="255" spans="1:12" s="2" customFormat="1" x14ac:dyDescent="0.2">
      <c r="A255"/>
      <c r="B255" s="90"/>
      <c r="C255" s="90"/>
      <c r="D255" s="90"/>
      <c r="E255" s="90"/>
      <c r="F255" s="90"/>
      <c r="G255" s="63"/>
      <c r="H255"/>
      <c r="I255"/>
      <c r="J255"/>
      <c r="K255"/>
      <c r="L255"/>
    </row>
    <row r="256" spans="1:12" s="2" customFormat="1" x14ac:dyDescent="0.2">
      <c r="A256"/>
      <c r="B256" s="90"/>
      <c r="C256" s="90"/>
      <c r="D256" s="90"/>
      <c r="E256" s="90"/>
      <c r="F256" s="90"/>
      <c r="G256" s="63"/>
      <c r="H256"/>
      <c r="I256"/>
      <c r="J256"/>
      <c r="K256"/>
      <c r="L256"/>
    </row>
    <row r="257" spans="1:12" s="2" customFormat="1" x14ac:dyDescent="0.2">
      <c r="A257"/>
      <c r="B257" s="90"/>
      <c r="C257" s="90"/>
      <c r="D257" s="90"/>
      <c r="E257" s="90"/>
      <c r="F257" s="90"/>
      <c r="G257" s="63"/>
      <c r="H257"/>
      <c r="I257"/>
      <c r="J257"/>
      <c r="K257"/>
      <c r="L257"/>
    </row>
    <row r="258" spans="1:12" s="2" customFormat="1" x14ac:dyDescent="0.2">
      <c r="A258"/>
      <c r="B258" s="90"/>
      <c r="C258" s="90"/>
      <c r="D258" s="90"/>
      <c r="E258" s="90"/>
      <c r="F258" s="90"/>
      <c r="G258" s="63"/>
      <c r="H258"/>
      <c r="I258"/>
      <c r="J258"/>
      <c r="K258"/>
      <c r="L258"/>
    </row>
    <row r="259" spans="1:12" s="2" customFormat="1" x14ac:dyDescent="0.2">
      <c r="A259"/>
      <c r="B259" s="90"/>
      <c r="C259" s="90"/>
      <c r="D259" s="90"/>
      <c r="E259" s="90"/>
      <c r="F259" s="90"/>
      <c r="G259" s="63"/>
      <c r="H259"/>
      <c r="I259"/>
      <c r="J259"/>
      <c r="K259"/>
      <c r="L259"/>
    </row>
    <row r="260" spans="1:12" s="2" customFormat="1" x14ac:dyDescent="0.2">
      <c r="A260"/>
      <c r="B260" s="90"/>
      <c r="C260" s="90"/>
      <c r="D260" s="90"/>
      <c r="E260" s="90"/>
      <c r="F260" s="90"/>
      <c r="G260" s="63"/>
      <c r="H260"/>
      <c r="I260"/>
      <c r="J260"/>
      <c r="K260"/>
      <c r="L260"/>
    </row>
    <row r="261" spans="1:12" s="2" customFormat="1" x14ac:dyDescent="0.2">
      <c r="A261"/>
      <c r="B261" s="90"/>
      <c r="C261" s="90"/>
      <c r="D261" s="90"/>
      <c r="E261" s="90"/>
      <c r="F261" s="90"/>
      <c r="G261" s="63"/>
      <c r="H261"/>
      <c r="I261"/>
      <c r="J261"/>
      <c r="K261"/>
      <c r="L261"/>
    </row>
    <row r="262" spans="1:12" s="2" customFormat="1" x14ac:dyDescent="0.2">
      <c r="A262"/>
      <c r="B262" s="90"/>
      <c r="C262" s="90"/>
      <c r="D262" s="90"/>
      <c r="E262" s="90"/>
      <c r="F262" s="90"/>
      <c r="G262" s="63"/>
      <c r="H262"/>
      <c r="I262"/>
      <c r="J262"/>
      <c r="K262"/>
      <c r="L262"/>
    </row>
    <row r="263" spans="1:12" s="2" customFormat="1" x14ac:dyDescent="0.2">
      <c r="A263"/>
      <c r="B263" s="90"/>
      <c r="C263" s="90"/>
      <c r="D263" s="90"/>
      <c r="E263" s="90"/>
      <c r="F263" s="90"/>
      <c r="G263" s="63"/>
      <c r="H263"/>
      <c r="I263"/>
      <c r="J263"/>
      <c r="K263"/>
      <c r="L263"/>
    </row>
    <row r="264" spans="1:12" s="2" customFormat="1" x14ac:dyDescent="0.2">
      <c r="A264"/>
      <c r="B264" s="90"/>
      <c r="C264" s="90"/>
      <c r="D264" s="90"/>
      <c r="E264" s="90"/>
      <c r="F264" s="90"/>
      <c r="G264" s="63"/>
      <c r="H264"/>
      <c r="I264"/>
      <c r="J264"/>
      <c r="K264"/>
      <c r="L264"/>
    </row>
    <row r="265" spans="1:12" s="2" customFormat="1" x14ac:dyDescent="0.2">
      <c r="A265"/>
      <c r="B265" s="90"/>
      <c r="C265" s="90"/>
      <c r="D265" s="90"/>
      <c r="E265" s="90"/>
      <c r="F265" s="90"/>
      <c r="G265" s="63"/>
      <c r="H265"/>
      <c r="I265"/>
      <c r="J265"/>
      <c r="K265"/>
      <c r="L265"/>
    </row>
    <row r="266" spans="1:12" s="2" customFormat="1" x14ac:dyDescent="0.2">
      <c r="A266"/>
      <c r="B266" s="90"/>
      <c r="C266" s="90"/>
      <c r="D266" s="90"/>
      <c r="E266" s="90"/>
      <c r="F266" s="90"/>
      <c r="G266" s="63"/>
      <c r="H266"/>
      <c r="I266"/>
      <c r="J266"/>
      <c r="K266"/>
      <c r="L266"/>
    </row>
    <row r="267" spans="1:12" s="2" customFormat="1" x14ac:dyDescent="0.2">
      <c r="A267"/>
      <c r="B267" s="90"/>
      <c r="C267" s="90"/>
      <c r="D267" s="90"/>
      <c r="E267" s="90"/>
      <c r="F267" s="90"/>
      <c r="G267" s="63"/>
      <c r="H267"/>
      <c r="I267"/>
      <c r="J267"/>
      <c r="K267"/>
      <c r="L267"/>
    </row>
    <row r="268" spans="1:12" s="2" customFormat="1" x14ac:dyDescent="0.2">
      <c r="A268"/>
      <c r="B268" s="90"/>
      <c r="C268" s="90"/>
      <c r="D268" s="90"/>
      <c r="E268" s="90"/>
      <c r="F268" s="90"/>
      <c r="G268" s="63"/>
      <c r="H268"/>
      <c r="I268"/>
      <c r="J268"/>
      <c r="K268"/>
      <c r="L268"/>
    </row>
    <row r="269" spans="1:12" s="2" customFormat="1" x14ac:dyDescent="0.2">
      <c r="A269"/>
      <c r="B269" s="90"/>
      <c r="C269" s="90"/>
      <c r="D269" s="90"/>
      <c r="E269" s="90"/>
      <c r="F269" s="90"/>
      <c r="G269" s="63"/>
      <c r="H269"/>
      <c r="I269"/>
      <c r="J269"/>
      <c r="K269"/>
      <c r="L269"/>
    </row>
    <row r="270" spans="1:12" s="2" customFormat="1" x14ac:dyDescent="0.2">
      <c r="A270"/>
      <c r="B270" s="90"/>
      <c r="C270" s="90"/>
      <c r="D270" s="90"/>
      <c r="E270" s="90"/>
      <c r="F270" s="90"/>
      <c r="G270" s="63"/>
      <c r="H270"/>
      <c r="I270"/>
      <c r="J270"/>
      <c r="K270"/>
      <c r="L270"/>
    </row>
    <row r="271" spans="1:12" s="2" customFormat="1" x14ac:dyDescent="0.2">
      <c r="A271"/>
      <c r="B271" s="90"/>
      <c r="C271" s="90"/>
      <c r="D271" s="90"/>
      <c r="E271" s="90"/>
      <c r="F271" s="90"/>
      <c r="G271" s="63"/>
      <c r="H271"/>
      <c r="I271"/>
      <c r="J271"/>
      <c r="K271"/>
      <c r="L271"/>
    </row>
    <row r="272" spans="1:12" s="2" customFormat="1" x14ac:dyDescent="0.2">
      <c r="A272"/>
      <c r="B272" s="90"/>
      <c r="C272" s="90"/>
      <c r="D272" s="90"/>
      <c r="E272" s="90"/>
      <c r="F272" s="90"/>
      <c r="G272" s="63"/>
      <c r="H272"/>
      <c r="I272"/>
      <c r="J272"/>
      <c r="K272"/>
      <c r="L272"/>
    </row>
    <row r="273" spans="1:12" s="2" customFormat="1" x14ac:dyDescent="0.2">
      <c r="A273"/>
      <c r="B273" s="90"/>
      <c r="C273" s="90"/>
      <c r="D273" s="90"/>
      <c r="E273" s="90"/>
      <c r="F273" s="90"/>
      <c r="G273" s="63"/>
      <c r="H273"/>
      <c r="I273"/>
      <c r="J273"/>
      <c r="K273"/>
      <c r="L273"/>
    </row>
    <row r="274" spans="1:12" s="2" customFormat="1" x14ac:dyDescent="0.2">
      <c r="A274"/>
      <c r="B274" s="90"/>
      <c r="C274" s="90"/>
      <c r="D274" s="90"/>
      <c r="E274" s="90"/>
      <c r="F274" s="90"/>
      <c r="G274" s="63"/>
      <c r="H274"/>
      <c r="I274"/>
      <c r="J274"/>
      <c r="K274"/>
      <c r="L274"/>
    </row>
    <row r="275" spans="1:12" s="2" customFormat="1" x14ac:dyDescent="0.2">
      <c r="A275"/>
      <c r="B275" s="90"/>
      <c r="C275" s="90"/>
      <c r="D275" s="90"/>
      <c r="E275" s="90"/>
      <c r="F275" s="90"/>
      <c r="G275" s="63"/>
      <c r="H275"/>
      <c r="I275"/>
      <c r="J275"/>
      <c r="K275"/>
      <c r="L275"/>
    </row>
    <row r="276" spans="1:12" s="2" customFormat="1" x14ac:dyDescent="0.2">
      <c r="A276"/>
      <c r="B276" s="90"/>
      <c r="C276" s="90"/>
      <c r="D276" s="90"/>
      <c r="E276" s="90"/>
      <c r="F276" s="90"/>
      <c r="G276" s="63"/>
      <c r="H276"/>
      <c r="I276"/>
      <c r="J276"/>
      <c r="K276"/>
      <c r="L276"/>
    </row>
    <row r="277" spans="1:12" s="2" customFormat="1" x14ac:dyDescent="0.2">
      <c r="A277"/>
      <c r="B277" s="90"/>
      <c r="C277" s="90"/>
      <c r="D277" s="90"/>
      <c r="E277" s="90"/>
      <c r="F277" s="90"/>
      <c r="G277" s="63"/>
      <c r="H277"/>
      <c r="I277"/>
      <c r="J277"/>
      <c r="K277"/>
      <c r="L277"/>
    </row>
    <row r="278" spans="1:12" s="2" customFormat="1" x14ac:dyDescent="0.2">
      <c r="A278"/>
      <c r="B278" s="90"/>
      <c r="C278" s="90"/>
      <c r="D278" s="90"/>
      <c r="E278" s="90"/>
      <c r="F278" s="90"/>
      <c r="G278" s="63"/>
      <c r="H278"/>
      <c r="I278"/>
      <c r="J278"/>
      <c r="K278"/>
      <c r="L278"/>
    </row>
    <row r="279" spans="1:12" s="2" customFormat="1" x14ac:dyDescent="0.2">
      <c r="A279"/>
      <c r="B279" s="90"/>
      <c r="C279" s="90"/>
      <c r="D279" s="90"/>
      <c r="E279" s="90"/>
      <c r="F279" s="90"/>
      <c r="G279" s="63"/>
      <c r="H279"/>
      <c r="I279"/>
      <c r="J279"/>
      <c r="K279"/>
      <c r="L279"/>
    </row>
    <row r="280" spans="1:12" s="2" customFormat="1" x14ac:dyDescent="0.2">
      <c r="A280"/>
      <c r="B280" s="90"/>
      <c r="C280" s="90"/>
      <c r="D280" s="90"/>
      <c r="E280" s="90"/>
      <c r="F280" s="90"/>
      <c r="G280" s="63"/>
      <c r="H280"/>
      <c r="I280"/>
      <c r="J280"/>
      <c r="K280"/>
      <c r="L280"/>
    </row>
    <row r="281" spans="1:12" s="2" customFormat="1" x14ac:dyDescent="0.2">
      <c r="A281"/>
      <c r="B281" s="90"/>
      <c r="C281" s="90"/>
      <c r="D281" s="90"/>
      <c r="E281" s="90"/>
      <c r="F281" s="90"/>
      <c r="G281" s="63"/>
      <c r="H281"/>
      <c r="I281"/>
      <c r="J281"/>
      <c r="K281"/>
      <c r="L281"/>
    </row>
    <row r="282" spans="1:12" s="2" customFormat="1" x14ac:dyDescent="0.2">
      <c r="A282"/>
      <c r="B282" s="90"/>
      <c r="C282" s="90"/>
      <c r="D282" s="90"/>
      <c r="E282" s="90"/>
      <c r="F282" s="90"/>
      <c r="G282" s="63"/>
      <c r="H282"/>
      <c r="I282"/>
      <c r="J282"/>
      <c r="K282"/>
      <c r="L282"/>
    </row>
    <row r="283" spans="1:12" s="2" customFormat="1" x14ac:dyDescent="0.2">
      <c r="A283"/>
      <c r="B283" s="90"/>
      <c r="C283" s="90"/>
      <c r="D283" s="90"/>
      <c r="E283" s="90"/>
      <c r="F283" s="90"/>
      <c r="G283" s="63"/>
      <c r="H283"/>
      <c r="I283"/>
      <c r="J283"/>
      <c r="K283"/>
      <c r="L283"/>
    </row>
    <row r="284" spans="1:12" s="2" customFormat="1" x14ac:dyDescent="0.2">
      <c r="A284"/>
      <c r="B284" s="90"/>
      <c r="C284" s="90"/>
      <c r="D284" s="90"/>
      <c r="E284" s="90"/>
      <c r="F284" s="90"/>
      <c r="G284" s="63"/>
      <c r="H284"/>
      <c r="I284"/>
      <c r="J284"/>
      <c r="K284"/>
      <c r="L284"/>
    </row>
    <row r="285" spans="1:12" s="2" customFormat="1" x14ac:dyDescent="0.2">
      <c r="A285"/>
      <c r="B285" s="90"/>
      <c r="C285" s="90"/>
      <c r="D285" s="90"/>
      <c r="E285" s="90"/>
      <c r="F285" s="90"/>
      <c r="G285" s="63"/>
      <c r="H285"/>
      <c r="I285"/>
      <c r="J285"/>
      <c r="K285"/>
      <c r="L285"/>
    </row>
    <row r="286" spans="1:12" s="2" customFormat="1" x14ac:dyDescent="0.2">
      <c r="A286"/>
      <c r="B286" s="90"/>
      <c r="C286" s="90"/>
      <c r="D286" s="90"/>
      <c r="E286" s="90"/>
      <c r="F286" s="90"/>
      <c r="G286" s="63"/>
      <c r="H286"/>
      <c r="I286"/>
      <c r="J286"/>
      <c r="K286"/>
      <c r="L286"/>
    </row>
    <row r="287" spans="1:12" s="2" customFormat="1" x14ac:dyDescent="0.2">
      <c r="A287"/>
      <c r="B287" s="90"/>
      <c r="C287" s="90"/>
      <c r="D287" s="90"/>
      <c r="E287" s="90"/>
      <c r="F287" s="90"/>
      <c r="G287" s="63"/>
      <c r="H287"/>
      <c r="I287"/>
      <c r="J287"/>
      <c r="K287"/>
      <c r="L287"/>
    </row>
    <row r="288" spans="1:12" s="2" customFormat="1" x14ac:dyDescent="0.2">
      <c r="A288"/>
      <c r="B288" s="90"/>
      <c r="C288" s="90"/>
      <c r="D288" s="90"/>
      <c r="E288" s="90"/>
      <c r="F288" s="90"/>
      <c r="G288" s="63"/>
      <c r="H288"/>
      <c r="I288"/>
      <c r="J288"/>
      <c r="K288"/>
      <c r="L288"/>
    </row>
    <row r="289" spans="1:12" s="2" customFormat="1" x14ac:dyDescent="0.2">
      <c r="A289"/>
      <c r="B289" s="90"/>
      <c r="C289" s="90"/>
      <c r="D289" s="90"/>
      <c r="E289" s="90"/>
      <c r="F289" s="90"/>
      <c r="G289" s="63"/>
      <c r="H289"/>
      <c r="I289"/>
      <c r="J289"/>
      <c r="K289"/>
      <c r="L289"/>
    </row>
    <row r="290" spans="1:12" s="2" customFormat="1" x14ac:dyDescent="0.2">
      <c r="A290"/>
      <c r="B290" s="90"/>
      <c r="C290" s="90"/>
      <c r="D290" s="90"/>
      <c r="E290" s="90"/>
      <c r="F290" s="90"/>
      <c r="G290" s="63"/>
      <c r="H290"/>
      <c r="I290"/>
      <c r="J290"/>
      <c r="K290"/>
      <c r="L290"/>
    </row>
    <row r="291" spans="1:12" s="2" customFormat="1" x14ac:dyDescent="0.2">
      <c r="A291"/>
      <c r="B291" s="90"/>
      <c r="C291" s="90"/>
      <c r="D291" s="90"/>
      <c r="E291" s="90"/>
      <c r="F291" s="90"/>
      <c r="G291" s="63"/>
      <c r="H291"/>
      <c r="I291"/>
      <c r="J291"/>
      <c r="K291"/>
      <c r="L291"/>
    </row>
    <row r="292" spans="1:12" s="2" customFormat="1" x14ac:dyDescent="0.2">
      <c r="A292"/>
      <c r="B292" s="90"/>
      <c r="C292" s="90"/>
      <c r="D292" s="90"/>
      <c r="E292" s="90"/>
      <c r="F292" s="90"/>
      <c r="G292" s="63"/>
      <c r="H292"/>
      <c r="I292"/>
      <c r="J292"/>
      <c r="K292"/>
      <c r="L292"/>
    </row>
    <row r="293" spans="1:12" s="2" customFormat="1" x14ac:dyDescent="0.2">
      <c r="A293"/>
      <c r="B293" s="90"/>
      <c r="C293" s="90"/>
      <c r="D293" s="90"/>
      <c r="E293" s="90"/>
      <c r="F293" s="90"/>
      <c r="G293" s="63"/>
      <c r="H293"/>
      <c r="I293"/>
      <c r="J293"/>
      <c r="K293"/>
      <c r="L293"/>
    </row>
    <row r="294" spans="1:12" s="2" customFormat="1" x14ac:dyDescent="0.2">
      <c r="A294"/>
      <c r="B294" s="90"/>
      <c r="C294" s="90"/>
      <c r="D294" s="90"/>
      <c r="E294" s="90"/>
      <c r="F294" s="90"/>
      <c r="G294" s="63"/>
      <c r="H294"/>
      <c r="I294"/>
      <c r="J294"/>
      <c r="K294"/>
      <c r="L294"/>
    </row>
    <row r="295" spans="1:12" s="2" customFormat="1" x14ac:dyDescent="0.2">
      <c r="A295"/>
      <c r="B295" s="90"/>
      <c r="C295" s="90"/>
      <c r="D295" s="90"/>
      <c r="E295" s="90"/>
      <c r="F295" s="90"/>
      <c r="G295" s="63"/>
      <c r="H295"/>
      <c r="I295"/>
      <c r="J295"/>
      <c r="K295"/>
      <c r="L295"/>
    </row>
    <row r="296" spans="1:12" s="2" customFormat="1" x14ac:dyDescent="0.2">
      <c r="A296"/>
      <c r="B296" s="90"/>
      <c r="C296" s="90"/>
      <c r="D296" s="90"/>
      <c r="E296" s="90"/>
      <c r="F296" s="90"/>
      <c r="G296" s="63"/>
      <c r="H296"/>
      <c r="I296"/>
      <c r="J296"/>
      <c r="K296"/>
      <c r="L296"/>
    </row>
    <row r="297" spans="1:12" s="2" customFormat="1" x14ac:dyDescent="0.2">
      <c r="A297"/>
      <c r="B297" s="90"/>
      <c r="C297" s="90"/>
      <c r="D297" s="90"/>
      <c r="E297" s="90"/>
      <c r="F297" s="90"/>
      <c r="G297" s="63"/>
      <c r="H297"/>
      <c r="I297"/>
      <c r="J297"/>
      <c r="K297"/>
      <c r="L297"/>
    </row>
    <row r="298" spans="1:12" s="2" customFormat="1" x14ac:dyDescent="0.2">
      <c r="A298"/>
      <c r="B298" s="90"/>
      <c r="C298" s="90"/>
      <c r="D298" s="90"/>
      <c r="E298" s="90"/>
      <c r="F298" s="90"/>
      <c r="G298" s="63"/>
      <c r="H298"/>
      <c r="I298"/>
      <c r="J298"/>
      <c r="K298"/>
      <c r="L298"/>
    </row>
    <row r="299" spans="1:12" s="2" customFormat="1" x14ac:dyDescent="0.2">
      <c r="A299"/>
      <c r="B299" s="90"/>
      <c r="C299" s="90"/>
      <c r="D299" s="90"/>
      <c r="E299" s="90"/>
      <c r="F299" s="90"/>
      <c r="G299" s="63"/>
      <c r="H299"/>
      <c r="I299"/>
      <c r="J299"/>
      <c r="K299"/>
      <c r="L299"/>
    </row>
    <row r="300" spans="1:12" s="2" customFormat="1" x14ac:dyDescent="0.2">
      <c r="A300"/>
      <c r="B300" s="90"/>
      <c r="C300" s="90"/>
      <c r="D300" s="90"/>
      <c r="E300" s="90"/>
      <c r="F300" s="90"/>
      <c r="G300" s="63"/>
      <c r="H300"/>
      <c r="I300"/>
      <c r="J300"/>
      <c r="K300"/>
      <c r="L300"/>
    </row>
    <row r="301" spans="1:12" s="2" customFormat="1" x14ac:dyDescent="0.2">
      <c r="A301"/>
      <c r="B301" s="90"/>
      <c r="C301" s="90"/>
      <c r="D301" s="90"/>
      <c r="E301" s="90"/>
      <c r="F301" s="90"/>
      <c r="G301" s="63"/>
      <c r="H301"/>
      <c r="I301"/>
      <c r="J301"/>
      <c r="K301"/>
      <c r="L301"/>
    </row>
    <row r="302" spans="1:12" s="2" customFormat="1" x14ac:dyDescent="0.2">
      <c r="A302"/>
      <c r="B302" s="90"/>
      <c r="C302" s="90"/>
      <c r="D302" s="90"/>
      <c r="E302" s="90"/>
      <c r="F302" s="90"/>
      <c r="G302" s="63"/>
      <c r="H302"/>
      <c r="I302"/>
      <c r="J302"/>
      <c r="K302"/>
      <c r="L302"/>
    </row>
    <row r="303" spans="1:12" s="2" customFormat="1" x14ac:dyDescent="0.2">
      <c r="A303"/>
      <c r="B303" s="90"/>
      <c r="C303" s="90"/>
      <c r="D303" s="90"/>
      <c r="E303" s="90"/>
      <c r="F303" s="90"/>
      <c r="G303" s="63"/>
      <c r="H303"/>
      <c r="I303"/>
      <c r="J303"/>
      <c r="K303"/>
      <c r="L303"/>
    </row>
    <row r="304" spans="1:12" s="2" customFormat="1" x14ac:dyDescent="0.2">
      <c r="A304"/>
      <c r="B304" s="90"/>
      <c r="C304" s="90"/>
      <c r="D304" s="90"/>
      <c r="E304" s="90"/>
      <c r="F304" s="90"/>
      <c r="G304" s="63"/>
      <c r="H304"/>
      <c r="I304"/>
      <c r="J304"/>
      <c r="K304"/>
      <c r="L304"/>
    </row>
    <row r="305" spans="1:12" s="2" customFormat="1" x14ac:dyDescent="0.2">
      <c r="A305"/>
      <c r="B305" s="90"/>
      <c r="C305" s="90"/>
      <c r="D305" s="90"/>
      <c r="E305" s="90"/>
      <c r="F305" s="90"/>
      <c r="G305" s="63"/>
      <c r="H305"/>
      <c r="I305"/>
      <c r="J305"/>
      <c r="K305"/>
      <c r="L305"/>
    </row>
    <row r="306" spans="1:12" s="2" customFormat="1" x14ac:dyDescent="0.2">
      <c r="A306"/>
      <c r="B306" s="90"/>
      <c r="C306" s="90"/>
      <c r="D306" s="90"/>
      <c r="E306" s="90"/>
      <c r="F306" s="90"/>
      <c r="G306" s="63"/>
      <c r="H306"/>
      <c r="I306"/>
      <c r="J306"/>
      <c r="K306"/>
      <c r="L306"/>
    </row>
    <row r="307" spans="1:12" s="2" customFormat="1" x14ac:dyDescent="0.2">
      <c r="A307"/>
      <c r="B307" s="90"/>
      <c r="C307" s="90"/>
      <c r="D307" s="90"/>
      <c r="E307" s="90"/>
      <c r="F307" s="90"/>
      <c r="G307" s="63"/>
      <c r="H307"/>
      <c r="I307"/>
      <c r="J307"/>
      <c r="K307"/>
      <c r="L307"/>
    </row>
    <row r="308" spans="1:12" s="2" customFormat="1" x14ac:dyDescent="0.2">
      <c r="A308"/>
      <c r="B308" s="90"/>
      <c r="C308" s="90"/>
      <c r="D308" s="90"/>
      <c r="E308" s="90"/>
      <c r="F308" s="90"/>
      <c r="G308" s="63"/>
      <c r="H308"/>
      <c r="I308"/>
      <c r="J308"/>
      <c r="K308"/>
      <c r="L308"/>
    </row>
    <row r="309" spans="1:12" s="2" customFormat="1" x14ac:dyDescent="0.2">
      <c r="A309"/>
      <c r="B309" s="90"/>
      <c r="C309" s="90"/>
      <c r="D309" s="90"/>
      <c r="E309" s="90"/>
      <c r="F309" s="90"/>
      <c r="G309" s="63"/>
      <c r="H309"/>
      <c r="I309"/>
      <c r="J309"/>
      <c r="K309"/>
      <c r="L309"/>
    </row>
    <row r="310" spans="1:12" s="2" customFormat="1" x14ac:dyDescent="0.2">
      <c r="A310"/>
      <c r="B310" s="90"/>
      <c r="C310" s="90"/>
      <c r="D310" s="90"/>
      <c r="E310" s="90"/>
      <c r="F310" s="90"/>
      <c r="G310" s="63"/>
      <c r="H310"/>
      <c r="I310"/>
      <c r="J310"/>
      <c r="K310"/>
      <c r="L310"/>
    </row>
    <row r="311" spans="1:12" s="2" customFormat="1" x14ac:dyDescent="0.2">
      <c r="A311"/>
      <c r="B311" s="90"/>
      <c r="C311" s="90"/>
      <c r="D311" s="90"/>
      <c r="E311" s="90"/>
      <c r="F311" s="90"/>
      <c r="G311" s="63"/>
      <c r="H311"/>
      <c r="I311"/>
      <c r="J311"/>
      <c r="K311"/>
      <c r="L311"/>
    </row>
    <row r="312" spans="1:12" s="2" customFormat="1" x14ac:dyDescent="0.2">
      <c r="A312"/>
      <c r="B312" s="90"/>
      <c r="C312" s="90"/>
      <c r="D312" s="90"/>
      <c r="E312" s="90"/>
      <c r="F312" s="90"/>
      <c r="G312" s="63"/>
      <c r="H312"/>
      <c r="I312"/>
      <c r="J312"/>
      <c r="K312"/>
      <c r="L312"/>
    </row>
    <row r="313" spans="1:12" s="2" customFormat="1" x14ac:dyDescent="0.2">
      <c r="A313"/>
      <c r="B313" s="90"/>
      <c r="C313" s="90"/>
      <c r="D313" s="90"/>
      <c r="E313" s="90"/>
      <c r="F313" s="90"/>
      <c r="G313" s="63"/>
      <c r="H313"/>
      <c r="I313"/>
      <c r="J313"/>
      <c r="K313"/>
      <c r="L313"/>
    </row>
    <row r="314" spans="1:12" s="2" customFormat="1" x14ac:dyDescent="0.2">
      <c r="A314"/>
      <c r="B314" s="90"/>
      <c r="C314" s="90"/>
      <c r="D314" s="90"/>
      <c r="E314" s="90"/>
      <c r="F314" s="90"/>
      <c r="G314" s="63"/>
      <c r="H314"/>
      <c r="I314"/>
      <c r="J314"/>
      <c r="K314"/>
      <c r="L314"/>
    </row>
    <row r="315" spans="1:12" s="2" customFormat="1" x14ac:dyDescent="0.2">
      <c r="A315"/>
      <c r="B315" s="90"/>
      <c r="C315" s="90"/>
      <c r="D315" s="90"/>
      <c r="E315" s="90"/>
      <c r="F315" s="90"/>
      <c r="G315" s="63"/>
      <c r="H315"/>
      <c r="I315"/>
      <c r="J315"/>
      <c r="K315"/>
      <c r="L315"/>
    </row>
    <row r="316" spans="1:12" s="2" customFormat="1" x14ac:dyDescent="0.2">
      <c r="A316"/>
      <c r="B316" s="90"/>
      <c r="C316" s="90"/>
      <c r="D316" s="90"/>
      <c r="E316" s="90"/>
      <c r="F316" s="90"/>
      <c r="G316" s="63"/>
      <c r="H316"/>
      <c r="I316"/>
      <c r="J316"/>
      <c r="K316"/>
      <c r="L316"/>
    </row>
    <row r="317" spans="1:12" s="2" customFormat="1" x14ac:dyDescent="0.2">
      <c r="A317"/>
      <c r="B317" s="90"/>
      <c r="C317" s="90"/>
      <c r="D317" s="90"/>
      <c r="E317" s="90"/>
      <c r="F317" s="90"/>
      <c r="G317" s="63"/>
      <c r="H317"/>
      <c r="I317"/>
      <c r="J317"/>
      <c r="K317"/>
      <c r="L317"/>
    </row>
    <row r="318" spans="1:12" s="2" customFormat="1" x14ac:dyDescent="0.2">
      <c r="A318"/>
      <c r="B318" s="90"/>
      <c r="C318" s="90"/>
      <c r="D318" s="90"/>
      <c r="E318" s="90"/>
      <c r="F318" s="90"/>
      <c r="G318" s="63"/>
      <c r="H318"/>
      <c r="I318"/>
      <c r="J318"/>
      <c r="K318"/>
      <c r="L318"/>
    </row>
    <row r="319" spans="1:12" s="2" customFormat="1" x14ac:dyDescent="0.2">
      <c r="A319"/>
      <c r="B319" s="90"/>
      <c r="C319" s="90"/>
      <c r="D319" s="90"/>
      <c r="E319" s="90"/>
      <c r="F319" s="90"/>
      <c r="G319" s="63"/>
      <c r="H319"/>
      <c r="I319"/>
      <c r="J319"/>
      <c r="K319"/>
      <c r="L319"/>
    </row>
    <row r="320" spans="1:12" s="2" customFormat="1" x14ac:dyDescent="0.2">
      <c r="A320"/>
      <c r="B320" s="90"/>
      <c r="C320" s="90"/>
      <c r="D320" s="90"/>
      <c r="E320" s="90"/>
      <c r="F320" s="90"/>
      <c r="G320" s="63"/>
      <c r="H320"/>
      <c r="I320"/>
      <c r="J320"/>
      <c r="K320"/>
      <c r="L320"/>
    </row>
    <row r="321" spans="1:12" s="2" customFormat="1" x14ac:dyDescent="0.2">
      <c r="A321"/>
      <c r="B321" s="90"/>
      <c r="C321" s="90"/>
      <c r="D321" s="90"/>
      <c r="E321" s="90"/>
      <c r="F321" s="90"/>
      <c r="G321" s="63"/>
      <c r="H321"/>
      <c r="I321"/>
      <c r="J321"/>
      <c r="K321"/>
      <c r="L321"/>
    </row>
    <row r="322" spans="1:12" s="2" customFormat="1" x14ac:dyDescent="0.2">
      <c r="A322"/>
      <c r="B322" s="90"/>
      <c r="C322" s="90"/>
      <c r="D322" s="90"/>
      <c r="E322" s="90"/>
      <c r="F322" s="90"/>
      <c r="G322" s="63"/>
      <c r="H322"/>
      <c r="I322"/>
      <c r="J322"/>
      <c r="K322"/>
      <c r="L322"/>
    </row>
    <row r="323" spans="1:12" s="2" customFormat="1" x14ac:dyDescent="0.2">
      <c r="A323"/>
      <c r="B323" s="90"/>
      <c r="C323" s="90"/>
      <c r="D323" s="90"/>
      <c r="E323" s="90"/>
      <c r="F323" s="90"/>
      <c r="G323" s="63"/>
      <c r="H323"/>
      <c r="I323"/>
      <c r="J323"/>
      <c r="K323"/>
      <c r="L323"/>
    </row>
    <row r="324" spans="1:12" s="2" customFormat="1" x14ac:dyDescent="0.2">
      <c r="A324"/>
      <c r="B324" s="90"/>
      <c r="C324" s="90"/>
      <c r="D324" s="90"/>
      <c r="E324" s="90"/>
      <c r="F324" s="90"/>
      <c r="G324" s="63"/>
      <c r="H324"/>
      <c r="I324"/>
      <c r="J324"/>
      <c r="K324"/>
      <c r="L324"/>
    </row>
    <row r="325" spans="1:12" s="2" customFormat="1" x14ac:dyDescent="0.2">
      <c r="A325"/>
      <c r="B325" s="90"/>
      <c r="C325" s="90"/>
      <c r="D325" s="90"/>
      <c r="E325" s="90"/>
      <c r="F325" s="90"/>
      <c r="G325" s="63"/>
      <c r="H325"/>
      <c r="I325"/>
      <c r="J325"/>
      <c r="K325"/>
      <c r="L325"/>
    </row>
    <row r="326" spans="1:12" s="2" customFormat="1" x14ac:dyDescent="0.2">
      <c r="A326"/>
      <c r="B326" s="90"/>
      <c r="C326" s="90"/>
      <c r="D326" s="90"/>
      <c r="E326" s="90"/>
      <c r="F326" s="90"/>
      <c r="G326" s="63"/>
      <c r="H326"/>
      <c r="I326"/>
      <c r="J326"/>
      <c r="K326"/>
      <c r="L326"/>
    </row>
    <row r="327" spans="1:12" s="2" customFormat="1" x14ac:dyDescent="0.2">
      <c r="A327"/>
      <c r="B327" s="90"/>
      <c r="C327" s="90"/>
      <c r="D327" s="90"/>
      <c r="E327" s="90"/>
      <c r="F327" s="90"/>
      <c r="G327" s="63"/>
      <c r="H327"/>
      <c r="I327"/>
      <c r="J327"/>
      <c r="K327"/>
      <c r="L327"/>
    </row>
    <row r="328" spans="1:12" s="2" customFormat="1" x14ac:dyDescent="0.2">
      <c r="A328"/>
      <c r="B328" s="90"/>
      <c r="C328" s="90"/>
      <c r="D328" s="90"/>
      <c r="E328" s="90"/>
      <c r="F328" s="90"/>
      <c r="G328" s="63"/>
      <c r="H328"/>
      <c r="I328"/>
      <c r="J328"/>
      <c r="K328"/>
      <c r="L328"/>
    </row>
    <row r="329" spans="1:12" s="2" customFormat="1" x14ac:dyDescent="0.2">
      <c r="A329"/>
      <c r="B329" s="90"/>
      <c r="C329" s="90"/>
      <c r="D329" s="90"/>
      <c r="E329" s="90"/>
      <c r="F329" s="90"/>
      <c r="G329" s="63"/>
      <c r="H329"/>
      <c r="I329"/>
      <c r="J329"/>
      <c r="K329"/>
      <c r="L329"/>
    </row>
    <row r="330" spans="1:12" s="2" customFormat="1" x14ac:dyDescent="0.2">
      <c r="A330"/>
      <c r="B330" s="90"/>
      <c r="C330" s="90"/>
      <c r="D330" s="90"/>
      <c r="E330" s="90"/>
      <c r="F330" s="90"/>
      <c r="G330" s="63"/>
      <c r="H330"/>
      <c r="I330"/>
      <c r="J330"/>
      <c r="K330"/>
      <c r="L330"/>
    </row>
    <row r="331" spans="1:12" s="2" customFormat="1" x14ac:dyDescent="0.2">
      <c r="A331"/>
      <c r="B331" s="90"/>
      <c r="C331" s="90"/>
      <c r="D331" s="90"/>
      <c r="E331" s="90"/>
      <c r="F331" s="90"/>
      <c r="G331" s="63"/>
      <c r="H331"/>
      <c r="I331"/>
      <c r="J331"/>
      <c r="K331"/>
      <c r="L331"/>
    </row>
    <row r="332" spans="1:12" s="2" customFormat="1" x14ac:dyDescent="0.2">
      <c r="A332"/>
      <c r="B332" s="90"/>
      <c r="C332" s="90"/>
      <c r="D332" s="90"/>
      <c r="E332" s="90"/>
      <c r="F332" s="90"/>
      <c r="G332" s="63"/>
      <c r="H332"/>
      <c r="I332"/>
      <c r="J332"/>
      <c r="K332"/>
      <c r="L332"/>
    </row>
    <row r="333" spans="1:12" s="2" customFormat="1" x14ac:dyDescent="0.2">
      <c r="A333"/>
      <c r="B333" s="90"/>
      <c r="C333" s="90"/>
      <c r="D333" s="90"/>
      <c r="E333" s="90"/>
      <c r="F333" s="90"/>
      <c r="G333" s="63"/>
      <c r="H333"/>
      <c r="I333"/>
      <c r="J333"/>
      <c r="K333"/>
      <c r="L333"/>
    </row>
    <row r="334" spans="1:12" s="2" customFormat="1" x14ac:dyDescent="0.2">
      <c r="A334"/>
      <c r="B334" s="90"/>
      <c r="C334" s="90"/>
      <c r="D334" s="90"/>
      <c r="E334" s="90"/>
      <c r="F334" s="90"/>
      <c r="G334" s="63"/>
      <c r="H334"/>
      <c r="I334"/>
      <c r="J334"/>
      <c r="K334"/>
      <c r="L334"/>
    </row>
    <row r="335" spans="1:12" s="2" customFormat="1" x14ac:dyDescent="0.2">
      <c r="A335"/>
      <c r="B335" s="90"/>
      <c r="C335" s="90"/>
      <c r="D335" s="90"/>
      <c r="E335" s="90"/>
      <c r="F335" s="90"/>
      <c r="G335" s="63"/>
      <c r="H335"/>
      <c r="I335"/>
      <c r="J335"/>
      <c r="K335"/>
      <c r="L335"/>
    </row>
    <row r="336" spans="1:12" s="2" customFormat="1" x14ac:dyDescent="0.2">
      <c r="A336"/>
      <c r="B336" s="90"/>
      <c r="C336" s="90"/>
      <c r="D336" s="90"/>
      <c r="E336" s="90"/>
      <c r="F336" s="90"/>
      <c r="G336" s="63"/>
      <c r="H336"/>
      <c r="I336"/>
      <c r="J336"/>
      <c r="K336"/>
      <c r="L336"/>
    </row>
    <row r="337" spans="1:12" s="2" customFormat="1" x14ac:dyDescent="0.2">
      <c r="A337"/>
      <c r="B337" s="90"/>
      <c r="C337" s="90"/>
      <c r="D337" s="90"/>
      <c r="E337" s="90"/>
      <c r="F337" s="90"/>
      <c r="G337" s="63"/>
      <c r="H337"/>
      <c r="I337"/>
      <c r="J337"/>
      <c r="K337"/>
      <c r="L337"/>
    </row>
    <row r="338" spans="1:12" s="2" customFormat="1" x14ac:dyDescent="0.2">
      <c r="A338"/>
      <c r="B338" s="90"/>
      <c r="C338" s="90"/>
      <c r="D338" s="90"/>
      <c r="E338" s="90"/>
      <c r="F338" s="90"/>
      <c r="G338" s="63"/>
      <c r="H338"/>
      <c r="I338"/>
      <c r="J338"/>
      <c r="K338"/>
      <c r="L338"/>
    </row>
    <row r="339" spans="1:12" s="2" customFormat="1" x14ac:dyDescent="0.2">
      <c r="A339"/>
      <c r="B339" s="90"/>
      <c r="C339" s="90"/>
      <c r="D339" s="90"/>
      <c r="E339" s="90"/>
      <c r="F339" s="90"/>
      <c r="G339" s="63"/>
      <c r="H339"/>
      <c r="I339"/>
      <c r="J339"/>
      <c r="K339"/>
      <c r="L339"/>
    </row>
    <row r="340" spans="1:12" s="2" customFormat="1" x14ac:dyDescent="0.2">
      <c r="A340"/>
      <c r="B340" s="90"/>
      <c r="C340" s="90"/>
      <c r="D340" s="90"/>
      <c r="E340" s="90"/>
      <c r="F340" s="90"/>
      <c r="G340" s="63"/>
      <c r="H340"/>
      <c r="I340"/>
      <c r="J340"/>
      <c r="K340"/>
      <c r="L340"/>
    </row>
    <row r="341" spans="1:12" s="2" customFormat="1" x14ac:dyDescent="0.2">
      <c r="A341"/>
      <c r="B341" s="90"/>
      <c r="C341" s="90"/>
      <c r="D341" s="90"/>
      <c r="E341" s="90"/>
      <c r="F341" s="90"/>
      <c r="G341" s="63"/>
      <c r="H341"/>
      <c r="I341"/>
      <c r="J341"/>
      <c r="K341"/>
      <c r="L341"/>
    </row>
    <row r="342" spans="1:12" s="2" customFormat="1" x14ac:dyDescent="0.2">
      <c r="A342"/>
      <c r="B342" s="90"/>
      <c r="C342" s="90"/>
      <c r="D342" s="90"/>
      <c r="E342" s="90"/>
      <c r="F342" s="90"/>
      <c r="G342" s="63"/>
      <c r="H342"/>
      <c r="I342"/>
      <c r="J342"/>
      <c r="K342"/>
      <c r="L342"/>
    </row>
    <row r="343" spans="1:12" s="2" customFormat="1" x14ac:dyDescent="0.2">
      <c r="A343"/>
      <c r="B343" s="90"/>
      <c r="C343" s="90"/>
      <c r="D343" s="90"/>
      <c r="E343" s="90"/>
      <c r="F343" s="90"/>
      <c r="G343" s="63"/>
      <c r="H343"/>
      <c r="I343"/>
      <c r="J343"/>
      <c r="K343"/>
      <c r="L343"/>
    </row>
    <row r="344" spans="1:12" s="2" customFormat="1" x14ac:dyDescent="0.2">
      <c r="A344"/>
      <c r="B344" s="90"/>
      <c r="C344" s="90"/>
      <c r="D344" s="90"/>
      <c r="E344" s="90"/>
      <c r="F344" s="90"/>
      <c r="G344" s="63"/>
      <c r="H344"/>
      <c r="I344"/>
      <c r="J344"/>
      <c r="K344"/>
      <c r="L344"/>
    </row>
    <row r="345" spans="1:12" s="2" customFormat="1" x14ac:dyDescent="0.2">
      <c r="A345"/>
      <c r="B345" s="90"/>
      <c r="C345" s="90"/>
      <c r="D345" s="90"/>
      <c r="E345" s="90"/>
      <c r="F345" s="90"/>
      <c r="G345" s="63"/>
      <c r="H345"/>
      <c r="I345"/>
      <c r="J345"/>
      <c r="K345"/>
      <c r="L345"/>
    </row>
    <row r="346" spans="1:12" s="2" customFormat="1" x14ac:dyDescent="0.2">
      <c r="A346"/>
      <c r="B346" s="90"/>
      <c r="C346" s="90"/>
      <c r="D346" s="90"/>
      <c r="E346" s="90"/>
      <c r="F346" s="90"/>
      <c r="G346" s="63"/>
      <c r="H346"/>
      <c r="I346"/>
      <c r="J346"/>
      <c r="K346"/>
      <c r="L346"/>
    </row>
    <row r="347" spans="1:12" s="2" customFormat="1" x14ac:dyDescent="0.2">
      <c r="A347"/>
      <c r="B347" s="90"/>
      <c r="C347" s="90"/>
      <c r="D347" s="90"/>
      <c r="E347" s="90"/>
      <c r="F347" s="90"/>
      <c r="G347" s="63"/>
      <c r="H347"/>
      <c r="I347"/>
      <c r="J347"/>
      <c r="K347"/>
      <c r="L347"/>
    </row>
    <row r="348" spans="1:12" s="2" customFormat="1" x14ac:dyDescent="0.2">
      <c r="A348"/>
      <c r="B348" s="90"/>
      <c r="C348" s="90"/>
      <c r="D348" s="90"/>
      <c r="E348" s="90"/>
      <c r="F348" s="90"/>
      <c r="G348" s="63"/>
      <c r="H348"/>
      <c r="I348"/>
      <c r="J348"/>
      <c r="K348"/>
      <c r="L348"/>
    </row>
    <row r="349" spans="1:12" s="2" customFormat="1" x14ac:dyDescent="0.2">
      <c r="A349"/>
      <c r="B349" s="90"/>
      <c r="C349" s="90"/>
      <c r="D349" s="90"/>
      <c r="E349" s="90"/>
      <c r="F349" s="90"/>
      <c r="G349" s="63"/>
      <c r="H349"/>
      <c r="I349"/>
      <c r="J349"/>
      <c r="K349"/>
      <c r="L349"/>
    </row>
    <row r="350" spans="1:12" s="2" customFormat="1" x14ac:dyDescent="0.2">
      <c r="A350"/>
      <c r="B350" s="90"/>
      <c r="C350" s="90"/>
      <c r="D350" s="90"/>
      <c r="E350" s="90"/>
      <c r="F350" s="90"/>
      <c r="G350" s="63"/>
      <c r="H350"/>
      <c r="I350"/>
      <c r="J350"/>
      <c r="K350"/>
      <c r="L350"/>
    </row>
    <row r="351" spans="1:12" s="2" customFormat="1" x14ac:dyDescent="0.2">
      <c r="A351"/>
      <c r="B351" s="90"/>
      <c r="C351" s="90"/>
      <c r="D351" s="90"/>
      <c r="E351" s="90"/>
      <c r="F351" s="90"/>
      <c r="G351" s="63"/>
      <c r="H351"/>
      <c r="I351"/>
      <c r="J351"/>
      <c r="K351"/>
      <c r="L351"/>
    </row>
    <row r="352" spans="1:12" s="2" customFormat="1" x14ac:dyDescent="0.2">
      <c r="A352"/>
      <c r="B352" s="90"/>
      <c r="C352" s="90"/>
      <c r="D352" s="90"/>
      <c r="E352" s="90"/>
      <c r="F352" s="90"/>
      <c r="G352" s="63"/>
      <c r="H352"/>
      <c r="I352"/>
      <c r="J352"/>
      <c r="K352"/>
      <c r="L352"/>
    </row>
    <row r="353" spans="1:12" s="2" customFormat="1" x14ac:dyDescent="0.2">
      <c r="A353"/>
      <c r="B353" s="90"/>
      <c r="C353" s="90"/>
      <c r="D353" s="90"/>
      <c r="E353" s="90"/>
      <c r="F353" s="90"/>
      <c r="G353" s="63"/>
      <c r="H353"/>
      <c r="I353"/>
      <c r="J353"/>
      <c r="K353"/>
      <c r="L353"/>
    </row>
    <row r="354" spans="1:12" s="2" customFormat="1" x14ac:dyDescent="0.2">
      <c r="A354"/>
      <c r="B354" s="90"/>
      <c r="C354" s="90"/>
      <c r="D354" s="90"/>
      <c r="E354" s="90"/>
      <c r="F354" s="90"/>
      <c r="G354" s="63"/>
      <c r="H354"/>
      <c r="I354"/>
      <c r="J354"/>
      <c r="K354"/>
      <c r="L354"/>
    </row>
    <row r="355" spans="1:12" s="2" customFormat="1" x14ac:dyDescent="0.2">
      <c r="A355"/>
      <c r="B355" s="90"/>
      <c r="C355" s="90"/>
      <c r="D355" s="90"/>
      <c r="E355" s="90"/>
      <c r="F355" s="90"/>
      <c r="G355" s="63"/>
      <c r="H355"/>
      <c r="I355"/>
      <c r="J355"/>
      <c r="K355"/>
      <c r="L355"/>
    </row>
    <row r="356" spans="1:12" s="2" customFormat="1" x14ac:dyDescent="0.2">
      <c r="A356"/>
      <c r="B356" s="90"/>
      <c r="C356" s="90"/>
      <c r="D356" s="90"/>
      <c r="E356" s="90"/>
      <c r="F356" s="90"/>
      <c r="G356" s="63"/>
      <c r="H356"/>
      <c r="I356"/>
      <c r="J356"/>
      <c r="K356"/>
      <c r="L356"/>
    </row>
    <row r="357" spans="1:12" s="2" customFormat="1" x14ac:dyDescent="0.2">
      <c r="A357"/>
      <c r="B357" s="90"/>
      <c r="C357" s="90"/>
      <c r="D357" s="90"/>
      <c r="E357" s="90"/>
      <c r="F357" s="90"/>
      <c r="G357" s="63"/>
      <c r="H357"/>
      <c r="I357"/>
      <c r="J357"/>
      <c r="K357"/>
      <c r="L357"/>
    </row>
    <row r="358" spans="1:12" s="2" customFormat="1" x14ac:dyDescent="0.2">
      <c r="A358"/>
      <c r="B358" s="90"/>
      <c r="C358" s="90"/>
      <c r="D358" s="90"/>
      <c r="E358" s="90"/>
      <c r="F358" s="90"/>
      <c r="G358" s="63"/>
      <c r="H358"/>
      <c r="I358"/>
      <c r="J358"/>
      <c r="K358"/>
      <c r="L358"/>
    </row>
    <row r="359" spans="1:12" s="2" customFormat="1" x14ac:dyDescent="0.2">
      <c r="A359"/>
      <c r="B359" s="90"/>
      <c r="C359" s="90"/>
      <c r="D359" s="90"/>
      <c r="E359" s="90"/>
      <c r="F359" s="90"/>
      <c r="G359" s="63"/>
      <c r="H359"/>
      <c r="I359"/>
      <c r="J359"/>
      <c r="K359"/>
      <c r="L359"/>
    </row>
    <row r="360" spans="1:12" s="2" customFormat="1" x14ac:dyDescent="0.2">
      <c r="A360"/>
      <c r="B360" s="90"/>
      <c r="C360" s="90"/>
      <c r="D360" s="90"/>
      <c r="E360" s="90"/>
      <c r="F360" s="90"/>
      <c r="G360" s="63"/>
      <c r="H360"/>
      <c r="I360"/>
      <c r="J360"/>
      <c r="K360"/>
      <c r="L360"/>
    </row>
    <row r="361" spans="1:12" s="2" customFormat="1" x14ac:dyDescent="0.2">
      <c r="A361"/>
      <c r="B361" s="90"/>
      <c r="C361" s="90"/>
      <c r="D361" s="90"/>
      <c r="E361" s="90"/>
      <c r="F361" s="90"/>
      <c r="G361" s="63"/>
      <c r="H361"/>
      <c r="I361"/>
      <c r="J361"/>
      <c r="K361"/>
      <c r="L361"/>
    </row>
    <row r="362" spans="1:12" s="2" customFormat="1" x14ac:dyDescent="0.2">
      <c r="A362"/>
      <c r="B362" s="90"/>
      <c r="C362" s="90"/>
      <c r="D362" s="90"/>
      <c r="E362" s="90"/>
      <c r="F362" s="90"/>
      <c r="G362" s="63"/>
      <c r="H362"/>
      <c r="I362"/>
      <c r="J362"/>
      <c r="K362"/>
      <c r="L362"/>
    </row>
    <row r="363" spans="1:12" s="2" customFormat="1" x14ac:dyDescent="0.2">
      <c r="A363"/>
      <c r="B363" s="90"/>
      <c r="C363" s="90"/>
      <c r="D363" s="90"/>
      <c r="E363" s="90"/>
      <c r="F363" s="90"/>
      <c r="G363" s="63"/>
      <c r="H363"/>
      <c r="I363"/>
      <c r="J363"/>
      <c r="K363"/>
      <c r="L363"/>
    </row>
    <row r="364" spans="1:12" s="2" customFormat="1" x14ac:dyDescent="0.2">
      <c r="A364"/>
      <c r="B364" s="90"/>
      <c r="C364" s="90"/>
      <c r="D364" s="90"/>
      <c r="E364" s="90"/>
      <c r="F364" s="90"/>
      <c r="G364" s="63"/>
      <c r="H364"/>
      <c r="I364"/>
      <c r="J364"/>
      <c r="K364"/>
      <c r="L364"/>
    </row>
    <row r="365" spans="1:12" s="2" customFormat="1" x14ac:dyDescent="0.2">
      <c r="A365"/>
      <c r="B365" s="90"/>
      <c r="C365" s="90"/>
      <c r="D365" s="90"/>
      <c r="E365" s="90"/>
      <c r="F365" s="90"/>
      <c r="G365" s="63"/>
      <c r="H365"/>
      <c r="I365"/>
      <c r="J365"/>
      <c r="K365"/>
      <c r="L365"/>
    </row>
    <row r="366" spans="1:12" s="2" customFormat="1" x14ac:dyDescent="0.2">
      <c r="A366"/>
      <c r="B366" s="90"/>
      <c r="C366" s="90"/>
      <c r="D366" s="90"/>
      <c r="E366" s="90"/>
      <c r="F366" s="90"/>
      <c r="G366" s="63"/>
      <c r="H366"/>
      <c r="I366"/>
      <c r="J366"/>
      <c r="K366"/>
      <c r="L366"/>
    </row>
    <row r="367" spans="1:12" s="2" customFormat="1" x14ac:dyDescent="0.2">
      <c r="A367"/>
      <c r="B367" s="90"/>
      <c r="C367" s="90"/>
      <c r="D367" s="90"/>
      <c r="E367" s="90"/>
      <c r="F367" s="90"/>
      <c r="G367" s="63"/>
      <c r="H367"/>
      <c r="I367"/>
      <c r="J367"/>
      <c r="K367"/>
      <c r="L367"/>
    </row>
    <row r="368" spans="1:12" s="2" customFormat="1" x14ac:dyDescent="0.2">
      <c r="A368"/>
      <c r="B368" s="90"/>
      <c r="C368" s="90"/>
      <c r="D368" s="90"/>
      <c r="E368" s="90"/>
      <c r="F368" s="90"/>
      <c r="G368" s="63"/>
      <c r="H368"/>
      <c r="I368"/>
      <c r="J368"/>
      <c r="K368"/>
      <c r="L368"/>
    </row>
    <row r="369" spans="1:12" s="2" customFormat="1" x14ac:dyDescent="0.2">
      <c r="A369"/>
      <c r="B369" s="90"/>
      <c r="C369" s="90"/>
      <c r="D369" s="90"/>
      <c r="E369" s="90"/>
      <c r="F369" s="90"/>
      <c r="G369" s="63"/>
      <c r="H369"/>
      <c r="I369"/>
      <c r="J369"/>
      <c r="K369"/>
      <c r="L369"/>
    </row>
    <row r="370" spans="1:12" s="2" customFormat="1" x14ac:dyDescent="0.2">
      <c r="A370"/>
      <c r="B370" s="90"/>
      <c r="C370" s="90"/>
      <c r="D370" s="90"/>
      <c r="E370" s="90"/>
      <c r="F370" s="90"/>
      <c r="G370" s="63"/>
      <c r="H370"/>
      <c r="I370"/>
      <c r="J370"/>
      <c r="K370"/>
      <c r="L370"/>
    </row>
    <row r="371" spans="1:12" s="2" customFormat="1" x14ac:dyDescent="0.2">
      <c r="A371"/>
      <c r="B371" s="90"/>
      <c r="C371" s="90"/>
      <c r="D371" s="90"/>
      <c r="E371" s="90"/>
      <c r="F371" s="90"/>
      <c r="G371" s="63"/>
      <c r="H371"/>
      <c r="I371"/>
      <c r="J371"/>
      <c r="K371"/>
      <c r="L371"/>
    </row>
    <row r="372" spans="1:12" s="2" customFormat="1" x14ac:dyDescent="0.2">
      <c r="A372"/>
      <c r="B372" s="90"/>
      <c r="C372" s="90"/>
      <c r="D372" s="90"/>
      <c r="E372" s="90"/>
      <c r="F372" s="90"/>
      <c r="G372" s="63"/>
      <c r="H372"/>
      <c r="I372"/>
      <c r="J372"/>
      <c r="K372"/>
      <c r="L372"/>
    </row>
    <row r="373" spans="1:12" s="2" customFormat="1" x14ac:dyDescent="0.2">
      <c r="A373"/>
      <c r="B373" s="90"/>
      <c r="C373" s="90"/>
      <c r="D373" s="90"/>
      <c r="E373" s="90"/>
      <c r="F373" s="90"/>
      <c r="G373" s="63"/>
      <c r="H373"/>
      <c r="I373"/>
      <c r="J373"/>
      <c r="K373"/>
      <c r="L373"/>
    </row>
    <row r="374" spans="1:12" s="2" customFormat="1" x14ac:dyDescent="0.2">
      <c r="A374"/>
      <c r="B374" s="90"/>
      <c r="C374" s="90"/>
      <c r="D374" s="90"/>
      <c r="E374" s="90"/>
      <c r="F374" s="90"/>
      <c r="G374" s="63"/>
      <c r="H374"/>
      <c r="I374"/>
      <c r="J374"/>
      <c r="K374"/>
      <c r="L374"/>
    </row>
    <row r="375" spans="1:12" s="2" customFormat="1" x14ac:dyDescent="0.2">
      <c r="A375"/>
      <c r="B375" s="90"/>
      <c r="C375" s="90"/>
      <c r="D375" s="90"/>
      <c r="E375" s="90"/>
      <c r="F375" s="90"/>
      <c r="G375" s="63"/>
      <c r="H375"/>
      <c r="I375"/>
      <c r="J375"/>
      <c r="K375"/>
      <c r="L375"/>
    </row>
    <row r="376" spans="1:12" s="2" customFormat="1" x14ac:dyDescent="0.2">
      <c r="A376"/>
      <c r="B376" s="90"/>
      <c r="C376" s="90"/>
      <c r="D376" s="90"/>
      <c r="E376" s="90"/>
      <c r="F376" s="90"/>
      <c r="G376" s="63"/>
      <c r="H376"/>
      <c r="I376"/>
      <c r="J376"/>
      <c r="K376"/>
      <c r="L376"/>
    </row>
    <row r="377" spans="1:12" s="2" customFormat="1" x14ac:dyDescent="0.2">
      <c r="A377"/>
      <c r="B377" s="90"/>
      <c r="C377" s="90"/>
      <c r="D377" s="90"/>
      <c r="E377" s="90"/>
      <c r="F377" s="90"/>
      <c r="G377" s="63"/>
      <c r="H377"/>
      <c r="I377"/>
      <c r="J377"/>
      <c r="K377"/>
      <c r="L377"/>
    </row>
    <row r="378" spans="1:12" s="2" customFormat="1" x14ac:dyDescent="0.2">
      <c r="A378"/>
      <c r="B378" s="90"/>
      <c r="C378" s="90"/>
      <c r="D378" s="90"/>
      <c r="E378" s="90"/>
      <c r="F378" s="90"/>
      <c r="G378" s="63"/>
      <c r="H378"/>
      <c r="I378"/>
      <c r="J378"/>
      <c r="K378"/>
      <c r="L378"/>
    </row>
    <row r="379" spans="1:12" s="2" customFormat="1" x14ac:dyDescent="0.2">
      <c r="A379"/>
      <c r="B379" s="90"/>
      <c r="C379" s="90"/>
      <c r="D379" s="90"/>
      <c r="E379" s="90"/>
      <c r="F379" s="90"/>
      <c r="G379" s="63"/>
      <c r="H379"/>
      <c r="I379"/>
      <c r="J379"/>
      <c r="K379"/>
      <c r="L379"/>
    </row>
    <row r="380" spans="1:12" s="2" customFormat="1" x14ac:dyDescent="0.2">
      <c r="A380"/>
      <c r="B380" s="90"/>
      <c r="C380" s="90"/>
      <c r="D380" s="90"/>
      <c r="E380" s="90"/>
      <c r="F380" s="90"/>
      <c r="G380" s="63"/>
      <c r="H380"/>
      <c r="I380"/>
      <c r="J380"/>
      <c r="K380"/>
      <c r="L380"/>
    </row>
    <row r="381" spans="1:12" s="2" customFormat="1" x14ac:dyDescent="0.2">
      <c r="A381"/>
      <c r="B381" s="90"/>
      <c r="C381" s="90"/>
      <c r="D381" s="90"/>
      <c r="E381" s="90"/>
      <c r="F381" s="90"/>
      <c r="G381" s="63"/>
      <c r="H381"/>
      <c r="I381"/>
      <c r="J381"/>
      <c r="K381"/>
      <c r="L381"/>
    </row>
    <row r="382" spans="1:12" s="2" customFormat="1" x14ac:dyDescent="0.2">
      <c r="A382"/>
      <c r="B382" s="90"/>
      <c r="C382" s="90"/>
      <c r="D382" s="90"/>
      <c r="E382" s="90"/>
      <c r="F382" s="90"/>
      <c r="G382" s="63"/>
      <c r="H382"/>
      <c r="I382"/>
      <c r="J382"/>
      <c r="K382"/>
      <c r="L382"/>
    </row>
    <row r="383" spans="1:12" s="2" customFormat="1" x14ac:dyDescent="0.2">
      <c r="A383"/>
      <c r="B383" s="90"/>
      <c r="C383" s="90"/>
      <c r="D383" s="90"/>
      <c r="E383" s="90"/>
      <c r="F383" s="90"/>
      <c r="G383" s="63"/>
      <c r="H383"/>
      <c r="I383"/>
      <c r="J383"/>
      <c r="K383"/>
      <c r="L383"/>
    </row>
    <row r="384" spans="1:12" s="2" customFormat="1" x14ac:dyDescent="0.2">
      <c r="A384"/>
      <c r="B384" s="90"/>
      <c r="C384" s="90"/>
      <c r="D384" s="90"/>
      <c r="E384" s="90"/>
      <c r="F384" s="90"/>
      <c r="G384" s="63"/>
      <c r="H384"/>
      <c r="I384"/>
      <c r="J384"/>
      <c r="K384"/>
      <c r="L384"/>
    </row>
    <row r="385" spans="1:12" s="2" customFormat="1" x14ac:dyDescent="0.2">
      <c r="A385"/>
      <c r="B385" s="90"/>
      <c r="C385" s="90"/>
      <c r="D385" s="90"/>
      <c r="E385" s="90"/>
      <c r="F385" s="90"/>
      <c r="G385" s="63"/>
      <c r="H385"/>
      <c r="I385"/>
      <c r="J385"/>
      <c r="K385"/>
      <c r="L385"/>
    </row>
    <row r="386" spans="1:12" s="2" customFormat="1" x14ac:dyDescent="0.2">
      <c r="A386"/>
      <c r="B386" s="90"/>
      <c r="C386" s="90"/>
      <c r="D386" s="90"/>
      <c r="E386" s="90"/>
      <c r="F386" s="90"/>
      <c r="G386" s="63"/>
      <c r="H386"/>
      <c r="I386"/>
      <c r="J386"/>
      <c r="K386"/>
      <c r="L386"/>
    </row>
    <row r="387" spans="1:12" s="2" customFormat="1" x14ac:dyDescent="0.2">
      <c r="A387"/>
      <c r="B387" s="90"/>
      <c r="C387" s="90"/>
      <c r="D387" s="90"/>
      <c r="E387" s="90"/>
      <c r="F387" s="90"/>
      <c r="G387" s="63"/>
      <c r="H387"/>
      <c r="I387"/>
      <c r="J387"/>
      <c r="K387"/>
      <c r="L387"/>
    </row>
    <row r="388" spans="1:12" s="2" customFormat="1" x14ac:dyDescent="0.2">
      <c r="A388"/>
      <c r="B388" s="90"/>
      <c r="C388" s="90"/>
      <c r="D388" s="90"/>
      <c r="E388" s="90"/>
      <c r="F388" s="90"/>
      <c r="G388" s="63"/>
      <c r="H388"/>
      <c r="I388"/>
      <c r="J388"/>
      <c r="K388"/>
      <c r="L388"/>
    </row>
    <row r="389" spans="1:12" s="2" customFormat="1" x14ac:dyDescent="0.2">
      <c r="A389"/>
      <c r="B389" s="90"/>
      <c r="C389" s="90"/>
      <c r="D389" s="90"/>
      <c r="E389" s="90"/>
      <c r="F389" s="90"/>
      <c r="G389" s="63"/>
      <c r="H389"/>
      <c r="I389"/>
      <c r="J389"/>
      <c r="K389"/>
      <c r="L389"/>
    </row>
    <row r="390" spans="1:12" s="2" customFormat="1" x14ac:dyDescent="0.2">
      <c r="A390"/>
      <c r="B390" s="90"/>
      <c r="C390" s="90"/>
      <c r="D390" s="90"/>
      <c r="E390" s="90"/>
      <c r="F390" s="90"/>
      <c r="G390" s="63"/>
      <c r="H390"/>
      <c r="I390"/>
      <c r="J390"/>
      <c r="K390"/>
      <c r="L390"/>
    </row>
    <row r="391" spans="1:12" s="2" customFormat="1" x14ac:dyDescent="0.2">
      <c r="A391"/>
      <c r="B391" s="90"/>
      <c r="C391" s="90"/>
      <c r="D391" s="90"/>
      <c r="E391" s="90"/>
      <c r="F391" s="90"/>
      <c r="G391" s="63"/>
      <c r="H391"/>
      <c r="I391"/>
      <c r="J391"/>
      <c r="K391"/>
      <c r="L391"/>
    </row>
    <row r="392" spans="1:12" s="2" customFormat="1" x14ac:dyDescent="0.2">
      <c r="A392"/>
      <c r="B392" s="90"/>
      <c r="C392" s="90"/>
      <c r="D392" s="90"/>
      <c r="E392" s="90"/>
      <c r="F392" s="90"/>
      <c r="G392" s="63"/>
      <c r="H392"/>
      <c r="I392"/>
      <c r="J392"/>
      <c r="K392"/>
      <c r="L392"/>
    </row>
    <row r="393" spans="1:12" s="2" customFormat="1" x14ac:dyDescent="0.2">
      <c r="A393"/>
      <c r="B393" s="90"/>
      <c r="C393" s="90"/>
      <c r="D393" s="90"/>
      <c r="E393" s="90"/>
      <c r="F393" s="90"/>
      <c r="G393" s="63"/>
      <c r="H393"/>
      <c r="I393"/>
      <c r="J393"/>
      <c r="K393"/>
      <c r="L393"/>
    </row>
    <row r="394" spans="1:12" s="2" customFormat="1" x14ac:dyDescent="0.2">
      <c r="A394"/>
      <c r="B394" s="90"/>
      <c r="C394" s="90"/>
      <c r="D394" s="90"/>
      <c r="E394" s="90"/>
      <c r="F394" s="90"/>
      <c r="G394" s="63"/>
      <c r="H394"/>
      <c r="I394"/>
      <c r="J394"/>
      <c r="K394"/>
      <c r="L394"/>
    </row>
    <row r="395" spans="1:12" s="2" customFormat="1" x14ac:dyDescent="0.2">
      <c r="A395"/>
      <c r="B395" s="90"/>
      <c r="C395" s="90"/>
      <c r="D395" s="90"/>
      <c r="E395" s="90"/>
      <c r="F395" s="90"/>
      <c r="G395" s="63"/>
      <c r="H395"/>
      <c r="I395"/>
      <c r="J395"/>
      <c r="K395"/>
      <c r="L395"/>
    </row>
    <row r="396" spans="1:12" s="2" customFormat="1" x14ac:dyDescent="0.2">
      <c r="A396"/>
      <c r="B396" s="90"/>
      <c r="C396" s="90"/>
      <c r="D396" s="90"/>
      <c r="E396" s="90"/>
      <c r="F396" s="90"/>
      <c r="G396" s="63"/>
      <c r="H396"/>
      <c r="I396"/>
      <c r="J396"/>
      <c r="K396"/>
      <c r="L396"/>
    </row>
    <row r="397" spans="1:12" s="2" customFormat="1" x14ac:dyDescent="0.2">
      <c r="A397"/>
      <c r="B397" s="90"/>
      <c r="C397" s="90"/>
      <c r="D397" s="90"/>
      <c r="E397" s="90"/>
      <c r="F397" s="90"/>
      <c r="G397" s="63"/>
      <c r="H397"/>
      <c r="I397"/>
      <c r="J397"/>
      <c r="K397"/>
      <c r="L397"/>
    </row>
    <row r="398" spans="1:12" s="2" customFormat="1" x14ac:dyDescent="0.2">
      <c r="A398"/>
      <c r="B398" s="90"/>
      <c r="C398" s="90"/>
      <c r="D398" s="90"/>
      <c r="E398" s="90"/>
      <c r="F398" s="90"/>
      <c r="G398" s="63"/>
      <c r="H398"/>
      <c r="I398"/>
      <c r="J398"/>
      <c r="K398"/>
      <c r="L398"/>
    </row>
    <row r="399" spans="1:12" s="2" customFormat="1" x14ac:dyDescent="0.2">
      <c r="A399"/>
      <c r="B399" s="90"/>
      <c r="C399" s="90"/>
      <c r="D399" s="90"/>
      <c r="E399" s="90"/>
      <c r="F399" s="90"/>
      <c r="G399" s="63"/>
      <c r="H399"/>
      <c r="I399"/>
      <c r="J399"/>
      <c r="K399"/>
      <c r="L399"/>
    </row>
    <row r="400" spans="1:12" s="2" customFormat="1" x14ac:dyDescent="0.2">
      <c r="A400"/>
      <c r="B400" s="90"/>
      <c r="C400" s="90"/>
      <c r="D400" s="90"/>
      <c r="E400" s="90"/>
      <c r="F400" s="90"/>
      <c r="G400" s="63"/>
      <c r="H400"/>
      <c r="I400"/>
      <c r="J400"/>
      <c r="K400"/>
      <c r="L400"/>
    </row>
    <row r="401" spans="1:12" s="2" customFormat="1" x14ac:dyDescent="0.2">
      <c r="A401"/>
      <c r="B401" s="90"/>
      <c r="C401" s="90"/>
      <c r="D401" s="90"/>
      <c r="E401" s="90"/>
      <c r="F401" s="90"/>
      <c r="G401" s="63"/>
      <c r="H401"/>
      <c r="I401"/>
      <c r="J401"/>
      <c r="K401"/>
      <c r="L401"/>
    </row>
    <row r="402" spans="1:12" s="2" customFormat="1" x14ac:dyDescent="0.2">
      <c r="A402"/>
      <c r="B402" s="90"/>
      <c r="C402" s="90"/>
      <c r="D402" s="90"/>
      <c r="E402" s="90"/>
      <c r="F402" s="90"/>
      <c r="G402" s="63"/>
      <c r="H402"/>
      <c r="I402"/>
      <c r="J402"/>
      <c r="K402"/>
      <c r="L402"/>
    </row>
    <row r="403" spans="1:12" s="2" customFormat="1" x14ac:dyDescent="0.2">
      <c r="A403"/>
      <c r="B403" s="90"/>
      <c r="C403" s="90"/>
      <c r="D403" s="90"/>
      <c r="E403" s="90"/>
      <c r="F403" s="90"/>
      <c r="G403" s="63"/>
      <c r="H403"/>
      <c r="I403"/>
      <c r="J403"/>
      <c r="K403"/>
      <c r="L403"/>
    </row>
    <row r="404" spans="1:12" s="2" customFormat="1" x14ac:dyDescent="0.2">
      <c r="A404"/>
      <c r="B404" s="90"/>
      <c r="C404" s="90"/>
      <c r="D404" s="90"/>
      <c r="E404" s="90"/>
      <c r="F404" s="90"/>
      <c r="G404" s="63"/>
      <c r="H404"/>
      <c r="I404"/>
      <c r="J404"/>
      <c r="K404"/>
      <c r="L404"/>
    </row>
    <row r="405" spans="1:12" s="2" customFormat="1" x14ac:dyDescent="0.2">
      <c r="A405"/>
      <c r="B405" s="90"/>
      <c r="C405" s="90"/>
      <c r="D405" s="90"/>
      <c r="E405" s="90"/>
      <c r="F405" s="90"/>
      <c r="G405" s="63"/>
      <c r="H405"/>
      <c r="I405"/>
      <c r="J405"/>
      <c r="K405"/>
      <c r="L405"/>
    </row>
    <row r="406" spans="1:12" s="2" customFormat="1" x14ac:dyDescent="0.2">
      <c r="A406"/>
      <c r="B406" s="90"/>
      <c r="C406" s="90"/>
      <c r="D406" s="90"/>
      <c r="E406" s="90"/>
      <c r="F406" s="90"/>
      <c r="G406" s="63"/>
      <c r="H406"/>
      <c r="I406"/>
      <c r="J406"/>
      <c r="K406"/>
      <c r="L406"/>
    </row>
    <row r="407" spans="1:12" s="2" customFormat="1" x14ac:dyDescent="0.2">
      <c r="A407"/>
      <c r="B407" s="90"/>
      <c r="C407" s="90"/>
      <c r="D407" s="90"/>
      <c r="E407" s="90"/>
      <c r="F407" s="90"/>
      <c r="G407" s="63"/>
      <c r="H407"/>
      <c r="I407"/>
      <c r="J407"/>
      <c r="K407"/>
      <c r="L407"/>
    </row>
    <row r="408" spans="1:12" s="2" customFormat="1" x14ac:dyDescent="0.2">
      <c r="A408"/>
      <c r="B408" s="90"/>
      <c r="C408" s="90"/>
      <c r="D408" s="90"/>
      <c r="E408" s="90"/>
      <c r="F408" s="90"/>
      <c r="G408" s="63"/>
      <c r="H408"/>
      <c r="I408"/>
      <c r="J408"/>
      <c r="K408"/>
      <c r="L408"/>
    </row>
    <row r="409" spans="1:12" s="2" customFormat="1" x14ac:dyDescent="0.2">
      <c r="A409"/>
      <c r="B409" s="90"/>
      <c r="C409" s="90"/>
      <c r="D409" s="90"/>
      <c r="E409" s="90"/>
      <c r="F409" s="90"/>
      <c r="G409" s="63"/>
      <c r="H409"/>
      <c r="I409"/>
      <c r="J409"/>
      <c r="K409"/>
      <c r="L409"/>
    </row>
    <row r="410" spans="1:12" s="2" customFormat="1" x14ac:dyDescent="0.2">
      <c r="A410"/>
      <c r="B410" s="90"/>
      <c r="C410" s="90"/>
      <c r="D410" s="90"/>
      <c r="E410" s="90"/>
      <c r="F410" s="90"/>
      <c r="G410" s="63"/>
      <c r="H410"/>
      <c r="I410"/>
      <c r="J410"/>
      <c r="K410"/>
      <c r="L410"/>
    </row>
    <row r="411" spans="1:12" s="2" customFormat="1" x14ac:dyDescent="0.2">
      <c r="A411"/>
      <c r="B411" s="90"/>
      <c r="C411" s="90"/>
      <c r="D411" s="90"/>
      <c r="E411" s="90"/>
      <c r="F411" s="90"/>
      <c r="G411" s="63"/>
      <c r="H411"/>
      <c r="I411"/>
      <c r="J411"/>
      <c r="K411"/>
      <c r="L411"/>
    </row>
    <row r="412" spans="1:12" s="2" customFormat="1" x14ac:dyDescent="0.2">
      <c r="A412"/>
      <c r="B412" s="90"/>
      <c r="C412" s="90"/>
      <c r="D412" s="90"/>
      <c r="E412" s="90"/>
      <c r="F412" s="90"/>
      <c r="G412" s="63"/>
      <c r="H412"/>
      <c r="I412"/>
      <c r="J412"/>
      <c r="K412"/>
      <c r="L412"/>
    </row>
    <row r="413" spans="1:12" s="2" customFormat="1" x14ac:dyDescent="0.2">
      <c r="A413"/>
      <c r="B413" s="90"/>
      <c r="C413" s="90"/>
      <c r="D413" s="90"/>
      <c r="E413" s="90"/>
      <c r="F413" s="90"/>
      <c r="G413" s="63"/>
      <c r="H413"/>
      <c r="I413"/>
      <c r="J413"/>
      <c r="K413"/>
      <c r="L413"/>
    </row>
    <row r="414" spans="1:12" s="2" customFormat="1" x14ac:dyDescent="0.2">
      <c r="A414"/>
      <c r="B414" s="90"/>
      <c r="C414" s="90"/>
      <c r="D414" s="90"/>
      <c r="E414" s="90"/>
      <c r="F414" s="90"/>
      <c r="G414" s="63"/>
      <c r="H414"/>
      <c r="I414"/>
      <c r="J414"/>
      <c r="K414"/>
      <c r="L414"/>
    </row>
    <row r="415" spans="1:12" s="2" customFormat="1" x14ac:dyDescent="0.2">
      <c r="A415"/>
      <c r="B415" s="90"/>
      <c r="C415" s="90"/>
      <c r="D415" s="90"/>
      <c r="E415" s="90"/>
      <c r="F415" s="90"/>
      <c r="G415" s="63"/>
      <c r="H415"/>
      <c r="I415"/>
      <c r="J415"/>
      <c r="K415"/>
      <c r="L415"/>
    </row>
    <row r="416" spans="1:12" s="2" customFormat="1" x14ac:dyDescent="0.2">
      <c r="A416"/>
      <c r="B416" s="90"/>
      <c r="C416" s="90"/>
      <c r="D416" s="90"/>
      <c r="E416" s="90"/>
      <c r="F416" s="90"/>
      <c r="G416" s="63"/>
      <c r="H416"/>
      <c r="I416"/>
      <c r="J416"/>
      <c r="K416"/>
      <c r="L416"/>
    </row>
    <row r="417" spans="1:12" s="2" customFormat="1" x14ac:dyDescent="0.2">
      <c r="A417"/>
      <c r="B417" s="90"/>
      <c r="C417" s="90"/>
      <c r="D417" s="90"/>
      <c r="E417" s="90"/>
      <c r="F417" s="90"/>
      <c r="G417" s="63"/>
      <c r="H417"/>
      <c r="I417"/>
      <c r="J417"/>
      <c r="K417"/>
      <c r="L417"/>
    </row>
    <row r="418" spans="1:12" s="2" customFormat="1" x14ac:dyDescent="0.2">
      <c r="A418"/>
      <c r="B418" s="90"/>
      <c r="C418" s="90"/>
      <c r="D418" s="90"/>
      <c r="E418" s="90"/>
      <c r="F418" s="90"/>
      <c r="G418" s="63"/>
      <c r="H418"/>
      <c r="I418"/>
      <c r="J418"/>
      <c r="K418"/>
      <c r="L418"/>
    </row>
    <row r="419" spans="1:12" s="2" customFormat="1" x14ac:dyDescent="0.2">
      <c r="A419"/>
      <c r="B419" s="90"/>
      <c r="C419" s="90"/>
      <c r="D419" s="90"/>
      <c r="E419" s="90"/>
      <c r="F419" s="90"/>
      <c r="G419" s="63"/>
      <c r="H419"/>
      <c r="I419"/>
      <c r="J419"/>
      <c r="K419"/>
      <c r="L419"/>
    </row>
    <row r="420" spans="1:12" s="2" customFormat="1" x14ac:dyDescent="0.2">
      <c r="A420"/>
      <c r="B420" s="90"/>
      <c r="C420" s="90"/>
      <c r="D420" s="90"/>
      <c r="E420" s="90"/>
      <c r="F420" s="90"/>
      <c r="G420" s="63"/>
      <c r="H420"/>
      <c r="I420"/>
      <c r="J420"/>
      <c r="K420"/>
      <c r="L420"/>
    </row>
    <row r="421" spans="1:12" s="2" customFormat="1" x14ac:dyDescent="0.2">
      <c r="A421"/>
      <c r="B421" s="90"/>
      <c r="C421" s="90"/>
      <c r="D421" s="90"/>
      <c r="E421" s="90"/>
      <c r="F421" s="90"/>
      <c r="G421" s="63"/>
      <c r="H421"/>
      <c r="I421"/>
      <c r="J421"/>
      <c r="K421"/>
      <c r="L421"/>
    </row>
    <row r="422" spans="1:12" s="2" customFormat="1" x14ac:dyDescent="0.2">
      <c r="A422"/>
      <c r="B422" s="90"/>
      <c r="C422" s="90"/>
      <c r="D422" s="90"/>
      <c r="E422" s="90"/>
      <c r="F422" s="90"/>
      <c r="G422" s="63"/>
      <c r="H422"/>
      <c r="I422"/>
      <c r="J422"/>
      <c r="K422"/>
      <c r="L422"/>
    </row>
    <row r="423" spans="1:12" s="2" customFormat="1" x14ac:dyDescent="0.2">
      <c r="A423"/>
      <c r="B423" s="90"/>
      <c r="C423" s="90"/>
      <c r="D423" s="90"/>
      <c r="E423" s="90"/>
      <c r="F423" s="90"/>
      <c r="G423" s="63"/>
      <c r="H423"/>
      <c r="I423"/>
      <c r="J423"/>
      <c r="K423"/>
      <c r="L423"/>
    </row>
    <row r="424" spans="1:12" s="2" customFormat="1" x14ac:dyDescent="0.2">
      <c r="A424"/>
      <c r="B424" s="90"/>
      <c r="C424" s="90"/>
      <c r="D424" s="90"/>
      <c r="E424" s="90"/>
      <c r="F424" s="90"/>
      <c r="G424" s="63"/>
      <c r="H424"/>
      <c r="I424"/>
      <c r="J424"/>
      <c r="K424"/>
      <c r="L424"/>
    </row>
    <row r="425" spans="1:12" s="2" customFormat="1" x14ac:dyDescent="0.2">
      <c r="A425"/>
      <c r="B425" s="90"/>
      <c r="C425" s="90"/>
      <c r="D425" s="90"/>
      <c r="E425" s="90"/>
      <c r="F425" s="90"/>
      <c r="G425" s="63"/>
      <c r="H425"/>
      <c r="I425"/>
      <c r="J425"/>
      <c r="K425"/>
      <c r="L425"/>
    </row>
    <row r="426" spans="1:12" s="2" customFormat="1" x14ac:dyDescent="0.2">
      <c r="A426"/>
      <c r="B426" s="90"/>
      <c r="C426" s="90"/>
      <c r="D426" s="90"/>
      <c r="E426" s="90"/>
      <c r="F426" s="90"/>
      <c r="G426" s="63"/>
      <c r="H426"/>
      <c r="I426"/>
      <c r="J426"/>
      <c r="K426"/>
      <c r="L426"/>
    </row>
    <row r="427" spans="1:12" s="2" customFormat="1" x14ac:dyDescent="0.2">
      <c r="A427"/>
      <c r="B427" s="90"/>
      <c r="C427" s="90"/>
      <c r="D427" s="90"/>
      <c r="E427" s="90"/>
      <c r="F427" s="90"/>
      <c r="G427" s="63"/>
      <c r="H427"/>
      <c r="I427"/>
      <c r="J427"/>
      <c r="K427"/>
      <c r="L427"/>
    </row>
    <row r="428" spans="1:12" s="2" customFormat="1" x14ac:dyDescent="0.2">
      <c r="A428"/>
      <c r="B428" s="90"/>
      <c r="C428" s="90"/>
      <c r="D428" s="90"/>
      <c r="E428" s="90"/>
      <c r="F428" s="90"/>
      <c r="G428" s="63"/>
      <c r="H428"/>
      <c r="I428"/>
      <c r="J428"/>
      <c r="K428"/>
      <c r="L428"/>
    </row>
    <row r="429" spans="1:12" s="2" customFormat="1" x14ac:dyDescent="0.2">
      <c r="A429"/>
      <c r="B429" s="90"/>
      <c r="C429" s="90"/>
      <c r="D429" s="90"/>
      <c r="E429" s="90"/>
      <c r="F429" s="90"/>
      <c r="G429" s="63"/>
      <c r="H429"/>
      <c r="I429"/>
      <c r="J429"/>
      <c r="K429"/>
      <c r="L429"/>
    </row>
    <row r="430" spans="1:12" s="2" customFormat="1" x14ac:dyDescent="0.2">
      <c r="A430"/>
      <c r="B430" s="90"/>
      <c r="C430" s="90"/>
      <c r="D430" s="90"/>
      <c r="E430" s="90"/>
      <c r="F430" s="90"/>
      <c r="G430" s="63"/>
      <c r="H430"/>
      <c r="I430"/>
      <c r="J430"/>
      <c r="K430"/>
      <c r="L430"/>
    </row>
    <row r="431" spans="1:12" s="2" customFormat="1" x14ac:dyDescent="0.2">
      <c r="A431"/>
      <c r="B431" s="90"/>
      <c r="C431" s="90"/>
      <c r="D431" s="90"/>
      <c r="E431" s="90"/>
      <c r="F431" s="90"/>
      <c r="G431" s="63"/>
      <c r="H431"/>
      <c r="I431"/>
      <c r="J431"/>
      <c r="K431"/>
      <c r="L431"/>
    </row>
    <row r="432" spans="1:12" s="2" customFormat="1" x14ac:dyDescent="0.2">
      <c r="A432"/>
      <c r="B432" s="90"/>
      <c r="C432" s="90"/>
      <c r="D432" s="90"/>
      <c r="E432" s="90"/>
      <c r="F432" s="90"/>
      <c r="G432" s="63"/>
      <c r="H432"/>
      <c r="I432"/>
      <c r="J432"/>
      <c r="K432"/>
      <c r="L432"/>
    </row>
    <row r="433" spans="1:12" s="2" customFormat="1" x14ac:dyDescent="0.2">
      <c r="A433"/>
      <c r="B433" s="90"/>
      <c r="C433" s="90"/>
      <c r="D433" s="90"/>
      <c r="E433" s="90"/>
      <c r="F433" s="90"/>
      <c r="G433" s="63"/>
      <c r="H433"/>
      <c r="I433"/>
      <c r="J433"/>
      <c r="K433"/>
      <c r="L433"/>
    </row>
    <row r="434" spans="1:12" s="2" customFormat="1" x14ac:dyDescent="0.2">
      <c r="A434"/>
      <c r="B434" s="90"/>
      <c r="C434" s="90"/>
      <c r="D434" s="90"/>
      <c r="E434" s="90"/>
      <c r="F434" s="90"/>
      <c r="G434" s="63"/>
      <c r="H434"/>
      <c r="I434"/>
      <c r="J434"/>
      <c r="K434"/>
      <c r="L434"/>
    </row>
    <row r="435" spans="1:12" s="2" customFormat="1" x14ac:dyDescent="0.2">
      <c r="A435"/>
      <c r="B435" s="90"/>
      <c r="C435" s="90"/>
      <c r="D435" s="90"/>
      <c r="E435" s="90"/>
      <c r="F435" s="90"/>
      <c r="G435" s="63"/>
      <c r="H435"/>
      <c r="I435"/>
      <c r="J435"/>
      <c r="K435"/>
      <c r="L435"/>
    </row>
    <row r="436" spans="1:12" s="2" customFormat="1" x14ac:dyDescent="0.2">
      <c r="A436"/>
      <c r="B436" s="90"/>
      <c r="C436" s="90"/>
      <c r="D436" s="90"/>
      <c r="E436" s="90"/>
      <c r="F436" s="90"/>
      <c r="G436" s="63"/>
      <c r="H436"/>
      <c r="I436"/>
      <c r="J436"/>
      <c r="K436"/>
      <c r="L436"/>
    </row>
    <row r="437" spans="1:12" s="2" customFormat="1" x14ac:dyDescent="0.2">
      <c r="A437"/>
      <c r="B437" s="90"/>
      <c r="C437" s="90"/>
      <c r="D437" s="90"/>
      <c r="E437" s="90"/>
      <c r="F437" s="90"/>
      <c r="G437" s="63"/>
      <c r="H437"/>
      <c r="I437"/>
      <c r="J437"/>
      <c r="K437"/>
      <c r="L437"/>
    </row>
    <row r="438" spans="1:12" s="2" customFormat="1" x14ac:dyDescent="0.2">
      <c r="A438"/>
      <c r="B438" s="90"/>
      <c r="C438" s="90"/>
      <c r="D438" s="90"/>
      <c r="E438" s="90"/>
      <c r="F438" s="90"/>
      <c r="G438" s="63"/>
      <c r="H438"/>
      <c r="I438"/>
      <c r="J438"/>
      <c r="K438"/>
      <c r="L438"/>
    </row>
    <row r="439" spans="1:12" s="2" customFormat="1" x14ac:dyDescent="0.2">
      <c r="A439"/>
      <c r="B439" s="90"/>
      <c r="C439" s="90"/>
      <c r="D439" s="90"/>
      <c r="E439" s="90"/>
      <c r="F439" s="90"/>
      <c r="G439" s="63"/>
      <c r="H439"/>
      <c r="I439"/>
      <c r="J439"/>
      <c r="K439"/>
      <c r="L439"/>
    </row>
    <row r="440" spans="1:12" s="2" customFormat="1" x14ac:dyDescent="0.2">
      <c r="A440"/>
      <c r="B440" s="90"/>
      <c r="C440" s="90"/>
      <c r="D440" s="90"/>
      <c r="E440" s="90"/>
      <c r="F440" s="90"/>
      <c r="G440" s="63"/>
      <c r="H440"/>
      <c r="I440"/>
      <c r="J440"/>
      <c r="K440"/>
      <c r="L440"/>
    </row>
    <row r="441" spans="1:12" s="2" customFormat="1" x14ac:dyDescent="0.2">
      <c r="A441"/>
      <c r="B441" s="90"/>
      <c r="C441" s="90"/>
      <c r="D441" s="90"/>
      <c r="E441" s="90"/>
      <c r="F441" s="90"/>
      <c r="G441" s="63"/>
      <c r="H441"/>
      <c r="I441"/>
      <c r="J441"/>
      <c r="K441"/>
      <c r="L441"/>
    </row>
    <row r="442" spans="1:12" s="2" customFormat="1" x14ac:dyDescent="0.2">
      <c r="A442"/>
      <c r="B442" s="90"/>
      <c r="C442" s="90"/>
      <c r="D442" s="90"/>
      <c r="E442" s="90"/>
      <c r="F442" s="90"/>
      <c r="G442" s="63"/>
      <c r="H442"/>
      <c r="I442"/>
      <c r="J442"/>
      <c r="K442"/>
      <c r="L442"/>
    </row>
    <row r="443" spans="1:12" s="2" customFormat="1" x14ac:dyDescent="0.2">
      <c r="A443"/>
      <c r="B443" s="90"/>
      <c r="C443" s="90"/>
      <c r="D443" s="90"/>
      <c r="E443" s="90"/>
      <c r="F443" s="90"/>
      <c r="G443" s="63"/>
      <c r="H443"/>
      <c r="I443"/>
      <c r="J443"/>
      <c r="K443"/>
      <c r="L443"/>
    </row>
    <row r="444" spans="1:12" s="2" customFormat="1" x14ac:dyDescent="0.2">
      <c r="A444"/>
      <c r="B444" s="90"/>
      <c r="C444" s="90"/>
      <c r="D444" s="90"/>
      <c r="E444" s="90"/>
      <c r="F444" s="90"/>
      <c r="G444" s="63"/>
      <c r="H444"/>
      <c r="I444"/>
      <c r="J444"/>
      <c r="K444"/>
      <c r="L444"/>
    </row>
    <row r="445" spans="1:12" s="2" customFormat="1" x14ac:dyDescent="0.2">
      <c r="A445"/>
      <c r="B445" s="90"/>
      <c r="C445" s="90"/>
      <c r="D445" s="90"/>
      <c r="E445" s="90"/>
      <c r="F445" s="90"/>
      <c r="G445" s="63"/>
      <c r="H445"/>
      <c r="I445"/>
      <c r="J445"/>
      <c r="K445"/>
      <c r="L445"/>
    </row>
    <row r="446" spans="1:12" s="2" customFormat="1" x14ac:dyDescent="0.2">
      <c r="A446"/>
      <c r="B446" s="90"/>
      <c r="C446" s="90"/>
      <c r="D446" s="90"/>
      <c r="E446" s="90"/>
      <c r="F446" s="90"/>
      <c r="G446" s="63"/>
      <c r="H446"/>
      <c r="I446"/>
      <c r="J446"/>
      <c r="K446"/>
      <c r="L446"/>
    </row>
    <row r="447" spans="1:12" s="2" customFormat="1" x14ac:dyDescent="0.2">
      <c r="A447"/>
      <c r="B447" s="90"/>
      <c r="C447" s="90"/>
      <c r="D447" s="90"/>
      <c r="E447" s="90"/>
      <c r="F447" s="90"/>
      <c r="G447" s="63"/>
      <c r="H447"/>
      <c r="I447"/>
      <c r="J447"/>
      <c r="K447"/>
      <c r="L447"/>
    </row>
    <row r="448" spans="1:12" s="2" customFormat="1" x14ac:dyDescent="0.2">
      <c r="A448"/>
      <c r="B448" s="90"/>
      <c r="C448" s="90"/>
      <c r="D448" s="90"/>
      <c r="E448" s="90"/>
      <c r="F448" s="90"/>
      <c r="G448" s="63"/>
      <c r="H448"/>
      <c r="I448"/>
      <c r="J448"/>
      <c r="K448"/>
      <c r="L448"/>
    </row>
    <row r="449" spans="1:12" s="2" customFormat="1" x14ac:dyDescent="0.2">
      <c r="A449"/>
      <c r="B449" s="90"/>
      <c r="C449" s="90"/>
      <c r="D449" s="90"/>
      <c r="E449" s="90"/>
      <c r="F449" s="90"/>
      <c r="G449" s="63"/>
      <c r="H449"/>
      <c r="I449"/>
      <c r="J449"/>
      <c r="K449"/>
      <c r="L449"/>
    </row>
    <row r="450" spans="1:12" s="2" customFormat="1" x14ac:dyDescent="0.2">
      <c r="A450"/>
      <c r="B450" s="90"/>
      <c r="C450" s="90"/>
      <c r="D450" s="90"/>
      <c r="E450" s="90"/>
      <c r="F450" s="90"/>
      <c r="G450" s="63"/>
      <c r="H450"/>
      <c r="I450"/>
      <c r="J450"/>
      <c r="K450"/>
      <c r="L450"/>
    </row>
    <row r="451" spans="1:12" s="2" customFormat="1" x14ac:dyDescent="0.2">
      <c r="A451"/>
      <c r="B451" s="90"/>
      <c r="C451" s="90"/>
      <c r="D451" s="90"/>
      <c r="E451" s="90"/>
      <c r="F451" s="90"/>
      <c r="G451" s="63"/>
      <c r="H451"/>
      <c r="I451"/>
      <c r="J451"/>
      <c r="K451"/>
      <c r="L451"/>
    </row>
    <row r="452" spans="1:12" s="2" customFormat="1" x14ac:dyDescent="0.2">
      <c r="A452"/>
      <c r="B452" s="90"/>
      <c r="C452" s="90"/>
      <c r="D452" s="90"/>
      <c r="E452" s="90"/>
      <c r="F452" s="90"/>
      <c r="G452" s="63"/>
      <c r="H452"/>
      <c r="I452"/>
      <c r="J452"/>
      <c r="K452"/>
      <c r="L452"/>
    </row>
    <row r="453" spans="1:12" s="2" customFormat="1" x14ac:dyDescent="0.2">
      <c r="A453"/>
      <c r="B453" s="90"/>
      <c r="C453" s="90"/>
      <c r="D453" s="90"/>
      <c r="E453" s="90"/>
      <c r="F453" s="90"/>
      <c r="G453" s="63"/>
      <c r="H453"/>
      <c r="I453"/>
      <c r="J453"/>
      <c r="K453"/>
      <c r="L453"/>
    </row>
    <row r="454" spans="1:12" s="2" customFormat="1" x14ac:dyDescent="0.2">
      <c r="A454"/>
      <c r="B454" s="90"/>
      <c r="C454" s="90"/>
      <c r="D454" s="90"/>
      <c r="E454" s="90"/>
      <c r="F454" s="90"/>
      <c r="G454" s="63"/>
      <c r="H454"/>
      <c r="I454"/>
      <c r="J454"/>
      <c r="K454"/>
      <c r="L454"/>
    </row>
    <row r="455" spans="1:12" s="2" customFormat="1" x14ac:dyDescent="0.2">
      <c r="A455"/>
      <c r="B455" s="90"/>
      <c r="C455" s="90"/>
      <c r="D455" s="90"/>
      <c r="E455" s="90"/>
      <c r="F455" s="90"/>
      <c r="G455" s="63"/>
      <c r="H455"/>
      <c r="I455"/>
      <c r="J455"/>
      <c r="K455"/>
      <c r="L455"/>
    </row>
    <row r="456" spans="1:12" s="2" customFormat="1" x14ac:dyDescent="0.2">
      <c r="A456"/>
      <c r="B456" s="90"/>
      <c r="C456" s="90"/>
      <c r="D456" s="90"/>
      <c r="E456" s="90"/>
      <c r="F456" s="90"/>
      <c r="G456" s="63"/>
      <c r="H456"/>
      <c r="I456"/>
      <c r="J456"/>
      <c r="K456"/>
      <c r="L456"/>
    </row>
    <row r="457" spans="1:12" s="2" customFormat="1" x14ac:dyDescent="0.2">
      <c r="A457"/>
      <c r="B457" s="90"/>
      <c r="C457" s="90"/>
      <c r="D457" s="90"/>
      <c r="E457" s="90"/>
      <c r="F457" s="90"/>
      <c r="G457" s="63"/>
      <c r="H457"/>
      <c r="I457"/>
      <c r="J457"/>
      <c r="K457"/>
      <c r="L457"/>
    </row>
    <row r="458" spans="1:12" s="2" customFormat="1" x14ac:dyDescent="0.2">
      <c r="A458"/>
      <c r="B458" s="90"/>
      <c r="C458" s="90"/>
      <c r="D458" s="90"/>
      <c r="E458" s="90"/>
      <c r="F458" s="90"/>
      <c r="G458" s="63"/>
      <c r="H458"/>
      <c r="I458"/>
      <c r="J458"/>
      <c r="K458"/>
      <c r="L458"/>
    </row>
    <row r="459" spans="1:12" s="2" customFormat="1" x14ac:dyDescent="0.2">
      <c r="A459"/>
      <c r="B459" s="90"/>
      <c r="C459" s="90"/>
      <c r="D459" s="90"/>
      <c r="E459" s="90"/>
      <c r="F459" s="90"/>
      <c r="G459" s="63"/>
      <c r="H459"/>
      <c r="I459"/>
      <c r="J459"/>
      <c r="K459"/>
      <c r="L459"/>
    </row>
    <row r="460" spans="1:12" s="2" customFormat="1" x14ac:dyDescent="0.2">
      <c r="A460"/>
      <c r="B460" s="90"/>
      <c r="C460" s="90"/>
      <c r="D460" s="90"/>
      <c r="E460" s="90"/>
      <c r="F460" s="90"/>
      <c r="G460" s="63"/>
      <c r="H460"/>
      <c r="I460"/>
      <c r="J460"/>
      <c r="K460"/>
      <c r="L460"/>
    </row>
    <row r="461" spans="1:12" s="2" customFormat="1" x14ac:dyDescent="0.2">
      <c r="A461"/>
      <c r="B461" s="90"/>
      <c r="C461" s="90"/>
      <c r="D461" s="90"/>
      <c r="E461" s="90"/>
      <c r="F461" s="90"/>
      <c r="G461" s="63"/>
      <c r="H461"/>
      <c r="I461"/>
      <c r="J461"/>
      <c r="K461"/>
      <c r="L461"/>
    </row>
    <row r="462" spans="1:12" s="2" customFormat="1" x14ac:dyDescent="0.2">
      <c r="A462"/>
      <c r="B462" s="90"/>
      <c r="C462" s="90"/>
      <c r="D462" s="90"/>
      <c r="E462" s="90"/>
      <c r="F462" s="90"/>
      <c r="G462" s="63"/>
      <c r="H462"/>
      <c r="I462"/>
      <c r="J462"/>
      <c r="K462"/>
      <c r="L462"/>
    </row>
    <row r="463" spans="1:12" s="2" customFormat="1" x14ac:dyDescent="0.2">
      <c r="A463"/>
      <c r="B463" s="90"/>
      <c r="C463" s="90"/>
      <c r="D463" s="90"/>
      <c r="E463" s="90"/>
      <c r="F463" s="90"/>
      <c r="G463" s="63"/>
      <c r="H463"/>
      <c r="I463"/>
      <c r="J463"/>
      <c r="K463"/>
      <c r="L463"/>
    </row>
    <row r="464" spans="1:12" s="2" customFormat="1" x14ac:dyDescent="0.2">
      <c r="A464"/>
      <c r="B464" s="90"/>
      <c r="C464" s="90"/>
      <c r="D464" s="90"/>
      <c r="E464" s="90"/>
      <c r="F464" s="90"/>
      <c r="G464" s="63"/>
      <c r="H464"/>
      <c r="I464"/>
      <c r="J464"/>
      <c r="K464"/>
      <c r="L464"/>
    </row>
    <row r="465" spans="1:12" s="2" customFormat="1" x14ac:dyDescent="0.2">
      <c r="A465"/>
      <c r="B465" s="90"/>
      <c r="C465" s="90"/>
      <c r="D465" s="90"/>
      <c r="E465" s="90"/>
      <c r="F465" s="90"/>
      <c r="G465" s="63"/>
      <c r="H465"/>
      <c r="I465"/>
      <c r="J465"/>
      <c r="K465"/>
      <c r="L465"/>
    </row>
    <row r="466" spans="1:12" s="2" customFormat="1" x14ac:dyDescent="0.2">
      <c r="A466"/>
      <c r="B466" s="90"/>
      <c r="C466" s="90"/>
      <c r="D466" s="90"/>
      <c r="E466" s="90"/>
      <c r="F466" s="90"/>
      <c r="G466" s="63"/>
      <c r="H466"/>
      <c r="I466"/>
      <c r="J466"/>
      <c r="K466"/>
      <c r="L466"/>
    </row>
    <row r="467" spans="1:12" s="2" customFormat="1" x14ac:dyDescent="0.2">
      <c r="A467"/>
      <c r="B467" s="90"/>
      <c r="C467" s="90"/>
      <c r="D467" s="90"/>
      <c r="E467" s="90"/>
      <c r="F467" s="90"/>
      <c r="G467" s="63"/>
      <c r="H467"/>
      <c r="I467"/>
      <c r="J467"/>
      <c r="K467"/>
      <c r="L467"/>
    </row>
    <row r="468" spans="1:12" s="2" customFormat="1" x14ac:dyDescent="0.2">
      <c r="A468"/>
      <c r="B468" s="90"/>
      <c r="C468" s="90"/>
      <c r="D468" s="90"/>
      <c r="E468" s="90"/>
      <c r="F468" s="90"/>
      <c r="G468" s="63"/>
      <c r="H468"/>
      <c r="I468"/>
      <c r="J468"/>
      <c r="K468"/>
      <c r="L468"/>
    </row>
    <row r="469" spans="1:12" s="2" customFormat="1" x14ac:dyDescent="0.2">
      <c r="A469"/>
      <c r="B469" s="90"/>
      <c r="C469" s="90"/>
      <c r="D469" s="90"/>
      <c r="E469" s="90"/>
      <c r="F469" s="90"/>
      <c r="G469" s="63"/>
      <c r="H469"/>
      <c r="I469"/>
      <c r="J469"/>
      <c r="K469"/>
      <c r="L469"/>
    </row>
    <row r="470" spans="1:12" s="2" customFormat="1" x14ac:dyDescent="0.2">
      <c r="A470"/>
      <c r="B470" s="90"/>
      <c r="C470" s="90"/>
      <c r="D470" s="90"/>
      <c r="E470" s="90"/>
      <c r="F470" s="90"/>
      <c r="G470" s="63"/>
      <c r="H470"/>
      <c r="I470"/>
      <c r="J470"/>
      <c r="K470"/>
      <c r="L470"/>
    </row>
    <row r="471" spans="1:12" s="2" customFormat="1" x14ac:dyDescent="0.2">
      <c r="A471"/>
      <c r="B471" s="90"/>
      <c r="C471" s="90"/>
      <c r="D471" s="90"/>
      <c r="E471" s="90"/>
      <c r="F471" s="90"/>
      <c r="G471" s="63"/>
      <c r="H471"/>
      <c r="I471"/>
      <c r="J471"/>
      <c r="K471"/>
      <c r="L471"/>
    </row>
    <row r="472" spans="1:12" s="2" customFormat="1" x14ac:dyDescent="0.2">
      <c r="A472"/>
      <c r="B472" s="90"/>
      <c r="C472" s="90"/>
      <c r="D472" s="90"/>
      <c r="E472" s="90"/>
      <c r="F472" s="90"/>
      <c r="G472" s="63"/>
      <c r="H472"/>
      <c r="I472"/>
      <c r="J472"/>
      <c r="K472"/>
      <c r="L472"/>
    </row>
    <row r="473" spans="1:12" s="2" customFormat="1" x14ac:dyDescent="0.2">
      <c r="A473"/>
      <c r="B473" s="90"/>
      <c r="C473" s="90"/>
      <c r="D473" s="90"/>
      <c r="E473" s="90"/>
      <c r="F473" s="90"/>
      <c r="G473" s="63"/>
      <c r="H473"/>
      <c r="I473"/>
      <c r="J473"/>
      <c r="K473"/>
      <c r="L473"/>
    </row>
    <row r="474" spans="1:12" s="2" customFormat="1" x14ac:dyDescent="0.2">
      <c r="A474"/>
      <c r="B474" s="90"/>
      <c r="C474" s="90"/>
      <c r="D474" s="90"/>
      <c r="E474" s="90"/>
      <c r="F474" s="90"/>
      <c r="G474" s="63"/>
      <c r="H474"/>
      <c r="I474"/>
      <c r="J474"/>
      <c r="K474"/>
      <c r="L474"/>
    </row>
    <row r="475" spans="1:12" s="2" customFormat="1" x14ac:dyDescent="0.2">
      <c r="A475"/>
      <c r="B475" s="90"/>
      <c r="C475" s="90"/>
      <c r="D475" s="90"/>
      <c r="E475" s="90"/>
      <c r="F475" s="90"/>
      <c r="G475" s="63"/>
      <c r="H475"/>
      <c r="I475"/>
      <c r="J475"/>
      <c r="K475"/>
      <c r="L475"/>
    </row>
    <row r="476" spans="1:12" s="2" customFormat="1" x14ac:dyDescent="0.2">
      <c r="A476"/>
      <c r="B476" s="90"/>
      <c r="C476" s="90"/>
      <c r="D476" s="90"/>
      <c r="E476" s="90"/>
      <c r="F476" s="90"/>
      <c r="G476" s="63"/>
      <c r="H476"/>
      <c r="I476"/>
      <c r="J476"/>
      <c r="K476"/>
      <c r="L476"/>
    </row>
    <row r="477" spans="1:12" s="2" customFormat="1" x14ac:dyDescent="0.2">
      <c r="A477"/>
      <c r="B477" s="90"/>
      <c r="C477" s="90"/>
      <c r="D477" s="90"/>
      <c r="E477" s="90"/>
      <c r="F477" s="90"/>
      <c r="G477" s="63"/>
      <c r="H477"/>
      <c r="I477"/>
      <c r="J477"/>
      <c r="K477"/>
      <c r="L477"/>
    </row>
    <row r="478" spans="1:12" s="2" customFormat="1" x14ac:dyDescent="0.2">
      <c r="A478"/>
      <c r="B478" s="90"/>
      <c r="C478" s="90"/>
      <c r="D478" s="90"/>
      <c r="E478" s="90"/>
      <c r="F478" s="90"/>
      <c r="G478" s="63"/>
      <c r="H478"/>
      <c r="I478"/>
      <c r="J478"/>
      <c r="K478"/>
      <c r="L478"/>
    </row>
    <row r="479" spans="1:12" s="2" customFormat="1" x14ac:dyDescent="0.2">
      <c r="A479"/>
      <c r="B479" s="90"/>
      <c r="C479" s="90"/>
      <c r="D479" s="90"/>
      <c r="E479" s="90"/>
      <c r="F479" s="90"/>
      <c r="G479" s="63"/>
      <c r="H479"/>
      <c r="I479"/>
      <c r="J479"/>
      <c r="K479"/>
      <c r="L479"/>
    </row>
    <row r="480" spans="1:12" s="2" customFormat="1" x14ac:dyDescent="0.2">
      <c r="A480"/>
      <c r="B480" s="90"/>
      <c r="C480" s="90"/>
      <c r="D480" s="90"/>
      <c r="E480" s="90"/>
      <c r="F480" s="90"/>
      <c r="G480" s="63"/>
      <c r="H480"/>
      <c r="I480"/>
      <c r="J480"/>
      <c r="K480"/>
      <c r="L480"/>
    </row>
    <row r="481" spans="1:12" s="2" customFormat="1" x14ac:dyDescent="0.2">
      <c r="A481"/>
      <c r="B481" s="90"/>
      <c r="C481" s="90"/>
      <c r="D481" s="90"/>
      <c r="E481" s="90"/>
      <c r="F481" s="90"/>
      <c r="G481" s="63"/>
      <c r="H481"/>
      <c r="I481"/>
      <c r="J481"/>
      <c r="K481"/>
      <c r="L481"/>
    </row>
    <row r="482" spans="1:12" s="2" customFormat="1" x14ac:dyDescent="0.2">
      <c r="A482"/>
      <c r="B482" s="90"/>
      <c r="C482" s="90"/>
      <c r="D482" s="90"/>
      <c r="E482" s="90"/>
      <c r="F482" s="90"/>
      <c r="G482" s="63"/>
      <c r="H482"/>
      <c r="I482"/>
      <c r="J482"/>
      <c r="K482"/>
      <c r="L482"/>
    </row>
    <row r="483" spans="1:12" s="2" customFormat="1" x14ac:dyDescent="0.2">
      <c r="A483"/>
      <c r="B483" s="90"/>
      <c r="C483" s="90"/>
      <c r="D483" s="90"/>
      <c r="E483" s="90"/>
      <c r="F483" s="90"/>
      <c r="G483" s="63"/>
      <c r="H483"/>
      <c r="I483"/>
      <c r="J483"/>
      <c r="K483"/>
      <c r="L483"/>
    </row>
    <row r="484" spans="1:12" s="2" customFormat="1" x14ac:dyDescent="0.2">
      <c r="A484"/>
      <c r="B484" s="90"/>
      <c r="C484" s="90"/>
      <c r="D484" s="90"/>
      <c r="E484" s="90"/>
      <c r="F484" s="90"/>
      <c r="G484" s="63"/>
      <c r="H484"/>
      <c r="I484"/>
      <c r="J484"/>
      <c r="K484"/>
      <c r="L484"/>
    </row>
    <row r="485" spans="1:12" s="2" customFormat="1" x14ac:dyDescent="0.2">
      <c r="A485"/>
      <c r="B485" s="90"/>
      <c r="C485" s="90"/>
      <c r="D485" s="90"/>
      <c r="E485" s="90"/>
      <c r="F485" s="90"/>
      <c r="G485" s="63"/>
      <c r="H485"/>
      <c r="I485"/>
      <c r="J485"/>
      <c r="K485"/>
      <c r="L485"/>
    </row>
    <row r="486" spans="1:12" s="2" customFormat="1" x14ac:dyDescent="0.2">
      <c r="A486"/>
      <c r="B486" s="90"/>
      <c r="C486" s="90"/>
      <c r="D486" s="90"/>
      <c r="E486" s="90"/>
      <c r="F486" s="90"/>
      <c r="G486" s="63"/>
      <c r="H486"/>
      <c r="I486"/>
      <c r="J486"/>
      <c r="K486"/>
      <c r="L486"/>
    </row>
    <row r="487" spans="1:12" s="2" customFormat="1" x14ac:dyDescent="0.2">
      <c r="A487"/>
      <c r="B487" s="90"/>
      <c r="C487" s="90"/>
      <c r="D487" s="90"/>
      <c r="E487" s="90"/>
      <c r="F487" s="90"/>
      <c r="G487" s="63"/>
      <c r="H487"/>
      <c r="I487"/>
      <c r="J487"/>
      <c r="K487"/>
      <c r="L487"/>
    </row>
    <row r="488" spans="1:12" s="2" customFormat="1" x14ac:dyDescent="0.2">
      <c r="A488"/>
      <c r="B488" s="90"/>
      <c r="C488" s="90"/>
      <c r="D488" s="90"/>
      <c r="E488" s="90"/>
      <c r="F488" s="90"/>
      <c r="G488" s="63"/>
      <c r="H488"/>
      <c r="I488"/>
      <c r="J488"/>
      <c r="K488"/>
      <c r="L488"/>
    </row>
    <row r="489" spans="1:12" s="2" customFormat="1" x14ac:dyDescent="0.2">
      <c r="A489"/>
      <c r="B489" s="90"/>
      <c r="C489" s="90"/>
      <c r="D489" s="90"/>
      <c r="E489" s="90"/>
      <c r="F489" s="90"/>
      <c r="G489" s="63"/>
      <c r="H489"/>
      <c r="I489"/>
      <c r="J489"/>
      <c r="K489"/>
      <c r="L489"/>
    </row>
    <row r="490" spans="1:12" s="2" customFormat="1" x14ac:dyDescent="0.2">
      <c r="A490"/>
      <c r="B490" s="90"/>
      <c r="C490" s="90"/>
      <c r="D490" s="90"/>
      <c r="E490" s="90"/>
      <c r="F490" s="90"/>
      <c r="G490" s="63"/>
      <c r="H490"/>
      <c r="I490"/>
      <c r="J490"/>
      <c r="K490"/>
      <c r="L490"/>
    </row>
    <row r="491" spans="1:12" s="2" customFormat="1" x14ac:dyDescent="0.2">
      <c r="A491"/>
      <c r="B491" s="90"/>
      <c r="C491" s="90"/>
      <c r="D491" s="90"/>
      <c r="E491" s="90"/>
      <c r="F491" s="90"/>
      <c r="G491" s="63"/>
      <c r="H491"/>
      <c r="I491"/>
      <c r="J491"/>
      <c r="K491"/>
      <c r="L491"/>
    </row>
    <row r="492" spans="1:12" s="2" customFormat="1" x14ac:dyDescent="0.2">
      <c r="A492"/>
      <c r="B492" s="90"/>
      <c r="C492" s="90"/>
      <c r="D492" s="90"/>
      <c r="E492" s="90"/>
      <c r="F492" s="90"/>
      <c r="G492" s="63"/>
      <c r="H492"/>
      <c r="I492"/>
      <c r="J492"/>
      <c r="K492"/>
      <c r="L492"/>
    </row>
    <row r="493" spans="1:12" s="2" customFormat="1" x14ac:dyDescent="0.2">
      <c r="A493"/>
      <c r="B493" s="90"/>
      <c r="C493" s="90"/>
      <c r="D493" s="90"/>
      <c r="E493" s="90"/>
      <c r="F493" s="90"/>
      <c r="G493" s="63"/>
      <c r="H493"/>
      <c r="I493"/>
      <c r="J493"/>
      <c r="K493"/>
      <c r="L493"/>
    </row>
    <row r="494" spans="1:12" s="2" customFormat="1" x14ac:dyDescent="0.2">
      <c r="A494"/>
      <c r="B494" s="90"/>
      <c r="C494" s="90"/>
      <c r="D494" s="90"/>
      <c r="E494" s="90"/>
      <c r="F494" s="90"/>
      <c r="G494" s="63"/>
      <c r="H494"/>
      <c r="I494"/>
      <c r="J494"/>
      <c r="K494"/>
      <c r="L494"/>
    </row>
    <row r="495" spans="1:12" s="2" customFormat="1" x14ac:dyDescent="0.2">
      <c r="A495"/>
      <c r="B495" s="90"/>
      <c r="C495" s="90"/>
      <c r="D495" s="90"/>
      <c r="E495" s="90"/>
      <c r="F495" s="90"/>
      <c r="G495" s="63"/>
      <c r="H495"/>
      <c r="I495"/>
      <c r="J495"/>
      <c r="K495"/>
      <c r="L495"/>
    </row>
    <row r="496" spans="1:12" s="2" customFormat="1" x14ac:dyDescent="0.2">
      <c r="A496"/>
      <c r="B496" s="90"/>
      <c r="C496" s="90"/>
      <c r="D496" s="90"/>
      <c r="E496" s="90"/>
      <c r="F496" s="90"/>
      <c r="G496" s="63"/>
      <c r="H496"/>
      <c r="I496"/>
      <c r="J496"/>
      <c r="K496"/>
      <c r="L496"/>
    </row>
    <row r="497" spans="1:12" s="2" customFormat="1" x14ac:dyDescent="0.2">
      <c r="A497"/>
      <c r="B497" s="90"/>
      <c r="C497" s="90"/>
      <c r="D497" s="90"/>
      <c r="E497" s="90"/>
      <c r="F497" s="90"/>
      <c r="G497" s="63"/>
      <c r="H497"/>
      <c r="I497"/>
      <c r="J497"/>
      <c r="K497"/>
      <c r="L497"/>
    </row>
    <row r="498" spans="1:12" s="2" customFormat="1" x14ac:dyDescent="0.2">
      <c r="A498"/>
      <c r="B498" s="90"/>
      <c r="C498" s="90"/>
      <c r="D498" s="90"/>
      <c r="E498" s="90"/>
      <c r="F498" s="90"/>
      <c r="G498" s="63"/>
      <c r="H498"/>
      <c r="I498"/>
      <c r="J498"/>
      <c r="K498"/>
      <c r="L498"/>
    </row>
    <row r="499" spans="1:12" s="2" customFormat="1" x14ac:dyDescent="0.2">
      <c r="A499"/>
      <c r="B499" s="90"/>
      <c r="C499" s="90"/>
      <c r="D499" s="90"/>
      <c r="E499" s="90"/>
      <c r="F499" s="90"/>
      <c r="G499" s="63"/>
      <c r="H499"/>
      <c r="I499"/>
      <c r="J499"/>
      <c r="K499"/>
      <c r="L499"/>
    </row>
    <row r="500" spans="1:12" s="2" customFormat="1" x14ac:dyDescent="0.2">
      <c r="A500"/>
      <c r="B500" s="90"/>
      <c r="C500" s="90"/>
      <c r="D500" s="90"/>
      <c r="E500" s="90"/>
      <c r="F500" s="90"/>
      <c r="G500" s="63"/>
      <c r="H500"/>
      <c r="I500"/>
      <c r="J500"/>
      <c r="K500"/>
      <c r="L500"/>
    </row>
    <row r="501" spans="1:12" s="2" customFormat="1" x14ac:dyDescent="0.2">
      <c r="A501"/>
      <c r="B501" s="90"/>
      <c r="C501" s="90"/>
      <c r="D501" s="90"/>
      <c r="E501" s="90"/>
      <c r="F501" s="90"/>
      <c r="G501" s="63"/>
      <c r="H501"/>
      <c r="I501"/>
      <c r="J501"/>
      <c r="K501"/>
      <c r="L501"/>
    </row>
    <row r="502" spans="1:12" s="2" customFormat="1" x14ac:dyDescent="0.2">
      <c r="A502"/>
      <c r="B502" s="90"/>
      <c r="C502" s="90"/>
      <c r="D502" s="90"/>
      <c r="E502" s="90"/>
      <c r="F502" s="90"/>
      <c r="G502" s="63"/>
      <c r="H502"/>
      <c r="I502"/>
      <c r="J502"/>
      <c r="K502"/>
      <c r="L502"/>
    </row>
    <row r="503" spans="1:12" s="2" customFormat="1" x14ac:dyDescent="0.2">
      <c r="A503"/>
      <c r="B503" s="90"/>
      <c r="C503" s="90"/>
      <c r="D503" s="90"/>
      <c r="E503" s="90"/>
      <c r="F503" s="90"/>
      <c r="G503" s="63"/>
      <c r="H503"/>
      <c r="I503"/>
      <c r="J503"/>
      <c r="K503"/>
      <c r="L503"/>
    </row>
    <row r="504" spans="1:12" s="2" customFormat="1" x14ac:dyDescent="0.2">
      <c r="A504"/>
      <c r="B504" s="90"/>
      <c r="C504" s="90"/>
      <c r="D504" s="90"/>
      <c r="E504" s="90"/>
      <c r="F504" s="90"/>
      <c r="G504" s="63"/>
      <c r="H504"/>
      <c r="I504"/>
      <c r="J504"/>
      <c r="K504"/>
      <c r="L504"/>
    </row>
    <row r="505" spans="1:12" s="2" customFormat="1" x14ac:dyDescent="0.2">
      <c r="A505"/>
      <c r="B505" s="90"/>
      <c r="C505" s="90"/>
      <c r="D505" s="90"/>
      <c r="E505" s="90"/>
      <c r="F505" s="90"/>
      <c r="G505" s="63"/>
      <c r="H505"/>
      <c r="I505"/>
      <c r="J505"/>
      <c r="K505"/>
      <c r="L505"/>
    </row>
    <row r="506" spans="1:12" s="2" customFormat="1" x14ac:dyDescent="0.2">
      <c r="A506"/>
      <c r="B506" s="90"/>
      <c r="C506" s="90"/>
      <c r="D506" s="90"/>
      <c r="E506" s="90"/>
      <c r="F506" s="90"/>
      <c r="G506" s="63"/>
      <c r="H506"/>
      <c r="I506"/>
      <c r="J506"/>
      <c r="K506"/>
      <c r="L506"/>
    </row>
    <row r="507" spans="1:12" s="2" customFormat="1" x14ac:dyDescent="0.2">
      <c r="A507"/>
      <c r="B507" s="90"/>
      <c r="C507" s="90"/>
      <c r="D507" s="90"/>
      <c r="E507" s="90"/>
      <c r="F507" s="90"/>
      <c r="G507" s="63"/>
      <c r="H507"/>
      <c r="I507"/>
      <c r="J507"/>
      <c r="K507"/>
      <c r="L507"/>
    </row>
    <row r="508" spans="1:12" s="2" customFormat="1" x14ac:dyDescent="0.2">
      <c r="A508"/>
      <c r="B508" s="90"/>
      <c r="C508" s="90"/>
      <c r="D508" s="90"/>
      <c r="E508" s="90"/>
      <c r="F508" s="90"/>
      <c r="G508" s="63"/>
      <c r="H508"/>
      <c r="I508"/>
      <c r="J508"/>
      <c r="K508"/>
      <c r="L508"/>
    </row>
    <row r="509" spans="1:12" s="2" customFormat="1" x14ac:dyDescent="0.2">
      <c r="A509"/>
      <c r="B509" s="90"/>
      <c r="C509" s="90"/>
      <c r="D509" s="90"/>
      <c r="E509" s="90"/>
      <c r="F509" s="90"/>
      <c r="G509" s="63"/>
      <c r="H509"/>
      <c r="I509"/>
      <c r="J509"/>
      <c r="K509"/>
      <c r="L509"/>
    </row>
    <row r="510" spans="1:12" s="2" customFormat="1" x14ac:dyDescent="0.2">
      <c r="A510"/>
      <c r="B510" s="90"/>
      <c r="C510" s="90"/>
      <c r="D510" s="90"/>
      <c r="E510" s="90"/>
      <c r="F510" s="90"/>
      <c r="G510" s="63"/>
      <c r="H510"/>
      <c r="I510"/>
      <c r="J510"/>
      <c r="K510"/>
      <c r="L510"/>
    </row>
    <row r="511" spans="1:12" s="2" customFormat="1" x14ac:dyDescent="0.2">
      <c r="A511"/>
      <c r="B511" s="90"/>
      <c r="C511" s="90"/>
      <c r="D511" s="90"/>
      <c r="E511" s="90"/>
      <c r="F511" s="90"/>
      <c r="G511" s="63"/>
      <c r="H511"/>
      <c r="I511"/>
      <c r="J511"/>
      <c r="K511"/>
      <c r="L511"/>
    </row>
    <row r="512" spans="1:12" s="2" customFormat="1" x14ac:dyDescent="0.2">
      <c r="A512"/>
      <c r="B512" s="90"/>
      <c r="C512" s="90"/>
      <c r="D512" s="90"/>
      <c r="E512" s="90"/>
      <c r="F512" s="90"/>
      <c r="G512" s="63"/>
      <c r="H512"/>
      <c r="I512"/>
      <c r="J512"/>
      <c r="K512"/>
      <c r="L512"/>
    </row>
    <row r="513" spans="1:12" s="2" customFormat="1" x14ac:dyDescent="0.2">
      <c r="A513"/>
      <c r="B513" s="90"/>
      <c r="C513" s="90"/>
      <c r="D513" s="90"/>
      <c r="E513" s="90"/>
      <c r="F513" s="90"/>
      <c r="G513" s="63"/>
      <c r="H513"/>
      <c r="I513"/>
      <c r="J513"/>
      <c r="K513"/>
      <c r="L513"/>
    </row>
    <row r="514" spans="1:12" s="2" customFormat="1" x14ac:dyDescent="0.2">
      <c r="A514"/>
      <c r="B514" s="90"/>
      <c r="C514" s="90"/>
      <c r="D514" s="90"/>
      <c r="E514" s="90"/>
      <c r="F514" s="90"/>
      <c r="G514" s="63"/>
      <c r="H514"/>
      <c r="I514"/>
      <c r="J514"/>
      <c r="K514"/>
      <c r="L514"/>
    </row>
    <row r="515" spans="1:12" s="2" customFormat="1" x14ac:dyDescent="0.2">
      <c r="A515"/>
      <c r="B515" s="90"/>
      <c r="C515" s="90"/>
      <c r="D515" s="90"/>
      <c r="E515" s="90"/>
      <c r="F515" s="90"/>
      <c r="G515" s="63"/>
      <c r="H515"/>
      <c r="I515"/>
      <c r="J515"/>
      <c r="K515"/>
      <c r="L515"/>
    </row>
    <row r="516" spans="1:12" s="2" customFormat="1" x14ac:dyDescent="0.2">
      <c r="A516"/>
      <c r="B516" s="90"/>
      <c r="C516" s="90"/>
      <c r="D516" s="90"/>
      <c r="E516" s="90"/>
      <c r="F516" s="90"/>
      <c r="G516" s="63"/>
      <c r="H516"/>
      <c r="I516"/>
      <c r="J516"/>
      <c r="K516"/>
      <c r="L516"/>
    </row>
    <row r="517" spans="1:12" s="2" customFormat="1" x14ac:dyDescent="0.2">
      <c r="A517"/>
      <c r="B517" s="90"/>
      <c r="C517" s="90"/>
      <c r="D517" s="90"/>
      <c r="E517" s="90"/>
      <c r="F517" s="90"/>
      <c r="G517" s="63"/>
      <c r="H517"/>
      <c r="I517"/>
      <c r="J517"/>
      <c r="K517"/>
      <c r="L517"/>
    </row>
    <row r="518" spans="1:12" s="2" customFormat="1" x14ac:dyDescent="0.2">
      <c r="A518"/>
      <c r="B518" s="90"/>
      <c r="C518" s="90"/>
      <c r="D518" s="90"/>
      <c r="E518" s="90"/>
      <c r="F518" s="90"/>
      <c r="G518" s="63"/>
      <c r="H518"/>
      <c r="I518"/>
      <c r="J518"/>
      <c r="K518"/>
      <c r="L518"/>
    </row>
    <row r="519" spans="1:12" s="2" customFormat="1" x14ac:dyDescent="0.2">
      <c r="A519"/>
      <c r="B519" s="90"/>
      <c r="C519" s="90"/>
      <c r="D519" s="90"/>
      <c r="E519" s="90"/>
      <c r="F519" s="90"/>
      <c r="G519" s="63"/>
      <c r="H519"/>
      <c r="I519"/>
      <c r="J519"/>
      <c r="K519"/>
      <c r="L519"/>
    </row>
    <row r="520" spans="1:12" s="2" customFormat="1" x14ac:dyDescent="0.2">
      <c r="A520"/>
      <c r="B520" s="90"/>
      <c r="C520" s="90"/>
      <c r="D520" s="90"/>
      <c r="E520" s="90"/>
      <c r="F520" s="90"/>
      <c r="G520" s="63"/>
      <c r="H520"/>
      <c r="I520"/>
      <c r="J520"/>
      <c r="K520"/>
      <c r="L520"/>
    </row>
    <row r="521" spans="1:12" s="2" customFormat="1" x14ac:dyDescent="0.2">
      <c r="A521"/>
      <c r="B521" s="90"/>
      <c r="C521" s="90"/>
      <c r="D521" s="90"/>
      <c r="E521" s="90"/>
      <c r="F521" s="90"/>
      <c r="G521" s="63"/>
      <c r="H521"/>
      <c r="I521"/>
      <c r="J521"/>
      <c r="K521"/>
      <c r="L521"/>
    </row>
    <row r="522" spans="1:12" s="2" customFormat="1" x14ac:dyDescent="0.2">
      <c r="A522"/>
      <c r="B522" s="90"/>
      <c r="C522" s="90"/>
      <c r="D522" s="90"/>
      <c r="E522" s="90"/>
      <c r="F522" s="90"/>
      <c r="G522" s="63"/>
      <c r="H522"/>
      <c r="I522"/>
      <c r="J522"/>
      <c r="K522"/>
      <c r="L522"/>
    </row>
    <row r="523" spans="1:12" s="2" customFormat="1" x14ac:dyDescent="0.2">
      <c r="A523"/>
      <c r="B523" s="90"/>
      <c r="C523" s="90"/>
      <c r="D523" s="90"/>
      <c r="E523" s="90"/>
      <c r="F523" s="90"/>
      <c r="G523" s="63"/>
      <c r="H523"/>
      <c r="I523"/>
      <c r="J523"/>
      <c r="K523"/>
      <c r="L523"/>
    </row>
    <row r="524" spans="1:12" s="2" customFormat="1" x14ac:dyDescent="0.2">
      <c r="A524"/>
      <c r="B524" s="90"/>
      <c r="C524" s="90"/>
      <c r="D524" s="90"/>
      <c r="E524" s="90"/>
      <c r="F524" s="90"/>
      <c r="G524" s="63"/>
      <c r="H524"/>
      <c r="I524"/>
      <c r="J524"/>
      <c r="K524"/>
      <c r="L524"/>
    </row>
    <row r="525" spans="1:12" s="2" customFormat="1" x14ac:dyDescent="0.2">
      <c r="A525"/>
      <c r="B525" s="90"/>
      <c r="C525" s="90"/>
      <c r="D525" s="90"/>
      <c r="E525" s="90"/>
      <c r="F525" s="90"/>
      <c r="G525" s="63"/>
      <c r="H525"/>
      <c r="I525"/>
      <c r="J525"/>
      <c r="K525"/>
      <c r="L525"/>
    </row>
    <row r="526" spans="1:12" s="2" customFormat="1" x14ac:dyDescent="0.2">
      <c r="A526"/>
      <c r="B526" s="90"/>
      <c r="C526" s="90"/>
      <c r="D526" s="90"/>
      <c r="E526" s="90"/>
      <c r="F526" s="90"/>
      <c r="G526" s="63"/>
      <c r="H526"/>
      <c r="I526"/>
      <c r="J526"/>
      <c r="K526"/>
      <c r="L526"/>
    </row>
    <row r="527" spans="1:12" s="2" customFormat="1" x14ac:dyDescent="0.2">
      <c r="A527"/>
      <c r="B527" s="90"/>
      <c r="C527" s="90"/>
      <c r="D527" s="90"/>
      <c r="E527" s="90"/>
      <c r="F527" s="90"/>
      <c r="G527" s="63"/>
      <c r="H527"/>
      <c r="I527"/>
      <c r="J527"/>
      <c r="K527"/>
      <c r="L527"/>
    </row>
    <row r="528" spans="1:12" s="2" customFormat="1" x14ac:dyDescent="0.2">
      <c r="A528"/>
      <c r="B528" s="90"/>
      <c r="C528" s="90"/>
      <c r="D528" s="90"/>
      <c r="E528" s="90"/>
      <c r="F528" s="90"/>
      <c r="G528" s="63"/>
      <c r="H528"/>
      <c r="I528"/>
      <c r="J528"/>
      <c r="K528"/>
      <c r="L528"/>
    </row>
    <row r="529" spans="1:12" s="2" customFormat="1" x14ac:dyDescent="0.2">
      <c r="A529"/>
      <c r="B529" s="90"/>
      <c r="C529" s="90"/>
      <c r="D529" s="90"/>
      <c r="E529" s="90"/>
      <c r="F529" s="90"/>
      <c r="G529" s="63"/>
      <c r="H529"/>
      <c r="I529"/>
      <c r="J529"/>
      <c r="K529"/>
      <c r="L529"/>
    </row>
    <row r="530" spans="1:12" s="2" customFormat="1" x14ac:dyDescent="0.2">
      <c r="A530"/>
      <c r="B530" s="90"/>
      <c r="C530" s="90"/>
      <c r="D530" s="90"/>
      <c r="E530" s="90"/>
      <c r="F530" s="90"/>
      <c r="G530" s="63"/>
      <c r="H530"/>
      <c r="I530"/>
      <c r="J530"/>
      <c r="K530"/>
      <c r="L530"/>
    </row>
    <row r="531" spans="1:12" s="2" customFormat="1" x14ac:dyDescent="0.2">
      <c r="A531"/>
      <c r="B531" s="90"/>
      <c r="C531" s="90"/>
      <c r="D531" s="90"/>
      <c r="E531" s="90"/>
      <c r="F531" s="90"/>
      <c r="G531" s="63"/>
      <c r="H531"/>
      <c r="I531"/>
      <c r="J531"/>
      <c r="K531"/>
      <c r="L531"/>
    </row>
    <row r="532" spans="1:12" s="2" customFormat="1" x14ac:dyDescent="0.2">
      <c r="A532"/>
      <c r="B532" s="90"/>
      <c r="C532" s="90"/>
      <c r="D532" s="90"/>
      <c r="E532" s="90"/>
      <c r="F532" s="90"/>
      <c r="G532" s="63"/>
      <c r="H532"/>
      <c r="I532"/>
      <c r="J532"/>
      <c r="K532"/>
      <c r="L532"/>
    </row>
    <row r="533" spans="1:12" s="2" customFormat="1" x14ac:dyDescent="0.2">
      <c r="A533"/>
      <c r="B533" s="90"/>
      <c r="C533" s="90"/>
      <c r="D533" s="90"/>
      <c r="E533" s="90"/>
      <c r="F533" s="90"/>
      <c r="G533" s="63"/>
      <c r="H533"/>
      <c r="I533"/>
      <c r="J533"/>
      <c r="K533"/>
      <c r="L533"/>
    </row>
    <row r="534" spans="1:12" s="2" customFormat="1" x14ac:dyDescent="0.2">
      <c r="A534"/>
      <c r="B534" s="90"/>
      <c r="C534" s="90"/>
      <c r="D534" s="90"/>
      <c r="E534" s="90"/>
      <c r="F534" s="90"/>
      <c r="G534" s="63"/>
      <c r="H534"/>
      <c r="I534"/>
      <c r="J534"/>
      <c r="K534"/>
      <c r="L534"/>
    </row>
    <row r="535" spans="1:12" s="2" customFormat="1" x14ac:dyDescent="0.2">
      <c r="A535"/>
      <c r="B535" s="90"/>
      <c r="C535" s="90"/>
      <c r="D535" s="90"/>
      <c r="E535" s="90"/>
      <c r="F535" s="90"/>
      <c r="G535" s="63"/>
      <c r="H535"/>
      <c r="I535"/>
      <c r="J535"/>
      <c r="K535"/>
      <c r="L535"/>
    </row>
    <row r="536" spans="1:12" s="2" customFormat="1" x14ac:dyDescent="0.2">
      <c r="A536"/>
      <c r="B536" s="90"/>
      <c r="C536" s="90"/>
      <c r="D536" s="90"/>
      <c r="E536" s="90"/>
      <c r="F536" s="90"/>
      <c r="G536" s="63"/>
      <c r="H536"/>
      <c r="I536"/>
      <c r="J536"/>
      <c r="K536"/>
      <c r="L536"/>
    </row>
    <row r="537" spans="1:12" s="2" customFormat="1" x14ac:dyDescent="0.2">
      <c r="A537"/>
      <c r="B537" s="90"/>
      <c r="C537" s="90"/>
      <c r="D537" s="90"/>
      <c r="E537" s="90"/>
      <c r="F537" s="90"/>
      <c r="G537" s="63"/>
      <c r="H537"/>
      <c r="I537"/>
      <c r="J537"/>
      <c r="K537"/>
      <c r="L537"/>
    </row>
    <row r="538" spans="1:12" s="2" customFormat="1" x14ac:dyDescent="0.2">
      <c r="A538"/>
      <c r="B538" s="90"/>
      <c r="C538" s="90"/>
      <c r="D538" s="90"/>
      <c r="E538" s="90"/>
      <c r="F538" s="90"/>
      <c r="G538" s="63"/>
      <c r="H538"/>
      <c r="I538"/>
      <c r="J538"/>
      <c r="K538"/>
      <c r="L538"/>
    </row>
    <row r="539" spans="1:12" s="2" customFormat="1" x14ac:dyDescent="0.2">
      <c r="A539"/>
      <c r="B539" s="90"/>
      <c r="C539" s="90"/>
      <c r="D539" s="90"/>
      <c r="E539" s="90"/>
      <c r="F539" s="90"/>
      <c r="G539" s="63"/>
      <c r="H539"/>
      <c r="I539"/>
      <c r="J539"/>
      <c r="K539"/>
      <c r="L539"/>
    </row>
    <row r="540" spans="1:12" s="2" customFormat="1" x14ac:dyDescent="0.2">
      <c r="A540"/>
      <c r="B540" s="90"/>
      <c r="C540" s="90"/>
      <c r="D540" s="90"/>
      <c r="E540" s="90"/>
      <c r="F540" s="90"/>
      <c r="G540" s="63"/>
      <c r="H540"/>
      <c r="I540"/>
      <c r="J540"/>
      <c r="K540"/>
      <c r="L540"/>
    </row>
    <row r="541" spans="1:12" s="2" customFormat="1" x14ac:dyDescent="0.2">
      <c r="A541"/>
      <c r="B541" s="90"/>
      <c r="C541" s="90"/>
      <c r="D541" s="90"/>
      <c r="E541" s="90"/>
      <c r="F541" s="90"/>
      <c r="G541" s="63"/>
      <c r="H541"/>
      <c r="I541"/>
      <c r="J541"/>
      <c r="K541"/>
      <c r="L541"/>
    </row>
    <row r="542" spans="1:12" s="2" customFormat="1" x14ac:dyDescent="0.2">
      <c r="A542"/>
      <c r="B542" s="90"/>
      <c r="C542" s="90"/>
      <c r="D542" s="90"/>
      <c r="E542" s="90"/>
      <c r="F542" s="90"/>
      <c r="G542" s="63"/>
      <c r="H542"/>
      <c r="I542"/>
      <c r="J542"/>
      <c r="K542"/>
      <c r="L542"/>
    </row>
    <row r="543" spans="1:12" s="2" customFormat="1" x14ac:dyDescent="0.2">
      <c r="A543"/>
      <c r="B543" s="90"/>
      <c r="C543" s="90"/>
      <c r="D543" s="90"/>
      <c r="E543" s="90"/>
      <c r="F543" s="90"/>
      <c r="G543" s="63"/>
      <c r="H543"/>
      <c r="I543"/>
      <c r="J543"/>
      <c r="K543"/>
      <c r="L543"/>
    </row>
    <row r="544" spans="1:12" s="2" customFormat="1" x14ac:dyDescent="0.2">
      <c r="A544"/>
      <c r="B544" s="90"/>
      <c r="C544" s="90"/>
      <c r="D544" s="90"/>
      <c r="E544" s="90"/>
      <c r="F544" s="90"/>
      <c r="G544" s="63"/>
      <c r="H544"/>
      <c r="I544"/>
      <c r="J544"/>
      <c r="K544"/>
      <c r="L544"/>
    </row>
    <row r="545" spans="1:12" s="2" customFormat="1" x14ac:dyDescent="0.2">
      <c r="A545"/>
      <c r="B545" s="90"/>
      <c r="C545" s="90"/>
      <c r="D545" s="90"/>
      <c r="E545" s="90"/>
      <c r="F545" s="90"/>
      <c r="G545" s="63"/>
      <c r="H545"/>
      <c r="I545"/>
      <c r="J545"/>
      <c r="K545"/>
      <c r="L545"/>
    </row>
    <row r="546" spans="1:12" s="2" customFormat="1" x14ac:dyDescent="0.2">
      <c r="A546"/>
      <c r="B546" s="90"/>
      <c r="C546" s="90"/>
      <c r="D546" s="90"/>
      <c r="E546" s="90"/>
      <c r="F546" s="90"/>
      <c r="G546" s="63"/>
      <c r="H546"/>
      <c r="I546"/>
      <c r="J546"/>
      <c r="K546"/>
      <c r="L546"/>
    </row>
    <row r="547" spans="1:12" s="2" customFormat="1" x14ac:dyDescent="0.2">
      <c r="A547"/>
      <c r="B547" s="90"/>
      <c r="C547" s="90"/>
      <c r="D547" s="90"/>
      <c r="E547" s="90"/>
      <c r="F547" s="90"/>
      <c r="G547" s="63"/>
      <c r="H547"/>
      <c r="I547"/>
      <c r="J547"/>
      <c r="K547"/>
      <c r="L547"/>
    </row>
    <row r="548" spans="1:12" s="2" customFormat="1" x14ac:dyDescent="0.2">
      <c r="A548"/>
      <c r="B548" s="90"/>
      <c r="C548" s="90"/>
      <c r="D548" s="90"/>
      <c r="E548" s="90"/>
      <c r="F548" s="90"/>
      <c r="G548" s="63"/>
      <c r="H548"/>
      <c r="I548"/>
      <c r="J548"/>
      <c r="K548"/>
      <c r="L548"/>
    </row>
    <row r="549" spans="1:12" s="2" customFormat="1" x14ac:dyDescent="0.2">
      <c r="A549"/>
      <c r="B549" s="90"/>
      <c r="C549" s="90"/>
      <c r="D549" s="90"/>
      <c r="E549" s="90"/>
      <c r="F549" s="90"/>
      <c r="G549" s="63"/>
      <c r="H549"/>
      <c r="I549"/>
      <c r="J549"/>
      <c r="K549"/>
      <c r="L549"/>
    </row>
    <row r="550" spans="1:12" s="2" customFormat="1" x14ac:dyDescent="0.2">
      <c r="A550"/>
      <c r="B550" s="90"/>
      <c r="C550" s="90"/>
      <c r="D550" s="90"/>
      <c r="E550" s="90"/>
      <c r="F550" s="90"/>
      <c r="G550" s="63"/>
      <c r="H550"/>
      <c r="I550"/>
      <c r="J550"/>
      <c r="K550"/>
      <c r="L550"/>
    </row>
    <row r="551" spans="1:12" s="2" customFormat="1" x14ac:dyDescent="0.2">
      <c r="A551"/>
      <c r="B551" s="90"/>
      <c r="C551" s="90"/>
      <c r="D551" s="90"/>
      <c r="E551" s="90"/>
      <c r="F551" s="90"/>
      <c r="G551" s="63"/>
      <c r="H551"/>
      <c r="I551"/>
      <c r="J551"/>
      <c r="K551"/>
      <c r="L551"/>
    </row>
    <row r="552" spans="1:12" s="2" customFormat="1" x14ac:dyDescent="0.2">
      <c r="A552"/>
      <c r="B552" s="90"/>
      <c r="C552" s="90"/>
      <c r="D552" s="90"/>
      <c r="E552" s="90"/>
      <c r="F552" s="90"/>
      <c r="G552" s="63"/>
      <c r="H552"/>
      <c r="I552"/>
      <c r="J552"/>
      <c r="K552"/>
      <c r="L552"/>
    </row>
    <row r="553" spans="1:12" s="2" customFormat="1" x14ac:dyDescent="0.2">
      <c r="A553"/>
      <c r="B553" s="90"/>
      <c r="C553" s="90"/>
      <c r="D553" s="90"/>
      <c r="E553" s="90"/>
      <c r="F553" s="90"/>
      <c r="G553" s="63"/>
      <c r="H553"/>
      <c r="I553"/>
      <c r="J553"/>
      <c r="K553"/>
      <c r="L553"/>
    </row>
    <row r="554" spans="1:12" s="2" customFormat="1" x14ac:dyDescent="0.2">
      <c r="A554"/>
      <c r="B554" s="90"/>
      <c r="C554" s="90"/>
      <c r="D554" s="90"/>
      <c r="E554" s="90"/>
      <c r="F554" s="90"/>
      <c r="G554" s="63"/>
      <c r="H554"/>
      <c r="I554"/>
      <c r="J554"/>
      <c r="K554"/>
      <c r="L554"/>
    </row>
    <row r="555" spans="1:12" s="2" customFormat="1" x14ac:dyDescent="0.2">
      <c r="A555"/>
      <c r="B555" s="90"/>
      <c r="C555" s="90"/>
      <c r="D555" s="90"/>
      <c r="E555" s="90"/>
      <c r="F555" s="90"/>
      <c r="G555" s="63"/>
      <c r="H555"/>
      <c r="I555"/>
      <c r="J555"/>
      <c r="K555"/>
      <c r="L555"/>
    </row>
    <row r="556" spans="1:12" s="2" customFormat="1" x14ac:dyDescent="0.2">
      <c r="A556"/>
      <c r="B556" s="90"/>
      <c r="C556" s="90"/>
      <c r="D556" s="90"/>
      <c r="E556" s="90"/>
      <c r="F556" s="90"/>
      <c r="G556" s="63"/>
      <c r="H556"/>
      <c r="I556"/>
      <c r="J556"/>
      <c r="K556"/>
      <c r="L556"/>
    </row>
    <row r="557" spans="1:12" s="2" customFormat="1" x14ac:dyDescent="0.2">
      <c r="A557"/>
      <c r="B557" s="90"/>
      <c r="C557" s="90"/>
      <c r="D557" s="90"/>
      <c r="E557" s="90"/>
      <c r="F557" s="90"/>
      <c r="G557" s="63"/>
      <c r="H557"/>
      <c r="I557"/>
      <c r="J557"/>
      <c r="K557"/>
      <c r="L557"/>
    </row>
    <row r="558" spans="1:12" s="2" customFormat="1" x14ac:dyDescent="0.2">
      <c r="A558"/>
      <c r="B558" s="90"/>
      <c r="C558" s="90"/>
      <c r="D558" s="90"/>
      <c r="E558" s="90"/>
      <c r="F558" s="90"/>
      <c r="G558" s="63"/>
      <c r="H558"/>
      <c r="I558"/>
      <c r="J558"/>
      <c r="K558"/>
      <c r="L558"/>
    </row>
    <row r="559" spans="1:12" s="2" customFormat="1" x14ac:dyDescent="0.2">
      <c r="A559"/>
      <c r="B559" s="90"/>
      <c r="C559" s="90"/>
      <c r="D559" s="90"/>
      <c r="E559" s="90"/>
      <c r="F559" s="90"/>
      <c r="G559" s="63"/>
      <c r="H559"/>
      <c r="I559"/>
      <c r="J559"/>
      <c r="K559"/>
      <c r="L559"/>
    </row>
    <row r="560" spans="1:12" s="2" customFormat="1" x14ac:dyDescent="0.2">
      <c r="A560"/>
      <c r="B560" s="90"/>
      <c r="C560" s="90"/>
      <c r="D560" s="90"/>
      <c r="E560" s="90"/>
      <c r="F560" s="90"/>
      <c r="G560" s="63"/>
      <c r="H560"/>
      <c r="I560"/>
      <c r="J560"/>
      <c r="K560"/>
      <c r="L560"/>
    </row>
    <row r="561" spans="1:12" s="2" customFormat="1" x14ac:dyDescent="0.2">
      <c r="A561"/>
      <c r="B561" s="90"/>
      <c r="C561" s="90"/>
      <c r="D561" s="90"/>
      <c r="E561" s="90"/>
      <c r="F561" s="90"/>
      <c r="G561" s="63"/>
      <c r="H561"/>
      <c r="I561"/>
      <c r="J561"/>
      <c r="K561"/>
      <c r="L561"/>
    </row>
    <row r="562" spans="1:12" s="2" customFormat="1" x14ac:dyDescent="0.2">
      <c r="A562"/>
      <c r="B562" s="90"/>
      <c r="C562" s="90"/>
      <c r="D562" s="90"/>
      <c r="E562" s="90"/>
      <c r="F562" s="90"/>
      <c r="G562" s="63"/>
      <c r="H562"/>
      <c r="I562"/>
      <c r="J562"/>
      <c r="K562"/>
      <c r="L562"/>
    </row>
    <row r="563" spans="1:12" s="2" customFormat="1" x14ac:dyDescent="0.2">
      <c r="A563"/>
      <c r="B563" s="90"/>
      <c r="C563" s="90"/>
      <c r="D563" s="90"/>
      <c r="E563" s="90"/>
      <c r="F563" s="90"/>
      <c r="G563" s="63"/>
      <c r="H563"/>
      <c r="I563"/>
      <c r="J563"/>
      <c r="K563"/>
      <c r="L563"/>
    </row>
    <row r="564" spans="1:12" s="2" customFormat="1" x14ac:dyDescent="0.2">
      <c r="A564"/>
      <c r="B564" s="90"/>
      <c r="C564" s="90"/>
      <c r="D564" s="90"/>
      <c r="E564" s="90"/>
      <c r="F564" s="90"/>
      <c r="G564" s="63"/>
      <c r="H564"/>
      <c r="I564"/>
      <c r="J564"/>
      <c r="K564"/>
      <c r="L564"/>
    </row>
    <row r="565" spans="1:12" s="2" customFormat="1" x14ac:dyDescent="0.2">
      <c r="A565"/>
      <c r="B565" s="90"/>
      <c r="C565" s="90"/>
      <c r="D565" s="90"/>
      <c r="E565" s="90"/>
      <c r="F565" s="90"/>
      <c r="G565" s="63"/>
      <c r="H565"/>
      <c r="I565"/>
      <c r="J565"/>
      <c r="K565"/>
      <c r="L565"/>
    </row>
    <row r="566" spans="1:12" s="2" customFormat="1" x14ac:dyDescent="0.2">
      <c r="A566"/>
      <c r="B566" s="90"/>
      <c r="C566" s="90"/>
      <c r="D566" s="90"/>
      <c r="E566" s="90"/>
      <c r="F566" s="90"/>
      <c r="G566" s="63"/>
      <c r="H566"/>
      <c r="I566"/>
      <c r="J566"/>
      <c r="K566"/>
      <c r="L566"/>
    </row>
    <row r="567" spans="1:12" s="2" customFormat="1" x14ac:dyDescent="0.2">
      <c r="A567"/>
      <c r="B567" s="90"/>
      <c r="C567" s="90"/>
      <c r="D567" s="90"/>
      <c r="E567" s="90"/>
      <c r="F567" s="90"/>
      <c r="G567" s="63"/>
      <c r="H567"/>
      <c r="I567"/>
      <c r="J567"/>
      <c r="K567"/>
      <c r="L567"/>
    </row>
    <row r="568" spans="1:12" s="2" customFormat="1" x14ac:dyDescent="0.2">
      <c r="A568"/>
      <c r="B568" s="90"/>
      <c r="C568" s="90"/>
      <c r="D568" s="90"/>
      <c r="E568" s="90"/>
      <c r="F568" s="90"/>
      <c r="G568" s="63"/>
      <c r="H568"/>
      <c r="I568"/>
      <c r="J568"/>
      <c r="K568"/>
      <c r="L568"/>
    </row>
    <row r="569" spans="1:12" s="2" customFormat="1" x14ac:dyDescent="0.2">
      <c r="A569"/>
      <c r="B569" s="90"/>
      <c r="C569" s="90"/>
      <c r="D569" s="90"/>
      <c r="E569" s="90"/>
      <c r="F569" s="90"/>
      <c r="G569" s="63"/>
      <c r="H569"/>
      <c r="I569"/>
      <c r="J569"/>
      <c r="K569"/>
      <c r="L569"/>
    </row>
    <row r="570" spans="1:12" s="2" customFormat="1" x14ac:dyDescent="0.2">
      <c r="A570"/>
      <c r="B570" s="90"/>
      <c r="C570" s="90"/>
      <c r="D570" s="90"/>
      <c r="E570" s="90"/>
      <c r="F570" s="90"/>
      <c r="G570" s="63"/>
      <c r="H570"/>
      <c r="I570"/>
      <c r="J570"/>
      <c r="K570"/>
      <c r="L570"/>
    </row>
    <row r="571" spans="1:12" s="2" customFormat="1" x14ac:dyDescent="0.2">
      <c r="A571"/>
      <c r="B571" s="90"/>
      <c r="C571" s="90"/>
      <c r="D571" s="90"/>
      <c r="E571" s="90"/>
      <c r="F571" s="90"/>
      <c r="G571" s="63"/>
      <c r="H571"/>
      <c r="I571"/>
      <c r="J571"/>
      <c r="K571"/>
      <c r="L571"/>
    </row>
    <row r="572" spans="1:12" s="2" customFormat="1" x14ac:dyDescent="0.2">
      <c r="A572"/>
      <c r="B572" s="90"/>
      <c r="C572" s="90"/>
      <c r="D572" s="90"/>
      <c r="E572" s="90"/>
      <c r="F572" s="90"/>
      <c r="G572" s="63"/>
      <c r="H572"/>
      <c r="I572"/>
      <c r="J572"/>
      <c r="K572"/>
      <c r="L572"/>
    </row>
    <row r="573" spans="1:12" s="2" customFormat="1" x14ac:dyDescent="0.2">
      <c r="A573"/>
      <c r="B573" s="90"/>
      <c r="C573" s="90"/>
      <c r="D573" s="90"/>
      <c r="E573" s="90"/>
      <c r="F573" s="90"/>
      <c r="G573" s="63"/>
      <c r="H573"/>
      <c r="I573"/>
      <c r="J573"/>
      <c r="K573"/>
      <c r="L573"/>
    </row>
    <row r="574" spans="1:12" s="2" customFormat="1" x14ac:dyDescent="0.2">
      <c r="A574"/>
      <c r="B574" s="90"/>
      <c r="C574" s="90"/>
      <c r="D574" s="90"/>
      <c r="E574" s="90"/>
      <c r="F574" s="90"/>
      <c r="G574" s="63"/>
      <c r="H574"/>
      <c r="I574"/>
      <c r="J574"/>
      <c r="K574"/>
      <c r="L574"/>
    </row>
    <row r="575" spans="1:12" s="2" customFormat="1" x14ac:dyDescent="0.2">
      <c r="A575"/>
      <c r="B575" s="90"/>
      <c r="C575" s="90"/>
      <c r="D575" s="90"/>
      <c r="E575" s="90"/>
      <c r="F575" s="90"/>
      <c r="G575" s="63"/>
      <c r="H575"/>
      <c r="I575"/>
      <c r="J575"/>
      <c r="K575"/>
      <c r="L575"/>
    </row>
    <row r="576" spans="1:12" s="2" customFormat="1" x14ac:dyDescent="0.2">
      <c r="A576"/>
      <c r="B576" s="90"/>
      <c r="C576" s="90"/>
      <c r="D576" s="90"/>
      <c r="E576" s="90"/>
      <c r="F576" s="90"/>
      <c r="G576" s="63"/>
      <c r="H576"/>
      <c r="I576"/>
      <c r="J576"/>
      <c r="K576"/>
      <c r="L576"/>
    </row>
    <row r="577" spans="1:12" s="2" customFormat="1" x14ac:dyDescent="0.2">
      <c r="A577"/>
      <c r="B577" s="90"/>
      <c r="C577" s="90"/>
      <c r="D577" s="90"/>
      <c r="E577" s="90"/>
      <c r="F577" s="90"/>
      <c r="G577" s="63"/>
      <c r="H577"/>
      <c r="I577"/>
      <c r="J577"/>
      <c r="K577"/>
      <c r="L577"/>
    </row>
    <row r="578" spans="1:12" s="2" customFormat="1" x14ac:dyDescent="0.2">
      <c r="A578"/>
      <c r="B578" s="90"/>
      <c r="C578" s="90"/>
      <c r="D578" s="90"/>
      <c r="E578" s="90"/>
      <c r="F578" s="90"/>
      <c r="G578" s="63"/>
      <c r="H578"/>
      <c r="I578"/>
      <c r="J578"/>
      <c r="K578"/>
      <c r="L578"/>
    </row>
    <row r="579" spans="1:12" s="2" customFormat="1" x14ac:dyDescent="0.2">
      <c r="A579"/>
      <c r="B579" s="90"/>
      <c r="C579" s="90"/>
      <c r="D579" s="90"/>
      <c r="E579" s="90"/>
      <c r="F579" s="90"/>
      <c r="G579" s="63"/>
      <c r="H579"/>
      <c r="I579"/>
      <c r="J579"/>
      <c r="K579"/>
      <c r="L579"/>
    </row>
    <row r="580" spans="1:12" s="2" customFormat="1" x14ac:dyDescent="0.2">
      <c r="A580"/>
      <c r="B580" s="90"/>
      <c r="C580" s="90"/>
      <c r="D580" s="90"/>
      <c r="E580" s="90"/>
      <c r="F580" s="90"/>
      <c r="G580" s="63"/>
      <c r="H580"/>
      <c r="I580"/>
      <c r="J580"/>
      <c r="K580"/>
      <c r="L580"/>
    </row>
    <row r="581" spans="1:12" s="2" customFormat="1" x14ac:dyDescent="0.2">
      <c r="A581"/>
      <c r="B581" s="90"/>
      <c r="C581" s="90"/>
      <c r="D581" s="90"/>
      <c r="E581" s="90"/>
      <c r="F581" s="90"/>
      <c r="G581" s="63"/>
      <c r="H581"/>
      <c r="I581"/>
      <c r="J581"/>
      <c r="K581"/>
      <c r="L581"/>
    </row>
    <row r="582" spans="1:12" s="2" customFormat="1" x14ac:dyDescent="0.2">
      <c r="A582"/>
      <c r="B582" s="90"/>
      <c r="C582" s="90"/>
      <c r="D582" s="90"/>
      <c r="E582" s="90"/>
      <c r="F582" s="90"/>
      <c r="G582" s="63"/>
      <c r="H582"/>
      <c r="I582"/>
      <c r="J582"/>
      <c r="K582"/>
      <c r="L582"/>
    </row>
    <row r="583" spans="1:12" s="2" customFormat="1" x14ac:dyDescent="0.2">
      <c r="A583"/>
      <c r="B583" s="90"/>
      <c r="C583" s="90"/>
      <c r="D583" s="90"/>
      <c r="E583" s="90"/>
      <c r="F583" s="90"/>
      <c r="G583" s="63"/>
      <c r="H583"/>
      <c r="I583"/>
      <c r="J583"/>
      <c r="K583"/>
      <c r="L583"/>
    </row>
    <row r="584" spans="1:12" s="2" customFormat="1" x14ac:dyDescent="0.2">
      <c r="A584"/>
      <c r="B584" s="90"/>
      <c r="C584" s="90"/>
      <c r="D584" s="90"/>
      <c r="E584" s="90"/>
      <c r="F584" s="90"/>
      <c r="G584" s="63"/>
      <c r="H584"/>
      <c r="I584"/>
      <c r="J584"/>
      <c r="K584"/>
      <c r="L584"/>
    </row>
    <row r="585" spans="1:12" s="2" customFormat="1" x14ac:dyDescent="0.2">
      <c r="A585"/>
      <c r="B585" s="90"/>
      <c r="C585" s="90"/>
      <c r="D585" s="90"/>
      <c r="E585" s="90"/>
      <c r="F585" s="90"/>
      <c r="G585" s="63"/>
      <c r="H585"/>
      <c r="I585"/>
      <c r="J585"/>
      <c r="K585"/>
      <c r="L585"/>
    </row>
    <row r="586" spans="1:12" s="2" customFormat="1" x14ac:dyDescent="0.2">
      <c r="A586"/>
      <c r="B586" s="90"/>
      <c r="C586" s="90"/>
      <c r="D586" s="90"/>
      <c r="E586" s="90"/>
      <c r="F586" s="90"/>
      <c r="G586" s="63"/>
      <c r="H586"/>
      <c r="I586"/>
      <c r="J586"/>
      <c r="K586"/>
      <c r="L586"/>
    </row>
    <row r="587" spans="1:12" s="2" customFormat="1" x14ac:dyDescent="0.2">
      <c r="A587"/>
      <c r="B587" s="90"/>
      <c r="C587" s="90"/>
      <c r="D587" s="90"/>
      <c r="E587" s="90"/>
      <c r="F587" s="90"/>
      <c r="G587" s="63"/>
      <c r="H587"/>
      <c r="I587"/>
      <c r="J587"/>
      <c r="K587"/>
      <c r="L587"/>
    </row>
    <row r="588" spans="1:12" s="2" customFormat="1" x14ac:dyDescent="0.2">
      <c r="A588"/>
      <c r="B588" s="90"/>
      <c r="C588" s="90"/>
      <c r="D588" s="90"/>
      <c r="E588" s="90"/>
      <c r="F588" s="90"/>
      <c r="G588" s="63"/>
      <c r="H588"/>
      <c r="I588"/>
      <c r="J588"/>
      <c r="K588"/>
      <c r="L588"/>
    </row>
    <row r="589" spans="1:12" s="2" customFormat="1" x14ac:dyDescent="0.2">
      <c r="A589"/>
      <c r="B589" s="90"/>
      <c r="C589" s="90"/>
      <c r="D589" s="90"/>
      <c r="E589" s="90"/>
      <c r="F589" s="90"/>
      <c r="G589" s="63"/>
      <c r="H589"/>
      <c r="I589"/>
      <c r="J589"/>
      <c r="K589"/>
      <c r="L589"/>
    </row>
    <row r="590" spans="1:12" s="2" customFormat="1" x14ac:dyDescent="0.2">
      <c r="A590"/>
      <c r="B590" s="90"/>
      <c r="C590" s="90"/>
      <c r="D590" s="90"/>
      <c r="E590" s="90"/>
      <c r="F590" s="90"/>
      <c r="G590" s="63"/>
      <c r="H590"/>
      <c r="I590"/>
      <c r="J590"/>
      <c r="K590"/>
      <c r="L590"/>
    </row>
    <row r="591" spans="1:12" s="2" customFormat="1" x14ac:dyDescent="0.2">
      <c r="A591"/>
      <c r="B591" s="90"/>
      <c r="C591" s="90"/>
      <c r="D591" s="90"/>
      <c r="E591" s="90"/>
      <c r="F591" s="90"/>
      <c r="G591" s="63"/>
      <c r="H591"/>
      <c r="I591"/>
      <c r="J591"/>
      <c r="K591"/>
      <c r="L591"/>
    </row>
    <row r="592" spans="1:12" s="2" customFormat="1" x14ac:dyDescent="0.2">
      <c r="A592"/>
      <c r="B592" s="90"/>
      <c r="C592" s="90"/>
      <c r="D592" s="90"/>
      <c r="E592" s="90"/>
      <c r="F592" s="90"/>
      <c r="G592" s="63"/>
      <c r="H592"/>
      <c r="I592"/>
      <c r="J592"/>
      <c r="K592"/>
      <c r="L592"/>
    </row>
    <row r="593" spans="1:12" s="2" customFormat="1" x14ac:dyDescent="0.2">
      <c r="A593"/>
      <c r="B593" s="90"/>
      <c r="C593" s="90"/>
      <c r="D593" s="90"/>
      <c r="E593" s="90"/>
      <c r="F593" s="90"/>
      <c r="G593" s="63"/>
      <c r="H593"/>
      <c r="I593"/>
      <c r="J593"/>
      <c r="K593"/>
      <c r="L593"/>
    </row>
    <row r="594" spans="1:12" s="2" customFormat="1" x14ac:dyDescent="0.2">
      <c r="A594"/>
      <c r="B594" s="90"/>
      <c r="C594" s="90"/>
      <c r="D594" s="90"/>
      <c r="E594" s="90"/>
      <c r="F594" s="90"/>
      <c r="G594" s="63"/>
      <c r="H594"/>
      <c r="I594"/>
      <c r="J594"/>
      <c r="K594"/>
      <c r="L594"/>
    </row>
    <row r="595" spans="1:12" s="2" customFormat="1" x14ac:dyDescent="0.2">
      <c r="A595"/>
      <c r="B595" s="90"/>
      <c r="C595" s="90"/>
      <c r="D595" s="90"/>
      <c r="E595" s="90"/>
      <c r="F595" s="90"/>
      <c r="G595" s="63"/>
      <c r="H595"/>
      <c r="I595"/>
      <c r="J595"/>
      <c r="K595"/>
      <c r="L595"/>
    </row>
    <row r="596" spans="1:12" s="2" customFormat="1" x14ac:dyDescent="0.2">
      <c r="A596"/>
      <c r="B596" s="90"/>
      <c r="C596" s="90"/>
      <c r="D596" s="90"/>
      <c r="E596" s="90"/>
      <c r="F596" s="90"/>
      <c r="G596" s="63"/>
      <c r="H596"/>
      <c r="I596"/>
      <c r="J596"/>
      <c r="K596"/>
      <c r="L596"/>
    </row>
    <row r="597" spans="1:12" s="2" customFormat="1" x14ac:dyDescent="0.2">
      <c r="A597"/>
      <c r="B597" s="90"/>
      <c r="C597" s="90"/>
      <c r="D597" s="90"/>
      <c r="E597" s="90"/>
      <c r="F597" s="90"/>
      <c r="G597" s="63"/>
      <c r="H597"/>
      <c r="I597"/>
      <c r="J597"/>
      <c r="K597"/>
      <c r="L597"/>
    </row>
    <row r="598" spans="1:12" s="2" customFormat="1" x14ac:dyDescent="0.2">
      <c r="A598"/>
      <c r="B598" s="90"/>
      <c r="C598" s="90"/>
      <c r="D598" s="90"/>
      <c r="E598" s="90"/>
      <c r="F598" s="90"/>
      <c r="G598" s="63"/>
      <c r="H598"/>
      <c r="I598"/>
      <c r="J598"/>
      <c r="K598"/>
      <c r="L598"/>
    </row>
    <row r="599" spans="1:12" s="2" customFormat="1" x14ac:dyDescent="0.2">
      <c r="A599"/>
      <c r="B599" s="90"/>
      <c r="C599" s="90"/>
      <c r="D599" s="90"/>
      <c r="E599" s="90"/>
      <c r="F599" s="90"/>
      <c r="G599" s="63"/>
      <c r="H599"/>
      <c r="I599"/>
      <c r="J599"/>
      <c r="K599"/>
      <c r="L599"/>
    </row>
    <row r="600" spans="1:12" s="2" customFormat="1" x14ac:dyDescent="0.2">
      <c r="A600"/>
      <c r="B600" s="90"/>
      <c r="C600" s="90"/>
      <c r="D600" s="90"/>
      <c r="E600" s="90"/>
      <c r="F600" s="90"/>
      <c r="G600" s="63"/>
      <c r="H600"/>
      <c r="I600"/>
      <c r="J600"/>
      <c r="K600"/>
      <c r="L600"/>
    </row>
    <row r="601" spans="1:12" s="2" customFormat="1" x14ac:dyDescent="0.2">
      <c r="A601"/>
      <c r="B601" s="90"/>
      <c r="C601" s="90"/>
      <c r="D601" s="90"/>
      <c r="E601" s="90"/>
      <c r="F601" s="90"/>
      <c r="G601" s="63"/>
      <c r="H601"/>
      <c r="I601"/>
      <c r="J601"/>
      <c r="K601"/>
      <c r="L601"/>
    </row>
    <row r="602" spans="1:12" s="2" customFormat="1" x14ac:dyDescent="0.2">
      <c r="A602"/>
      <c r="B602" s="90"/>
      <c r="C602" s="90"/>
      <c r="D602" s="90"/>
      <c r="E602" s="90"/>
      <c r="F602" s="90"/>
      <c r="G602" s="63"/>
      <c r="H602"/>
      <c r="I602"/>
      <c r="J602"/>
      <c r="K602"/>
      <c r="L602"/>
    </row>
    <row r="603" spans="1:12" s="2" customFormat="1" x14ac:dyDescent="0.2">
      <c r="A603"/>
      <c r="B603" s="90"/>
      <c r="C603" s="90"/>
      <c r="D603" s="90"/>
      <c r="E603" s="90"/>
      <c r="F603" s="90"/>
      <c r="G603" s="63"/>
      <c r="H603"/>
      <c r="I603"/>
      <c r="J603"/>
      <c r="K603"/>
      <c r="L603"/>
    </row>
    <row r="604" spans="1:12" s="2" customFormat="1" x14ac:dyDescent="0.2">
      <c r="A604"/>
      <c r="B604" s="90"/>
      <c r="C604" s="90"/>
      <c r="D604" s="90"/>
      <c r="E604" s="90"/>
      <c r="F604" s="90"/>
      <c r="G604" s="63"/>
      <c r="H604"/>
      <c r="I604"/>
      <c r="J604"/>
      <c r="K604"/>
      <c r="L604"/>
    </row>
    <row r="605" spans="1:12" s="2" customFormat="1" x14ac:dyDescent="0.2">
      <c r="A605"/>
      <c r="B605" s="90"/>
      <c r="C605" s="90"/>
      <c r="D605" s="90"/>
      <c r="E605" s="90"/>
      <c r="F605" s="90"/>
      <c r="G605" s="63"/>
      <c r="H605"/>
      <c r="I605"/>
      <c r="J605"/>
      <c r="K605"/>
      <c r="L605"/>
    </row>
    <row r="606" spans="1:12" s="2" customFormat="1" x14ac:dyDescent="0.2">
      <c r="A606"/>
      <c r="B606" s="90"/>
      <c r="C606" s="90"/>
      <c r="D606" s="90"/>
      <c r="E606" s="90"/>
      <c r="F606" s="90"/>
      <c r="G606" s="63"/>
      <c r="H606"/>
      <c r="I606"/>
      <c r="J606"/>
      <c r="K606"/>
      <c r="L606"/>
    </row>
    <row r="607" spans="1:12" s="2" customFormat="1" x14ac:dyDescent="0.2">
      <c r="A607"/>
      <c r="B607" s="90"/>
      <c r="C607" s="90"/>
      <c r="D607" s="90"/>
      <c r="E607" s="90"/>
      <c r="F607" s="90"/>
      <c r="G607" s="63"/>
      <c r="H607"/>
      <c r="I607"/>
      <c r="J607"/>
      <c r="K607"/>
      <c r="L607"/>
    </row>
    <row r="608" spans="1:12" s="2" customFormat="1" x14ac:dyDescent="0.2">
      <c r="A608"/>
      <c r="B608" s="90"/>
      <c r="C608" s="90"/>
      <c r="D608" s="90"/>
      <c r="E608" s="90"/>
      <c r="F608" s="90"/>
      <c r="G608" s="63"/>
      <c r="H608"/>
      <c r="I608"/>
      <c r="J608"/>
      <c r="K608"/>
      <c r="L608"/>
    </row>
    <row r="609" spans="1:12" s="2" customFormat="1" x14ac:dyDescent="0.2">
      <c r="A609"/>
      <c r="B609" s="90"/>
      <c r="C609" s="90"/>
      <c r="D609" s="90"/>
      <c r="E609" s="90"/>
      <c r="F609" s="90"/>
      <c r="G609" s="63"/>
      <c r="H609"/>
      <c r="I609"/>
      <c r="J609"/>
      <c r="K609"/>
      <c r="L609"/>
    </row>
    <row r="610" spans="1:12" s="2" customFormat="1" x14ac:dyDescent="0.2">
      <c r="A610"/>
      <c r="B610" s="90"/>
      <c r="C610" s="90"/>
      <c r="D610" s="90"/>
      <c r="E610" s="90"/>
      <c r="F610" s="90"/>
      <c r="G610" s="63"/>
      <c r="H610"/>
      <c r="I610"/>
      <c r="J610"/>
      <c r="K610"/>
      <c r="L610"/>
    </row>
    <row r="611" spans="1:12" s="2" customFormat="1" x14ac:dyDescent="0.2">
      <c r="A611"/>
      <c r="B611" s="90"/>
      <c r="C611" s="90"/>
      <c r="D611" s="90"/>
      <c r="E611" s="90"/>
      <c r="F611" s="90"/>
      <c r="G611" s="63"/>
      <c r="H611"/>
      <c r="I611"/>
      <c r="J611"/>
      <c r="K611"/>
      <c r="L611"/>
    </row>
    <row r="612" spans="1:12" s="2" customFormat="1" x14ac:dyDescent="0.2">
      <c r="A612"/>
      <c r="B612" s="90"/>
      <c r="C612" s="90"/>
      <c r="D612" s="90"/>
      <c r="E612" s="90"/>
      <c r="F612" s="90"/>
      <c r="G612" s="63"/>
      <c r="H612"/>
      <c r="I612"/>
      <c r="J612"/>
      <c r="K612"/>
      <c r="L612"/>
    </row>
    <row r="613" spans="1:12" s="2" customFormat="1" x14ac:dyDescent="0.2">
      <c r="A613"/>
      <c r="B613" s="90"/>
      <c r="C613" s="90"/>
      <c r="D613" s="90"/>
      <c r="E613" s="90"/>
      <c r="F613" s="90"/>
      <c r="G613" s="63"/>
      <c r="H613"/>
      <c r="I613"/>
      <c r="J613"/>
      <c r="K613"/>
      <c r="L613"/>
    </row>
    <row r="614" spans="1:12" s="2" customFormat="1" x14ac:dyDescent="0.2">
      <c r="A614"/>
      <c r="B614" s="90"/>
      <c r="C614" s="90"/>
      <c r="D614" s="90"/>
      <c r="E614" s="90"/>
      <c r="F614" s="90"/>
      <c r="G614" s="63"/>
      <c r="H614"/>
      <c r="I614"/>
      <c r="J614"/>
      <c r="K614"/>
      <c r="L614"/>
    </row>
    <row r="615" spans="1:12" s="2" customFormat="1" x14ac:dyDescent="0.2">
      <c r="A615"/>
      <c r="B615" s="90"/>
      <c r="C615" s="90"/>
      <c r="D615" s="90"/>
      <c r="E615" s="90"/>
      <c r="F615" s="90"/>
      <c r="G615" s="63"/>
      <c r="H615"/>
      <c r="I615"/>
      <c r="J615"/>
      <c r="K615"/>
      <c r="L615"/>
    </row>
    <row r="616" spans="1:12" s="2" customFormat="1" x14ac:dyDescent="0.2">
      <c r="A616"/>
      <c r="B616" s="90"/>
      <c r="C616" s="90"/>
      <c r="D616" s="90"/>
      <c r="E616" s="90"/>
      <c r="F616" s="90"/>
      <c r="G616" s="63"/>
      <c r="H616"/>
      <c r="I616"/>
      <c r="J616"/>
      <c r="K616"/>
      <c r="L616"/>
    </row>
    <row r="617" spans="1:12" s="2" customFormat="1" x14ac:dyDescent="0.2">
      <c r="A617"/>
      <c r="B617" s="90"/>
      <c r="C617" s="90"/>
      <c r="D617" s="90"/>
      <c r="E617" s="90"/>
      <c r="F617" s="90"/>
      <c r="G617" s="63"/>
      <c r="H617"/>
      <c r="I617"/>
      <c r="J617"/>
      <c r="K617"/>
      <c r="L617"/>
    </row>
    <row r="618" spans="1:12" s="2" customFormat="1" x14ac:dyDescent="0.2">
      <c r="A618"/>
      <c r="B618" s="90"/>
      <c r="C618" s="90"/>
      <c r="D618" s="90"/>
      <c r="E618" s="90"/>
      <c r="F618" s="90"/>
      <c r="G618" s="63"/>
      <c r="H618"/>
      <c r="I618"/>
      <c r="J618"/>
      <c r="K618"/>
      <c r="L618"/>
    </row>
    <row r="619" spans="1:12" s="2" customFormat="1" x14ac:dyDescent="0.2">
      <c r="A619"/>
      <c r="B619" s="90"/>
      <c r="C619" s="90"/>
      <c r="D619" s="90"/>
      <c r="E619" s="90"/>
      <c r="F619" s="90"/>
      <c r="G619" s="63"/>
      <c r="H619"/>
      <c r="I619"/>
      <c r="J619"/>
      <c r="K619"/>
      <c r="L619"/>
    </row>
    <row r="620" spans="1:12" s="2" customFormat="1" x14ac:dyDescent="0.2">
      <c r="A620"/>
      <c r="B620" s="90"/>
      <c r="C620" s="90"/>
      <c r="D620" s="90"/>
      <c r="E620" s="90"/>
      <c r="F620" s="90"/>
      <c r="G620" s="63"/>
      <c r="H620"/>
      <c r="I620"/>
      <c r="J620"/>
      <c r="K620"/>
      <c r="L620"/>
    </row>
    <row r="621" spans="1:12" s="2" customFormat="1" x14ac:dyDescent="0.2">
      <c r="A621"/>
      <c r="B621" s="90"/>
      <c r="C621" s="90"/>
      <c r="D621" s="90"/>
      <c r="E621" s="90"/>
      <c r="F621" s="90"/>
      <c r="G621" s="63"/>
      <c r="H621"/>
      <c r="I621"/>
      <c r="J621"/>
      <c r="K621"/>
      <c r="L621"/>
    </row>
    <row r="622" spans="1:12" s="2" customFormat="1" x14ac:dyDescent="0.2">
      <c r="A622"/>
      <c r="B622" s="90"/>
      <c r="C622" s="90"/>
      <c r="D622" s="90"/>
      <c r="E622" s="90"/>
      <c r="F622" s="90"/>
      <c r="G622" s="63"/>
      <c r="H622"/>
      <c r="I622"/>
      <c r="J622"/>
      <c r="K622"/>
      <c r="L622"/>
    </row>
    <row r="623" spans="1:12" s="2" customFormat="1" x14ac:dyDescent="0.2">
      <c r="A623"/>
      <c r="B623" s="90"/>
      <c r="C623" s="90"/>
      <c r="D623" s="90"/>
      <c r="E623" s="90"/>
      <c r="F623" s="90"/>
      <c r="G623" s="63"/>
      <c r="H623"/>
      <c r="I623"/>
      <c r="J623"/>
      <c r="K623"/>
      <c r="L623"/>
    </row>
    <row r="624" spans="1:12" s="2" customFormat="1" x14ac:dyDescent="0.2">
      <c r="A624"/>
      <c r="B624" s="90"/>
      <c r="C624" s="90"/>
      <c r="D624" s="90"/>
      <c r="E624" s="90"/>
      <c r="F624" s="90"/>
      <c r="G624" s="63"/>
      <c r="H624"/>
      <c r="I624"/>
      <c r="J624"/>
      <c r="K624"/>
      <c r="L624"/>
    </row>
    <row r="625" spans="1:12" s="2" customFormat="1" x14ac:dyDescent="0.2">
      <c r="A625"/>
      <c r="B625" s="90"/>
      <c r="C625" s="90"/>
      <c r="D625" s="90"/>
      <c r="E625" s="90"/>
      <c r="F625" s="90"/>
      <c r="G625" s="63"/>
      <c r="H625"/>
      <c r="I625"/>
      <c r="J625"/>
      <c r="K625"/>
      <c r="L625"/>
    </row>
    <row r="626" spans="1:12" s="2" customFormat="1" x14ac:dyDescent="0.2">
      <c r="A626"/>
      <c r="B626" s="90"/>
      <c r="C626" s="90"/>
      <c r="D626" s="90"/>
      <c r="E626" s="90"/>
      <c r="F626" s="90"/>
      <c r="G626" s="63"/>
      <c r="H626"/>
      <c r="I626"/>
      <c r="J626"/>
      <c r="K626"/>
      <c r="L626"/>
    </row>
    <row r="627" spans="1:12" s="2" customFormat="1" x14ac:dyDescent="0.2">
      <c r="A627"/>
      <c r="B627" s="90"/>
      <c r="C627" s="90"/>
      <c r="D627" s="90"/>
      <c r="E627" s="90"/>
      <c r="F627" s="90"/>
      <c r="G627" s="63"/>
      <c r="H627"/>
      <c r="I627"/>
      <c r="J627"/>
      <c r="K627"/>
      <c r="L627"/>
    </row>
    <row r="628" spans="1:12" s="2" customFormat="1" x14ac:dyDescent="0.2">
      <c r="A628"/>
      <c r="B628" s="90"/>
      <c r="C628" s="90"/>
      <c r="D628" s="90"/>
      <c r="E628" s="90"/>
      <c r="F628" s="90"/>
      <c r="G628" s="63"/>
      <c r="H628"/>
      <c r="I628"/>
      <c r="J628"/>
      <c r="K628"/>
      <c r="L628"/>
    </row>
    <row r="629" spans="1:12" s="2" customFormat="1" x14ac:dyDescent="0.2">
      <c r="A629"/>
      <c r="B629" s="90"/>
      <c r="C629" s="90"/>
      <c r="D629" s="90"/>
      <c r="E629" s="90"/>
      <c r="F629" s="90"/>
      <c r="G629" s="63"/>
      <c r="H629"/>
      <c r="I629"/>
      <c r="J629"/>
      <c r="K629"/>
      <c r="L629"/>
    </row>
    <row r="630" spans="1:12" s="2" customFormat="1" x14ac:dyDescent="0.2">
      <c r="A630"/>
      <c r="B630" s="90"/>
      <c r="C630" s="90"/>
      <c r="D630" s="90"/>
      <c r="E630" s="90"/>
      <c r="F630" s="90"/>
      <c r="G630" s="63"/>
      <c r="H630"/>
      <c r="I630"/>
      <c r="J630"/>
      <c r="K630"/>
      <c r="L630"/>
    </row>
    <row r="631" spans="1:12" s="2" customFormat="1" x14ac:dyDescent="0.2">
      <c r="A631"/>
      <c r="B631" s="90"/>
      <c r="C631" s="90"/>
      <c r="D631" s="90"/>
      <c r="E631" s="90"/>
      <c r="F631" s="90"/>
      <c r="G631" s="63"/>
      <c r="H631"/>
      <c r="I631"/>
      <c r="J631"/>
      <c r="K631"/>
      <c r="L631"/>
    </row>
    <row r="632" spans="1:12" s="2" customFormat="1" x14ac:dyDescent="0.2">
      <c r="A632"/>
      <c r="B632" s="90"/>
      <c r="C632" s="90"/>
      <c r="D632" s="90"/>
      <c r="E632" s="90"/>
      <c r="F632" s="90"/>
      <c r="G632" s="63"/>
      <c r="H632"/>
      <c r="I632"/>
      <c r="J632"/>
      <c r="K632"/>
      <c r="L632"/>
    </row>
    <row r="633" spans="1:12" s="2" customFormat="1" x14ac:dyDescent="0.2">
      <c r="A633"/>
      <c r="B633" s="90"/>
      <c r="C633" s="90"/>
      <c r="D633" s="90"/>
      <c r="E633" s="90"/>
      <c r="F633" s="90"/>
      <c r="G633" s="63"/>
      <c r="H633"/>
      <c r="I633"/>
      <c r="J633"/>
      <c r="K633"/>
      <c r="L633"/>
    </row>
    <row r="634" spans="1:12" s="2" customFormat="1" x14ac:dyDescent="0.2">
      <c r="A634"/>
      <c r="B634" s="90"/>
      <c r="C634" s="90"/>
      <c r="D634" s="90"/>
      <c r="E634" s="90"/>
      <c r="F634" s="90"/>
      <c r="G634" s="63"/>
      <c r="H634"/>
      <c r="I634"/>
      <c r="J634"/>
      <c r="K634"/>
      <c r="L634"/>
    </row>
    <row r="635" spans="1:12" s="2" customFormat="1" x14ac:dyDescent="0.2">
      <c r="A635"/>
      <c r="B635" s="90"/>
      <c r="C635" s="90"/>
      <c r="D635" s="90"/>
      <c r="E635" s="90"/>
      <c r="F635" s="90"/>
      <c r="G635" s="63"/>
      <c r="H635"/>
      <c r="I635"/>
      <c r="J635"/>
      <c r="K635"/>
      <c r="L635"/>
    </row>
    <row r="636" spans="1:12" s="2" customFormat="1" x14ac:dyDescent="0.2">
      <c r="A636"/>
      <c r="B636" s="90"/>
      <c r="C636" s="90"/>
      <c r="D636" s="90"/>
      <c r="E636" s="90"/>
      <c r="F636" s="90"/>
      <c r="G636" s="63"/>
      <c r="H636"/>
      <c r="I636"/>
      <c r="J636"/>
      <c r="K636"/>
      <c r="L636"/>
    </row>
    <row r="637" spans="1:12" s="2" customFormat="1" x14ac:dyDescent="0.2">
      <c r="A637"/>
      <c r="B637" s="90"/>
      <c r="C637" s="90"/>
      <c r="D637" s="90"/>
      <c r="E637" s="90"/>
      <c r="F637" s="90"/>
      <c r="G637" s="63"/>
      <c r="H637"/>
      <c r="I637"/>
      <c r="J637"/>
      <c r="K637"/>
      <c r="L637"/>
    </row>
    <row r="638" spans="1:12" s="2" customFormat="1" x14ac:dyDescent="0.2">
      <c r="A638"/>
      <c r="B638" s="90"/>
      <c r="C638" s="90"/>
      <c r="D638" s="90"/>
      <c r="E638" s="90"/>
      <c r="F638" s="90"/>
      <c r="G638" s="63"/>
      <c r="H638"/>
      <c r="I638"/>
      <c r="J638"/>
      <c r="K638"/>
      <c r="L638"/>
    </row>
    <row r="639" spans="1:12" s="2" customFormat="1" x14ac:dyDescent="0.2">
      <c r="A639"/>
      <c r="B639" s="90"/>
      <c r="C639" s="90"/>
      <c r="D639" s="90"/>
      <c r="E639" s="90"/>
      <c r="F639" s="90"/>
      <c r="G639" s="63"/>
      <c r="H639"/>
      <c r="I639"/>
      <c r="J639"/>
      <c r="K639"/>
      <c r="L639"/>
    </row>
    <row r="640" spans="1:12" s="2" customFormat="1" x14ac:dyDescent="0.2">
      <c r="A640"/>
      <c r="B640" s="90"/>
      <c r="C640" s="90"/>
      <c r="D640" s="90"/>
      <c r="E640" s="90"/>
      <c r="F640" s="90"/>
      <c r="G640" s="63"/>
      <c r="H640"/>
      <c r="I640"/>
      <c r="J640"/>
      <c r="K640"/>
      <c r="L640"/>
    </row>
    <row r="641" spans="1:12" s="2" customFormat="1" x14ac:dyDescent="0.2">
      <c r="A641"/>
      <c r="B641" s="90"/>
      <c r="C641" s="90"/>
      <c r="D641" s="90"/>
      <c r="E641" s="90"/>
      <c r="F641" s="90"/>
      <c r="G641" s="63"/>
      <c r="H641"/>
      <c r="I641"/>
      <c r="J641"/>
      <c r="K641"/>
      <c r="L641"/>
    </row>
    <row r="642" spans="1:12" s="2" customFormat="1" x14ac:dyDescent="0.2">
      <c r="A642"/>
      <c r="B642" s="90"/>
      <c r="C642" s="90"/>
      <c r="D642" s="90"/>
      <c r="E642" s="90"/>
      <c r="F642" s="90"/>
      <c r="G642" s="63"/>
      <c r="H642"/>
      <c r="I642"/>
      <c r="J642"/>
      <c r="K642"/>
      <c r="L642"/>
    </row>
    <row r="643" spans="1:12" s="2" customFormat="1" x14ac:dyDescent="0.2">
      <c r="A643"/>
      <c r="B643" s="90"/>
      <c r="C643" s="90"/>
      <c r="D643" s="90"/>
      <c r="E643" s="90"/>
      <c r="F643" s="90"/>
      <c r="G643" s="63"/>
      <c r="H643"/>
      <c r="I643"/>
      <c r="J643"/>
      <c r="K643"/>
      <c r="L643"/>
    </row>
    <row r="644" spans="1:12" s="2" customFormat="1" x14ac:dyDescent="0.2">
      <c r="A644"/>
      <c r="B644" s="90"/>
      <c r="C644" s="90"/>
      <c r="D644" s="90"/>
      <c r="E644" s="90"/>
      <c r="F644" s="90"/>
      <c r="G644" s="63"/>
      <c r="H644"/>
      <c r="I644"/>
      <c r="J644"/>
      <c r="K644"/>
      <c r="L644"/>
    </row>
    <row r="645" spans="1:12" s="2" customFormat="1" x14ac:dyDescent="0.2">
      <c r="A645"/>
      <c r="B645" s="90"/>
      <c r="C645" s="90"/>
      <c r="D645" s="90"/>
      <c r="E645" s="90"/>
      <c r="F645" s="90"/>
      <c r="G645" s="63"/>
      <c r="H645"/>
      <c r="I645"/>
      <c r="J645"/>
      <c r="K645"/>
      <c r="L645"/>
    </row>
    <row r="646" spans="1:12" s="2" customFormat="1" x14ac:dyDescent="0.2">
      <c r="A646"/>
      <c r="B646" s="90"/>
      <c r="C646" s="90"/>
      <c r="D646" s="90"/>
      <c r="E646" s="90"/>
      <c r="F646" s="90"/>
      <c r="G646" s="63"/>
      <c r="H646"/>
      <c r="I646"/>
      <c r="J646"/>
      <c r="K646"/>
      <c r="L646"/>
    </row>
    <row r="647" spans="1:12" s="2" customFormat="1" x14ac:dyDescent="0.2">
      <c r="A647"/>
      <c r="B647" s="90"/>
      <c r="C647" s="90"/>
      <c r="D647" s="90"/>
      <c r="E647" s="90"/>
      <c r="F647" s="90"/>
      <c r="G647" s="63"/>
      <c r="H647"/>
      <c r="I647"/>
      <c r="J647"/>
      <c r="K647"/>
      <c r="L647"/>
    </row>
    <row r="648" spans="1:12" s="2" customFormat="1" x14ac:dyDescent="0.2">
      <c r="A648"/>
      <c r="B648" s="90"/>
      <c r="C648" s="90"/>
      <c r="D648" s="90"/>
      <c r="E648" s="90"/>
      <c r="F648" s="90"/>
      <c r="G648" s="63"/>
      <c r="H648"/>
      <c r="I648"/>
      <c r="J648"/>
      <c r="K648"/>
      <c r="L648"/>
    </row>
    <row r="649" spans="1:12" s="2" customFormat="1" x14ac:dyDescent="0.2">
      <c r="A649"/>
      <c r="B649" s="90"/>
      <c r="C649" s="90"/>
      <c r="D649" s="90"/>
      <c r="E649" s="90"/>
      <c r="F649" s="90"/>
      <c r="G649" s="63"/>
      <c r="H649"/>
      <c r="I649"/>
      <c r="J649"/>
      <c r="K649"/>
      <c r="L649"/>
    </row>
    <row r="650" spans="1:12" s="2" customFormat="1" x14ac:dyDescent="0.2">
      <c r="A650"/>
      <c r="B650" s="90"/>
      <c r="C650" s="90"/>
      <c r="D650" s="90"/>
      <c r="E650" s="90"/>
      <c r="F650" s="90"/>
      <c r="G650" s="63"/>
      <c r="H650"/>
      <c r="I650"/>
      <c r="J650"/>
      <c r="K650"/>
      <c r="L650"/>
    </row>
    <row r="651" spans="1:12" s="2" customFormat="1" x14ac:dyDescent="0.2">
      <c r="A651"/>
      <c r="B651" s="90"/>
      <c r="C651" s="90"/>
      <c r="D651" s="90"/>
      <c r="E651" s="90"/>
      <c r="F651" s="90"/>
      <c r="G651" s="63"/>
      <c r="H651"/>
      <c r="I651"/>
      <c r="J651"/>
      <c r="K651"/>
      <c r="L651"/>
    </row>
    <row r="652" spans="1:12" s="2" customFormat="1" x14ac:dyDescent="0.2">
      <c r="A652"/>
      <c r="B652" s="90"/>
      <c r="C652" s="90"/>
      <c r="D652" s="90"/>
      <c r="E652" s="90"/>
      <c r="F652" s="90"/>
      <c r="G652" s="63"/>
      <c r="H652"/>
      <c r="I652"/>
      <c r="J652"/>
      <c r="K652"/>
      <c r="L652"/>
    </row>
    <row r="653" spans="1:12" s="2" customFormat="1" x14ac:dyDescent="0.2">
      <c r="A653"/>
      <c r="B653" s="90"/>
      <c r="C653" s="90"/>
      <c r="D653" s="90"/>
      <c r="E653" s="90"/>
      <c r="F653" s="90"/>
      <c r="G653" s="63"/>
      <c r="H653"/>
      <c r="I653"/>
      <c r="J653"/>
      <c r="K653"/>
      <c r="L653"/>
    </row>
    <row r="654" spans="1:12" s="2" customFormat="1" x14ac:dyDescent="0.2">
      <c r="A654"/>
      <c r="B654" s="90"/>
      <c r="C654" s="90"/>
      <c r="D654" s="90"/>
      <c r="E654" s="90"/>
      <c r="F654" s="90"/>
      <c r="G654" s="63"/>
      <c r="H654"/>
      <c r="I654"/>
      <c r="J654"/>
      <c r="K654"/>
      <c r="L654"/>
    </row>
    <row r="655" spans="1:12" s="2" customFormat="1" x14ac:dyDescent="0.2">
      <c r="A655"/>
      <c r="B655" s="90"/>
      <c r="C655" s="90"/>
      <c r="D655" s="90"/>
      <c r="E655" s="90"/>
      <c r="F655" s="90"/>
      <c r="G655" s="63"/>
      <c r="H655"/>
      <c r="I655"/>
      <c r="J655"/>
      <c r="K655"/>
      <c r="L655"/>
    </row>
    <row r="656" spans="1:12" s="2" customFormat="1" x14ac:dyDescent="0.2">
      <c r="A656"/>
      <c r="B656" s="90"/>
      <c r="C656" s="90"/>
      <c r="D656" s="90"/>
      <c r="E656" s="90"/>
      <c r="F656" s="90"/>
      <c r="G656" s="63"/>
      <c r="H656"/>
      <c r="I656"/>
      <c r="J656"/>
      <c r="K656"/>
      <c r="L656"/>
    </row>
    <row r="657" spans="1:12" s="2" customFormat="1" x14ac:dyDescent="0.2">
      <c r="A657"/>
      <c r="B657" s="90"/>
      <c r="C657" s="90"/>
      <c r="D657" s="90"/>
      <c r="E657" s="90"/>
      <c r="F657" s="90"/>
      <c r="G657" s="63"/>
      <c r="H657"/>
      <c r="I657"/>
      <c r="J657"/>
      <c r="K657"/>
      <c r="L657"/>
    </row>
    <row r="658" spans="1:12" s="2" customFormat="1" x14ac:dyDescent="0.2">
      <c r="A658"/>
      <c r="B658" s="90"/>
      <c r="C658" s="90"/>
      <c r="D658" s="90"/>
      <c r="E658" s="90"/>
      <c r="F658" s="90"/>
      <c r="G658" s="63"/>
      <c r="H658"/>
      <c r="I658"/>
      <c r="J658"/>
      <c r="K658"/>
      <c r="L658"/>
    </row>
    <row r="659" spans="1:12" s="2" customFormat="1" x14ac:dyDescent="0.2">
      <c r="A659"/>
      <c r="B659" s="90"/>
      <c r="C659" s="90"/>
      <c r="D659" s="90"/>
      <c r="E659" s="90"/>
      <c r="F659" s="90"/>
      <c r="G659" s="63"/>
      <c r="H659"/>
      <c r="I659"/>
      <c r="J659"/>
      <c r="K659"/>
      <c r="L659"/>
    </row>
    <row r="660" spans="1:12" s="2" customFormat="1" x14ac:dyDescent="0.2">
      <c r="A660"/>
      <c r="B660" s="90"/>
      <c r="C660" s="90"/>
      <c r="D660" s="90"/>
      <c r="E660" s="90"/>
      <c r="F660" s="90"/>
      <c r="G660" s="63"/>
      <c r="H660"/>
      <c r="I660"/>
      <c r="J660"/>
      <c r="K660"/>
      <c r="L660"/>
    </row>
    <row r="661" spans="1:12" s="2" customFormat="1" x14ac:dyDescent="0.2">
      <c r="A661"/>
      <c r="B661" s="90"/>
      <c r="C661" s="90"/>
      <c r="D661" s="90"/>
      <c r="E661" s="90"/>
      <c r="F661" s="90"/>
      <c r="G661" s="63"/>
      <c r="H661"/>
      <c r="I661"/>
      <c r="J661"/>
      <c r="K661"/>
      <c r="L661"/>
    </row>
    <row r="662" spans="1:12" s="2" customFormat="1" x14ac:dyDescent="0.2">
      <c r="A662"/>
      <c r="B662" s="90"/>
      <c r="C662" s="90"/>
      <c r="D662" s="90"/>
      <c r="E662" s="90"/>
      <c r="F662" s="90"/>
      <c r="G662" s="63"/>
      <c r="H662"/>
      <c r="I662"/>
      <c r="J662"/>
      <c r="K662"/>
      <c r="L662"/>
    </row>
    <row r="663" spans="1:12" s="2" customFormat="1" x14ac:dyDescent="0.2">
      <c r="A663"/>
      <c r="B663" s="90"/>
      <c r="C663" s="90"/>
      <c r="D663" s="90"/>
      <c r="E663" s="90"/>
      <c r="F663" s="90"/>
      <c r="G663" s="63"/>
      <c r="H663"/>
      <c r="I663"/>
      <c r="J663"/>
      <c r="K663"/>
      <c r="L663"/>
    </row>
    <row r="664" spans="1:12" s="2" customFormat="1" x14ac:dyDescent="0.2">
      <c r="A664"/>
      <c r="B664" s="90"/>
      <c r="C664" s="90"/>
      <c r="D664" s="90"/>
      <c r="E664" s="90"/>
      <c r="F664" s="90"/>
      <c r="G664" s="63"/>
      <c r="H664"/>
      <c r="I664"/>
      <c r="J664"/>
      <c r="K664"/>
      <c r="L664"/>
    </row>
    <row r="665" spans="1:12" s="2" customFormat="1" x14ac:dyDescent="0.2">
      <c r="A665"/>
      <c r="B665" s="90"/>
      <c r="C665" s="90"/>
      <c r="D665" s="90"/>
      <c r="E665" s="90"/>
      <c r="F665" s="90"/>
      <c r="G665" s="63"/>
      <c r="H665"/>
      <c r="I665"/>
      <c r="J665"/>
      <c r="K665"/>
      <c r="L665"/>
    </row>
    <row r="666" spans="1:12" s="2" customFormat="1" x14ac:dyDescent="0.2">
      <c r="A666"/>
      <c r="B666" s="90"/>
      <c r="C666" s="90"/>
      <c r="D666" s="90"/>
      <c r="E666" s="90"/>
      <c r="F666" s="90"/>
      <c r="G666" s="63"/>
      <c r="H666"/>
      <c r="I666"/>
      <c r="J666"/>
      <c r="K666"/>
      <c r="L666"/>
    </row>
    <row r="667" spans="1:12" s="2" customFormat="1" x14ac:dyDescent="0.2">
      <c r="A667"/>
      <c r="B667" s="90"/>
      <c r="C667" s="90"/>
      <c r="D667" s="90"/>
      <c r="E667" s="90"/>
      <c r="F667" s="90"/>
      <c r="G667" s="63"/>
      <c r="H667"/>
      <c r="I667"/>
      <c r="J667"/>
      <c r="K667"/>
      <c r="L667"/>
    </row>
    <row r="668" spans="1:12" s="2" customFormat="1" x14ac:dyDescent="0.2">
      <c r="A668"/>
      <c r="B668" s="90"/>
      <c r="C668" s="90"/>
      <c r="D668" s="90"/>
      <c r="E668" s="90"/>
      <c r="F668" s="90"/>
      <c r="G668" s="63"/>
      <c r="H668"/>
      <c r="I668"/>
      <c r="J668"/>
      <c r="K668"/>
      <c r="L668"/>
    </row>
    <row r="669" spans="1:12" s="2" customFormat="1" x14ac:dyDescent="0.2">
      <c r="A669"/>
      <c r="B669" s="90"/>
      <c r="C669" s="90"/>
      <c r="D669" s="90"/>
      <c r="E669" s="90"/>
      <c r="F669" s="90"/>
      <c r="G669" s="63"/>
      <c r="H669"/>
      <c r="I669"/>
      <c r="J669"/>
      <c r="K669"/>
      <c r="L669"/>
    </row>
    <row r="670" spans="1:12" s="2" customFormat="1" x14ac:dyDescent="0.2">
      <c r="A670"/>
      <c r="B670" s="90"/>
      <c r="C670" s="90"/>
      <c r="D670" s="90"/>
      <c r="E670" s="90"/>
      <c r="F670" s="90"/>
      <c r="G670" s="63"/>
      <c r="H670"/>
      <c r="I670"/>
      <c r="J670"/>
      <c r="K670"/>
      <c r="L670"/>
    </row>
    <row r="671" spans="1:12" s="2" customFormat="1" x14ac:dyDescent="0.2">
      <c r="A671"/>
      <c r="B671" s="90"/>
      <c r="C671" s="90"/>
      <c r="D671" s="90"/>
      <c r="E671" s="90"/>
      <c r="F671" s="90"/>
      <c r="G671" s="63"/>
      <c r="H671"/>
      <c r="I671"/>
      <c r="J671"/>
      <c r="K671"/>
      <c r="L671"/>
    </row>
    <row r="672" spans="1:12" s="2" customFormat="1" x14ac:dyDescent="0.2">
      <c r="A672"/>
      <c r="B672" s="90"/>
      <c r="C672" s="90"/>
      <c r="D672" s="90"/>
      <c r="E672" s="90"/>
      <c r="F672" s="90"/>
      <c r="G672" s="63"/>
      <c r="H672"/>
      <c r="I672"/>
      <c r="J672"/>
      <c r="K672"/>
      <c r="L672"/>
    </row>
    <row r="673" spans="1:12" s="2" customFormat="1" x14ac:dyDescent="0.2">
      <c r="A673"/>
      <c r="B673" s="90"/>
      <c r="C673" s="90"/>
      <c r="D673" s="90"/>
      <c r="E673" s="90"/>
      <c r="F673" s="90"/>
      <c r="G673" s="63"/>
      <c r="H673"/>
      <c r="I673"/>
      <c r="J673"/>
      <c r="K673"/>
      <c r="L673"/>
    </row>
    <row r="674" spans="1:12" s="2" customFormat="1" x14ac:dyDescent="0.2">
      <c r="A674"/>
      <c r="B674" s="90"/>
      <c r="C674" s="90"/>
      <c r="D674" s="90"/>
      <c r="E674" s="90"/>
      <c r="F674" s="90"/>
      <c r="G674" s="63"/>
      <c r="H674"/>
      <c r="I674"/>
      <c r="J674"/>
      <c r="K674"/>
      <c r="L674"/>
    </row>
    <row r="675" spans="1:12" s="2" customFormat="1" x14ac:dyDescent="0.2">
      <c r="A675"/>
      <c r="B675" s="90"/>
      <c r="C675" s="90"/>
      <c r="D675" s="90"/>
      <c r="E675" s="90"/>
      <c r="F675" s="90"/>
      <c r="G675" s="63"/>
      <c r="H675"/>
      <c r="I675"/>
      <c r="J675"/>
      <c r="K675"/>
      <c r="L675"/>
    </row>
    <row r="676" spans="1:12" s="2" customFormat="1" x14ac:dyDescent="0.2">
      <c r="A676"/>
      <c r="B676" s="90"/>
      <c r="C676" s="90"/>
      <c r="D676" s="90"/>
      <c r="E676" s="90"/>
      <c r="F676" s="90"/>
      <c r="G676" s="63"/>
      <c r="H676"/>
      <c r="I676"/>
      <c r="J676"/>
      <c r="K676"/>
      <c r="L676"/>
    </row>
    <row r="677" spans="1:12" s="2" customFormat="1" x14ac:dyDescent="0.2">
      <c r="A677"/>
      <c r="B677" s="90"/>
      <c r="C677" s="90"/>
      <c r="D677" s="90"/>
      <c r="E677" s="90"/>
      <c r="F677" s="90"/>
      <c r="G677" s="63"/>
      <c r="H677"/>
      <c r="I677"/>
      <c r="J677"/>
      <c r="K677"/>
      <c r="L677"/>
    </row>
    <row r="678" spans="1:12" s="2" customFormat="1" x14ac:dyDescent="0.2">
      <c r="A678"/>
      <c r="B678" s="90"/>
      <c r="C678" s="90"/>
      <c r="D678" s="90"/>
      <c r="E678" s="90"/>
      <c r="F678" s="90"/>
      <c r="G678" s="63"/>
      <c r="H678"/>
      <c r="I678"/>
      <c r="J678"/>
      <c r="K678"/>
      <c r="L678"/>
    </row>
    <row r="679" spans="1:12" s="2" customFormat="1" x14ac:dyDescent="0.2">
      <c r="A679"/>
      <c r="B679" s="90"/>
      <c r="C679" s="90"/>
      <c r="D679" s="90"/>
      <c r="E679" s="90"/>
      <c r="F679" s="90"/>
      <c r="G679" s="63"/>
      <c r="H679"/>
      <c r="I679"/>
      <c r="J679"/>
      <c r="K679"/>
      <c r="L679"/>
    </row>
    <row r="680" spans="1:12" s="2" customFormat="1" x14ac:dyDescent="0.2">
      <c r="A680"/>
      <c r="B680" s="90"/>
      <c r="C680" s="90"/>
      <c r="D680" s="90"/>
      <c r="E680" s="90"/>
      <c r="F680" s="90"/>
      <c r="G680" s="63"/>
      <c r="H680"/>
      <c r="I680"/>
      <c r="J680"/>
      <c r="K680"/>
      <c r="L680"/>
    </row>
    <row r="681" spans="1:12" s="2" customFormat="1" x14ac:dyDescent="0.2">
      <c r="A681"/>
      <c r="B681" s="90"/>
      <c r="C681" s="90"/>
      <c r="D681" s="90"/>
      <c r="E681" s="90"/>
      <c r="F681" s="90"/>
      <c r="G681" s="63"/>
      <c r="H681"/>
      <c r="I681"/>
      <c r="J681"/>
      <c r="K681"/>
      <c r="L681"/>
    </row>
    <row r="682" spans="1:12" s="2" customFormat="1" x14ac:dyDescent="0.2">
      <c r="A682"/>
      <c r="B682" s="90"/>
      <c r="C682" s="90"/>
      <c r="D682" s="90"/>
      <c r="E682" s="90"/>
      <c r="F682" s="90"/>
      <c r="G682" s="63"/>
      <c r="H682"/>
      <c r="I682"/>
      <c r="J682"/>
      <c r="K682"/>
      <c r="L682"/>
    </row>
    <row r="683" spans="1:12" s="2" customFormat="1" x14ac:dyDescent="0.2">
      <c r="A683"/>
      <c r="B683" s="90"/>
      <c r="C683" s="90"/>
      <c r="D683" s="90"/>
      <c r="E683" s="90"/>
      <c r="F683" s="90"/>
      <c r="G683" s="63"/>
      <c r="H683"/>
      <c r="I683"/>
      <c r="J683"/>
      <c r="K683"/>
      <c r="L683"/>
    </row>
    <row r="684" spans="1:12" s="2" customFormat="1" x14ac:dyDescent="0.2">
      <c r="A684"/>
      <c r="B684" s="90"/>
      <c r="C684" s="90"/>
      <c r="D684" s="90"/>
      <c r="E684" s="90"/>
      <c r="F684" s="90"/>
      <c r="G684" s="63"/>
      <c r="H684"/>
      <c r="I684"/>
      <c r="J684"/>
      <c r="K684"/>
      <c r="L684"/>
    </row>
    <row r="685" spans="1:12" s="2" customFormat="1" x14ac:dyDescent="0.2">
      <c r="A685"/>
      <c r="B685" s="90"/>
      <c r="C685" s="90"/>
      <c r="D685" s="90"/>
      <c r="E685" s="90"/>
      <c r="F685" s="90"/>
      <c r="G685" s="63"/>
      <c r="H685"/>
      <c r="I685"/>
      <c r="J685"/>
      <c r="K685"/>
      <c r="L685"/>
    </row>
    <row r="686" spans="1:12" s="2" customFormat="1" x14ac:dyDescent="0.2">
      <c r="A686"/>
      <c r="B686" s="90"/>
      <c r="C686" s="90"/>
      <c r="D686" s="90"/>
      <c r="E686" s="90"/>
      <c r="F686" s="90"/>
      <c r="G686" s="63"/>
      <c r="H686"/>
      <c r="I686"/>
      <c r="J686"/>
      <c r="K686"/>
      <c r="L686"/>
    </row>
    <row r="687" spans="1:12" s="2" customFormat="1" x14ac:dyDescent="0.2">
      <c r="A687"/>
      <c r="B687" s="90"/>
      <c r="C687" s="90"/>
      <c r="D687" s="90"/>
      <c r="E687" s="90"/>
      <c r="F687" s="90"/>
      <c r="G687" s="63"/>
      <c r="H687"/>
      <c r="I687"/>
      <c r="J687"/>
      <c r="K687"/>
      <c r="L687"/>
    </row>
    <row r="688" spans="1:12" s="2" customFormat="1" x14ac:dyDescent="0.2">
      <c r="A688"/>
      <c r="B688" s="90"/>
      <c r="C688" s="90"/>
      <c r="D688" s="90"/>
      <c r="E688" s="90"/>
      <c r="F688" s="90"/>
      <c r="G688" s="63"/>
      <c r="H688"/>
      <c r="I688"/>
      <c r="J688"/>
      <c r="K688"/>
      <c r="L688"/>
    </row>
    <row r="689" spans="1:12" s="2" customFormat="1" x14ac:dyDescent="0.2">
      <c r="A689"/>
      <c r="B689" s="90"/>
      <c r="C689" s="90"/>
      <c r="D689" s="90"/>
      <c r="E689" s="90"/>
      <c r="F689" s="90"/>
      <c r="G689" s="63"/>
      <c r="H689"/>
      <c r="I689"/>
      <c r="J689"/>
      <c r="K689"/>
      <c r="L689"/>
    </row>
    <row r="690" spans="1:12" s="2" customFormat="1" x14ac:dyDescent="0.2">
      <c r="A690"/>
      <c r="B690" s="90"/>
      <c r="C690" s="90"/>
      <c r="D690" s="90"/>
      <c r="E690" s="90"/>
      <c r="F690" s="90"/>
      <c r="G690" s="63"/>
      <c r="H690"/>
      <c r="I690"/>
      <c r="J690"/>
      <c r="K690"/>
      <c r="L690"/>
    </row>
    <row r="691" spans="1:12" s="2" customFormat="1" x14ac:dyDescent="0.2">
      <c r="A691"/>
      <c r="B691" s="90"/>
      <c r="C691" s="90"/>
      <c r="D691" s="90"/>
      <c r="E691" s="90"/>
      <c r="F691" s="90"/>
      <c r="G691" s="63"/>
      <c r="H691"/>
      <c r="I691"/>
      <c r="J691"/>
      <c r="K691"/>
      <c r="L691"/>
    </row>
    <row r="692" spans="1:12" s="2" customFormat="1" x14ac:dyDescent="0.2">
      <c r="A692"/>
      <c r="B692" s="90"/>
      <c r="C692" s="90"/>
      <c r="D692" s="90"/>
      <c r="E692" s="90"/>
      <c r="F692" s="90"/>
      <c r="G692" s="63"/>
      <c r="H692"/>
      <c r="I692"/>
      <c r="J692"/>
      <c r="K692"/>
      <c r="L692"/>
    </row>
    <row r="693" spans="1:12" s="2" customFormat="1" x14ac:dyDescent="0.2">
      <c r="A693"/>
      <c r="B693" s="90"/>
      <c r="C693" s="90"/>
      <c r="D693" s="90"/>
      <c r="E693" s="90"/>
      <c r="F693" s="90"/>
      <c r="G693" s="63"/>
      <c r="H693"/>
      <c r="I693"/>
      <c r="J693"/>
      <c r="K693"/>
      <c r="L693"/>
    </row>
    <row r="694" spans="1:12" s="2" customFormat="1" x14ac:dyDescent="0.2">
      <c r="A694"/>
      <c r="B694" s="90"/>
      <c r="C694" s="90"/>
      <c r="D694" s="90"/>
      <c r="E694" s="90"/>
      <c r="F694" s="90"/>
      <c r="G694" s="63"/>
      <c r="H694"/>
      <c r="I694"/>
      <c r="J694"/>
      <c r="K694"/>
      <c r="L694"/>
    </row>
    <row r="695" spans="1:12" s="2" customFormat="1" x14ac:dyDescent="0.2">
      <c r="A695"/>
      <c r="B695" s="90"/>
      <c r="C695" s="90"/>
      <c r="D695" s="90"/>
      <c r="E695" s="90"/>
      <c r="F695" s="90"/>
      <c r="G695" s="63"/>
      <c r="H695"/>
      <c r="I695"/>
      <c r="J695"/>
      <c r="K695"/>
      <c r="L695"/>
    </row>
    <row r="696" spans="1:12" s="2" customFormat="1" x14ac:dyDescent="0.2">
      <c r="A696"/>
      <c r="B696" s="90"/>
      <c r="C696" s="90"/>
      <c r="D696" s="90"/>
      <c r="E696" s="90"/>
      <c r="F696" s="90"/>
      <c r="G696" s="63"/>
      <c r="H696"/>
      <c r="I696"/>
      <c r="J696"/>
      <c r="K696"/>
      <c r="L696"/>
    </row>
    <row r="697" spans="1:12" s="2" customFormat="1" x14ac:dyDescent="0.2">
      <c r="A697"/>
      <c r="B697" s="90"/>
      <c r="C697" s="90"/>
      <c r="D697" s="90"/>
      <c r="E697" s="90"/>
      <c r="F697" s="90"/>
      <c r="G697" s="63"/>
      <c r="H697"/>
      <c r="I697"/>
      <c r="J697"/>
      <c r="K697"/>
      <c r="L697"/>
    </row>
    <row r="698" spans="1:12" s="2" customFormat="1" x14ac:dyDescent="0.2">
      <c r="A698"/>
      <c r="B698" s="90"/>
      <c r="C698" s="90"/>
      <c r="D698" s="90"/>
      <c r="E698" s="90"/>
      <c r="F698" s="90"/>
      <c r="G698" s="63"/>
      <c r="H698"/>
      <c r="I698"/>
      <c r="J698"/>
      <c r="K698"/>
      <c r="L698"/>
    </row>
    <row r="699" spans="1:12" s="2" customFormat="1" x14ac:dyDescent="0.2">
      <c r="A699"/>
      <c r="B699" s="90"/>
      <c r="C699" s="90"/>
      <c r="D699" s="90"/>
      <c r="E699" s="90"/>
      <c r="F699" s="90"/>
      <c r="G699" s="63"/>
      <c r="H699"/>
      <c r="I699"/>
      <c r="J699"/>
      <c r="K699"/>
      <c r="L699"/>
    </row>
    <row r="700" spans="1:12" s="2" customFormat="1" x14ac:dyDescent="0.2">
      <c r="A700"/>
      <c r="B700" s="90"/>
      <c r="C700" s="90"/>
      <c r="D700" s="90"/>
      <c r="E700" s="90"/>
      <c r="F700" s="90"/>
      <c r="G700" s="63"/>
      <c r="H700"/>
      <c r="I700"/>
      <c r="J700"/>
      <c r="K700"/>
      <c r="L700"/>
    </row>
    <row r="701" spans="1:12" s="2" customFormat="1" x14ac:dyDescent="0.2">
      <c r="A701"/>
      <c r="B701" s="90"/>
      <c r="C701" s="90"/>
      <c r="D701" s="90"/>
      <c r="E701" s="90"/>
      <c r="F701" s="90"/>
      <c r="G701" s="63"/>
      <c r="H701"/>
      <c r="I701"/>
      <c r="J701"/>
      <c r="K701"/>
      <c r="L701"/>
    </row>
    <row r="702" spans="1:12" s="2" customFormat="1" x14ac:dyDescent="0.2">
      <c r="A702"/>
      <c r="B702" s="90"/>
      <c r="C702" s="90"/>
      <c r="D702" s="90"/>
      <c r="E702" s="90"/>
      <c r="F702" s="90"/>
      <c r="G702" s="63"/>
      <c r="H702"/>
      <c r="I702"/>
      <c r="J702"/>
      <c r="K702"/>
      <c r="L702"/>
    </row>
    <row r="703" spans="1:12" s="2" customFormat="1" x14ac:dyDescent="0.2">
      <c r="A703"/>
      <c r="B703" s="90"/>
      <c r="C703" s="90"/>
      <c r="D703" s="90"/>
      <c r="E703" s="90"/>
      <c r="F703" s="90"/>
      <c r="G703" s="63"/>
      <c r="H703"/>
      <c r="I703"/>
      <c r="J703"/>
      <c r="K703"/>
      <c r="L703"/>
    </row>
    <row r="704" spans="1:12" s="2" customFormat="1" x14ac:dyDescent="0.2">
      <c r="A704"/>
      <c r="B704" s="90"/>
      <c r="C704" s="90"/>
      <c r="D704" s="90"/>
      <c r="E704" s="90"/>
      <c r="F704" s="90"/>
      <c r="G704" s="63"/>
      <c r="H704"/>
      <c r="I704"/>
      <c r="J704"/>
      <c r="K704"/>
      <c r="L704"/>
    </row>
    <row r="705" spans="1:12" s="2" customFormat="1" x14ac:dyDescent="0.2">
      <c r="A705"/>
      <c r="B705" s="90"/>
      <c r="C705" s="90"/>
      <c r="D705" s="90"/>
      <c r="E705" s="90"/>
      <c r="F705" s="90"/>
      <c r="G705" s="63"/>
      <c r="H705"/>
      <c r="I705"/>
      <c r="J705"/>
      <c r="K705"/>
      <c r="L705"/>
    </row>
    <row r="706" spans="1:12" s="2" customFormat="1" x14ac:dyDescent="0.2">
      <c r="A706"/>
      <c r="B706" s="90"/>
      <c r="C706" s="90"/>
      <c r="D706" s="90"/>
      <c r="E706" s="90"/>
      <c r="F706" s="90"/>
      <c r="G706" s="63"/>
      <c r="H706"/>
      <c r="I706"/>
      <c r="J706"/>
      <c r="K706"/>
      <c r="L706"/>
    </row>
    <row r="707" spans="1:12" s="2" customFormat="1" x14ac:dyDescent="0.2">
      <c r="A707"/>
      <c r="B707" s="90"/>
      <c r="C707" s="90"/>
      <c r="D707" s="90"/>
      <c r="E707" s="90"/>
      <c r="F707" s="90"/>
      <c r="G707" s="63"/>
      <c r="H707"/>
      <c r="I707"/>
      <c r="J707"/>
      <c r="K707"/>
      <c r="L707"/>
    </row>
    <row r="708" spans="1:12" s="2" customFormat="1" x14ac:dyDescent="0.2">
      <c r="A708"/>
      <c r="B708" s="90"/>
      <c r="C708" s="90"/>
      <c r="D708" s="90"/>
      <c r="E708" s="90"/>
      <c r="F708" s="90"/>
      <c r="G708" s="63"/>
      <c r="H708"/>
      <c r="I708"/>
      <c r="J708"/>
      <c r="K708"/>
      <c r="L708"/>
    </row>
    <row r="709" spans="1:12" s="2" customFormat="1" x14ac:dyDescent="0.2">
      <c r="A709"/>
      <c r="B709" s="90"/>
      <c r="C709" s="90"/>
      <c r="D709" s="90"/>
      <c r="E709" s="90"/>
      <c r="F709" s="90"/>
      <c r="G709" s="63"/>
      <c r="H709"/>
      <c r="I709"/>
      <c r="J709"/>
      <c r="K709"/>
      <c r="L709"/>
    </row>
    <row r="710" spans="1:12" s="2" customFormat="1" x14ac:dyDescent="0.2">
      <c r="A710"/>
      <c r="B710" s="90"/>
      <c r="C710" s="90"/>
      <c r="D710" s="90"/>
      <c r="E710" s="90"/>
      <c r="F710" s="90"/>
      <c r="G710" s="63"/>
      <c r="H710"/>
      <c r="I710"/>
      <c r="J710"/>
      <c r="K710"/>
      <c r="L710"/>
    </row>
    <row r="711" spans="1:12" s="2" customFormat="1" x14ac:dyDescent="0.2">
      <c r="A711"/>
      <c r="B711" s="90"/>
      <c r="C711" s="90"/>
      <c r="D711" s="90"/>
      <c r="E711" s="90"/>
      <c r="F711" s="90"/>
      <c r="G711" s="63"/>
      <c r="H711"/>
      <c r="I711"/>
      <c r="J711"/>
      <c r="K711"/>
      <c r="L711"/>
    </row>
    <row r="712" spans="1:12" s="2" customFormat="1" x14ac:dyDescent="0.2">
      <c r="A712"/>
      <c r="B712" s="90"/>
      <c r="C712" s="90"/>
      <c r="D712" s="90"/>
      <c r="E712" s="90"/>
      <c r="F712" s="90"/>
      <c r="G712" s="63"/>
      <c r="H712"/>
      <c r="I712"/>
      <c r="J712"/>
      <c r="K712"/>
      <c r="L712"/>
    </row>
    <row r="713" spans="1:12" s="2" customFormat="1" x14ac:dyDescent="0.2">
      <c r="A713"/>
      <c r="B713" s="90"/>
      <c r="C713" s="90"/>
      <c r="D713" s="90"/>
      <c r="E713" s="90"/>
      <c r="F713" s="90"/>
      <c r="G713" s="63"/>
      <c r="H713"/>
      <c r="I713"/>
      <c r="J713"/>
      <c r="K713"/>
      <c r="L713"/>
    </row>
    <row r="714" spans="1:12" s="2" customFormat="1" x14ac:dyDescent="0.2">
      <c r="A714"/>
      <c r="B714" s="90"/>
      <c r="C714" s="90"/>
      <c r="D714" s="90"/>
      <c r="E714" s="90"/>
      <c r="F714" s="90"/>
      <c r="G714" s="63"/>
      <c r="H714"/>
      <c r="I714"/>
      <c r="J714"/>
      <c r="K714"/>
      <c r="L714"/>
    </row>
    <row r="715" spans="1:12" s="2" customFormat="1" x14ac:dyDescent="0.2">
      <c r="A715"/>
      <c r="B715" s="90"/>
      <c r="C715" s="90"/>
      <c r="D715" s="90"/>
      <c r="E715" s="90"/>
      <c r="F715" s="90"/>
      <c r="G715" s="63"/>
      <c r="H715"/>
      <c r="I715"/>
      <c r="J715"/>
      <c r="K715"/>
      <c r="L715"/>
    </row>
    <row r="716" spans="1:12" s="2" customFormat="1" x14ac:dyDescent="0.2">
      <c r="A716"/>
      <c r="B716" s="90"/>
      <c r="C716" s="90"/>
      <c r="D716" s="90"/>
      <c r="E716" s="90"/>
      <c r="F716" s="90"/>
      <c r="G716" s="63"/>
      <c r="H716"/>
      <c r="I716"/>
      <c r="J716"/>
      <c r="K716"/>
      <c r="L716"/>
    </row>
    <row r="717" spans="1:12" s="2" customFormat="1" x14ac:dyDescent="0.2">
      <c r="A717"/>
      <c r="B717" s="90"/>
      <c r="C717" s="90"/>
      <c r="D717" s="90"/>
      <c r="E717" s="90"/>
      <c r="F717" s="90"/>
      <c r="G717" s="63"/>
      <c r="H717"/>
      <c r="I717"/>
      <c r="J717"/>
      <c r="K717"/>
      <c r="L717"/>
    </row>
    <row r="718" spans="1:12" s="2" customFormat="1" x14ac:dyDescent="0.2">
      <c r="A718"/>
      <c r="B718" s="90"/>
      <c r="C718" s="90"/>
      <c r="D718" s="90"/>
      <c r="E718" s="90"/>
      <c r="F718" s="90"/>
      <c r="G718" s="63"/>
      <c r="H718"/>
      <c r="I718"/>
      <c r="J718"/>
      <c r="K718"/>
      <c r="L718"/>
    </row>
    <row r="719" spans="1:12" s="2" customFormat="1" x14ac:dyDescent="0.2">
      <c r="A719"/>
      <c r="B719" s="90"/>
      <c r="C719" s="90"/>
      <c r="D719" s="90"/>
      <c r="E719" s="90"/>
      <c r="F719" s="90"/>
      <c r="G719" s="63"/>
      <c r="H719"/>
      <c r="I719"/>
      <c r="J719"/>
      <c r="K719"/>
      <c r="L719"/>
    </row>
    <row r="720" spans="1:12" s="2" customFormat="1" x14ac:dyDescent="0.2">
      <c r="A720"/>
      <c r="B720" s="90"/>
      <c r="C720" s="90"/>
      <c r="D720" s="90"/>
      <c r="E720" s="90"/>
      <c r="F720" s="90"/>
      <c r="G720" s="63"/>
      <c r="H720"/>
      <c r="I720"/>
      <c r="J720"/>
      <c r="K720"/>
      <c r="L720"/>
    </row>
    <row r="721" spans="1:12" s="2" customFormat="1" x14ac:dyDescent="0.2">
      <c r="A721"/>
      <c r="B721" s="90"/>
      <c r="C721" s="90"/>
      <c r="D721" s="90"/>
      <c r="E721" s="90"/>
      <c r="F721" s="90"/>
      <c r="G721" s="63"/>
      <c r="H721"/>
      <c r="I721"/>
      <c r="J721"/>
      <c r="K721"/>
      <c r="L721"/>
    </row>
    <row r="722" spans="1:12" s="2" customFormat="1" x14ac:dyDescent="0.2">
      <c r="A722"/>
      <c r="B722" s="90"/>
      <c r="C722" s="90"/>
      <c r="D722" s="90"/>
      <c r="E722" s="90"/>
      <c r="F722" s="90"/>
      <c r="G722" s="63"/>
      <c r="H722"/>
      <c r="I722"/>
      <c r="J722"/>
      <c r="K722"/>
      <c r="L722"/>
    </row>
    <row r="723" spans="1:12" s="2" customFormat="1" x14ac:dyDescent="0.2">
      <c r="A723"/>
      <c r="B723" s="90"/>
      <c r="C723" s="90"/>
      <c r="D723" s="90"/>
      <c r="E723" s="90"/>
      <c r="F723" s="90"/>
      <c r="G723" s="63"/>
      <c r="H723"/>
      <c r="I723"/>
      <c r="J723"/>
      <c r="K723"/>
      <c r="L723"/>
    </row>
    <row r="724" spans="1:12" s="2" customFormat="1" x14ac:dyDescent="0.2">
      <c r="A724"/>
      <c r="B724" s="90"/>
      <c r="C724" s="90"/>
      <c r="D724" s="90"/>
      <c r="E724" s="90"/>
      <c r="F724" s="90"/>
      <c r="G724" s="63"/>
      <c r="H724"/>
      <c r="I724"/>
      <c r="J724"/>
      <c r="K724"/>
      <c r="L724"/>
    </row>
    <row r="725" spans="1:12" s="2" customFormat="1" x14ac:dyDescent="0.2">
      <c r="A725"/>
      <c r="B725" s="90"/>
      <c r="C725" s="90"/>
      <c r="D725" s="90"/>
      <c r="E725" s="90"/>
      <c r="F725" s="90"/>
      <c r="G725" s="63"/>
      <c r="H725"/>
      <c r="I725"/>
      <c r="J725"/>
      <c r="K725"/>
      <c r="L725"/>
    </row>
    <row r="726" spans="1:12" s="2" customFormat="1" x14ac:dyDescent="0.2">
      <c r="A726"/>
      <c r="B726" s="90"/>
      <c r="C726" s="90"/>
      <c r="D726" s="90"/>
      <c r="E726" s="90"/>
      <c r="F726" s="90"/>
      <c r="G726" s="63"/>
      <c r="H726"/>
      <c r="I726"/>
      <c r="J726"/>
      <c r="K726"/>
      <c r="L726"/>
    </row>
    <row r="727" spans="1:12" s="2" customFormat="1" x14ac:dyDescent="0.2">
      <c r="A727"/>
      <c r="B727" s="90"/>
      <c r="C727" s="90"/>
      <c r="D727" s="90"/>
      <c r="E727" s="90"/>
      <c r="F727" s="90"/>
      <c r="G727" s="63"/>
      <c r="H727"/>
      <c r="I727"/>
      <c r="J727"/>
      <c r="K727"/>
      <c r="L727"/>
    </row>
    <row r="728" spans="1:12" s="2" customFormat="1" x14ac:dyDescent="0.2">
      <c r="A728"/>
      <c r="B728" s="90"/>
      <c r="C728" s="90"/>
      <c r="D728" s="90"/>
      <c r="E728" s="90"/>
      <c r="F728" s="90"/>
      <c r="G728" s="63"/>
      <c r="H728"/>
      <c r="I728"/>
      <c r="J728"/>
      <c r="K728"/>
      <c r="L728"/>
    </row>
    <row r="729" spans="1:12" s="2" customFormat="1" x14ac:dyDescent="0.2">
      <c r="A729"/>
      <c r="B729" s="90"/>
      <c r="C729" s="90"/>
      <c r="D729" s="90"/>
      <c r="E729" s="90"/>
      <c r="F729" s="90"/>
      <c r="G729" s="63"/>
      <c r="H729"/>
      <c r="I729"/>
      <c r="J729"/>
      <c r="K729"/>
      <c r="L729"/>
    </row>
    <row r="730" spans="1:12" s="2" customFormat="1" x14ac:dyDescent="0.2">
      <c r="A730"/>
      <c r="B730" s="90"/>
      <c r="C730" s="90"/>
      <c r="D730" s="90"/>
      <c r="E730" s="90"/>
      <c r="F730" s="90"/>
      <c r="G730" s="63"/>
      <c r="H730"/>
      <c r="I730"/>
      <c r="J730"/>
      <c r="K730"/>
      <c r="L730"/>
    </row>
    <row r="731" spans="1:12" s="2" customFormat="1" x14ac:dyDescent="0.2">
      <c r="A731"/>
      <c r="B731" s="90"/>
      <c r="C731" s="90"/>
      <c r="D731" s="90"/>
      <c r="E731" s="90"/>
      <c r="F731" s="90"/>
      <c r="G731" s="63"/>
      <c r="H731"/>
      <c r="I731"/>
      <c r="J731"/>
      <c r="K731"/>
      <c r="L731"/>
    </row>
    <row r="732" spans="1:12" s="2" customFormat="1" x14ac:dyDescent="0.2">
      <c r="A732"/>
      <c r="B732" s="90"/>
      <c r="C732" s="90"/>
      <c r="D732" s="90"/>
      <c r="E732" s="90"/>
      <c r="F732" s="90"/>
      <c r="G732" s="63"/>
      <c r="H732"/>
      <c r="I732"/>
      <c r="J732"/>
      <c r="K732"/>
      <c r="L732"/>
    </row>
    <row r="733" spans="1:12" s="2" customFormat="1" x14ac:dyDescent="0.2">
      <c r="A733"/>
      <c r="B733" s="90"/>
      <c r="C733" s="90"/>
      <c r="D733" s="90"/>
      <c r="E733" s="90"/>
      <c r="F733" s="90"/>
      <c r="G733" s="63"/>
      <c r="H733"/>
      <c r="I733"/>
      <c r="J733"/>
      <c r="K733"/>
      <c r="L733"/>
    </row>
    <row r="734" spans="1:12" s="2" customFormat="1" x14ac:dyDescent="0.2">
      <c r="A734"/>
      <c r="B734" s="90"/>
      <c r="C734" s="90"/>
      <c r="D734" s="90"/>
      <c r="E734" s="90"/>
      <c r="F734" s="90"/>
      <c r="G734" s="63"/>
      <c r="H734"/>
      <c r="I734"/>
      <c r="J734"/>
      <c r="K734"/>
      <c r="L734"/>
    </row>
    <row r="735" spans="1:12" s="2" customFormat="1" x14ac:dyDescent="0.2">
      <c r="A735"/>
      <c r="B735" s="90"/>
      <c r="C735" s="90"/>
      <c r="D735" s="90"/>
      <c r="E735" s="90"/>
      <c r="F735" s="90"/>
      <c r="G735" s="63"/>
      <c r="H735"/>
      <c r="I735"/>
      <c r="J735"/>
      <c r="K735"/>
      <c r="L735"/>
    </row>
    <row r="736" spans="1:12" s="2" customFormat="1" x14ac:dyDescent="0.2">
      <c r="A736"/>
      <c r="B736" s="90"/>
      <c r="C736" s="90"/>
      <c r="D736" s="90"/>
      <c r="E736" s="90"/>
      <c r="F736" s="90"/>
      <c r="G736" s="63"/>
      <c r="H736"/>
      <c r="I736"/>
      <c r="J736"/>
      <c r="K736"/>
      <c r="L736"/>
    </row>
    <row r="737" spans="1:12" s="2" customFormat="1" x14ac:dyDescent="0.2">
      <c r="A737"/>
      <c r="B737" s="90"/>
      <c r="C737" s="90"/>
      <c r="D737" s="90"/>
      <c r="E737" s="90"/>
      <c r="F737" s="90"/>
      <c r="G737" s="63"/>
      <c r="H737"/>
      <c r="I737"/>
      <c r="J737"/>
      <c r="K737"/>
      <c r="L737"/>
    </row>
    <row r="738" spans="1:12" s="2" customFormat="1" x14ac:dyDescent="0.2">
      <c r="A738"/>
      <c r="B738" s="90"/>
      <c r="C738" s="90"/>
      <c r="D738" s="90"/>
      <c r="E738" s="90"/>
      <c r="F738" s="90"/>
      <c r="G738" s="63"/>
      <c r="H738"/>
      <c r="I738"/>
      <c r="J738"/>
      <c r="K738"/>
      <c r="L738"/>
    </row>
    <row r="739" spans="1:12" s="2" customFormat="1" x14ac:dyDescent="0.2">
      <c r="A739"/>
      <c r="B739" s="90"/>
      <c r="C739" s="90"/>
      <c r="D739" s="90"/>
      <c r="E739" s="90"/>
      <c r="F739" s="90"/>
      <c r="G739" s="63"/>
      <c r="H739"/>
      <c r="I739"/>
      <c r="J739"/>
      <c r="K739"/>
      <c r="L739"/>
    </row>
    <row r="740" spans="1:12" s="2" customFormat="1" x14ac:dyDescent="0.2">
      <c r="A740"/>
      <c r="B740" s="90"/>
      <c r="C740" s="90"/>
      <c r="D740" s="90"/>
      <c r="E740" s="90"/>
      <c r="F740" s="90"/>
      <c r="G740" s="63"/>
      <c r="H740"/>
      <c r="I740"/>
      <c r="J740"/>
      <c r="K740"/>
      <c r="L740"/>
    </row>
    <row r="741" spans="1:12" s="2" customFormat="1" x14ac:dyDescent="0.2">
      <c r="A741"/>
      <c r="B741" s="90"/>
      <c r="C741" s="90"/>
      <c r="D741" s="90"/>
      <c r="E741" s="90"/>
      <c r="F741" s="90"/>
      <c r="G741" s="63"/>
      <c r="H741"/>
      <c r="I741"/>
      <c r="J741"/>
      <c r="K741"/>
      <c r="L741"/>
    </row>
    <row r="742" spans="1:12" s="2" customFormat="1" x14ac:dyDescent="0.2">
      <c r="A742"/>
      <c r="B742" s="90"/>
      <c r="C742" s="90"/>
      <c r="D742" s="90"/>
      <c r="E742" s="90"/>
      <c r="F742" s="90"/>
      <c r="G742" s="63"/>
      <c r="H742"/>
      <c r="I742"/>
      <c r="J742"/>
      <c r="K742"/>
      <c r="L742"/>
    </row>
    <row r="743" spans="1:12" s="2" customFormat="1" x14ac:dyDescent="0.2">
      <c r="A743"/>
      <c r="B743" s="90"/>
      <c r="C743" s="90"/>
      <c r="D743" s="90"/>
      <c r="E743" s="90"/>
      <c r="F743" s="90"/>
      <c r="G743" s="63"/>
      <c r="H743"/>
      <c r="I743"/>
      <c r="J743"/>
      <c r="K743"/>
      <c r="L743"/>
    </row>
    <row r="744" spans="1:12" s="2" customFormat="1" x14ac:dyDescent="0.2">
      <c r="A744"/>
      <c r="B744" s="90"/>
      <c r="C744" s="90"/>
      <c r="D744" s="90"/>
      <c r="E744" s="90"/>
      <c r="F744" s="90"/>
      <c r="G744" s="63"/>
      <c r="H744"/>
      <c r="I744"/>
      <c r="J744"/>
      <c r="K744"/>
      <c r="L744"/>
    </row>
    <row r="745" spans="1:12" s="2" customFormat="1" x14ac:dyDescent="0.2">
      <c r="A745"/>
      <c r="B745" s="90"/>
      <c r="C745" s="90"/>
      <c r="D745" s="90"/>
      <c r="E745" s="90"/>
      <c r="F745" s="90"/>
      <c r="G745" s="63"/>
      <c r="H745"/>
      <c r="I745"/>
      <c r="J745"/>
      <c r="K745"/>
      <c r="L745"/>
    </row>
    <row r="746" spans="1:12" s="2" customFormat="1" x14ac:dyDescent="0.2">
      <c r="A746"/>
      <c r="B746" s="90"/>
      <c r="C746" s="90"/>
      <c r="D746" s="90"/>
      <c r="E746" s="90"/>
      <c r="F746" s="90"/>
      <c r="G746" s="63"/>
      <c r="H746"/>
      <c r="I746"/>
      <c r="J746"/>
      <c r="K746"/>
      <c r="L746"/>
    </row>
    <row r="747" spans="1:12" s="2" customFormat="1" x14ac:dyDescent="0.2">
      <c r="A747"/>
      <c r="B747" s="90"/>
      <c r="C747" s="90"/>
      <c r="D747" s="90"/>
      <c r="E747" s="90"/>
      <c r="F747" s="90"/>
      <c r="G747" s="63"/>
      <c r="H747"/>
      <c r="I747"/>
      <c r="J747"/>
      <c r="K747"/>
      <c r="L747"/>
    </row>
    <row r="748" spans="1:12" s="2" customFormat="1" x14ac:dyDescent="0.2">
      <c r="A748"/>
      <c r="B748" s="90"/>
      <c r="C748" s="90"/>
      <c r="D748" s="90"/>
      <c r="E748" s="90"/>
      <c r="F748" s="90"/>
      <c r="G748" s="63"/>
      <c r="H748"/>
      <c r="I748"/>
      <c r="J748"/>
      <c r="K748"/>
      <c r="L748"/>
    </row>
    <row r="749" spans="1:12" s="2" customFormat="1" x14ac:dyDescent="0.2">
      <c r="A749"/>
      <c r="B749" s="90"/>
      <c r="C749" s="90"/>
      <c r="D749" s="90"/>
      <c r="E749" s="90"/>
      <c r="F749" s="90"/>
      <c r="G749" s="63"/>
      <c r="H749"/>
      <c r="I749"/>
      <c r="J749"/>
      <c r="K749"/>
      <c r="L749"/>
    </row>
    <row r="750" spans="1:12" s="2" customFormat="1" x14ac:dyDescent="0.2">
      <c r="A750"/>
      <c r="B750" s="90"/>
      <c r="C750" s="90"/>
      <c r="D750" s="90"/>
      <c r="E750" s="90"/>
      <c r="F750" s="90"/>
      <c r="G750" s="63"/>
      <c r="H750"/>
      <c r="I750"/>
      <c r="J750"/>
      <c r="K750"/>
      <c r="L750"/>
    </row>
    <row r="751" spans="1:12" s="2" customFormat="1" x14ac:dyDescent="0.2">
      <c r="A751"/>
      <c r="B751" s="90"/>
      <c r="C751" s="90"/>
      <c r="D751" s="90"/>
      <c r="E751" s="90"/>
      <c r="F751" s="90"/>
      <c r="G751" s="63"/>
      <c r="H751"/>
      <c r="I751"/>
      <c r="J751"/>
      <c r="K751"/>
      <c r="L751"/>
    </row>
    <row r="752" spans="1:12" s="2" customFormat="1" x14ac:dyDescent="0.2">
      <c r="A752"/>
      <c r="B752" s="90"/>
      <c r="C752" s="90"/>
      <c r="D752" s="90"/>
      <c r="E752" s="90"/>
      <c r="F752" s="90"/>
      <c r="G752" s="63"/>
      <c r="H752"/>
      <c r="I752"/>
      <c r="J752"/>
      <c r="K752"/>
      <c r="L752"/>
    </row>
    <row r="753" spans="1:12" s="2" customFormat="1" x14ac:dyDescent="0.2">
      <c r="A753"/>
      <c r="B753" s="90"/>
      <c r="C753" s="90"/>
      <c r="D753" s="90"/>
      <c r="E753" s="90"/>
      <c r="F753" s="90"/>
      <c r="G753" s="63"/>
      <c r="H753"/>
      <c r="I753"/>
      <c r="J753"/>
      <c r="K753"/>
      <c r="L753"/>
    </row>
    <row r="754" spans="1:12" s="2" customFormat="1" x14ac:dyDescent="0.2">
      <c r="A754"/>
      <c r="B754" s="90"/>
      <c r="C754" s="90"/>
      <c r="D754" s="90"/>
      <c r="E754" s="90"/>
      <c r="F754" s="90"/>
      <c r="G754" s="63"/>
      <c r="H754"/>
      <c r="I754"/>
      <c r="J754"/>
      <c r="K754"/>
      <c r="L754"/>
    </row>
    <row r="755" spans="1:12" s="2" customFormat="1" x14ac:dyDescent="0.2">
      <c r="A755"/>
      <c r="B755" s="90"/>
      <c r="C755" s="90"/>
      <c r="D755" s="90"/>
      <c r="E755" s="90"/>
      <c r="F755" s="90"/>
      <c r="G755" s="63"/>
      <c r="H755"/>
      <c r="I755"/>
      <c r="J755"/>
      <c r="K755"/>
      <c r="L755"/>
    </row>
    <row r="756" spans="1:12" s="2" customFormat="1" x14ac:dyDescent="0.2">
      <c r="A756"/>
      <c r="B756" s="90"/>
      <c r="C756" s="90"/>
      <c r="D756" s="90"/>
      <c r="E756" s="90"/>
      <c r="F756" s="90"/>
      <c r="G756" s="63"/>
      <c r="H756"/>
      <c r="I756"/>
      <c r="J756"/>
      <c r="K756"/>
      <c r="L756"/>
    </row>
    <row r="757" spans="1:12" s="2" customFormat="1" x14ac:dyDescent="0.2">
      <c r="A757"/>
      <c r="B757" s="90"/>
      <c r="C757" s="90"/>
      <c r="D757" s="90"/>
      <c r="E757" s="90"/>
      <c r="F757" s="90"/>
      <c r="G757" s="63"/>
      <c r="H757"/>
      <c r="I757"/>
      <c r="J757"/>
      <c r="K757"/>
      <c r="L757"/>
    </row>
    <row r="758" spans="1:12" s="2" customFormat="1" x14ac:dyDescent="0.2">
      <c r="A758"/>
      <c r="B758" s="90"/>
      <c r="C758" s="90"/>
      <c r="D758" s="90"/>
      <c r="E758" s="90"/>
      <c r="F758" s="90"/>
      <c r="G758" s="63"/>
      <c r="H758"/>
      <c r="I758"/>
      <c r="J758"/>
      <c r="K758"/>
      <c r="L758"/>
    </row>
    <row r="759" spans="1:12" s="2" customFormat="1" x14ac:dyDescent="0.2">
      <c r="A759"/>
      <c r="B759" s="90"/>
      <c r="C759" s="90"/>
      <c r="D759" s="90"/>
      <c r="E759" s="90"/>
      <c r="F759" s="90"/>
      <c r="G759" s="63"/>
      <c r="H759"/>
      <c r="I759"/>
      <c r="J759"/>
      <c r="K759"/>
      <c r="L759"/>
    </row>
    <row r="760" spans="1:12" s="2" customFormat="1" x14ac:dyDescent="0.2">
      <c r="A760"/>
      <c r="B760" s="90"/>
      <c r="C760" s="90"/>
      <c r="D760" s="90"/>
      <c r="E760" s="90"/>
      <c r="F760" s="90"/>
      <c r="G760" s="63"/>
      <c r="H760"/>
      <c r="I760"/>
      <c r="J760"/>
      <c r="K760"/>
      <c r="L760"/>
    </row>
    <row r="761" spans="1:12" s="2" customFormat="1" x14ac:dyDescent="0.2">
      <c r="A761"/>
      <c r="B761" s="90"/>
      <c r="C761" s="90"/>
      <c r="D761" s="90"/>
      <c r="E761" s="90"/>
      <c r="F761" s="90"/>
      <c r="G761" s="63"/>
      <c r="H761"/>
      <c r="I761"/>
      <c r="J761"/>
      <c r="K761"/>
      <c r="L761"/>
    </row>
    <row r="762" spans="1:12" s="2" customFormat="1" x14ac:dyDescent="0.2">
      <c r="A762"/>
      <c r="B762" s="90"/>
      <c r="C762" s="90"/>
      <c r="D762" s="90"/>
      <c r="E762" s="90"/>
      <c r="F762" s="90"/>
      <c r="G762" s="63"/>
      <c r="H762"/>
      <c r="I762"/>
      <c r="J762"/>
      <c r="K762"/>
      <c r="L762"/>
    </row>
    <row r="763" spans="1:12" s="2" customFormat="1" x14ac:dyDescent="0.2">
      <c r="A763"/>
      <c r="B763" s="90"/>
      <c r="C763" s="90"/>
      <c r="D763" s="90"/>
      <c r="E763" s="90"/>
      <c r="F763" s="90"/>
      <c r="G763" s="63"/>
      <c r="H763"/>
      <c r="I763"/>
      <c r="J763"/>
      <c r="K763"/>
      <c r="L763"/>
    </row>
    <row r="764" spans="1:12" s="2" customFormat="1" x14ac:dyDescent="0.2">
      <c r="A764"/>
      <c r="B764" s="90"/>
      <c r="C764" s="90"/>
      <c r="D764" s="90"/>
      <c r="E764" s="90"/>
      <c r="F764" s="90"/>
      <c r="G764" s="63"/>
      <c r="H764"/>
      <c r="I764"/>
      <c r="J764"/>
      <c r="K764"/>
      <c r="L764"/>
    </row>
    <row r="765" spans="1:12" s="2" customFormat="1" x14ac:dyDescent="0.2">
      <c r="A765"/>
      <c r="B765" s="90"/>
      <c r="C765" s="90"/>
      <c r="D765" s="90"/>
      <c r="E765" s="90"/>
      <c r="F765" s="90"/>
      <c r="G765" s="63"/>
      <c r="H765"/>
      <c r="I765"/>
      <c r="J765"/>
      <c r="K765"/>
      <c r="L765"/>
    </row>
    <row r="766" spans="1:12" s="2" customFormat="1" x14ac:dyDescent="0.2">
      <c r="A766"/>
      <c r="B766" s="90"/>
      <c r="C766" s="90"/>
      <c r="D766" s="90"/>
      <c r="E766" s="90"/>
      <c r="F766" s="90"/>
      <c r="G766" s="63"/>
      <c r="H766"/>
      <c r="I766"/>
      <c r="J766"/>
      <c r="K766"/>
      <c r="L766"/>
    </row>
    <row r="767" spans="1:12" s="2" customFormat="1" x14ac:dyDescent="0.2">
      <c r="A767"/>
      <c r="B767" s="90"/>
      <c r="C767" s="90"/>
      <c r="D767" s="90"/>
      <c r="E767" s="90"/>
      <c r="F767" s="90"/>
      <c r="G767" s="63"/>
      <c r="H767"/>
      <c r="I767"/>
      <c r="J767"/>
      <c r="K767"/>
      <c r="L767"/>
    </row>
    <row r="768" spans="1:12" s="2" customFormat="1" x14ac:dyDescent="0.2">
      <c r="A768"/>
      <c r="B768" s="90"/>
      <c r="C768" s="90"/>
      <c r="D768" s="90"/>
      <c r="E768" s="90"/>
      <c r="F768" s="90"/>
      <c r="G768" s="63"/>
      <c r="H768"/>
      <c r="I768"/>
      <c r="J768"/>
      <c r="K768"/>
      <c r="L768"/>
    </row>
    <row r="769" spans="1:12" s="2" customFormat="1" x14ac:dyDescent="0.2">
      <c r="A769"/>
      <c r="B769" s="90"/>
      <c r="C769" s="90"/>
      <c r="D769" s="90"/>
      <c r="E769" s="90"/>
      <c r="F769" s="90"/>
      <c r="G769" s="63"/>
      <c r="H769"/>
      <c r="I769"/>
      <c r="J769"/>
      <c r="K769"/>
      <c r="L769"/>
    </row>
    <row r="770" spans="1:12" s="2" customFormat="1" x14ac:dyDescent="0.2">
      <c r="A770"/>
      <c r="B770" s="90"/>
      <c r="C770" s="90"/>
      <c r="D770" s="90"/>
      <c r="E770" s="90"/>
      <c r="F770" s="90"/>
      <c r="G770" s="63"/>
      <c r="H770"/>
      <c r="I770"/>
      <c r="J770"/>
      <c r="K770"/>
      <c r="L770"/>
    </row>
    <row r="771" spans="1:12" s="2" customFormat="1" x14ac:dyDescent="0.2">
      <c r="A771"/>
      <c r="B771" s="90"/>
      <c r="C771" s="90"/>
      <c r="D771" s="90"/>
      <c r="E771" s="90"/>
      <c r="F771" s="90"/>
      <c r="G771" s="63"/>
      <c r="H771"/>
      <c r="I771"/>
      <c r="J771"/>
      <c r="K771"/>
      <c r="L771"/>
    </row>
    <row r="772" spans="1:12" s="2" customFormat="1" x14ac:dyDescent="0.2">
      <c r="A772"/>
      <c r="B772" s="90"/>
      <c r="C772" s="90"/>
      <c r="D772" s="90"/>
      <c r="E772" s="90"/>
      <c r="F772" s="90"/>
      <c r="G772" s="63"/>
      <c r="H772"/>
      <c r="I772"/>
      <c r="J772"/>
      <c r="K772"/>
      <c r="L772"/>
    </row>
    <row r="773" spans="1:12" s="2" customFormat="1" x14ac:dyDescent="0.2">
      <c r="A773"/>
      <c r="B773" s="90"/>
      <c r="C773" s="90"/>
      <c r="D773" s="90"/>
      <c r="E773" s="90"/>
      <c r="F773" s="90"/>
      <c r="G773" s="63"/>
      <c r="H773"/>
      <c r="I773"/>
      <c r="J773"/>
      <c r="K773"/>
      <c r="L773"/>
    </row>
    <row r="774" spans="1:12" s="2" customFormat="1" x14ac:dyDescent="0.2">
      <c r="A774"/>
      <c r="B774" s="90"/>
      <c r="C774" s="90"/>
      <c r="D774" s="90"/>
      <c r="E774" s="90"/>
      <c r="F774" s="90"/>
      <c r="G774" s="63"/>
      <c r="H774"/>
      <c r="I774"/>
      <c r="J774"/>
      <c r="K774"/>
      <c r="L774"/>
    </row>
    <row r="775" spans="1:12" s="2" customFormat="1" x14ac:dyDescent="0.2">
      <c r="A775"/>
      <c r="B775" s="90"/>
      <c r="C775" s="90"/>
      <c r="D775" s="90"/>
      <c r="E775" s="90"/>
      <c r="F775" s="90"/>
      <c r="G775" s="63"/>
      <c r="H775"/>
      <c r="I775"/>
      <c r="J775"/>
      <c r="K775"/>
      <c r="L775"/>
    </row>
    <row r="776" spans="1:12" s="2" customFormat="1" x14ac:dyDescent="0.2">
      <c r="A776"/>
      <c r="B776" s="90"/>
      <c r="C776" s="90"/>
      <c r="D776" s="90"/>
      <c r="E776" s="90"/>
      <c r="F776" s="90"/>
      <c r="G776" s="63"/>
      <c r="H776"/>
      <c r="I776"/>
      <c r="J776"/>
      <c r="K776"/>
      <c r="L776"/>
    </row>
    <row r="777" spans="1:12" s="2" customFormat="1" x14ac:dyDescent="0.2">
      <c r="A777"/>
      <c r="B777" s="90"/>
      <c r="C777" s="90"/>
      <c r="D777" s="90"/>
      <c r="E777" s="90"/>
      <c r="F777" s="90"/>
      <c r="G777" s="63"/>
      <c r="H777"/>
      <c r="I777"/>
      <c r="J777"/>
      <c r="K777"/>
      <c r="L777"/>
    </row>
    <row r="778" spans="1:12" s="2" customFormat="1" x14ac:dyDescent="0.2">
      <c r="A778"/>
      <c r="B778" s="90"/>
      <c r="C778" s="90"/>
      <c r="D778" s="90"/>
      <c r="E778" s="90"/>
      <c r="F778" s="90"/>
      <c r="G778" s="63"/>
      <c r="H778"/>
      <c r="I778"/>
      <c r="J778"/>
      <c r="K778"/>
      <c r="L778"/>
    </row>
    <row r="779" spans="1:12" s="2" customFormat="1" x14ac:dyDescent="0.2">
      <c r="A779"/>
      <c r="B779" s="90"/>
      <c r="C779" s="90"/>
      <c r="D779" s="90"/>
      <c r="E779" s="90"/>
      <c r="F779" s="90"/>
      <c r="G779" s="63"/>
      <c r="H779"/>
      <c r="I779"/>
      <c r="J779"/>
      <c r="K779"/>
      <c r="L779"/>
    </row>
    <row r="780" spans="1:12" s="2" customFormat="1" x14ac:dyDescent="0.2">
      <c r="A780"/>
      <c r="B780" s="90"/>
      <c r="C780" s="90"/>
      <c r="D780" s="90"/>
      <c r="E780" s="90"/>
      <c r="F780" s="90"/>
      <c r="G780" s="63"/>
      <c r="H780"/>
      <c r="I780"/>
      <c r="J780"/>
      <c r="K780"/>
      <c r="L780"/>
    </row>
    <row r="781" spans="1:12" s="2" customFormat="1" x14ac:dyDescent="0.2">
      <c r="A781"/>
      <c r="B781" s="90"/>
      <c r="C781" s="90"/>
      <c r="D781" s="90"/>
      <c r="E781" s="90"/>
      <c r="F781" s="90"/>
      <c r="G781" s="63"/>
      <c r="H781"/>
      <c r="I781"/>
      <c r="J781"/>
      <c r="K781"/>
      <c r="L781"/>
    </row>
    <row r="782" spans="1:12" s="2" customFormat="1" x14ac:dyDescent="0.2">
      <c r="A782"/>
      <c r="B782" s="90"/>
      <c r="C782" s="90"/>
      <c r="D782" s="90"/>
      <c r="E782" s="90"/>
      <c r="F782" s="90"/>
      <c r="G782" s="63"/>
      <c r="H782"/>
      <c r="I782"/>
      <c r="J782"/>
      <c r="K782"/>
      <c r="L782"/>
    </row>
    <row r="783" spans="1:12" s="2" customFormat="1" x14ac:dyDescent="0.2">
      <c r="A783"/>
      <c r="B783" s="90"/>
      <c r="C783" s="90"/>
      <c r="D783" s="90"/>
      <c r="E783" s="90"/>
      <c r="F783" s="90"/>
      <c r="G783" s="63"/>
      <c r="H783"/>
      <c r="I783"/>
      <c r="J783"/>
      <c r="K783"/>
      <c r="L783"/>
    </row>
    <row r="784" spans="1:12" s="2" customFormat="1" x14ac:dyDescent="0.2">
      <c r="A784"/>
      <c r="B784" s="90"/>
      <c r="C784" s="90"/>
      <c r="D784" s="90"/>
      <c r="E784" s="90"/>
      <c r="F784" s="90"/>
      <c r="G784" s="63"/>
      <c r="H784"/>
      <c r="I784"/>
      <c r="J784"/>
      <c r="K784"/>
      <c r="L784"/>
    </row>
    <row r="785" spans="1:12" s="2" customFormat="1" x14ac:dyDescent="0.2">
      <c r="A785"/>
      <c r="B785" s="90"/>
      <c r="C785" s="90"/>
      <c r="D785" s="90"/>
      <c r="E785" s="90"/>
      <c r="F785" s="90"/>
      <c r="G785" s="63"/>
      <c r="H785"/>
      <c r="I785"/>
      <c r="J785"/>
      <c r="K785"/>
      <c r="L785"/>
    </row>
    <row r="786" spans="1:12" s="2" customFormat="1" x14ac:dyDescent="0.2">
      <c r="A786"/>
      <c r="B786" s="90"/>
      <c r="C786" s="90"/>
      <c r="D786" s="90"/>
      <c r="E786" s="90"/>
      <c r="F786" s="90"/>
      <c r="G786" s="63"/>
      <c r="H786"/>
      <c r="I786"/>
      <c r="J786"/>
      <c r="K786"/>
      <c r="L786"/>
    </row>
    <row r="787" spans="1:12" s="2" customFormat="1" x14ac:dyDescent="0.2">
      <c r="A787"/>
      <c r="B787" s="90"/>
      <c r="C787" s="90"/>
      <c r="D787" s="90"/>
      <c r="E787" s="90"/>
      <c r="F787" s="90"/>
      <c r="G787" s="63"/>
      <c r="H787"/>
      <c r="I787"/>
      <c r="J787"/>
      <c r="K787"/>
      <c r="L787"/>
    </row>
    <row r="788" spans="1:12" s="2" customFormat="1" x14ac:dyDescent="0.2">
      <c r="A788"/>
      <c r="B788" s="90"/>
      <c r="C788" s="90"/>
      <c r="D788" s="90"/>
      <c r="E788" s="90"/>
      <c r="F788" s="90"/>
      <c r="G788" s="63"/>
      <c r="H788"/>
      <c r="I788"/>
      <c r="J788"/>
      <c r="K788"/>
      <c r="L788"/>
    </row>
    <row r="789" spans="1:12" s="2" customFormat="1" x14ac:dyDescent="0.2">
      <c r="A789"/>
      <c r="B789" s="90"/>
      <c r="C789" s="90"/>
      <c r="D789" s="90"/>
      <c r="E789" s="90"/>
      <c r="F789" s="90"/>
      <c r="G789" s="63"/>
      <c r="H789"/>
      <c r="I789"/>
      <c r="J789"/>
      <c r="K789"/>
      <c r="L789"/>
    </row>
    <row r="790" spans="1:12" s="2" customFormat="1" x14ac:dyDescent="0.2">
      <c r="A790"/>
      <c r="B790" s="90"/>
      <c r="C790" s="90"/>
      <c r="D790" s="90"/>
      <c r="E790" s="90"/>
      <c r="F790" s="90"/>
      <c r="G790" s="63"/>
      <c r="H790"/>
      <c r="I790"/>
      <c r="J790"/>
      <c r="K790"/>
      <c r="L790"/>
    </row>
    <row r="791" spans="1:12" s="2" customFormat="1" x14ac:dyDescent="0.2">
      <c r="A791"/>
      <c r="B791" s="90"/>
      <c r="C791" s="90"/>
      <c r="D791" s="90"/>
      <c r="E791" s="90"/>
      <c r="F791" s="90"/>
      <c r="G791" s="63"/>
      <c r="H791"/>
      <c r="I791"/>
      <c r="J791"/>
      <c r="K791"/>
      <c r="L791"/>
    </row>
    <row r="792" spans="1:12" s="2" customFormat="1" x14ac:dyDescent="0.2">
      <c r="A792"/>
      <c r="B792" s="90"/>
      <c r="C792" s="90"/>
      <c r="D792" s="90"/>
      <c r="E792" s="90"/>
      <c r="F792" s="90"/>
      <c r="G792" s="63"/>
      <c r="H792"/>
      <c r="I792"/>
      <c r="J792"/>
      <c r="K792"/>
      <c r="L792"/>
    </row>
    <row r="793" spans="1:12" s="2" customFormat="1" x14ac:dyDescent="0.2">
      <c r="A793"/>
      <c r="B793" s="90"/>
      <c r="C793" s="90"/>
      <c r="D793" s="90"/>
      <c r="E793" s="90"/>
      <c r="F793" s="90"/>
      <c r="G793" s="63"/>
      <c r="H793"/>
      <c r="I793"/>
      <c r="J793"/>
      <c r="K793"/>
      <c r="L793"/>
    </row>
    <row r="794" spans="1:12" s="2" customFormat="1" x14ac:dyDescent="0.2">
      <c r="A794"/>
      <c r="B794" s="90"/>
      <c r="C794" s="90"/>
      <c r="D794" s="90"/>
      <c r="E794" s="90"/>
      <c r="F794" s="90"/>
      <c r="G794" s="63"/>
      <c r="H794"/>
      <c r="I794"/>
      <c r="J794"/>
      <c r="K794"/>
      <c r="L794"/>
    </row>
    <row r="795" spans="1:12" s="2" customFormat="1" x14ac:dyDescent="0.2">
      <c r="A795"/>
      <c r="B795" s="90"/>
      <c r="C795" s="90"/>
      <c r="D795" s="90"/>
      <c r="E795" s="90"/>
      <c r="F795" s="90"/>
      <c r="G795" s="63"/>
      <c r="H795"/>
      <c r="I795"/>
      <c r="J795"/>
      <c r="K795"/>
      <c r="L795"/>
    </row>
    <row r="796" spans="1:12" s="2" customFormat="1" x14ac:dyDescent="0.2">
      <c r="A796"/>
      <c r="B796" s="90"/>
      <c r="C796" s="90"/>
      <c r="D796" s="90"/>
      <c r="E796" s="90"/>
      <c r="F796" s="90"/>
      <c r="G796" s="63"/>
      <c r="H796"/>
      <c r="I796"/>
      <c r="J796"/>
      <c r="K796"/>
      <c r="L796"/>
    </row>
    <row r="797" spans="1:12" s="2" customFormat="1" x14ac:dyDescent="0.2">
      <c r="A797"/>
      <c r="B797" s="90"/>
      <c r="C797" s="90"/>
      <c r="D797" s="90"/>
      <c r="E797" s="90"/>
      <c r="F797" s="90"/>
      <c r="G797" s="63"/>
      <c r="H797"/>
      <c r="I797"/>
      <c r="J797"/>
      <c r="K797"/>
      <c r="L797"/>
    </row>
    <row r="798" spans="1:12" s="2" customFormat="1" x14ac:dyDescent="0.2">
      <c r="A798"/>
      <c r="B798" s="90"/>
      <c r="C798" s="90"/>
      <c r="D798" s="90"/>
      <c r="E798" s="90"/>
      <c r="F798" s="90"/>
      <c r="G798" s="63"/>
      <c r="H798"/>
      <c r="I798"/>
      <c r="J798"/>
      <c r="K798"/>
      <c r="L798"/>
    </row>
    <row r="799" spans="1:12" s="2" customFormat="1" x14ac:dyDescent="0.2">
      <c r="A799"/>
      <c r="B799" s="90"/>
      <c r="C799" s="90"/>
      <c r="D799" s="90"/>
      <c r="E799" s="90"/>
      <c r="F799" s="90"/>
      <c r="G799" s="63"/>
      <c r="H799"/>
      <c r="I799"/>
      <c r="J799"/>
      <c r="K799"/>
      <c r="L799"/>
    </row>
    <row r="800" spans="1:12" s="2" customFormat="1" x14ac:dyDescent="0.2">
      <c r="A800"/>
      <c r="B800" s="90"/>
      <c r="C800" s="90"/>
      <c r="D800" s="90"/>
      <c r="E800" s="90"/>
      <c r="F800" s="90"/>
      <c r="G800" s="63"/>
      <c r="H800"/>
      <c r="I800"/>
      <c r="J800"/>
      <c r="K800"/>
      <c r="L800"/>
    </row>
    <row r="801" spans="1:12" s="2" customFormat="1" x14ac:dyDescent="0.2">
      <c r="A801"/>
      <c r="B801" s="90"/>
      <c r="C801" s="90"/>
      <c r="D801" s="90"/>
      <c r="E801" s="90"/>
      <c r="F801" s="90"/>
      <c r="G801" s="63"/>
      <c r="H801"/>
      <c r="I801"/>
      <c r="J801"/>
      <c r="K801"/>
      <c r="L801"/>
    </row>
    <row r="802" spans="1:12" s="2" customFormat="1" x14ac:dyDescent="0.2">
      <c r="A802"/>
      <c r="B802" s="90"/>
      <c r="C802" s="90"/>
      <c r="D802" s="90"/>
      <c r="E802" s="90"/>
      <c r="F802" s="90"/>
      <c r="G802" s="63"/>
      <c r="H802"/>
      <c r="I802"/>
      <c r="J802"/>
      <c r="K802"/>
      <c r="L802"/>
    </row>
    <row r="803" spans="1:12" s="2" customFormat="1" x14ac:dyDescent="0.2">
      <c r="A803"/>
      <c r="B803" s="90"/>
      <c r="C803" s="90"/>
      <c r="D803" s="90"/>
      <c r="E803" s="90"/>
      <c r="F803" s="90"/>
      <c r="G803" s="63"/>
      <c r="H803"/>
      <c r="I803"/>
      <c r="J803"/>
      <c r="K803"/>
      <c r="L803"/>
    </row>
    <row r="804" spans="1:12" s="2" customFormat="1" x14ac:dyDescent="0.2">
      <c r="A804"/>
      <c r="B804" s="90"/>
      <c r="C804" s="90"/>
      <c r="D804" s="90"/>
      <c r="E804" s="90"/>
      <c r="F804" s="90"/>
      <c r="G804" s="63"/>
      <c r="H804"/>
      <c r="I804"/>
      <c r="J804"/>
      <c r="K804"/>
      <c r="L804"/>
    </row>
    <row r="805" spans="1:12" s="2" customFormat="1" x14ac:dyDescent="0.2">
      <c r="A805"/>
      <c r="B805" s="90"/>
      <c r="C805" s="90"/>
      <c r="D805" s="90"/>
      <c r="E805" s="90"/>
      <c r="F805" s="90"/>
      <c r="G805" s="63"/>
      <c r="H805"/>
      <c r="I805"/>
      <c r="J805"/>
      <c r="K805"/>
      <c r="L805"/>
    </row>
    <row r="806" spans="1:12" s="2" customFormat="1" x14ac:dyDescent="0.2">
      <c r="A806"/>
      <c r="B806" s="90"/>
      <c r="C806" s="90"/>
      <c r="D806" s="90"/>
      <c r="E806" s="90"/>
      <c r="F806" s="90"/>
      <c r="G806" s="63"/>
      <c r="H806"/>
      <c r="I806"/>
      <c r="J806"/>
      <c r="K806"/>
      <c r="L806"/>
    </row>
    <row r="807" spans="1:12" s="2" customFormat="1" x14ac:dyDescent="0.2">
      <c r="A807"/>
      <c r="B807" s="90"/>
      <c r="C807" s="90"/>
      <c r="D807" s="90"/>
      <c r="E807" s="90"/>
      <c r="F807" s="90"/>
      <c r="G807" s="63"/>
      <c r="H807"/>
      <c r="I807"/>
      <c r="J807"/>
      <c r="K807"/>
      <c r="L807"/>
    </row>
    <row r="808" spans="1:12" s="2" customFormat="1" x14ac:dyDescent="0.2">
      <c r="A808"/>
      <c r="B808" s="90"/>
      <c r="C808" s="90"/>
      <c r="D808" s="90"/>
      <c r="E808" s="90"/>
      <c r="F808" s="90"/>
      <c r="G808" s="63"/>
      <c r="H808"/>
      <c r="I808"/>
      <c r="J808"/>
      <c r="K808"/>
      <c r="L808"/>
    </row>
    <row r="809" spans="1:12" s="2" customFormat="1" x14ac:dyDescent="0.2">
      <c r="A809"/>
      <c r="B809" s="90"/>
      <c r="C809" s="90"/>
      <c r="D809" s="90"/>
      <c r="E809" s="90"/>
      <c r="F809" s="90"/>
      <c r="G809" s="63"/>
      <c r="H809"/>
      <c r="I809"/>
      <c r="J809"/>
      <c r="K809"/>
      <c r="L809"/>
    </row>
    <row r="810" spans="1:12" s="2" customFormat="1" x14ac:dyDescent="0.2">
      <c r="A810"/>
      <c r="B810" s="90"/>
      <c r="C810" s="90"/>
      <c r="D810" s="90"/>
      <c r="E810" s="90"/>
      <c r="F810" s="90"/>
      <c r="G810" s="63"/>
      <c r="H810"/>
      <c r="I810"/>
      <c r="J810"/>
      <c r="K810"/>
      <c r="L810"/>
    </row>
    <row r="811" spans="1:12" s="2" customFormat="1" x14ac:dyDescent="0.2">
      <c r="A811"/>
      <c r="B811" s="90"/>
      <c r="C811" s="90"/>
      <c r="D811" s="90"/>
      <c r="E811" s="90"/>
      <c r="F811" s="90"/>
      <c r="G811" s="63"/>
      <c r="H811"/>
      <c r="I811"/>
      <c r="J811"/>
      <c r="K811"/>
      <c r="L811"/>
    </row>
    <row r="812" spans="1:12" s="2" customFormat="1" x14ac:dyDescent="0.2">
      <c r="A812"/>
      <c r="B812" s="90"/>
      <c r="C812" s="90"/>
      <c r="D812" s="90"/>
      <c r="E812" s="90"/>
      <c r="F812" s="90"/>
      <c r="G812" s="63"/>
      <c r="H812"/>
      <c r="I812"/>
      <c r="J812"/>
      <c r="K812"/>
      <c r="L812"/>
    </row>
    <row r="813" spans="1:12" s="2" customFormat="1" x14ac:dyDescent="0.2">
      <c r="A813"/>
      <c r="B813" s="90"/>
      <c r="C813" s="90"/>
      <c r="D813" s="90"/>
      <c r="E813" s="90"/>
      <c r="F813" s="90"/>
      <c r="G813" s="63"/>
      <c r="H813"/>
      <c r="I813"/>
      <c r="J813"/>
      <c r="K813"/>
      <c r="L813"/>
    </row>
    <row r="814" spans="1:12" s="2" customFormat="1" x14ac:dyDescent="0.2">
      <c r="A814"/>
      <c r="B814" s="90"/>
      <c r="C814" s="90"/>
      <c r="D814" s="90"/>
      <c r="E814" s="90"/>
      <c r="F814" s="90"/>
      <c r="G814" s="63"/>
      <c r="H814"/>
      <c r="I814"/>
      <c r="J814"/>
      <c r="K814"/>
      <c r="L814"/>
    </row>
    <row r="815" spans="1:12" s="2" customFormat="1" x14ac:dyDescent="0.2">
      <c r="A815"/>
      <c r="B815" s="90"/>
      <c r="C815" s="90"/>
      <c r="D815" s="90"/>
      <c r="E815" s="90"/>
      <c r="F815" s="90"/>
      <c r="G815" s="63"/>
      <c r="H815"/>
      <c r="I815"/>
      <c r="J815"/>
      <c r="K815"/>
      <c r="L815"/>
    </row>
    <row r="816" spans="1:12" s="2" customFormat="1" x14ac:dyDescent="0.2">
      <c r="A816"/>
      <c r="B816" s="90"/>
      <c r="C816" s="90"/>
      <c r="D816" s="90"/>
      <c r="E816" s="90"/>
      <c r="F816" s="90"/>
      <c r="G816" s="63"/>
      <c r="H816"/>
      <c r="I816"/>
      <c r="J816"/>
      <c r="K816"/>
      <c r="L816"/>
    </row>
    <row r="817" spans="1:12" s="2" customFormat="1" x14ac:dyDescent="0.2">
      <c r="A817"/>
      <c r="B817" s="90"/>
      <c r="C817" s="90"/>
      <c r="D817" s="90"/>
      <c r="E817" s="90"/>
      <c r="F817" s="90"/>
      <c r="G817" s="63"/>
      <c r="H817"/>
      <c r="I817"/>
      <c r="J817"/>
      <c r="K817"/>
      <c r="L817"/>
    </row>
    <row r="818" spans="1:12" s="2" customFormat="1" x14ac:dyDescent="0.2">
      <c r="A818"/>
      <c r="B818" s="90"/>
      <c r="C818" s="90"/>
      <c r="D818" s="90"/>
      <c r="E818" s="90"/>
      <c r="F818" s="90"/>
      <c r="G818" s="63"/>
      <c r="H818"/>
      <c r="I818"/>
      <c r="J818"/>
      <c r="K818"/>
      <c r="L818"/>
    </row>
    <row r="819" spans="1:12" s="2" customFormat="1" x14ac:dyDescent="0.2">
      <c r="A819"/>
      <c r="B819" s="90"/>
      <c r="C819" s="90"/>
      <c r="D819" s="90"/>
      <c r="E819" s="90"/>
      <c r="F819" s="90"/>
      <c r="G819" s="63"/>
      <c r="H819"/>
      <c r="I819"/>
      <c r="J819"/>
      <c r="K819"/>
      <c r="L819"/>
    </row>
    <row r="820" spans="1:12" s="2" customFormat="1" x14ac:dyDescent="0.2">
      <c r="A820"/>
      <c r="B820" s="90"/>
      <c r="C820" s="90"/>
      <c r="D820" s="90"/>
      <c r="E820" s="90"/>
      <c r="F820" s="90"/>
      <c r="G820" s="63"/>
      <c r="H820"/>
      <c r="I820"/>
      <c r="J820"/>
      <c r="K820"/>
      <c r="L820"/>
    </row>
    <row r="821" spans="1:12" s="2" customFormat="1" x14ac:dyDescent="0.2">
      <c r="A821"/>
      <c r="B821" s="90"/>
      <c r="C821" s="90"/>
      <c r="D821" s="90"/>
      <c r="E821" s="90"/>
      <c r="F821" s="90"/>
      <c r="G821" s="63"/>
      <c r="H821"/>
      <c r="I821"/>
      <c r="J821"/>
      <c r="K821"/>
      <c r="L821"/>
    </row>
    <row r="822" spans="1:12" s="2" customFormat="1" x14ac:dyDescent="0.2">
      <c r="A822"/>
      <c r="B822" s="90"/>
      <c r="C822" s="90"/>
      <c r="D822" s="90"/>
      <c r="E822" s="90"/>
      <c r="F822" s="90"/>
      <c r="G822" s="63"/>
      <c r="H822"/>
      <c r="I822"/>
      <c r="J822"/>
      <c r="K822"/>
      <c r="L822"/>
    </row>
    <row r="823" spans="1:12" s="2" customFormat="1" x14ac:dyDescent="0.2">
      <c r="A823"/>
      <c r="B823" s="90"/>
      <c r="C823" s="90"/>
      <c r="D823" s="90"/>
      <c r="E823" s="90"/>
      <c r="F823" s="90"/>
      <c r="G823" s="63"/>
      <c r="H823"/>
      <c r="I823"/>
      <c r="J823"/>
      <c r="K823"/>
      <c r="L823"/>
    </row>
    <row r="824" spans="1:12" s="2" customFormat="1" x14ac:dyDescent="0.2">
      <c r="A824"/>
      <c r="B824" s="90"/>
      <c r="C824" s="90"/>
      <c r="D824" s="90"/>
      <c r="E824" s="90"/>
      <c r="F824" s="90"/>
      <c r="G824" s="63"/>
      <c r="H824"/>
      <c r="I824"/>
      <c r="J824"/>
      <c r="K824"/>
      <c r="L824"/>
    </row>
    <row r="825" spans="1:12" s="2" customFormat="1" x14ac:dyDescent="0.2">
      <c r="A825"/>
      <c r="B825" s="90"/>
      <c r="C825" s="90"/>
      <c r="D825" s="90"/>
      <c r="E825" s="90"/>
      <c r="F825" s="90"/>
      <c r="G825" s="63"/>
      <c r="H825"/>
      <c r="I825"/>
      <c r="J825"/>
      <c r="K825"/>
      <c r="L825"/>
    </row>
    <row r="826" spans="1:12" s="2" customFormat="1" x14ac:dyDescent="0.2">
      <c r="A826"/>
      <c r="B826" s="90"/>
      <c r="C826" s="90"/>
      <c r="D826" s="90"/>
      <c r="E826" s="90"/>
      <c r="F826" s="90"/>
      <c r="G826" s="63"/>
      <c r="H826"/>
      <c r="I826"/>
      <c r="J826"/>
      <c r="K826"/>
      <c r="L826"/>
    </row>
    <row r="827" spans="1:12" s="2" customFormat="1" x14ac:dyDescent="0.2">
      <c r="A827"/>
      <c r="B827" s="90"/>
      <c r="C827" s="90"/>
      <c r="D827" s="90"/>
      <c r="E827" s="90"/>
      <c r="F827" s="90"/>
      <c r="G827" s="63"/>
      <c r="H827"/>
      <c r="I827"/>
      <c r="J827"/>
      <c r="K827"/>
      <c r="L827"/>
    </row>
    <row r="828" spans="1:12" s="2" customFormat="1" x14ac:dyDescent="0.2">
      <c r="A828"/>
      <c r="B828" s="90"/>
      <c r="C828" s="90"/>
      <c r="D828" s="90"/>
      <c r="E828" s="90"/>
      <c r="F828" s="90"/>
      <c r="G828" s="63"/>
      <c r="H828"/>
      <c r="I828"/>
      <c r="J828"/>
      <c r="K828"/>
      <c r="L828"/>
    </row>
    <row r="829" spans="1:12" s="2" customFormat="1" x14ac:dyDescent="0.2">
      <c r="A829"/>
      <c r="B829" s="90"/>
      <c r="C829" s="90"/>
      <c r="D829" s="90"/>
      <c r="E829" s="90"/>
      <c r="F829" s="90"/>
      <c r="G829" s="63"/>
      <c r="H829"/>
      <c r="I829"/>
      <c r="J829"/>
      <c r="K829"/>
      <c r="L829"/>
    </row>
    <row r="830" spans="1:12" s="2" customFormat="1" x14ac:dyDescent="0.2">
      <c r="A830"/>
      <c r="B830" s="90"/>
      <c r="C830" s="90"/>
      <c r="D830" s="90"/>
      <c r="E830" s="90"/>
      <c r="F830" s="90"/>
      <c r="G830" s="63"/>
      <c r="H830"/>
      <c r="I830"/>
      <c r="J830"/>
      <c r="K830"/>
      <c r="L830"/>
    </row>
    <row r="831" spans="1:12" s="2" customFormat="1" x14ac:dyDescent="0.2">
      <c r="A831"/>
      <c r="B831" s="90"/>
      <c r="C831" s="90"/>
      <c r="D831" s="90"/>
      <c r="E831" s="90"/>
      <c r="F831" s="90"/>
      <c r="G831" s="63"/>
      <c r="H831"/>
      <c r="I831"/>
      <c r="J831"/>
      <c r="K831"/>
      <c r="L831"/>
    </row>
    <row r="832" spans="1:12" s="2" customFormat="1" x14ac:dyDescent="0.2">
      <c r="A832"/>
      <c r="B832" s="90"/>
      <c r="C832" s="90"/>
      <c r="D832" s="90"/>
      <c r="E832" s="90"/>
      <c r="F832" s="90"/>
      <c r="G832" s="63"/>
      <c r="H832"/>
      <c r="I832"/>
      <c r="J832"/>
      <c r="K832"/>
      <c r="L832"/>
    </row>
    <row r="833" spans="1:12" s="2" customFormat="1" x14ac:dyDescent="0.2">
      <c r="A833"/>
      <c r="B833" s="90"/>
      <c r="C833" s="90"/>
      <c r="D833" s="90"/>
      <c r="E833" s="90"/>
      <c r="F833" s="90"/>
      <c r="G833" s="63"/>
      <c r="H833"/>
      <c r="I833"/>
      <c r="J833"/>
      <c r="K833"/>
      <c r="L833"/>
    </row>
    <row r="834" spans="1:12" s="2" customFormat="1" x14ac:dyDescent="0.2">
      <c r="A834"/>
      <c r="B834" s="90"/>
      <c r="C834" s="90"/>
      <c r="D834" s="90"/>
      <c r="E834" s="90"/>
      <c r="F834" s="90"/>
      <c r="G834" s="63"/>
      <c r="H834"/>
      <c r="I834"/>
      <c r="J834"/>
      <c r="K834"/>
      <c r="L834"/>
    </row>
    <row r="835" spans="1:12" s="2" customFormat="1" x14ac:dyDescent="0.2">
      <c r="A835"/>
      <c r="B835" s="90"/>
      <c r="C835" s="90"/>
      <c r="D835" s="90"/>
      <c r="E835" s="90"/>
      <c r="F835" s="90"/>
      <c r="G835" s="63"/>
      <c r="H835"/>
      <c r="I835"/>
      <c r="J835"/>
      <c r="K835"/>
      <c r="L835"/>
    </row>
    <row r="836" spans="1:12" s="2" customFormat="1" x14ac:dyDescent="0.2">
      <c r="A836"/>
      <c r="B836" s="90"/>
      <c r="C836" s="90"/>
      <c r="D836" s="90"/>
      <c r="E836" s="90"/>
      <c r="F836" s="90"/>
      <c r="G836" s="63"/>
      <c r="H836"/>
      <c r="I836"/>
      <c r="J836"/>
      <c r="K836"/>
      <c r="L836"/>
    </row>
    <row r="837" spans="1:12" s="2" customFormat="1" x14ac:dyDescent="0.2">
      <c r="A837"/>
      <c r="B837" s="90"/>
      <c r="C837" s="90"/>
      <c r="D837" s="90"/>
      <c r="E837" s="90"/>
      <c r="F837" s="90"/>
      <c r="G837" s="63"/>
      <c r="H837"/>
      <c r="I837"/>
      <c r="J837"/>
      <c r="K837"/>
      <c r="L837"/>
    </row>
    <row r="838" spans="1:12" s="2" customFormat="1" x14ac:dyDescent="0.2">
      <c r="A838"/>
      <c r="B838" s="90"/>
      <c r="C838" s="90"/>
      <c r="D838" s="90"/>
      <c r="E838" s="90"/>
      <c r="F838" s="90"/>
      <c r="G838" s="63"/>
      <c r="H838"/>
      <c r="I838"/>
      <c r="J838"/>
      <c r="K838"/>
      <c r="L838"/>
    </row>
    <row r="839" spans="1:12" s="2" customFormat="1" x14ac:dyDescent="0.2">
      <c r="A839"/>
      <c r="B839" s="90"/>
      <c r="C839" s="90"/>
      <c r="D839" s="90"/>
      <c r="E839" s="90"/>
      <c r="F839" s="90"/>
      <c r="G839" s="63"/>
      <c r="H839"/>
      <c r="I839"/>
      <c r="J839"/>
      <c r="K839"/>
      <c r="L839"/>
    </row>
    <row r="840" spans="1:12" s="2" customFormat="1" x14ac:dyDescent="0.2">
      <c r="A840"/>
      <c r="B840" s="90"/>
      <c r="C840" s="90"/>
      <c r="D840" s="90"/>
      <c r="E840" s="90"/>
      <c r="F840" s="90"/>
      <c r="G840" s="63"/>
      <c r="H840"/>
      <c r="I840"/>
      <c r="J840"/>
      <c r="K840"/>
      <c r="L840"/>
    </row>
    <row r="841" spans="1:12" s="2" customFormat="1" x14ac:dyDescent="0.2">
      <c r="A841"/>
      <c r="B841" s="90"/>
      <c r="C841" s="90"/>
      <c r="D841" s="90"/>
      <c r="E841" s="90"/>
      <c r="F841" s="90"/>
      <c r="G841" s="63"/>
      <c r="H841"/>
      <c r="I841"/>
      <c r="J841"/>
      <c r="K841"/>
      <c r="L841"/>
    </row>
    <row r="842" spans="1:12" s="2" customFormat="1" x14ac:dyDescent="0.2">
      <c r="A842"/>
      <c r="B842" s="90"/>
      <c r="C842" s="90"/>
      <c r="D842" s="90"/>
      <c r="E842" s="90"/>
      <c r="F842" s="90"/>
      <c r="G842" s="63"/>
      <c r="H842"/>
      <c r="I842"/>
      <c r="J842"/>
      <c r="K842"/>
      <c r="L842"/>
    </row>
    <row r="843" spans="1:12" s="2" customFormat="1" x14ac:dyDescent="0.2">
      <c r="A843"/>
      <c r="B843" s="90"/>
      <c r="C843" s="90"/>
      <c r="D843" s="90"/>
      <c r="E843" s="90"/>
      <c r="F843" s="90"/>
      <c r="G843" s="63"/>
      <c r="H843"/>
      <c r="I843"/>
      <c r="J843"/>
      <c r="K843"/>
      <c r="L843"/>
    </row>
    <row r="844" spans="1:12" s="2" customFormat="1" x14ac:dyDescent="0.2">
      <c r="A844"/>
      <c r="B844" s="90"/>
      <c r="C844" s="90"/>
      <c r="D844" s="90"/>
      <c r="E844" s="90"/>
      <c r="F844" s="90"/>
      <c r="G844" s="63"/>
      <c r="H844"/>
      <c r="I844"/>
      <c r="J844"/>
      <c r="K844"/>
      <c r="L844"/>
    </row>
    <row r="845" spans="1:12" s="2" customFormat="1" x14ac:dyDescent="0.2">
      <c r="A845"/>
      <c r="B845" s="90"/>
      <c r="C845" s="90"/>
      <c r="D845" s="90"/>
      <c r="E845" s="90"/>
      <c r="F845" s="90"/>
      <c r="G845" s="63"/>
      <c r="H845"/>
      <c r="I845"/>
      <c r="J845"/>
      <c r="K845"/>
      <c r="L845"/>
    </row>
    <row r="846" spans="1:12" s="2" customFormat="1" x14ac:dyDescent="0.2">
      <c r="A846"/>
      <c r="B846" s="90"/>
      <c r="C846" s="90"/>
      <c r="D846" s="90"/>
      <c r="E846" s="90"/>
      <c r="F846" s="90"/>
      <c r="G846" s="63"/>
      <c r="H846"/>
      <c r="I846"/>
      <c r="J846"/>
      <c r="K846"/>
      <c r="L846"/>
    </row>
    <row r="847" spans="1:12" s="2" customFormat="1" x14ac:dyDescent="0.2">
      <c r="A847"/>
      <c r="B847" s="90"/>
      <c r="C847" s="90"/>
      <c r="D847" s="90"/>
      <c r="E847" s="90"/>
      <c r="F847" s="90"/>
      <c r="G847" s="63"/>
      <c r="H847"/>
      <c r="I847"/>
      <c r="J847"/>
      <c r="K847"/>
      <c r="L847"/>
    </row>
    <row r="848" spans="1:12" s="2" customFormat="1" x14ac:dyDescent="0.2">
      <c r="A848"/>
      <c r="B848" s="90"/>
      <c r="C848" s="90"/>
      <c r="D848" s="90"/>
      <c r="E848" s="90"/>
      <c r="F848" s="90"/>
      <c r="G848" s="63"/>
      <c r="H848"/>
      <c r="I848"/>
      <c r="J848"/>
      <c r="K848"/>
      <c r="L848"/>
    </row>
    <row r="849" spans="1:12" s="2" customFormat="1" x14ac:dyDescent="0.2">
      <c r="A849"/>
      <c r="B849" s="90"/>
      <c r="C849" s="90"/>
      <c r="D849" s="90"/>
      <c r="E849" s="90"/>
      <c r="F849" s="90"/>
      <c r="G849" s="63"/>
      <c r="H849"/>
      <c r="I849"/>
      <c r="J849"/>
      <c r="K849"/>
      <c r="L849"/>
    </row>
    <row r="850" spans="1:12" s="2" customFormat="1" x14ac:dyDescent="0.2">
      <c r="A850"/>
      <c r="B850" s="90"/>
      <c r="C850" s="90"/>
      <c r="D850" s="90"/>
      <c r="E850" s="90"/>
      <c r="F850" s="90"/>
      <c r="G850" s="63"/>
      <c r="H850"/>
      <c r="I850"/>
      <c r="J850"/>
      <c r="K850"/>
      <c r="L850"/>
    </row>
    <row r="851" spans="1:12" s="2" customFormat="1" x14ac:dyDescent="0.2">
      <c r="A851"/>
      <c r="B851" s="90"/>
      <c r="C851" s="90"/>
      <c r="D851" s="90"/>
      <c r="E851" s="90"/>
      <c r="F851" s="90"/>
      <c r="G851" s="63"/>
      <c r="H851"/>
      <c r="I851"/>
      <c r="J851"/>
      <c r="K851"/>
      <c r="L851"/>
    </row>
    <row r="852" spans="1:12" s="2" customFormat="1" x14ac:dyDescent="0.2">
      <c r="A852"/>
      <c r="B852" s="90"/>
      <c r="C852" s="90"/>
      <c r="D852" s="90"/>
      <c r="E852" s="90"/>
      <c r="F852" s="90"/>
      <c r="G852" s="63"/>
      <c r="H852"/>
      <c r="I852"/>
      <c r="J852"/>
      <c r="K852"/>
      <c r="L852"/>
    </row>
    <row r="853" spans="1:12" s="2" customFormat="1" x14ac:dyDescent="0.2">
      <c r="A853"/>
      <c r="B853" s="90"/>
      <c r="C853" s="90"/>
      <c r="D853" s="90"/>
      <c r="E853" s="90"/>
      <c r="F853" s="90"/>
      <c r="G853" s="63"/>
      <c r="H853"/>
      <c r="I853"/>
      <c r="J853"/>
      <c r="K853"/>
      <c r="L853"/>
    </row>
    <row r="854" spans="1:12" s="2" customFormat="1" x14ac:dyDescent="0.2">
      <c r="A854"/>
      <c r="B854" s="90"/>
      <c r="C854" s="90"/>
      <c r="D854" s="90"/>
      <c r="E854" s="90"/>
      <c r="F854" s="90"/>
      <c r="G854" s="63"/>
      <c r="H854"/>
      <c r="I854"/>
      <c r="J854"/>
      <c r="K854"/>
      <c r="L854"/>
    </row>
    <row r="855" spans="1:12" s="2" customFormat="1" x14ac:dyDescent="0.2">
      <c r="A855"/>
      <c r="B855" s="90"/>
      <c r="C855" s="90"/>
      <c r="D855" s="90"/>
      <c r="E855" s="90"/>
      <c r="F855" s="90"/>
      <c r="G855" s="63"/>
      <c r="H855"/>
      <c r="I855"/>
      <c r="J855"/>
      <c r="K855"/>
      <c r="L855"/>
    </row>
    <row r="856" spans="1:12" s="2" customFormat="1" x14ac:dyDescent="0.2">
      <c r="A856"/>
      <c r="B856" s="90"/>
      <c r="C856" s="90"/>
      <c r="D856" s="90"/>
      <c r="E856" s="90"/>
      <c r="F856" s="90"/>
      <c r="G856" s="63"/>
      <c r="H856"/>
      <c r="I856"/>
      <c r="J856"/>
      <c r="K856"/>
      <c r="L856"/>
    </row>
    <row r="857" spans="1:12" s="2" customFormat="1" x14ac:dyDescent="0.2">
      <c r="A857"/>
      <c r="B857" s="90"/>
      <c r="C857" s="90"/>
      <c r="D857" s="90"/>
      <c r="E857" s="90"/>
      <c r="F857" s="90"/>
      <c r="G857" s="63"/>
      <c r="H857"/>
      <c r="I857"/>
      <c r="J857"/>
      <c r="K857"/>
      <c r="L857"/>
    </row>
    <row r="858" spans="1:12" s="2" customFormat="1" x14ac:dyDescent="0.2">
      <c r="A858"/>
      <c r="B858" s="90"/>
      <c r="C858" s="90"/>
      <c r="D858" s="90"/>
      <c r="E858" s="90"/>
      <c r="F858" s="90"/>
      <c r="G858" s="63"/>
      <c r="H858"/>
      <c r="I858"/>
      <c r="J858"/>
      <c r="K858"/>
      <c r="L858"/>
    </row>
    <row r="859" spans="1:12" s="2" customFormat="1" x14ac:dyDescent="0.2">
      <c r="A859"/>
      <c r="B859" s="90"/>
      <c r="C859" s="90"/>
      <c r="D859" s="90"/>
      <c r="E859" s="90"/>
      <c r="F859" s="90"/>
      <c r="G859" s="63"/>
      <c r="H859"/>
      <c r="I859"/>
      <c r="J859"/>
      <c r="K859"/>
      <c r="L859"/>
    </row>
    <row r="860" spans="1:12" s="2" customFormat="1" x14ac:dyDescent="0.2">
      <c r="A860"/>
      <c r="B860" s="90"/>
      <c r="C860" s="90"/>
      <c r="D860" s="90"/>
      <c r="E860" s="90"/>
      <c r="F860" s="90"/>
      <c r="G860" s="63"/>
      <c r="H860"/>
      <c r="I860"/>
      <c r="J860"/>
      <c r="K860"/>
      <c r="L860"/>
    </row>
    <row r="861" spans="1:12" s="2" customFormat="1" x14ac:dyDescent="0.2">
      <c r="A861"/>
      <c r="B861" s="90"/>
      <c r="C861" s="90"/>
      <c r="D861" s="90"/>
      <c r="E861" s="90"/>
      <c r="F861" s="90"/>
      <c r="G861" s="63"/>
      <c r="H861"/>
      <c r="I861"/>
      <c r="J861"/>
      <c r="K861"/>
      <c r="L861"/>
    </row>
    <row r="862" spans="1:12" s="2" customFormat="1" x14ac:dyDescent="0.2">
      <c r="A862"/>
      <c r="B862" s="90"/>
      <c r="C862" s="90"/>
      <c r="D862" s="90"/>
      <c r="E862" s="90"/>
      <c r="F862" s="90"/>
      <c r="G862" s="63"/>
      <c r="H862"/>
      <c r="I862"/>
      <c r="J862"/>
      <c r="K862"/>
      <c r="L862"/>
    </row>
    <row r="863" spans="1:12" s="2" customFormat="1" x14ac:dyDescent="0.2">
      <c r="A863"/>
      <c r="B863" s="90"/>
      <c r="C863" s="90"/>
      <c r="D863" s="90"/>
      <c r="E863" s="90"/>
      <c r="F863" s="90"/>
      <c r="G863" s="63"/>
      <c r="H863"/>
      <c r="I863"/>
      <c r="J863"/>
      <c r="K863"/>
      <c r="L863"/>
    </row>
    <row r="864" spans="1:12" s="2" customFormat="1" x14ac:dyDescent="0.2">
      <c r="A864"/>
      <c r="B864" s="90"/>
      <c r="C864" s="90"/>
      <c r="D864" s="90"/>
      <c r="E864" s="90"/>
      <c r="F864" s="90"/>
      <c r="G864" s="63"/>
      <c r="H864"/>
      <c r="I864"/>
      <c r="J864"/>
      <c r="K864"/>
      <c r="L864"/>
    </row>
    <row r="865" spans="1:12" s="2" customFormat="1" x14ac:dyDescent="0.2">
      <c r="A865"/>
      <c r="B865" s="90"/>
      <c r="C865" s="90"/>
      <c r="D865" s="90"/>
      <c r="E865" s="90"/>
      <c r="F865" s="90"/>
      <c r="G865" s="63"/>
      <c r="H865"/>
      <c r="I865"/>
      <c r="J865"/>
      <c r="K865"/>
      <c r="L865"/>
    </row>
    <row r="866" spans="1:12" s="2" customFormat="1" x14ac:dyDescent="0.2">
      <c r="A866"/>
      <c r="B866" s="90"/>
      <c r="C866" s="90"/>
      <c r="D866" s="90"/>
      <c r="E866" s="90"/>
      <c r="F866" s="90"/>
      <c r="G866" s="63"/>
      <c r="H866"/>
      <c r="I866"/>
      <c r="J866"/>
      <c r="K866"/>
      <c r="L866"/>
    </row>
    <row r="867" spans="1:12" s="2" customFormat="1" x14ac:dyDescent="0.2">
      <c r="A867"/>
      <c r="B867" s="90"/>
      <c r="C867" s="90"/>
      <c r="D867" s="90"/>
      <c r="E867" s="90"/>
      <c r="F867" s="90"/>
      <c r="G867" s="63"/>
      <c r="H867"/>
      <c r="I867"/>
      <c r="J867"/>
      <c r="K867"/>
      <c r="L867"/>
    </row>
    <row r="868" spans="1:12" s="2" customFormat="1" x14ac:dyDescent="0.2">
      <c r="A868"/>
      <c r="B868" s="90"/>
      <c r="C868" s="90"/>
      <c r="D868" s="90"/>
      <c r="E868" s="90"/>
      <c r="F868" s="90"/>
      <c r="G868" s="63"/>
      <c r="H868"/>
      <c r="I868"/>
      <c r="J868"/>
      <c r="K868"/>
      <c r="L868"/>
    </row>
    <row r="869" spans="1:12" s="2" customFormat="1" x14ac:dyDescent="0.2">
      <c r="A869"/>
      <c r="B869" s="90"/>
      <c r="C869" s="90"/>
      <c r="D869" s="90"/>
      <c r="E869" s="90"/>
      <c r="F869" s="90"/>
      <c r="G869" s="63"/>
      <c r="H869"/>
      <c r="I869"/>
      <c r="J869"/>
      <c r="K869"/>
      <c r="L869"/>
    </row>
    <row r="870" spans="1:12" s="2" customFormat="1" x14ac:dyDescent="0.2">
      <c r="A870"/>
      <c r="B870" s="90"/>
      <c r="C870" s="90"/>
      <c r="D870" s="90"/>
      <c r="E870" s="90"/>
      <c r="F870" s="90"/>
      <c r="G870" s="63"/>
      <c r="H870"/>
      <c r="I870"/>
      <c r="J870"/>
      <c r="K870"/>
      <c r="L870"/>
    </row>
    <row r="871" spans="1:12" s="2" customFormat="1" x14ac:dyDescent="0.2">
      <c r="A871"/>
      <c r="B871" s="90"/>
      <c r="C871" s="90"/>
      <c r="D871" s="90"/>
      <c r="E871" s="90"/>
      <c r="F871" s="90"/>
      <c r="G871" s="63"/>
      <c r="H871"/>
      <c r="I871"/>
      <c r="J871"/>
      <c r="K871"/>
      <c r="L871"/>
    </row>
    <row r="872" spans="1:12" s="2" customFormat="1" x14ac:dyDescent="0.2">
      <c r="A872"/>
      <c r="B872" s="90"/>
      <c r="C872" s="90"/>
      <c r="D872" s="90"/>
      <c r="E872" s="90"/>
      <c r="F872" s="90"/>
      <c r="G872" s="63"/>
      <c r="H872"/>
      <c r="I872"/>
      <c r="J872"/>
      <c r="K872"/>
      <c r="L872"/>
    </row>
    <row r="873" spans="1:12" s="2" customFormat="1" x14ac:dyDescent="0.2">
      <c r="A873"/>
      <c r="B873" s="90"/>
      <c r="C873" s="90"/>
      <c r="D873" s="90"/>
      <c r="E873" s="90"/>
      <c r="F873" s="90"/>
      <c r="G873" s="63"/>
      <c r="H873"/>
      <c r="I873"/>
      <c r="J873"/>
      <c r="K873"/>
      <c r="L873"/>
    </row>
    <row r="874" spans="1:12" s="2" customFormat="1" x14ac:dyDescent="0.2">
      <c r="A874"/>
      <c r="B874" s="90"/>
      <c r="C874" s="90"/>
      <c r="D874" s="90"/>
      <c r="E874" s="90"/>
      <c r="F874" s="90"/>
      <c r="G874" s="63"/>
      <c r="H874"/>
      <c r="I874"/>
      <c r="J874"/>
      <c r="K874"/>
      <c r="L874"/>
    </row>
    <row r="875" spans="1:12" s="2" customFormat="1" x14ac:dyDescent="0.2">
      <c r="A875"/>
      <c r="B875" s="90"/>
      <c r="C875" s="90"/>
      <c r="D875" s="90"/>
      <c r="E875" s="90"/>
      <c r="F875" s="90"/>
      <c r="G875" s="63"/>
      <c r="H875"/>
      <c r="I875"/>
      <c r="J875"/>
      <c r="K875"/>
      <c r="L875"/>
    </row>
    <row r="876" spans="1:12" s="2" customFormat="1" x14ac:dyDescent="0.2">
      <c r="A876"/>
      <c r="B876" s="90"/>
      <c r="C876" s="90"/>
      <c r="D876" s="90"/>
      <c r="E876" s="90"/>
      <c r="F876" s="90"/>
      <c r="G876" s="63"/>
      <c r="H876"/>
      <c r="I876"/>
      <c r="J876"/>
      <c r="K876"/>
      <c r="L876"/>
    </row>
    <row r="877" spans="1:12" s="2" customFormat="1" x14ac:dyDescent="0.2">
      <c r="A877"/>
      <c r="B877" s="90"/>
      <c r="C877" s="90"/>
      <c r="D877" s="90"/>
      <c r="E877" s="90"/>
      <c r="F877" s="90"/>
      <c r="G877" s="63"/>
      <c r="H877"/>
      <c r="I877"/>
      <c r="J877"/>
      <c r="K877"/>
      <c r="L877"/>
    </row>
    <row r="878" spans="1:12" s="2" customFormat="1" x14ac:dyDescent="0.2">
      <c r="A878"/>
      <c r="B878" s="90"/>
      <c r="C878" s="90"/>
      <c r="D878" s="90"/>
      <c r="E878" s="90"/>
      <c r="F878" s="90"/>
      <c r="G878" s="63"/>
      <c r="H878"/>
      <c r="I878"/>
      <c r="J878"/>
      <c r="K878"/>
      <c r="L878"/>
    </row>
    <row r="879" spans="1:12" s="2" customFormat="1" x14ac:dyDescent="0.2">
      <c r="A879"/>
      <c r="B879" s="90"/>
      <c r="C879" s="90"/>
      <c r="D879" s="90"/>
      <c r="E879" s="90"/>
      <c r="F879" s="90"/>
      <c r="G879" s="63"/>
      <c r="H879"/>
      <c r="I879"/>
      <c r="J879"/>
      <c r="K879"/>
      <c r="L879"/>
    </row>
    <row r="880" spans="1:12" s="2" customFormat="1" x14ac:dyDescent="0.2">
      <c r="A880"/>
      <c r="B880" s="90"/>
      <c r="C880" s="90"/>
      <c r="D880" s="90"/>
      <c r="E880" s="90"/>
      <c r="F880" s="90"/>
      <c r="G880" s="63"/>
      <c r="H880"/>
      <c r="I880"/>
      <c r="J880"/>
      <c r="K880"/>
      <c r="L880"/>
    </row>
    <row r="881" spans="1:12" s="2" customFormat="1" x14ac:dyDescent="0.2">
      <c r="A881"/>
      <c r="B881" s="90"/>
      <c r="C881" s="90"/>
      <c r="D881" s="90"/>
      <c r="E881" s="90"/>
      <c r="F881" s="90"/>
      <c r="G881" s="63"/>
      <c r="H881"/>
      <c r="I881"/>
      <c r="J881"/>
      <c r="K881"/>
      <c r="L881"/>
    </row>
    <row r="882" spans="1:12" s="2" customFormat="1" x14ac:dyDescent="0.2">
      <c r="A882"/>
      <c r="B882" s="90"/>
      <c r="C882" s="90"/>
      <c r="D882" s="90"/>
      <c r="E882" s="90"/>
      <c r="F882" s="90"/>
      <c r="G882" s="63"/>
      <c r="H882"/>
      <c r="I882"/>
      <c r="J882"/>
      <c r="K882"/>
      <c r="L882"/>
    </row>
    <row r="883" spans="1:12" s="2" customFormat="1" x14ac:dyDescent="0.2">
      <c r="A883"/>
      <c r="B883" s="90"/>
      <c r="C883" s="90"/>
      <c r="D883" s="90"/>
      <c r="E883" s="90"/>
      <c r="F883" s="90"/>
      <c r="G883" s="63"/>
      <c r="H883"/>
      <c r="I883"/>
      <c r="J883"/>
      <c r="K883"/>
      <c r="L883"/>
    </row>
    <row r="884" spans="1:12" s="2" customFormat="1" x14ac:dyDescent="0.2">
      <c r="A884"/>
      <c r="B884" s="90"/>
      <c r="C884" s="90"/>
      <c r="D884" s="90"/>
      <c r="E884" s="90"/>
      <c r="F884" s="90"/>
      <c r="G884" s="63"/>
      <c r="H884"/>
      <c r="I884"/>
      <c r="J884"/>
      <c r="K884"/>
      <c r="L884"/>
    </row>
    <row r="885" spans="1:12" s="2" customFormat="1" x14ac:dyDescent="0.2">
      <c r="A885"/>
      <c r="B885" s="90"/>
      <c r="C885" s="90"/>
      <c r="D885" s="90"/>
      <c r="E885" s="90"/>
      <c r="F885" s="90"/>
      <c r="G885" s="63"/>
      <c r="H885"/>
      <c r="I885"/>
      <c r="J885"/>
      <c r="K885"/>
      <c r="L885"/>
    </row>
    <row r="886" spans="1:12" s="2" customFormat="1" x14ac:dyDescent="0.2">
      <c r="A886"/>
      <c r="B886" s="90"/>
      <c r="C886" s="90"/>
      <c r="D886" s="90"/>
      <c r="E886" s="90"/>
      <c r="F886" s="90"/>
      <c r="G886" s="63"/>
      <c r="H886"/>
      <c r="I886"/>
      <c r="J886"/>
      <c r="K886"/>
      <c r="L886"/>
    </row>
    <row r="887" spans="1:12" s="2" customFormat="1" x14ac:dyDescent="0.2">
      <c r="A887"/>
      <c r="B887" s="90"/>
      <c r="C887" s="90"/>
      <c r="D887" s="90"/>
      <c r="E887" s="90"/>
      <c r="F887" s="90"/>
      <c r="G887" s="63"/>
      <c r="H887"/>
      <c r="I887"/>
      <c r="J887"/>
      <c r="K887"/>
      <c r="L887"/>
    </row>
    <row r="888" spans="1:12" s="2" customFormat="1" x14ac:dyDescent="0.2">
      <c r="A888"/>
      <c r="B888" s="90"/>
      <c r="C888" s="90"/>
      <c r="D888" s="90"/>
      <c r="E888" s="90"/>
      <c r="F888" s="90"/>
      <c r="G888" s="63"/>
      <c r="H888"/>
      <c r="I888"/>
      <c r="J888"/>
      <c r="K888"/>
      <c r="L888"/>
    </row>
    <row r="889" spans="1:12" s="2" customFormat="1" x14ac:dyDescent="0.2">
      <c r="A889"/>
      <c r="B889" s="90"/>
      <c r="C889" s="90"/>
      <c r="D889" s="90"/>
      <c r="E889" s="90"/>
      <c r="F889" s="90"/>
      <c r="G889" s="63"/>
      <c r="H889"/>
      <c r="I889"/>
      <c r="J889"/>
      <c r="K889"/>
      <c r="L889"/>
    </row>
    <row r="890" spans="1:12" s="2" customFormat="1" x14ac:dyDescent="0.2">
      <c r="A890"/>
      <c r="B890" s="90"/>
      <c r="C890" s="90"/>
      <c r="D890" s="90"/>
      <c r="E890" s="90"/>
      <c r="F890" s="90"/>
      <c r="G890" s="63"/>
      <c r="H890"/>
      <c r="I890"/>
      <c r="J890"/>
      <c r="K890"/>
      <c r="L890"/>
    </row>
    <row r="891" spans="1:12" s="2" customFormat="1" x14ac:dyDescent="0.2">
      <c r="A891"/>
      <c r="B891" s="90"/>
      <c r="C891" s="90"/>
      <c r="D891" s="90"/>
      <c r="E891" s="90"/>
      <c r="F891" s="90"/>
      <c r="G891" s="63"/>
      <c r="H891"/>
      <c r="I891"/>
      <c r="J891"/>
      <c r="K891"/>
      <c r="L891"/>
    </row>
    <row r="892" spans="1:12" s="2" customFormat="1" x14ac:dyDescent="0.2">
      <c r="A892"/>
      <c r="B892" s="90"/>
      <c r="C892" s="90"/>
      <c r="D892" s="90"/>
      <c r="E892" s="90"/>
      <c r="F892" s="90"/>
      <c r="G892" s="63"/>
      <c r="H892"/>
      <c r="I892"/>
      <c r="J892"/>
      <c r="K892"/>
      <c r="L892"/>
    </row>
    <row r="893" spans="1:12" s="2" customFormat="1" x14ac:dyDescent="0.2">
      <c r="A893"/>
      <c r="B893" s="90"/>
      <c r="C893" s="90"/>
      <c r="D893" s="90"/>
      <c r="E893" s="90"/>
      <c r="F893" s="90"/>
      <c r="G893" s="63"/>
      <c r="H893"/>
      <c r="I893"/>
      <c r="J893"/>
      <c r="K893"/>
      <c r="L893"/>
    </row>
    <row r="894" spans="1:12" s="2" customFormat="1" x14ac:dyDescent="0.2">
      <c r="A894"/>
      <c r="B894" s="90"/>
      <c r="C894" s="90"/>
      <c r="D894" s="90"/>
      <c r="E894" s="90"/>
      <c r="F894" s="90"/>
      <c r="G894" s="63"/>
      <c r="H894"/>
      <c r="I894"/>
      <c r="J894"/>
      <c r="K894"/>
      <c r="L894"/>
    </row>
    <row r="895" spans="1:12" s="2" customFormat="1" x14ac:dyDescent="0.2">
      <c r="A895"/>
      <c r="B895" s="90"/>
      <c r="C895" s="90"/>
      <c r="D895" s="90"/>
      <c r="E895" s="90"/>
      <c r="F895" s="90"/>
      <c r="G895" s="63"/>
      <c r="H895"/>
      <c r="I895"/>
      <c r="J895"/>
      <c r="K895"/>
      <c r="L895"/>
    </row>
    <row r="896" spans="1:12" s="2" customFormat="1" x14ac:dyDescent="0.2">
      <c r="A896"/>
      <c r="B896" s="90"/>
      <c r="C896" s="90"/>
      <c r="D896" s="90"/>
      <c r="E896" s="90"/>
      <c r="F896" s="90"/>
      <c r="G896" s="63"/>
      <c r="H896"/>
      <c r="I896"/>
      <c r="J896"/>
      <c r="K896"/>
      <c r="L896"/>
    </row>
    <row r="897" spans="1:12" s="2" customFormat="1" x14ac:dyDescent="0.2">
      <c r="A897"/>
      <c r="B897" s="90"/>
      <c r="C897" s="90"/>
      <c r="D897" s="90"/>
      <c r="E897" s="90"/>
      <c r="F897" s="90"/>
      <c r="G897" s="63"/>
      <c r="H897"/>
      <c r="I897"/>
      <c r="J897"/>
      <c r="K897"/>
      <c r="L897"/>
    </row>
    <row r="898" spans="1:12" s="2" customFormat="1" x14ac:dyDescent="0.2">
      <c r="A898"/>
      <c r="B898" s="90"/>
      <c r="C898" s="90"/>
      <c r="D898" s="90"/>
      <c r="E898" s="90"/>
      <c r="F898" s="90"/>
      <c r="G898" s="63"/>
      <c r="H898"/>
      <c r="I898"/>
      <c r="J898"/>
      <c r="K898"/>
      <c r="L898"/>
    </row>
    <row r="899" spans="1:12" s="2" customFormat="1" x14ac:dyDescent="0.2">
      <c r="A899"/>
      <c r="B899" s="90"/>
      <c r="C899" s="90"/>
      <c r="D899" s="90"/>
      <c r="E899" s="90"/>
      <c r="F899" s="90"/>
      <c r="G899" s="63"/>
      <c r="H899"/>
      <c r="I899"/>
      <c r="J899"/>
      <c r="K899"/>
      <c r="L899"/>
    </row>
    <row r="900" spans="1:12" s="2" customFormat="1" x14ac:dyDescent="0.2">
      <c r="A900"/>
      <c r="B900" s="90"/>
      <c r="C900" s="90"/>
      <c r="D900" s="90"/>
      <c r="E900" s="90"/>
      <c r="F900" s="90"/>
      <c r="G900" s="63"/>
      <c r="H900"/>
      <c r="I900"/>
      <c r="J900"/>
      <c r="K900"/>
      <c r="L900"/>
    </row>
    <row r="901" spans="1:12" s="2" customFormat="1" x14ac:dyDescent="0.2">
      <c r="A901"/>
      <c r="B901" s="90"/>
      <c r="C901" s="90"/>
      <c r="D901" s="90"/>
      <c r="E901" s="90"/>
      <c r="F901" s="90"/>
      <c r="G901" s="63"/>
      <c r="H901"/>
      <c r="I901"/>
      <c r="J901"/>
      <c r="K901"/>
      <c r="L901"/>
    </row>
    <row r="902" spans="1:12" s="2" customFormat="1" x14ac:dyDescent="0.2">
      <c r="A902"/>
      <c r="B902" s="90"/>
      <c r="C902" s="90"/>
      <c r="D902" s="90"/>
      <c r="E902" s="90"/>
      <c r="F902" s="90"/>
      <c r="G902" s="63"/>
      <c r="H902"/>
      <c r="I902"/>
      <c r="J902"/>
      <c r="K902"/>
      <c r="L902"/>
    </row>
    <row r="903" spans="1:12" s="2" customFormat="1" x14ac:dyDescent="0.2">
      <c r="A903"/>
      <c r="B903" s="90"/>
      <c r="C903" s="90"/>
      <c r="D903" s="90"/>
      <c r="E903" s="90"/>
      <c r="F903" s="90"/>
      <c r="G903" s="63"/>
      <c r="H903"/>
      <c r="I903"/>
      <c r="J903"/>
      <c r="K903"/>
      <c r="L903"/>
    </row>
    <row r="904" spans="1:12" s="2" customFormat="1" x14ac:dyDescent="0.2">
      <c r="A904"/>
      <c r="B904" s="90"/>
      <c r="C904" s="90"/>
      <c r="D904" s="90"/>
      <c r="E904" s="90"/>
      <c r="F904" s="90"/>
      <c r="G904" s="63"/>
      <c r="H904"/>
      <c r="I904"/>
      <c r="J904"/>
      <c r="K904"/>
      <c r="L904"/>
    </row>
    <row r="905" spans="1:12" s="2" customFormat="1" x14ac:dyDescent="0.2">
      <c r="A905"/>
      <c r="B905" s="90"/>
      <c r="C905" s="90"/>
      <c r="D905" s="90"/>
      <c r="E905" s="90"/>
      <c r="F905" s="90"/>
      <c r="G905" s="63"/>
      <c r="H905"/>
      <c r="I905"/>
      <c r="J905"/>
      <c r="K905"/>
      <c r="L905"/>
    </row>
    <row r="906" spans="1:12" s="2" customFormat="1" x14ac:dyDescent="0.2">
      <c r="A906"/>
      <c r="B906" s="90"/>
      <c r="C906" s="90"/>
      <c r="D906" s="90"/>
      <c r="E906" s="90"/>
      <c r="F906" s="90"/>
      <c r="G906" s="63"/>
      <c r="H906"/>
      <c r="I906"/>
      <c r="J906"/>
      <c r="K906"/>
      <c r="L906"/>
    </row>
    <row r="907" spans="1:12" s="2" customFormat="1" x14ac:dyDescent="0.2">
      <c r="A907"/>
      <c r="B907" s="90"/>
      <c r="C907" s="90"/>
      <c r="D907" s="90"/>
      <c r="E907" s="90"/>
      <c r="F907" s="90"/>
      <c r="G907" s="63"/>
      <c r="H907"/>
      <c r="I907"/>
      <c r="J907"/>
      <c r="K907"/>
      <c r="L907"/>
    </row>
    <row r="908" spans="1:12" s="2" customFormat="1" x14ac:dyDescent="0.2">
      <c r="A908"/>
      <c r="B908" s="90"/>
      <c r="C908" s="90"/>
      <c r="D908" s="90"/>
      <c r="E908" s="90"/>
      <c r="F908" s="90"/>
      <c r="G908" s="63"/>
      <c r="H908"/>
      <c r="I908"/>
      <c r="J908"/>
      <c r="K908"/>
      <c r="L908"/>
    </row>
    <row r="909" spans="1:12" s="2" customFormat="1" x14ac:dyDescent="0.2">
      <c r="A909"/>
      <c r="B909" s="90"/>
      <c r="C909" s="90"/>
      <c r="D909" s="90"/>
      <c r="E909" s="90"/>
      <c r="F909" s="90"/>
      <c r="G909" s="63"/>
      <c r="H909"/>
      <c r="I909"/>
      <c r="J909"/>
      <c r="K909"/>
      <c r="L909"/>
    </row>
    <row r="910" spans="1:12" s="2" customFormat="1" x14ac:dyDescent="0.2">
      <c r="A910"/>
      <c r="B910" s="90"/>
      <c r="C910" s="90"/>
      <c r="D910" s="90"/>
      <c r="E910" s="90"/>
      <c r="F910" s="90"/>
      <c r="G910" s="63"/>
      <c r="H910"/>
      <c r="I910"/>
      <c r="J910"/>
      <c r="K910"/>
      <c r="L910"/>
    </row>
    <row r="911" spans="1:12" s="2" customFormat="1" x14ac:dyDescent="0.2">
      <c r="A911"/>
      <c r="B911" s="90"/>
      <c r="C911" s="90"/>
      <c r="D911" s="90"/>
      <c r="E911" s="90"/>
      <c r="F911" s="90"/>
      <c r="G911" s="63"/>
      <c r="H911"/>
      <c r="I911"/>
      <c r="J911"/>
      <c r="K911"/>
      <c r="L911"/>
    </row>
    <row r="912" spans="1:12" s="2" customFormat="1" x14ac:dyDescent="0.2">
      <c r="A912"/>
      <c r="B912" s="90"/>
      <c r="C912" s="90"/>
      <c r="D912" s="90"/>
      <c r="E912" s="90"/>
      <c r="F912" s="90"/>
      <c r="G912" s="63"/>
      <c r="H912"/>
      <c r="I912"/>
      <c r="J912"/>
      <c r="K912"/>
      <c r="L912"/>
    </row>
    <row r="913" spans="1:12" s="2" customFormat="1" x14ac:dyDescent="0.2">
      <c r="A913"/>
      <c r="B913" s="90"/>
      <c r="C913" s="90"/>
      <c r="D913" s="90"/>
      <c r="E913" s="90"/>
      <c r="F913" s="90"/>
      <c r="G913" s="63"/>
      <c r="H913"/>
      <c r="I913"/>
      <c r="J913"/>
      <c r="K913"/>
      <c r="L913"/>
    </row>
    <row r="914" spans="1:12" s="2" customFormat="1" x14ac:dyDescent="0.2">
      <c r="A914"/>
      <c r="B914" s="90"/>
      <c r="C914" s="90"/>
      <c r="D914" s="90"/>
      <c r="E914" s="90"/>
      <c r="F914" s="90"/>
      <c r="G914" s="63"/>
      <c r="H914"/>
      <c r="I914"/>
      <c r="J914"/>
      <c r="K914"/>
      <c r="L914"/>
    </row>
    <row r="915" spans="1:12" s="2" customFormat="1" x14ac:dyDescent="0.2">
      <c r="A915"/>
      <c r="B915" s="90"/>
      <c r="C915" s="90"/>
      <c r="D915" s="90"/>
      <c r="E915" s="90"/>
      <c r="F915" s="90"/>
      <c r="G915" s="63"/>
      <c r="H915"/>
      <c r="I915"/>
      <c r="J915"/>
      <c r="K915"/>
      <c r="L915"/>
    </row>
    <row r="916" spans="1:12" s="2" customFormat="1" x14ac:dyDescent="0.2">
      <c r="A916"/>
      <c r="B916" s="90"/>
      <c r="C916" s="90"/>
      <c r="D916" s="90"/>
      <c r="E916" s="90"/>
      <c r="F916" s="90"/>
      <c r="G916" s="63"/>
      <c r="H916"/>
      <c r="I916"/>
      <c r="J916"/>
      <c r="K916"/>
      <c r="L916"/>
    </row>
    <row r="917" spans="1:12" s="2" customFormat="1" x14ac:dyDescent="0.2">
      <c r="A917"/>
      <c r="B917" s="90"/>
      <c r="C917" s="90"/>
      <c r="D917" s="90"/>
      <c r="E917" s="90"/>
      <c r="F917" s="90"/>
      <c r="G917" s="63"/>
      <c r="H917"/>
      <c r="I917"/>
      <c r="J917"/>
      <c r="K917"/>
      <c r="L917"/>
    </row>
    <row r="918" spans="1:12" s="2" customFormat="1" x14ac:dyDescent="0.2">
      <c r="A918"/>
      <c r="B918" s="90"/>
      <c r="C918" s="90"/>
      <c r="D918" s="90"/>
      <c r="E918" s="90"/>
      <c r="F918" s="90"/>
      <c r="G918" s="63"/>
      <c r="H918"/>
      <c r="I918"/>
      <c r="J918"/>
      <c r="K918"/>
      <c r="L918"/>
    </row>
    <row r="919" spans="1:12" s="2" customFormat="1" x14ac:dyDescent="0.2">
      <c r="A919"/>
      <c r="B919" s="90"/>
      <c r="C919" s="90"/>
      <c r="D919" s="90"/>
      <c r="E919" s="90"/>
      <c r="F919" s="90"/>
      <c r="G919" s="63"/>
      <c r="H919"/>
      <c r="I919"/>
      <c r="J919"/>
      <c r="K919"/>
      <c r="L919"/>
    </row>
    <row r="920" spans="1:12" s="2" customFormat="1" x14ac:dyDescent="0.2">
      <c r="A920"/>
      <c r="B920" s="90"/>
      <c r="C920" s="90"/>
      <c r="D920" s="90"/>
      <c r="E920" s="90"/>
      <c r="F920" s="90"/>
      <c r="G920" s="63"/>
      <c r="H920"/>
      <c r="I920"/>
      <c r="J920"/>
      <c r="K920"/>
      <c r="L920"/>
    </row>
    <row r="921" spans="1:12" s="2" customFormat="1" x14ac:dyDescent="0.2">
      <c r="A921"/>
      <c r="B921" s="90"/>
      <c r="C921" s="90"/>
      <c r="D921" s="90"/>
      <c r="E921" s="90"/>
      <c r="F921" s="90"/>
      <c r="G921" s="63"/>
      <c r="H921"/>
      <c r="I921"/>
      <c r="J921"/>
      <c r="K921"/>
      <c r="L921"/>
    </row>
    <row r="922" spans="1:12" s="2" customFormat="1" x14ac:dyDescent="0.2">
      <c r="A922"/>
      <c r="B922" s="90"/>
      <c r="C922" s="90"/>
      <c r="D922" s="90"/>
      <c r="E922" s="90"/>
      <c r="F922" s="90"/>
      <c r="G922" s="63"/>
      <c r="H922"/>
      <c r="I922"/>
      <c r="J922"/>
      <c r="K922"/>
      <c r="L922"/>
    </row>
    <row r="923" spans="1:12" s="2" customFormat="1" x14ac:dyDescent="0.2">
      <c r="A923"/>
      <c r="B923" s="90"/>
      <c r="C923" s="90"/>
      <c r="D923" s="90"/>
      <c r="E923" s="90"/>
      <c r="F923" s="90"/>
      <c r="G923" s="63"/>
      <c r="H923"/>
      <c r="I923"/>
      <c r="J923"/>
      <c r="K923"/>
      <c r="L923"/>
    </row>
    <row r="924" spans="1:12" s="2" customFormat="1" x14ac:dyDescent="0.2">
      <c r="A924"/>
      <c r="B924" s="90"/>
      <c r="C924" s="90"/>
      <c r="D924" s="90"/>
      <c r="E924" s="90"/>
      <c r="F924" s="90"/>
      <c r="G924" s="63"/>
      <c r="H924"/>
      <c r="I924"/>
      <c r="J924"/>
      <c r="K924"/>
      <c r="L924"/>
    </row>
    <row r="925" spans="1:12" s="2" customFormat="1" x14ac:dyDescent="0.2">
      <c r="A925"/>
      <c r="B925" s="90"/>
      <c r="C925" s="90"/>
      <c r="D925" s="90"/>
      <c r="E925" s="90"/>
      <c r="F925" s="90"/>
      <c r="G925" s="63"/>
      <c r="H925"/>
      <c r="I925"/>
      <c r="J925"/>
      <c r="K925"/>
      <c r="L925"/>
    </row>
    <row r="926" spans="1:12" s="2" customFormat="1" x14ac:dyDescent="0.2">
      <c r="A926"/>
      <c r="B926" s="90"/>
      <c r="C926" s="90"/>
      <c r="D926" s="90"/>
      <c r="E926" s="90"/>
      <c r="F926" s="90"/>
      <c r="G926" s="63"/>
      <c r="H926"/>
      <c r="I926"/>
      <c r="J926"/>
      <c r="K926"/>
      <c r="L926"/>
    </row>
    <row r="927" spans="1:12" s="2" customFormat="1" x14ac:dyDescent="0.2">
      <c r="A927"/>
      <c r="B927" s="90"/>
      <c r="C927" s="90"/>
      <c r="D927" s="90"/>
      <c r="E927" s="90"/>
      <c r="F927" s="90"/>
      <c r="G927" s="63"/>
      <c r="H927"/>
      <c r="I927"/>
      <c r="J927"/>
      <c r="K927"/>
      <c r="L927"/>
    </row>
    <row r="928" spans="1:12" s="2" customFormat="1" x14ac:dyDescent="0.2">
      <c r="A928"/>
      <c r="B928" s="90"/>
      <c r="C928" s="90"/>
      <c r="D928" s="90"/>
      <c r="E928" s="90"/>
      <c r="F928" s="90"/>
      <c r="G928" s="63"/>
      <c r="H928"/>
      <c r="I928"/>
      <c r="J928"/>
      <c r="K928"/>
      <c r="L928"/>
    </row>
    <row r="929" spans="1:12" s="2" customFormat="1" x14ac:dyDescent="0.2">
      <c r="A929"/>
      <c r="B929" s="90"/>
      <c r="C929" s="90"/>
      <c r="D929" s="90"/>
      <c r="E929" s="90"/>
      <c r="F929" s="90"/>
      <c r="G929" s="63"/>
      <c r="H929"/>
      <c r="I929"/>
      <c r="J929"/>
      <c r="K929"/>
      <c r="L929"/>
    </row>
    <row r="930" spans="1:12" s="2" customFormat="1" x14ac:dyDescent="0.2">
      <c r="A930"/>
      <c r="B930" s="90"/>
      <c r="C930" s="90"/>
      <c r="D930" s="90"/>
      <c r="E930" s="90"/>
      <c r="F930" s="90"/>
      <c r="G930" s="63"/>
      <c r="H930"/>
      <c r="I930"/>
      <c r="J930"/>
      <c r="K930"/>
      <c r="L930"/>
    </row>
    <row r="931" spans="1:12" s="2" customFormat="1" x14ac:dyDescent="0.2">
      <c r="A931"/>
      <c r="B931" s="90"/>
      <c r="C931" s="90"/>
      <c r="D931" s="90"/>
      <c r="E931" s="90"/>
      <c r="F931" s="90"/>
      <c r="G931" s="63"/>
      <c r="H931"/>
      <c r="I931"/>
      <c r="J931"/>
      <c r="K931"/>
      <c r="L931"/>
    </row>
    <row r="932" spans="1:12" s="2" customFormat="1" x14ac:dyDescent="0.2">
      <c r="A932"/>
      <c r="B932" s="90"/>
      <c r="C932" s="90"/>
      <c r="D932" s="90"/>
      <c r="E932" s="90"/>
      <c r="F932" s="90"/>
      <c r="G932" s="63"/>
      <c r="H932"/>
      <c r="I932"/>
      <c r="J932"/>
      <c r="K932"/>
      <c r="L932"/>
    </row>
    <row r="933" spans="1:12" s="2" customFormat="1" x14ac:dyDescent="0.2">
      <c r="A933"/>
      <c r="B933" s="90"/>
      <c r="C933" s="90"/>
      <c r="D933" s="90"/>
      <c r="E933" s="90"/>
      <c r="F933" s="90"/>
      <c r="G933" s="63"/>
      <c r="H933"/>
      <c r="I933"/>
      <c r="J933"/>
      <c r="K933"/>
      <c r="L933"/>
    </row>
    <row r="934" spans="1:12" s="2" customFormat="1" x14ac:dyDescent="0.2">
      <c r="A934"/>
      <c r="B934" s="90"/>
      <c r="C934" s="90"/>
      <c r="D934" s="90"/>
      <c r="E934" s="90"/>
      <c r="F934" s="90"/>
      <c r="G934" s="63"/>
      <c r="H934"/>
      <c r="I934"/>
      <c r="J934"/>
      <c r="K934"/>
      <c r="L934"/>
    </row>
    <row r="935" spans="1:12" s="2" customFormat="1" x14ac:dyDescent="0.2">
      <c r="A935"/>
      <c r="B935" s="90"/>
      <c r="C935" s="90"/>
      <c r="D935" s="90"/>
      <c r="E935" s="90"/>
      <c r="F935" s="90"/>
      <c r="G935" s="63"/>
      <c r="H935"/>
      <c r="I935"/>
      <c r="J935"/>
      <c r="K935"/>
      <c r="L935"/>
    </row>
    <row r="936" spans="1:12" s="2" customFormat="1" x14ac:dyDescent="0.2">
      <c r="A936"/>
      <c r="B936" s="90"/>
      <c r="C936" s="90"/>
      <c r="D936" s="90"/>
      <c r="E936" s="90"/>
      <c r="F936" s="90"/>
      <c r="G936" s="63"/>
      <c r="H936"/>
      <c r="I936"/>
      <c r="J936"/>
      <c r="K936"/>
      <c r="L936"/>
    </row>
    <row r="937" spans="1:12" s="2" customFormat="1" x14ac:dyDescent="0.2">
      <c r="A937"/>
      <c r="B937" s="90"/>
      <c r="C937" s="90"/>
      <c r="D937" s="90"/>
      <c r="E937" s="90"/>
      <c r="F937" s="90"/>
      <c r="G937" s="63"/>
      <c r="H937"/>
      <c r="I937"/>
      <c r="J937"/>
      <c r="K937"/>
      <c r="L937"/>
    </row>
    <row r="938" spans="1:12" s="2" customFormat="1" x14ac:dyDescent="0.2">
      <c r="A938"/>
      <c r="B938" s="90"/>
      <c r="C938" s="90"/>
      <c r="D938" s="90"/>
      <c r="E938" s="90"/>
      <c r="F938" s="90"/>
      <c r="G938" s="63"/>
      <c r="H938"/>
      <c r="I938"/>
      <c r="J938"/>
      <c r="K938"/>
      <c r="L938"/>
    </row>
    <row r="939" spans="1:12" s="2" customFormat="1" x14ac:dyDescent="0.2">
      <c r="A939"/>
      <c r="B939" s="90"/>
      <c r="C939" s="90"/>
      <c r="D939" s="90"/>
      <c r="E939" s="90"/>
      <c r="F939" s="90"/>
      <c r="G939" s="63"/>
      <c r="H939"/>
      <c r="I939"/>
      <c r="J939"/>
      <c r="K939"/>
      <c r="L939"/>
    </row>
    <row r="940" spans="1:12" s="2" customFormat="1" x14ac:dyDescent="0.2">
      <c r="A940"/>
      <c r="B940" s="90"/>
      <c r="C940" s="90"/>
      <c r="D940" s="90"/>
      <c r="E940" s="90"/>
      <c r="F940" s="90"/>
      <c r="G940" s="63"/>
      <c r="H940"/>
      <c r="I940"/>
      <c r="J940"/>
      <c r="K940"/>
      <c r="L940"/>
    </row>
    <row r="941" spans="1:12" s="2" customFormat="1" x14ac:dyDescent="0.2">
      <c r="A941"/>
      <c r="B941" s="90"/>
      <c r="C941" s="90"/>
      <c r="D941" s="90"/>
      <c r="E941" s="90"/>
      <c r="F941" s="90"/>
      <c r="G941" s="63"/>
      <c r="H941"/>
      <c r="I941"/>
      <c r="J941"/>
      <c r="K941"/>
      <c r="L941"/>
    </row>
    <row r="942" spans="1:12" s="2" customFormat="1" x14ac:dyDescent="0.2">
      <c r="A942"/>
      <c r="B942" s="90"/>
      <c r="C942" s="90"/>
      <c r="D942" s="90"/>
      <c r="E942" s="90"/>
      <c r="F942" s="90"/>
      <c r="G942" s="63"/>
      <c r="H942"/>
      <c r="I942"/>
      <c r="J942"/>
      <c r="K942"/>
      <c r="L942"/>
    </row>
    <row r="943" spans="1:12" s="2" customFormat="1" x14ac:dyDescent="0.2">
      <c r="A943"/>
      <c r="B943" s="90"/>
      <c r="C943" s="90"/>
      <c r="D943" s="90"/>
      <c r="E943" s="90"/>
      <c r="F943" s="90"/>
      <c r="G943" s="63"/>
      <c r="H943"/>
      <c r="I943"/>
      <c r="J943"/>
      <c r="K943"/>
      <c r="L943"/>
    </row>
    <row r="944" spans="1:12" s="2" customFormat="1" x14ac:dyDescent="0.2">
      <c r="A944"/>
      <c r="B944" s="90"/>
      <c r="C944" s="90"/>
      <c r="D944" s="90"/>
      <c r="E944" s="90"/>
      <c r="F944" s="90"/>
      <c r="G944" s="63"/>
      <c r="H944"/>
      <c r="I944"/>
      <c r="J944"/>
      <c r="K944"/>
      <c r="L944"/>
    </row>
    <row r="945" spans="1:12" s="2" customFormat="1" x14ac:dyDescent="0.2">
      <c r="A945"/>
      <c r="B945" s="90"/>
      <c r="C945" s="90"/>
      <c r="D945" s="90"/>
      <c r="E945" s="90"/>
      <c r="F945" s="90"/>
      <c r="G945" s="63"/>
      <c r="H945"/>
      <c r="I945"/>
      <c r="J945"/>
      <c r="K945"/>
      <c r="L945"/>
    </row>
    <row r="946" spans="1:12" s="2" customFormat="1" x14ac:dyDescent="0.2">
      <c r="A946"/>
      <c r="B946" s="90"/>
      <c r="C946" s="90"/>
      <c r="D946" s="90"/>
      <c r="E946" s="90"/>
      <c r="F946" s="90"/>
      <c r="G946" s="63"/>
      <c r="H946"/>
      <c r="I946"/>
      <c r="J946"/>
      <c r="K946"/>
      <c r="L946"/>
    </row>
    <row r="947" spans="1:12" s="2" customFormat="1" x14ac:dyDescent="0.2">
      <c r="A947"/>
      <c r="B947" s="90"/>
      <c r="C947" s="90"/>
      <c r="D947" s="90"/>
      <c r="E947" s="90"/>
      <c r="F947" s="90"/>
      <c r="G947" s="63"/>
      <c r="H947"/>
      <c r="I947"/>
      <c r="J947"/>
      <c r="K947"/>
      <c r="L947"/>
    </row>
    <row r="948" spans="1:12" s="2" customFormat="1" x14ac:dyDescent="0.2">
      <c r="A948"/>
      <c r="B948" s="90"/>
      <c r="C948" s="90"/>
      <c r="D948" s="90"/>
      <c r="E948" s="90"/>
      <c r="F948" s="90"/>
      <c r="G948" s="63"/>
      <c r="H948"/>
      <c r="I948"/>
      <c r="J948"/>
      <c r="K948"/>
      <c r="L948"/>
    </row>
    <row r="949" spans="1:12" s="2" customFormat="1" x14ac:dyDescent="0.2">
      <c r="A949"/>
      <c r="B949" s="90"/>
      <c r="C949" s="90"/>
      <c r="D949" s="90"/>
      <c r="E949" s="90"/>
      <c r="F949" s="90"/>
      <c r="G949" s="63"/>
      <c r="H949"/>
      <c r="I949"/>
      <c r="J949"/>
      <c r="K949"/>
      <c r="L949"/>
    </row>
    <row r="950" spans="1:12" s="2" customFormat="1" x14ac:dyDescent="0.2">
      <c r="A950"/>
      <c r="B950" s="90"/>
      <c r="C950" s="90"/>
      <c r="D950" s="90"/>
      <c r="E950" s="90"/>
      <c r="F950" s="90"/>
      <c r="G950" s="63"/>
      <c r="H950"/>
      <c r="I950"/>
      <c r="J950"/>
      <c r="K950"/>
      <c r="L950"/>
    </row>
    <row r="951" spans="1:12" s="2" customFormat="1" x14ac:dyDescent="0.2">
      <c r="A951"/>
      <c r="B951" s="90"/>
      <c r="C951" s="90"/>
      <c r="D951" s="90"/>
      <c r="E951" s="90"/>
      <c r="F951" s="90"/>
      <c r="G951" s="63"/>
      <c r="H951"/>
      <c r="I951"/>
      <c r="J951"/>
      <c r="K951"/>
      <c r="L951"/>
    </row>
    <row r="952" spans="1:12" s="2" customFormat="1" x14ac:dyDescent="0.2">
      <c r="A952"/>
      <c r="B952" s="90"/>
      <c r="C952" s="90"/>
      <c r="D952" s="90"/>
      <c r="E952" s="90"/>
      <c r="F952" s="90"/>
      <c r="G952" s="63"/>
      <c r="H952"/>
      <c r="I952"/>
      <c r="J952"/>
      <c r="K952"/>
      <c r="L952"/>
    </row>
    <row r="953" spans="1:12" s="2" customFormat="1" x14ac:dyDescent="0.2">
      <c r="A953"/>
      <c r="B953" s="90"/>
      <c r="C953" s="90"/>
      <c r="D953" s="90"/>
      <c r="E953" s="90"/>
      <c r="F953" s="90"/>
      <c r="G953" s="63"/>
      <c r="H953"/>
      <c r="I953"/>
      <c r="J953"/>
      <c r="K953"/>
      <c r="L953"/>
    </row>
    <row r="954" spans="1:12" s="2" customFormat="1" x14ac:dyDescent="0.2">
      <c r="A954"/>
      <c r="B954" s="90"/>
      <c r="C954" s="90"/>
      <c r="D954" s="90"/>
      <c r="E954" s="90"/>
      <c r="F954" s="90"/>
      <c r="G954" s="63"/>
      <c r="H954"/>
      <c r="I954"/>
      <c r="J954"/>
      <c r="K954"/>
      <c r="L954"/>
    </row>
    <row r="955" spans="1:12" s="2" customFormat="1" x14ac:dyDescent="0.2">
      <c r="A955"/>
      <c r="B955" s="90"/>
      <c r="C955" s="90"/>
      <c r="D955" s="90"/>
      <c r="E955" s="90"/>
      <c r="F955" s="90"/>
      <c r="G955" s="63"/>
      <c r="H955"/>
      <c r="I955"/>
      <c r="J955"/>
      <c r="K955"/>
      <c r="L955"/>
    </row>
    <row r="956" spans="1:12" s="2" customFormat="1" x14ac:dyDescent="0.2">
      <c r="A956"/>
      <c r="B956" s="90"/>
      <c r="C956" s="90"/>
      <c r="D956" s="90"/>
      <c r="E956" s="90"/>
      <c r="F956" s="90"/>
      <c r="G956" s="63"/>
      <c r="H956"/>
      <c r="I956"/>
      <c r="J956"/>
      <c r="K956"/>
      <c r="L956"/>
    </row>
    <row r="957" spans="1:12" s="2" customFormat="1" x14ac:dyDescent="0.2">
      <c r="A957"/>
      <c r="B957" s="90"/>
      <c r="C957" s="90"/>
      <c r="D957" s="90"/>
      <c r="E957" s="90"/>
      <c r="F957" s="90"/>
      <c r="G957" s="63"/>
      <c r="H957"/>
      <c r="I957"/>
      <c r="J957"/>
      <c r="K957"/>
      <c r="L957"/>
    </row>
    <row r="958" spans="1:12" s="2" customFormat="1" x14ac:dyDescent="0.2">
      <c r="A958"/>
      <c r="B958" s="90"/>
      <c r="C958" s="90"/>
      <c r="D958" s="90"/>
      <c r="E958" s="90"/>
      <c r="F958" s="90"/>
      <c r="G958" s="63"/>
      <c r="H958"/>
      <c r="I958"/>
      <c r="J958"/>
      <c r="K958"/>
      <c r="L958"/>
    </row>
    <row r="959" spans="1:12" s="2" customFormat="1" x14ac:dyDescent="0.2">
      <c r="A959"/>
      <c r="B959" s="90"/>
      <c r="C959" s="90"/>
      <c r="D959" s="90"/>
      <c r="E959" s="90"/>
      <c r="F959" s="90"/>
      <c r="G959" s="63"/>
      <c r="H959"/>
      <c r="I959"/>
      <c r="J959"/>
      <c r="K959"/>
      <c r="L959"/>
    </row>
    <row r="960" spans="1:12" s="2" customFormat="1" x14ac:dyDescent="0.2">
      <c r="A960"/>
      <c r="B960" s="90"/>
      <c r="C960" s="90"/>
      <c r="D960" s="90"/>
      <c r="E960" s="90"/>
      <c r="F960" s="90"/>
      <c r="G960" s="63"/>
      <c r="H960"/>
      <c r="I960"/>
      <c r="J960"/>
      <c r="K960"/>
      <c r="L960"/>
    </row>
    <row r="961" spans="1:12" s="2" customFormat="1" x14ac:dyDescent="0.2">
      <c r="A961"/>
      <c r="B961" s="90"/>
      <c r="C961" s="90"/>
      <c r="D961" s="90"/>
      <c r="E961" s="90"/>
      <c r="F961" s="90"/>
      <c r="G961" s="63"/>
      <c r="H961"/>
      <c r="I961"/>
      <c r="J961"/>
      <c r="K961"/>
      <c r="L961"/>
    </row>
    <row r="962" spans="1:12" s="2" customFormat="1" x14ac:dyDescent="0.2">
      <c r="A962"/>
      <c r="B962" s="90"/>
      <c r="C962" s="90"/>
      <c r="D962" s="90"/>
      <c r="E962" s="90"/>
      <c r="F962" s="90"/>
      <c r="G962" s="63"/>
      <c r="H962"/>
      <c r="I962"/>
      <c r="J962"/>
      <c r="K962"/>
      <c r="L962"/>
    </row>
    <row r="963" spans="1:12" s="2" customFormat="1" x14ac:dyDescent="0.2">
      <c r="A963"/>
      <c r="B963" s="90"/>
      <c r="C963" s="90"/>
      <c r="D963" s="90"/>
      <c r="E963" s="90"/>
      <c r="F963" s="90"/>
      <c r="G963" s="63"/>
      <c r="H963"/>
      <c r="I963"/>
      <c r="J963"/>
      <c r="K963"/>
      <c r="L963"/>
    </row>
    <row r="964" spans="1:12" s="2" customFormat="1" x14ac:dyDescent="0.2">
      <c r="A964"/>
      <c r="B964" s="90"/>
      <c r="C964" s="90"/>
      <c r="D964" s="90"/>
      <c r="E964" s="90"/>
      <c r="F964" s="90"/>
      <c r="G964" s="63"/>
      <c r="H964"/>
      <c r="I964"/>
      <c r="J964"/>
      <c r="K964"/>
      <c r="L964"/>
    </row>
    <row r="965" spans="1:12" s="2" customFormat="1" x14ac:dyDescent="0.2">
      <c r="A965"/>
      <c r="B965" s="90"/>
      <c r="C965" s="90"/>
      <c r="D965" s="90"/>
      <c r="E965" s="90"/>
      <c r="F965" s="90"/>
      <c r="G965" s="63"/>
      <c r="H965"/>
      <c r="I965"/>
      <c r="J965"/>
      <c r="K965"/>
      <c r="L965"/>
    </row>
    <row r="966" spans="1:12" s="2" customFormat="1" x14ac:dyDescent="0.2">
      <c r="A966"/>
      <c r="B966" s="90"/>
      <c r="C966" s="90"/>
      <c r="D966" s="90"/>
      <c r="E966" s="90"/>
      <c r="F966" s="90"/>
      <c r="G966" s="63"/>
      <c r="H966"/>
      <c r="I966"/>
      <c r="J966"/>
      <c r="K966"/>
      <c r="L966"/>
    </row>
    <row r="967" spans="1:12" s="2" customFormat="1" x14ac:dyDescent="0.2">
      <c r="A967"/>
      <c r="B967" s="90"/>
      <c r="C967" s="90"/>
      <c r="D967" s="90"/>
      <c r="E967" s="90"/>
      <c r="F967" s="90"/>
      <c r="G967" s="63"/>
      <c r="H967"/>
      <c r="I967"/>
      <c r="J967"/>
      <c r="K967"/>
      <c r="L967"/>
    </row>
    <row r="968" spans="1:12" s="2" customFormat="1" x14ac:dyDescent="0.2">
      <c r="A968"/>
      <c r="B968" s="90"/>
      <c r="C968" s="90"/>
      <c r="D968" s="90"/>
      <c r="E968" s="90"/>
      <c r="F968" s="90"/>
      <c r="G968" s="63"/>
      <c r="H968"/>
      <c r="I968"/>
      <c r="J968"/>
      <c r="K968"/>
      <c r="L968"/>
    </row>
    <row r="969" spans="1:12" s="2" customFormat="1" x14ac:dyDescent="0.2">
      <c r="A969"/>
      <c r="B969" s="90"/>
      <c r="C969" s="90"/>
      <c r="D969" s="90"/>
      <c r="E969" s="90"/>
      <c r="F969" s="90"/>
      <c r="G969" s="63"/>
      <c r="H969"/>
      <c r="I969"/>
      <c r="J969"/>
      <c r="K969"/>
      <c r="L969"/>
    </row>
    <row r="970" spans="1:12" s="2" customFormat="1" x14ac:dyDescent="0.2">
      <c r="A970"/>
      <c r="B970" s="90"/>
      <c r="C970" s="90"/>
      <c r="D970" s="90"/>
      <c r="E970" s="90"/>
      <c r="F970" s="90"/>
      <c r="G970" s="63"/>
      <c r="H970"/>
      <c r="I970"/>
      <c r="J970"/>
      <c r="K970"/>
      <c r="L970"/>
    </row>
    <row r="971" spans="1:12" s="2" customFormat="1" x14ac:dyDescent="0.2">
      <c r="A971"/>
      <c r="B971" s="90"/>
      <c r="C971" s="90"/>
      <c r="D971" s="90"/>
      <c r="E971" s="90"/>
      <c r="F971" s="90"/>
      <c r="G971" s="63"/>
      <c r="H971"/>
      <c r="I971"/>
      <c r="J971"/>
      <c r="K971"/>
      <c r="L971"/>
    </row>
    <row r="972" spans="1:12" s="2" customFormat="1" x14ac:dyDescent="0.2">
      <c r="A972"/>
      <c r="B972" s="90"/>
      <c r="C972" s="90"/>
      <c r="D972" s="90"/>
      <c r="E972" s="90"/>
      <c r="F972" s="90"/>
      <c r="G972" s="63"/>
      <c r="H972"/>
      <c r="I972"/>
      <c r="J972"/>
      <c r="K972"/>
      <c r="L972"/>
    </row>
    <row r="973" spans="1:12" s="2" customFormat="1" x14ac:dyDescent="0.2">
      <c r="A973"/>
      <c r="B973" s="90"/>
      <c r="C973" s="90"/>
      <c r="D973" s="90"/>
      <c r="E973" s="90"/>
      <c r="F973" s="90"/>
      <c r="G973" s="63"/>
      <c r="H973"/>
      <c r="I973"/>
      <c r="J973"/>
      <c r="K973"/>
      <c r="L973"/>
    </row>
    <row r="974" spans="1:12" s="2" customFormat="1" x14ac:dyDescent="0.2">
      <c r="A974"/>
      <c r="B974" s="90"/>
      <c r="C974" s="90"/>
      <c r="D974" s="90"/>
      <c r="E974" s="90"/>
      <c r="F974" s="90"/>
      <c r="G974" s="63"/>
      <c r="H974"/>
      <c r="I974"/>
      <c r="J974"/>
      <c r="K974"/>
      <c r="L974"/>
    </row>
    <row r="975" spans="1:12" s="2" customFormat="1" x14ac:dyDescent="0.2">
      <c r="A975"/>
      <c r="B975" s="90"/>
      <c r="C975" s="90"/>
      <c r="D975" s="90"/>
      <c r="E975" s="90"/>
      <c r="F975" s="90"/>
      <c r="G975" s="63"/>
      <c r="H975"/>
      <c r="I975"/>
      <c r="J975"/>
      <c r="K975"/>
      <c r="L975"/>
    </row>
    <row r="976" spans="1:12" s="2" customFormat="1" x14ac:dyDescent="0.2">
      <c r="A976"/>
      <c r="B976" s="90"/>
      <c r="C976" s="90"/>
      <c r="D976" s="90"/>
      <c r="E976" s="90"/>
      <c r="F976" s="90"/>
      <c r="G976" s="63"/>
      <c r="H976"/>
      <c r="I976"/>
      <c r="J976"/>
      <c r="K976"/>
      <c r="L976"/>
    </row>
    <row r="977" spans="1:12" s="2" customFormat="1" x14ac:dyDescent="0.2">
      <c r="A977"/>
      <c r="B977" s="90"/>
      <c r="C977" s="90"/>
      <c r="D977" s="90"/>
      <c r="E977" s="90"/>
      <c r="F977" s="90"/>
      <c r="G977" s="63"/>
      <c r="H977"/>
      <c r="I977"/>
      <c r="J977"/>
      <c r="K977"/>
      <c r="L977"/>
    </row>
    <row r="978" spans="1:12" s="2" customFormat="1" x14ac:dyDescent="0.2">
      <c r="A978"/>
      <c r="B978" s="90"/>
      <c r="C978" s="90"/>
      <c r="D978" s="90"/>
      <c r="E978" s="90"/>
      <c r="F978" s="90"/>
      <c r="G978" s="63"/>
      <c r="H978"/>
      <c r="I978"/>
      <c r="J978"/>
      <c r="K978"/>
      <c r="L978"/>
    </row>
    <row r="979" spans="1:12" s="2" customFormat="1" x14ac:dyDescent="0.2">
      <c r="A979"/>
      <c r="B979" s="90"/>
      <c r="C979" s="90"/>
      <c r="D979" s="90"/>
      <c r="E979" s="90"/>
      <c r="F979" s="90"/>
      <c r="G979" s="63"/>
      <c r="H979"/>
      <c r="I979"/>
      <c r="J979"/>
      <c r="K979"/>
      <c r="L979"/>
    </row>
    <row r="980" spans="1:12" s="2" customFormat="1" x14ac:dyDescent="0.2">
      <c r="A980"/>
      <c r="B980" s="90"/>
      <c r="C980" s="90"/>
      <c r="D980" s="90"/>
      <c r="E980" s="90"/>
      <c r="F980" s="90"/>
      <c r="G980" s="63"/>
      <c r="H980"/>
      <c r="I980"/>
      <c r="J980"/>
      <c r="K980"/>
      <c r="L980"/>
    </row>
    <row r="981" spans="1:12" s="2" customFormat="1" x14ac:dyDescent="0.2">
      <c r="A981"/>
      <c r="B981" s="90"/>
      <c r="C981" s="90"/>
      <c r="D981" s="90"/>
      <c r="E981" s="90"/>
      <c r="F981" s="90"/>
      <c r="G981" s="63"/>
      <c r="H981"/>
      <c r="I981"/>
      <c r="J981"/>
      <c r="K981"/>
      <c r="L981"/>
    </row>
    <row r="982" spans="1:12" s="2" customFormat="1" x14ac:dyDescent="0.2">
      <c r="A982"/>
      <c r="B982" s="90"/>
      <c r="C982" s="90"/>
      <c r="D982" s="90"/>
      <c r="E982" s="90"/>
      <c r="F982" s="90"/>
      <c r="G982" s="63"/>
      <c r="H982"/>
      <c r="I982"/>
      <c r="J982"/>
      <c r="K982"/>
      <c r="L982"/>
    </row>
    <row r="983" spans="1:12" s="2" customFormat="1" x14ac:dyDescent="0.2">
      <c r="A983"/>
      <c r="B983" s="90"/>
      <c r="C983" s="90"/>
      <c r="D983" s="90"/>
      <c r="E983" s="90"/>
      <c r="F983" s="90"/>
      <c r="G983" s="63"/>
      <c r="H983"/>
      <c r="I983"/>
      <c r="J983"/>
      <c r="K983"/>
      <c r="L983"/>
    </row>
    <row r="984" spans="1:12" s="2" customFormat="1" x14ac:dyDescent="0.2">
      <c r="A984"/>
      <c r="B984" s="90"/>
      <c r="C984" s="90"/>
      <c r="D984" s="90"/>
      <c r="E984" s="90"/>
      <c r="F984" s="90"/>
      <c r="G984" s="63"/>
      <c r="H984"/>
      <c r="I984"/>
      <c r="J984"/>
      <c r="K984"/>
      <c r="L984"/>
    </row>
    <row r="985" spans="1:12" s="2" customFormat="1" x14ac:dyDescent="0.2">
      <c r="A985"/>
      <c r="B985" s="90"/>
      <c r="C985" s="90"/>
      <c r="D985" s="90"/>
      <c r="E985" s="90"/>
      <c r="F985" s="90"/>
      <c r="G985" s="63"/>
      <c r="H985"/>
      <c r="I985"/>
      <c r="J985"/>
      <c r="K985"/>
      <c r="L985"/>
    </row>
    <row r="986" spans="1:12" s="2" customFormat="1" x14ac:dyDescent="0.2">
      <c r="A986"/>
      <c r="B986" s="90"/>
      <c r="C986" s="90"/>
      <c r="D986" s="90"/>
      <c r="E986" s="90"/>
      <c r="F986" s="90"/>
      <c r="G986" s="63"/>
      <c r="H986"/>
      <c r="I986"/>
      <c r="J986"/>
      <c r="K986"/>
      <c r="L986"/>
    </row>
    <row r="987" spans="1:12" s="2" customFormat="1" x14ac:dyDescent="0.2">
      <c r="A987"/>
      <c r="B987" s="90"/>
      <c r="C987" s="90"/>
      <c r="D987" s="90"/>
      <c r="E987" s="90"/>
      <c r="F987" s="90"/>
      <c r="G987" s="63"/>
      <c r="H987"/>
      <c r="I987"/>
      <c r="J987"/>
      <c r="K987"/>
      <c r="L987"/>
    </row>
    <row r="988" spans="1:12" s="2" customFormat="1" x14ac:dyDescent="0.2">
      <c r="A988"/>
      <c r="B988" s="90"/>
      <c r="C988" s="90"/>
      <c r="D988" s="90"/>
      <c r="E988" s="90"/>
      <c r="F988" s="90"/>
      <c r="G988" s="63"/>
      <c r="H988"/>
      <c r="I988"/>
      <c r="J988"/>
      <c r="K988"/>
      <c r="L988"/>
    </row>
    <row r="989" spans="1:12" s="2" customFormat="1" x14ac:dyDescent="0.2">
      <c r="A989"/>
      <c r="B989" s="90"/>
      <c r="C989" s="90"/>
      <c r="D989" s="90"/>
      <c r="E989" s="90"/>
      <c r="F989" s="90"/>
      <c r="G989" s="63"/>
      <c r="H989"/>
      <c r="I989"/>
      <c r="J989"/>
      <c r="K989"/>
      <c r="L989"/>
    </row>
    <row r="990" spans="1:12" s="2" customFormat="1" x14ac:dyDescent="0.2">
      <c r="A990"/>
      <c r="B990" s="90"/>
      <c r="C990" s="90"/>
      <c r="D990" s="90"/>
      <c r="E990" s="90"/>
      <c r="F990" s="90"/>
      <c r="G990" s="63"/>
      <c r="H990"/>
      <c r="I990"/>
      <c r="J990"/>
      <c r="K990"/>
      <c r="L990"/>
    </row>
    <row r="991" spans="1:12" s="2" customFormat="1" x14ac:dyDescent="0.2">
      <c r="A991"/>
      <c r="B991" s="90"/>
      <c r="C991" s="90"/>
      <c r="D991" s="90"/>
      <c r="E991" s="90"/>
      <c r="F991" s="90"/>
      <c r="G991" s="63"/>
      <c r="H991"/>
      <c r="I991"/>
      <c r="J991"/>
      <c r="K991"/>
      <c r="L991"/>
    </row>
    <row r="992" spans="1:12" s="2" customFormat="1" x14ac:dyDescent="0.2">
      <c r="A992"/>
      <c r="B992" s="90"/>
      <c r="C992" s="90"/>
      <c r="D992" s="90"/>
      <c r="E992" s="90"/>
      <c r="F992" s="90"/>
      <c r="G992" s="63"/>
      <c r="H992"/>
      <c r="I992"/>
      <c r="J992"/>
      <c r="K992"/>
      <c r="L992"/>
    </row>
    <row r="993" spans="1:12" s="2" customFormat="1" x14ac:dyDescent="0.2">
      <c r="A993"/>
      <c r="B993" s="90"/>
      <c r="C993" s="90"/>
      <c r="D993" s="90"/>
      <c r="E993" s="90"/>
      <c r="F993" s="90"/>
      <c r="G993" s="63"/>
      <c r="H993"/>
      <c r="I993"/>
      <c r="J993"/>
      <c r="K993"/>
      <c r="L993"/>
    </row>
    <row r="994" spans="1:12" s="2" customFormat="1" x14ac:dyDescent="0.2">
      <c r="A994"/>
      <c r="B994" s="90"/>
      <c r="C994" s="90"/>
      <c r="D994" s="90"/>
      <c r="E994" s="90"/>
      <c r="F994" s="90"/>
      <c r="G994" s="63"/>
      <c r="H994"/>
      <c r="I994"/>
      <c r="J994"/>
      <c r="K994"/>
      <c r="L994"/>
    </row>
    <row r="995" spans="1:12" s="2" customFormat="1" x14ac:dyDescent="0.2">
      <c r="A995"/>
      <c r="B995" s="90"/>
      <c r="C995" s="90"/>
      <c r="D995" s="90"/>
      <c r="E995" s="90"/>
      <c r="F995" s="90"/>
      <c r="G995" s="63"/>
      <c r="H995"/>
      <c r="I995"/>
      <c r="J995"/>
      <c r="K995"/>
      <c r="L995"/>
    </row>
    <row r="996" spans="1:12" s="2" customFormat="1" x14ac:dyDescent="0.2">
      <c r="A996"/>
      <c r="B996" s="90"/>
      <c r="C996" s="90"/>
      <c r="D996" s="90"/>
      <c r="E996" s="90"/>
      <c r="F996" s="90"/>
      <c r="G996" s="63"/>
      <c r="H996"/>
      <c r="I996"/>
      <c r="J996"/>
      <c r="K996"/>
      <c r="L996"/>
    </row>
    <row r="997" spans="1:12" s="2" customFormat="1" x14ac:dyDescent="0.2">
      <c r="A997"/>
      <c r="B997" s="90"/>
      <c r="C997" s="90"/>
      <c r="D997" s="90"/>
      <c r="E997" s="90"/>
      <c r="F997" s="90"/>
      <c r="G997" s="63"/>
      <c r="H997"/>
      <c r="I997"/>
      <c r="J997"/>
      <c r="K997"/>
      <c r="L997"/>
    </row>
    <row r="998" spans="1:12" s="2" customFormat="1" x14ac:dyDescent="0.2">
      <c r="A998"/>
      <c r="B998" s="90"/>
      <c r="C998" s="90"/>
      <c r="D998" s="90"/>
      <c r="E998" s="90"/>
      <c r="F998" s="90"/>
      <c r="G998" s="63"/>
      <c r="H998"/>
      <c r="I998"/>
      <c r="J998"/>
      <c r="K998"/>
      <c r="L998"/>
    </row>
    <row r="999" spans="1:12" s="2" customFormat="1" x14ac:dyDescent="0.2">
      <c r="A999"/>
      <c r="B999" s="90"/>
      <c r="C999" s="90"/>
      <c r="D999" s="90"/>
      <c r="E999" s="90"/>
      <c r="F999" s="90"/>
      <c r="G999" s="63"/>
      <c r="H999"/>
      <c r="I999"/>
      <c r="J999"/>
      <c r="K999"/>
      <c r="L999"/>
    </row>
    <row r="1000" spans="1:12" s="2" customFormat="1" x14ac:dyDescent="0.2">
      <c r="A1000"/>
      <c r="B1000" s="90"/>
      <c r="C1000" s="90"/>
      <c r="D1000" s="90"/>
      <c r="E1000" s="90"/>
      <c r="F1000" s="90"/>
      <c r="G1000" s="63"/>
      <c r="H1000"/>
      <c r="I1000"/>
      <c r="J1000"/>
      <c r="K1000"/>
      <c r="L1000"/>
    </row>
    <row r="1001" spans="1:12" s="2" customFormat="1" x14ac:dyDescent="0.2">
      <c r="A1001"/>
      <c r="B1001" s="90"/>
      <c r="C1001" s="90"/>
      <c r="D1001" s="90"/>
      <c r="E1001" s="90"/>
      <c r="F1001" s="90"/>
      <c r="G1001" s="63"/>
      <c r="H1001"/>
      <c r="I1001"/>
      <c r="J1001"/>
      <c r="K1001"/>
      <c r="L1001"/>
    </row>
    <row r="1002" spans="1:12" s="2" customFormat="1" x14ac:dyDescent="0.2">
      <c r="A1002"/>
      <c r="B1002" s="90"/>
      <c r="C1002" s="90"/>
      <c r="D1002" s="90"/>
      <c r="E1002" s="90"/>
      <c r="F1002" s="90"/>
      <c r="G1002" s="63"/>
      <c r="H1002"/>
      <c r="I1002"/>
      <c r="J1002"/>
      <c r="K1002"/>
      <c r="L1002"/>
    </row>
    <row r="1003" spans="1:12" s="2" customFormat="1" x14ac:dyDescent="0.2">
      <c r="A1003"/>
      <c r="B1003" s="90"/>
      <c r="C1003" s="90"/>
      <c r="D1003" s="90"/>
      <c r="E1003" s="90"/>
      <c r="F1003" s="90"/>
      <c r="G1003" s="63"/>
      <c r="H1003"/>
      <c r="I1003"/>
      <c r="J1003"/>
      <c r="K1003"/>
      <c r="L1003"/>
    </row>
    <row r="1004" spans="1:12" s="2" customFormat="1" x14ac:dyDescent="0.2">
      <c r="A1004"/>
      <c r="B1004" s="90"/>
      <c r="C1004" s="90"/>
      <c r="D1004" s="90"/>
      <c r="E1004" s="90"/>
      <c r="F1004" s="90"/>
      <c r="G1004" s="63"/>
      <c r="H1004"/>
      <c r="I1004"/>
      <c r="J1004"/>
      <c r="K1004"/>
      <c r="L1004"/>
    </row>
    <row r="1005" spans="1:12" s="2" customFormat="1" x14ac:dyDescent="0.2">
      <c r="A1005"/>
      <c r="B1005" s="90"/>
      <c r="C1005" s="90"/>
      <c r="D1005" s="90"/>
      <c r="E1005" s="90"/>
      <c r="F1005" s="90"/>
      <c r="G1005" s="63"/>
      <c r="H1005"/>
      <c r="I1005"/>
      <c r="J1005"/>
      <c r="K1005"/>
      <c r="L1005"/>
    </row>
    <row r="1006" spans="1:12" s="2" customFormat="1" x14ac:dyDescent="0.2">
      <c r="A1006"/>
      <c r="B1006" s="90"/>
      <c r="C1006" s="90"/>
      <c r="D1006" s="90"/>
      <c r="E1006" s="90"/>
      <c r="F1006" s="90"/>
      <c r="G1006" s="63"/>
      <c r="H1006"/>
      <c r="I1006"/>
      <c r="J1006"/>
      <c r="K1006"/>
      <c r="L1006"/>
    </row>
    <row r="1007" spans="1:12" s="2" customFormat="1" x14ac:dyDescent="0.2">
      <c r="A1007"/>
      <c r="B1007" s="90"/>
      <c r="C1007" s="90"/>
      <c r="D1007" s="90"/>
      <c r="E1007" s="90"/>
      <c r="F1007" s="90"/>
      <c r="G1007" s="63"/>
      <c r="H1007"/>
      <c r="I1007"/>
      <c r="J1007"/>
      <c r="K1007"/>
      <c r="L1007"/>
    </row>
    <row r="1008" spans="1:12" s="2" customFormat="1" x14ac:dyDescent="0.2">
      <c r="A1008"/>
      <c r="B1008" s="90"/>
      <c r="C1008" s="90"/>
      <c r="D1008" s="90"/>
      <c r="E1008" s="90"/>
      <c r="F1008" s="90"/>
      <c r="G1008" s="63"/>
      <c r="H1008"/>
      <c r="I1008"/>
      <c r="J1008"/>
      <c r="K1008"/>
      <c r="L1008"/>
    </row>
    <row r="1009" spans="1:12" s="2" customFormat="1" x14ac:dyDescent="0.2">
      <c r="A1009"/>
      <c r="B1009" s="90"/>
      <c r="C1009" s="90"/>
      <c r="D1009" s="90"/>
      <c r="E1009" s="90"/>
      <c r="F1009" s="90"/>
      <c r="G1009" s="63"/>
      <c r="H1009"/>
      <c r="I1009"/>
      <c r="J1009"/>
      <c r="K1009"/>
      <c r="L1009"/>
    </row>
    <row r="1010" spans="1:12" s="2" customFormat="1" x14ac:dyDescent="0.2">
      <c r="A1010"/>
      <c r="B1010" s="90"/>
      <c r="C1010" s="90"/>
      <c r="D1010" s="90"/>
      <c r="E1010" s="90"/>
      <c r="F1010" s="90"/>
      <c r="G1010" s="63"/>
      <c r="H1010"/>
      <c r="I1010"/>
      <c r="J1010"/>
      <c r="K1010"/>
      <c r="L1010"/>
    </row>
    <row r="1011" spans="1:12" s="2" customFormat="1" x14ac:dyDescent="0.2">
      <c r="A1011"/>
      <c r="B1011" s="90"/>
      <c r="C1011" s="90"/>
      <c r="D1011" s="90"/>
      <c r="E1011" s="90"/>
      <c r="F1011" s="90"/>
      <c r="G1011" s="63"/>
      <c r="H1011"/>
      <c r="I1011"/>
      <c r="J1011"/>
      <c r="K1011"/>
      <c r="L1011"/>
    </row>
    <row r="1012" spans="1:12" s="2" customFormat="1" x14ac:dyDescent="0.2">
      <c r="A1012"/>
      <c r="B1012" s="90"/>
      <c r="C1012" s="90"/>
      <c r="D1012" s="90"/>
      <c r="E1012" s="90"/>
      <c r="F1012" s="90"/>
      <c r="G1012" s="63"/>
      <c r="H1012"/>
      <c r="I1012"/>
      <c r="J1012"/>
      <c r="K1012"/>
      <c r="L1012"/>
    </row>
    <row r="1013" spans="1:12" s="2" customFormat="1" x14ac:dyDescent="0.2">
      <c r="A1013"/>
      <c r="B1013" s="90"/>
      <c r="C1013" s="90"/>
      <c r="D1013" s="90"/>
      <c r="E1013" s="90"/>
      <c r="F1013" s="90"/>
      <c r="G1013" s="63"/>
      <c r="H1013"/>
      <c r="I1013"/>
      <c r="J1013"/>
      <c r="K1013"/>
      <c r="L1013"/>
    </row>
    <row r="1014" spans="1:12" s="2" customFormat="1" x14ac:dyDescent="0.2">
      <c r="A1014"/>
      <c r="B1014" s="90"/>
      <c r="C1014" s="90"/>
      <c r="D1014" s="90"/>
      <c r="E1014" s="90"/>
      <c r="F1014" s="90"/>
      <c r="G1014" s="63"/>
      <c r="H1014"/>
      <c r="I1014"/>
      <c r="J1014"/>
      <c r="K1014"/>
      <c r="L1014"/>
    </row>
    <row r="1015" spans="1:12" s="2" customFormat="1" x14ac:dyDescent="0.2">
      <c r="A1015"/>
      <c r="B1015" s="90"/>
      <c r="C1015" s="90"/>
      <c r="D1015" s="90"/>
      <c r="E1015" s="90"/>
      <c r="F1015" s="90"/>
      <c r="G1015" s="63"/>
      <c r="H1015"/>
      <c r="I1015"/>
      <c r="J1015"/>
      <c r="K1015"/>
      <c r="L1015"/>
    </row>
    <row r="1016" spans="1:12" s="2" customFormat="1" x14ac:dyDescent="0.2">
      <c r="A1016"/>
      <c r="B1016" s="90"/>
      <c r="C1016" s="90"/>
      <c r="D1016" s="90"/>
      <c r="E1016" s="90"/>
      <c r="F1016" s="90"/>
      <c r="G1016" s="63"/>
      <c r="H1016"/>
      <c r="I1016"/>
      <c r="J1016"/>
      <c r="K1016"/>
      <c r="L1016"/>
    </row>
    <row r="1017" spans="1:12" s="2" customFormat="1" x14ac:dyDescent="0.2">
      <c r="A1017"/>
      <c r="B1017" s="90"/>
      <c r="C1017" s="90"/>
      <c r="D1017" s="90"/>
      <c r="E1017" s="90"/>
      <c r="F1017" s="90"/>
      <c r="G1017" s="63"/>
      <c r="H1017"/>
      <c r="I1017"/>
      <c r="J1017"/>
      <c r="K1017"/>
      <c r="L1017"/>
    </row>
    <row r="1018" spans="1:12" s="2" customFormat="1" x14ac:dyDescent="0.2">
      <c r="A1018"/>
      <c r="B1018" s="90"/>
      <c r="C1018" s="90"/>
      <c r="D1018" s="90"/>
      <c r="E1018" s="90"/>
      <c r="F1018" s="90"/>
      <c r="G1018" s="63"/>
      <c r="H1018"/>
      <c r="I1018"/>
      <c r="J1018"/>
      <c r="K1018"/>
      <c r="L1018"/>
    </row>
    <row r="1019" spans="1:12" s="2" customFormat="1" x14ac:dyDescent="0.2">
      <c r="A1019"/>
      <c r="B1019" s="90"/>
      <c r="C1019" s="90"/>
      <c r="D1019" s="90"/>
      <c r="E1019" s="90"/>
      <c r="F1019" s="90"/>
      <c r="G1019" s="63"/>
      <c r="H1019"/>
      <c r="I1019"/>
      <c r="J1019"/>
      <c r="K1019"/>
      <c r="L1019"/>
    </row>
    <row r="1020" spans="1:12" s="2" customFormat="1" x14ac:dyDescent="0.2">
      <c r="A1020"/>
      <c r="B1020" s="90"/>
      <c r="C1020" s="90"/>
      <c r="D1020" s="90"/>
      <c r="E1020" s="90"/>
      <c r="F1020" s="90"/>
      <c r="G1020" s="63"/>
      <c r="H1020"/>
      <c r="I1020"/>
      <c r="J1020"/>
      <c r="K1020"/>
      <c r="L1020"/>
    </row>
    <row r="1021" spans="1:12" s="2" customFormat="1" x14ac:dyDescent="0.2">
      <c r="A1021"/>
      <c r="B1021" s="90"/>
      <c r="C1021" s="90"/>
      <c r="D1021" s="90"/>
      <c r="E1021" s="90"/>
      <c r="F1021" s="90"/>
      <c r="G1021" s="63"/>
      <c r="H1021"/>
      <c r="I1021"/>
      <c r="J1021"/>
      <c r="K1021"/>
      <c r="L1021"/>
    </row>
    <row r="1022" spans="1:12" s="2" customFormat="1" x14ac:dyDescent="0.2">
      <c r="A1022"/>
      <c r="B1022" s="90"/>
      <c r="C1022" s="90"/>
      <c r="D1022" s="90"/>
      <c r="E1022" s="90"/>
      <c r="F1022" s="90"/>
      <c r="G1022" s="63"/>
      <c r="H1022"/>
      <c r="I1022"/>
      <c r="J1022"/>
      <c r="K1022"/>
      <c r="L1022"/>
    </row>
    <row r="1023" spans="1:12" s="2" customFormat="1" x14ac:dyDescent="0.2">
      <c r="A1023"/>
      <c r="B1023" s="90"/>
      <c r="C1023" s="90"/>
      <c r="D1023" s="90"/>
      <c r="E1023" s="90"/>
      <c r="F1023" s="90"/>
      <c r="G1023" s="63"/>
      <c r="H1023"/>
      <c r="I1023"/>
      <c r="J1023"/>
      <c r="K1023"/>
      <c r="L1023"/>
    </row>
    <row r="1024" spans="1:12" s="2" customFormat="1" x14ac:dyDescent="0.2">
      <c r="A1024"/>
      <c r="B1024" s="90"/>
      <c r="C1024" s="90"/>
      <c r="D1024" s="90"/>
      <c r="E1024" s="90"/>
      <c r="F1024" s="90"/>
      <c r="G1024" s="63"/>
      <c r="H1024"/>
      <c r="I1024"/>
      <c r="J1024"/>
      <c r="K1024"/>
      <c r="L1024"/>
    </row>
    <row r="1025" spans="1:12" s="2" customFormat="1" x14ac:dyDescent="0.2">
      <c r="A1025"/>
      <c r="B1025" s="90"/>
      <c r="C1025" s="90"/>
      <c r="D1025" s="90"/>
      <c r="E1025" s="90"/>
      <c r="F1025" s="90"/>
      <c r="G1025" s="63"/>
      <c r="H1025"/>
      <c r="I1025"/>
      <c r="J1025"/>
      <c r="K1025"/>
      <c r="L1025"/>
    </row>
    <row r="1026" spans="1:12" s="2" customFormat="1" x14ac:dyDescent="0.2">
      <c r="A1026"/>
      <c r="B1026" s="90"/>
      <c r="C1026" s="90"/>
      <c r="D1026" s="90"/>
      <c r="E1026" s="90"/>
      <c r="F1026" s="90"/>
      <c r="G1026" s="63"/>
      <c r="H1026"/>
      <c r="I1026"/>
      <c r="J1026"/>
      <c r="K1026"/>
      <c r="L1026"/>
    </row>
    <row r="1027" spans="1:12" s="2" customFormat="1" x14ac:dyDescent="0.2">
      <c r="A1027"/>
      <c r="B1027" s="90"/>
      <c r="C1027" s="90"/>
      <c r="D1027" s="90"/>
      <c r="E1027" s="90"/>
      <c r="F1027" s="90"/>
      <c r="G1027" s="63"/>
      <c r="H1027"/>
      <c r="I1027"/>
      <c r="J1027"/>
      <c r="K1027"/>
      <c r="L1027"/>
    </row>
    <row r="1028" spans="1:12" s="2" customFormat="1" x14ac:dyDescent="0.2">
      <c r="A1028"/>
      <c r="B1028" s="90"/>
      <c r="C1028" s="90"/>
      <c r="D1028" s="90"/>
      <c r="E1028" s="90"/>
      <c r="F1028" s="90"/>
      <c r="G1028" s="63"/>
      <c r="H1028"/>
      <c r="I1028"/>
      <c r="J1028"/>
      <c r="K1028"/>
      <c r="L1028"/>
    </row>
    <row r="1029" spans="1:12" s="2" customFormat="1" x14ac:dyDescent="0.2">
      <c r="A1029"/>
      <c r="B1029" s="90"/>
      <c r="C1029" s="90"/>
      <c r="D1029" s="90"/>
      <c r="E1029" s="90"/>
      <c r="F1029" s="90"/>
      <c r="G1029" s="63"/>
      <c r="H1029"/>
      <c r="I1029"/>
      <c r="J1029"/>
      <c r="K1029"/>
      <c r="L1029"/>
    </row>
    <row r="1030" spans="1:12" s="2" customFormat="1" x14ac:dyDescent="0.2">
      <c r="A1030"/>
      <c r="B1030" s="90"/>
      <c r="C1030" s="90"/>
      <c r="D1030" s="90"/>
      <c r="E1030" s="90"/>
      <c r="F1030" s="90"/>
      <c r="G1030" s="63"/>
      <c r="H1030"/>
      <c r="I1030"/>
      <c r="J1030"/>
      <c r="K1030"/>
      <c r="L1030"/>
    </row>
    <row r="1031" spans="1:12" s="2" customFormat="1" x14ac:dyDescent="0.2">
      <c r="A1031"/>
      <c r="B1031" s="90"/>
      <c r="C1031" s="90"/>
      <c r="D1031" s="90"/>
      <c r="E1031" s="90"/>
      <c r="F1031" s="90"/>
      <c r="G1031" s="63"/>
      <c r="H1031"/>
      <c r="I1031"/>
      <c r="J1031"/>
      <c r="K1031"/>
      <c r="L1031"/>
    </row>
    <row r="1032" spans="1:12" s="2" customFormat="1" x14ac:dyDescent="0.2">
      <c r="A1032"/>
      <c r="B1032" s="90"/>
      <c r="C1032" s="90"/>
      <c r="D1032" s="90"/>
      <c r="E1032" s="90"/>
      <c r="F1032" s="90"/>
      <c r="G1032" s="63"/>
      <c r="H1032"/>
      <c r="I1032"/>
      <c r="J1032"/>
      <c r="K1032"/>
      <c r="L1032"/>
    </row>
    <row r="1033" spans="1:12" s="2" customFormat="1" x14ac:dyDescent="0.2">
      <c r="A1033"/>
      <c r="B1033" s="90"/>
      <c r="C1033" s="90"/>
      <c r="D1033" s="90"/>
      <c r="E1033" s="90"/>
      <c r="F1033" s="90"/>
      <c r="G1033" s="63"/>
      <c r="H1033"/>
      <c r="I1033"/>
      <c r="J1033"/>
      <c r="K1033"/>
      <c r="L1033"/>
    </row>
    <row r="1034" spans="1:12" s="2" customFormat="1" x14ac:dyDescent="0.2">
      <c r="A1034"/>
      <c r="B1034" s="90"/>
      <c r="C1034" s="90"/>
      <c r="D1034" s="90"/>
      <c r="E1034" s="90"/>
      <c r="F1034" s="90"/>
      <c r="G1034" s="63"/>
      <c r="H1034"/>
      <c r="I1034"/>
      <c r="J1034"/>
      <c r="K1034"/>
      <c r="L1034"/>
    </row>
    <row r="1035" spans="1:12" s="2" customFormat="1" x14ac:dyDescent="0.2">
      <c r="A1035"/>
      <c r="B1035" s="90"/>
      <c r="C1035" s="90"/>
      <c r="D1035" s="90"/>
      <c r="E1035" s="90"/>
      <c r="F1035" s="90"/>
      <c r="G1035" s="63"/>
      <c r="H1035"/>
      <c r="I1035"/>
      <c r="J1035"/>
      <c r="K1035"/>
      <c r="L1035"/>
    </row>
    <row r="1036" spans="1:12" s="2" customFormat="1" x14ac:dyDescent="0.2">
      <c r="A1036"/>
      <c r="B1036" s="90"/>
      <c r="C1036" s="90"/>
      <c r="D1036" s="90"/>
      <c r="E1036" s="90"/>
      <c r="F1036" s="90"/>
      <c r="G1036" s="63"/>
      <c r="H1036"/>
      <c r="I1036"/>
      <c r="J1036"/>
      <c r="K1036"/>
      <c r="L1036"/>
    </row>
    <row r="1037" spans="1:12" s="2" customFormat="1" x14ac:dyDescent="0.2">
      <c r="A1037"/>
      <c r="B1037" s="90"/>
      <c r="C1037" s="90"/>
      <c r="D1037" s="90"/>
      <c r="E1037" s="90"/>
      <c r="F1037" s="90"/>
      <c r="G1037" s="63"/>
      <c r="H1037"/>
      <c r="I1037"/>
      <c r="J1037"/>
      <c r="K1037"/>
      <c r="L1037"/>
    </row>
    <row r="1038" spans="1:12" s="2" customFormat="1" x14ac:dyDescent="0.2">
      <c r="A1038"/>
      <c r="B1038" s="90"/>
      <c r="C1038" s="90"/>
      <c r="D1038" s="90"/>
      <c r="E1038" s="90"/>
      <c r="F1038" s="90"/>
      <c r="G1038" s="63"/>
      <c r="H1038"/>
      <c r="I1038"/>
      <c r="J1038"/>
      <c r="K1038"/>
      <c r="L1038"/>
    </row>
    <row r="1039" spans="1:12" s="2" customFormat="1" x14ac:dyDescent="0.2">
      <c r="A1039"/>
      <c r="B1039" s="90"/>
      <c r="C1039" s="90"/>
      <c r="D1039" s="90"/>
      <c r="E1039" s="90"/>
      <c r="F1039" s="90"/>
      <c r="G1039" s="63"/>
      <c r="H1039"/>
      <c r="I1039"/>
      <c r="J1039"/>
      <c r="K1039"/>
      <c r="L1039"/>
    </row>
    <row r="1040" spans="1:12" s="2" customFormat="1" x14ac:dyDescent="0.2">
      <c r="A1040"/>
      <c r="B1040" s="90"/>
      <c r="C1040" s="90"/>
      <c r="D1040" s="90"/>
      <c r="E1040" s="90"/>
      <c r="F1040" s="90"/>
      <c r="G1040" s="63"/>
      <c r="H1040"/>
      <c r="I1040"/>
      <c r="J1040"/>
      <c r="K1040"/>
      <c r="L1040"/>
    </row>
    <row r="1041" spans="1:12" s="2" customFormat="1" x14ac:dyDescent="0.2">
      <c r="A1041"/>
      <c r="B1041" s="90"/>
      <c r="C1041" s="90"/>
      <c r="D1041" s="90"/>
      <c r="E1041" s="90"/>
      <c r="F1041" s="90"/>
      <c r="G1041" s="63"/>
      <c r="H1041"/>
      <c r="I1041"/>
      <c r="J1041"/>
      <c r="K1041"/>
      <c r="L1041"/>
    </row>
    <row r="1042" spans="1:12" s="2" customFormat="1" x14ac:dyDescent="0.2">
      <c r="A1042"/>
      <c r="B1042" s="90"/>
      <c r="C1042" s="90"/>
      <c r="D1042" s="90"/>
      <c r="E1042" s="90"/>
      <c r="F1042" s="90"/>
      <c r="G1042" s="63"/>
      <c r="H1042"/>
      <c r="I1042"/>
      <c r="J1042"/>
      <c r="K1042"/>
      <c r="L1042"/>
    </row>
    <row r="1043" spans="1:12" s="2" customFormat="1" x14ac:dyDescent="0.2">
      <c r="A1043"/>
      <c r="B1043" s="90"/>
      <c r="C1043" s="90"/>
      <c r="D1043" s="90"/>
      <c r="E1043" s="90"/>
      <c r="F1043" s="90"/>
      <c r="G1043" s="63"/>
      <c r="H1043"/>
      <c r="I1043"/>
      <c r="J1043"/>
      <c r="K1043"/>
      <c r="L1043"/>
    </row>
    <row r="1044" spans="1:12" s="2" customFormat="1" x14ac:dyDescent="0.2">
      <c r="A1044"/>
      <c r="B1044" s="90"/>
      <c r="C1044" s="90"/>
      <c r="D1044" s="90"/>
      <c r="E1044" s="90"/>
      <c r="F1044" s="90"/>
      <c r="G1044" s="63"/>
      <c r="H1044"/>
      <c r="I1044"/>
      <c r="J1044"/>
      <c r="K1044"/>
      <c r="L1044"/>
    </row>
    <row r="1045" spans="1:12" s="2" customFormat="1" x14ac:dyDescent="0.2">
      <c r="A1045"/>
      <c r="B1045" s="90"/>
      <c r="C1045" s="90"/>
      <c r="D1045" s="90"/>
      <c r="E1045" s="90"/>
      <c r="F1045" s="90"/>
      <c r="G1045" s="63"/>
      <c r="H1045"/>
      <c r="I1045"/>
      <c r="J1045"/>
      <c r="K1045"/>
      <c r="L1045"/>
    </row>
    <row r="1046" spans="1:12" s="2" customFormat="1" x14ac:dyDescent="0.2">
      <c r="A1046"/>
      <c r="B1046" s="90"/>
      <c r="C1046" s="90"/>
      <c r="D1046" s="90"/>
      <c r="E1046" s="90"/>
      <c r="F1046" s="90"/>
      <c r="G1046" s="63"/>
      <c r="H1046"/>
      <c r="I1046"/>
      <c r="J1046"/>
      <c r="K1046"/>
      <c r="L1046"/>
    </row>
    <row r="1047" spans="1:12" s="2" customFormat="1" x14ac:dyDescent="0.2">
      <c r="A1047"/>
      <c r="B1047" s="90"/>
      <c r="C1047" s="90"/>
      <c r="D1047" s="90"/>
      <c r="E1047" s="90"/>
      <c r="F1047" s="90"/>
      <c r="G1047" s="63"/>
      <c r="H1047"/>
      <c r="I1047"/>
      <c r="J1047"/>
      <c r="K1047"/>
      <c r="L1047"/>
    </row>
    <row r="1048" spans="1:12" s="2" customFormat="1" x14ac:dyDescent="0.2">
      <c r="A1048"/>
      <c r="B1048" s="90"/>
      <c r="C1048" s="90"/>
      <c r="D1048" s="90"/>
      <c r="E1048" s="90"/>
      <c r="F1048" s="90"/>
      <c r="G1048" s="63"/>
      <c r="H1048"/>
      <c r="I1048"/>
      <c r="J1048"/>
      <c r="K1048"/>
      <c r="L1048"/>
    </row>
    <row r="1049" spans="1:12" s="2" customFormat="1" x14ac:dyDescent="0.2">
      <c r="A1049"/>
      <c r="B1049" s="90"/>
      <c r="C1049" s="90"/>
      <c r="D1049" s="90"/>
      <c r="E1049" s="90"/>
      <c r="F1049" s="90"/>
      <c r="G1049" s="63"/>
      <c r="H1049"/>
      <c r="I1049"/>
      <c r="J1049"/>
      <c r="K1049"/>
      <c r="L1049"/>
    </row>
    <row r="1050" spans="1:12" s="2" customFormat="1" x14ac:dyDescent="0.2">
      <c r="A1050"/>
      <c r="B1050" s="90"/>
      <c r="C1050" s="90"/>
      <c r="D1050" s="90"/>
      <c r="E1050" s="90"/>
      <c r="F1050" s="90"/>
      <c r="G1050" s="63"/>
      <c r="H1050"/>
      <c r="I1050"/>
      <c r="J1050"/>
      <c r="K1050"/>
      <c r="L1050"/>
    </row>
    <row r="1051" spans="1:12" s="2" customFormat="1" x14ac:dyDescent="0.2">
      <c r="A1051"/>
      <c r="B1051" s="90"/>
      <c r="C1051" s="90"/>
      <c r="D1051" s="90"/>
      <c r="E1051" s="90"/>
      <c r="F1051" s="90"/>
      <c r="G1051" s="63"/>
      <c r="H1051"/>
      <c r="I1051"/>
      <c r="J1051"/>
      <c r="K1051"/>
      <c r="L1051"/>
    </row>
    <row r="1052" spans="1:12" s="2" customFormat="1" x14ac:dyDescent="0.2">
      <c r="A1052"/>
      <c r="B1052" s="90"/>
      <c r="C1052" s="90"/>
      <c r="D1052" s="90"/>
      <c r="E1052" s="90"/>
      <c r="F1052" s="90"/>
      <c r="G1052" s="63"/>
      <c r="H1052"/>
      <c r="I1052"/>
      <c r="J1052"/>
      <c r="K1052"/>
      <c r="L1052"/>
    </row>
    <row r="1053" spans="1:12" s="2" customFormat="1" x14ac:dyDescent="0.2">
      <c r="A1053"/>
      <c r="B1053" s="90"/>
      <c r="C1053" s="90"/>
      <c r="D1053" s="90"/>
      <c r="E1053" s="90"/>
      <c r="F1053" s="90"/>
      <c r="G1053" s="63"/>
      <c r="H1053"/>
      <c r="I1053"/>
      <c r="J1053"/>
      <c r="K1053"/>
      <c r="L1053"/>
    </row>
    <row r="1054" spans="1:12" s="2" customFormat="1" x14ac:dyDescent="0.2">
      <c r="A1054"/>
      <c r="B1054" s="90"/>
      <c r="C1054" s="90"/>
      <c r="D1054" s="90"/>
      <c r="E1054" s="90"/>
      <c r="F1054" s="90"/>
      <c r="G1054" s="63"/>
      <c r="H1054"/>
      <c r="I1054"/>
      <c r="J1054"/>
      <c r="K1054"/>
      <c r="L1054"/>
    </row>
    <row r="1055" spans="1:12" s="2" customFormat="1" x14ac:dyDescent="0.2">
      <c r="A1055"/>
      <c r="B1055" s="90"/>
      <c r="C1055" s="90"/>
      <c r="D1055" s="90"/>
      <c r="E1055" s="90"/>
      <c r="F1055" s="90"/>
      <c r="G1055" s="63"/>
      <c r="H1055"/>
      <c r="I1055"/>
      <c r="J1055"/>
      <c r="K1055"/>
      <c r="L1055"/>
    </row>
    <row r="1056" spans="1:12" s="2" customFormat="1" x14ac:dyDescent="0.2">
      <c r="A1056"/>
      <c r="B1056" s="90"/>
      <c r="C1056" s="90"/>
      <c r="D1056" s="90"/>
      <c r="E1056" s="90"/>
      <c r="F1056" s="90"/>
      <c r="G1056" s="63"/>
      <c r="H1056"/>
      <c r="I1056"/>
      <c r="J1056"/>
      <c r="K1056"/>
      <c r="L1056"/>
    </row>
    <row r="1057" spans="1:12" s="2" customFormat="1" x14ac:dyDescent="0.2">
      <c r="A1057"/>
      <c r="B1057" s="90"/>
      <c r="C1057" s="90"/>
      <c r="D1057" s="90"/>
      <c r="E1057" s="90"/>
      <c r="F1057" s="90"/>
      <c r="G1057" s="63"/>
      <c r="H1057"/>
      <c r="I1057"/>
      <c r="J1057"/>
      <c r="K1057"/>
      <c r="L1057"/>
    </row>
    <row r="1058" spans="1:12" s="2" customFormat="1" x14ac:dyDescent="0.2">
      <c r="A1058"/>
      <c r="B1058" s="90"/>
      <c r="C1058" s="90"/>
      <c r="D1058" s="90"/>
      <c r="E1058" s="90"/>
      <c r="F1058" s="90"/>
      <c r="G1058" s="63"/>
      <c r="H1058"/>
      <c r="I1058"/>
      <c r="J1058"/>
      <c r="K1058"/>
      <c r="L1058"/>
    </row>
    <row r="1059" spans="1:12" s="2" customFormat="1" x14ac:dyDescent="0.2">
      <c r="A1059"/>
      <c r="B1059" s="90"/>
      <c r="C1059" s="90"/>
      <c r="D1059" s="90"/>
      <c r="E1059" s="90"/>
      <c r="F1059" s="90"/>
      <c r="G1059" s="63"/>
      <c r="H1059"/>
      <c r="I1059"/>
      <c r="J1059"/>
      <c r="K1059"/>
      <c r="L1059"/>
    </row>
    <row r="1060" spans="1:12" s="2" customFormat="1" x14ac:dyDescent="0.2">
      <c r="A1060"/>
      <c r="B1060" s="90"/>
      <c r="C1060" s="90"/>
      <c r="D1060" s="90"/>
      <c r="E1060" s="90"/>
      <c r="F1060" s="90"/>
      <c r="G1060" s="63"/>
      <c r="H1060"/>
      <c r="I1060"/>
      <c r="J1060"/>
      <c r="K1060"/>
      <c r="L1060"/>
    </row>
    <row r="1061" spans="1:12" s="2" customFormat="1" x14ac:dyDescent="0.2">
      <c r="A1061"/>
      <c r="B1061" s="90"/>
      <c r="C1061" s="90"/>
      <c r="D1061" s="90"/>
      <c r="E1061" s="90"/>
      <c r="F1061" s="90"/>
      <c r="G1061" s="63"/>
      <c r="H1061"/>
      <c r="I1061"/>
      <c r="J1061"/>
      <c r="K1061"/>
      <c r="L1061"/>
    </row>
    <row r="1062" spans="1:12" s="2" customFormat="1" x14ac:dyDescent="0.2">
      <c r="A1062"/>
      <c r="B1062" s="90"/>
      <c r="C1062" s="90"/>
      <c r="D1062" s="90"/>
      <c r="E1062" s="90"/>
      <c r="F1062" s="90"/>
      <c r="G1062" s="63"/>
      <c r="H1062"/>
      <c r="I1062"/>
      <c r="J1062"/>
      <c r="K1062"/>
      <c r="L1062"/>
    </row>
    <row r="1063" spans="1:12" s="2" customFormat="1" x14ac:dyDescent="0.2">
      <c r="A1063"/>
      <c r="B1063" s="90"/>
      <c r="C1063" s="90"/>
      <c r="D1063" s="90"/>
      <c r="E1063" s="90"/>
      <c r="F1063" s="90"/>
      <c r="G1063" s="63"/>
      <c r="H1063"/>
      <c r="I1063"/>
      <c r="J1063"/>
      <c r="K1063"/>
      <c r="L1063"/>
    </row>
    <row r="1064" spans="1:12" s="2" customFormat="1" x14ac:dyDescent="0.2">
      <c r="A1064"/>
      <c r="B1064" s="90"/>
      <c r="C1064" s="90"/>
      <c r="D1064" s="90"/>
      <c r="E1064" s="90"/>
      <c r="F1064" s="90"/>
      <c r="G1064" s="63"/>
      <c r="H1064"/>
      <c r="I1064"/>
      <c r="J1064"/>
      <c r="K1064"/>
      <c r="L1064"/>
    </row>
    <row r="1065" spans="1:12" s="2" customFormat="1" x14ac:dyDescent="0.2">
      <c r="A1065"/>
      <c r="B1065" s="90"/>
      <c r="C1065" s="90"/>
      <c r="D1065" s="90"/>
      <c r="E1065" s="90"/>
      <c r="F1065" s="90"/>
      <c r="G1065" s="63"/>
      <c r="H1065"/>
      <c r="I1065"/>
      <c r="J1065"/>
      <c r="K1065"/>
      <c r="L1065"/>
    </row>
    <row r="1066" spans="1:12" s="2" customFormat="1" x14ac:dyDescent="0.2">
      <c r="A1066"/>
      <c r="B1066" s="90"/>
      <c r="C1066" s="90"/>
      <c r="D1066" s="90"/>
      <c r="E1066" s="90"/>
      <c r="F1066" s="90"/>
      <c r="G1066" s="63"/>
      <c r="H1066"/>
      <c r="I1066"/>
      <c r="J1066"/>
      <c r="K1066"/>
      <c r="L1066"/>
    </row>
    <row r="1067" spans="1:12" s="2" customFormat="1" x14ac:dyDescent="0.2">
      <c r="A1067"/>
      <c r="B1067" s="90"/>
      <c r="C1067" s="90"/>
      <c r="D1067" s="90"/>
      <c r="E1067" s="90"/>
      <c r="F1067" s="90"/>
      <c r="G1067" s="63"/>
      <c r="H1067"/>
      <c r="I1067"/>
      <c r="J1067"/>
      <c r="K1067"/>
      <c r="L1067"/>
    </row>
    <row r="1068" spans="1:12" s="2" customFormat="1" x14ac:dyDescent="0.2">
      <c r="A1068"/>
      <c r="B1068" s="90"/>
      <c r="C1068" s="90"/>
      <c r="D1068" s="90"/>
      <c r="E1068" s="90"/>
      <c r="F1068" s="90"/>
      <c r="G1068" s="63"/>
      <c r="H1068"/>
      <c r="I1068"/>
      <c r="J1068"/>
      <c r="K1068"/>
      <c r="L1068"/>
    </row>
    <row r="1069" spans="1:12" s="2" customFormat="1" x14ac:dyDescent="0.2">
      <c r="A1069"/>
      <c r="B1069" s="90"/>
      <c r="C1069" s="90"/>
      <c r="D1069" s="90"/>
      <c r="E1069" s="90"/>
      <c r="F1069" s="90"/>
      <c r="G1069" s="63"/>
      <c r="H1069"/>
      <c r="I1069"/>
      <c r="J1069"/>
      <c r="K1069"/>
      <c r="L1069"/>
    </row>
    <row r="1070" spans="1:12" s="2" customFormat="1" x14ac:dyDescent="0.2">
      <c r="A1070"/>
      <c r="B1070" s="90"/>
      <c r="C1070" s="90"/>
      <c r="D1070" s="90"/>
      <c r="E1070" s="90"/>
      <c r="F1070" s="90"/>
      <c r="G1070" s="63"/>
      <c r="H1070"/>
      <c r="I1070"/>
      <c r="J1070"/>
      <c r="K1070"/>
      <c r="L1070"/>
    </row>
    <row r="1071" spans="1:12" s="2" customFormat="1" x14ac:dyDescent="0.2">
      <c r="A1071"/>
      <c r="B1071" s="90"/>
      <c r="C1071" s="90"/>
      <c r="D1071" s="90"/>
      <c r="E1071" s="90"/>
      <c r="F1071" s="90"/>
      <c r="G1071" s="63"/>
      <c r="H1071"/>
      <c r="I1071"/>
      <c r="J1071"/>
      <c r="K1071"/>
      <c r="L1071"/>
    </row>
    <row r="1072" spans="1:12" s="2" customFormat="1" x14ac:dyDescent="0.2">
      <c r="A1072"/>
      <c r="B1072" s="90"/>
      <c r="C1072" s="90"/>
      <c r="D1072" s="90"/>
      <c r="E1072" s="90"/>
      <c r="F1072" s="90"/>
      <c r="G1072" s="63"/>
      <c r="H1072"/>
      <c r="I1072"/>
      <c r="J1072"/>
      <c r="K1072"/>
      <c r="L1072"/>
    </row>
    <row r="1073" spans="1:12" s="2" customFormat="1" x14ac:dyDescent="0.2">
      <c r="A1073"/>
      <c r="B1073" s="90"/>
      <c r="C1073" s="90"/>
      <c r="D1073" s="90"/>
      <c r="E1073" s="90"/>
      <c r="F1073" s="90"/>
      <c r="G1073" s="63"/>
      <c r="H1073"/>
      <c r="I1073"/>
      <c r="J1073"/>
      <c r="K1073"/>
      <c r="L1073"/>
    </row>
    <row r="1074" spans="1:12" s="2" customFormat="1" x14ac:dyDescent="0.2">
      <c r="A1074"/>
      <c r="B1074" s="90"/>
      <c r="C1074" s="90"/>
      <c r="D1074" s="90"/>
      <c r="E1074" s="90"/>
      <c r="F1074" s="90"/>
      <c r="G1074" s="63"/>
      <c r="H1074"/>
      <c r="I1074"/>
      <c r="J1074"/>
      <c r="K1074"/>
      <c r="L1074"/>
    </row>
    <row r="1075" spans="1:12" s="2" customFormat="1" x14ac:dyDescent="0.2">
      <c r="A1075"/>
      <c r="B1075" s="90"/>
      <c r="C1075" s="90"/>
      <c r="D1075" s="90"/>
      <c r="E1075" s="90"/>
      <c r="F1075" s="90"/>
      <c r="G1075" s="63"/>
      <c r="H1075"/>
      <c r="I1075"/>
      <c r="J1075"/>
      <c r="K1075"/>
      <c r="L1075"/>
    </row>
    <row r="1076" spans="1:12" s="2" customFormat="1" x14ac:dyDescent="0.2">
      <c r="A1076"/>
      <c r="B1076" s="90"/>
      <c r="C1076" s="90"/>
      <c r="D1076" s="90"/>
      <c r="E1076" s="90"/>
      <c r="F1076" s="90"/>
      <c r="G1076" s="63"/>
      <c r="H1076"/>
      <c r="I1076"/>
      <c r="J1076"/>
      <c r="K1076"/>
      <c r="L1076"/>
    </row>
    <row r="1077" spans="1:12" s="2" customFormat="1" x14ac:dyDescent="0.2">
      <c r="A1077"/>
      <c r="B1077" s="90"/>
      <c r="C1077" s="90"/>
      <c r="D1077" s="90"/>
      <c r="E1077" s="90"/>
      <c r="F1077" s="90"/>
      <c r="G1077" s="63"/>
      <c r="H1077"/>
      <c r="I1077"/>
      <c r="J1077"/>
      <c r="K1077"/>
      <c r="L1077"/>
    </row>
    <row r="1078" spans="1:12" s="2" customFormat="1" x14ac:dyDescent="0.2">
      <c r="A1078"/>
      <c r="B1078" s="90"/>
      <c r="C1078" s="90"/>
      <c r="D1078" s="90"/>
      <c r="E1078" s="90"/>
      <c r="F1078" s="90"/>
      <c r="G1078" s="63"/>
      <c r="H1078"/>
      <c r="I1078"/>
      <c r="J1078"/>
      <c r="K1078"/>
      <c r="L1078"/>
    </row>
    <row r="1079" spans="1:12" s="2" customFormat="1" x14ac:dyDescent="0.2">
      <c r="A1079"/>
      <c r="B1079" s="90"/>
      <c r="C1079" s="90"/>
      <c r="D1079" s="90"/>
      <c r="E1079" s="90"/>
      <c r="F1079" s="90"/>
      <c r="G1079" s="63"/>
      <c r="H1079"/>
      <c r="I1079"/>
      <c r="J1079"/>
      <c r="K1079"/>
      <c r="L1079"/>
    </row>
    <row r="1080" spans="1:12" s="2" customFormat="1" x14ac:dyDescent="0.2">
      <c r="A1080"/>
      <c r="B1080" s="90"/>
      <c r="C1080" s="90"/>
      <c r="D1080" s="90"/>
      <c r="E1080" s="90"/>
      <c r="F1080" s="90"/>
      <c r="G1080" s="63"/>
      <c r="H1080"/>
      <c r="I1080"/>
      <c r="J1080"/>
      <c r="K1080"/>
      <c r="L1080"/>
    </row>
    <row r="1081" spans="1:12" s="2" customFormat="1" x14ac:dyDescent="0.2">
      <c r="A1081"/>
      <c r="B1081" s="90"/>
      <c r="C1081" s="90"/>
      <c r="D1081" s="90"/>
      <c r="E1081" s="90"/>
      <c r="F1081" s="90"/>
      <c r="G1081" s="63"/>
      <c r="H1081"/>
      <c r="I1081"/>
      <c r="J1081"/>
      <c r="K1081"/>
      <c r="L1081"/>
    </row>
    <row r="1082" spans="1:12" s="2" customFormat="1" x14ac:dyDescent="0.2">
      <c r="A1082"/>
      <c r="B1082" s="90"/>
      <c r="C1082" s="90"/>
      <c r="D1082" s="90"/>
      <c r="E1082" s="90"/>
      <c r="F1082" s="90"/>
      <c r="G1082" s="63"/>
      <c r="H1082"/>
      <c r="I1082"/>
      <c r="J1082"/>
      <c r="K1082"/>
      <c r="L1082"/>
    </row>
    <row r="1083" spans="1:12" s="2" customFormat="1" x14ac:dyDescent="0.2">
      <c r="A1083"/>
      <c r="B1083" s="90"/>
      <c r="C1083" s="90"/>
      <c r="D1083" s="90"/>
      <c r="E1083" s="90"/>
      <c r="F1083" s="90"/>
      <c r="G1083" s="63"/>
      <c r="H1083"/>
      <c r="I1083"/>
      <c r="J1083"/>
      <c r="K1083"/>
      <c r="L1083"/>
    </row>
    <row r="1084" spans="1:12" s="2" customFormat="1" x14ac:dyDescent="0.2">
      <c r="A1084"/>
      <c r="B1084" s="90"/>
      <c r="C1084" s="90"/>
      <c r="D1084" s="90"/>
      <c r="E1084" s="90"/>
      <c r="F1084" s="90"/>
      <c r="G1084" s="63"/>
      <c r="H1084"/>
      <c r="I1084"/>
      <c r="J1084"/>
      <c r="K1084"/>
      <c r="L1084"/>
    </row>
    <row r="1085" spans="1:12" s="2" customFormat="1" x14ac:dyDescent="0.2">
      <c r="A1085"/>
      <c r="B1085" s="90"/>
      <c r="C1085" s="90"/>
      <c r="D1085" s="90"/>
      <c r="E1085" s="90"/>
      <c r="F1085" s="90"/>
      <c r="G1085" s="63"/>
      <c r="H1085"/>
      <c r="I1085"/>
      <c r="J1085"/>
      <c r="K1085"/>
      <c r="L1085"/>
    </row>
    <row r="1086" spans="1:12" s="2" customFormat="1" x14ac:dyDescent="0.2">
      <c r="A1086"/>
      <c r="B1086" s="90"/>
      <c r="C1086" s="90"/>
      <c r="D1086" s="90"/>
      <c r="E1086" s="90"/>
      <c r="F1086" s="90"/>
      <c r="G1086" s="63"/>
      <c r="H1086"/>
      <c r="I1086"/>
      <c r="J1086"/>
      <c r="K1086"/>
      <c r="L1086"/>
    </row>
    <row r="1087" spans="1:12" s="2" customFormat="1" x14ac:dyDescent="0.2">
      <c r="A1087"/>
      <c r="B1087" s="90"/>
      <c r="C1087" s="90"/>
      <c r="D1087" s="90"/>
      <c r="E1087" s="90"/>
      <c r="F1087" s="90"/>
      <c r="G1087" s="63"/>
      <c r="H1087"/>
      <c r="I1087"/>
      <c r="J1087"/>
      <c r="K1087"/>
      <c r="L1087"/>
    </row>
    <row r="1088" spans="1:12" s="2" customFormat="1" x14ac:dyDescent="0.2">
      <c r="A1088"/>
      <c r="B1088" s="90"/>
      <c r="C1088" s="90"/>
      <c r="D1088" s="90"/>
      <c r="E1088" s="90"/>
      <c r="F1088" s="90"/>
      <c r="G1088" s="63"/>
      <c r="H1088"/>
      <c r="I1088"/>
      <c r="J1088"/>
      <c r="K1088"/>
      <c r="L1088"/>
    </row>
    <row r="1089" spans="1:12" s="2" customFormat="1" x14ac:dyDescent="0.2">
      <c r="A1089"/>
      <c r="B1089" s="90"/>
      <c r="C1089" s="90"/>
      <c r="D1089" s="90"/>
      <c r="E1089" s="90"/>
      <c r="F1089" s="90"/>
      <c r="G1089" s="63"/>
      <c r="H1089"/>
      <c r="I1089"/>
      <c r="J1089"/>
      <c r="K1089"/>
      <c r="L1089"/>
    </row>
    <row r="1090" spans="1:12" s="2" customFormat="1" x14ac:dyDescent="0.2">
      <c r="A1090"/>
      <c r="B1090" s="90"/>
      <c r="C1090" s="90"/>
      <c r="D1090" s="90"/>
      <c r="E1090" s="90"/>
      <c r="F1090" s="90"/>
      <c r="G1090" s="63"/>
      <c r="H1090"/>
      <c r="I1090"/>
      <c r="J1090"/>
      <c r="K1090"/>
      <c r="L1090"/>
    </row>
    <row r="1091" spans="1:12" s="2" customFormat="1" x14ac:dyDescent="0.2">
      <c r="A1091"/>
      <c r="B1091" s="90"/>
      <c r="C1091" s="90"/>
      <c r="D1091" s="90"/>
      <c r="E1091" s="90"/>
      <c r="F1091" s="90"/>
      <c r="G1091" s="63"/>
      <c r="H1091"/>
      <c r="I1091"/>
      <c r="J1091"/>
      <c r="K1091"/>
      <c r="L1091"/>
    </row>
    <row r="1092" spans="1:12" s="2" customFormat="1" x14ac:dyDescent="0.2">
      <c r="A1092"/>
      <c r="B1092" s="90"/>
      <c r="C1092" s="90"/>
      <c r="D1092" s="90"/>
      <c r="E1092" s="90"/>
      <c r="F1092" s="90"/>
      <c r="G1092" s="63"/>
      <c r="H1092"/>
      <c r="I1092"/>
      <c r="J1092"/>
      <c r="K1092"/>
      <c r="L1092"/>
    </row>
    <row r="1093" spans="1:12" s="2" customFormat="1" x14ac:dyDescent="0.2">
      <c r="A1093"/>
      <c r="B1093" s="90"/>
      <c r="C1093" s="90"/>
      <c r="D1093" s="90"/>
      <c r="E1093" s="90"/>
      <c r="F1093" s="90"/>
      <c r="G1093" s="63"/>
      <c r="H1093"/>
      <c r="I1093"/>
      <c r="J1093"/>
      <c r="K1093"/>
      <c r="L1093"/>
    </row>
    <row r="1094" spans="1:12" s="2" customFormat="1" x14ac:dyDescent="0.2">
      <c r="A1094"/>
      <c r="B1094" s="90"/>
      <c r="C1094" s="90"/>
      <c r="D1094" s="90"/>
      <c r="E1094" s="90"/>
      <c r="F1094" s="90"/>
      <c r="G1094" s="63"/>
      <c r="H1094"/>
      <c r="I1094"/>
      <c r="J1094"/>
      <c r="K1094"/>
      <c r="L1094"/>
    </row>
    <row r="1095" spans="1:12" s="2" customFormat="1" x14ac:dyDescent="0.2">
      <c r="A1095"/>
      <c r="B1095" s="90"/>
      <c r="C1095" s="90"/>
      <c r="D1095" s="90"/>
      <c r="E1095" s="90"/>
      <c r="F1095" s="90"/>
      <c r="G1095" s="63"/>
      <c r="H1095"/>
      <c r="I1095"/>
      <c r="J1095"/>
      <c r="K1095"/>
      <c r="L1095"/>
    </row>
    <row r="1096" spans="1:12" s="2" customFormat="1" x14ac:dyDescent="0.2">
      <c r="A1096"/>
      <c r="B1096" s="90"/>
      <c r="C1096" s="90"/>
      <c r="D1096" s="90"/>
      <c r="E1096" s="90"/>
      <c r="F1096" s="90"/>
      <c r="G1096" s="63"/>
      <c r="H1096"/>
      <c r="I1096"/>
      <c r="J1096"/>
      <c r="K1096"/>
      <c r="L1096"/>
    </row>
    <row r="1097" spans="1:12" s="2" customFormat="1" x14ac:dyDescent="0.2">
      <c r="A1097"/>
      <c r="B1097" s="90"/>
      <c r="C1097" s="90"/>
      <c r="D1097" s="90"/>
      <c r="E1097" s="90"/>
      <c r="F1097" s="90"/>
      <c r="G1097" s="63"/>
      <c r="H1097"/>
      <c r="I1097"/>
      <c r="J1097"/>
      <c r="K1097"/>
      <c r="L1097"/>
    </row>
    <row r="1098" spans="1:12" s="2" customFormat="1" x14ac:dyDescent="0.2">
      <c r="A1098"/>
      <c r="B1098" s="90"/>
      <c r="C1098" s="90"/>
      <c r="D1098" s="90"/>
      <c r="E1098" s="90"/>
      <c r="F1098" s="90"/>
      <c r="G1098" s="63"/>
      <c r="H1098"/>
      <c r="I1098"/>
      <c r="J1098"/>
      <c r="K1098"/>
      <c r="L1098"/>
    </row>
    <row r="1099" spans="1:12" s="2" customFormat="1" x14ac:dyDescent="0.2">
      <c r="A1099"/>
      <c r="B1099" s="90"/>
      <c r="C1099" s="90"/>
      <c r="D1099" s="90"/>
      <c r="E1099" s="90"/>
      <c r="F1099" s="90"/>
      <c r="G1099" s="63"/>
      <c r="H1099"/>
      <c r="I1099"/>
      <c r="J1099"/>
      <c r="K1099"/>
      <c r="L1099"/>
    </row>
    <row r="1100" spans="1:12" s="2" customFormat="1" x14ac:dyDescent="0.2">
      <c r="A1100"/>
      <c r="B1100" s="90"/>
      <c r="C1100" s="90"/>
      <c r="D1100" s="90"/>
      <c r="E1100" s="90"/>
      <c r="F1100" s="90"/>
      <c r="G1100" s="63"/>
      <c r="H1100"/>
      <c r="I1100"/>
      <c r="J1100"/>
      <c r="K1100"/>
      <c r="L1100"/>
    </row>
    <row r="1101" spans="1:12" s="2" customFormat="1" x14ac:dyDescent="0.2">
      <c r="A1101"/>
      <c r="B1101" s="90"/>
      <c r="C1101" s="90"/>
      <c r="D1101" s="90"/>
      <c r="E1101" s="90"/>
      <c r="F1101" s="90"/>
      <c r="G1101" s="63"/>
      <c r="H1101"/>
      <c r="I1101"/>
      <c r="J1101"/>
      <c r="K1101"/>
      <c r="L1101"/>
    </row>
    <row r="1102" spans="1:12" s="2" customFormat="1" x14ac:dyDescent="0.2">
      <c r="A1102"/>
      <c r="B1102" s="90"/>
      <c r="C1102" s="90"/>
      <c r="D1102" s="90"/>
      <c r="E1102" s="90"/>
      <c r="F1102" s="90"/>
      <c r="G1102" s="63"/>
      <c r="H1102"/>
      <c r="I1102"/>
      <c r="J1102"/>
      <c r="K1102"/>
      <c r="L1102"/>
    </row>
    <row r="1103" spans="1:12" s="2" customFormat="1" x14ac:dyDescent="0.2">
      <c r="A1103"/>
      <c r="B1103" s="90"/>
      <c r="C1103" s="90"/>
      <c r="D1103" s="90"/>
      <c r="E1103" s="90"/>
      <c r="F1103" s="90"/>
      <c r="G1103" s="63"/>
      <c r="H1103"/>
      <c r="I1103"/>
      <c r="J1103"/>
      <c r="K1103"/>
      <c r="L1103"/>
    </row>
    <row r="1104" spans="1:12" s="2" customFormat="1" x14ac:dyDescent="0.2">
      <c r="A1104"/>
      <c r="B1104" s="90"/>
      <c r="C1104" s="90"/>
      <c r="D1104" s="90"/>
      <c r="E1104" s="90"/>
      <c r="F1104" s="90"/>
      <c r="G1104" s="63"/>
      <c r="H1104"/>
      <c r="I1104"/>
      <c r="J1104"/>
      <c r="K1104"/>
      <c r="L1104"/>
    </row>
    <row r="1105" spans="1:12" s="2" customFormat="1" x14ac:dyDescent="0.2">
      <c r="A1105"/>
      <c r="B1105" s="90"/>
      <c r="C1105" s="90"/>
      <c r="D1105" s="90"/>
      <c r="E1105" s="90"/>
      <c r="F1105" s="90"/>
      <c r="G1105" s="63"/>
      <c r="H1105"/>
      <c r="I1105"/>
      <c r="J1105"/>
      <c r="K1105"/>
      <c r="L1105"/>
    </row>
    <row r="1106" spans="1:12" s="2" customFormat="1" x14ac:dyDescent="0.2">
      <c r="A1106"/>
      <c r="B1106" s="90"/>
      <c r="C1106" s="90"/>
      <c r="D1106" s="90"/>
      <c r="E1106" s="90"/>
      <c r="F1106" s="90"/>
      <c r="G1106" s="63"/>
      <c r="H1106"/>
      <c r="I1106"/>
      <c r="J1106"/>
      <c r="K1106"/>
      <c r="L1106"/>
    </row>
    <row r="1107" spans="1:12" s="2" customFormat="1" x14ac:dyDescent="0.2">
      <c r="A1107"/>
      <c r="B1107" s="90"/>
      <c r="C1107" s="90"/>
      <c r="D1107" s="90"/>
      <c r="E1107" s="90"/>
      <c r="F1107" s="90"/>
      <c r="G1107" s="63"/>
      <c r="H1107"/>
      <c r="I1107"/>
      <c r="J1107"/>
      <c r="K1107"/>
      <c r="L1107"/>
    </row>
    <row r="1108" spans="1:12" s="2" customFormat="1" x14ac:dyDescent="0.2">
      <c r="A1108"/>
      <c r="B1108" s="90"/>
      <c r="C1108" s="90"/>
      <c r="D1108" s="90"/>
      <c r="E1108" s="90"/>
      <c r="F1108" s="90"/>
      <c r="G1108" s="63"/>
      <c r="H1108"/>
      <c r="I1108"/>
      <c r="J1108"/>
      <c r="K1108"/>
      <c r="L1108"/>
    </row>
    <row r="1109" spans="1:12" s="2" customFormat="1" x14ac:dyDescent="0.2">
      <c r="A1109"/>
      <c r="B1109" s="90"/>
      <c r="C1109" s="90"/>
      <c r="D1109" s="90"/>
      <c r="E1109" s="90"/>
      <c r="F1109" s="90"/>
      <c r="G1109" s="63"/>
      <c r="H1109"/>
      <c r="I1109"/>
      <c r="J1109"/>
      <c r="K1109"/>
      <c r="L1109"/>
    </row>
    <row r="1110" spans="1:12" s="2" customFormat="1" x14ac:dyDescent="0.2">
      <c r="A1110"/>
      <c r="B1110" s="90"/>
      <c r="C1110" s="90"/>
      <c r="D1110" s="90"/>
      <c r="E1110" s="90"/>
      <c r="F1110" s="90"/>
      <c r="G1110" s="63"/>
      <c r="H1110"/>
      <c r="I1110"/>
      <c r="J1110"/>
      <c r="K1110"/>
      <c r="L1110"/>
    </row>
    <row r="1111" spans="1:12" s="2" customFormat="1" x14ac:dyDescent="0.2">
      <c r="A1111"/>
      <c r="B1111" s="90"/>
      <c r="C1111" s="90"/>
      <c r="D1111" s="90"/>
      <c r="E1111" s="90"/>
      <c r="F1111" s="90"/>
      <c r="G1111" s="63"/>
      <c r="H1111"/>
      <c r="I1111"/>
      <c r="J1111"/>
      <c r="K1111"/>
      <c r="L1111"/>
    </row>
    <row r="1112" spans="1:12" s="2" customFormat="1" x14ac:dyDescent="0.2">
      <c r="A1112"/>
      <c r="B1112" s="90"/>
      <c r="C1112" s="90"/>
      <c r="D1112" s="90"/>
      <c r="E1112" s="90"/>
      <c r="F1112" s="90"/>
      <c r="G1112" s="63"/>
      <c r="H1112"/>
      <c r="I1112"/>
      <c r="J1112"/>
      <c r="K1112"/>
      <c r="L1112"/>
    </row>
    <row r="1113" spans="1:12" s="2" customFormat="1" x14ac:dyDescent="0.2">
      <c r="A1113"/>
      <c r="B1113" s="90"/>
      <c r="C1113" s="90"/>
      <c r="D1113" s="90"/>
      <c r="E1113" s="90"/>
      <c r="F1113" s="90"/>
      <c r="G1113" s="63"/>
      <c r="H1113"/>
      <c r="I1113"/>
      <c r="J1113"/>
      <c r="K1113"/>
      <c r="L1113"/>
    </row>
    <row r="1114" spans="1:12" s="2" customFormat="1" x14ac:dyDescent="0.2">
      <c r="A1114"/>
      <c r="B1114" s="90"/>
      <c r="C1114" s="90"/>
      <c r="D1114" s="90"/>
      <c r="E1114" s="90"/>
      <c r="F1114" s="90"/>
      <c r="G1114" s="63"/>
      <c r="H1114"/>
      <c r="I1114"/>
      <c r="J1114"/>
      <c r="K1114"/>
      <c r="L1114"/>
    </row>
    <row r="1115" spans="1:12" s="2" customFormat="1" x14ac:dyDescent="0.2">
      <c r="A1115"/>
      <c r="B1115" s="90"/>
      <c r="C1115" s="90"/>
      <c r="D1115" s="90"/>
      <c r="E1115" s="90"/>
      <c r="F1115" s="90"/>
      <c r="G1115" s="63"/>
      <c r="H1115"/>
      <c r="I1115"/>
      <c r="J1115"/>
      <c r="K1115"/>
      <c r="L1115"/>
    </row>
    <row r="1116" spans="1:12" s="2" customFormat="1" x14ac:dyDescent="0.2">
      <c r="A1116"/>
      <c r="B1116" s="90"/>
      <c r="C1116" s="90"/>
      <c r="D1116" s="90"/>
      <c r="E1116" s="90"/>
      <c r="F1116" s="90"/>
      <c r="G1116" s="63"/>
      <c r="H1116"/>
      <c r="I1116"/>
      <c r="J1116"/>
      <c r="K1116"/>
      <c r="L1116"/>
    </row>
    <row r="1117" spans="1:12" s="2" customFormat="1" x14ac:dyDescent="0.2">
      <c r="A1117"/>
      <c r="B1117" s="90"/>
      <c r="C1117" s="90"/>
      <c r="D1117" s="90"/>
      <c r="E1117" s="90"/>
      <c r="F1117" s="90"/>
      <c r="G1117" s="63"/>
      <c r="H1117"/>
      <c r="I1117"/>
      <c r="J1117"/>
      <c r="K1117"/>
      <c r="L1117"/>
    </row>
    <row r="1118" spans="1:12" s="2" customFormat="1" x14ac:dyDescent="0.2">
      <c r="A1118"/>
      <c r="B1118" s="90"/>
      <c r="C1118" s="90"/>
      <c r="D1118" s="90"/>
      <c r="E1118" s="90"/>
      <c r="F1118" s="90"/>
      <c r="G1118" s="63"/>
      <c r="H1118"/>
      <c r="I1118"/>
      <c r="J1118"/>
      <c r="K1118"/>
      <c r="L1118"/>
    </row>
    <row r="1119" spans="1:12" s="2" customFormat="1" x14ac:dyDescent="0.2">
      <c r="A1119"/>
      <c r="B1119" s="90"/>
      <c r="C1119" s="90"/>
      <c r="D1119" s="90"/>
      <c r="E1119" s="90"/>
      <c r="F1119" s="90"/>
      <c r="G1119" s="63"/>
      <c r="H1119"/>
      <c r="I1119"/>
      <c r="J1119"/>
      <c r="K1119"/>
      <c r="L1119"/>
    </row>
    <row r="1120" spans="1:12" s="2" customFormat="1" x14ac:dyDescent="0.2">
      <c r="A1120"/>
      <c r="B1120" s="90"/>
      <c r="C1120" s="90"/>
      <c r="D1120" s="90"/>
      <c r="E1120" s="90"/>
      <c r="F1120" s="90"/>
      <c r="G1120" s="63"/>
      <c r="H1120"/>
      <c r="I1120"/>
      <c r="J1120"/>
      <c r="K1120"/>
      <c r="L1120"/>
    </row>
    <row r="1121" spans="1:12" s="2" customFormat="1" x14ac:dyDescent="0.2">
      <c r="A1121"/>
      <c r="B1121" s="90"/>
      <c r="C1121" s="90"/>
      <c r="D1121" s="90"/>
      <c r="E1121" s="90"/>
      <c r="F1121" s="90"/>
      <c r="G1121" s="63"/>
      <c r="H1121"/>
      <c r="I1121"/>
      <c r="J1121"/>
      <c r="K1121"/>
      <c r="L1121"/>
    </row>
    <row r="1122" spans="1:12" s="2" customFormat="1" x14ac:dyDescent="0.2">
      <c r="A1122"/>
      <c r="B1122" s="90"/>
      <c r="C1122" s="90"/>
      <c r="D1122" s="90"/>
      <c r="E1122" s="90"/>
      <c r="F1122" s="90"/>
      <c r="G1122" s="63"/>
      <c r="H1122"/>
      <c r="I1122"/>
      <c r="J1122"/>
      <c r="K1122"/>
      <c r="L1122"/>
    </row>
    <row r="1123" spans="1:12" s="2" customFormat="1" x14ac:dyDescent="0.2">
      <c r="A1123"/>
      <c r="B1123" s="90"/>
      <c r="C1123" s="90"/>
      <c r="D1123" s="90"/>
      <c r="E1123" s="90"/>
      <c r="F1123" s="90"/>
      <c r="G1123" s="63"/>
      <c r="H1123"/>
      <c r="I1123"/>
      <c r="J1123"/>
      <c r="K1123"/>
      <c r="L1123"/>
    </row>
    <row r="1124" spans="1:12" s="2" customFormat="1" x14ac:dyDescent="0.2">
      <c r="A1124"/>
      <c r="B1124" s="90"/>
      <c r="C1124" s="90"/>
      <c r="D1124" s="90"/>
      <c r="E1124" s="90"/>
      <c r="F1124" s="90"/>
      <c r="G1124" s="63"/>
      <c r="H1124"/>
      <c r="I1124"/>
      <c r="J1124"/>
      <c r="K1124"/>
      <c r="L1124"/>
    </row>
    <row r="1125" spans="1:12" s="2" customFormat="1" x14ac:dyDescent="0.2">
      <c r="A1125"/>
      <c r="B1125" s="90"/>
      <c r="C1125" s="90"/>
      <c r="D1125" s="90"/>
      <c r="E1125" s="90"/>
      <c r="F1125" s="90"/>
      <c r="G1125" s="63"/>
      <c r="H1125"/>
      <c r="I1125"/>
      <c r="J1125"/>
      <c r="K1125"/>
      <c r="L1125"/>
    </row>
    <row r="1126" spans="1:12" s="2" customFormat="1" x14ac:dyDescent="0.2">
      <c r="A1126"/>
      <c r="B1126" s="90"/>
      <c r="C1126" s="90"/>
      <c r="D1126" s="90"/>
      <c r="E1126" s="90"/>
      <c r="F1126" s="90"/>
      <c r="G1126" s="63"/>
      <c r="H1126"/>
      <c r="I1126"/>
      <c r="J1126"/>
      <c r="K1126"/>
      <c r="L1126"/>
    </row>
    <row r="1127" spans="1:12" s="2" customFormat="1" x14ac:dyDescent="0.2">
      <c r="A1127"/>
      <c r="B1127" s="90"/>
      <c r="C1127" s="90"/>
      <c r="D1127" s="90"/>
      <c r="E1127" s="90"/>
      <c r="F1127" s="90"/>
      <c r="G1127" s="63"/>
      <c r="H1127"/>
      <c r="I1127"/>
      <c r="J1127"/>
      <c r="K1127"/>
      <c r="L1127"/>
    </row>
    <row r="1128" spans="1:12" s="2" customFormat="1" x14ac:dyDescent="0.2">
      <c r="A1128"/>
      <c r="B1128" s="90"/>
      <c r="C1128" s="90"/>
      <c r="D1128" s="90"/>
      <c r="E1128" s="90"/>
      <c r="F1128" s="90"/>
      <c r="G1128" s="63"/>
      <c r="H1128"/>
      <c r="I1128"/>
      <c r="J1128"/>
      <c r="K1128"/>
      <c r="L1128"/>
    </row>
    <row r="1129" spans="1:12" s="2" customFormat="1" x14ac:dyDescent="0.2">
      <c r="A1129"/>
      <c r="B1129" s="90"/>
      <c r="C1129" s="90"/>
      <c r="D1129" s="90"/>
      <c r="E1129" s="90"/>
      <c r="F1129" s="90"/>
      <c r="G1129" s="63"/>
      <c r="H1129"/>
      <c r="I1129"/>
      <c r="J1129"/>
      <c r="K1129"/>
      <c r="L1129"/>
    </row>
    <row r="1130" spans="1:12" s="2" customFormat="1" x14ac:dyDescent="0.2">
      <c r="A1130"/>
      <c r="B1130" s="90"/>
      <c r="C1130" s="90"/>
      <c r="D1130" s="90"/>
      <c r="E1130" s="90"/>
      <c r="F1130" s="90"/>
      <c r="G1130" s="63"/>
      <c r="H1130"/>
      <c r="I1130"/>
      <c r="J1130"/>
      <c r="K1130"/>
      <c r="L1130"/>
    </row>
    <row r="1131" spans="1:12" s="2" customFormat="1" x14ac:dyDescent="0.2">
      <c r="A1131"/>
      <c r="B1131" s="90"/>
      <c r="C1131" s="90"/>
      <c r="D1131" s="90"/>
      <c r="E1131" s="90"/>
      <c r="F1131" s="90"/>
      <c r="G1131" s="63"/>
      <c r="H1131"/>
      <c r="I1131"/>
      <c r="J1131"/>
      <c r="K1131"/>
      <c r="L1131"/>
    </row>
    <row r="1132" spans="1:12" s="2" customFormat="1" x14ac:dyDescent="0.2">
      <c r="A1132"/>
      <c r="B1132" s="90"/>
      <c r="C1132" s="90"/>
      <c r="D1132" s="90"/>
      <c r="E1132" s="90"/>
      <c r="F1132" s="90"/>
      <c r="G1132" s="63"/>
      <c r="H1132"/>
      <c r="I1132"/>
      <c r="J1132"/>
      <c r="K1132"/>
      <c r="L1132"/>
    </row>
    <row r="1133" spans="1:12" s="2" customFormat="1" x14ac:dyDescent="0.2">
      <c r="A1133"/>
      <c r="B1133" s="90"/>
      <c r="C1133" s="90"/>
      <c r="D1133" s="90"/>
      <c r="E1133" s="90"/>
      <c r="F1133" s="90"/>
      <c r="G1133" s="63"/>
      <c r="H1133"/>
      <c r="I1133"/>
      <c r="J1133"/>
      <c r="K1133"/>
      <c r="L1133"/>
    </row>
    <row r="1134" spans="1:12" s="2" customFormat="1" x14ac:dyDescent="0.2">
      <c r="A1134"/>
      <c r="B1134" s="90"/>
      <c r="C1134" s="90"/>
      <c r="D1134" s="90"/>
      <c r="E1134" s="90"/>
      <c r="F1134" s="90"/>
      <c r="G1134" s="63"/>
      <c r="H1134"/>
      <c r="I1134"/>
      <c r="J1134"/>
      <c r="K1134"/>
      <c r="L1134"/>
    </row>
    <row r="1135" spans="1:12" s="2" customFormat="1" x14ac:dyDescent="0.2">
      <c r="A1135"/>
      <c r="B1135" s="90"/>
      <c r="C1135" s="90"/>
      <c r="D1135" s="90"/>
      <c r="E1135" s="90"/>
      <c r="F1135" s="90"/>
      <c r="G1135" s="63"/>
      <c r="H1135"/>
      <c r="I1135"/>
      <c r="J1135"/>
      <c r="K1135"/>
      <c r="L1135"/>
    </row>
    <row r="1136" spans="1:12" s="2" customFormat="1" x14ac:dyDescent="0.2">
      <c r="A1136"/>
      <c r="B1136" s="90"/>
      <c r="C1136" s="90"/>
      <c r="D1136" s="90"/>
      <c r="E1136" s="90"/>
      <c r="F1136" s="90"/>
      <c r="G1136" s="63"/>
      <c r="H1136"/>
      <c r="I1136"/>
      <c r="J1136"/>
      <c r="K1136"/>
      <c r="L1136"/>
    </row>
    <row r="1137" spans="1:12" s="2" customFormat="1" x14ac:dyDescent="0.2">
      <c r="A1137"/>
      <c r="B1137" s="90"/>
      <c r="C1137" s="90"/>
      <c r="D1137" s="90"/>
      <c r="E1137" s="90"/>
      <c r="F1137" s="90"/>
      <c r="G1137" s="63"/>
      <c r="H1137"/>
      <c r="I1137"/>
      <c r="J1137"/>
      <c r="K1137"/>
      <c r="L1137"/>
    </row>
    <row r="1138" spans="1:12" s="2" customFormat="1" x14ac:dyDescent="0.2">
      <c r="A1138"/>
      <c r="B1138" s="90"/>
      <c r="C1138" s="90"/>
      <c r="D1138" s="90"/>
      <c r="E1138" s="90"/>
      <c r="F1138" s="90"/>
      <c r="G1138" s="63"/>
      <c r="H1138"/>
      <c r="I1138"/>
      <c r="J1138"/>
      <c r="K1138"/>
      <c r="L1138"/>
    </row>
    <row r="1139" spans="1:12" s="2" customFormat="1" x14ac:dyDescent="0.2">
      <c r="A1139"/>
      <c r="B1139" s="90"/>
      <c r="C1139" s="90"/>
      <c r="D1139" s="90"/>
      <c r="E1139" s="90"/>
      <c r="F1139" s="90"/>
      <c r="G1139" s="63"/>
      <c r="H1139"/>
      <c r="I1139"/>
      <c r="J1139"/>
      <c r="K1139"/>
      <c r="L1139"/>
    </row>
    <row r="1140" spans="1:12" s="2" customFormat="1" x14ac:dyDescent="0.2">
      <c r="A1140"/>
      <c r="B1140" s="90"/>
      <c r="C1140" s="90"/>
      <c r="D1140" s="90"/>
      <c r="E1140" s="90"/>
      <c r="F1140" s="90"/>
      <c r="G1140" s="63"/>
      <c r="H1140"/>
      <c r="I1140"/>
      <c r="J1140"/>
      <c r="K1140"/>
      <c r="L1140"/>
    </row>
    <row r="1141" spans="1:12" s="2" customFormat="1" x14ac:dyDescent="0.2">
      <c r="A1141"/>
      <c r="B1141" s="90"/>
      <c r="C1141" s="90"/>
      <c r="D1141" s="90"/>
      <c r="E1141" s="90"/>
      <c r="F1141" s="90"/>
      <c r="G1141" s="63"/>
      <c r="H1141"/>
      <c r="I1141"/>
      <c r="J1141"/>
      <c r="K1141"/>
      <c r="L1141"/>
    </row>
    <row r="1142" spans="1:12" s="2" customFormat="1" x14ac:dyDescent="0.2">
      <c r="A1142"/>
      <c r="B1142" s="90"/>
      <c r="C1142" s="90"/>
      <c r="D1142" s="90"/>
      <c r="E1142" s="90"/>
      <c r="F1142" s="90"/>
      <c r="G1142" s="63"/>
      <c r="H1142"/>
      <c r="I1142"/>
      <c r="J1142"/>
      <c r="K1142"/>
      <c r="L1142"/>
    </row>
    <row r="1143" spans="1:12" s="2" customFormat="1" x14ac:dyDescent="0.2">
      <c r="A1143"/>
      <c r="B1143" s="90"/>
      <c r="C1143" s="90"/>
      <c r="D1143" s="90"/>
      <c r="E1143" s="90"/>
      <c r="F1143" s="90"/>
      <c r="G1143" s="63"/>
      <c r="H1143"/>
      <c r="I1143"/>
      <c r="J1143"/>
      <c r="K1143"/>
      <c r="L1143"/>
    </row>
    <row r="1144" spans="1:12" s="2" customFormat="1" x14ac:dyDescent="0.2">
      <c r="A1144"/>
      <c r="B1144" s="90"/>
      <c r="C1144" s="90"/>
      <c r="D1144" s="90"/>
      <c r="E1144" s="90"/>
      <c r="F1144" s="90"/>
      <c r="G1144" s="63"/>
      <c r="H1144"/>
      <c r="I1144"/>
      <c r="J1144"/>
      <c r="K1144"/>
      <c r="L1144"/>
    </row>
    <row r="1145" spans="1:12" s="2" customFormat="1" x14ac:dyDescent="0.2">
      <c r="A1145"/>
      <c r="B1145" s="90"/>
      <c r="C1145" s="90"/>
      <c r="D1145" s="90"/>
      <c r="E1145" s="90"/>
      <c r="F1145" s="90"/>
      <c r="G1145" s="63"/>
      <c r="H1145"/>
      <c r="I1145"/>
      <c r="J1145"/>
      <c r="K1145"/>
      <c r="L1145"/>
    </row>
    <row r="1146" spans="1:12" s="2" customFormat="1" x14ac:dyDescent="0.2">
      <c r="A1146"/>
      <c r="B1146" s="90"/>
      <c r="C1146" s="90"/>
      <c r="D1146" s="90"/>
      <c r="E1146" s="90"/>
      <c r="F1146" s="90"/>
      <c r="G1146" s="63"/>
      <c r="H1146"/>
      <c r="I1146"/>
      <c r="J1146"/>
      <c r="K1146"/>
      <c r="L1146"/>
    </row>
    <row r="1147" spans="1:12" s="2" customFormat="1" x14ac:dyDescent="0.2">
      <c r="A1147"/>
      <c r="B1147" s="90"/>
      <c r="C1147" s="90"/>
      <c r="D1147" s="90"/>
      <c r="E1147" s="90"/>
      <c r="F1147" s="90"/>
      <c r="G1147" s="63"/>
      <c r="H1147"/>
      <c r="I1147"/>
      <c r="J1147"/>
      <c r="K1147"/>
      <c r="L1147"/>
    </row>
    <row r="1148" spans="1:12" s="2" customFormat="1" x14ac:dyDescent="0.2">
      <c r="A1148"/>
      <c r="B1148" s="90"/>
      <c r="C1148" s="90"/>
      <c r="D1148" s="90"/>
      <c r="E1148" s="90"/>
      <c r="F1148" s="90"/>
      <c r="G1148" s="63"/>
      <c r="H1148"/>
      <c r="I1148"/>
      <c r="J1148"/>
      <c r="K1148"/>
      <c r="L1148"/>
    </row>
    <row r="1149" spans="1:12" s="2" customFormat="1" x14ac:dyDescent="0.2">
      <c r="A1149"/>
      <c r="B1149" s="90"/>
      <c r="C1149" s="90"/>
      <c r="D1149" s="90"/>
      <c r="E1149" s="90"/>
      <c r="F1149" s="90"/>
      <c r="G1149" s="63"/>
      <c r="H1149"/>
      <c r="I1149"/>
      <c r="J1149"/>
      <c r="K1149"/>
      <c r="L1149"/>
    </row>
    <row r="1150" spans="1:12" s="2" customFormat="1" x14ac:dyDescent="0.2">
      <c r="A1150"/>
      <c r="B1150" s="90"/>
      <c r="C1150" s="90"/>
      <c r="D1150" s="90"/>
      <c r="E1150" s="90"/>
      <c r="F1150" s="90"/>
      <c r="G1150" s="63"/>
      <c r="H1150"/>
      <c r="I1150"/>
      <c r="J1150"/>
      <c r="K1150"/>
      <c r="L1150"/>
    </row>
    <row r="1151" spans="1:12" s="2" customFormat="1" x14ac:dyDescent="0.2">
      <c r="A1151"/>
      <c r="B1151" s="90"/>
      <c r="C1151" s="90"/>
      <c r="D1151" s="90"/>
      <c r="E1151" s="90"/>
      <c r="F1151" s="90"/>
      <c r="G1151" s="63"/>
      <c r="H1151"/>
      <c r="I1151"/>
      <c r="J1151"/>
      <c r="K1151"/>
      <c r="L1151"/>
    </row>
    <row r="1152" spans="1:12" s="2" customFormat="1" x14ac:dyDescent="0.2">
      <c r="A1152"/>
      <c r="B1152" s="90"/>
      <c r="C1152" s="90"/>
      <c r="D1152" s="90"/>
      <c r="E1152" s="90"/>
      <c r="F1152" s="90"/>
      <c r="G1152" s="63"/>
      <c r="H1152"/>
      <c r="I1152"/>
      <c r="J1152"/>
      <c r="K1152"/>
      <c r="L1152"/>
    </row>
    <row r="1153" spans="1:12" s="2" customFormat="1" x14ac:dyDescent="0.2">
      <c r="A1153"/>
      <c r="B1153" s="90"/>
      <c r="C1153" s="90"/>
      <c r="D1153" s="90"/>
      <c r="E1153" s="90"/>
      <c r="F1153" s="90"/>
      <c r="G1153" s="63"/>
      <c r="H1153"/>
      <c r="I1153"/>
      <c r="J1153"/>
      <c r="K1153"/>
      <c r="L1153"/>
    </row>
    <row r="1154" spans="1:12" s="2" customFormat="1" x14ac:dyDescent="0.2">
      <c r="A1154"/>
      <c r="B1154" s="90"/>
      <c r="C1154" s="90"/>
      <c r="D1154" s="90"/>
      <c r="E1154" s="90"/>
      <c r="F1154" s="90"/>
      <c r="G1154" s="63"/>
      <c r="H1154"/>
      <c r="I1154"/>
      <c r="J1154"/>
      <c r="K1154"/>
      <c r="L1154"/>
    </row>
    <row r="1155" spans="1:12" s="2" customFormat="1" x14ac:dyDescent="0.2">
      <c r="A1155"/>
      <c r="B1155" s="90"/>
      <c r="C1155" s="90"/>
      <c r="D1155" s="90"/>
      <c r="E1155" s="90"/>
      <c r="F1155" s="90"/>
      <c r="G1155" s="63"/>
      <c r="H1155"/>
      <c r="I1155"/>
      <c r="J1155"/>
      <c r="K1155"/>
      <c r="L1155"/>
    </row>
    <row r="1156" spans="1:12" s="2" customFormat="1" x14ac:dyDescent="0.2">
      <c r="A1156"/>
      <c r="B1156" s="90"/>
      <c r="C1156" s="90"/>
      <c r="D1156" s="90"/>
      <c r="E1156" s="90"/>
      <c r="F1156" s="90"/>
      <c r="G1156" s="63"/>
      <c r="H1156"/>
      <c r="I1156"/>
      <c r="J1156"/>
      <c r="K1156"/>
      <c r="L1156"/>
    </row>
    <row r="1157" spans="1:12" s="2" customFormat="1" x14ac:dyDescent="0.2">
      <c r="A1157"/>
      <c r="B1157" s="90"/>
      <c r="C1157" s="90"/>
      <c r="D1157" s="90"/>
      <c r="E1157" s="90"/>
      <c r="F1157" s="90"/>
      <c r="G1157" s="63"/>
      <c r="H1157"/>
      <c r="I1157"/>
      <c r="J1157"/>
      <c r="K1157"/>
      <c r="L1157"/>
    </row>
    <row r="1158" spans="1:12" s="2" customFormat="1" x14ac:dyDescent="0.2">
      <c r="A1158"/>
      <c r="B1158" s="90"/>
      <c r="C1158" s="90"/>
      <c r="D1158" s="90"/>
      <c r="E1158" s="90"/>
      <c r="F1158" s="90"/>
      <c r="G1158" s="63"/>
      <c r="H1158"/>
      <c r="I1158"/>
      <c r="J1158"/>
      <c r="K1158"/>
      <c r="L1158"/>
    </row>
    <row r="1159" spans="1:12" s="2" customFormat="1" x14ac:dyDescent="0.2">
      <c r="A1159"/>
      <c r="B1159" s="90"/>
      <c r="C1159" s="90"/>
      <c r="D1159" s="90"/>
      <c r="E1159" s="90"/>
      <c r="F1159" s="90"/>
      <c r="G1159" s="63"/>
      <c r="H1159"/>
      <c r="I1159"/>
      <c r="J1159"/>
      <c r="K1159"/>
      <c r="L1159"/>
    </row>
    <row r="1160" spans="1:12" s="2" customFormat="1" x14ac:dyDescent="0.2">
      <c r="A1160"/>
      <c r="B1160" s="90"/>
      <c r="C1160" s="90"/>
      <c r="D1160" s="90"/>
      <c r="E1160" s="90"/>
      <c r="F1160" s="90"/>
      <c r="G1160" s="63"/>
      <c r="H1160"/>
      <c r="I1160"/>
      <c r="J1160"/>
      <c r="K1160"/>
      <c r="L1160"/>
    </row>
    <row r="1161" spans="1:12" s="2" customFormat="1" x14ac:dyDescent="0.2">
      <c r="A1161"/>
      <c r="B1161" s="90"/>
      <c r="C1161" s="90"/>
      <c r="D1161" s="90"/>
      <c r="E1161" s="90"/>
      <c r="F1161" s="90"/>
      <c r="G1161" s="63"/>
      <c r="H1161"/>
      <c r="I1161"/>
      <c r="J1161"/>
      <c r="K1161"/>
      <c r="L1161"/>
    </row>
    <row r="1162" spans="1:12" s="2" customFormat="1" x14ac:dyDescent="0.2">
      <c r="A1162"/>
      <c r="B1162" s="90"/>
      <c r="C1162" s="90"/>
      <c r="D1162" s="90"/>
      <c r="E1162" s="90"/>
      <c r="F1162" s="90"/>
      <c r="G1162" s="63"/>
      <c r="H1162"/>
      <c r="I1162"/>
      <c r="J1162"/>
      <c r="K1162"/>
      <c r="L1162"/>
    </row>
    <row r="1163" spans="1:12" s="2" customFormat="1" x14ac:dyDescent="0.2">
      <c r="A1163"/>
      <c r="B1163" s="90"/>
      <c r="C1163" s="90"/>
      <c r="D1163" s="90"/>
      <c r="E1163" s="90"/>
      <c r="F1163" s="90"/>
      <c r="G1163" s="63"/>
      <c r="H1163"/>
      <c r="I1163"/>
      <c r="J1163"/>
      <c r="K1163"/>
      <c r="L1163"/>
    </row>
    <row r="1164" spans="1:12" s="2" customFormat="1" x14ac:dyDescent="0.2">
      <c r="A1164"/>
      <c r="B1164" s="90"/>
      <c r="C1164" s="90"/>
      <c r="D1164" s="90"/>
      <c r="E1164" s="90"/>
      <c r="F1164" s="90"/>
      <c r="G1164" s="63"/>
      <c r="H1164"/>
      <c r="I1164"/>
      <c r="J1164"/>
      <c r="K1164"/>
      <c r="L1164"/>
    </row>
    <row r="1165" spans="1:12" s="2" customFormat="1" x14ac:dyDescent="0.2">
      <c r="A1165"/>
      <c r="B1165" s="90"/>
      <c r="C1165" s="90"/>
      <c r="D1165" s="90"/>
      <c r="E1165" s="90"/>
      <c r="F1165" s="90"/>
      <c r="G1165" s="63"/>
      <c r="H1165"/>
      <c r="I1165"/>
      <c r="J1165"/>
      <c r="K1165"/>
      <c r="L1165"/>
    </row>
    <row r="1166" spans="1:12" s="2" customFormat="1" x14ac:dyDescent="0.2">
      <c r="A1166"/>
      <c r="B1166" s="90"/>
      <c r="C1166" s="90"/>
      <c r="D1166" s="90"/>
      <c r="E1166" s="90"/>
      <c r="F1166" s="90"/>
      <c r="G1166" s="63"/>
      <c r="H1166"/>
      <c r="I1166"/>
      <c r="J1166"/>
      <c r="K1166"/>
      <c r="L1166"/>
    </row>
    <row r="1167" spans="1:12" s="2" customFormat="1" x14ac:dyDescent="0.2">
      <c r="A1167"/>
      <c r="B1167" s="90"/>
      <c r="C1167" s="90"/>
      <c r="D1167" s="90"/>
      <c r="E1167" s="90"/>
      <c r="F1167" s="90"/>
      <c r="G1167" s="63"/>
      <c r="H1167"/>
      <c r="I1167"/>
      <c r="J1167"/>
      <c r="K1167"/>
      <c r="L1167"/>
    </row>
    <row r="1168" spans="1:12" s="2" customFormat="1" x14ac:dyDescent="0.2">
      <c r="A1168"/>
      <c r="B1168" s="90"/>
      <c r="C1168" s="90"/>
      <c r="D1168" s="90"/>
      <c r="E1168" s="90"/>
      <c r="F1168" s="90"/>
      <c r="G1168" s="63"/>
      <c r="H1168"/>
      <c r="I1168"/>
      <c r="J1168"/>
      <c r="K1168"/>
      <c r="L1168"/>
    </row>
    <row r="1169" spans="1:12" s="2" customFormat="1" x14ac:dyDescent="0.2">
      <c r="A1169"/>
      <c r="B1169" s="90"/>
      <c r="C1169" s="90"/>
      <c r="D1169" s="90"/>
      <c r="E1169" s="90"/>
      <c r="F1169" s="90"/>
      <c r="G1169" s="63"/>
      <c r="H1169"/>
      <c r="I1169"/>
      <c r="J1169"/>
      <c r="K1169"/>
      <c r="L1169"/>
    </row>
    <row r="1170" spans="1:12" s="2" customFormat="1" x14ac:dyDescent="0.2">
      <c r="A1170"/>
      <c r="B1170" s="90"/>
      <c r="C1170" s="90"/>
      <c r="D1170" s="90"/>
      <c r="E1170" s="90"/>
      <c r="F1170" s="90"/>
      <c r="G1170" s="63"/>
      <c r="H1170"/>
      <c r="I1170"/>
      <c r="J1170"/>
      <c r="K1170"/>
      <c r="L1170"/>
    </row>
    <row r="1171" spans="1:12" s="2" customFormat="1" x14ac:dyDescent="0.2">
      <c r="A1171"/>
      <c r="B1171" s="90"/>
      <c r="C1171" s="90"/>
      <c r="D1171" s="90"/>
      <c r="E1171" s="90"/>
      <c r="F1171" s="90"/>
      <c r="G1171" s="63"/>
      <c r="H1171"/>
      <c r="I1171"/>
      <c r="J1171"/>
      <c r="K1171"/>
      <c r="L1171"/>
    </row>
    <row r="1172" spans="1:12" s="2" customFormat="1" x14ac:dyDescent="0.2">
      <c r="A1172"/>
      <c r="B1172" s="90"/>
      <c r="C1172" s="90"/>
      <c r="D1172" s="90"/>
      <c r="E1172" s="90"/>
      <c r="F1172" s="90"/>
      <c r="G1172" s="63"/>
      <c r="H1172"/>
      <c r="I1172"/>
      <c r="J1172"/>
      <c r="K1172"/>
      <c r="L1172"/>
    </row>
    <row r="1173" spans="1:12" s="2" customFormat="1" x14ac:dyDescent="0.2">
      <c r="A1173"/>
      <c r="B1173" s="90"/>
      <c r="C1173" s="90"/>
      <c r="D1173" s="90"/>
      <c r="E1173" s="90"/>
      <c r="F1173" s="90"/>
      <c r="G1173" s="63"/>
      <c r="H1173"/>
      <c r="I1173"/>
      <c r="J1173"/>
      <c r="K1173"/>
      <c r="L1173"/>
    </row>
    <row r="1174" spans="1:12" s="2" customFormat="1" x14ac:dyDescent="0.2">
      <c r="A1174"/>
      <c r="B1174" s="90"/>
      <c r="C1174" s="90"/>
      <c r="D1174" s="90"/>
      <c r="E1174" s="90"/>
      <c r="F1174" s="90"/>
      <c r="G1174" s="63"/>
      <c r="H1174"/>
      <c r="I1174"/>
      <c r="J1174"/>
      <c r="K1174"/>
      <c r="L1174"/>
    </row>
    <row r="1175" spans="1:12" s="2" customFormat="1" x14ac:dyDescent="0.2">
      <c r="A1175"/>
      <c r="B1175" s="90"/>
      <c r="C1175" s="90"/>
      <c r="D1175" s="90"/>
      <c r="E1175" s="90"/>
      <c r="F1175" s="90"/>
      <c r="G1175" s="63"/>
      <c r="H1175"/>
      <c r="I1175"/>
      <c r="J1175"/>
      <c r="K1175"/>
      <c r="L1175"/>
    </row>
    <row r="1176" spans="1:12" s="2" customFormat="1" x14ac:dyDescent="0.2">
      <c r="A1176"/>
      <c r="B1176" s="90"/>
      <c r="C1176" s="90"/>
      <c r="D1176" s="90"/>
      <c r="E1176" s="90"/>
      <c r="F1176" s="90"/>
      <c r="G1176" s="63"/>
      <c r="H1176"/>
      <c r="I1176"/>
      <c r="J1176"/>
      <c r="K1176"/>
      <c r="L1176"/>
    </row>
    <row r="1177" spans="1:12" s="2" customFormat="1" x14ac:dyDescent="0.2">
      <c r="A1177"/>
      <c r="B1177" s="90"/>
      <c r="C1177" s="90"/>
      <c r="D1177" s="90"/>
      <c r="E1177" s="90"/>
      <c r="F1177" s="90"/>
      <c r="G1177" s="63"/>
      <c r="H1177"/>
      <c r="I1177"/>
      <c r="J1177"/>
      <c r="K1177"/>
      <c r="L1177"/>
    </row>
    <row r="1178" spans="1:12" s="2" customFormat="1" x14ac:dyDescent="0.2">
      <c r="A1178"/>
      <c r="B1178" s="90"/>
      <c r="C1178" s="90"/>
      <c r="D1178" s="90"/>
      <c r="E1178" s="90"/>
      <c r="F1178" s="90"/>
      <c r="G1178" s="63"/>
      <c r="H1178"/>
      <c r="I1178"/>
      <c r="J1178"/>
      <c r="K1178"/>
      <c r="L1178"/>
    </row>
    <row r="1179" spans="1:12" s="2" customFormat="1" x14ac:dyDescent="0.2">
      <c r="A1179"/>
      <c r="B1179" s="90"/>
      <c r="C1179" s="90"/>
      <c r="D1179" s="90"/>
      <c r="E1179" s="90"/>
      <c r="F1179" s="90"/>
      <c r="G1179" s="63"/>
      <c r="H1179"/>
      <c r="I1179"/>
      <c r="J1179"/>
      <c r="K1179"/>
      <c r="L1179"/>
    </row>
    <row r="1180" spans="1:12" s="2" customFormat="1" x14ac:dyDescent="0.2">
      <c r="A1180"/>
      <c r="B1180" s="90"/>
      <c r="C1180" s="90"/>
      <c r="D1180" s="90"/>
      <c r="E1180" s="90"/>
      <c r="F1180" s="90"/>
      <c r="G1180" s="63"/>
      <c r="H1180"/>
      <c r="I1180"/>
      <c r="J1180"/>
      <c r="K1180"/>
      <c r="L1180"/>
    </row>
    <row r="1181" spans="1:12" s="2" customFormat="1" x14ac:dyDescent="0.2">
      <c r="A1181"/>
      <c r="B1181" s="90"/>
      <c r="C1181" s="90"/>
      <c r="D1181" s="90"/>
      <c r="E1181" s="90"/>
      <c r="F1181" s="90"/>
      <c r="G1181" s="63"/>
      <c r="H1181"/>
      <c r="I1181"/>
      <c r="J1181"/>
      <c r="K1181"/>
      <c r="L1181"/>
    </row>
    <row r="1182" spans="1:12" s="2" customFormat="1" x14ac:dyDescent="0.2">
      <c r="A1182"/>
      <c r="B1182" s="90"/>
      <c r="C1182" s="90"/>
      <c r="D1182" s="90"/>
      <c r="E1182" s="90"/>
      <c r="F1182" s="90"/>
      <c r="G1182" s="63"/>
      <c r="H1182"/>
      <c r="I1182"/>
      <c r="J1182"/>
      <c r="K1182"/>
      <c r="L1182"/>
    </row>
    <row r="1183" spans="1:12" s="2" customFormat="1" x14ac:dyDescent="0.2">
      <c r="A1183"/>
      <c r="B1183" s="90"/>
      <c r="C1183" s="90"/>
      <c r="D1183" s="90"/>
      <c r="E1183" s="90"/>
      <c r="F1183" s="90"/>
      <c r="G1183" s="63"/>
      <c r="H1183"/>
      <c r="I1183"/>
      <c r="J1183"/>
      <c r="K1183"/>
      <c r="L1183"/>
    </row>
    <row r="1184" spans="1:12" s="2" customFormat="1" x14ac:dyDescent="0.2">
      <c r="A1184"/>
      <c r="B1184" s="90"/>
      <c r="C1184" s="90"/>
      <c r="D1184" s="90"/>
      <c r="E1184" s="90"/>
      <c r="F1184" s="90"/>
      <c r="G1184" s="63"/>
      <c r="H1184"/>
      <c r="I1184"/>
      <c r="J1184"/>
      <c r="K1184"/>
      <c r="L1184"/>
    </row>
    <row r="1185" spans="1:12" s="2" customFormat="1" x14ac:dyDescent="0.2">
      <c r="A1185"/>
      <c r="B1185" s="90"/>
      <c r="C1185" s="90"/>
      <c r="D1185" s="90"/>
      <c r="E1185" s="90"/>
      <c r="F1185" s="90"/>
      <c r="G1185" s="63"/>
      <c r="H1185"/>
      <c r="I1185"/>
      <c r="J1185"/>
      <c r="K1185"/>
      <c r="L1185"/>
    </row>
    <row r="1186" spans="1:12" s="2" customFormat="1" x14ac:dyDescent="0.2">
      <c r="A1186"/>
      <c r="B1186" s="90"/>
      <c r="C1186" s="90"/>
      <c r="D1186" s="90"/>
      <c r="E1186" s="90"/>
      <c r="F1186" s="90"/>
      <c r="G1186" s="63"/>
      <c r="H1186"/>
      <c r="I1186"/>
      <c r="J1186"/>
      <c r="K1186"/>
      <c r="L1186"/>
    </row>
    <row r="1187" spans="1:12" s="2" customFormat="1" x14ac:dyDescent="0.2">
      <c r="A1187"/>
      <c r="B1187" s="90"/>
      <c r="C1187" s="90"/>
      <c r="D1187" s="90"/>
      <c r="E1187" s="90"/>
      <c r="F1187" s="90"/>
      <c r="G1187" s="63"/>
      <c r="H1187"/>
      <c r="I1187"/>
      <c r="J1187"/>
      <c r="K1187"/>
      <c r="L1187"/>
    </row>
    <row r="1188" spans="1:12" s="2" customFormat="1" x14ac:dyDescent="0.2">
      <c r="A1188"/>
      <c r="B1188" s="90"/>
      <c r="C1188" s="90"/>
      <c r="D1188" s="90"/>
      <c r="E1188" s="90"/>
      <c r="F1188" s="90"/>
      <c r="G1188" s="63"/>
      <c r="H1188"/>
      <c r="I1188"/>
      <c r="J1188"/>
      <c r="K1188"/>
      <c r="L1188"/>
    </row>
    <row r="1189" spans="1:12" s="2" customFormat="1" x14ac:dyDescent="0.2">
      <c r="A1189"/>
      <c r="B1189" s="90"/>
      <c r="C1189" s="90"/>
      <c r="D1189" s="90"/>
      <c r="E1189" s="90"/>
      <c r="F1189" s="90"/>
      <c r="G1189" s="63"/>
      <c r="H1189"/>
      <c r="I1189"/>
      <c r="J1189"/>
      <c r="K1189"/>
      <c r="L1189"/>
    </row>
    <row r="1190" spans="1:12" s="2" customFormat="1" x14ac:dyDescent="0.2">
      <c r="A1190"/>
      <c r="B1190" s="90"/>
      <c r="C1190" s="90"/>
      <c r="D1190" s="90"/>
      <c r="E1190" s="90"/>
      <c r="F1190" s="90"/>
      <c r="G1190" s="63"/>
      <c r="H1190"/>
      <c r="I1190"/>
      <c r="J1190"/>
      <c r="K1190"/>
      <c r="L1190"/>
    </row>
    <row r="1191" spans="1:12" s="2" customFormat="1" x14ac:dyDescent="0.2">
      <c r="A1191"/>
      <c r="B1191" s="90"/>
      <c r="C1191" s="90"/>
      <c r="D1191" s="90"/>
      <c r="E1191" s="90"/>
      <c r="F1191" s="90"/>
      <c r="G1191" s="63"/>
      <c r="H1191"/>
      <c r="I1191"/>
      <c r="J1191"/>
      <c r="K1191"/>
      <c r="L1191"/>
    </row>
    <row r="1192" spans="1:12" s="2" customFormat="1" x14ac:dyDescent="0.2">
      <c r="A1192"/>
      <c r="B1192" s="90"/>
      <c r="C1192" s="90"/>
      <c r="D1192" s="90"/>
      <c r="E1192" s="90"/>
      <c r="F1192" s="90"/>
      <c r="G1192" s="63"/>
      <c r="H1192"/>
      <c r="I1192"/>
      <c r="J1192"/>
      <c r="K1192"/>
      <c r="L1192"/>
    </row>
    <row r="1193" spans="1:12" s="2" customFormat="1" x14ac:dyDescent="0.2">
      <c r="A1193"/>
      <c r="B1193" s="90"/>
      <c r="C1193" s="90"/>
      <c r="D1193" s="90"/>
      <c r="E1193" s="90"/>
      <c r="F1193" s="90"/>
      <c r="G1193" s="63"/>
      <c r="H1193"/>
      <c r="I1193"/>
      <c r="J1193"/>
      <c r="K1193"/>
      <c r="L1193"/>
    </row>
    <row r="1194" spans="1:12" s="2" customFormat="1" x14ac:dyDescent="0.2">
      <c r="A1194"/>
      <c r="B1194" s="90"/>
      <c r="C1194" s="90"/>
      <c r="D1194" s="90"/>
      <c r="E1194" s="90"/>
      <c r="F1194" s="90"/>
      <c r="G1194" s="63"/>
      <c r="H1194"/>
      <c r="I1194"/>
      <c r="J1194"/>
      <c r="K1194"/>
      <c r="L1194"/>
    </row>
    <row r="1195" spans="1:12" s="2" customFormat="1" x14ac:dyDescent="0.2">
      <c r="A1195"/>
      <c r="B1195" s="90"/>
      <c r="C1195" s="90"/>
      <c r="D1195" s="90"/>
      <c r="E1195" s="90"/>
      <c r="F1195" s="90"/>
      <c r="G1195" s="63"/>
      <c r="H1195"/>
      <c r="I1195"/>
      <c r="J1195"/>
      <c r="K1195"/>
      <c r="L1195"/>
    </row>
    <row r="1196" spans="1:12" s="2" customFormat="1" x14ac:dyDescent="0.2">
      <c r="A1196"/>
      <c r="B1196" s="90"/>
      <c r="C1196" s="90"/>
      <c r="D1196" s="90"/>
      <c r="E1196" s="90"/>
      <c r="F1196" s="90"/>
      <c r="G1196" s="63"/>
      <c r="H1196"/>
      <c r="I1196"/>
      <c r="J1196"/>
      <c r="K1196"/>
      <c r="L1196"/>
    </row>
    <row r="1197" spans="1:12" s="2" customFormat="1" x14ac:dyDescent="0.2">
      <c r="A1197"/>
      <c r="B1197" s="90"/>
      <c r="C1197" s="90"/>
      <c r="D1197" s="90"/>
      <c r="E1197" s="90"/>
      <c r="F1197" s="90"/>
      <c r="G1197" s="63"/>
      <c r="H1197"/>
      <c r="I1197"/>
      <c r="J1197"/>
      <c r="K1197"/>
      <c r="L1197"/>
    </row>
    <row r="1198" spans="1:12" s="2" customFormat="1" x14ac:dyDescent="0.2">
      <c r="A1198"/>
      <c r="B1198" s="90"/>
      <c r="C1198" s="90"/>
      <c r="D1198" s="90"/>
      <c r="E1198" s="90"/>
      <c r="F1198" s="90"/>
      <c r="G1198" s="63"/>
      <c r="H1198"/>
      <c r="I1198"/>
      <c r="J1198"/>
      <c r="K1198"/>
      <c r="L1198"/>
    </row>
    <row r="1199" spans="1:12" s="2" customFormat="1" x14ac:dyDescent="0.2">
      <c r="A1199"/>
      <c r="B1199" s="90"/>
      <c r="C1199" s="90"/>
      <c r="D1199" s="90"/>
      <c r="E1199" s="90"/>
      <c r="F1199" s="90"/>
      <c r="G1199" s="63"/>
      <c r="H1199"/>
      <c r="I1199"/>
      <c r="J1199"/>
      <c r="K1199"/>
      <c r="L1199"/>
    </row>
    <row r="1200" spans="1:12" s="2" customFormat="1" x14ac:dyDescent="0.2">
      <c r="A1200"/>
      <c r="B1200" s="90"/>
      <c r="C1200" s="90"/>
      <c r="D1200" s="90"/>
      <c r="E1200" s="90"/>
      <c r="F1200" s="90"/>
      <c r="G1200" s="63"/>
      <c r="H1200"/>
      <c r="I1200"/>
      <c r="J1200"/>
      <c r="K1200"/>
      <c r="L1200"/>
    </row>
    <row r="1201" spans="1:12" s="2" customFormat="1" x14ac:dyDescent="0.2">
      <c r="A1201"/>
      <c r="B1201" s="90"/>
      <c r="C1201" s="90"/>
      <c r="D1201" s="90"/>
      <c r="E1201" s="90"/>
      <c r="F1201" s="90"/>
      <c r="G1201" s="63"/>
      <c r="H1201"/>
      <c r="I1201"/>
      <c r="J1201"/>
      <c r="K1201"/>
      <c r="L1201"/>
    </row>
    <row r="1202" spans="1:12" s="2" customFormat="1" x14ac:dyDescent="0.2">
      <c r="A1202"/>
      <c r="B1202" s="90"/>
      <c r="C1202" s="90"/>
      <c r="D1202" s="90"/>
      <c r="E1202" s="90"/>
      <c r="F1202" s="90"/>
      <c r="G1202" s="63"/>
      <c r="H1202"/>
      <c r="I1202"/>
      <c r="J1202"/>
      <c r="K1202"/>
      <c r="L1202"/>
    </row>
    <row r="1203" spans="1:12" s="2" customFormat="1" x14ac:dyDescent="0.2">
      <c r="A1203"/>
      <c r="B1203" s="90"/>
      <c r="C1203" s="90"/>
      <c r="D1203" s="90"/>
      <c r="E1203" s="90"/>
      <c r="F1203" s="90"/>
      <c r="G1203" s="63"/>
      <c r="H1203"/>
      <c r="I1203"/>
      <c r="J1203"/>
      <c r="K1203"/>
      <c r="L1203"/>
    </row>
    <row r="1204" spans="1:12" s="2" customFormat="1" x14ac:dyDescent="0.2">
      <c r="A1204"/>
      <c r="B1204" s="90"/>
      <c r="C1204" s="90"/>
      <c r="D1204" s="90"/>
      <c r="E1204" s="90"/>
      <c r="F1204" s="90"/>
      <c r="G1204" s="63"/>
      <c r="H1204"/>
      <c r="I1204"/>
      <c r="J1204"/>
      <c r="K1204"/>
      <c r="L1204"/>
    </row>
    <row r="1205" spans="1:12" s="2" customFormat="1" x14ac:dyDescent="0.2">
      <c r="A1205"/>
      <c r="B1205" s="90"/>
      <c r="C1205" s="90"/>
      <c r="D1205" s="90"/>
      <c r="E1205" s="90"/>
      <c r="F1205" s="90"/>
      <c r="G1205" s="63"/>
      <c r="H1205"/>
      <c r="I1205"/>
      <c r="J1205"/>
      <c r="K1205"/>
      <c r="L1205"/>
    </row>
    <row r="1206" spans="1:12" s="2" customFormat="1" x14ac:dyDescent="0.2">
      <c r="A1206"/>
      <c r="B1206" s="90"/>
      <c r="C1206" s="90"/>
      <c r="D1206" s="90"/>
      <c r="E1206" s="90"/>
      <c r="F1206" s="90"/>
      <c r="G1206" s="63"/>
      <c r="H1206"/>
      <c r="I1206"/>
      <c r="J1206"/>
      <c r="K1206"/>
      <c r="L1206"/>
    </row>
    <row r="1207" spans="1:12" s="2" customFormat="1" x14ac:dyDescent="0.2">
      <c r="A1207"/>
      <c r="B1207" s="90"/>
      <c r="C1207" s="90"/>
      <c r="D1207" s="90"/>
      <c r="E1207" s="90"/>
      <c r="F1207" s="90"/>
      <c r="G1207" s="63"/>
      <c r="H1207"/>
      <c r="I1207"/>
      <c r="J1207"/>
      <c r="K1207"/>
      <c r="L1207"/>
    </row>
    <row r="1208" spans="1:12" s="2" customFormat="1" x14ac:dyDescent="0.2">
      <c r="A1208"/>
      <c r="B1208" s="90"/>
      <c r="C1208" s="90"/>
      <c r="D1208" s="90"/>
      <c r="E1208" s="90"/>
      <c r="F1208" s="90"/>
      <c r="G1208" s="63"/>
      <c r="H1208"/>
      <c r="I1208"/>
      <c r="J1208"/>
      <c r="K1208"/>
      <c r="L1208"/>
    </row>
    <row r="1209" spans="1:12" s="2" customFormat="1" x14ac:dyDescent="0.2">
      <c r="A1209"/>
      <c r="B1209" s="90"/>
      <c r="C1209" s="90"/>
      <c r="D1209" s="90"/>
      <c r="E1209" s="90"/>
      <c r="F1209" s="90"/>
      <c r="G1209" s="63"/>
      <c r="H1209"/>
      <c r="I1209"/>
      <c r="J1209"/>
      <c r="K1209"/>
      <c r="L1209"/>
    </row>
    <row r="1210" spans="1:12" s="2" customFormat="1" x14ac:dyDescent="0.2">
      <c r="A1210"/>
      <c r="B1210" s="90"/>
      <c r="C1210" s="90"/>
      <c r="D1210" s="90"/>
      <c r="E1210" s="90"/>
      <c r="F1210" s="90"/>
      <c r="G1210" s="63"/>
      <c r="H1210"/>
      <c r="I1210"/>
      <c r="J1210"/>
      <c r="K1210"/>
      <c r="L1210"/>
    </row>
    <row r="1211" spans="1:12" s="2" customFormat="1" x14ac:dyDescent="0.2">
      <c r="A1211"/>
      <c r="B1211" s="90"/>
      <c r="C1211" s="90"/>
      <c r="D1211" s="90"/>
      <c r="E1211" s="90"/>
      <c r="F1211" s="90"/>
      <c r="G1211" s="63"/>
      <c r="H1211"/>
      <c r="I1211"/>
      <c r="J1211"/>
      <c r="K1211"/>
      <c r="L1211"/>
    </row>
    <row r="1212" spans="1:12" s="2" customFormat="1" x14ac:dyDescent="0.2">
      <c r="A1212"/>
      <c r="B1212" s="90"/>
      <c r="C1212" s="90"/>
      <c r="D1212" s="90"/>
      <c r="E1212" s="90"/>
      <c r="F1212" s="90"/>
      <c r="G1212" s="63"/>
      <c r="H1212"/>
      <c r="I1212"/>
      <c r="J1212"/>
      <c r="K1212"/>
      <c r="L1212"/>
    </row>
    <row r="1213" spans="1:12" s="2" customFormat="1" x14ac:dyDescent="0.2">
      <c r="A1213"/>
      <c r="B1213" s="90"/>
      <c r="C1213" s="90"/>
      <c r="D1213" s="90"/>
      <c r="E1213" s="90"/>
      <c r="F1213" s="90"/>
      <c r="G1213" s="63"/>
      <c r="H1213"/>
      <c r="I1213"/>
      <c r="J1213"/>
      <c r="K1213"/>
      <c r="L1213"/>
    </row>
    <row r="1214" spans="1:12" s="2" customFormat="1" x14ac:dyDescent="0.2">
      <c r="A1214"/>
      <c r="B1214" s="90"/>
      <c r="C1214" s="90"/>
      <c r="D1214" s="90"/>
      <c r="E1214" s="90"/>
      <c r="F1214" s="90"/>
      <c r="G1214" s="63"/>
      <c r="H1214"/>
      <c r="I1214"/>
      <c r="J1214"/>
      <c r="K1214"/>
      <c r="L1214"/>
    </row>
    <row r="1215" spans="1:12" s="2" customFormat="1" x14ac:dyDescent="0.2">
      <c r="A1215"/>
      <c r="B1215" s="90"/>
      <c r="C1215" s="90"/>
      <c r="D1215" s="90"/>
      <c r="E1215" s="90"/>
      <c r="F1215" s="90"/>
      <c r="G1215" s="63"/>
      <c r="H1215"/>
      <c r="I1215"/>
      <c r="J1215"/>
      <c r="K1215"/>
      <c r="L1215"/>
    </row>
    <row r="1216" spans="1:12" s="2" customFormat="1" x14ac:dyDescent="0.2">
      <c r="A1216"/>
      <c r="B1216" s="90"/>
      <c r="C1216" s="90"/>
      <c r="D1216" s="90"/>
      <c r="E1216" s="90"/>
      <c r="F1216" s="90"/>
      <c r="G1216" s="63"/>
      <c r="H1216"/>
      <c r="I1216"/>
      <c r="J1216"/>
      <c r="K1216"/>
      <c r="L1216"/>
    </row>
    <row r="1217" spans="1:12" s="2" customFormat="1" x14ac:dyDescent="0.2">
      <c r="A1217"/>
      <c r="B1217" s="90"/>
      <c r="C1217" s="90"/>
      <c r="D1217" s="90"/>
      <c r="E1217" s="90"/>
      <c r="F1217" s="90"/>
      <c r="G1217" s="63"/>
      <c r="H1217"/>
      <c r="I1217"/>
      <c r="J1217"/>
      <c r="K1217"/>
      <c r="L1217"/>
    </row>
    <row r="1218" spans="1:12" s="2" customFormat="1" x14ac:dyDescent="0.2">
      <c r="A1218"/>
      <c r="B1218" s="90"/>
      <c r="C1218" s="90"/>
      <c r="D1218" s="90"/>
      <c r="E1218" s="90"/>
      <c r="F1218" s="90"/>
      <c r="G1218" s="63"/>
      <c r="H1218"/>
      <c r="I1218"/>
      <c r="J1218"/>
      <c r="K1218"/>
      <c r="L1218"/>
    </row>
    <row r="1219" spans="1:12" s="2" customFormat="1" x14ac:dyDescent="0.2">
      <c r="A1219"/>
      <c r="B1219" s="90"/>
      <c r="C1219" s="90"/>
      <c r="D1219" s="90"/>
      <c r="E1219" s="90"/>
      <c r="F1219" s="90"/>
      <c r="G1219" s="63"/>
      <c r="H1219"/>
      <c r="I1219"/>
      <c r="J1219"/>
      <c r="K1219"/>
      <c r="L1219"/>
    </row>
    <row r="1220" spans="1:12" s="2" customFormat="1" x14ac:dyDescent="0.2">
      <c r="A1220"/>
      <c r="B1220" s="90"/>
      <c r="C1220" s="90"/>
      <c r="D1220" s="90"/>
      <c r="E1220" s="90"/>
      <c r="F1220" s="90"/>
      <c r="G1220" s="63"/>
      <c r="H1220"/>
      <c r="I1220"/>
      <c r="J1220"/>
      <c r="K1220"/>
      <c r="L1220"/>
    </row>
    <row r="1221" spans="1:12" s="2" customFormat="1" x14ac:dyDescent="0.2">
      <c r="A1221"/>
      <c r="B1221" s="90"/>
      <c r="C1221" s="90"/>
      <c r="D1221" s="90"/>
      <c r="E1221" s="90"/>
      <c r="F1221" s="90"/>
      <c r="G1221" s="63"/>
      <c r="H1221"/>
      <c r="I1221"/>
      <c r="J1221"/>
      <c r="K1221"/>
      <c r="L1221"/>
    </row>
    <row r="1222" spans="1:12" s="2" customFormat="1" x14ac:dyDescent="0.2">
      <c r="A1222"/>
      <c r="B1222" s="90"/>
      <c r="C1222" s="90"/>
      <c r="D1222" s="90"/>
      <c r="E1222" s="90"/>
      <c r="F1222" s="90"/>
      <c r="G1222" s="63"/>
      <c r="H1222"/>
      <c r="I1222"/>
      <c r="J1222"/>
      <c r="K1222"/>
      <c r="L1222"/>
    </row>
    <row r="1223" spans="1:12" s="2" customFormat="1" x14ac:dyDescent="0.2">
      <c r="A1223"/>
      <c r="B1223" s="90"/>
      <c r="C1223" s="90"/>
      <c r="D1223" s="90"/>
      <c r="E1223" s="90"/>
      <c r="F1223" s="90"/>
      <c r="G1223" s="63"/>
      <c r="H1223"/>
      <c r="I1223"/>
      <c r="J1223"/>
      <c r="K1223"/>
      <c r="L1223"/>
    </row>
    <row r="1224" spans="1:12" s="2" customFormat="1" x14ac:dyDescent="0.2">
      <c r="A1224"/>
      <c r="B1224" s="90"/>
      <c r="C1224" s="90"/>
      <c r="D1224" s="90"/>
      <c r="E1224" s="90"/>
      <c r="F1224" s="90"/>
      <c r="G1224" s="63"/>
      <c r="H1224"/>
      <c r="I1224"/>
      <c r="J1224"/>
      <c r="K1224"/>
      <c r="L1224"/>
    </row>
    <row r="1225" spans="1:12" s="2" customFormat="1" x14ac:dyDescent="0.2">
      <c r="A1225"/>
      <c r="B1225" s="90"/>
      <c r="C1225" s="90"/>
      <c r="D1225" s="90"/>
      <c r="E1225" s="90"/>
      <c r="F1225" s="90"/>
      <c r="G1225" s="63"/>
      <c r="H1225"/>
      <c r="I1225"/>
      <c r="J1225"/>
      <c r="K1225"/>
      <c r="L1225"/>
    </row>
    <row r="1226" spans="1:12" s="2" customFormat="1" x14ac:dyDescent="0.2">
      <c r="A1226"/>
      <c r="B1226" s="90"/>
      <c r="C1226" s="90"/>
      <c r="D1226" s="90"/>
      <c r="E1226" s="90"/>
      <c r="F1226" s="90"/>
      <c r="G1226" s="63"/>
      <c r="H1226"/>
      <c r="I1226"/>
      <c r="J1226"/>
      <c r="K1226"/>
      <c r="L1226"/>
    </row>
    <row r="1227" spans="1:12" s="2" customFormat="1" x14ac:dyDescent="0.2">
      <c r="A1227"/>
      <c r="B1227" s="90"/>
      <c r="C1227" s="90"/>
      <c r="D1227" s="90"/>
      <c r="E1227" s="90"/>
      <c r="F1227" s="90"/>
      <c r="G1227" s="63"/>
      <c r="H1227"/>
      <c r="I1227"/>
      <c r="J1227"/>
      <c r="K1227"/>
      <c r="L1227"/>
    </row>
    <row r="1228" spans="1:12" s="2" customFormat="1" x14ac:dyDescent="0.2">
      <c r="A1228"/>
      <c r="B1228" s="90"/>
      <c r="C1228" s="90"/>
      <c r="D1228" s="90"/>
      <c r="E1228" s="90"/>
      <c r="F1228" s="90"/>
      <c r="G1228" s="63"/>
      <c r="H1228"/>
      <c r="I1228"/>
      <c r="J1228"/>
      <c r="K1228"/>
      <c r="L1228"/>
    </row>
    <row r="1229" spans="1:12" s="2" customFormat="1" x14ac:dyDescent="0.2">
      <c r="A1229"/>
      <c r="B1229" s="90"/>
      <c r="C1229" s="90"/>
      <c r="D1229" s="90"/>
      <c r="E1229" s="90"/>
      <c r="F1229" s="90"/>
      <c r="G1229" s="63"/>
      <c r="H1229"/>
      <c r="I1229"/>
      <c r="J1229"/>
      <c r="K1229"/>
      <c r="L1229"/>
    </row>
    <row r="1230" spans="1:12" s="2" customFormat="1" x14ac:dyDescent="0.2">
      <c r="A1230"/>
      <c r="B1230" s="90"/>
      <c r="C1230" s="90"/>
      <c r="D1230" s="90"/>
      <c r="E1230" s="90"/>
      <c r="F1230" s="90"/>
      <c r="G1230" s="63"/>
      <c r="H1230"/>
      <c r="I1230"/>
      <c r="J1230"/>
      <c r="K1230"/>
      <c r="L1230"/>
    </row>
    <row r="1231" spans="1:12" s="2" customFormat="1" x14ac:dyDescent="0.2">
      <c r="A1231"/>
      <c r="B1231" s="90"/>
      <c r="C1231" s="90"/>
      <c r="D1231" s="90"/>
      <c r="E1231" s="90"/>
      <c r="F1231" s="90"/>
      <c r="G1231" s="63"/>
      <c r="H1231"/>
      <c r="I1231"/>
      <c r="J1231"/>
      <c r="K1231"/>
      <c r="L1231"/>
    </row>
    <row r="1232" spans="1:12" s="2" customFormat="1" x14ac:dyDescent="0.2">
      <c r="A1232"/>
      <c r="B1232" s="90"/>
      <c r="C1232" s="90"/>
      <c r="D1232" s="90"/>
      <c r="E1232" s="90"/>
      <c r="F1232" s="90"/>
      <c r="G1232" s="63"/>
      <c r="H1232"/>
      <c r="I1232"/>
      <c r="J1232"/>
      <c r="K1232"/>
      <c r="L1232"/>
    </row>
    <row r="1233" spans="1:12" s="2" customFormat="1" x14ac:dyDescent="0.2">
      <c r="A1233"/>
      <c r="B1233" s="90"/>
      <c r="C1233" s="90"/>
      <c r="D1233" s="90"/>
      <c r="E1233" s="90"/>
      <c r="F1233" s="90"/>
      <c r="G1233" s="63"/>
      <c r="H1233"/>
      <c r="I1233"/>
      <c r="J1233"/>
      <c r="K1233"/>
      <c r="L1233"/>
    </row>
    <row r="1234" spans="1:12" s="2" customFormat="1" x14ac:dyDescent="0.2">
      <c r="A1234"/>
      <c r="B1234" s="90"/>
      <c r="C1234" s="90"/>
      <c r="D1234" s="90"/>
      <c r="E1234" s="90"/>
      <c r="F1234" s="90"/>
      <c r="G1234" s="63"/>
      <c r="H1234"/>
      <c r="I1234"/>
      <c r="J1234"/>
      <c r="K1234"/>
      <c r="L1234"/>
    </row>
    <row r="1235" spans="1:12" s="2" customFormat="1" x14ac:dyDescent="0.2">
      <c r="A1235"/>
      <c r="B1235" s="90"/>
      <c r="C1235" s="90"/>
      <c r="D1235" s="90"/>
      <c r="E1235" s="90"/>
      <c r="F1235" s="90"/>
      <c r="G1235" s="63"/>
      <c r="H1235"/>
      <c r="I1235"/>
      <c r="J1235"/>
      <c r="K1235"/>
      <c r="L1235"/>
    </row>
    <row r="1236" spans="1:12" s="2" customFormat="1" x14ac:dyDescent="0.2">
      <c r="A1236"/>
      <c r="B1236" s="90"/>
      <c r="C1236" s="90"/>
      <c r="D1236" s="90"/>
      <c r="E1236" s="90"/>
      <c r="F1236" s="90"/>
      <c r="G1236" s="63"/>
      <c r="H1236"/>
      <c r="I1236"/>
      <c r="J1236"/>
      <c r="K1236"/>
      <c r="L1236"/>
    </row>
    <row r="1237" spans="1:12" s="2" customFormat="1" x14ac:dyDescent="0.2">
      <c r="A1237"/>
      <c r="B1237" s="90"/>
      <c r="C1237" s="90"/>
      <c r="D1237" s="90"/>
      <c r="E1237" s="90"/>
      <c r="F1237" s="90"/>
      <c r="G1237" s="63"/>
      <c r="H1237"/>
      <c r="I1237"/>
      <c r="J1237"/>
      <c r="K1237"/>
      <c r="L1237"/>
    </row>
    <row r="1238" spans="1:12" s="2" customFormat="1" x14ac:dyDescent="0.2">
      <c r="A1238"/>
      <c r="B1238" s="90"/>
      <c r="C1238" s="90"/>
      <c r="D1238" s="90"/>
      <c r="E1238" s="90"/>
      <c r="F1238" s="90"/>
      <c r="G1238" s="63"/>
      <c r="H1238"/>
      <c r="I1238"/>
      <c r="J1238"/>
      <c r="K1238"/>
      <c r="L1238"/>
    </row>
    <row r="1239" spans="1:12" s="2" customFormat="1" x14ac:dyDescent="0.2">
      <c r="A1239"/>
      <c r="B1239" s="90"/>
      <c r="C1239" s="90"/>
      <c r="D1239" s="90"/>
      <c r="E1239" s="90"/>
      <c r="F1239" s="90"/>
      <c r="G1239" s="63"/>
      <c r="H1239"/>
      <c r="I1239"/>
      <c r="J1239"/>
      <c r="K1239"/>
      <c r="L1239"/>
    </row>
    <row r="1240" spans="1:12" s="2" customFormat="1" x14ac:dyDescent="0.2">
      <c r="A1240"/>
      <c r="B1240" s="90"/>
      <c r="C1240" s="90"/>
      <c r="D1240" s="90"/>
      <c r="E1240" s="90"/>
      <c r="F1240" s="90"/>
      <c r="G1240" s="63"/>
      <c r="H1240"/>
      <c r="I1240"/>
      <c r="J1240"/>
      <c r="K1240"/>
      <c r="L1240"/>
    </row>
    <row r="1241" spans="1:12" s="2" customFormat="1" x14ac:dyDescent="0.2">
      <c r="A1241"/>
      <c r="B1241" s="90"/>
      <c r="C1241" s="90"/>
      <c r="D1241" s="90"/>
      <c r="E1241" s="90"/>
      <c r="F1241" s="90"/>
      <c r="G1241" s="63"/>
      <c r="H1241"/>
      <c r="I1241"/>
      <c r="J1241"/>
      <c r="K1241"/>
      <c r="L1241"/>
    </row>
    <row r="1242" spans="1:12" s="2" customFormat="1" x14ac:dyDescent="0.2">
      <c r="A1242"/>
      <c r="B1242" s="90"/>
      <c r="C1242" s="90"/>
      <c r="D1242" s="90"/>
      <c r="E1242" s="90"/>
      <c r="F1242" s="90"/>
      <c r="G1242" s="63"/>
      <c r="H1242"/>
      <c r="I1242"/>
      <c r="J1242"/>
      <c r="K1242"/>
      <c r="L1242"/>
    </row>
    <row r="1243" spans="1:12" s="2" customFormat="1" x14ac:dyDescent="0.2">
      <c r="A1243"/>
      <c r="B1243" s="90"/>
      <c r="C1243" s="90"/>
      <c r="D1243" s="90"/>
      <c r="E1243" s="90"/>
      <c r="F1243" s="90"/>
      <c r="G1243" s="63"/>
      <c r="H1243"/>
      <c r="I1243"/>
      <c r="J1243"/>
      <c r="K1243"/>
      <c r="L1243"/>
    </row>
    <row r="1244" spans="1:12" s="2" customFormat="1" x14ac:dyDescent="0.2">
      <c r="A1244"/>
      <c r="B1244" s="90"/>
      <c r="C1244" s="90"/>
      <c r="D1244" s="90"/>
      <c r="E1244" s="90"/>
      <c r="F1244" s="90"/>
      <c r="G1244" s="63"/>
      <c r="H1244"/>
      <c r="I1244"/>
      <c r="J1244"/>
      <c r="K1244"/>
      <c r="L1244"/>
    </row>
    <row r="1245" spans="1:12" s="2" customFormat="1" x14ac:dyDescent="0.2">
      <c r="A1245"/>
      <c r="B1245" s="90"/>
      <c r="C1245" s="90"/>
      <c r="D1245" s="90"/>
      <c r="E1245" s="90"/>
      <c r="F1245" s="90"/>
      <c r="G1245" s="63"/>
      <c r="H1245"/>
      <c r="I1245"/>
      <c r="J1245"/>
      <c r="K1245"/>
      <c r="L1245"/>
    </row>
    <row r="1246" spans="1:12" s="2" customFormat="1" x14ac:dyDescent="0.2">
      <c r="A1246"/>
      <c r="B1246" s="90"/>
      <c r="C1246" s="90"/>
      <c r="D1246" s="90"/>
      <c r="E1246" s="90"/>
      <c r="F1246" s="90"/>
      <c r="G1246" s="63"/>
      <c r="H1246"/>
      <c r="I1246"/>
      <c r="J1246"/>
      <c r="K1246"/>
      <c r="L1246"/>
    </row>
    <row r="1247" spans="1:12" s="2" customFormat="1" x14ac:dyDescent="0.2">
      <c r="A1247"/>
      <c r="B1247" s="90"/>
      <c r="C1247" s="90"/>
      <c r="D1247" s="90"/>
      <c r="E1247" s="90"/>
      <c r="F1247" s="90"/>
      <c r="G1247" s="63"/>
      <c r="H1247"/>
      <c r="I1247"/>
      <c r="J1247"/>
      <c r="K1247"/>
      <c r="L1247"/>
    </row>
    <row r="1248" spans="1:12" s="2" customFormat="1" x14ac:dyDescent="0.2">
      <c r="A1248"/>
      <c r="B1248" s="90"/>
      <c r="C1248" s="90"/>
      <c r="D1248" s="90"/>
      <c r="E1248" s="90"/>
      <c r="F1248" s="90"/>
      <c r="G1248" s="63"/>
      <c r="H1248"/>
      <c r="I1248"/>
      <c r="J1248"/>
      <c r="K1248"/>
      <c r="L1248"/>
    </row>
    <row r="1249" spans="1:12" s="2" customFormat="1" x14ac:dyDescent="0.2">
      <c r="A1249"/>
      <c r="B1249" s="90"/>
      <c r="C1249" s="90"/>
      <c r="D1249" s="90"/>
      <c r="E1249" s="90"/>
      <c r="F1249" s="90"/>
      <c r="G1249" s="63"/>
      <c r="H1249"/>
      <c r="I1249"/>
      <c r="J1249"/>
      <c r="K1249"/>
      <c r="L1249"/>
    </row>
    <row r="1250" spans="1:12" s="2" customFormat="1" x14ac:dyDescent="0.2">
      <c r="A1250"/>
      <c r="B1250" s="90"/>
      <c r="C1250" s="90"/>
      <c r="D1250" s="90"/>
      <c r="E1250" s="90"/>
      <c r="F1250" s="90"/>
      <c r="G1250" s="63"/>
      <c r="H1250"/>
      <c r="I1250"/>
      <c r="J1250"/>
      <c r="K1250"/>
      <c r="L1250"/>
    </row>
    <row r="1251" spans="1:12" s="2" customFormat="1" x14ac:dyDescent="0.2">
      <c r="A1251"/>
      <c r="B1251" s="90"/>
      <c r="C1251" s="90"/>
      <c r="D1251" s="90"/>
      <c r="E1251" s="90"/>
      <c r="F1251" s="90"/>
      <c r="G1251" s="63"/>
      <c r="H1251"/>
      <c r="I1251"/>
      <c r="J1251"/>
      <c r="K1251"/>
      <c r="L1251"/>
    </row>
    <row r="1252" spans="1:12" s="2" customFormat="1" x14ac:dyDescent="0.2">
      <c r="A1252"/>
      <c r="B1252" s="90"/>
      <c r="C1252" s="90"/>
      <c r="D1252" s="90"/>
      <c r="E1252" s="90"/>
      <c r="F1252" s="90"/>
      <c r="G1252" s="63"/>
      <c r="H1252"/>
      <c r="I1252"/>
      <c r="J1252"/>
      <c r="K1252"/>
      <c r="L1252"/>
    </row>
    <row r="1253" spans="1:12" s="2" customFormat="1" x14ac:dyDescent="0.2">
      <c r="A1253"/>
      <c r="B1253" s="90"/>
      <c r="C1253" s="90"/>
      <c r="D1253" s="90"/>
      <c r="E1253" s="90"/>
      <c r="F1253" s="90"/>
      <c r="G1253" s="63"/>
      <c r="H1253"/>
      <c r="I1253"/>
      <c r="J1253"/>
      <c r="K1253"/>
      <c r="L1253"/>
    </row>
    <row r="1254" spans="1:12" s="2" customFormat="1" x14ac:dyDescent="0.2">
      <c r="A1254"/>
      <c r="B1254" s="90"/>
      <c r="C1254" s="90"/>
      <c r="D1254" s="90"/>
      <c r="E1254" s="90"/>
      <c r="F1254" s="90"/>
      <c r="G1254" s="63"/>
      <c r="H1254"/>
      <c r="I1254"/>
      <c r="J1254"/>
      <c r="K1254"/>
      <c r="L1254"/>
    </row>
    <row r="1255" spans="1:12" s="2" customFormat="1" x14ac:dyDescent="0.2">
      <c r="A1255"/>
      <c r="B1255" s="90"/>
      <c r="C1255" s="90"/>
      <c r="D1255" s="90"/>
      <c r="E1255" s="90"/>
      <c r="F1255" s="90"/>
      <c r="G1255" s="63"/>
      <c r="H1255"/>
      <c r="I1255"/>
      <c r="J1255"/>
      <c r="K1255"/>
      <c r="L1255"/>
    </row>
    <row r="1256" spans="1:12" s="2" customFormat="1" x14ac:dyDescent="0.2">
      <c r="A1256"/>
      <c r="B1256" s="90"/>
      <c r="C1256" s="90"/>
      <c r="D1256" s="90"/>
      <c r="E1256" s="90"/>
      <c r="F1256" s="90"/>
      <c r="G1256" s="63"/>
      <c r="H1256"/>
      <c r="I1256"/>
      <c r="J1256"/>
      <c r="K1256"/>
      <c r="L1256"/>
    </row>
    <row r="1257" spans="1:12" s="2" customFormat="1" x14ac:dyDescent="0.2">
      <c r="A1257"/>
      <c r="B1257" s="90"/>
      <c r="C1257" s="90"/>
      <c r="D1257" s="90"/>
      <c r="E1257" s="90"/>
      <c r="F1257" s="90"/>
      <c r="G1257" s="63"/>
      <c r="H1257"/>
      <c r="I1257"/>
      <c r="J1257"/>
      <c r="K1257"/>
      <c r="L1257"/>
    </row>
    <row r="1258" spans="1:12" s="2" customFormat="1" x14ac:dyDescent="0.2">
      <c r="A1258"/>
      <c r="B1258" s="90"/>
      <c r="C1258" s="90"/>
      <c r="D1258" s="90"/>
      <c r="E1258" s="90"/>
      <c r="F1258" s="90"/>
      <c r="G1258" s="63"/>
      <c r="H1258"/>
      <c r="I1258"/>
      <c r="J1258"/>
      <c r="K1258"/>
      <c r="L1258"/>
    </row>
    <row r="1259" spans="1:12" s="2" customFormat="1" x14ac:dyDescent="0.2">
      <c r="A1259"/>
      <c r="B1259" s="90"/>
      <c r="C1259" s="90"/>
      <c r="D1259" s="90"/>
      <c r="E1259" s="90"/>
      <c r="F1259" s="90"/>
      <c r="G1259" s="63"/>
      <c r="H1259"/>
      <c r="I1259"/>
      <c r="J1259"/>
      <c r="K1259"/>
      <c r="L1259"/>
    </row>
    <row r="1260" spans="1:12" s="2" customFormat="1" x14ac:dyDescent="0.2">
      <c r="A1260"/>
      <c r="B1260" s="90"/>
      <c r="C1260" s="90"/>
      <c r="D1260" s="90"/>
      <c r="E1260" s="90"/>
      <c r="F1260" s="90"/>
      <c r="G1260" s="63"/>
      <c r="H1260"/>
      <c r="I1260"/>
      <c r="J1260"/>
      <c r="K1260"/>
      <c r="L1260"/>
    </row>
    <row r="1261" spans="1:12" s="2" customFormat="1" x14ac:dyDescent="0.2">
      <c r="A1261"/>
      <c r="B1261" s="90"/>
      <c r="C1261" s="90"/>
      <c r="D1261" s="90"/>
      <c r="E1261" s="90"/>
      <c r="F1261" s="90"/>
      <c r="G1261" s="63"/>
      <c r="H1261"/>
      <c r="I1261"/>
      <c r="J1261"/>
      <c r="K1261"/>
      <c r="L1261"/>
    </row>
    <row r="1262" spans="1:12" s="2" customFormat="1" x14ac:dyDescent="0.2">
      <c r="A1262"/>
      <c r="B1262" s="90"/>
      <c r="C1262" s="90"/>
      <c r="D1262" s="90"/>
      <c r="E1262" s="90"/>
      <c r="F1262" s="90"/>
      <c r="G1262" s="63"/>
      <c r="H1262"/>
      <c r="I1262"/>
      <c r="J1262"/>
      <c r="K1262"/>
      <c r="L1262"/>
    </row>
    <row r="1263" spans="1:12" s="2" customFormat="1" x14ac:dyDescent="0.2">
      <c r="A1263"/>
      <c r="B1263" s="90"/>
      <c r="C1263" s="90"/>
      <c r="D1263" s="90"/>
      <c r="E1263" s="90"/>
      <c r="F1263" s="90"/>
      <c r="G1263" s="63"/>
      <c r="H1263"/>
      <c r="I1263"/>
      <c r="J1263"/>
      <c r="K1263"/>
      <c r="L1263"/>
    </row>
    <row r="1264" spans="1:12" s="2" customFormat="1" x14ac:dyDescent="0.2">
      <c r="A1264"/>
      <c r="B1264" s="90"/>
      <c r="C1264" s="90"/>
      <c r="D1264" s="90"/>
      <c r="E1264" s="90"/>
      <c r="F1264" s="90"/>
      <c r="G1264" s="63"/>
      <c r="H1264"/>
      <c r="I1264"/>
      <c r="J1264"/>
      <c r="K1264"/>
      <c r="L1264"/>
    </row>
    <row r="1265" spans="1:12" s="2" customFormat="1" x14ac:dyDescent="0.2">
      <c r="A1265"/>
      <c r="B1265" s="90"/>
      <c r="C1265" s="90"/>
      <c r="D1265" s="90"/>
      <c r="E1265" s="90"/>
      <c r="F1265" s="90"/>
      <c r="G1265" s="63"/>
      <c r="H1265"/>
      <c r="I1265"/>
      <c r="J1265"/>
      <c r="K1265"/>
      <c r="L1265"/>
    </row>
    <row r="1266" spans="1:12" s="2" customFormat="1" x14ac:dyDescent="0.2">
      <c r="A1266"/>
      <c r="B1266" s="90"/>
      <c r="C1266" s="90"/>
      <c r="D1266" s="90"/>
      <c r="E1266" s="90"/>
      <c r="F1266" s="90"/>
      <c r="G1266" s="63"/>
      <c r="H1266"/>
      <c r="I1266"/>
      <c r="J1266"/>
      <c r="K1266"/>
      <c r="L1266"/>
    </row>
    <row r="1267" spans="1:12" s="2" customFormat="1" x14ac:dyDescent="0.2">
      <c r="A1267"/>
      <c r="B1267" s="90"/>
      <c r="C1267" s="90"/>
      <c r="D1267" s="90"/>
      <c r="E1267" s="90"/>
      <c r="F1267" s="90"/>
      <c r="G1267" s="63"/>
      <c r="H1267"/>
      <c r="I1267"/>
      <c r="J1267"/>
      <c r="K1267"/>
      <c r="L1267"/>
    </row>
    <row r="1268" spans="1:12" s="2" customFormat="1" x14ac:dyDescent="0.2">
      <c r="A1268"/>
      <c r="B1268" s="90"/>
      <c r="C1268" s="90"/>
      <c r="D1268" s="90"/>
      <c r="E1268" s="90"/>
      <c r="F1268" s="90"/>
      <c r="G1268" s="63"/>
      <c r="H1268"/>
      <c r="I1268"/>
      <c r="J1268"/>
      <c r="K1268"/>
      <c r="L1268"/>
    </row>
    <row r="1269" spans="1:12" s="2" customFormat="1" x14ac:dyDescent="0.2">
      <c r="A1269"/>
      <c r="B1269" s="90"/>
      <c r="C1269" s="90"/>
      <c r="D1269" s="90"/>
      <c r="E1269" s="90"/>
      <c r="F1269" s="90"/>
      <c r="G1269" s="63"/>
      <c r="H1269"/>
      <c r="I1269"/>
      <c r="J1269"/>
      <c r="K1269"/>
      <c r="L1269"/>
    </row>
    <row r="1270" spans="1:12" s="2" customFormat="1" x14ac:dyDescent="0.2">
      <c r="A1270"/>
      <c r="B1270" s="90"/>
      <c r="C1270" s="90"/>
      <c r="D1270" s="90"/>
      <c r="E1270" s="90"/>
      <c r="F1270" s="90"/>
      <c r="G1270" s="63"/>
      <c r="H1270"/>
      <c r="I1270"/>
      <c r="J1270"/>
      <c r="K1270"/>
      <c r="L1270"/>
    </row>
    <row r="1271" spans="1:12" s="2" customFormat="1" x14ac:dyDescent="0.2">
      <c r="A1271"/>
      <c r="B1271" s="90"/>
      <c r="C1271" s="90"/>
      <c r="D1271" s="90"/>
      <c r="E1271" s="90"/>
      <c r="F1271" s="90"/>
      <c r="G1271" s="63"/>
      <c r="H1271"/>
      <c r="I1271"/>
      <c r="J1271"/>
      <c r="K1271"/>
      <c r="L1271"/>
    </row>
    <row r="1272" spans="1:12" s="2" customFormat="1" x14ac:dyDescent="0.2">
      <c r="A1272"/>
      <c r="B1272" s="90"/>
      <c r="C1272" s="90"/>
      <c r="D1272" s="90"/>
      <c r="E1272" s="90"/>
      <c r="F1272" s="90"/>
      <c r="G1272" s="63"/>
      <c r="H1272"/>
      <c r="I1272"/>
      <c r="J1272"/>
      <c r="K1272"/>
      <c r="L1272"/>
    </row>
    <row r="1273" spans="1:12" s="2" customFormat="1" x14ac:dyDescent="0.2">
      <c r="A1273"/>
      <c r="B1273" s="90"/>
      <c r="C1273" s="90"/>
      <c r="D1273" s="90"/>
      <c r="E1273" s="90"/>
      <c r="F1273" s="90"/>
      <c r="G1273" s="63"/>
      <c r="H1273"/>
      <c r="I1273"/>
      <c r="J1273"/>
      <c r="K1273"/>
      <c r="L1273"/>
    </row>
    <row r="1274" spans="1:12" s="2" customFormat="1" x14ac:dyDescent="0.2">
      <c r="A1274"/>
      <c r="B1274" s="90"/>
      <c r="C1274" s="90"/>
      <c r="D1274" s="90"/>
      <c r="E1274" s="90"/>
      <c r="F1274" s="90"/>
      <c r="G1274" s="63"/>
      <c r="H1274"/>
      <c r="I1274"/>
      <c r="J1274"/>
      <c r="K1274"/>
      <c r="L1274"/>
    </row>
    <row r="1275" spans="1:12" s="2" customFormat="1" x14ac:dyDescent="0.2">
      <c r="A1275"/>
      <c r="B1275" s="90"/>
      <c r="C1275" s="90"/>
      <c r="D1275" s="90"/>
      <c r="E1275" s="90"/>
      <c r="F1275" s="90"/>
      <c r="G1275" s="63"/>
      <c r="H1275"/>
      <c r="I1275"/>
      <c r="J1275"/>
      <c r="K1275"/>
      <c r="L1275"/>
    </row>
    <row r="1276" spans="1:12" s="2" customFormat="1" x14ac:dyDescent="0.2">
      <c r="A1276"/>
      <c r="B1276" s="90"/>
      <c r="C1276" s="90"/>
      <c r="D1276" s="90"/>
      <c r="E1276" s="90"/>
      <c r="F1276" s="90"/>
      <c r="G1276" s="63"/>
      <c r="H1276"/>
      <c r="I1276"/>
      <c r="J1276"/>
      <c r="K1276"/>
      <c r="L1276"/>
    </row>
    <row r="1277" spans="1:12" s="2" customFormat="1" x14ac:dyDescent="0.2">
      <c r="A1277"/>
      <c r="B1277" s="90"/>
      <c r="C1277" s="90"/>
      <c r="D1277" s="90"/>
      <c r="E1277" s="90"/>
      <c r="F1277" s="90"/>
      <c r="G1277" s="63"/>
      <c r="H1277"/>
      <c r="I1277"/>
      <c r="J1277"/>
      <c r="K1277"/>
      <c r="L1277"/>
    </row>
    <row r="1278" spans="1:12" s="2" customFormat="1" x14ac:dyDescent="0.2">
      <c r="A1278"/>
      <c r="B1278" s="90"/>
      <c r="C1278" s="90"/>
      <c r="D1278" s="90"/>
      <c r="E1278" s="90"/>
      <c r="F1278" s="90"/>
      <c r="G1278" s="63"/>
      <c r="H1278"/>
      <c r="I1278"/>
      <c r="J1278"/>
      <c r="K1278"/>
      <c r="L1278"/>
    </row>
    <row r="1279" spans="1:12" s="2" customFormat="1" x14ac:dyDescent="0.2">
      <c r="A1279"/>
      <c r="B1279" s="90"/>
      <c r="C1279" s="90"/>
      <c r="D1279" s="90"/>
      <c r="E1279" s="90"/>
      <c r="F1279" s="90"/>
      <c r="G1279" s="63"/>
      <c r="H1279"/>
      <c r="I1279"/>
      <c r="J1279"/>
      <c r="K1279"/>
      <c r="L1279"/>
    </row>
    <row r="1280" spans="1:12" s="2" customFormat="1" x14ac:dyDescent="0.2">
      <c r="A1280"/>
      <c r="B1280" s="90"/>
      <c r="C1280" s="90"/>
      <c r="D1280" s="90"/>
      <c r="E1280" s="90"/>
      <c r="F1280" s="90"/>
      <c r="G1280" s="63"/>
      <c r="H1280"/>
      <c r="I1280"/>
      <c r="J1280"/>
      <c r="K1280"/>
      <c r="L1280"/>
    </row>
    <row r="1281" spans="1:12" s="2" customFormat="1" x14ac:dyDescent="0.2">
      <c r="A1281"/>
      <c r="B1281" s="90"/>
      <c r="C1281" s="90"/>
      <c r="D1281" s="90"/>
      <c r="E1281" s="90"/>
      <c r="F1281" s="90"/>
      <c r="G1281" s="63"/>
      <c r="H1281"/>
      <c r="I1281"/>
      <c r="J1281"/>
      <c r="K1281"/>
      <c r="L1281"/>
    </row>
    <row r="1282" spans="1:12" s="2" customFormat="1" x14ac:dyDescent="0.2">
      <c r="A1282"/>
      <c r="B1282" s="90"/>
      <c r="C1282" s="90"/>
      <c r="D1282" s="90"/>
      <c r="E1282" s="90"/>
      <c r="F1282" s="90"/>
      <c r="G1282" s="63"/>
      <c r="H1282"/>
      <c r="I1282"/>
      <c r="J1282"/>
      <c r="K1282"/>
      <c r="L1282"/>
    </row>
    <row r="1283" spans="1:12" s="2" customFormat="1" x14ac:dyDescent="0.2">
      <c r="A1283"/>
      <c r="B1283" s="90"/>
      <c r="C1283" s="90"/>
      <c r="D1283" s="90"/>
      <c r="E1283" s="90"/>
      <c r="F1283" s="90"/>
      <c r="G1283" s="63"/>
      <c r="H1283"/>
      <c r="I1283"/>
      <c r="J1283"/>
      <c r="K1283"/>
      <c r="L1283"/>
    </row>
    <row r="1284" spans="1:12" s="2" customFormat="1" x14ac:dyDescent="0.2">
      <c r="A1284"/>
      <c r="B1284" s="90"/>
      <c r="C1284" s="90"/>
      <c r="D1284" s="90"/>
      <c r="E1284" s="90"/>
      <c r="F1284" s="90"/>
      <c r="G1284" s="63"/>
      <c r="H1284"/>
      <c r="I1284"/>
      <c r="J1284"/>
      <c r="K1284"/>
      <c r="L1284"/>
    </row>
    <row r="1285" spans="1:12" s="2" customFormat="1" x14ac:dyDescent="0.2">
      <c r="A1285"/>
      <c r="B1285" s="90"/>
      <c r="C1285" s="90"/>
      <c r="D1285" s="90"/>
      <c r="E1285" s="90"/>
      <c r="F1285" s="90"/>
      <c r="G1285" s="63"/>
      <c r="H1285"/>
      <c r="I1285"/>
      <c r="J1285"/>
      <c r="K1285"/>
      <c r="L1285"/>
    </row>
    <row r="1286" spans="1:12" s="2" customFormat="1" x14ac:dyDescent="0.2">
      <c r="A1286"/>
      <c r="B1286" s="90"/>
      <c r="C1286" s="90"/>
      <c r="D1286" s="90"/>
      <c r="E1286" s="90"/>
      <c r="F1286" s="90"/>
      <c r="G1286" s="63"/>
      <c r="H1286"/>
      <c r="I1286"/>
      <c r="J1286"/>
      <c r="K1286"/>
      <c r="L1286"/>
    </row>
    <row r="1287" spans="1:12" s="2" customFormat="1" x14ac:dyDescent="0.2">
      <c r="A1287"/>
      <c r="B1287" s="90"/>
      <c r="C1287" s="90"/>
      <c r="D1287" s="90"/>
      <c r="E1287" s="90"/>
      <c r="F1287" s="90"/>
      <c r="G1287" s="63"/>
      <c r="H1287"/>
      <c r="I1287"/>
      <c r="J1287"/>
      <c r="K1287"/>
      <c r="L1287"/>
    </row>
    <row r="1288" spans="1:12" s="2" customFormat="1" x14ac:dyDescent="0.2">
      <c r="A1288"/>
      <c r="B1288" s="90"/>
      <c r="C1288" s="90"/>
      <c r="D1288" s="90"/>
      <c r="E1288" s="90"/>
      <c r="F1288" s="90"/>
      <c r="G1288" s="63"/>
      <c r="H1288"/>
      <c r="I1288"/>
      <c r="J1288"/>
      <c r="K1288"/>
      <c r="L1288"/>
    </row>
    <row r="1289" spans="1:12" s="2" customFormat="1" x14ac:dyDescent="0.2">
      <c r="A1289"/>
      <c r="B1289" s="90"/>
      <c r="C1289" s="90"/>
      <c r="D1289" s="90"/>
      <c r="E1289" s="90"/>
      <c r="F1289" s="90"/>
      <c r="G1289" s="63"/>
      <c r="H1289"/>
      <c r="I1289"/>
      <c r="J1289"/>
      <c r="K1289"/>
      <c r="L1289"/>
    </row>
    <row r="1290" spans="1:12" s="2" customFormat="1" x14ac:dyDescent="0.2">
      <c r="A1290"/>
      <c r="B1290" s="90"/>
      <c r="C1290" s="90"/>
      <c r="D1290" s="90"/>
      <c r="E1290" s="90"/>
      <c r="F1290" s="90"/>
      <c r="G1290" s="63"/>
      <c r="H1290"/>
      <c r="I1290"/>
      <c r="J1290"/>
      <c r="K1290"/>
      <c r="L1290"/>
    </row>
    <row r="1291" spans="1:12" s="2" customFormat="1" x14ac:dyDescent="0.2">
      <c r="A1291"/>
      <c r="B1291" s="90"/>
      <c r="C1291" s="90"/>
      <c r="D1291" s="90"/>
      <c r="E1291" s="90"/>
      <c r="F1291" s="90"/>
      <c r="G1291" s="63"/>
      <c r="H1291"/>
      <c r="I1291"/>
      <c r="J1291"/>
      <c r="K1291"/>
      <c r="L1291"/>
    </row>
    <row r="1292" spans="1:12" s="2" customFormat="1" x14ac:dyDescent="0.2">
      <c r="A1292"/>
      <c r="B1292" s="90"/>
      <c r="C1292" s="90"/>
      <c r="D1292" s="90"/>
      <c r="E1292" s="90"/>
      <c r="F1292" s="90"/>
      <c r="G1292" s="63"/>
      <c r="H1292"/>
      <c r="I1292"/>
      <c r="J1292"/>
      <c r="K1292"/>
      <c r="L1292"/>
    </row>
    <row r="1293" spans="1:12" s="2" customFormat="1" x14ac:dyDescent="0.2">
      <c r="A1293"/>
      <c r="B1293" s="90"/>
      <c r="C1293" s="90"/>
      <c r="D1293" s="90"/>
      <c r="E1293" s="90"/>
      <c r="F1293" s="90"/>
      <c r="G1293" s="63"/>
      <c r="H1293"/>
      <c r="I1293"/>
      <c r="J1293"/>
      <c r="K1293"/>
      <c r="L1293"/>
    </row>
    <row r="1294" spans="1:12" s="2" customFormat="1" x14ac:dyDescent="0.2">
      <c r="A1294"/>
      <c r="B1294" s="90"/>
      <c r="C1294" s="90"/>
      <c r="D1294" s="90"/>
      <c r="E1294" s="90"/>
      <c r="F1294" s="90"/>
      <c r="G1294" s="63"/>
      <c r="H1294"/>
      <c r="I1294"/>
      <c r="J1294"/>
      <c r="K1294"/>
      <c r="L1294"/>
    </row>
    <row r="1295" spans="1:12" s="2" customFormat="1" x14ac:dyDescent="0.2">
      <c r="A1295"/>
      <c r="B1295" s="90"/>
      <c r="C1295" s="90"/>
      <c r="D1295" s="90"/>
      <c r="E1295" s="90"/>
      <c r="F1295" s="90"/>
      <c r="G1295" s="63"/>
      <c r="H1295"/>
      <c r="I1295"/>
      <c r="J1295"/>
      <c r="K1295"/>
      <c r="L1295"/>
    </row>
    <row r="1296" spans="1:12" s="2" customFormat="1" x14ac:dyDescent="0.2">
      <c r="A1296"/>
      <c r="B1296" s="90"/>
      <c r="C1296" s="90"/>
      <c r="D1296" s="90"/>
      <c r="E1296" s="90"/>
      <c r="F1296" s="90"/>
      <c r="G1296" s="63"/>
      <c r="H1296"/>
      <c r="I1296"/>
      <c r="J1296"/>
      <c r="K1296"/>
      <c r="L1296"/>
    </row>
    <row r="1297" spans="1:12" s="2" customFormat="1" x14ac:dyDescent="0.2">
      <c r="A1297"/>
      <c r="B1297" s="90"/>
      <c r="C1297" s="90"/>
      <c r="D1297" s="90"/>
      <c r="E1297" s="90"/>
      <c r="F1297" s="90"/>
      <c r="G1297" s="63"/>
      <c r="H1297"/>
      <c r="I1297"/>
      <c r="J1297"/>
      <c r="K1297"/>
      <c r="L1297"/>
    </row>
    <row r="1298" spans="1:12" s="2" customFormat="1" x14ac:dyDescent="0.2">
      <c r="A1298"/>
      <c r="B1298" s="90"/>
      <c r="C1298" s="90"/>
      <c r="D1298" s="90"/>
      <c r="E1298" s="90"/>
      <c r="F1298" s="90"/>
      <c r="G1298" s="63"/>
      <c r="H1298"/>
      <c r="I1298"/>
      <c r="J1298"/>
      <c r="K1298"/>
      <c r="L1298"/>
    </row>
    <row r="1299" spans="1:12" s="2" customFormat="1" x14ac:dyDescent="0.2">
      <c r="A1299"/>
      <c r="B1299" s="90"/>
      <c r="C1299" s="90"/>
      <c r="D1299" s="90"/>
      <c r="E1299" s="90"/>
      <c r="F1299" s="90"/>
      <c r="G1299" s="63"/>
      <c r="H1299"/>
      <c r="I1299"/>
      <c r="J1299"/>
      <c r="K1299"/>
      <c r="L1299"/>
    </row>
    <row r="1300" spans="1:12" s="2" customFormat="1" x14ac:dyDescent="0.2">
      <c r="A1300"/>
      <c r="B1300" s="90"/>
      <c r="C1300" s="90"/>
      <c r="D1300" s="90"/>
      <c r="E1300" s="90"/>
      <c r="F1300" s="90"/>
      <c r="G1300" s="63"/>
      <c r="H1300"/>
      <c r="I1300"/>
      <c r="J1300"/>
      <c r="K1300"/>
      <c r="L1300"/>
    </row>
    <row r="1301" spans="1:12" s="2" customFormat="1" x14ac:dyDescent="0.2">
      <c r="A1301"/>
      <c r="B1301" s="90"/>
      <c r="C1301" s="90"/>
      <c r="D1301" s="90"/>
      <c r="E1301" s="90"/>
      <c r="F1301" s="90"/>
      <c r="G1301" s="63"/>
      <c r="H1301"/>
      <c r="I1301"/>
      <c r="J1301"/>
      <c r="K1301"/>
      <c r="L1301"/>
    </row>
    <row r="1302" spans="1:12" s="2" customFormat="1" x14ac:dyDescent="0.2">
      <c r="A1302"/>
      <c r="B1302" s="90"/>
      <c r="C1302" s="90"/>
      <c r="D1302" s="90"/>
      <c r="E1302" s="90"/>
      <c r="F1302" s="90"/>
      <c r="G1302" s="63"/>
      <c r="H1302"/>
      <c r="I1302"/>
      <c r="J1302"/>
      <c r="K1302"/>
      <c r="L1302"/>
    </row>
    <row r="1303" spans="1:12" s="2" customFormat="1" x14ac:dyDescent="0.2">
      <c r="A1303"/>
      <c r="B1303" s="90"/>
      <c r="C1303" s="90"/>
      <c r="D1303" s="90"/>
      <c r="E1303" s="90"/>
      <c r="F1303" s="90"/>
      <c r="G1303" s="63"/>
      <c r="H1303"/>
      <c r="I1303"/>
      <c r="J1303"/>
      <c r="K1303"/>
      <c r="L1303"/>
    </row>
    <row r="1304" spans="1:12" s="2" customFormat="1" x14ac:dyDescent="0.2">
      <c r="A1304"/>
      <c r="B1304" s="90"/>
      <c r="C1304" s="90"/>
      <c r="D1304" s="90"/>
      <c r="E1304" s="90"/>
      <c r="F1304" s="90"/>
      <c r="G1304" s="63"/>
      <c r="H1304"/>
      <c r="I1304"/>
      <c r="J1304"/>
      <c r="K1304"/>
      <c r="L1304"/>
    </row>
    <row r="1305" spans="1:12" s="2" customFormat="1" x14ac:dyDescent="0.2">
      <c r="A1305"/>
      <c r="B1305" s="90"/>
      <c r="C1305" s="90"/>
      <c r="D1305" s="90"/>
      <c r="E1305" s="90"/>
      <c r="F1305" s="90"/>
      <c r="G1305" s="63"/>
      <c r="H1305"/>
      <c r="I1305"/>
      <c r="J1305"/>
      <c r="K1305"/>
      <c r="L1305"/>
    </row>
    <row r="1306" spans="1:12" s="2" customFormat="1" x14ac:dyDescent="0.2">
      <c r="A1306"/>
      <c r="B1306" s="90"/>
      <c r="C1306" s="90"/>
      <c r="D1306" s="90"/>
      <c r="E1306" s="90"/>
      <c r="F1306" s="90"/>
      <c r="G1306" s="63"/>
      <c r="H1306"/>
      <c r="I1306"/>
      <c r="J1306"/>
      <c r="K1306"/>
      <c r="L1306"/>
    </row>
    <row r="1307" spans="1:12" s="2" customFormat="1" x14ac:dyDescent="0.2">
      <c r="A1307"/>
      <c r="B1307" s="90"/>
      <c r="C1307" s="90"/>
      <c r="D1307" s="90"/>
      <c r="E1307" s="90"/>
      <c r="F1307" s="90"/>
      <c r="G1307" s="63"/>
      <c r="H1307"/>
      <c r="I1307"/>
      <c r="J1307"/>
      <c r="K1307"/>
      <c r="L1307"/>
    </row>
    <row r="1308" spans="1:12" s="2" customFormat="1" x14ac:dyDescent="0.2">
      <c r="A1308"/>
      <c r="B1308" s="90"/>
      <c r="C1308" s="90"/>
      <c r="D1308" s="90"/>
      <c r="E1308" s="90"/>
      <c r="F1308" s="90"/>
      <c r="G1308" s="63"/>
      <c r="H1308"/>
      <c r="I1308"/>
      <c r="J1308"/>
      <c r="K1308"/>
      <c r="L1308"/>
    </row>
    <row r="1309" spans="1:12" s="2" customFormat="1" x14ac:dyDescent="0.2">
      <c r="A1309"/>
      <c r="B1309" s="90"/>
      <c r="C1309" s="90"/>
      <c r="D1309" s="90"/>
      <c r="E1309" s="90"/>
      <c r="F1309" s="90"/>
      <c r="G1309" s="63"/>
      <c r="H1309"/>
      <c r="I1309"/>
      <c r="J1309"/>
      <c r="K1309"/>
      <c r="L1309"/>
    </row>
    <row r="1310" spans="1:12" s="2" customFormat="1" x14ac:dyDescent="0.2">
      <c r="A1310"/>
      <c r="B1310" s="90"/>
      <c r="C1310" s="90"/>
      <c r="D1310" s="90"/>
      <c r="E1310" s="90"/>
      <c r="F1310" s="90"/>
      <c r="G1310" s="63"/>
      <c r="H1310"/>
      <c r="I1310"/>
      <c r="J1310"/>
      <c r="K1310"/>
      <c r="L1310"/>
    </row>
    <row r="1311" spans="1:12" s="2" customFormat="1" x14ac:dyDescent="0.2">
      <c r="A1311"/>
      <c r="B1311" s="90"/>
      <c r="C1311" s="90"/>
      <c r="D1311" s="90"/>
      <c r="E1311" s="90"/>
      <c r="F1311" s="90"/>
      <c r="G1311" s="63"/>
      <c r="H1311"/>
      <c r="I1311"/>
      <c r="J1311"/>
      <c r="K1311"/>
      <c r="L1311"/>
    </row>
    <row r="1312" spans="1:12" s="2" customFormat="1" x14ac:dyDescent="0.2">
      <c r="A1312"/>
      <c r="B1312" s="90"/>
      <c r="C1312" s="90"/>
      <c r="D1312" s="90"/>
      <c r="E1312" s="90"/>
      <c r="F1312" s="90"/>
      <c r="G1312" s="63"/>
      <c r="H1312"/>
      <c r="I1312"/>
      <c r="J1312"/>
      <c r="K1312"/>
      <c r="L1312"/>
    </row>
    <row r="1313" spans="1:12" s="2" customFormat="1" x14ac:dyDescent="0.2">
      <c r="A1313"/>
      <c r="B1313" s="90"/>
      <c r="C1313" s="90"/>
      <c r="D1313" s="90"/>
      <c r="E1313" s="90"/>
      <c r="F1313" s="90"/>
      <c r="G1313" s="63"/>
      <c r="H1313"/>
      <c r="I1313"/>
      <c r="J1313"/>
      <c r="K1313"/>
      <c r="L1313"/>
    </row>
    <row r="1314" spans="1:12" s="2" customFormat="1" x14ac:dyDescent="0.2">
      <c r="A1314"/>
      <c r="B1314" s="90"/>
      <c r="C1314" s="90"/>
      <c r="D1314" s="90"/>
      <c r="E1314" s="90"/>
      <c r="F1314" s="90"/>
      <c r="G1314" s="63"/>
      <c r="H1314"/>
      <c r="I1314"/>
      <c r="J1314"/>
      <c r="K1314"/>
      <c r="L1314"/>
    </row>
    <row r="1315" spans="1:12" s="2" customFormat="1" x14ac:dyDescent="0.2">
      <c r="A1315"/>
      <c r="B1315" s="90"/>
      <c r="C1315" s="90"/>
      <c r="D1315" s="90"/>
      <c r="E1315" s="90"/>
      <c r="F1315" s="90"/>
      <c r="G1315" s="63"/>
      <c r="H1315"/>
      <c r="I1315"/>
      <c r="J1315"/>
      <c r="K1315"/>
      <c r="L1315"/>
    </row>
    <row r="1316" spans="1:12" s="2" customFormat="1" x14ac:dyDescent="0.2">
      <c r="A1316"/>
      <c r="B1316" s="90"/>
      <c r="C1316" s="90"/>
      <c r="D1316" s="90"/>
      <c r="E1316" s="90"/>
      <c r="F1316" s="90"/>
      <c r="G1316" s="63"/>
      <c r="H1316"/>
      <c r="I1316"/>
      <c r="J1316"/>
      <c r="K1316"/>
      <c r="L1316"/>
    </row>
    <row r="1317" spans="1:12" s="2" customFormat="1" x14ac:dyDescent="0.2">
      <c r="A1317"/>
      <c r="B1317" s="90"/>
      <c r="C1317" s="90"/>
      <c r="D1317" s="90"/>
      <c r="E1317" s="90"/>
      <c r="F1317" s="90"/>
      <c r="G1317" s="63"/>
      <c r="H1317"/>
      <c r="I1317"/>
      <c r="J1317"/>
      <c r="K1317"/>
      <c r="L1317"/>
    </row>
    <row r="1318" spans="1:12" s="2" customFormat="1" x14ac:dyDescent="0.2">
      <c r="A1318"/>
      <c r="B1318" s="90"/>
      <c r="C1318" s="90"/>
      <c r="D1318" s="90"/>
      <c r="E1318" s="90"/>
      <c r="F1318" s="90"/>
      <c r="G1318" s="63"/>
      <c r="H1318"/>
      <c r="I1318"/>
      <c r="J1318"/>
      <c r="K1318"/>
      <c r="L1318"/>
    </row>
    <row r="1319" spans="1:12" s="2" customFormat="1" x14ac:dyDescent="0.2">
      <c r="A1319"/>
      <c r="B1319" s="90"/>
      <c r="C1319" s="90"/>
      <c r="D1319" s="90"/>
      <c r="E1319" s="90"/>
      <c r="F1319" s="90"/>
      <c r="G1319" s="63"/>
      <c r="H1319"/>
      <c r="I1319"/>
      <c r="J1319"/>
      <c r="K1319"/>
      <c r="L1319"/>
    </row>
    <row r="1320" spans="1:12" s="2" customFormat="1" x14ac:dyDescent="0.2">
      <c r="A1320"/>
      <c r="B1320" s="90"/>
      <c r="C1320" s="90"/>
      <c r="D1320" s="90"/>
      <c r="E1320" s="90"/>
      <c r="F1320" s="90"/>
      <c r="G1320" s="63"/>
      <c r="H1320"/>
      <c r="I1320"/>
      <c r="J1320"/>
      <c r="K1320"/>
      <c r="L1320"/>
    </row>
    <row r="1321" spans="1:12" s="2" customFormat="1" x14ac:dyDescent="0.2">
      <c r="A1321"/>
      <c r="B1321" s="90"/>
      <c r="C1321" s="90"/>
      <c r="D1321" s="90"/>
      <c r="E1321" s="90"/>
      <c r="F1321" s="90"/>
      <c r="G1321" s="63"/>
      <c r="H1321"/>
      <c r="I1321"/>
      <c r="J1321"/>
      <c r="K1321"/>
      <c r="L1321"/>
    </row>
    <row r="1322" spans="1:12" s="2" customFormat="1" x14ac:dyDescent="0.2">
      <c r="A1322"/>
      <c r="B1322" s="90"/>
      <c r="C1322" s="90"/>
      <c r="D1322" s="90"/>
      <c r="E1322" s="90"/>
      <c r="F1322" s="90"/>
      <c r="G1322" s="63"/>
      <c r="H1322"/>
      <c r="I1322"/>
      <c r="J1322"/>
      <c r="K1322"/>
      <c r="L1322"/>
    </row>
    <row r="1323" spans="1:12" s="2" customFormat="1" x14ac:dyDescent="0.2">
      <c r="A1323"/>
      <c r="B1323" s="90"/>
      <c r="C1323" s="90"/>
      <c r="D1323" s="90"/>
      <c r="E1323" s="90"/>
      <c r="F1323" s="90"/>
      <c r="G1323" s="63"/>
      <c r="H1323"/>
      <c r="I1323"/>
      <c r="J1323"/>
      <c r="K1323"/>
      <c r="L1323"/>
    </row>
    <row r="1324" spans="1:12" s="2" customFormat="1" x14ac:dyDescent="0.2">
      <c r="A1324"/>
      <c r="B1324" s="90"/>
      <c r="C1324" s="90"/>
      <c r="D1324" s="90"/>
      <c r="E1324" s="90"/>
      <c r="F1324" s="90"/>
      <c r="G1324" s="63"/>
      <c r="H1324"/>
      <c r="I1324"/>
      <c r="J1324"/>
      <c r="K1324"/>
      <c r="L1324"/>
    </row>
    <row r="1325" spans="1:12" s="2" customFormat="1" x14ac:dyDescent="0.2">
      <c r="A1325"/>
      <c r="B1325" s="90"/>
      <c r="C1325" s="90"/>
      <c r="D1325" s="90"/>
      <c r="E1325" s="90"/>
      <c r="F1325" s="90"/>
      <c r="G1325" s="63"/>
      <c r="H1325"/>
      <c r="I1325"/>
      <c r="J1325"/>
      <c r="K1325"/>
      <c r="L1325"/>
    </row>
    <row r="1326" spans="1:12" s="2" customFormat="1" x14ac:dyDescent="0.2">
      <c r="A1326"/>
      <c r="B1326" s="90"/>
      <c r="C1326" s="90"/>
      <c r="D1326" s="90"/>
      <c r="E1326" s="90"/>
      <c r="F1326" s="90"/>
      <c r="G1326" s="63"/>
      <c r="H1326"/>
      <c r="I1326"/>
      <c r="J1326"/>
      <c r="K1326"/>
      <c r="L1326"/>
    </row>
    <row r="1327" spans="1:12" s="2" customFormat="1" x14ac:dyDescent="0.2">
      <c r="A1327"/>
      <c r="B1327" s="90"/>
      <c r="C1327" s="90"/>
      <c r="D1327" s="90"/>
      <c r="E1327" s="90"/>
      <c r="F1327" s="90"/>
      <c r="G1327" s="63"/>
      <c r="H1327"/>
      <c r="I1327"/>
      <c r="J1327"/>
      <c r="K1327"/>
      <c r="L1327"/>
    </row>
    <row r="1328" spans="1:12" s="2" customFormat="1" x14ac:dyDescent="0.2">
      <c r="A1328"/>
      <c r="B1328" s="90"/>
      <c r="C1328" s="90"/>
      <c r="D1328" s="90"/>
      <c r="E1328" s="90"/>
      <c r="F1328" s="90"/>
      <c r="G1328" s="63"/>
      <c r="H1328"/>
      <c r="I1328"/>
      <c r="J1328"/>
      <c r="K1328"/>
      <c r="L1328"/>
    </row>
    <row r="1329" spans="1:12" s="2" customFormat="1" x14ac:dyDescent="0.2">
      <c r="A1329"/>
      <c r="B1329" s="90"/>
      <c r="C1329" s="90"/>
      <c r="D1329" s="90"/>
      <c r="E1329" s="90"/>
      <c r="F1329" s="90"/>
      <c r="G1329" s="63"/>
      <c r="H1329"/>
      <c r="I1329"/>
      <c r="J1329"/>
      <c r="K1329"/>
      <c r="L1329"/>
    </row>
    <row r="1330" spans="1:12" s="2" customFormat="1" x14ac:dyDescent="0.2">
      <c r="A1330"/>
      <c r="B1330" s="90"/>
      <c r="C1330" s="90"/>
      <c r="D1330" s="90"/>
      <c r="E1330" s="90"/>
      <c r="F1330" s="90"/>
      <c r="G1330" s="63"/>
      <c r="H1330"/>
      <c r="I1330"/>
      <c r="J1330"/>
      <c r="K1330"/>
      <c r="L1330"/>
    </row>
    <row r="1331" spans="1:12" s="2" customFormat="1" x14ac:dyDescent="0.2">
      <c r="A1331"/>
      <c r="B1331" s="90"/>
      <c r="C1331" s="90"/>
      <c r="D1331" s="90"/>
      <c r="E1331" s="90"/>
      <c r="F1331" s="90"/>
      <c r="G1331" s="63"/>
      <c r="H1331"/>
      <c r="I1331"/>
      <c r="J1331"/>
      <c r="K1331"/>
      <c r="L1331"/>
    </row>
    <row r="1332" spans="1:12" s="2" customFormat="1" x14ac:dyDescent="0.2">
      <c r="A1332"/>
      <c r="B1332" s="90"/>
      <c r="C1332" s="90"/>
      <c r="D1332" s="90"/>
      <c r="E1332" s="90"/>
      <c r="F1332" s="90"/>
      <c r="G1332" s="63"/>
      <c r="H1332"/>
      <c r="I1332"/>
      <c r="J1332"/>
      <c r="K1332"/>
      <c r="L1332"/>
    </row>
    <row r="1333" spans="1:12" s="2" customFormat="1" x14ac:dyDescent="0.2">
      <c r="A1333"/>
      <c r="B1333" s="90"/>
      <c r="C1333" s="90"/>
      <c r="D1333" s="90"/>
      <c r="E1333" s="90"/>
      <c r="F1333" s="90"/>
      <c r="G1333" s="63"/>
      <c r="H1333"/>
      <c r="I1333"/>
      <c r="J1333"/>
      <c r="K1333"/>
      <c r="L1333"/>
    </row>
    <row r="1334" spans="1:12" s="2" customFormat="1" x14ac:dyDescent="0.2">
      <c r="A1334"/>
      <c r="B1334" s="90"/>
      <c r="C1334" s="90"/>
      <c r="D1334" s="90"/>
      <c r="E1334" s="90"/>
      <c r="F1334" s="90"/>
      <c r="G1334" s="63"/>
      <c r="H1334"/>
      <c r="I1334"/>
      <c r="J1334"/>
      <c r="K1334"/>
      <c r="L1334"/>
    </row>
    <row r="1335" spans="1:12" s="2" customFormat="1" x14ac:dyDescent="0.2">
      <c r="A1335"/>
      <c r="B1335" s="90"/>
      <c r="C1335" s="90"/>
      <c r="D1335" s="90"/>
      <c r="E1335" s="90"/>
      <c r="F1335" s="90"/>
      <c r="G1335" s="63"/>
      <c r="H1335"/>
      <c r="I1335"/>
      <c r="J1335"/>
      <c r="K1335"/>
      <c r="L1335"/>
    </row>
    <row r="1336" spans="1:12" s="2" customFormat="1" x14ac:dyDescent="0.2">
      <c r="A1336"/>
      <c r="B1336" s="90"/>
      <c r="C1336" s="90"/>
      <c r="D1336" s="90"/>
      <c r="E1336" s="90"/>
      <c r="F1336" s="90"/>
      <c r="G1336" s="63"/>
      <c r="H1336"/>
      <c r="I1336"/>
      <c r="J1336"/>
      <c r="K1336"/>
      <c r="L1336"/>
    </row>
    <row r="1337" spans="1:12" s="2" customFormat="1" x14ac:dyDescent="0.2">
      <c r="A1337"/>
      <c r="B1337" s="90"/>
      <c r="C1337" s="90"/>
      <c r="D1337" s="90"/>
      <c r="E1337" s="90"/>
      <c r="F1337" s="90"/>
      <c r="G1337" s="63"/>
      <c r="H1337"/>
      <c r="I1337"/>
      <c r="J1337"/>
      <c r="K1337"/>
      <c r="L1337"/>
    </row>
    <row r="1338" spans="1:12" s="2" customFormat="1" x14ac:dyDescent="0.2">
      <c r="A1338"/>
      <c r="B1338" s="90"/>
      <c r="C1338" s="90"/>
      <c r="D1338" s="90"/>
      <c r="E1338" s="90"/>
      <c r="F1338" s="90"/>
      <c r="G1338" s="63"/>
      <c r="H1338"/>
      <c r="I1338"/>
      <c r="J1338"/>
      <c r="K1338"/>
      <c r="L1338"/>
    </row>
    <row r="1339" spans="1:12" s="2" customFormat="1" x14ac:dyDescent="0.2">
      <c r="A1339"/>
      <c r="B1339" s="90"/>
      <c r="C1339" s="90"/>
      <c r="D1339" s="90"/>
      <c r="E1339" s="90"/>
      <c r="F1339" s="90"/>
      <c r="G1339" s="63"/>
      <c r="H1339"/>
      <c r="I1339"/>
      <c r="J1339"/>
      <c r="K1339"/>
      <c r="L1339"/>
    </row>
    <row r="1340" spans="1:12" s="2" customFormat="1" x14ac:dyDescent="0.2">
      <c r="A1340"/>
      <c r="B1340" s="90"/>
      <c r="C1340" s="90"/>
      <c r="D1340" s="90"/>
      <c r="E1340" s="90"/>
      <c r="F1340" s="90"/>
      <c r="G1340" s="63"/>
      <c r="H1340"/>
      <c r="I1340"/>
      <c r="J1340"/>
      <c r="K1340"/>
      <c r="L1340"/>
    </row>
    <row r="1341" spans="1:12" s="2" customFormat="1" x14ac:dyDescent="0.2">
      <c r="A1341"/>
      <c r="B1341" s="90"/>
      <c r="C1341" s="90"/>
      <c r="D1341" s="90"/>
      <c r="E1341" s="90"/>
      <c r="F1341" s="90"/>
      <c r="G1341" s="63"/>
      <c r="H1341"/>
      <c r="I1341"/>
      <c r="J1341"/>
      <c r="K1341"/>
      <c r="L1341"/>
    </row>
    <row r="1342" spans="1:12" s="2" customFormat="1" x14ac:dyDescent="0.2">
      <c r="A1342"/>
      <c r="B1342" s="90"/>
      <c r="C1342" s="90"/>
      <c r="D1342" s="90"/>
      <c r="E1342" s="90"/>
      <c r="F1342" s="90"/>
      <c r="G1342" s="63"/>
      <c r="H1342"/>
      <c r="I1342"/>
      <c r="J1342"/>
      <c r="K1342"/>
      <c r="L1342"/>
    </row>
    <row r="1343" spans="1:12" s="2" customFormat="1" x14ac:dyDescent="0.2">
      <c r="A1343"/>
      <c r="B1343" s="90"/>
      <c r="C1343" s="90"/>
      <c r="D1343" s="90"/>
      <c r="E1343" s="90"/>
      <c r="F1343" s="90"/>
      <c r="G1343" s="63"/>
      <c r="H1343"/>
      <c r="I1343"/>
      <c r="J1343"/>
      <c r="K1343"/>
      <c r="L1343"/>
    </row>
    <row r="1344" spans="1:12" s="2" customFormat="1" x14ac:dyDescent="0.2">
      <c r="A1344"/>
      <c r="B1344" s="90"/>
      <c r="C1344" s="90"/>
      <c r="D1344" s="90"/>
      <c r="E1344" s="90"/>
      <c r="F1344" s="90"/>
      <c r="G1344" s="63"/>
      <c r="H1344"/>
      <c r="I1344"/>
      <c r="J1344"/>
      <c r="K1344"/>
      <c r="L1344"/>
    </row>
    <row r="1345" spans="1:12" s="2" customFormat="1" x14ac:dyDescent="0.2">
      <c r="A1345"/>
      <c r="B1345" s="90"/>
      <c r="C1345" s="90"/>
      <c r="D1345" s="90"/>
      <c r="E1345" s="90"/>
      <c r="F1345" s="90"/>
      <c r="G1345" s="63"/>
      <c r="H1345"/>
      <c r="I1345"/>
      <c r="J1345"/>
      <c r="K1345"/>
      <c r="L1345"/>
    </row>
    <row r="1346" spans="1:12" s="2" customFormat="1" x14ac:dyDescent="0.2">
      <c r="A1346"/>
      <c r="B1346" s="90"/>
      <c r="C1346" s="90"/>
      <c r="D1346" s="90"/>
      <c r="E1346" s="90"/>
      <c r="F1346" s="90"/>
      <c r="G1346" s="63"/>
      <c r="H1346"/>
      <c r="I1346"/>
      <c r="J1346"/>
      <c r="K1346"/>
      <c r="L1346"/>
    </row>
    <row r="1347" spans="1:12" s="2" customFormat="1" x14ac:dyDescent="0.2">
      <c r="A1347"/>
      <c r="B1347" s="90"/>
      <c r="C1347" s="90"/>
      <c r="D1347" s="90"/>
      <c r="E1347" s="90"/>
      <c r="F1347" s="90"/>
      <c r="G1347" s="63"/>
      <c r="H1347"/>
      <c r="I1347"/>
      <c r="J1347"/>
      <c r="K1347"/>
      <c r="L1347"/>
    </row>
    <row r="1348" spans="1:12" s="2" customFormat="1" x14ac:dyDescent="0.2">
      <c r="A1348"/>
      <c r="B1348" s="90"/>
      <c r="C1348" s="90"/>
      <c r="D1348" s="90"/>
      <c r="E1348" s="90"/>
      <c r="F1348" s="90"/>
      <c r="G1348" s="63"/>
      <c r="H1348"/>
      <c r="I1348"/>
      <c r="J1348"/>
      <c r="K1348"/>
      <c r="L1348"/>
    </row>
    <row r="1349" spans="1:12" s="2" customFormat="1" x14ac:dyDescent="0.2">
      <c r="A1349"/>
      <c r="B1349" s="90"/>
      <c r="C1349" s="90"/>
      <c r="D1349" s="90"/>
      <c r="E1349" s="90"/>
      <c r="F1349" s="90"/>
      <c r="G1349" s="63"/>
      <c r="H1349"/>
      <c r="I1349"/>
      <c r="J1349"/>
      <c r="K1349"/>
      <c r="L1349"/>
    </row>
    <row r="1350" spans="1:12" s="2" customFormat="1" x14ac:dyDescent="0.2">
      <c r="A1350"/>
      <c r="B1350" s="90"/>
      <c r="C1350" s="90"/>
      <c r="D1350" s="90"/>
      <c r="E1350" s="90"/>
      <c r="F1350" s="90"/>
      <c r="G1350" s="63"/>
      <c r="H1350"/>
      <c r="I1350"/>
      <c r="J1350"/>
      <c r="K1350"/>
      <c r="L1350"/>
    </row>
    <row r="1351" spans="1:12" s="2" customFormat="1" x14ac:dyDescent="0.2">
      <c r="A1351"/>
      <c r="B1351" s="90"/>
      <c r="C1351" s="90"/>
      <c r="D1351" s="90"/>
      <c r="E1351" s="90"/>
      <c r="F1351" s="90"/>
      <c r="G1351" s="63"/>
      <c r="H1351"/>
      <c r="I1351"/>
      <c r="J1351"/>
      <c r="K1351"/>
      <c r="L1351"/>
    </row>
    <row r="1352" spans="1:12" s="2" customFormat="1" x14ac:dyDescent="0.2">
      <c r="A1352"/>
      <c r="B1352" s="90"/>
      <c r="C1352" s="90"/>
      <c r="D1352" s="90"/>
      <c r="E1352" s="90"/>
      <c r="F1352" s="90"/>
      <c r="G1352" s="63"/>
      <c r="H1352"/>
      <c r="I1352"/>
      <c r="J1352"/>
      <c r="K1352"/>
      <c r="L1352"/>
    </row>
    <row r="1353" spans="1:12" s="2" customFormat="1" x14ac:dyDescent="0.2">
      <c r="A1353"/>
      <c r="B1353" s="90"/>
      <c r="C1353" s="90"/>
      <c r="D1353" s="90"/>
      <c r="E1353" s="90"/>
      <c r="F1353" s="90"/>
      <c r="G1353" s="63"/>
      <c r="H1353"/>
      <c r="I1353"/>
      <c r="J1353"/>
      <c r="K1353"/>
      <c r="L1353"/>
    </row>
    <row r="1354" spans="1:12" s="2" customFormat="1" x14ac:dyDescent="0.2">
      <c r="A1354"/>
      <c r="B1354" s="90"/>
      <c r="C1354" s="90"/>
      <c r="D1354" s="90"/>
      <c r="E1354" s="90"/>
      <c r="F1354" s="90"/>
      <c r="G1354" s="63"/>
      <c r="H1354"/>
      <c r="I1354"/>
      <c r="J1354"/>
      <c r="K1354"/>
      <c r="L1354"/>
    </row>
    <row r="1355" spans="1:12" s="2" customFormat="1" x14ac:dyDescent="0.2">
      <c r="A1355"/>
      <c r="B1355" s="90"/>
      <c r="C1355" s="90"/>
      <c r="D1355" s="90"/>
      <c r="E1355" s="90"/>
      <c r="F1355" s="90"/>
      <c r="G1355" s="63"/>
      <c r="H1355"/>
      <c r="I1355"/>
      <c r="J1355"/>
      <c r="K1355"/>
      <c r="L1355"/>
    </row>
    <row r="1356" spans="1:12" s="2" customFormat="1" x14ac:dyDescent="0.2">
      <c r="A1356"/>
      <c r="B1356" s="90"/>
      <c r="C1356" s="90"/>
      <c r="D1356" s="90"/>
      <c r="E1356" s="90"/>
      <c r="F1356" s="90"/>
      <c r="G1356" s="63"/>
      <c r="H1356"/>
      <c r="I1356"/>
      <c r="J1356"/>
      <c r="K1356"/>
      <c r="L1356"/>
    </row>
    <row r="1357" spans="1:12" s="2" customFormat="1" x14ac:dyDescent="0.2">
      <c r="A1357"/>
      <c r="B1357" s="90"/>
      <c r="C1357" s="90"/>
      <c r="D1357" s="90"/>
      <c r="E1357" s="90"/>
      <c r="F1357" s="90"/>
      <c r="G1357" s="63"/>
      <c r="H1357"/>
      <c r="I1357"/>
      <c r="J1357"/>
      <c r="K1357"/>
      <c r="L1357"/>
    </row>
    <row r="1358" spans="1:12" s="2" customFormat="1" x14ac:dyDescent="0.2">
      <c r="A1358"/>
      <c r="B1358" s="90"/>
      <c r="C1358" s="90"/>
      <c r="D1358" s="90"/>
      <c r="E1358" s="90"/>
      <c r="F1358" s="90"/>
      <c r="G1358" s="63"/>
      <c r="H1358"/>
      <c r="I1358"/>
      <c r="J1358"/>
      <c r="K1358"/>
      <c r="L1358"/>
    </row>
    <row r="1359" spans="1:12" s="2" customFormat="1" x14ac:dyDescent="0.2">
      <c r="A1359"/>
      <c r="B1359" s="90"/>
      <c r="C1359" s="90"/>
      <c r="D1359" s="90"/>
      <c r="E1359" s="90"/>
      <c r="F1359" s="90"/>
      <c r="G1359" s="63"/>
      <c r="H1359"/>
      <c r="I1359"/>
      <c r="J1359"/>
      <c r="K1359"/>
      <c r="L1359"/>
    </row>
    <row r="1360" spans="1:12" s="2" customFormat="1" x14ac:dyDescent="0.2">
      <c r="A1360"/>
      <c r="B1360" s="90"/>
      <c r="C1360" s="90"/>
      <c r="D1360" s="90"/>
      <c r="E1360" s="90"/>
      <c r="F1360" s="90"/>
      <c r="G1360" s="63"/>
      <c r="H1360"/>
      <c r="I1360"/>
      <c r="J1360"/>
      <c r="K1360"/>
      <c r="L1360"/>
    </row>
    <row r="1361" spans="1:12" s="2" customFormat="1" x14ac:dyDescent="0.2">
      <c r="A1361"/>
      <c r="B1361" s="90"/>
      <c r="C1361" s="90"/>
      <c r="D1361" s="90"/>
      <c r="E1361" s="90"/>
      <c r="F1361" s="90"/>
      <c r="G1361" s="63"/>
      <c r="H1361"/>
      <c r="I1361"/>
      <c r="J1361"/>
      <c r="K1361"/>
      <c r="L1361"/>
    </row>
    <row r="1362" spans="1:12" s="2" customFormat="1" x14ac:dyDescent="0.2">
      <c r="A1362"/>
      <c r="B1362" s="90"/>
      <c r="C1362" s="90"/>
      <c r="D1362" s="90"/>
      <c r="E1362" s="90"/>
      <c r="F1362" s="90"/>
      <c r="G1362" s="63"/>
      <c r="H1362"/>
      <c r="I1362"/>
      <c r="J1362"/>
      <c r="K1362"/>
      <c r="L1362"/>
    </row>
    <row r="1363" spans="1:12" s="2" customFormat="1" x14ac:dyDescent="0.2">
      <c r="A1363"/>
      <c r="B1363" s="90"/>
      <c r="C1363" s="90"/>
      <c r="D1363" s="90"/>
      <c r="E1363" s="90"/>
      <c r="F1363" s="90"/>
      <c r="G1363" s="63"/>
      <c r="H1363"/>
      <c r="I1363"/>
      <c r="J1363"/>
      <c r="K1363"/>
      <c r="L1363"/>
    </row>
    <row r="1364" spans="1:12" s="2" customFormat="1" x14ac:dyDescent="0.2">
      <c r="A1364"/>
      <c r="B1364" s="90"/>
      <c r="C1364" s="90"/>
      <c r="D1364" s="90"/>
      <c r="E1364" s="90"/>
      <c r="F1364" s="90"/>
      <c r="G1364" s="63"/>
      <c r="H1364"/>
      <c r="I1364"/>
      <c r="J1364"/>
      <c r="K1364"/>
      <c r="L1364"/>
    </row>
    <row r="1365" spans="1:12" s="2" customFormat="1" x14ac:dyDescent="0.2">
      <c r="A1365"/>
      <c r="B1365" s="90"/>
      <c r="C1365" s="90"/>
      <c r="D1365" s="90"/>
      <c r="E1365" s="90"/>
      <c r="F1365" s="90"/>
      <c r="G1365" s="63"/>
      <c r="H1365"/>
      <c r="I1365"/>
      <c r="J1365"/>
      <c r="K1365"/>
      <c r="L1365"/>
    </row>
    <row r="1366" spans="1:12" s="2" customFormat="1" x14ac:dyDescent="0.2">
      <c r="A1366"/>
      <c r="B1366" s="90"/>
      <c r="C1366" s="90"/>
      <c r="D1366" s="90"/>
      <c r="E1366" s="90"/>
      <c r="F1366" s="90"/>
      <c r="G1366" s="63"/>
      <c r="H1366"/>
      <c r="I1366"/>
      <c r="J1366"/>
      <c r="K1366"/>
      <c r="L1366"/>
    </row>
    <row r="1367" spans="1:12" s="2" customFormat="1" x14ac:dyDescent="0.2">
      <c r="A1367"/>
      <c r="B1367" s="90"/>
      <c r="C1367" s="90"/>
      <c r="D1367" s="90"/>
      <c r="E1367" s="90"/>
      <c r="F1367" s="90"/>
      <c r="G1367" s="63"/>
      <c r="H1367"/>
      <c r="I1367"/>
      <c r="J1367"/>
      <c r="K1367"/>
      <c r="L1367"/>
    </row>
    <row r="1368" spans="1:12" s="2" customFormat="1" x14ac:dyDescent="0.2">
      <c r="A1368"/>
      <c r="B1368" s="90"/>
      <c r="C1368" s="90"/>
      <c r="D1368" s="90"/>
      <c r="E1368" s="90"/>
      <c r="F1368" s="90"/>
      <c r="G1368" s="63"/>
      <c r="H1368"/>
      <c r="I1368"/>
      <c r="J1368"/>
      <c r="K1368"/>
      <c r="L1368"/>
    </row>
    <row r="1369" spans="1:12" s="2" customFormat="1" x14ac:dyDescent="0.2">
      <c r="A1369"/>
      <c r="B1369" s="90"/>
      <c r="C1369" s="90"/>
      <c r="D1369" s="90"/>
      <c r="E1369" s="90"/>
      <c r="F1369" s="90"/>
      <c r="G1369" s="63"/>
      <c r="H1369"/>
      <c r="I1369"/>
      <c r="J1369"/>
      <c r="K1369"/>
      <c r="L1369"/>
    </row>
    <row r="1370" spans="1:12" s="2" customFormat="1" x14ac:dyDescent="0.2">
      <c r="A1370"/>
      <c r="B1370" s="90"/>
      <c r="C1370" s="90"/>
      <c r="D1370" s="90"/>
      <c r="E1370" s="90"/>
      <c r="F1370" s="90"/>
      <c r="G1370" s="63"/>
      <c r="H1370"/>
      <c r="I1370"/>
      <c r="J1370"/>
      <c r="K1370"/>
      <c r="L1370"/>
    </row>
    <row r="1371" spans="1:12" s="2" customFormat="1" x14ac:dyDescent="0.2">
      <c r="A1371"/>
      <c r="B1371" s="90"/>
      <c r="C1371" s="90"/>
      <c r="D1371" s="90"/>
      <c r="E1371" s="90"/>
      <c r="F1371" s="90"/>
      <c r="G1371" s="63"/>
      <c r="H1371"/>
      <c r="I1371"/>
      <c r="J1371"/>
      <c r="K1371"/>
      <c r="L1371"/>
    </row>
    <row r="1372" spans="1:12" s="2" customFormat="1" x14ac:dyDescent="0.2">
      <c r="A1372"/>
      <c r="B1372" s="90"/>
      <c r="C1372" s="90"/>
      <c r="D1372" s="90"/>
      <c r="E1372" s="90"/>
      <c r="F1372" s="90"/>
      <c r="G1372" s="63"/>
      <c r="H1372"/>
      <c r="I1372"/>
      <c r="J1372"/>
      <c r="K1372"/>
      <c r="L1372"/>
    </row>
    <row r="1373" spans="1:12" s="2" customFormat="1" x14ac:dyDescent="0.2">
      <c r="A1373"/>
      <c r="B1373" s="90"/>
      <c r="C1373" s="90"/>
      <c r="D1373" s="90"/>
      <c r="E1373" s="90"/>
      <c r="F1373" s="90"/>
      <c r="G1373" s="63"/>
      <c r="H1373"/>
      <c r="I1373"/>
      <c r="J1373"/>
      <c r="K1373"/>
      <c r="L1373"/>
    </row>
    <row r="1374" spans="1:12" s="2" customFormat="1" x14ac:dyDescent="0.2">
      <c r="A1374"/>
      <c r="B1374" s="90"/>
      <c r="C1374" s="90"/>
      <c r="D1374" s="90"/>
      <c r="E1374" s="90"/>
      <c r="F1374" s="90"/>
      <c r="G1374" s="63"/>
      <c r="H1374"/>
      <c r="I1374"/>
      <c r="J1374"/>
      <c r="K1374"/>
      <c r="L1374"/>
    </row>
    <row r="1375" spans="1:12" s="2" customFormat="1" x14ac:dyDescent="0.2">
      <c r="A1375"/>
      <c r="B1375" s="90"/>
      <c r="C1375" s="90"/>
      <c r="D1375" s="90"/>
      <c r="E1375" s="90"/>
      <c r="F1375" s="90"/>
      <c r="G1375" s="63"/>
      <c r="H1375"/>
      <c r="I1375"/>
      <c r="J1375"/>
      <c r="K1375"/>
      <c r="L1375"/>
    </row>
    <row r="1376" spans="1:12" s="2" customFormat="1" x14ac:dyDescent="0.2">
      <c r="A1376"/>
      <c r="B1376" s="90"/>
      <c r="C1376" s="90"/>
      <c r="D1376" s="90"/>
      <c r="E1376" s="90"/>
      <c r="F1376" s="90"/>
      <c r="G1376" s="63"/>
      <c r="H1376"/>
      <c r="I1376"/>
      <c r="J1376"/>
      <c r="K1376"/>
      <c r="L1376"/>
    </row>
    <row r="1377" spans="1:12" s="2" customFormat="1" x14ac:dyDescent="0.2">
      <c r="A1377"/>
      <c r="B1377" s="90"/>
      <c r="C1377" s="90"/>
      <c r="D1377" s="90"/>
      <c r="E1377" s="90"/>
      <c r="F1377" s="90"/>
      <c r="G1377" s="63"/>
      <c r="H1377"/>
      <c r="I1377"/>
      <c r="J1377"/>
      <c r="K1377"/>
      <c r="L1377"/>
    </row>
    <row r="1378" spans="1:12" s="2" customFormat="1" x14ac:dyDescent="0.2">
      <c r="A1378"/>
      <c r="B1378" s="90"/>
      <c r="C1378" s="90"/>
      <c r="D1378" s="90"/>
      <c r="E1378" s="90"/>
      <c r="F1378" s="90"/>
      <c r="G1378" s="63"/>
      <c r="H1378"/>
      <c r="I1378"/>
      <c r="J1378"/>
      <c r="K1378"/>
      <c r="L1378"/>
    </row>
    <row r="1379" spans="1:12" s="2" customFormat="1" x14ac:dyDescent="0.2">
      <c r="A1379"/>
      <c r="B1379" s="90"/>
      <c r="C1379" s="90"/>
      <c r="D1379" s="90"/>
      <c r="E1379" s="90"/>
      <c r="F1379" s="90"/>
      <c r="G1379" s="63"/>
      <c r="H1379"/>
      <c r="I1379"/>
      <c r="J1379"/>
      <c r="K1379"/>
      <c r="L1379"/>
    </row>
    <row r="1380" spans="1:12" s="2" customFormat="1" x14ac:dyDescent="0.2">
      <c r="A1380"/>
      <c r="B1380" s="90"/>
      <c r="C1380" s="90"/>
      <c r="D1380" s="90"/>
      <c r="E1380" s="90"/>
      <c r="F1380" s="90"/>
      <c r="G1380" s="63"/>
      <c r="H1380"/>
      <c r="I1380"/>
      <c r="J1380"/>
      <c r="K1380"/>
      <c r="L1380"/>
    </row>
    <row r="1381" spans="1:12" s="2" customFormat="1" x14ac:dyDescent="0.2">
      <c r="A1381"/>
      <c r="B1381" s="90"/>
      <c r="C1381" s="90"/>
      <c r="D1381" s="90"/>
      <c r="E1381" s="90"/>
      <c r="F1381" s="90"/>
      <c r="G1381" s="63"/>
      <c r="H1381"/>
      <c r="I1381"/>
      <c r="J1381"/>
      <c r="K1381"/>
      <c r="L1381"/>
    </row>
    <row r="1382" spans="1:12" s="2" customFormat="1" x14ac:dyDescent="0.2">
      <c r="A1382"/>
      <c r="B1382" s="90"/>
      <c r="C1382" s="90"/>
      <c r="D1382" s="90"/>
      <c r="E1382" s="90"/>
      <c r="F1382" s="90"/>
      <c r="G1382" s="63"/>
      <c r="H1382"/>
      <c r="I1382"/>
      <c r="J1382"/>
      <c r="K1382"/>
      <c r="L1382"/>
    </row>
    <row r="1383" spans="1:12" s="2" customFormat="1" x14ac:dyDescent="0.2">
      <c r="A1383"/>
      <c r="B1383" s="90"/>
      <c r="C1383" s="90"/>
      <c r="D1383" s="90"/>
      <c r="E1383" s="90"/>
      <c r="F1383" s="90"/>
      <c r="G1383" s="63"/>
      <c r="H1383"/>
      <c r="I1383"/>
      <c r="J1383"/>
      <c r="K1383"/>
      <c r="L1383"/>
    </row>
    <row r="1384" spans="1:12" s="2" customFormat="1" x14ac:dyDescent="0.2">
      <c r="A1384"/>
      <c r="B1384" s="90"/>
      <c r="C1384" s="90"/>
      <c r="D1384" s="90"/>
      <c r="E1384" s="90"/>
      <c r="F1384" s="90"/>
      <c r="G1384" s="63"/>
      <c r="H1384"/>
      <c r="I1384"/>
      <c r="J1384"/>
      <c r="K1384"/>
      <c r="L1384"/>
    </row>
    <row r="1385" spans="1:12" s="2" customFormat="1" x14ac:dyDescent="0.2">
      <c r="A1385"/>
      <c r="B1385" s="90"/>
      <c r="C1385" s="90"/>
      <c r="D1385" s="90"/>
      <c r="E1385" s="90"/>
      <c r="F1385" s="90"/>
      <c r="G1385" s="63"/>
      <c r="H1385"/>
      <c r="I1385"/>
      <c r="J1385"/>
      <c r="K1385"/>
      <c r="L1385"/>
    </row>
    <row r="1386" spans="1:12" s="2" customFormat="1" x14ac:dyDescent="0.2">
      <c r="A1386"/>
      <c r="B1386" s="90"/>
      <c r="C1386" s="90"/>
      <c r="D1386" s="90"/>
      <c r="E1386" s="90"/>
      <c r="F1386" s="90"/>
      <c r="G1386" s="63"/>
      <c r="H1386"/>
      <c r="I1386"/>
      <c r="J1386"/>
      <c r="K1386"/>
      <c r="L1386"/>
    </row>
    <row r="1387" spans="1:12" s="2" customFormat="1" x14ac:dyDescent="0.2">
      <c r="A1387"/>
      <c r="B1387" s="90"/>
      <c r="C1387" s="90"/>
      <c r="D1387" s="90"/>
      <c r="E1387" s="90"/>
      <c r="F1387" s="90"/>
      <c r="G1387" s="63"/>
      <c r="H1387"/>
      <c r="I1387"/>
      <c r="J1387"/>
      <c r="K1387"/>
      <c r="L1387"/>
    </row>
    <row r="1388" spans="1:12" s="2" customFormat="1" x14ac:dyDescent="0.2">
      <c r="A1388"/>
      <c r="B1388" s="90"/>
      <c r="C1388" s="90"/>
      <c r="D1388" s="90"/>
      <c r="E1388" s="90"/>
      <c r="F1388" s="90"/>
      <c r="G1388" s="63"/>
      <c r="H1388"/>
      <c r="I1388"/>
      <c r="J1388"/>
      <c r="K1388"/>
      <c r="L1388"/>
    </row>
    <row r="1389" spans="1:12" s="2" customFormat="1" x14ac:dyDescent="0.2">
      <c r="A1389"/>
      <c r="B1389" s="90"/>
      <c r="C1389" s="90"/>
      <c r="D1389" s="90"/>
      <c r="E1389" s="90"/>
      <c r="F1389" s="90"/>
      <c r="G1389" s="63"/>
      <c r="H1389"/>
      <c r="I1389"/>
      <c r="J1389"/>
      <c r="K1389"/>
      <c r="L1389"/>
    </row>
    <row r="1390" spans="1:12" s="2" customFormat="1" x14ac:dyDescent="0.2">
      <c r="A1390"/>
      <c r="B1390" s="90"/>
      <c r="C1390" s="90"/>
      <c r="D1390" s="90"/>
      <c r="E1390" s="90"/>
      <c r="F1390" s="90"/>
      <c r="G1390" s="63"/>
      <c r="H1390"/>
      <c r="I1390"/>
      <c r="J1390"/>
      <c r="K1390"/>
      <c r="L1390"/>
    </row>
    <row r="1391" spans="1:12" s="2" customFormat="1" x14ac:dyDescent="0.2">
      <c r="A1391"/>
      <c r="B1391" s="90"/>
      <c r="C1391" s="90"/>
      <c r="D1391" s="90"/>
      <c r="E1391" s="90"/>
      <c r="F1391" s="90"/>
      <c r="G1391" s="63"/>
      <c r="H1391"/>
      <c r="I1391"/>
      <c r="J1391"/>
      <c r="K1391"/>
      <c r="L1391"/>
    </row>
    <row r="1392" spans="1:12" s="2" customFormat="1" x14ac:dyDescent="0.2">
      <c r="A1392"/>
      <c r="B1392" s="90"/>
      <c r="C1392" s="90"/>
      <c r="D1392" s="90"/>
      <c r="E1392" s="90"/>
      <c r="F1392" s="90"/>
      <c r="G1392" s="63"/>
      <c r="H1392"/>
      <c r="I1392"/>
      <c r="J1392"/>
      <c r="K1392"/>
      <c r="L1392"/>
    </row>
    <row r="1393" spans="1:12" s="2" customFormat="1" x14ac:dyDescent="0.2">
      <c r="A1393"/>
      <c r="B1393" s="90"/>
      <c r="C1393" s="90"/>
      <c r="D1393" s="90"/>
      <c r="E1393" s="90"/>
      <c r="F1393" s="90"/>
      <c r="G1393" s="63"/>
      <c r="H1393"/>
      <c r="I1393"/>
      <c r="J1393"/>
      <c r="K1393"/>
      <c r="L1393"/>
    </row>
    <row r="1394" spans="1:12" s="2" customFormat="1" x14ac:dyDescent="0.2">
      <c r="A1394"/>
      <c r="B1394" s="90"/>
      <c r="C1394" s="90"/>
      <c r="D1394" s="90"/>
      <c r="E1394" s="90"/>
      <c r="F1394" s="90"/>
      <c r="G1394" s="63"/>
      <c r="H1394"/>
      <c r="I1394"/>
      <c r="J1394"/>
      <c r="K1394"/>
      <c r="L1394"/>
    </row>
    <row r="1395" spans="1:12" s="2" customFormat="1" x14ac:dyDescent="0.2">
      <c r="A1395"/>
      <c r="B1395" s="90"/>
      <c r="C1395" s="90"/>
      <c r="D1395" s="90"/>
      <c r="E1395" s="90"/>
      <c r="F1395" s="90"/>
      <c r="G1395" s="63"/>
      <c r="H1395"/>
      <c r="I1395"/>
      <c r="J1395"/>
      <c r="K1395"/>
      <c r="L1395"/>
    </row>
    <row r="1396" spans="1:12" s="2" customFormat="1" x14ac:dyDescent="0.2">
      <c r="A1396"/>
      <c r="B1396" s="90"/>
      <c r="C1396" s="90"/>
      <c r="D1396" s="90"/>
      <c r="E1396" s="90"/>
      <c r="F1396" s="90"/>
      <c r="G1396" s="90"/>
      <c r="H1396"/>
      <c r="I1396"/>
      <c r="J1396"/>
      <c r="K1396"/>
      <c r="L1396"/>
    </row>
    <row r="1397" spans="1:12" s="2" customFormat="1" x14ac:dyDescent="0.2">
      <c r="A1397"/>
      <c r="B1397" s="90"/>
      <c r="C1397" s="90"/>
      <c r="D1397" s="90"/>
      <c r="E1397" s="90"/>
      <c r="F1397" s="90"/>
      <c r="G1397" s="90"/>
      <c r="H1397"/>
      <c r="I1397"/>
      <c r="J1397"/>
      <c r="K1397"/>
      <c r="L1397"/>
    </row>
    <row r="1398" spans="1:12" s="2" customFormat="1" x14ac:dyDescent="0.2">
      <c r="A1398"/>
      <c r="B1398" s="90"/>
      <c r="C1398" s="90"/>
      <c r="D1398" s="90"/>
      <c r="E1398" s="90"/>
      <c r="F1398" s="90"/>
      <c r="G1398" s="90"/>
      <c r="H1398"/>
      <c r="I1398"/>
      <c r="J1398"/>
      <c r="K1398"/>
      <c r="L1398"/>
    </row>
    <row r="1399" spans="1:12" s="2" customFormat="1" x14ac:dyDescent="0.2">
      <c r="A1399"/>
      <c r="B1399" s="90"/>
      <c r="C1399" s="90"/>
      <c r="D1399" s="90"/>
      <c r="E1399" s="90"/>
      <c r="F1399" s="90"/>
      <c r="G1399" s="90"/>
      <c r="H1399"/>
      <c r="I1399"/>
      <c r="J1399"/>
      <c r="K1399"/>
      <c r="L1399"/>
    </row>
    <row r="1400" spans="1:12" s="2" customFormat="1" x14ac:dyDescent="0.2">
      <c r="A1400"/>
      <c r="B1400" s="90"/>
      <c r="C1400" s="90"/>
      <c r="D1400" s="90"/>
      <c r="E1400" s="90"/>
      <c r="F1400" s="90"/>
      <c r="G1400" s="90"/>
      <c r="H1400"/>
      <c r="I1400"/>
      <c r="J1400"/>
      <c r="K1400"/>
      <c r="L1400"/>
    </row>
    <row r="1401" spans="1:12" s="2" customFormat="1" x14ac:dyDescent="0.2">
      <c r="A1401"/>
      <c r="B1401" s="90"/>
      <c r="C1401" s="90"/>
      <c r="D1401" s="90"/>
      <c r="E1401" s="90"/>
      <c r="F1401" s="90"/>
      <c r="G1401" s="90"/>
      <c r="H1401"/>
      <c r="I1401"/>
      <c r="J1401"/>
      <c r="K1401"/>
      <c r="L1401"/>
    </row>
    <row r="1402" spans="1:12" s="2" customFormat="1" x14ac:dyDescent="0.2">
      <c r="A1402"/>
      <c r="B1402" s="90"/>
      <c r="C1402" s="90"/>
      <c r="D1402" s="90"/>
      <c r="E1402" s="90"/>
      <c r="F1402" s="90"/>
      <c r="G1402" s="90"/>
      <c r="H1402"/>
      <c r="I1402"/>
      <c r="J1402"/>
      <c r="K1402"/>
      <c r="L1402"/>
    </row>
    <row r="1403" spans="1:12" s="2" customFormat="1" x14ac:dyDescent="0.2">
      <c r="A1403"/>
      <c r="B1403" s="90"/>
      <c r="C1403" s="90"/>
      <c r="D1403" s="90"/>
      <c r="E1403" s="90"/>
      <c r="F1403" s="90"/>
      <c r="G1403" s="90"/>
      <c r="H1403"/>
      <c r="I1403"/>
      <c r="J1403"/>
      <c r="K1403"/>
      <c r="L1403"/>
    </row>
    <row r="1404" spans="1:12" s="2" customFormat="1" x14ac:dyDescent="0.2">
      <c r="A1404"/>
      <c r="B1404" s="90"/>
      <c r="C1404" s="90"/>
      <c r="D1404" s="90"/>
      <c r="E1404" s="90"/>
      <c r="F1404" s="90"/>
      <c r="G1404" s="90"/>
      <c r="H1404"/>
      <c r="I1404"/>
      <c r="J1404"/>
      <c r="K1404"/>
      <c r="L1404"/>
    </row>
    <row r="1405" spans="1:12" s="2" customFormat="1" x14ac:dyDescent="0.2">
      <c r="A1405"/>
      <c r="B1405" s="90"/>
      <c r="C1405" s="90"/>
      <c r="D1405" s="90"/>
      <c r="E1405" s="90"/>
      <c r="F1405" s="90"/>
      <c r="G1405" s="90"/>
      <c r="H1405"/>
      <c r="I1405"/>
      <c r="J1405"/>
      <c r="K1405"/>
      <c r="L1405"/>
    </row>
    <row r="1406" spans="1:12" s="2" customFormat="1" x14ac:dyDescent="0.2">
      <c r="A1406"/>
      <c r="B1406" s="90"/>
      <c r="C1406" s="90"/>
      <c r="D1406" s="90"/>
      <c r="E1406" s="90"/>
      <c r="F1406" s="90"/>
      <c r="G1406" s="90"/>
      <c r="H1406"/>
      <c r="I1406"/>
      <c r="J1406"/>
      <c r="K1406"/>
      <c r="L1406"/>
    </row>
    <row r="1407" spans="1:12" s="2" customFormat="1" x14ac:dyDescent="0.2">
      <c r="A1407"/>
      <c r="B1407" s="90"/>
      <c r="C1407" s="90"/>
      <c r="D1407" s="90"/>
      <c r="E1407" s="90"/>
      <c r="F1407" s="90"/>
      <c r="G1407" s="90"/>
      <c r="H1407"/>
      <c r="I1407"/>
      <c r="J1407"/>
      <c r="K1407"/>
      <c r="L1407"/>
    </row>
    <row r="1408" spans="1:12" s="2" customFormat="1" x14ac:dyDescent="0.2">
      <c r="A1408"/>
      <c r="B1408" s="90"/>
      <c r="C1408" s="90"/>
      <c r="D1408" s="90"/>
      <c r="E1408" s="90"/>
      <c r="F1408" s="90"/>
      <c r="G1408" s="90"/>
      <c r="H1408"/>
      <c r="I1408"/>
      <c r="J1408"/>
      <c r="K1408"/>
      <c r="L1408"/>
    </row>
    <row r="1409" spans="1:12" s="2" customFormat="1" x14ac:dyDescent="0.2">
      <c r="A1409"/>
      <c r="B1409" s="90"/>
      <c r="C1409" s="90"/>
      <c r="D1409" s="90"/>
      <c r="E1409" s="90"/>
      <c r="F1409" s="90"/>
      <c r="G1409" s="90"/>
      <c r="H1409"/>
      <c r="I1409"/>
      <c r="J1409"/>
      <c r="K1409"/>
      <c r="L1409"/>
    </row>
    <row r="1410" spans="1:12" s="2" customFormat="1" x14ac:dyDescent="0.2">
      <c r="A1410"/>
      <c r="B1410" s="90"/>
      <c r="C1410" s="90"/>
      <c r="D1410" s="90"/>
      <c r="E1410" s="90"/>
      <c r="F1410" s="90"/>
      <c r="G1410" s="90"/>
      <c r="H1410"/>
      <c r="I1410"/>
      <c r="J1410"/>
      <c r="K1410"/>
      <c r="L1410"/>
    </row>
    <row r="1411" spans="1:12" s="2" customFormat="1" x14ac:dyDescent="0.2">
      <c r="A1411"/>
      <c r="B1411" s="90"/>
      <c r="C1411" s="90"/>
      <c r="D1411" s="90"/>
      <c r="E1411" s="90"/>
      <c r="F1411" s="90"/>
      <c r="G1411" s="90"/>
      <c r="H1411"/>
      <c r="I1411"/>
      <c r="J1411"/>
      <c r="K1411"/>
      <c r="L1411"/>
    </row>
    <row r="1412" spans="1:12" s="2" customFormat="1" x14ac:dyDescent="0.2">
      <c r="A1412"/>
      <c r="B1412" s="90"/>
      <c r="C1412" s="90"/>
      <c r="D1412" s="90"/>
      <c r="E1412" s="90"/>
      <c r="F1412" s="90"/>
      <c r="G1412" s="90"/>
      <c r="H1412"/>
      <c r="I1412"/>
      <c r="J1412"/>
      <c r="K1412"/>
      <c r="L1412"/>
    </row>
    <row r="1413" spans="1:12" s="2" customFormat="1" x14ac:dyDescent="0.2">
      <c r="A1413"/>
      <c r="B1413" s="90"/>
      <c r="C1413" s="90"/>
      <c r="D1413" s="90"/>
      <c r="E1413" s="90"/>
      <c r="F1413" s="90"/>
      <c r="G1413" s="90"/>
      <c r="H1413"/>
      <c r="I1413"/>
      <c r="J1413"/>
      <c r="K1413"/>
      <c r="L1413"/>
    </row>
    <row r="1414" spans="1:12" s="2" customFormat="1" x14ac:dyDescent="0.2">
      <c r="A1414"/>
      <c r="B1414" s="90"/>
      <c r="C1414" s="90"/>
      <c r="D1414" s="90"/>
      <c r="E1414" s="90"/>
      <c r="F1414" s="90"/>
      <c r="G1414" s="90"/>
      <c r="H1414"/>
      <c r="I1414"/>
      <c r="J1414"/>
      <c r="K1414"/>
      <c r="L1414"/>
    </row>
    <row r="1415" spans="1:12" s="2" customFormat="1" x14ac:dyDescent="0.2">
      <c r="A1415"/>
      <c r="B1415" s="90"/>
      <c r="C1415" s="90"/>
      <c r="D1415" s="90"/>
      <c r="E1415" s="90"/>
      <c r="F1415" s="90"/>
      <c r="G1415" s="90"/>
      <c r="H1415"/>
      <c r="I1415"/>
      <c r="J1415"/>
      <c r="K1415"/>
      <c r="L1415"/>
    </row>
    <row r="1416" spans="1:12" s="2" customFormat="1" x14ac:dyDescent="0.2">
      <c r="A1416"/>
      <c r="B1416" s="90"/>
      <c r="C1416" s="90"/>
      <c r="D1416" s="90"/>
      <c r="E1416" s="90"/>
      <c r="F1416" s="90"/>
      <c r="G1416" s="90"/>
      <c r="H1416"/>
      <c r="I1416"/>
      <c r="J1416"/>
      <c r="K1416"/>
      <c r="L1416"/>
    </row>
    <row r="1417" spans="1:12" s="2" customFormat="1" x14ac:dyDescent="0.2">
      <c r="A1417"/>
      <c r="B1417" s="90"/>
      <c r="C1417" s="90"/>
      <c r="D1417" s="90"/>
      <c r="E1417" s="90"/>
      <c r="F1417" s="90"/>
      <c r="G1417" s="90"/>
      <c r="H1417"/>
      <c r="I1417"/>
      <c r="J1417"/>
      <c r="K1417"/>
      <c r="L1417"/>
    </row>
    <row r="1418" spans="1:12" s="2" customFormat="1" x14ac:dyDescent="0.2">
      <c r="A1418"/>
      <c r="B1418" s="90"/>
      <c r="C1418" s="90"/>
      <c r="D1418" s="90"/>
      <c r="E1418" s="90"/>
      <c r="F1418" s="90"/>
      <c r="G1418" s="90"/>
      <c r="H1418"/>
      <c r="I1418"/>
      <c r="J1418"/>
      <c r="K1418"/>
      <c r="L1418"/>
    </row>
    <row r="1419" spans="1:12" s="2" customFormat="1" x14ac:dyDescent="0.2">
      <c r="A1419"/>
      <c r="B1419" s="90"/>
      <c r="C1419" s="90"/>
      <c r="D1419" s="90"/>
      <c r="E1419" s="90"/>
      <c r="F1419" s="90"/>
      <c r="G1419" s="90"/>
      <c r="H1419"/>
      <c r="I1419"/>
      <c r="J1419"/>
      <c r="K1419"/>
      <c r="L1419"/>
    </row>
    <row r="1420" spans="1:12" s="2" customFormat="1" x14ac:dyDescent="0.2">
      <c r="A1420"/>
      <c r="B1420" s="90"/>
      <c r="C1420" s="90"/>
      <c r="D1420" s="90"/>
      <c r="E1420" s="90"/>
      <c r="F1420" s="90"/>
      <c r="G1420" s="90"/>
      <c r="H1420"/>
      <c r="I1420"/>
      <c r="J1420"/>
      <c r="K1420"/>
      <c r="L1420"/>
    </row>
  </sheetData>
  <printOptions horizontalCentered="1"/>
  <pageMargins left="0.7" right="0.7" top="0.75" bottom="0.75" header="0.3" footer="0.3"/>
  <pageSetup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2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85546875" style="23" customWidth="1"/>
    <col min="2" max="7" width="7.7109375" style="94" customWidth="1"/>
    <col min="8" max="12" width="7.28515625" style="23" customWidth="1"/>
    <col min="13" max="16384" width="9.140625" style="23"/>
  </cols>
  <sheetData>
    <row r="1" spans="1:7" ht="150" customHeight="1" thickBot="1" x14ac:dyDescent="0.25">
      <c r="A1" s="119" t="s">
        <v>1567</v>
      </c>
      <c r="B1" s="84" t="s">
        <v>1568</v>
      </c>
      <c r="C1" s="84" t="s">
        <v>1569</v>
      </c>
      <c r="D1" s="84" t="s">
        <v>1570</v>
      </c>
      <c r="E1" s="84" t="s">
        <v>1571</v>
      </c>
      <c r="F1" s="84" t="s">
        <v>79</v>
      </c>
      <c r="G1" s="118" t="s">
        <v>85</v>
      </c>
    </row>
    <row r="2" spans="1:7" ht="11.85" customHeight="1" thickBot="1" x14ac:dyDescent="0.25">
      <c r="A2" s="78">
        <v>2017</v>
      </c>
      <c r="B2" s="81" t="s">
        <v>1206</v>
      </c>
      <c r="C2" s="81" t="s">
        <v>1291</v>
      </c>
      <c r="D2" s="81" t="s">
        <v>1207</v>
      </c>
      <c r="E2" s="81" t="s">
        <v>1210</v>
      </c>
      <c r="F2" s="81"/>
      <c r="G2" s="103"/>
    </row>
    <row r="3" spans="1:7" ht="3.95" customHeight="1" x14ac:dyDescent="0.2"/>
    <row r="4" spans="1:7" x14ac:dyDescent="0.2">
      <c r="A4" s="25" t="s">
        <v>25</v>
      </c>
    </row>
    <row r="5" spans="1:7" ht="12.75" customHeight="1" x14ac:dyDescent="0.2">
      <c r="A5" s="32" t="s">
        <v>722</v>
      </c>
      <c r="B5" s="139">
        <v>154</v>
      </c>
      <c r="C5" s="139">
        <v>140</v>
      </c>
      <c r="D5" s="139">
        <v>44</v>
      </c>
      <c r="E5" s="139">
        <v>31</v>
      </c>
      <c r="F5" s="50">
        <f t="shared" ref="F5:F21" si="0">G5-SUM(B5:E5)</f>
        <v>52</v>
      </c>
      <c r="G5" s="50">
        <f>Sheriff!J699</f>
        <v>421</v>
      </c>
    </row>
    <row r="6" spans="1:7" ht="12.75" customHeight="1" x14ac:dyDescent="0.2">
      <c r="A6" s="32" t="s">
        <v>723</v>
      </c>
      <c r="B6" s="139">
        <v>53</v>
      </c>
      <c r="C6" s="139">
        <v>57</v>
      </c>
      <c r="D6" s="139">
        <v>27</v>
      </c>
      <c r="E6" s="139">
        <v>8</v>
      </c>
      <c r="F6" s="50">
        <f t="shared" si="0"/>
        <v>21</v>
      </c>
      <c r="G6" s="50">
        <f>Sheriff!J700</f>
        <v>166</v>
      </c>
    </row>
    <row r="7" spans="1:7" ht="12.75" customHeight="1" x14ac:dyDescent="0.2">
      <c r="A7" s="32" t="s">
        <v>724</v>
      </c>
      <c r="B7" s="139">
        <v>108</v>
      </c>
      <c r="C7" s="139">
        <v>80</v>
      </c>
      <c r="D7" s="139">
        <v>35</v>
      </c>
      <c r="E7" s="139">
        <v>10</v>
      </c>
      <c r="F7" s="50">
        <f t="shared" si="0"/>
        <v>49</v>
      </c>
      <c r="G7" s="50">
        <f>Sheriff!J701</f>
        <v>282</v>
      </c>
    </row>
    <row r="8" spans="1:7" ht="12.75" customHeight="1" x14ac:dyDescent="0.2">
      <c r="A8" s="32" t="s">
        <v>725</v>
      </c>
      <c r="B8" s="139">
        <v>72</v>
      </c>
      <c r="C8" s="139">
        <v>61</v>
      </c>
      <c r="D8" s="139">
        <v>24</v>
      </c>
      <c r="E8" s="139">
        <v>10</v>
      </c>
      <c r="F8" s="50">
        <f t="shared" si="0"/>
        <v>22</v>
      </c>
      <c r="G8" s="50">
        <f>Sheriff!J702</f>
        <v>189</v>
      </c>
    </row>
    <row r="9" spans="1:7" ht="12.75" customHeight="1" x14ac:dyDescent="0.2">
      <c r="A9" s="32" t="s">
        <v>726</v>
      </c>
      <c r="B9" s="139">
        <v>144</v>
      </c>
      <c r="C9" s="139">
        <v>93</v>
      </c>
      <c r="D9" s="139">
        <v>41</v>
      </c>
      <c r="E9" s="139">
        <v>21</v>
      </c>
      <c r="F9" s="50">
        <f t="shared" si="0"/>
        <v>73</v>
      </c>
      <c r="G9" s="50">
        <f>Sheriff!J703</f>
        <v>372</v>
      </c>
    </row>
    <row r="10" spans="1:7" ht="12.75" customHeight="1" x14ac:dyDescent="0.2">
      <c r="A10" s="32" t="s">
        <v>727</v>
      </c>
      <c r="B10" s="139">
        <v>103</v>
      </c>
      <c r="C10" s="139">
        <v>74</v>
      </c>
      <c r="D10" s="139">
        <v>24</v>
      </c>
      <c r="E10" s="139">
        <v>26</v>
      </c>
      <c r="F10" s="50">
        <f t="shared" si="0"/>
        <v>41</v>
      </c>
      <c r="G10" s="50">
        <f>Sheriff!J704</f>
        <v>268</v>
      </c>
    </row>
    <row r="11" spans="1:7" ht="12.75" customHeight="1" x14ac:dyDescent="0.2">
      <c r="A11" s="32" t="s">
        <v>728</v>
      </c>
      <c r="B11" s="139">
        <v>79</v>
      </c>
      <c r="C11" s="139">
        <v>59</v>
      </c>
      <c r="D11" s="139">
        <v>19</v>
      </c>
      <c r="E11" s="139">
        <v>10</v>
      </c>
      <c r="F11" s="50">
        <f t="shared" si="0"/>
        <v>32</v>
      </c>
      <c r="G11" s="50">
        <f>Sheriff!J705</f>
        <v>199</v>
      </c>
    </row>
    <row r="12" spans="1:7" ht="12.75" customHeight="1" x14ac:dyDescent="0.2">
      <c r="A12" s="32" t="s">
        <v>729</v>
      </c>
      <c r="B12" s="139">
        <v>72</v>
      </c>
      <c r="C12" s="139">
        <v>41</v>
      </c>
      <c r="D12" s="139">
        <v>24</v>
      </c>
      <c r="E12" s="139">
        <v>8</v>
      </c>
      <c r="F12" s="50">
        <f t="shared" si="0"/>
        <v>28</v>
      </c>
      <c r="G12" s="50">
        <f>Sheriff!J706</f>
        <v>173</v>
      </c>
    </row>
    <row r="13" spans="1:7" ht="12.75" customHeight="1" x14ac:dyDescent="0.2">
      <c r="A13" s="32" t="s">
        <v>730</v>
      </c>
      <c r="B13" s="139">
        <v>124</v>
      </c>
      <c r="C13" s="139">
        <v>81</v>
      </c>
      <c r="D13" s="139">
        <v>29</v>
      </c>
      <c r="E13" s="139">
        <v>15</v>
      </c>
      <c r="F13" s="50">
        <f t="shared" si="0"/>
        <v>41</v>
      </c>
      <c r="G13" s="50">
        <f>Sheriff!J707</f>
        <v>290</v>
      </c>
    </row>
    <row r="14" spans="1:7" ht="12.75" customHeight="1" x14ac:dyDescent="0.2">
      <c r="A14" s="32" t="s">
        <v>731</v>
      </c>
      <c r="B14" s="139">
        <v>161</v>
      </c>
      <c r="C14" s="139">
        <v>105</v>
      </c>
      <c r="D14" s="139">
        <v>37</v>
      </c>
      <c r="E14" s="139">
        <v>27</v>
      </c>
      <c r="F14" s="50">
        <f t="shared" si="0"/>
        <v>70</v>
      </c>
      <c r="G14" s="50">
        <f>Sheriff!J708</f>
        <v>400</v>
      </c>
    </row>
    <row r="15" spans="1:7" ht="12.75" customHeight="1" x14ac:dyDescent="0.2">
      <c r="A15" s="32" t="s">
        <v>732</v>
      </c>
      <c r="B15" s="139">
        <v>77</v>
      </c>
      <c r="C15" s="139">
        <v>49</v>
      </c>
      <c r="D15" s="139">
        <v>14</v>
      </c>
      <c r="E15" s="139">
        <v>7</v>
      </c>
      <c r="F15" s="50">
        <f t="shared" si="0"/>
        <v>21</v>
      </c>
      <c r="G15" s="50">
        <f>Sheriff!J709</f>
        <v>168</v>
      </c>
    </row>
    <row r="16" spans="1:7" ht="12.75" customHeight="1" x14ac:dyDescent="0.2">
      <c r="A16" s="32" t="s">
        <v>733</v>
      </c>
      <c r="B16" s="139">
        <v>135</v>
      </c>
      <c r="C16" s="139">
        <v>106</v>
      </c>
      <c r="D16" s="139">
        <v>35</v>
      </c>
      <c r="E16" s="139">
        <v>23</v>
      </c>
      <c r="F16" s="50">
        <f t="shared" si="0"/>
        <v>45</v>
      </c>
      <c r="G16" s="50">
        <f>Sheriff!J710</f>
        <v>344</v>
      </c>
    </row>
    <row r="17" spans="1:7" ht="12.75" customHeight="1" x14ac:dyDescent="0.2">
      <c r="A17" s="32" t="s">
        <v>734</v>
      </c>
      <c r="B17" s="139">
        <v>112</v>
      </c>
      <c r="C17" s="139">
        <v>89</v>
      </c>
      <c r="D17" s="139">
        <v>30</v>
      </c>
      <c r="E17" s="139">
        <v>9</v>
      </c>
      <c r="F17" s="50">
        <f t="shared" si="0"/>
        <v>54</v>
      </c>
      <c r="G17" s="50">
        <f>Sheriff!J711</f>
        <v>294</v>
      </c>
    </row>
    <row r="18" spans="1:7" ht="12.75" customHeight="1" x14ac:dyDescent="0.2">
      <c r="A18" s="32" t="s">
        <v>735</v>
      </c>
      <c r="B18" s="139">
        <v>95</v>
      </c>
      <c r="C18" s="139">
        <v>114</v>
      </c>
      <c r="D18" s="139">
        <v>30</v>
      </c>
      <c r="E18" s="139">
        <v>11</v>
      </c>
      <c r="F18" s="50">
        <f t="shared" si="0"/>
        <v>38</v>
      </c>
      <c r="G18" s="50">
        <f>Sheriff!J712</f>
        <v>288</v>
      </c>
    </row>
    <row r="19" spans="1:7" ht="12.75" customHeight="1" x14ac:dyDescent="0.2">
      <c r="A19" s="32" t="s">
        <v>736</v>
      </c>
      <c r="B19" s="139">
        <v>47</v>
      </c>
      <c r="C19" s="139">
        <v>36</v>
      </c>
      <c r="D19" s="139">
        <v>8</v>
      </c>
      <c r="E19" s="139">
        <v>1</v>
      </c>
      <c r="F19" s="50">
        <f t="shared" si="0"/>
        <v>16</v>
      </c>
      <c r="G19" s="50">
        <f>Sheriff!J713</f>
        <v>108</v>
      </c>
    </row>
    <row r="20" spans="1:7" ht="12.75" customHeight="1" x14ac:dyDescent="0.2">
      <c r="A20" s="32" t="s">
        <v>737</v>
      </c>
      <c r="B20" s="139">
        <v>176</v>
      </c>
      <c r="C20" s="139">
        <v>88</v>
      </c>
      <c r="D20" s="139">
        <v>36</v>
      </c>
      <c r="E20" s="139">
        <v>11</v>
      </c>
      <c r="F20" s="50">
        <f t="shared" si="0"/>
        <v>47</v>
      </c>
      <c r="G20" s="50">
        <f>Sheriff!J714</f>
        <v>358</v>
      </c>
    </row>
    <row r="21" spans="1:7" ht="12.75" customHeight="1" x14ac:dyDescent="0.2">
      <c r="A21" s="32" t="s">
        <v>738</v>
      </c>
      <c r="B21" s="139">
        <v>82</v>
      </c>
      <c r="C21" s="139">
        <v>45</v>
      </c>
      <c r="D21" s="139">
        <v>22</v>
      </c>
      <c r="E21" s="139">
        <v>12</v>
      </c>
      <c r="F21" s="50">
        <f t="shared" si="0"/>
        <v>48</v>
      </c>
      <c r="G21" s="50">
        <f>Sheriff!J715</f>
        <v>209</v>
      </c>
    </row>
    <row r="22" spans="1:7" ht="12.75" customHeight="1" x14ac:dyDescent="0.2">
      <c r="A22" s="36" t="s">
        <v>739</v>
      </c>
      <c r="B22" s="91">
        <f t="shared" ref="B22:F22" si="1">SUM(B5:B21)</f>
        <v>1794</v>
      </c>
      <c r="C22" s="91">
        <f t="shared" si="1"/>
        <v>1318</v>
      </c>
      <c r="D22" s="91">
        <f t="shared" si="1"/>
        <v>479</v>
      </c>
      <c r="E22" s="91">
        <f t="shared" si="1"/>
        <v>240</v>
      </c>
      <c r="F22" s="91">
        <f t="shared" si="1"/>
        <v>698</v>
      </c>
      <c r="G22" s="91">
        <f>SUM(G5:G21)</f>
        <v>4529</v>
      </c>
    </row>
    <row r="23" spans="1:7" ht="11.85" customHeight="1" x14ac:dyDescent="0.2"/>
  </sheetData>
  <printOptions horizontalCentered="1"/>
  <pageMargins left="0.7" right="0.7" top="0.75" bottom="0.75" header="0.3" footer="0.3"/>
  <pageSetup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421"/>
  <sheetViews>
    <sheetView workbookViewId="0">
      <pane ySplit="4" topLeftCell="A5" activePane="bottomLeft" state="frozen"/>
      <selection activeCell="H19" sqref="H19"/>
      <selection pane="bottomLeft" activeCell="H19" sqref="H19"/>
    </sheetView>
  </sheetViews>
  <sheetFormatPr defaultRowHeight="12.75" x14ac:dyDescent="0.2"/>
  <cols>
    <col min="1" max="1" width="24" customWidth="1"/>
    <col min="2" max="5" width="5.7109375" style="90" customWidth="1"/>
    <col min="6" max="10" width="7.28515625" customWidth="1"/>
  </cols>
  <sheetData>
    <row r="1" spans="1:6" ht="63.75" customHeight="1" thickBot="1" x14ac:dyDescent="0.25">
      <c r="A1" s="164" t="s">
        <v>1869</v>
      </c>
      <c r="B1" s="165"/>
      <c r="C1" s="165"/>
      <c r="D1" s="165"/>
      <c r="E1" s="166"/>
    </row>
    <row r="2" spans="1:6" ht="150" customHeight="1" thickBot="1" x14ac:dyDescent="0.25">
      <c r="A2" s="40" t="s">
        <v>1870</v>
      </c>
      <c r="B2" s="37" t="s">
        <v>1807</v>
      </c>
      <c r="C2" s="37" t="s">
        <v>1808</v>
      </c>
      <c r="D2" s="37" t="s">
        <v>81</v>
      </c>
      <c r="E2" s="87" t="s">
        <v>80</v>
      </c>
      <c r="F2" s="6"/>
    </row>
    <row r="3" spans="1:6" s="1" customFormat="1" ht="11.85" customHeight="1" thickBot="1" x14ac:dyDescent="0.25">
      <c r="A3" s="132"/>
      <c r="B3" s="42"/>
      <c r="C3" s="42"/>
      <c r="D3" s="42"/>
      <c r="E3" s="42"/>
      <c r="F3" s="6"/>
    </row>
    <row r="4" spans="1:6" ht="3.95" customHeight="1" x14ac:dyDescent="0.2">
      <c r="A4" s="6"/>
      <c r="B4" s="49"/>
      <c r="C4" s="49"/>
      <c r="D4" s="49"/>
      <c r="E4" s="49"/>
      <c r="F4" s="6"/>
    </row>
    <row r="5" spans="1:6" ht="12" customHeight="1" x14ac:dyDescent="0.2">
      <c r="A5" s="8" t="s">
        <v>25</v>
      </c>
      <c r="B5" s="49"/>
      <c r="C5" s="49"/>
      <c r="D5" s="49"/>
      <c r="E5" s="49"/>
      <c r="F5" s="6"/>
    </row>
    <row r="6" spans="1:6" x14ac:dyDescent="0.2">
      <c r="A6" s="32" t="s">
        <v>722</v>
      </c>
      <c r="B6" s="44">
        <v>188</v>
      </c>
      <c r="C6" s="44">
        <v>224</v>
      </c>
      <c r="D6" s="50">
        <f t="shared" ref="D6:D22" si="0">E6-SUM(B6:C6)</f>
        <v>9</v>
      </c>
      <c r="E6" s="50">
        <f>Sheriff!J699</f>
        <v>421</v>
      </c>
      <c r="F6" s="6"/>
    </row>
    <row r="7" spans="1:6" x14ac:dyDescent="0.2">
      <c r="A7" s="32" t="s">
        <v>723</v>
      </c>
      <c r="B7" s="44">
        <v>63</v>
      </c>
      <c r="C7" s="44">
        <v>98</v>
      </c>
      <c r="D7" s="50">
        <f t="shared" si="0"/>
        <v>5</v>
      </c>
      <c r="E7" s="50">
        <f>Sheriff!J700</f>
        <v>166</v>
      </c>
      <c r="F7" s="6"/>
    </row>
    <row r="8" spans="1:6" ht="11.85" customHeight="1" x14ac:dyDescent="0.2">
      <c r="A8" s="32" t="s">
        <v>724</v>
      </c>
      <c r="B8" s="44">
        <v>129</v>
      </c>
      <c r="C8" s="44">
        <v>151</v>
      </c>
      <c r="D8" s="50">
        <f t="shared" si="0"/>
        <v>2</v>
      </c>
      <c r="E8" s="50">
        <f>Sheriff!J701</f>
        <v>282</v>
      </c>
      <c r="F8" s="6"/>
    </row>
    <row r="9" spans="1:6" ht="11.85" customHeight="1" x14ac:dyDescent="0.2">
      <c r="A9" s="32" t="s">
        <v>725</v>
      </c>
      <c r="B9" s="44">
        <v>118</v>
      </c>
      <c r="C9" s="44">
        <v>66</v>
      </c>
      <c r="D9" s="50">
        <f t="shared" si="0"/>
        <v>5</v>
      </c>
      <c r="E9" s="50">
        <f>Sheriff!J702</f>
        <v>189</v>
      </c>
      <c r="F9" s="6"/>
    </row>
    <row r="10" spans="1:6" ht="11.85" customHeight="1" x14ac:dyDescent="0.2">
      <c r="A10" s="32" t="s">
        <v>726</v>
      </c>
      <c r="B10" s="44">
        <v>114</v>
      </c>
      <c r="C10" s="44">
        <v>250</v>
      </c>
      <c r="D10" s="50">
        <f t="shared" si="0"/>
        <v>8</v>
      </c>
      <c r="E10" s="50">
        <f>Sheriff!J703</f>
        <v>372</v>
      </c>
      <c r="F10" s="6"/>
    </row>
    <row r="11" spans="1:6" ht="11.85" customHeight="1" x14ac:dyDescent="0.2">
      <c r="A11" s="32" t="s">
        <v>727</v>
      </c>
      <c r="B11" s="44">
        <v>117</v>
      </c>
      <c r="C11" s="44">
        <v>148</v>
      </c>
      <c r="D11" s="50">
        <f t="shared" si="0"/>
        <v>3</v>
      </c>
      <c r="E11" s="50">
        <f>Sheriff!J704</f>
        <v>268</v>
      </c>
      <c r="F11" s="6"/>
    </row>
    <row r="12" spans="1:6" ht="11.85" customHeight="1" x14ac:dyDescent="0.2">
      <c r="A12" s="32" t="s">
        <v>728</v>
      </c>
      <c r="B12" s="44">
        <v>88</v>
      </c>
      <c r="C12" s="44">
        <v>106</v>
      </c>
      <c r="D12" s="50">
        <f t="shared" si="0"/>
        <v>5</v>
      </c>
      <c r="E12" s="50">
        <f>Sheriff!J705</f>
        <v>199</v>
      </c>
      <c r="F12" s="6"/>
    </row>
    <row r="13" spans="1:6" ht="11.85" customHeight="1" x14ac:dyDescent="0.2">
      <c r="A13" s="32" t="s">
        <v>729</v>
      </c>
      <c r="B13" s="44">
        <v>100</v>
      </c>
      <c r="C13" s="44">
        <v>65</v>
      </c>
      <c r="D13" s="50">
        <f t="shared" si="0"/>
        <v>8</v>
      </c>
      <c r="E13" s="50">
        <f>Sheriff!J706</f>
        <v>173</v>
      </c>
      <c r="F13" s="6"/>
    </row>
    <row r="14" spans="1:6" ht="11.85" customHeight="1" x14ac:dyDescent="0.2">
      <c r="A14" s="32" t="s">
        <v>730</v>
      </c>
      <c r="B14" s="44">
        <v>98</v>
      </c>
      <c r="C14" s="44">
        <v>188</v>
      </c>
      <c r="D14" s="50">
        <f t="shared" si="0"/>
        <v>4</v>
      </c>
      <c r="E14" s="50">
        <f>Sheriff!J707</f>
        <v>290</v>
      </c>
      <c r="F14" s="6"/>
    </row>
    <row r="15" spans="1:6" ht="11.85" customHeight="1" x14ac:dyDescent="0.2">
      <c r="A15" s="32" t="s">
        <v>731</v>
      </c>
      <c r="B15" s="44">
        <v>179</v>
      </c>
      <c r="C15" s="44">
        <v>218</v>
      </c>
      <c r="D15" s="50">
        <f t="shared" si="0"/>
        <v>3</v>
      </c>
      <c r="E15" s="50">
        <f>Sheriff!J708</f>
        <v>400</v>
      </c>
      <c r="F15" s="6"/>
    </row>
    <row r="16" spans="1:6" ht="11.85" customHeight="1" x14ac:dyDescent="0.2">
      <c r="A16" s="32" t="s">
        <v>732</v>
      </c>
      <c r="B16" s="44">
        <v>105</v>
      </c>
      <c r="C16" s="44">
        <v>60</v>
      </c>
      <c r="D16" s="50">
        <f t="shared" si="0"/>
        <v>3</v>
      </c>
      <c r="E16" s="50">
        <f>Sheriff!J709</f>
        <v>168</v>
      </c>
      <c r="F16" s="6"/>
    </row>
    <row r="17" spans="1:10" ht="11.85" customHeight="1" x14ac:dyDescent="0.2">
      <c r="A17" s="32" t="s">
        <v>733</v>
      </c>
      <c r="B17" s="44">
        <v>137</v>
      </c>
      <c r="C17" s="44">
        <v>201</v>
      </c>
      <c r="D17" s="50">
        <f t="shared" si="0"/>
        <v>6</v>
      </c>
      <c r="E17" s="50">
        <f>Sheriff!J710</f>
        <v>344</v>
      </c>
      <c r="F17" s="6"/>
    </row>
    <row r="18" spans="1:10" ht="11.85" customHeight="1" x14ac:dyDescent="0.2">
      <c r="A18" s="32" t="s">
        <v>734</v>
      </c>
      <c r="B18" s="44">
        <v>134</v>
      </c>
      <c r="C18" s="44">
        <v>155</v>
      </c>
      <c r="D18" s="50">
        <f t="shared" si="0"/>
        <v>5</v>
      </c>
      <c r="E18" s="50">
        <f>Sheriff!J711</f>
        <v>294</v>
      </c>
      <c r="F18" s="6"/>
    </row>
    <row r="19" spans="1:10" ht="11.85" customHeight="1" x14ac:dyDescent="0.2">
      <c r="A19" s="32" t="s">
        <v>735</v>
      </c>
      <c r="B19" s="44">
        <v>126</v>
      </c>
      <c r="C19" s="44">
        <v>150</v>
      </c>
      <c r="D19" s="50">
        <f t="shared" si="0"/>
        <v>12</v>
      </c>
      <c r="E19" s="50">
        <f>Sheriff!J712</f>
        <v>288</v>
      </c>
      <c r="F19" s="6"/>
    </row>
    <row r="20" spans="1:10" ht="11.85" customHeight="1" x14ac:dyDescent="0.2">
      <c r="A20" s="32" t="s">
        <v>736</v>
      </c>
      <c r="B20" s="44">
        <v>40</v>
      </c>
      <c r="C20" s="44">
        <v>67</v>
      </c>
      <c r="D20" s="50">
        <f t="shared" si="0"/>
        <v>1</v>
      </c>
      <c r="E20" s="50">
        <f>Sheriff!J713</f>
        <v>108</v>
      </c>
      <c r="F20" s="6"/>
    </row>
    <row r="21" spans="1:10" ht="11.85" customHeight="1" x14ac:dyDescent="0.2">
      <c r="A21" s="32" t="s">
        <v>737</v>
      </c>
      <c r="B21" s="44">
        <v>138</v>
      </c>
      <c r="C21" s="44">
        <v>211</v>
      </c>
      <c r="D21" s="50">
        <f t="shared" si="0"/>
        <v>9</v>
      </c>
      <c r="E21" s="50">
        <f>Sheriff!J714</f>
        <v>358</v>
      </c>
      <c r="F21" s="6"/>
    </row>
    <row r="22" spans="1:10" ht="11.85" customHeight="1" x14ac:dyDescent="0.2">
      <c r="A22" s="32" t="s">
        <v>738</v>
      </c>
      <c r="B22" s="44">
        <v>92</v>
      </c>
      <c r="C22" s="44">
        <v>115</v>
      </c>
      <c r="D22" s="50">
        <f t="shared" si="0"/>
        <v>2</v>
      </c>
      <c r="E22" s="50">
        <f>Sheriff!J715</f>
        <v>209</v>
      </c>
      <c r="F22" s="6"/>
    </row>
    <row r="23" spans="1:10" ht="11.85" customHeight="1" x14ac:dyDescent="0.2">
      <c r="A23" s="36" t="s">
        <v>739</v>
      </c>
      <c r="B23" s="47">
        <f t="shared" ref="B23:C23" si="1">SUM(B6:B22)</f>
        <v>1966</v>
      </c>
      <c r="C23" s="47">
        <f t="shared" si="1"/>
        <v>2473</v>
      </c>
      <c r="D23" s="47">
        <f>SUM(D6:D22)</f>
        <v>90</v>
      </c>
      <c r="E23" s="47">
        <f>SUM(E6:E22)</f>
        <v>4529</v>
      </c>
      <c r="F23" s="6"/>
    </row>
    <row r="24" spans="1:10" ht="11.85" customHeight="1" x14ac:dyDescent="0.2">
      <c r="A24" s="6"/>
      <c r="B24" s="49"/>
      <c r="C24" s="49"/>
      <c r="D24" s="49"/>
      <c r="E24" s="49"/>
      <c r="F24" s="6"/>
    </row>
    <row r="25" spans="1:10" s="2" customFormat="1" x14ac:dyDescent="0.2">
      <c r="A25"/>
      <c r="B25" s="90"/>
      <c r="C25" s="90"/>
      <c r="D25" s="90"/>
      <c r="E25" s="63"/>
      <c r="F25"/>
      <c r="G25"/>
      <c r="H25"/>
      <c r="I25"/>
      <c r="J25"/>
    </row>
    <row r="26" spans="1:10" s="2" customFormat="1" x14ac:dyDescent="0.2">
      <c r="A26"/>
      <c r="B26" s="90"/>
      <c r="C26" s="90"/>
      <c r="D26" s="90"/>
      <c r="E26" s="63"/>
      <c r="F26"/>
      <c r="G26"/>
      <c r="H26"/>
      <c r="I26"/>
      <c r="J26"/>
    </row>
    <row r="27" spans="1:10" s="2" customFormat="1" x14ac:dyDescent="0.2">
      <c r="A27"/>
      <c r="B27" s="90"/>
      <c r="C27" s="90"/>
      <c r="D27" s="90"/>
      <c r="E27" s="63"/>
      <c r="F27"/>
      <c r="G27"/>
      <c r="H27"/>
      <c r="I27"/>
      <c r="J27"/>
    </row>
    <row r="28" spans="1:10" s="2" customFormat="1" x14ac:dyDescent="0.2">
      <c r="A28"/>
      <c r="B28" s="90"/>
      <c r="C28" s="90"/>
      <c r="D28" s="90"/>
      <c r="E28" s="63"/>
      <c r="F28"/>
      <c r="G28"/>
      <c r="H28"/>
      <c r="I28"/>
      <c r="J28"/>
    </row>
    <row r="29" spans="1:10" s="2" customFormat="1" x14ac:dyDescent="0.2">
      <c r="A29"/>
      <c r="B29" s="90"/>
      <c r="C29" s="90"/>
      <c r="D29" s="90"/>
      <c r="E29" s="63"/>
      <c r="F29"/>
      <c r="G29"/>
      <c r="H29"/>
      <c r="I29"/>
      <c r="J29"/>
    </row>
    <row r="30" spans="1:10" s="2" customFormat="1" x14ac:dyDescent="0.2">
      <c r="A30"/>
      <c r="B30" s="90"/>
      <c r="C30" s="90"/>
      <c r="D30" s="90"/>
      <c r="E30" s="63"/>
      <c r="F30"/>
      <c r="G30"/>
      <c r="H30"/>
      <c r="I30"/>
      <c r="J30"/>
    </row>
    <row r="31" spans="1:10" s="2" customFormat="1" x14ac:dyDescent="0.2">
      <c r="A31"/>
      <c r="B31" s="90"/>
      <c r="C31" s="90"/>
      <c r="D31" s="90"/>
      <c r="E31" s="63"/>
      <c r="F31"/>
      <c r="G31"/>
      <c r="H31"/>
      <c r="I31"/>
      <c r="J31"/>
    </row>
    <row r="32" spans="1:10" s="2" customFormat="1" x14ac:dyDescent="0.2">
      <c r="A32"/>
      <c r="B32" s="90"/>
      <c r="C32" s="90"/>
      <c r="D32" s="90"/>
      <c r="E32" s="63"/>
      <c r="F32"/>
      <c r="G32"/>
      <c r="H32"/>
      <c r="I32"/>
      <c r="J32"/>
    </row>
    <row r="33" spans="1:10" s="2" customFormat="1" x14ac:dyDescent="0.2">
      <c r="A33"/>
      <c r="B33" s="90"/>
      <c r="C33" s="90"/>
      <c r="D33" s="90"/>
      <c r="E33" s="63"/>
      <c r="F33"/>
      <c r="G33"/>
      <c r="H33"/>
      <c r="I33"/>
      <c r="J33"/>
    </row>
    <row r="34" spans="1:10" s="2" customFormat="1" x14ac:dyDescent="0.2">
      <c r="A34"/>
      <c r="B34" s="90"/>
      <c r="C34" s="90"/>
      <c r="D34" s="90"/>
      <c r="E34" s="63"/>
      <c r="F34"/>
      <c r="G34"/>
      <c r="H34"/>
      <c r="I34"/>
      <c r="J34"/>
    </row>
    <row r="35" spans="1:10" s="2" customFormat="1" x14ac:dyDescent="0.2">
      <c r="A35"/>
      <c r="B35" s="90"/>
      <c r="C35" s="90"/>
      <c r="D35" s="90"/>
      <c r="E35" s="63"/>
      <c r="F35"/>
      <c r="G35"/>
      <c r="H35"/>
      <c r="I35"/>
      <c r="J35"/>
    </row>
    <row r="36" spans="1:10" s="2" customFormat="1" x14ac:dyDescent="0.2">
      <c r="A36"/>
      <c r="B36" s="90"/>
      <c r="C36" s="90"/>
      <c r="D36" s="90"/>
      <c r="E36" s="63"/>
      <c r="F36"/>
      <c r="G36"/>
      <c r="H36"/>
      <c r="I36"/>
      <c r="J36"/>
    </row>
    <row r="37" spans="1:10" s="2" customFormat="1" x14ac:dyDescent="0.2">
      <c r="A37"/>
      <c r="B37" s="90"/>
      <c r="C37" s="90"/>
      <c r="D37" s="90"/>
      <c r="E37" s="63"/>
      <c r="F37"/>
      <c r="G37"/>
      <c r="H37"/>
      <c r="I37"/>
      <c r="J37"/>
    </row>
    <row r="38" spans="1:10" s="2" customFormat="1" x14ac:dyDescent="0.2">
      <c r="A38"/>
      <c r="B38" s="90"/>
      <c r="C38" s="90"/>
      <c r="D38" s="90"/>
      <c r="E38" s="63"/>
      <c r="F38"/>
      <c r="G38"/>
      <c r="H38"/>
      <c r="I38"/>
      <c r="J38"/>
    </row>
    <row r="39" spans="1:10" s="2" customFormat="1" x14ac:dyDescent="0.2">
      <c r="A39"/>
      <c r="B39" s="90"/>
      <c r="C39" s="90"/>
      <c r="D39" s="90"/>
      <c r="E39" s="63"/>
      <c r="F39"/>
      <c r="G39"/>
      <c r="H39"/>
      <c r="I39"/>
      <c r="J39"/>
    </row>
    <row r="40" spans="1:10" s="2" customFormat="1" x14ac:dyDescent="0.2">
      <c r="A40"/>
      <c r="B40" s="90"/>
      <c r="C40" s="90"/>
      <c r="D40" s="90"/>
      <c r="E40" s="63"/>
      <c r="F40"/>
      <c r="G40"/>
      <c r="H40"/>
      <c r="I40"/>
      <c r="J40"/>
    </row>
    <row r="41" spans="1:10" s="2" customFormat="1" x14ac:dyDescent="0.2">
      <c r="A41"/>
      <c r="B41" s="90"/>
      <c r="C41" s="90"/>
      <c r="D41" s="90"/>
      <c r="E41" s="63"/>
      <c r="F41"/>
      <c r="G41"/>
      <c r="H41"/>
      <c r="I41"/>
      <c r="J41"/>
    </row>
    <row r="42" spans="1:10" s="2" customFormat="1" x14ac:dyDescent="0.2">
      <c r="A42"/>
      <c r="B42" s="90"/>
      <c r="C42" s="90"/>
      <c r="D42" s="90"/>
      <c r="E42" s="63"/>
      <c r="F42"/>
      <c r="G42"/>
      <c r="H42"/>
      <c r="I42"/>
      <c r="J42"/>
    </row>
    <row r="43" spans="1:10" s="2" customFormat="1" x14ac:dyDescent="0.2">
      <c r="A43"/>
      <c r="B43" s="90"/>
      <c r="C43" s="90"/>
      <c r="D43" s="90"/>
      <c r="E43" s="63"/>
      <c r="F43"/>
      <c r="G43"/>
      <c r="H43"/>
      <c r="I43"/>
      <c r="J43"/>
    </row>
    <row r="44" spans="1:10" s="2" customFormat="1" x14ac:dyDescent="0.2">
      <c r="A44"/>
      <c r="B44" s="90"/>
      <c r="C44" s="90"/>
      <c r="D44" s="90"/>
      <c r="E44" s="63"/>
      <c r="F44"/>
      <c r="G44"/>
      <c r="H44"/>
      <c r="I44"/>
      <c r="J44"/>
    </row>
    <row r="45" spans="1:10" s="2" customFormat="1" x14ac:dyDescent="0.2">
      <c r="A45"/>
      <c r="B45" s="90"/>
      <c r="C45" s="90"/>
      <c r="D45" s="90"/>
      <c r="E45" s="63"/>
      <c r="F45"/>
      <c r="G45"/>
      <c r="H45"/>
      <c r="I45"/>
      <c r="J45"/>
    </row>
    <row r="46" spans="1:10" s="2" customFormat="1" x14ac:dyDescent="0.2">
      <c r="A46"/>
      <c r="B46" s="90"/>
      <c r="C46" s="90"/>
      <c r="D46" s="90"/>
      <c r="E46" s="63"/>
      <c r="F46"/>
      <c r="G46"/>
      <c r="H46"/>
      <c r="I46"/>
      <c r="J46"/>
    </row>
    <row r="47" spans="1:10" s="2" customFormat="1" x14ac:dyDescent="0.2">
      <c r="A47"/>
      <c r="B47" s="90"/>
      <c r="C47" s="90"/>
      <c r="D47" s="90"/>
      <c r="E47" s="63"/>
      <c r="F47"/>
      <c r="G47"/>
      <c r="H47"/>
      <c r="I47"/>
      <c r="J47"/>
    </row>
    <row r="48" spans="1:10" s="2" customFormat="1" x14ac:dyDescent="0.2">
      <c r="A48"/>
      <c r="B48" s="90"/>
      <c r="C48" s="90"/>
      <c r="D48" s="90"/>
      <c r="E48" s="63"/>
      <c r="F48"/>
      <c r="G48"/>
      <c r="H48"/>
      <c r="I48"/>
      <c r="J48"/>
    </row>
    <row r="49" spans="1:10" s="2" customFormat="1" x14ac:dyDescent="0.2">
      <c r="A49"/>
      <c r="B49" s="90"/>
      <c r="C49" s="90"/>
      <c r="D49" s="90"/>
      <c r="E49" s="63"/>
      <c r="F49"/>
      <c r="G49"/>
      <c r="H49"/>
      <c r="I49"/>
      <c r="J49"/>
    </row>
    <row r="50" spans="1:10" s="2" customFormat="1" x14ac:dyDescent="0.2">
      <c r="A50"/>
      <c r="B50" s="90"/>
      <c r="C50" s="90"/>
      <c r="D50" s="90"/>
      <c r="E50" s="63"/>
      <c r="F50"/>
      <c r="G50"/>
      <c r="H50"/>
      <c r="I50"/>
      <c r="J50"/>
    </row>
    <row r="51" spans="1:10" s="2" customFormat="1" x14ac:dyDescent="0.2">
      <c r="A51"/>
      <c r="B51" s="90"/>
      <c r="C51" s="90"/>
      <c r="D51" s="90"/>
      <c r="E51" s="63"/>
      <c r="F51"/>
      <c r="G51"/>
      <c r="H51"/>
      <c r="I51"/>
      <c r="J51"/>
    </row>
    <row r="52" spans="1:10" s="2" customFormat="1" x14ac:dyDescent="0.2">
      <c r="A52"/>
      <c r="B52" s="90"/>
      <c r="C52" s="90"/>
      <c r="D52" s="90"/>
      <c r="E52" s="63"/>
      <c r="F52"/>
      <c r="G52"/>
      <c r="H52"/>
      <c r="I52"/>
      <c r="J52"/>
    </row>
    <row r="53" spans="1:10" s="2" customFormat="1" x14ac:dyDescent="0.2">
      <c r="A53"/>
      <c r="B53" s="90"/>
      <c r="C53" s="90"/>
      <c r="D53" s="90"/>
      <c r="E53" s="63"/>
      <c r="F53"/>
      <c r="G53"/>
      <c r="H53"/>
      <c r="I53"/>
      <c r="J53"/>
    </row>
    <row r="54" spans="1:10" s="2" customFormat="1" x14ac:dyDescent="0.2">
      <c r="A54"/>
      <c r="B54" s="90"/>
      <c r="C54" s="90"/>
      <c r="D54" s="90"/>
      <c r="E54" s="63"/>
      <c r="F54"/>
      <c r="G54"/>
      <c r="H54"/>
      <c r="I54"/>
      <c r="J54"/>
    </row>
    <row r="55" spans="1:10" s="2" customFormat="1" x14ac:dyDescent="0.2">
      <c r="A55"/>
      <c r="B55" s="90"/>
      <c r="C55" s="90"/>
      <c r="D55" s="90"/>
      <c r="E55" s="63"/>
      <c r="F55"/>
      <c r="G55"/>
      <c r="H55"/>
      <c r="I55"/>
      <c r="J55"/>
    </row>
    <row r="56" spans="1:10" s="2" customFormat="1" x14ac:dyDescent="0.2">
      <c r="A56"/>
      <c r="B56" s="90"/>
      <c r="C56" s="90"/>
      <c r="D56" s="90"/>
      <c r="E56" s="63"/>
      <c r="F56"/>
      <c r="G56"/>
      <c r="H56"/>
      <c r="I56"/>
      <c r="J56"/>
    </row>
    <row r="57" spans="1:10" s="2" customFormat="1" x14ac:dyDescent="0.2">
      <c r="A57"/>
      <c r="B57" s="90"/>
      <c r="C57" s="90"/>
      <c r="D57" s="90"/>
      <c r="E57" s="63"/>
      <c r="F57"/>
      <c r="G57"/>
      <c r="H57"/>
      <c r="I57"/>
      <c r="J57"/>
    </row>
    <row r="58" spans="1:10" s="2" customFormat="1" x14ac:dyDescent="0.2">
      <c r="A58"/>
      <c r="B58" s="90"/>
      <c r="C58" s="90"/>
      <c r="D58" s="90"/>
      <c r="E58" s="63"/>
      <c r="F58"/>
      <c r="G58"/>
      <c r="H58"/>
      <c r="I58"/>
      <c r="J58"/>
    </row>
    <row r="59" spans="1:10" s="2" customFormat="1" x14ac:dyDescent="0.2">
      <c r="A59"/>
      <c r="B59" s="90"/>
      <c r="C59" s="90"/>
      <c r="D59" s="90"/>
      <c r="E59" s="63"/>
      <c r="F59"/>
      <c r="G59"/>
      <c r="H59"/>
      <c r="I59"/>
      <c r="J59"/>
    </row>
    <row r="60" spans="1:10" s="2" customFormat="1" x14ac:dyDescent="0.2">
      <c r="A60"/>
      <c r="B60" s="90"/>
      <c r="C60" s="90"/>
      <c r="D60" s="90"/>
      <c r="E60" s="63"/>
      <c r="F60"/>
      <c r="G60"/>
      <c r="H60"/>
      <c r="I60"/>
      <c r="J60"/>
    </row>
    <row r="61" spans="1:10" s="2" customFormat="1" x14ac:dyDescent="0.2">
      <c r="A61"/>
      <c r="B61" s="90"/>
      <c r="C61" s="90"/>
      <c r="D61" s="90"/>
      <c r="E61" s="63"/>
      <c r="F61"/>
      <c r="G61"/>
      <c r="H61"/>
      <c r="I61"/>
      <c r="J61"/>
    </row>
    <row r="62" spans="1:10" s="2" customFormat="1" x14ac:dyDescent="0.2">
      <c r="A62"/>
      <c r="B62" s="90"/>
      <c r="C62" s="90"/>
      <c r="D62" s="90"/>
      <c r="E62" s="63"/>
      <c r="F62"/>
      <c r="G62"/>
      <c r="H62"/>
      <c r="I62"/>
      <c r="J62"/>
    </row>
    <row r="63" spans="1:10" s="2" customFormat="1" x14ac:dyDescent="0.2">
      <c r="A63"/>
      <c r="B63" s="90"/>
      <c r="C63" s="90"/>
      <c r="D63" s="90"/>
      <c r="E63" s="63"/>
      <c r="F63"/>
      <c r="G63"/>
      <c r="H63"/>
      <c r="I63"/>
      <c r="J63"/>
    </row>
    <row r="64" spans="1:10" s="2" customFormat="1" x14ac:dyDescent="0.2">
      <c r="A64"/>
      <c r="B64" s="90"/>
      <c r="C64" s="90"/>
      <c r="D64" s="90"/>
      <c r="E64" s="63"/>
      <c r="F64"/>
      <c r="G64"/>
      <c r="H64"/>
      <c r="I64"/>
      <c r="J64"/>
    </row>
    <row r="65" spans="1:10" s="2" customFormat="1" x14ac:dyDescent="0.2">
      <c r="A65"/>
      <c r="B65" s="90"/>
      <c r="C65" s="90"/>
      <c r="D65" s="90"/>
      <c r="E65" s="63"/>
      <c r="F65"/>
      <c r="G65"/>
      <c r="H65"/>
      <c r="I65"/>
      <c r="J65"/>
    </row>
    <row r="66" spans="1:10" s="2" customFormat="1" x14ac:dyDescent="0.2">
      <c r="A66"/>
      <c r="B66" s="90"/>
      <c r="C66" s="90"/>
      <c r="D66" s="90"/>
      <c r="E66" s="63"/>
      <c r="F66"/>
      <c r="G66"/>
      <c r="H66"/>
      <c r="I66"/>
      <c r="J66"/>
    </row>
    <row r="67" spans="1:10" s="2" customFormat="1" x14ac:dyDescent="0.2">
      <c r="A67"/>
      <c r="B67" s="90"/>
      <c r="C67" s="90"/>
      <c r="D67" s="90"/>
      <c r="E67" s="63"/>
      <c r="F67"/>
      <c r="G67"/>
      <c r="H67"/>
      <c r="I67"/>
      <c r="J67"/>
    </row>
    <row r="68" spans="1:10" s="2" customFormat="1" x14ac:dyDescent="0.2">
      <c r="A68"/>
      <c r="B68" s="90"/>
      <c r="C68" s="90"/>
      <c r="D68" s="90"/>
      <c r="E68" s="63"/>
      <c r="F68"/>
      <c r="G68"/>
      <c r="H68"/>
      <c r="I68"/>
      <c r="J68"/>
    </row>
    <row r="69" spans="1:10" s="2" customFormat="1" x14ac:dyDescent="0.2">
      <c r="A69"/>
      <c r="B69" s="90"/>
      <c r="C69" s="90"/>
      <c r="D69" s="90"/>
      <c r="E69" s="63"/>
      <c r="F69"/>
      <c r="G69"/>
      <c r="H69"/>
      <c r="I69"/>
      <c r="J69"/>
    </row>
    <row r="70" spans="1:10" s="2" customFormat="1" x14ac:dyDescent="0.2">
      <c r="A70"/>
      <c r="B70" s="90"/>
      <c r="C70" s="90"/>
      <c r="D70" s="90"/>
      <c r="E70" s="63"/>
      <c r="F70"/>
      <c r="G70"/>
      <c r="H70"/>
      <c r="I70"/>
      <c r="J70"/>
    </row>
    <row r="71" spans="1:10" s="2" customFormat="1" x14ac:dyDescent="0.2">
      <c r="A71"/>
      <c r="B71" s="90"/>
      <c r="C71" s="90"/>
      <c r="D71" s="90"/>
      <c r="E71" s="63"/>
      <c r="F71"/>
      <c r="G71"/>
      <c r="H71"/>
      <c r="I71"/>
      <c r="J71"/>
    </row>
    <row r="72" spans="1:10" s="2" customFormat="1" x14ac:dyDescent="0.2">
      <c r="A72"/>
      <c r="B72" s="90"/>
      <c r="C72" s="90"/>
      <c r="D72" s="90"/>
      <c r="E72" s="63"/>
      <c r="F72"/>
      <c r="G72"/>
      <c r="H72"/>
      <c r="I72"/>
      <c r="J72"/>
    </row>
    <row r="73" spans="1:10" s="2" customFormat="1" x14ac:dyDescent="0.2">
      <c r="A73"/>
      <c r="B73" s="90"/>
      <c r="C73" s="90"/>
      <c r="D73" s="90"/>
      <c r="E73" s="63"/>
      <c r="F73"/>
      <c r="G73"/>
      <c r="H73"/>
      <c r="I73"/>
      <c r="J73"/>
    </row>
    <row r="74" spans="1:10" s="2" customFormat="1" x14ac:dyDescent="0.2">
      <c r="A74"/>
      <c r="B74" s="90"/>
      <c r="C74" s="90"/>
      <c r="D74" s="90"/>
      <c r="E74" s="63"/>
      <c r="F74"/>
      <c r="G74"/>
      <c r="H74"/>
      <c r="I74"/>
      <c r="J74"/>
    </row>
    <row r="75" spans="1:10" s="2" customFormat="1" x14ac:dyDescent="0.2">
      <c r="A75"/>
      <c r="B75" s="90"/>
      <c r="C75" s="90"/>
      <c r="D75" s="90"/>
      <c r="E75" s="63"/>
      <c r="F75"/>
      <c r="G75"/>
      <c r="H75"/>
      <c r="I75"/>
      <c r="J75"/>
    </row>
    <row r="76" spans="1:10" s="2" customFormat="1" x14ac:dyDescent="0.2">
      <c r="A76"/>
      <c r="B76" s="90"/>
      <c r="C76" s="90"/>
      <c r="D76" s="90"/>
      <c r="E76" s="63"/>
      <c r="F76"/>
      <c r="G76"/>
      <c r="H76"/>
      <c r="I76"/>
      <c r="J76"/>
    </row>
    <row r="77" spans="1:10" s="2" customFormat="1" x14ac:dyDescent="0.2">
      <c r="A77"/>
      <c r="B77" s="90"/>
      <c r="C77" s="90"/>
      <c r="D77" s="90"/>
      <c r="E77" s="63"/>
      <c r="F77"/>
      <c r="G77"/>
      <c r="H77"/>
      <c r="I77"/>
      <c r="J77"/>
    </row>
    <row r="78" spans="1:10" s="2" customFormat="1" x14ac:dyDescent="0.2">
      <c r="A78"/>
      <c r="B78" s="90"/>
      <c r="C78" s="90"/>
      <c r="D78" s="90"/>
      <c r="E78" s="63"/>
      <c r="F78"/>
      <c r="G78"/>
      <c r="H78"/>
      <c r="I78"/>
      <c r="J78"/>
    </row>
    <row r="79" spans="1:10" s="2" customFormat="1" x14ac:dyDescent="0.2">
      <c r="A79"/>
      <c r="B79" s="90"/>
      <c r="C79" s="90"/>
      <c r="D79" s="90"/>
      <c r="E79" s="63"/>
      <c r="F79"/>
      <c r="G79"/>
      <c r="H79"/>
      <c r="I79"/>
      <c r="J79"/>
    </row>
    <row r="80" spans="1:10" s="2" customFormat="1" x14ac:dyDescent="0.2">
      <c r="A80"/>
      <c r="B80" s="90"/>
      <c r="C80" s="90"/>
      <c r="D80" s="90"/>
      <c r="E80" s="63"/>
      <c r="F80"/>
      <c r="G80"/>
      <c r="H80"/>
      <c r="I80"/>
      <c r="J80"/>
    </row>
    <row r="81" spans="1:10" s="2" customFormat="1" x14ac:dyDescent="0.2">
      <c r="A81"/>
      <c r="B81" s="90"/>
      <c r="C81" s="90"/>
      <c r="D81" s="90"/>
      <c r="E81" s="63"/>
      <c r="F81"/>
      <c r="G81"/>
      <c r="H81"/>
      <c r="I81"/>
      <c r="J81"/>
    </row>
    <row r="82" spans="1:10" s="2" customFormat="1" x14ac:dyDescent="0.2">
      <c r="A82"/>
      <c r="B82" s="90"/>
      <c r="C82" s="90"/>
      <c r="D82" s="90"/>
      <c r="E82" s="63"/>
      <c r="F82"/>
      <c r="G82"/>
      <c r="H82"/>
      <c r="I82"/>
      <c r="J82"/>
    </row>
    <row r="83" spans="1:10" s="2" customFormat="1" x14ac:dyDescent="0.2">
      <c r="A83"/>
      <c r="B83" s="90"/>
      <c r="C83" s="90"/>
      <c r="D83" s="90"/>
      <c r="E83" s="63"/>
      <c r="F83"/>
      <c r="G83"/>
      <c r="H83"/>
      <c r="I83"/>
      <c r="J83"/>
    </row>
    <row r="84" spans="1:10" s="2" customFormat="1" x14ac:dyDescent="0.2">
      <c r="A84"/>
      <c r="B84" s="90"/>
      <c r="C84" s="90"/>
      <c r="D84" s="90"/>
      <c r="E84" s="63"/>
      <c r="F84"/>
      <c r="G84"/>
      <c r="H84"/>
      <c r="I84"/>
      <c r="J84"/>
    </row>
    <row r="85" spans="1:10" s="2" customFormat="1" x14ac:dyDescent="0.2">
      <c r="A85"/>
      <c r="B85" s="90"/>
      <c r="C85" s="90"/>
      <c r="D85" s="90"/>
      <c r="E85" s="63"/>
      <c r="F85"/>
      <c r="G85"/>
      <c r="H85"/>
      <c r="I85"/>
      <c r="J85"/>
    </row>
    <row r="86" spans="1:10" s="2" customFormat="1" x14ac:dyDescent="0.2">
      <c r="A86"/>
      <c r="B86" s="90"/>
      <c r="C86" s="90"/>
      <c r="D86" s="90"/>
      <c r="E86" s="63"/>
      <c r="F86"/>
      <c r="G86"/>
      <c r="H86"/>
      <c r="I86"/>
      <c r="J86"/>
    </row>
    <row r="87" spans="1:10" s="2" customFormat="1" x14ac:dyDescent="0.2">
      <c r="A87"/>
      <c r="B87" s="90"/>
      <c r="C87" s="90"/>
      <c r="D87" s="90"/>
      <c r="E87" s="63"/>
      <c r="F87"/>
      <c r="G87"/>
      <c r="H87"/>
      <c r="I87"/>
      <c r="J87"/>
    </row>
    <row r="88" spans="1:10" s="2" customFormat="1" x14ac:dyDescent="0.2">
      <c r="A88"/>
      <c r="B88" s="90"/>
      <c r="C88" s="90"/>
      <c r="D88" s="90"/>
      <c r="E88" s="63"/>
      <c r="F88"/>
      <c r="G88"/>
      <c r="H88"/>
      <c r="I88"/>
      <c r="J88"/>
    </row>
    <row r="89" spans="1:10" s="2" customFormat="1" x14ac:dyDescent="0.2">
      <c r="A89"/>
      <c r="B89" s="90"/>
      <c r="C89" s="90"/>
      <c r="D89" s="90"/>
      <c r="E89" s="63"/>
      <c r="F89"/>
      <c r="G89"/>
      <c r="H89"/>
      <c r="I89"/>
      <c r="J89"/>
    </row>
    <row r="90" spans="1:10" s="2" customFormat="1" x14ac:dyDescent="0.2">
      <c r="A90"/>
      <c r="B90" s="90"/>
      <c r="C90" s="90"/>
      <c r="D90" s="90"/>
      <c r="E90" s="63"/>
      <c r="F90"/>
      <c r="G90"/>
      <c r="H90"/>
      <c r="I90"/>
      <c r="J90"/>
    </row>
    <row r="91" spans="1:10" s="2" customFormat="1" x14ac:dyDescent="0.2">
      <c r="A91"/>
      <c r="B91" s="90"/>
      <c r="C91" s="90"/>
      <c r="D91" s="90"/>
      <c r="E91" s="63"/>
      <c r="F91"/>
      <c r="G91"/>
      <c r="H91"/>
      <c r="I91"/>
      <c r="J91"/>
    </row>
    <row r="92" spans="1:10" s="2" customFormat="1" x14ac:dyDescent="0.2">
      <c r="A92"/>
      <c r="B92" s="90"/>
      <c r="C92" s="90"/>
      <c r="D92" s="90"/>
      <c r="E92" s="63"/>
      <c r="F92"/>
      <c r="G92"/>
      <c r="H92"/>
      <c r="I92"/>
      <c r="J92"/>
    </row>
    <row r="93" spans="1:10" s="2" customFormat="1" x14ac:dyDescent="0.2">
      <c r="A93"/>
      <c r="B93" s="90"/>
      <c r="C93" s="90"/>
      <c r="D93" s="90"/>
      <c r="E93" s="63"/>
      <c r="F93"/>
      <c r="G93"/>
      <c r="H93"/>
      <c r="I93"/>
      <c r="J93"/>
    </row>
    <row r="94" spans="1:10" s="2" customFormat="1" x14ac:dyDescent="0.2">
      <c r="A94"/>
      <c r="B94" s="90"/>
      <c r="C94" s="90"/>
      <c r="D94" s="90"/>
      <c r="E94" s="63"/>
      <c r="F94"/>
      <c r="G94"/>
      <c r="H94"/>
      <c r="I94"/>
      <c r="J94"/>
    </row>
    <row r="95" spans="1:10" s="2" customFormat="1" x14ac:dyDescent="0.2">
      <c r="A95"/>
      <c r="B95" s="90"/>
      <c r="C95" s="90"/>
      <c r="D95" s="90"/>
      <c r="E95" s="63"/>
      <c r="F95"/>
      <c r="G95"/>
      <c r="H95"/>
      <c r="I95"/>
      <c r="J95"/>
    </row>
    <row r="96" spans="1:10" s="2" customFormat="1" x14ac:dyDescent="0.2">
      <c r="A96"/>
      <c r="B96" s="90"/>
      <c r="C96" s="90"/>
      <c r="D96" s="90"/>
      <c r="E96" s="63"/>
      <c r="F96"/>
      <c r="G96"/>
      <c r="H96"/>
      <c r="I96"/>
      <c r="J96"/>
    </row>
    <row r="97" spans="1:10" s="2" customFormat="1" x14ac:dyDescent="0.2">
      <c r="A97"/>
      <c r="B97" s="90"/>
      <c r="C97" s="90"/>
      <c r="D97" s="90"/>
      <c r="E97" s="63"/>
      <c r="F97"/>
      <c r="G97"/>
      <c r="H97"/>
      <c r="I97"/>
      <c r="J97"/>
    </row>
    <row r="98" spans="1:10" s="2" customFormat="1" x14ac:dyDescent="0.2">
      <c r="A98"/>
      <c r="B98" s="90"/>
      <c r="C98" s="90"/>
      <c r="D98" s="90"/>
      <c r="E98" s="63"/>
      <c r="F98"/>
      <c r="G98"/>
      <c r="H98"/>
      <c r="I98"/>
      <c r="J98"/>
    </row>
    <row r="99" spans="1:10" s="2" customFormat="1" x14ac:dyDescent="0.2">
      <c r="A99"/>
      <c r="B99" s="90"/>
      <c r="C99" s="90"/>
      <c r="D99" s="90"/>
      <c r="E99" s="63"/>
      <c r="F99"/>
      <c r="G99"/>
      <c r="H99"/>
      <c r="I99"/>
      <c r="J99"/>
    </row>
    <row r="100" spans="1:10" s="2" customFormat="1" x14ac:dyDescent="0.2">
      <c r="A100"/>
      <c r="B100" s="90"/>
      <c r="C100" s="90"/>
      <c r="D100" s="90"/>
      <c r="E100" s="63"/>
      <c r="F100"/>
      <c r="G100"/>
      <c r="H100"/>
      <c r="I100"/>
      <c r="J100"/>
    </row>
    <row r="101" spans="1:10" s="2" customFormat="1" x14ac:dyDescent="0.2">
      <c r="A101"/>
      <c r="B101" s="90"/>
      <c r="C101" s="90"/>
      <c r="D101" s="90"/>
      <c r="E101" s="63"/>
      <c r="F101"/>
      <c r="G101"/>
      <c r="H101"/>
      <c r="I101"/>
      <c r="J101"/>
    </row>
    <row r="102" spans="1:10" s="2" customFormat="1" x14ac:dyDescent="0.2">
      <c r="A102"/>
      <c r="B102" s="90"/>
      <c r="C102" s="90"/>
      <c r="D102" s="90"/>
      <c r="E102" s="63"/>
      <c r="F102"/>
      <c r="G102"/>
      <c r="H102"/>
      <c r="I102"/>
      <c r="J102"/>
    </row>
    <row r="103" spans="1:10" s="2" customFormat="1" x14ac:dyDescent="0.2">
      <c r="A103"/>
      <c r="B103" s="90"/>
      <c r="C103" s="90"/>
      <c r="D103" s="90"/>
      <c r="E103" s="63"/>
      <c r="F103"/>
      <c r="G103"/>
      <c r="H103"/>
      <c r="I103"/>
      <c r="J103"/>
    </row>
    <row r="104" spans="1:10" s="2" customFormat="1" x14ac:dyDescent="0.2">
      <c r="A104"/>
      <c r="B104" s="90"/>
      <c r="C104" s="90"/>
      <c r="D104" s="90"/>
      <c r="E104" s="63"/>
      <c r="F104"/>
      <c r="G104"/>
      <c r="H104"/>
      <c r="I104"/>
      <c r="J104"/>
    </row>
    <row r="105" spans="1:10" s="2" customFormat="1" x14ac:dyDescent="0.2">
      <c r="A105"/>
      <c r="B105" s="90"/>
      <c r="C105" s="90"/>
      <c r="D105" s="90"/>
      <c r="E105" s="63"/>
      <c r="F105"/>
      <c r="G105"/>
      <c r="H105"/>
      <c r="I105"/>
      <c r="J105"/>
    </row>
    <row r="106" spans="1:10" s="2" customFormat="1" x14ac:dyDescent="0.2">
      <c r="A106"/>
      <c r="B106" s="90"/>
      <c r="C106" s="90"/>
      <c r="D106" s="90"/>
      <c r="E106" s="63"/>
      <c r="F106"/>
      <c r="G106"/>
      <c r="H106"/>
      <c r="I106"/>
      <c r="J106"/>
    </row>
    <row r="107" spans="1:10" s="2" customFormat="1" x14ac:dyDescent="0.2">
      <c r="A107"/>
      <c r="B107" s="90"/>
      <c r="C107" s="90"/>
      <c r="D107" s="90"/>
      <c r="E107" s="63"/>
      <c r="F107"/>
      <c r="G107"/>
      <c r="H107"/>
      <c r="I107"/>
      <c r="J107"/>
    </row>
    <row r="108" spans="1:10" s="2" customFormat="1" x14ac:dyDescent="0.2">
      <c r="A108"/>
      <c r="B108" s="90"/>
      <c r="C108" s="90"/>
      <c r="D108" s="90"/>
      <c r="E108" s="63"/>
      <c r="F108"/>
      <c r="G108"/>
      <c r="H108"/>
      <c r="I108"/>
      <c r="J108"/>
    </row>
    <row r="109" spans="1:10" s="2" customFormat="1" x14ac:dyDescent="0.2">
      <c r="A109"/>
      <c r="B109" s="90"/>
      <c r="C109" s="90"/>
      <c r="D109" s="90"/>
      <c r="E109" s="63"/>
      <c r="F109"/>
      <c r="G109"/>
      <c r="H109"/>
      <c r="I109"/>
      <c r="J109"/>
    </row>
    <row r="110" spans="1:10" s="2" customFormat="1" x14ac:dyDescent="0.2">
      <c r="A110"/>
      <c r="B110" s="90"/>
      <c r="C110" s="90"/>
      <c r="D110" s="90"/>
      <c r="E110" s="63"/>
      <c r="F110"/>
      <c r="G110"/>
      <c r="H110"/>
      <c r="I110"/>
      <c r="J110"/>
    </row>
    <row r="111" spans="1:10" s="2" customFormat="1" x14ac:dyDescent="0.2">
      <c r="A111"/>
      <c r="B111" s="90"/>
      <c r="C111" s="90"/>
      <c r="D111" s="90"/>
      <c r="E111" s="63"/>
      <c r="F111"/>
      <c r="G111"/>
      <c r="H111"/>
      <c r="I111"/>
      <c r="J111"/>
    </row>
    <row r="112" spans="1:10" s="2" customFormat="1" x14ac:dyDescent="0.2">
      <c r="A112"/>
      <c r="B112" s="90"/>
      <c r="C112" s="90"/>
      <c r="D112" s="90"/>
      <c r="E112" s="63"/>
      <c r="F112"/>
      <c r="G112"/>
      <c r="H112"/>
      <c r="I112"/>
      <c r="J112"/>
    </row>
    <row r="113" spans="1:10" s="2" customFormat="1" x14ac:dyDescent="0.2">
      <c r="A113"/>
      <c r="B113" s="90"/>
      <c r="C113" s="90"/>
      <c r="D113" s="90"/>
      <c r="E113" s="63"/>
      <c r="F113"/>
      <c r="G113"/>
      <c r="H113"/>
      <c r="I113"/>
      <c r="J113"/>
    </row>
    <row r="114" spans="1:10" s="2" customFormat="1" x14ac:dyDescent="0.2">
      <c r="A114"/>
      <c r="B114" s="90"/>
      <c r="C114" s="90"/>
      <c r="D114" s="90"/>
      <c r="E114" s="63"/>
      <c r="F114"/>
      <c r="G114"/>
      <c r="H114"/>
      <c r="I114"/>
      <c r="J114"/>
    </row>
    <row r="115" spans="1:10" s="2" customFormat="1" x14ac:dyDescent="0.2">
      <c r="A115"/>
      <c r="B115" s="90"/>
      <c r="C115" s="90"/>
      <c r="D115" s="90"/>
      <c r="E115" s="63"/>
      <c r="F115"/>
      <c r="G115"/>
      <c r="H115"/>
      <c r="I115"/>
      <c r="J115"/>
    </row>
    <row r="116" spans="1:10" s="2" customFormat="1" x14ac:dyDescent="0.2">
      <c r="A116"/>
      <c r="B116" s="90"/>
      <c r="C116" s="90"/>
      <c r="D116" s="90"/>
      <c r="E116" s="63"/>
      <c r="F116"/>
      <c r="G116"/>
      <c r="H116"/>
      <c r="I116"/>
      <c r="J116"/>
    </row>
    <row r="117" spans="1:10" s="2" customFormat="1" x14ac:dyDescent="0.2">
      <c r="A117"/>
      <c r="B117" s="90"/>
      <c r="C117" s="90"/>
      <c r="D117" s="90"/>
      <c r="E117" s="63"/>
      <c r="F117"/>
      <c r="G117"/>
      <c r="H117"/>
      <c r="I117"/>
      <c r="J117"/>
    </row>
    <row r="118" spans="1:10" s="2" customFormat="1" x14ac:dyDescent="0.2">
      <c r="A118"/>
      <c r="B118" s="90"/>
      <c r="C118" s="90"/>
      <c r="D118" s="90"/>
      <c r="E118" s="63"/>
      <c r="F118"/>
      <c r="G118"/>
      <c r="H118"/>
      <c r="I118"/>
      <c r="J118"/>
    </row>
    <row r="119" spans="1:10" s="2" customFormat="1" x14ac:dyDescent="0.2">
      <c r="A119"/>
      <c r="B119" s="90"/>
      <c r="C119" s="90"/>
      <c r="D119" s="90"/>
      <c r="E119" s="63"/>
      <c r="F119"/>
      <c r="G119"/>
      <c r="H119"/>
      <c r="I119"/>
      <c r="J119"/>
    </row>
    <row r="120" spans="1:10" s="2" customFormat="1" x14ac:dyDescent="0.2">
      <c r="A120"/>
      <c r="B120" s="90"/>
      <c r="C120" s="90"/>
      <c r="D120" s="90"/>
      <c r="E120" s="63"/>
      <c r="F120"/>
      <c r="G120"/>
      <c r="H120"/>
      <c r="I120"/>
      <c r="J120"/>
    </row>
    <row r="121" spans="1:10" s="2" customFormat="1" x14ac:dyDescent="0.2">
      <c r="A121"/>
      <c r="B121" s="90"/>
      <c r="C121" s="90"/>
      <c r="D121" s="90"/>
      <c r="E121" s="63"/>
      <c r="F121"/>
      <c r="G121"/>
      <c r="H121"/>
      <c r="I121"/>
      <c r="J121"/>
    </row>
    <row r="122" spans="1:10" s="2" customFormat="1" x14ac:dyDescent="0.2">
      <c r="A122"/>
      <c r="B122" s="90"/>
      <c r="C122" s="90"/>
      <c r="D122" s="90"/>
      <c r="E122" s="63"/>
      <c r="F122"/>
      <c r="G122"/>
      <c r="H122"/>
      <c r="I122"/>
      <c r="J122"/>
    </row>
    <row r="123" spans="1:10" s="2" customFormat="1" x14ac:dyDescent="0.2">
      <c r="A123"/>
      <c r="B123" s="90"/>
      <c r="C123" s="90"/>
      <c r="D123" s="90"/>
      <c r="E123" s="63"/>
      <c r="F123"/>
      <c r="G123"/>
      <c r="H123"/>
      <c r="I123"/>
      <c r="J123"/>
    </row>
    <row r="124" spans="1:10" s="2" customFormat="1" x14ac:dyDescent="0.2">
      <c r="A124"/>
      <c r="B124" s="90"/>
      <c r="C124" s="90"/>
      <c r="D124" s="90"/>
      <c r="E124" s="63"/>
      <c r="F124"/>
      <c r="G124"/>
      <c r="H124"/>
      <c r="I124"/>
      <c r="J124"/>
    </row>
    <row r="125" spans="1:10" s="2" customFormat="1" x14ac:dyDescent="0.2">
      <c r="A125"/>
      <c r="B125" s="90"/>
      <c r="C125" s="90"/>
      <c r="D125" s="90"/>
      <c r="E125" s="63"/>
      <c r="F125"/>
      <c r="G125"/>
      <c r="H125"/>
      <c r="I125"/>
      <c r="J125"/>
    </row>
    <row r="126" spans="1:10" s="2" customFormat="1" x14ac:dyDescent="0.2">
      <c r="A126"/>
      <c r="B126" s="90"/>
      <c r="C126" s="90"/>
      <c r="D126" s="90"/>
      <c r="E126" s="63"/>
      <c r="F126"/>
      <c r="G126"/>
      <c r="H126"/>
      <c r="I126"/>
      <c r="J126"/>
    </row>
    <row r="127" spans="1:10" s="2" customFormat="1" x14ac:dyDescent="0.2">
      <c r="A127"/>
      <c r="B127" s="90"/>
      <c r="C127" s="90"/>
      <c r="D127" s="90"/>
      <c r="E127" s="63"/>
      <c r="F127"/>
      <c r="G127"/>
      <c r="H127"/>
      <c r="I127"/>
      <c r="J127"/>
    </row>
    <row r="128" spans="1:10" s="2" customFormat="1" x14ac:dyDescent="0.2">
      <c r="A128"/>
      <c r="B128" s="90"/>
      <c r="C128" s="90"/>
      <c r="D128" s="90"/>
      <c r="E128" s="63"/>
      <c r="F128"/>
      <c r="G128"/>
      <c r="H128"/>
      <c r="I128"/>
      <c r="J128"/>
    </row>
    <row r="129" spans="1:10" s="2" customFormat="1" x14ac:dyDescent="0.2">
      <c r="A129"/>
      <c r="B129" s="90"/>
      <c r="C129" s="90"/>
      <c r="D129" s="90"/>
      <c r="E129" s="63"/>
      <c r="F129"/>
      <c r="G129"/>
      <c r="H129"/>
      <c r="I129"/>
      <c r="J129"/>
    </row>
    <row r="130" spans="1:10" s="2" customFormat="1" x14ac:dyDescent="0.2">
      <c r="A130"/>
      <c r="B130" s="90"/>
      <c r="C130" s="90"/>
      <c r="D130" s="90"/>
      <c r="E130" s="63"/>
      <c r="F130"/>
      <c r="G130"/>
      <c r="H130"/>
      <c r="I130"/>
      <c r="J130"/>
    </row>
    <row r="131" spans="1:10" s="2" customFormat="1" x14ac:dyDescent="0.2">
      <c r="A131"/>
      <c r="B131" s="90"/>
      <c r="C131" s="90"/>
      <c r="D131" s="90"/>
      <c r="E131" s="63"/>
      <c r="F131"/>
      <c r="G131"/>
      <c r="H131"/>
      <c r="I131"/>
      <c r="J131"/>
    </row>
    <row r="132" spans="1:10" s="2" customFormat="1" x14ac:dyDescent="0.2">
      <c r="A132"/>
      <c r="B132" s="90"/>
      <c r="C132" s="90"/>
      <c r="D132" s="90"/>
      <c r="E132" s="63"/>
      <c r="F132"/>
      <c r="G132"/>
      <c r="H132"/>
      <c r="I132"/>
      <c r="J132"/>
    </row>
    <row r="133" spans="1:10" s="2" customFormat="1" x14ac:dyDescent="0.2">
      <c r="A133"/>
      <c r="B133" s="90"/>
      <c r="C133" s="90"/>
      <c r="D133" s="90"/>
      <c r="E133" s="63"/>
      <c r="F133"/>
      <c r="G133"/>
      <c r="H133"/>
      <c r="I133"/>
      <c r="J133"/>
    </row>
    <row r="134" spans="1:10" s="2" customFormat="1" x14ac:dyDescent="0.2">
      <c r="A134"/>
      <c r="B134" s="90"/>
      <c r="C134" s="90"/>
      <c r="D134" s="90"/>
      <c r="E134" s="63"/>
      <c r="F134"/>
      <c r="G134"/>
      <c r="H134"/>
      <c r="I134"/>
      <c r="J134"/>
    </row>
    <row r="135" spans="1:10" s="2" customFormat="1" x14ac:dyDescent="0.2">
      <c r="A135"/>
      <c r="B135" s="90"/>
      <c r="C135" s="90"/>
      <c r="D135" s="90"/>
      <c r="E135" s="63"/>
      <c r="F135"/>
      <c r="G135"/>
      <c r="H135"/>
      <c r="I135"/>
      <c r="J135"/>
    </row>
    <row r="136" spans="1:10" s="2" customFormat="1" x14ac:dyDescent="0.2">
      <c r="A136"/>
      <c r="B136" s="90"/>
      <c r="C136" s="90"/>
      <c r="D136" s="90"/>
      <c r="E136" s="63"/>
      <c r="F136"/>
      <c r="G136"/>
      <c r="H136"/>
      <c r="I136"/>
      <c r="J136"/>
    </row>
    <row r="137" spans="1:10" s="2" customFormat="1" x14ac:dyDescent="0.2">
      <c r="A137"/>
      <c r="B137" s="90"/>
      <c r="C137" s="90"/>
      <c r="D137" s="90"/>
      <c r="E137" s="63"/>
      <c r="F137"/>
      <c r="G137"/>
      <c r="H137"/>
      <c r="I137"/>
      <c r="J137"/>
    </row>
    <row r="138" spans="1:10" s="2" customFormat="1" x14ac:dyDescent="0.2">
      <c r="A138"/>
      <c r="B138" s="90"/>
      <c r="C138" s="90"/>
      <c r="D138" s="90"/>
      <c r="E138" s="63"/>
      <c r="F138"/>
      <c r="G138"/>
      <c r="H138"/>
      <c r="I138"/>
      <c r="J138"/>
    </row>
    <row r="139" spans="1:10" s="2" customFormat="1" x14ac:dyDescent="0.2">
      <c r="A139"/>
      <c r="B139" s="90"/>
      <c r="C139" s="90"/>
      <c r="D139" s="90"/>
      <c r="E139" s="63"/>
      <c r="F139"/>
      <c r="G139"/>
      <c r="H139"/>
      <c r="I139"/>
      <c r="J139"/>
    </row>
    <row r="140" spans="1:10" s="2" customFormat="1" x14ac:dyDescent="0.2">
      <c r="A140"/>
      <c r="B140" s="90"/>
      <c r="C140" s="90"/>
      <c r="D140" s="90"/>
      <c r="E140" s="63"/>
      <c r="F140"/>
      <c r="G140"/>
      <c r="H140"/>
      <c r="I140"/>
      <c r="J140"/>
    </row>
    <row r="141" spans="1:10" s="2" customFormat="1" x14ac:dyDescent="0.2">
      <c r="A141"/>
      <c r="B141" s="90"/>
      <c r="C141" s="90"/>
      <c r="D141" s="90"/>
      <c r="E141" s="63"/>
      <c r="F141"/>
      <c r="G141"/>
      <c r="H141"/>
      <c r="I141"/>
      <c r="J141"/>
    </row>
    <row r="142" spans="1:10" s="2" customFormat="1" x14ac:dyDescent="0.2">
      <c r="A142"/>
      <c r="B142" s="90"/>
      <c r="C142" s="90"/>
      <c r="D142" s="90"/>
      <c r="E142" s="63"/>
      <c r="F142"/>
      <c r="G142"/>
      <c r="H142"/>
      <c r="I142"/>
      <c r="J142"/>
    </row>
    <row r="143" spans="1:10" s="2" customFormat="1" x14ac:dyDescent="0.2">
      <c r="A143"/>
      <c r="B143" s="90"/>
      <c r="C143" s="90"/>
      <c r="D143" s="90"/>
      <c r="E143" s="63"/>
      <c r="F143"/>
      <c r="G143"/>
      <c r="H143"/>
      <c r="I143"/>
      <c r="J143"/>
    </row>
    <row r="144" spans="1:10" s="2" customFormat="1" x14ac:dyDescent="0.2">
      <c r="A144"/>
      <c r="B144" s="90"/>
      <c r="C144" s="90"/>
      <c r="D144" s="90"/>
      <c r="E144" s="63"/>
      <c r="F144"/>
      <c r="G144"/>
      <c r="H144"/>
      <c r="I144"/>
      <c r="J144"/>
    </row>
    <row r="145" spans="1:10" s="2" customFormat="1" x14ac:dyDescent="0.2">
      <c r="A145"/>
      <c r="B145" s="90"/>
      <c r="C145" s="90"/>
      <c r="D145" s="90"/>
      <c r="E145" s="63"/>
      <c r="F145"/>
      <c r="G145"/>
      <c r="H145"/>
      <c r="I145"/>
      <c r="J145"/>
    </row>
    <row r="146" spans="1:10" s="2" customFormat="1" x14ac:dyDescent="0.2">
      <c r="A146"/>
      <c r="B146" s="90"/>
      <c r="C146" s="90"/>
      <c r="D146" s="90"/>
      <c r="E146" s="63"/>
      <c r="F146"/>
      <c r="G146"/>
      <c r="H146"/>
      <c r="I146"/>
      <c r="J146"/>
    </row>
    <row r="147" spans="1:10" s="2" customFormat="1" x14ac:dyDescent="0.2">
      <c r="A147"/>
      <c r="B147" s="90"/>
      <c r="C147" s="90"/>
      <c r="D147" s="90"/>
      <c r="E147" s="63"/>
      <c r="F147"/>
      <c r="G147"/>
      <c r="H147"/>
      <c r="I147"/>
      <c r="J147"/>
    </row>
    <row r="148" spans="1:10" s="2" customFormat="1" x14ac:dyDescent="0.2">
      <c r="A148"/>
      <c r="B148" s="90"/>
      <c r="C148" s="90"/>
      <c r="D148" s="90"/>
      <c r="E148" s="63"/>
      <c r="F148"/>
      <c r="G148"/>
      <c r="H148"/>
      <c r="I148"/>
      <c r="J148"/>
    </row>
    <row r="149" spans="1:10" s="2" customFormat="1" x14ac:dyDescent="0.2">
      <c r="A149"/>
      <c r="B149" s="90"/>
      <c r="C149" s="90"/>
      <c r="D149" s="90"/>
      <c r="E149" s="63"/>
      <c r="F149"/>
      <c r="G149"/>
      <c r="H149"/>
      <c r="I149"/>
      <c r="J149"/>
    </row>
    <row r="150" spans="1:10" s="2" customFormat="1" x14ac:dyDescent="0.2">
      <c r="A150"/>
      <c r="B150" s="90"/>
      <c r="C150" s="90"/>
      <c r="D150" s="90"/>
      <c r="E150" s="63"/>
      <c r="F150"/>
      <c r="G150"/>
      <c r="H150"/>
      <c r="I150"/>
      <c r="J150"/>
    </row>
    <row r="151" spans="1:10" s="2" customFormat="1" x14ac:dyDescent="0.2">
      <c r="A151"/>
      <c r="B151" s="90"/>
      <c r="C151" s="90"/>
      <c r="D151" s="90"/>
      <c r="E151" s="63"/>
      <c r="F151"/>
      <c r="G151"/>
      <c r="H151"/>
      <c r="I151"/>
      <c r="J151"/>
    </row>
    <row r="152" spans="1:10" s="2" customFormat="1" x14ac:dyDescent="0.2">
      <c r="A152"/>
      <c r="B152" s="90"/>
      <c r="C152" s="90"/>
      <c r="D152" s="90"/>
      <c r="E152" s="63"/>
      <c r="F152"/>
      <c r="G152"/>
      <c r="H152"/>
      <c r="I152"/>
      <c r="J152"/>
    </row>
    <row r="153" spans="1:10" s="2" customFormat="1" x14ac:dyDescent="0.2">
      <c r="A153"/>
      <c r="B153" s="90"/>
      <c r="C153" s="90"/>
      <c r="D153" s="90"/>
      <c r="E153" s="63"/>
      <c r="F153"/>
      <c r="G153"/>
      <c r="H153"/>
      <c r="I153"/>
      <c r="J153"/>
    </row>
    <row r="154" spans="1:10" s="2" customFormat="1" x14ac:dyDescent="0.2">
      <c r="A154"/>
      <c r="B154" s="90"/>
      <c r="C154" s="90"/>
      <c r="D154" s="90"/>
      <c r="E154" s="63"/>
      <c r="F154"/>
      <c r="G154"/>
      <c r="H154"/>
      <c r="I154"/>
      <c r="J154"/>
    </row>
    <row r="155" spans="1:10" s="2" customFormat="1" x14ac:dyDescent="0.2">
      <c r="A155"/>
      <c r="B155" s="90"/>
      <c r="C155" s="90"/>
      <c r="D155" s="90"/>
      <c r="E155" s="63"/>
      <c r="F155"/>
      <c r="G155"/>
      <c r="H155"/>
      <c r="I155"/>
      <c r="J155"/>
    </row>
    <row r="156" spans="1:10" s="2" customFormat="1" x14ac:dyDescent="0.2">
      <c r="A156"/>
      <c r="B156" s="90"/>
      <c r="C156" s="90"/>
      <c r="D156" s="90"/>
      <c r="E156" s="63"/>
      <c r="F156"/>
      <c r="G156"/>
      <c r="H156"/>
      <c r="I156"/>
      <c r="J156"/>
    </row>
    <row r="157" spans="1:10" s="2" customFormat="1" x14ac:dyDescent="0.2">
      <c r="A157"/>
      <c r="B157" s="90"/>
      <c r="C157" s="90"/>
      <c r="D157" s="90"/>
      <c r="E157" s="63"/>
      <c r="F157"/>
      <c r="G157"/>
      <c r="H157"/>
      <c r="I157"/>
      <c r="J157"/>
    </row>
    <row r="158" spans="1:10" s="2" customFormat="1" x14ac:dyDescent="0.2">
      <c r="A158"/>
      <c r="B158" s="90"/>
      <c r="C158" s="90"/>
      <c r="D158" s="90"/>
      <c r="E158" s="63"/>
      <c r="F158"/>
      <c r="G158"/>
      <c r="H158"/>
      <c r="I158"/>
      <c r="J158"/>
    </row>
    <row r="159" spans="1:10" s="2" customFormat="1" x14ac:dyDescent="0.2">
      <c r="A159"/>
      <c r="B159" s="90"/>
      <c r="C159" s="90"/>
      <c r="D159" s="90"/>
      <c r="E159" s="63"/>
      <c r="F159"/>
      <c r="G159"/>
      <c r="H159"/>
      <c r="I159"/>
      <c r="J159"/>
    </row>
    <row r="160" spans="1:10" s="2" customFormat="1" x14ac:dyDescent="0.2">
      <c r="A160"/>
      <c r="B160" s="90"/>
      <c r="C160" s="90"/>
      <c r="D160" s="90"/>
      <c r="E160" s="63"/>
      <c r="F160"/>
      <c r="G160"/>
      <c r="H160"/>
      <c r="I160"/>
      <c r="J160"/>
    </row>
    <row r="161" spans="1:10" s="2" customFormat="1" x14ac:dyDescent="0.2">
      <c r="A161"/>
      <c r="B161" s="90"/>
      <c r="C161" s="90"/>
      <c r="D161" s="90"/>
      <c r="E161" s="63"/>
      <c r="F161"/>
      <c r="G161"/>
      <c r="H161"/>
      <c r="I161"/>
      <c r="J161"/>
    </row>
    <row r="162" spans="1:10" s="2" customFormat="1" x14ac:dyDescent="0.2">
      <c r="A162"/>
      <c r="B162" s="90"/>
      <c r="C162" s="90"/>
      <c r="D162" s="90"/>
      <c r="E162" s="63"/>
      <c r="F162"/>
      <c r="G162"/>
      <c r="H162"/>
      <c r="I162"/>
      <c r="J162"/>
    </row>
    <row r="163" spans="1:10" s="2" customFormat="1" x14ac:dyDescent="0.2">
      <c r="A163"/>
      <c r="B163" s="90"/>
      <c r="C163" s="90"/>
      <c r="D163" s="90"/>
      <c r="E163" s="63"/>
      <c r="F163"/>
      <c r="G163"/>
      <c r="H163"/>
      <c r="I163"/>
      <c r="J163"/>
    </row>
    <row r="164" spans="1:10" s="2" customFormat="1" x14ac:dyDescent="0.2">
      <c r="A164"/>
      <c r="B164" s="90"/>
      <c r="C164" s="90"/>
      <c r="D164" s="90"/>
      <c r="E164" s="63"/>
      <c r="F164"/>
      <c r="G164"/>
      <c r="H164"/>
      <c r="I164"/>
      <c r="J164"/>
    </row>
    <row r="165" spans="1:10" s="2" customFormat="1" x14ac:dyDescent="0.2">
      <c r="A165"/>
      <c r="B165" s="90"/>
      <c r="C165" s="90"/>
      <c r="D165" s="90"/>
      <c r="E165" s="63"/>
      <c r="F165"/>
      <c r="G165"/>
      <c r="H165"/>
      <c r="I165"/>
      <c r="J165"/>
    </row>
    <row r="166" spans="1:10" s="2" customFormat="1" x14ac:dyDescent="0.2">
      <c r="A166"/>
      <c r="B166" s="90"/>
      <c r="C166" s="90"/>
      <c r="D166" s="90"/>
      <c r="E166" s="63"/>
      <c r="F166"/>
      <c r="G166"/>
      <c r="H166"/>
      <c r="I166"/>
      <c r="J166"/>
    </row>
    <row r="167" spans="1:10" s="2" customFormat="1" x14ac:dyDescent="0.2">
      <c r="A167"/>
      <c r="B167" s="90"/>
      <c r="C167" s="90"/>
      <c r="D167" s="90"/>
      <c r="E167" s="63"/>
      <c r="F167"/>
      <c r="G167"/>
      <c r="H167"/>
      <c r="I167"/>
      <c r="J167"/>
    </row>
    <row r="168" spans="1:10" s="2" customFormat="1" x14ac:dyDescent="0.2">
      <c r="A168"/>
      <c r="B168" s="90"/>
      <c r="C168" s="90"/>
      <c r="D168" s="90"/>
      <c r="E168" s="63"/>
      <c r="F168"/>
      <c r="G168"/>
      <c r="H168"/>
      <c r="I168"/>
      <c r="J168"/>
    </row>
    <row r="169" spans="1:10" s="2" customFormat="1" x14ac:dyDescent="0.2">
      <c r="A169"/>
      <c r="B169" s="90"/>
      <c r="C169" s="90"/>
      <c r="D169" s="90"/>
      <c r="E169" s="63"/>
      <c r="F169"/>
      <c r="G169"/>
      <c r="H169"/>
      <c r="I169"/>
      <c r="J169"/>
    </row>
    <row r="170" spans="1:10" s="2" customFormat="1" x14ac:dyDescent="0.2">
      <c r="A170"/>
      <c r="B170" s="90"/>
      <c r="C170" s="90"/>
      <c r="D170" s="90"/>
      <c r="E170" s="63"/>
      <c r="F170"/>
      <c r="G170"/>
      <c r="H170"/>
      <c r="I170"/>
      <c r="J170"/>
    </row>
    <row r="171" spans="1:10" s="2" customFormat="1" x14ac:dyDescent="0.2">
      <c r="A171"/>
      <c r="B171" s="90"/>
      <c r="C171" s="90"/>
      <c r="D171" s="90"/>
      <c r="E171" s="63"/>
      <c r="F171"/>
      <c r="G171"/>
      <c r="H171"/>
      <c r="I171"/>
      <c r="J171"/>
    </row>
    <row r="172" spans="1:10" s="2" customFormat="1" x14ac:dyDescent="0.2">
      <c r="A172"/>
      <c r="B172" s="90"/>
      <c r="C172" s="90"/>
      <c r="D172" s="90"/>
      <c r="E172" s="63"/>
      <c r="F172"/>
      <c r="G172"/>
      <c r="H172"/>
      <c r="I172"/>
      <c r="J172"/>
    </row>
    <row r="173" spans="1:10" s="2" customFormat="1" x14ac:dyDescent="0.2">
      <c r="A173"/>
      <c r="B173" s="90"/>
      <c r="C173" s="90"/>
      <c r="D173" s="90"/>
      <c r="E173" s="63"/>
      <c r="F173"/>
      <c r="G173"/>
      <c r="H173"/>
      <c r="I173"/>
      <c r="J173"/>
    </row>
    <row r="174" spans="1:10" s="2" customFormat="1" x14ac:dyDescent="0.2">
      <c r="A174"/>
      <c r="B174" s="90"/>
      <c r="C174" s="90"/>
      <c r="D174" s="90"/>
      <c r="E174" s="63"/>
      <c r="F174"/>
      <c r="G174"/>
      <c r="H174"/>
      <c r="I174"/>
      <c r="J174"/>
    </row>
    <row r="175" spans="1:10" s="2" customFormat="1" x14ac:dyDescent="0.2">
      <c r="A175"/>
      <c r="B175" s="90"/>
      <c r="C175" s="90"/>
      <c r="D175" s="90"/>
      <c r="E175" s="63"/>
      <c r="F175"/>
      <c r="G175"/>
      <c r="H175"/>
      <c r="I175"/>
      <c r="J175"/>
    </row>
    <row r="176" spans="1:10" s="2" customFormat="1" x14ac:dyDescent="0.2">
      <c r="A176"/>
      <c r="B176" s="90"/>
      <c r="C176" s="90"/>
      <c r="D176" s="90"/>
      <c r="E176" s="63"/>
      <c r="F176"/>
      <c r="G176"/>
      <c r="H176"/>
      <c r="I176"/>
      <c r="J176"/>
    </row>
    <row r="177" spans="1:10" s="2" customFormat="1" x14ac:dyDescent="0.2">
      <c r="A177"/>
      <c r="B177" s="90"/>
      <c r="C177" s="90"/>
      <c r="D177" s="90"/>
      <c r="E177" s="63"/>
      <c r="F177"/>
      <c r="G177"/>
      <c r="H177"/>
      <c r="I177"/>
      <c r="J177"/>
    </row>
    <row r="178" spans="1:10" s="2" customFormat="1" x14ac:dyDescent="0.2">
      <c r="A178"/>
      <c r="B178" s="90"/>
      <c r="C178" s="90"/>
      <c r="D178" s="90"/>
      <c r="E178" s="63"/>
      <c r="F178"/>
      <c r="G178"/>
      <c r="H178"/>
      <c r="I178"/>
      <c r="J178"/>
    </row>
    <row r="179" spans="1:10" s="2" customFormat="1" x14ac:dyDescent="0.2">
      <c r="A179"/>
      <c r="B179" s="90"/>
      <c r="C179" s="90"/>
      <c r="D179" s="90"/>
      <c r="E179" s="63"/>
      <c r="F179"/>
      <c r="G179"/>
      <c r="H179"/>
      <c r="I179"/>
      <c r="J179"/>
    </row>
    <row r="180" spans="1:10" s="2" customFormat="1" x14ac:dyDescent="0.2">
      <c r="A180"/>
      <c r="B180" s="90"/>
      <c r="C180" s="90"/>
      <c r="D180" s="90"/>
      <c r="E180" s="63"/>
      <c r="F180"/>
      <c r="G180"/>
      <c r="H180"/>
      <c r="I180"/>
      <c r="J180"/>
    </row>
    <row r="181" spans="1:10" s="2" customFormat="1" x14ac:dyDescent="0.2">
      <c r="A181"/>
      <c r="B181" s="90"/>
      <c r="C181" s="90"/>
      <c r="D181" s="90"/>
      <c r="E181" s="63"/>
      <c r="F181"/>
      <c r="G181"/>
      <c r="H181"/>
      <c r="I181"/>
      <c r="J181"/>
    </row>
    <row r="182" spans="1:10" s="2" customFormat="1" x14ac:dyDescent="0.2">
      <c r="A182"/>
      <c r="B182" s="90"/>
      <c r="C182" s="90"/>
      <c r="D182" s="90"/>
      <c r="E182" s="63"/>
      <c r="F182"/>
      <c r="G182"/>
      <c r="H182"/>
      <c r="I182"/>
      <c r="J182"/>
    </row>
    <row r="183" spans="1:10" s="2" customFormat="1" x14ac:dyDescent="0.2">
      <c r="A183"/>
      <c r="B183" s="90"/>
      <c r="C183" s="90"/>
      <c r="D183" s="90"/>
      <c r="E183" s="63"/>
      <c r="F183"/>
      <c r="G183"/>
      <c r="H183"/>
      <c r="I183"/>
      <c r="J183"/>
    </row>
    <row r="184" spans="1:10" s="2" customFormat="1" x14ac:dyDescent="0.2">
      <c r="A184"/>
      <c r="B184" s="90"/>
      <c r="C184" s="90"/>
      <c r="D184" s="90"/>
      <c r="E184" s="63"/>
      <c r="F184"/>
      <c r="G184"/>
      <c r="H184"/>
      <c r="I184"/>
      <c r="J184"/>
    </row>
    <row r="185" spans="1:10" s="2" customFormat="1" x14ac:dyDescent="0.2">
      <c r="A185"/>
      <c r="B185" s="90"/>
      <c r="C185" s="90"/>
      <c r="D185" s="90"/>
      <c r="E185" s="63"/>
      <c r="F185"/>
      <c r="G185"/>
      <c r="H185"/>
      <c r="I185"/>
      <c r="J185"/>
    </row>
    <row r="186" spans="1:10" s="2" customFormat="1" x14ac:dyDescent="0.2">
      <c r="A186"/>
      <c r="B186" s="90"/>
      <c r="C186" s="90"/>
      <c r="D186" s="90"/>
      <c r="E186" s="63"/>
      <c r="F186"/>
      <c r="G186"/>
      <c r="H186"/>
      <c r="I186"/>
      <c r="J186"/>
    </row>
    <row r="187" spans="1:10" s="2" customFormat="1" x14ac:dyDescent="0.2">
      <c r="A187"/>
      <c r="B187" s="90"/>
      <c r="C187" s="90"/>
      <c r="D187" s="90"/>
      <c r="E187" s="63"/>
      <c r="F187"/>
      <c r="G187"/>
      <c r="H187"/>
      <c r="I187"/>
      <c r="J187"/>
    </row>
    <row r="188" spans="1:10" s="2" customFormat="1" x14ac:dyDescent="0.2">
      <c r="A188"/>
      <c r="B188" s="90"/>
      <c r="C188" s="90"/>
      <c r="D188" s="90"/>
      <c r="E188" s="63"/>
      <c r="F188"/>
      <c r="G188"/>
      <c r="H188"/>
      <c r="I188"/>
      <c r="J188"/>
    </row>
    <row r="189" spans="1:10" s="2" customFormat="1" x14ac:dyDescent="0.2">
      <c r="A189"/>
      <c r="B189" s="90"/>
      <c r="C189" s="90"/>
      <c r="D189" s="90"/>
      <c r="E189" s="63"/>
      <c r="F189"/>
      <c r="G189"/>
      <c r="H189"/>
      <c r="I189"/>
      <c r="J189"/>
    </row>
    <row r="190" spans="1:10" s="2" customFormat="1" x14ac:dyDescent="0.2">
      <c r="A190"/>
      <c r="B190" s="90"/>
      <c r="C190" s="90"/>
      <c r="D190" s="90"/>
      <c r="E190" s="63"/>
      <c r="F190"/>
      <c r="G190"/>
      <c r="H190"/>
      <c r="I190"/>
      <c r="J190"/>
    </row>
    <row r="191" spans="1:10" s="2" customFormat="1" x14ac:dyDescent="0.2">
      <c r="A191"/>
      <c r="B191" s="90"/>
      <c r="C191" s="90"/>
      <c r="D191" s="90"/>
      <c r="E191" s="63"/>
      <c r="F191"/>
      <c r="G191"/>
      <c r="H191"/>
      <c r="I191"/>
      <c r="J191"/>
    </row>
    <row r="192" spans="1:10" s="2" customFormat="1" x14ac:dyDescent="0.2">
      <c r="A192"/>
      <c r="B192" s="90"/>
      <c r="C192" s="90"/>
      <c r="D192" s="90"/>
      <c r="E192" s="63"/>
      <c r="F192"/>
      <c r="G192"/>
      <c r="H192"/>
      <c r="I192"/>
      <c r="J192"/>
    </row>
    <row r="193" spans="1:10" s="2" customFormat="1" x14ac:dyDescent="0.2">
      <c r="A193"/>
      <c r="B193" s="90"/>
      <c r="C193" s="90"/>
      <c r="D193" s="90"/>
      <c r="E193" s="63"/>
      <c r="F193"/>
      <c r="G193"/>
      <c r="H193"/>
      <c r="I193"/>
      <c r="J193"/>
    </row>
    <row r="194" spans="1:10" s="2" customFormat="1" x14ac:dyDescent="0.2">
      <c r="A194"/>
      <c r="B194" s="90"/>
      <c r="C194" s="90"/>
      <c r="D194" s="90"/>
      <c r="E194" s="63"/>
      <c r="F194"/>
      <c r="G194"/>
      <c r="H194"/>
      <c r="I194"/>
      <c r="J194"/>
    </row>
    <row r="195" spans="1:10" s="2" customFormat="1" x14ac:dyDescent="0.2">
      <c r="A195"/>
      <c r="B195" s="90"/>
      <c r="C195" s="90"/>
      <c r="D195" s="90"/>
      <c r="E195" s="63"/>
      <c r="F195"/>
      <c r="G195"/>
      <c r="H195"/>
      <c r="I195"/>
      <c r="J195"/>
    </row>
    <row r="196" spans="1:10" s="2" customFormat="1" x14ac:dyDescent="0.2">
      <c r="A196"/>
      <c r="B196" s="90"/>
      <c r="C196" s="90"/>
      <c r="D196" s="90"/>
      <c r="E196" s="63"/>
      <c r="F196"/>
      <c r="G196"/>
      <c r="H196"/>
      <c r="I196"/>
      <c r="J196"/>
    </row>
    <row r="197" spans="1:10" s="2" customFormat="1" x14ac:dyDescent="0.2">
      <c r="A197"/>
      <c r="B197" s="90"/>
      <c r="C197" s="90"/>
      <c r="D197" s="90"/>
      <c r="E197" s="63"/>
      <c r="F197"/>
      <c r="G197"/>
      <c r="H197"/>
      <c r="I197"/>
      <c r="J197"/>
    </row>
    <row r="198" spans="1:10" s="2" customFormat="1" x14ac:dyDescent="0.2">
      <c r="A198"/>
      <c r="B198" s="90"/>
      <c r="C198" s="90"/>
      <c r="D198" s="90"/>
      <c r="E198" s="63"/>
      <c r="F198"/>
      <c r="G198"/>
      <c r="H198"/>
      <c r="I198"/>
      <c r="J198"/>
    </row>
    <row r="199" spans="1:10" s="2" customFormat="1" x14ac:dyDescent="0.2">
      <c r="A199"/>
      <c r="B199" s="90"/>
      <c r="C199" s="90"/>
      <c r="D199" s="90"/>
      <c r="E199" s="63"/>
      <c r="F199"/>
      <c r="G199"/>
      <c r="H199"/>
      <c r="I199"/>
      <c r="J199"/>
    </row>
    <row r="200" spans="1:10" s="2" customFormat="1" x14ac:dyDescent="0.2">
      <c r="A200"/>
      <c r="B200" s="90"/>
      <c r="C200" s="90"/>
      <c r="D200" s="90"/>
      <c r="E200" s="63"/>
      <c r="F200"/>
      <c r="G200"/>
      <c r="H200"/>
      <c r="I200"/>
      <c r="J200"/>
    </row>
    <row r="201" spans="1:10" s="2" customFormat="1" x14ac:dyDescent="0.2">
      <c r="A201"/>
      <c r="B201" s="90"/>
      <c r="C201" s="90"/>
      <c r="D201" s="90"/>
      <c r="E201" s="63"/>
      <c r="F201"/>
      <c r="G201"/>
      <c r="H201"/>
      <c r="I201"/>
      <c r="J201"/>
    </row>
    <row r="202" spans="1:10" s="2" customFormat="1" x14ac:dyDescent="0.2">
      <c r="A202"/>
      <c r="B202" s="90"/>
      <c r="C202" s="90"/>
      <c r="D202" s="90"/>
      <c r="E202" s="63"/>
      <c r="F202"/>
      <c r="G202"/>
      <c r="H202"/>
      <c r="I202"/>
      <c r="J202"/>
    </row>
    <row r="203" spans="1:10" s="2" customFormat="1" x14ac:dyDescent="0.2">
      <c r="A203"/>
      <c r="B203" s="90"/>
      <c r="C203" s="90"/>
      <c r="D203" s="90"/>
      <c r="E203" s="63"/>
      <c r="F203"/>
      <c r="G203"/>
      <c r="H203"/>
      <c r="I203"/>
      <c r="J203"/>
    </row>
    <row r="204" spans="1:10" s="2" customFormat="1" x14ac:dyDescent="0.2">
      <c r="A204"/>
      <c r="B204" s="90"/>
      <c r="C204" s="90"/>
      <c r="D204" s="90"/>
      <c r="E204" s="63"/>
      <c r="F204"/>
      <c r="G204"/>
      <c r="H204"/>
      <c r="I204"/>
      <c r="J204"/>
    </row>
    <row r="205" spans="1:10" s="2" customFormat="1" x14ac:dyDescent="0.2">
      <c r="A205"/>
      <c r="B205" s="90"/>
      <c r="C205" s="90"/>
      <c r="D205" s="90"/>
      <c r="E205" s="63"/>
      <c r="F205"/>
      <c r="G205"/>
      <c r="H205"/>
      <c r="I205"/>
      <c r="J205"/>
    </row>
    <row r="206" spans="1:10" s="2" customFormat="1" x14ac:dyDescent="0.2">
      <c r="A206"/>
      <c r="B206" s="90"/>
      <c r="C206" s="90"/>
      <c r="D206" s="90"/>
      <c r="E206" s="63"/>
      <c r="F206"/>
      <c r="G206"/>
      <c r="H206"/>
      <c r="I206"/>
      <c r="J206"/>
    </row>
    <row r="207" spans="1:10" s="2" customFormat="1" x14ac:dyDescent="0.2">
      <c r="A207"/>
      <c r="B207" s="90"/>
      <c r="C207" s="90"/>
      <c r="D207" s="90"/>
      <c r="E207" s="63"/>
      <c r="F207"/>
      <c r="G207"/>
      <c r="H207"/>
      <c r="I207"/>
      <c r="J207"/>
    </row>
    <row r="208" spans="1:10" s="2" customFormat="1" x14ac:dyDescent="0.2">
      <c r="A208"/>
      <c r="B208" s="90"/>
      <c r="C208" s="90"/>
      <c r="D208" s="90"/>
      <c r="E208" s="63"/>
      <c r="F208"/>
      <c r="G208"/>
      <c r="H208"/>
      <c r="I208"/>
      <c r="J208"/>
    </row>
    <row r="209" spans="1:10" s="2" customFormat="1" x14ac:dyDescent="0.2">
      <c r="A209"/>
      <c r="B209" s="90"/>
      <c r="C209" s="90"/>
      <c r="D209" s="90"/>
      <c r="E209" s="63"/>
      <c r="F209"/>
      <c r="G209"/>
      <c r="H209"/>
      <c r="I209"/>
      <c r="J209"/>
    </row>
    <row r="210" spans="1:10" s="2" customFormat="1" x14ac:dyDescent="0.2">
      <c r="A210"/>
      <c r="B210" s="90"/>
      <c r="C210" s="90"/>
      <c r="D210" s="90"/>
      <c r="E210" s="63"/>
      <c r="F210"/>
      <c r="G210"/>
      <c r="H210"/>
      <c r="I210"/>
      <c r="J210"/>
    </row>
    <row r="211" spans="1:10" s="2" customFormat="1" x14ac:dyDescent="0.2">
      <c r="A211"/>
      <c r="B211" s="90"/>
      <c r="C211" s="90"/>
      <c r="D211" s="90"/>
      <c r="E211" s="63"/>
      <c r="F211"/>
      <c r="G211"/>
      <c r="H211"/>
      <c r="I211"/>
      <c r="J211"/>
    </row>
    <row r="212" spans="1:10" s="2" customFormat="1" x14ac:dyDescent="0.2">
      <c r="A212"/>
      <c r="B212" s="90"/>
      <c r="C212" s="90"/>
      <c r="D212" s="90"/>
      <c r="E212" s="63"/>
      <c r="F212"/>
      <c r="G212"/>
      <c r="H212"/>
      <c r="I212"/>
      <c r="J212"/>
    </row>
    <row r="213" spans="1:10" s="2" customFormat="1" x14ac:dyDescent="0.2">
      <c r="A213"/>
      <c r="B213" s="90"/>
      <c r="C213" s="90"/>
      <c r="D213" s="90"/>
      <c r="E213" s="63"/>
      <c r="F213"/>
      <c r="G213"/>
      <c r="H213"/>
      <c r="I213"/>
      <c r="J213"/>
    </row>
    <row r="214" spans="1:10" s="2" customFormat="1" x14ac:dyDescent="0.2">
      <c r="A214"/>
      <c r="B214" s="90"/>
      <c r="C214" s="90"/>
      <c r="D214" s="90"/>
      <c r="E214" s="63"/>
      <c r="F214"/>
      <c r="G214"/>
      <c r="H214"/>
      <c r="I214"/>
      <c r="J214"/>
    </row>
    <row r="215" spans="1:10" s="2" customFormat="1" x14ac:dyDescent="0.2">
      <c r="A215"/>
      <c r="B215" s="90"/>
      <c r="C215" s="90"/>
      <c r="D215" s="90"/>
      <c r="E215" s="63"/>
      <c r="F215"/>
      <c r="G215"/>
      <c r="H215"/>
      <c r="I215"/>
      <c r="J215"/>
    </row>
    <row r="216" spans="1:10" s="2" customFormat="1" x14ac:dyDescent="0.2">
      <c r="A216"/>
      <c r="B216" s="90"/>
      <c r="C216" s="90"/>
      <c r="D216" s="90"/>
      <c r="E216" s="63"/>
      <c r="F216"/>
      <c r="G216"/>
      <c r="H216"/>
      <c r="I216"/>
      <c r="J216"/>
    </row>
    <row r="217" spans="1:10" s="2" customFormat="1" x14ac:dyDescent="0.2">
      <c r="A217"/>
      <c r="B217" s="90"/>
      <c r="C217" s="90"/>
      <c r="D217" s="90"/>
      <c r="E217" s="63"/>
      <c r="F217"/>
      <c r="G217"/>
      <c r="H217"/>
      <c r="I217"/>
      <c r="J217"/>
    </row>
    <row r="218" spans="1:10" s="2" customFormat="1" x14ac:dyDescent="0.2">
      <c r="A218"/>
      <c r="B218" s="90"/>
      <c r="C218" s="90"/>
      <c r="D218" s="90"/>
      <c r="E218" s="63"/>
      <c r="F218"/>
      <c r="G218"/>
      <c r="H218"/>
      <c r="I218"/>
      <c r="J218"/>
    </row>
    <row r="219" spans="1:10" s="2" customFormat="1" x14ac:dyDescent="0.2">
      <c r="A219"/>
      <c r="B219" s="90"/>
      <c r="C219" s="90"/>
      <c r="D219" s="90"/>
      <c r="E219" s="63"/>
      <c r="F219"/>
      <c r="G219"/>
      <c r="H219"/>
      <c r="I219"/>
      <c r="J219"/>
    </row>
    <row r="220" spans="1:10" s="2" customFormat="1" x14ac:dyDescent="0.2">
      <c r="A220"/>
      <c r="B220" s="90"/>
      <c r="C220" s="90"/>
      <c r="D220" s="90"/>
      <c r="E220" s="63"/>
      <c r="F220"/>
      <c r="G220"/>
      <c r="H220"/>
      <c r="I220"/>
      <c r="J220"/>
    </row>
    <row r="221" spans="1:10" s="2" customFormat="1" x14ac:dyDescent="0.2">
      <c r="A221"/>
      <c r="B221" s="90"/>
      <c r="C221" s="90"/>
      <c r="D221" s="90"/>
      <c r="E221" s="63"/>
      <c r="F221"/>
      <c r="G221"/>
      <c r="H221"/>
      <c r="I221"/>
      <c r="J221"/>
    </row>
    <row r="222" spans="1:10" s="2" customFormat="1" x14ac:dyDescent="0.2">
      <c r="A222"/>
      <c r="B222" s="90"/>
      <c r="C222" s="90"/>
      <c r="D222" s="90"/>
      <c r="E222" s="63"/>
      <c r="F222"/>
      <c r="G222"/>
      <c r="H222"/>
      <c r="I222"/>
      <c r="J222"/>
    </row>
    <row r="223" spans="1:10" s="2" customFormat="1" x14ac:dyDescent="0.2">
      <c r="A223"/>
      <c r="B223" s="90"/>
      <c r="C223" s="90"/>
      <c r="D223" s="90"/>
      <c r="E223" s="63"/>
      <c r="F223"/>
      <c r="G223"/>
      <c r="H223"/>
      <c r="I223"/>
      <c r="J223"/>
    </row>
    <row r="224" spans="1:10" s="2" customFormat="1" x14ac:dyDescent="0.2">
      <c r="A224"/>
      <c r="B224" s="90"/>
      <c r="C224" s="90"/>
      <c r="D224" s="90"/>
      <c r="E224" s="63"/>
      <c r="F224"/>
      <c r="G224"/>
      <c r="H224"/>
      <c r="I224"/>
      <c r="J224"/>
    </row>
    <row r="225" spans="1:10" s="2" customFormat="1" x14ac:dyDescent="0.2">
      <c r="A225"/>
      <c r="B225" s="90"/>
      <c r="C225" s="90"/>
      <c r="D225" s="90"/>
      <c r="E225" s="63"/>
      <c r="F225"/>
      <c r="G225"/>
      <c r="H225"/>
      <c r="I225"/>
      <c r="J225"/>
    </row>
    <row r="226" spans="1:10" s="2" customFormat="1" x14ac:dyDescent="0.2">
      <c r="A226"/>
      <c r="B226" s="90"/>
      <c r="C226" s="90"/>
      <c r="D226" s="90"/>
      <c r="E226" s="63"/>
      <c r="F226"/>
      <c r="G226"/>
      <c r="H226"/>
      <c r="I226"/>
      <c r="J226"/>
    </row>
    <row r="227" spans="1:10" s="2" customFormat="1" x14ac:dyDescent="0.2">
      <c r="A227"/>
      <c r="B227" s="90"/>
      <c r="C227" s="90"/>
      <c r="D227" s="90"/>
      <c r="E227" s="63"/>
      <c r="F227"/>
      <c r="G227"/>
      <c r="H227"/>
      <c r="I227"/>
      <c r="J227"/>
    </row>
    <row r="228" spans="1:10" s="2" customFormat="1" x14ac:dyDescent="0.2">
      <c r="A228"/>
      <c r="B228" s="90"/>
      <c r="C228" s="90"/>
      <c r="D228" s="90"/>
      <c r="E228" s="63"/>
      <c r="F228"/>
      <c r="G228"/>
      <c r="H228"/>
      <c r="I228"/>
      <c r="J228"/>
    </row>
    <row r="229" spans="1:10" s="2" customFormat="1" x14ac:dyDescent="0.2">
      <c r="A229"/>
      <c r="B229" s="90"/>
      <c r="C229" s="90"/>
      <c r="D229" s="90"/>
      <c r="E229" s="63"/>
      <c r="F229"/>
      <c r="G229"/>
      <c r="H229"/>
      <c r="I229"/>
      <c r="J229"/>
    </row>
    <row r="230" spans="1:10" s="2" customFormat="1" x14ac:dyDescent="0.2">
      <c r="A230"/>
      <c r="B230" s="90"/>
      <c r="C230" s="90"/>
      <c r="D230" s="90"/>
      <c r="E230" s="63"/>
      <c r="F230"/>
      <c r="G230"/>
      <c r="H230"/>
      <c r="I230"/>
      <c r="J230"/>
    </row>
    <row r="231" spans="1:10" s="2" customFormat="1" x14ac:dyDescent="0.2">
      <c r="A231"/>
      <c r="B231" s="90"/>
      <c r="C231" s="90"/>
      <c r="D231" s="90"/>
      <c r="E231" s="63"/>
      <c r="F231"/>
      <c r="G231"/>
      <c r="H231"/>
      <c r="I231"/>
      <c r="J231"/>
    </row>
    <row r="232" spans="1:10" s="2" customFormat="1" x14ac:dyDescent="0.2">
      <c r="A232"/>
      <c r="B232" s="90"/>
      <c r="C232" s="90"/>
      <c r="D232" s="90"/>
      <c r="E232" s="63"/>
      <c r="F232"/>
      <c r="G232"/>
      <c r="H232"/>
      <c r="I232"/>
      <c r="J232"/>
    </row>
    <row r="233" spans="1:10" s="2" customFormat="1" x14ac:dyDescent="0.2">
      <c r="A233"/>
      <c r="B233" s="90"/>
      <c r="C233" s="90"/>
      <c r="D233" s="90"/>
      <c r="E233" s="63"/>
      <c r="F233"/>
      <c r="G233"/>
      <c r="H233"/>
      <c r="I233"/>
      <c r="J233"/>
    </row>
    <row r="234" spans="1:10" s="2" customFormat="1" x14ac:dyDescent="0.2">
      <c r="A234"/>
      <c r="B234" s="90"/>
      <c r="C234" s="90"/>
      <c r="D234" s="90"/>
      <c r="E234" s="63"/>
      <c r="F234"/>
      <c r="G234"/>
      <c r="H234"/>
      <c r="I234"/>
      <c r="J234"/>
    </row>
    <row r="235" spans="1:10" s="2" customFormat="1" x14ac:dyDescent="0.2">
      <c r="A235"/>
      <c r="B235" s="90"/>
      <c r="C235" s="90"/>
      <c r="D235" s="90"/>
      <c r="E235" s="63"/>
      <c r="F235"/>
      <c r="G235"/>
      <c r="H235"/>
      <c r="I235"/>
      <c r="J235"/>
    </row>
    <row r="236" spans="1:10" s="2" customFormat="1" x14ac:dyDescent="0.2">
      <c r="A236"/>
      <c r="B236" s="90"/>
      <c r="C236" s="90"/>
      <c r="D236" s="90"/>
      <c r="E236" s="63"/>
      <c r="F236"/>
      <c r="G236"/>
      <c r="H236"/>
      <c r="I236"/>
      <c r="J236"/>
    </row>
    <row r="237" spans="1:10" s="2" customFormat="1" x14ac:dyDescent="0.2">
      <c r="A237"/>
      <c r="B237" s="90"/>
      <c r="C237" s="90"/>
      <c r="D237" s="90"/>
      <c r="E237" s="63"/>
      <c r="F237"/>
      <c r="G237"/>
      <c r="H237"/>
      <c r="I237"/>
      <c r="J237"/>
    </row>
    <row r="238" spans="1:10" s="2" customFormat="1" x14ac:dyDescent="0.2">
      <c r="A238"/>
      <c r="B238" s="90"/>
      <c r="C238" s="90"/>
      <c r="D238" s="90"/>
      <c r="E238" s="63"/>
      <c r="F238"/>
      <c r="G238"/>
      <c r="H238"/>
      <c r="I238"/>
      <c r="J238"/>
    </row>
    <row r="239" spans="1:10" s="2" customFormat="1" x14ac:dyDescent="0.2">
      <c r="A239"/>
      <c r="B239" s="90"/>
      <c r="C239" s="90"/>
      <c r="D239" s="90"/>
      <c r="E239" s="63"/>
      <c r="F239"/>
      <c r="G239"/>
      <c r="H239"/>
      <c r="I239"/>
      <c r="J239"/>
    </row>
    <row r="240" spans="1:10" s="2" customFormat="1" x14ac:dyDescent="0.2">
      <c r="A240"/>
      <c r="B240" s="90"/>
      <c r="C240" s="90"/>
      <c r="D240" s="90"/>
      <c r="E240" s="63"/>
      <c r="F240"/>
      <c r="G240"/>
      <c r="H240"/>
      <c r="I240"/>
      <c r="J240"/>
    </row>
    <row r="241" spans="1:10" s="2" customFormat="1" x14ac:dyDescent="0.2">
      <c r="A241"/>
      <c r="B241" s="90"/>
      <c r="C241" s="90"/>
      <c r="D241" s="90"/>
      <c r="E241" s="63"/>
      <c r="F241"/>
      <c r="G241"/>
      <c r="H241"/>
      <c r="I241"/>
      <c r="J241"/>
    </row>
    <row r="242" spans="1:10" s="2" customFormat="1" x14ac:dyDescent="0.2">
      <c r="A242"/>
      <c r="B242" s="90"/>
      <c r="C242" s="90"/>
      <c r="D242" s="90"/>
      <c r="E242" s="63"/>
      <c r="F242"/>
      <c r="G242"/>
      <c r="H242"/>
      <c r="I242"/>
      <c r="J242"/>
    </row>
    <row r="243" spans="1:10" s="2" customFormat="1" x14ac:dyDescent="0.2">
      <c r="A243"/>
      <c r="B243" s="90"/>
      <c r="C243" s="90"/>
      <c r="D243" s="90"/>
      <c r="E243" s="63"/>
      <c r="F243"/>
      <c r="G243"/>
      <c r="H243"/>
      <c r="I243"/>
      <c r="J243"/>
    </row>
    <row r="244" spans="1:10" s="2" customFormat="1" x14ac:dyDescent="0.2">
      <c r="A244"/>
      <c r="B244" s="90"/>
      <c r="C244" s="90"/>
      <c r="D244" s="90"/>
      <c r="E244" s="63"/>
      <c r="F244"/>
      <c r="G244"/>
      <c r="H244"/>
      <c r="I244"/>
      <c r="J244"/>
    </row>
    <row r="245" spans="1:10" s="2" customFormat="1" x14ac:dyDescent="0.2">
      <c r="A245"/>
      <c r="B245" s="90"/>
      <c r="C245" s="90"/>
      <c r="D245" s="90"/>
      <c r="E245" s="63"/>
      <c r="F245"/>
      <c r="G245"/>
      <c r="H245"/>
      <c r="I245"/>
      <c r="J245"/>
    </row>
    <row r="246" spans="1:10" s="2" customFormat="1" x14ac:dyDescent="0.2">
      <c r="A246"/>
      <c r="B246" s="90"/>
      <c r="C246" s="90"/>
      <c r="D246" s="90"/>
      <c r="E246" s="63"/>
      <c r="F246"/>
      <c r="G246"/>
      <c r="H246"/>
      <c r="I246"/>
      <c r="J246"/>
    </row>
    <row r="247" spans="1:10" s="2" customFormat="1" x14ac:dyDescent="0.2">
      <c r="A247"/>
      <c r="B247" s="90"/>
      <c r="C247" s="90"/>
      <c r="D247" s="90"/>
      <c r="E247" s="63"/>
      <c r="F247"/>
      <c r="G247"/>
      <c r="H247"/>
      <c r="I247"/>
      <c r="J247"/>
    </row>
    <row r="248" spans="1:10" s="2" customFormat="1" x14ac:dyDescent="0.2">
      <c r="A248"/>
      <c r="B248" s="90"/>
      <c r="C248" s="90"/>
      <c r="D248" s="90"/>
      <c r="E248" s="63"/>
      <c r="F248"/>
      <c r="G248"/>
      <c r="H248"/>
      <c r="I248"/>
      <c r="J248"/>
    </row>
    <row r="249" spans="1:10" s="2" customFormat="1" x14ac:dyDescent="0.2">
      <c r="A249"/>
      <c r="B249" s="90"/>
      <c r="C249" s="90"/>
      <c r="D249" s="90"/>
      <c r="E249" s="63"/>
      <c r="F249"/>
      <c r="G249"/>
      <c r="H249"/>
      <c r="I249"/>
      <c r="J249"/>
    </row>
    <row r="250" spans="1:10" s="2" customFormat="1" x14ac:dyDescent="0.2">
      <c r="A250"/>
      <c r="B250" s="90"/>
      <c r="C250" s="90"/>
      <c r="D250" s="90"/>
      <c r="E250" s="63"/>
      <c r="F250"/>
      <c r="G250"/>
      <c r="H250"/>
      <c r="I250"/>
      <c r="J250"/>
    </row>
    <row r="251" spans="1:10" s="2" customFormat="1" x14ac:dyDescent="0.2">
      <c r="A251"/>
      <c r="B251" s="90"/>
      <c r="C251" s="90"/>
      <c r="D251" s="90"/>
      <c r="E251" s="63"/>
      <c r="F251"/>
      <c r="G251"/>
      <c r="H251"/>
      <c r="I251"/>
      <c r="J251"/>
    </row>
    <row r="252" spans="1:10" s="2" customFormat="1" x14ac:dyDescent="0.2">
      <c r="A252"/>
      <c r="B252" s="90"/>
      <c r="C252" s="90"/>
      <c r="D252" s="90"/>
      <c r="E252" s="63"/>
      <c r="F252"/>
      <c r="G252"/>
      <c r="H252"/>
      <c r="I252"/>
      <c r="J252"/>
    </row>
    <row r="253" spans="1:10" s="2" customFormat="1" x14ac:dyDescent="0.2">
      <c r="A253"/>
      <c r="B253" s="90"/>
      <c r="C253" s="90"/>
      <c r="D253" s="90"/>
      <c r="E253" s="63"/>
      <c r="F253"/>
      <c r="G253"/>
      <c r="H253"/>
      <c r="I253"/>
      <c r="J253"/>
    </row>
    <row r="254" spans="1:10" s="2" customFormat="1" x14ac:dyDescent="0.2">
      <c r="A254"/>
      <c r="B254" s="90"/>
      <c r="C254" s="90"/>
      <c r="D254" s="90"/>
      <c r="E254" s="63"/>
      <c r="F254"/>
      <c r="G254"/>
      <c r="H254"/>
      <c r="I254"/>
      <c r="J254"/>
    </row>
    <row r="255" spans="1:10" s="2" customFormat="1" x14ac:dyDescent="0.2">
      <c r="A255"/>
      <c r="B255" s="90"/>
      <c r="C255" s="90"/>
      <c r="D255" s="90"/>
      <c r="E255" s="63"/>
      <c r="F255"/>
      <c r="G255"/>
      <c r="H255"/>
      <c r="I255"/>
      <c r="J255"/>
    </row>
    <row r="256" spans="1:10" s="2" customFormat="1" x14ac:dyDescent="0.2">
      <c r="A256"/>
      <c r="B256" s="90"/>
      <c r="C256" s="90"/>
      <c r="D256" s="90"/>
      <c r="E256" s="63"/>
      <c r="F256"/>
      <c r="G256"/>
      <c r="H256"/>
      <c r="I256"/>
      <c r="J256"/>
    </row>
    <row r="257" spans="1:10" s="2" customFormat="1" x14ac:dyDescent="0.2">
      <c r="A257"/>
      <c r="B257" s="90"/>
      <c r="C257" s="90"/>
      <c r="D257" s="90"/>
      <c r="E257" s="63"/>
      <c r="F257"/>
      <c r="G257"/>
      <c r="H257"/>
      <c r="I257"/>
      <c r="J257"/>
    </row>
    <row r="258" spans="1:10" s="2" customFormat="1" x14ac:dyDescent="0.2">
      <c r="A258"/>
      <c r="B258" s="90"/>
      <c r="C258" s="90"/>
      <c r="D258" s="90"/>
      <c r="E258" s="63"/>
      <c r="F258"/>
      <c r="G258"/>
      <c r="H258"/>
      <c r="I258"/>
      <c r="J258"/>
    </row>
    <row r="259" spans="1:10" s="2" customFormat="1" x14ac:dyDescent="0.2">
      <c r="A259"/>
      <c r="B259" s="90"/>
      <c r="C259" s="90"/>
      <c r="D259" s="90"/>
      <c r="E259" s="63"/>
      <c r="F259"/>
      <c r="G259"/>
      <c r="H259"/>
      <c r="I259"/>
      <c r="J259"/>
    </row>
    <row r="260" spans="1:10" s="2" customFormat="1" x14ac:dyDescent="0.2">
      <c r="A260"/>
      <c r="B260" s="90"/>
      <c r="C260" s="90"/>
      <c r="D260" s="90"/>
      <c r="E260" s="63"/>
      <c r="F260"/>
      <c r="G260"/>
      <c r="H260"/>
      <c r="I260"/>
      <c r="J260"/>
    </row>
    <row r="261" spans="1:10" s="2" customFormat="1" x14ac:dyDescent="0.2">
      <c r="A261"/>
      <c r="B261" s="90"/>
      <c r="C261" s="90"/>
      <c r="D261" s="90"/>
      <c r="E261" s="63"/>
      <c r="F261"/>
      <c r="G261"/>
      <c r="H261"/>
      <c r="I261"/>
      <c r="J261"/>
    </row>
    <row r="262" spans="1:10" s="2" customFormat="1" x14ac:dyDescent="0.2">
      <c r="A262"/>
      <c r="B262" s="90"/>
      <c r="C262" s="90"/>
      <c r="D262" s="90"/>
      <c r="E262" s="63"/>
      <c r="F262"/>
      <c r="G262"/>
      <c r="H262"/>
      <c r="I262"/>
      <c r="J262"/>
    </row>
    <row r="263" spans="1:10" s="2" customFormat="1" x14ac:dyDescent="0.2">
      <c r="A263"/>
      <c r="B263" s="90"/>
      <c r="C263" s="90"/>
      <c r="D263" s="90"/>
      <c r="E263" s="63"/>
      <c r="F263"/>
      <c r="G263"/>
      <c r="H263"/>
      <c r="I263"/>
      <c r="J263"/>
    </row>
    <row r="264" spans="1:10" s="2" customFormat="1" x14ac:dyDescent="0.2">
      <c r="A264"/>
      <c r="B264" s="90"/>
      <c r="C264" s="90"/>
      <c r="D264" s="90"/>
      <c r="E264" s="63"/>
      <c r="F264"/>
      <c r="G264"/>
      <c r="H264"/>
      <c r="I264"/>
      <c r="J264"/>
    </row>
    <row r="265" spans="1:10" s="2" customFormat="1" x14ac:dyDescent="0.2">
      <c r="A265"/>
      <c r="B265" s="90"/>
      <c r="C265" s="90"/>
      <c r="D265" s="90"/>
      <c r="E265" s="63"/>
      <c r="F265"/>
      <c r="G265"/>
      <c r="H265"/>
      <c r="I265"/>
      <c r="J265"/>
    </row>
    <row r="266" spans="1:10" s="2" customFormat="1" x14ac:dyDescent="0.2">
      <c r="A266"/>
      <c r="B266" s="90"/>
      <c r="C266" s="90"/>
      <c r="D266" s="90"/>
      <c r="E266" s="63"/>
      <c r="F266"/>
      <c r="G266"/>
      <c r="H266"/>
      <c r="I266"/>
      <c r="J266"/>
    </row>
    <row r="267" spans="1:10" s="2" customFormat="1" x14ac:dyDescent="0.2">
      <c r="A267"/>
      <c r="B267" s="90"/>
      <c r="C267" s="90"/>
      <c r="D267" s="90"/>
      <c r="E267" s="63"/>
      <c r="F267"/>
      <c r="G267"/>
      <c r="H267"/>
      <c r="I267"/>
      <c r="J267"/>
    </row>
    <row r="268" spans="1:10" s="2" customFormat="1" x14ac:dyDescent="0.2">
      <c r="A268"/>
      <c r="B268" s="90"/>
      <c r="C268" s="90"/>
      <c r="D268" s="90"/>
      <c r="E268" s="63"/>
      <c r="F268"/>
      <c r="G268"/>
      <c r="H268"/>
      <c r="I268"/>
      <c r="J268"/>
    </row>
    <row r="269" spans="1:10" s="2" customFormat="1" x14ac:dyDescent="0.2">
      <c r="A269"/>
      <c r="B269" s="90"/>
      <c r="C269" s="90"/>
      <c r="D269" s="90"/>
      <c r="E269" s="63"/>
      <c r="F269"/>
      <c r="G269"/>
      <c r="H269"/>
      <c r="I269"/>
      <c r="J269"/>
    </row>
    <row r="270" spans="1:10" s="2" customFormat="1" x14ac:dyDescent="0.2">
      <c r="A270"/>
      <c r="B270" s="90"/>
      <c r="C270" s="90"/>
      <c r="D270" s="90"/>
      <c r="E270" s="63"/>
      <c r="F270"/>
      <c r="G270"/>
      <c r="H270"/>
      <c r="I270"/>
      <c r="J270"/>
    </row>
    <row r="271" spans="1:10" s="2" customFormat="1" x14ac:dyDescent="0.2">
      <c r="A271"/>
      <c r="B271" s="90"/>
      <c r="C271" s="90"/>
      <c r="D271" s="90"/>
      <c r="E271" s="63"/>
      <c r="F271"/>
      <c r="G271"/>
      <c r="H271"/>
      <c r="I271"/>
      <c r="J271"/>
    </row>
    <row r="272" spans="1:10" s="2" customFormat="1" x14ac:dyDescent="0.2">
      <c r="A272"/>
      <c r="B272" s="90"/>
      <c r="C272" s="90"/>
      <c r="D272" s="90"/>
      <c r="E272" s="63"/>
      <c r="F272"/>
      <c r="G272"/>
      <c r="H272"/>
      <c r="I272"/>
      <c r="J272"/>
    </row>
    <row r="273" spans="1:10" s="2" customFormat="1" x14ac:dyDescent="0.2">
      <c r="A273"/>
      <c r="B273" s="90"/>
      <c r="C273" s="90"/>
      <c r="D273" s="90"/>
      <c r="E273" s="63"/>
      <c r="F273"/>
      <c r="G273"/>
      <c r="H273"/>
      <c r="I273"/>
      <c r="J273"/>
    </row>
    <row r="274" spans="1:10" s="2" customFormat="1" x14ac:dyDescent="0.2">
      <c r="A274"/>
      <c r="B274" s="90"/>
      <c r="C274" s="90"/>
      <c r="D274" s="90"/>
      <c r="E274" s="63"/>
      <c r="F274"/>
      <c r="G274"/>
      <c r="H274"/>
      <c r="I274"/>
      <c r="J274"/>
    </row>
    <row r="275" spans="1:10" s="2" customFormat="1" x14ac:dyDescent="0.2">
      <c r="A275"/>
      <c r="B275" s="90"/>
      <c r="C275" s="90"/>
      <c r="D275" s="90"/>
      <c r="E275" s="63"/>
      <c r="F275"/>
      <c r="G275"/>
      <c r="H275"/>
      <c r="I275"/>
      <c r="J275"/>
    </row>
    <row r="276" spans="1:10" s="2" customFormat="1" x14ac:dyDescent="0.2">
      <c r="A276"/>
      <c r="B276" s="90"/>
      <c r="C276" s="90"/>
      <c r="D276" s="90"/>
      <c r="E276" s="63"/>
      <c r="F276"/>
      <c r="G276"/>
      <c r="H276"/>
      <c r="I276"/>
      <c r="J276"/>
    </row>
    <row r="277" spans="1:10" s="2" customFormat="1" x14ac:dyDescent="0.2">
      <c r="A277"/>
      <c r="B277" s="90"/>
      <c r="C277" s="90"/>
      <c r="D277" s="90"/>
      <c r="E277" s="63"/>
      <c r="F277"/>
      <c r="G277"/>
      <c r="H277"/>
      <c r="I277"/>
      <c r="J277"/>
    </row>
    <row r="278" spans="1:10" s="2" customFormat="1" x14ac:dyDescent="0.2">
      <c r="A278"/>
      <c r="B278" s="90"/>
      <c r="C278" s="90"/>
      <c r="D278" s="90"/>
      <c r="E278" s="63"/>
      <c r="F278"/>
      <c r="G278"/>
      <c r="H278"/>
      <c r="I278"/>
      <c r="J278"/>
    </row>
    <row r="279" spans="1:10" s="2" customFormat="1" x14ac:dyDescent="0.2">
      <c r="A279"/>
      <c r="B279" s="90"/>
      <c r="C279" s="90"/>
      <c r="D279" s="90"/>
      <c r="E279" s="63"/>
      <c r="F279"/>
      <c r="G279"/>
      <c r="H279"/>
      <c r="I279"/>
      <c r="J279"/>
    </row>
    <row r="280" spans="1:10" s="2" customFormat="1" x14ac:dyDescent="0.2">
      <c r="A280"/>
      <c r="B280" s="90"/>
      <c r="C280" s="90"/>
      <c r="D280" s="90"/>
      <c r="E280" s="63"/>
      <c r="F280"/>
      <c r="G280"/>
      <c r="H280"/>
      <c r="I280"/>
      <c r="J280"/>
    </row>
    <row r="281" spans="1:10" s="2" customFormat="1" x14ac:dyDescent="0.2">
      <c r="A281"/>
      <c r="B281" s="90"/>
      <c r="C281" s="90"/>
      <c r="D281" s="90"/>
      <c r="E281" s="63"/>
      <c r="F281"/>
      <c r="G281"/>
      <c r="H281"/>
      <c r="I281"/>
      <c r="J281"/>
    </row>
    <row r="282" spans="1:10" s="2" customFormat="1" x14ac:dyDescent="0.2">
      <c r="A282"/>
      <c r="B282" s="90"/>
      <c r="C282" s="90"/>
      <c r="D282" s="90"/>
      <c r="E282" s="63"/>
      <c r="F282"/>
      <c r="G282"/>
      <c r="H282"/>
      <c r="I282"/>
      <c r="J282"/>
    </row>
    <row r="283" spans="1:10" s="2" customFormat="1" x14ac:dyDescent="0.2">
      <c r="A283"/>
      <c r="B283" s="90"/>
      <c r="C283" s="90"/>
      <c r="D283" s="90"/>
      <c r="E283" s="63"/>
      <c r="F283"/>
      <c r="G283"/>
      <c r="H283"/>
      <c r="I283"/>
      <c r="J283"/>
    </row>
    <row r="284" spans="1:10" s="2" customFormat="1" x14ac:dyDescent="0.2">
      <c r="A284"/>
      <c r="B284" s="90"/>
      <c r="C284" s="90"/>
      <c r="D284" s="90"/>
      <c r="E284" s="63"/>
      <c r="F284"/>
      <c r="G284"/>
      <c r="H284"/>
      <c r="I284"/>
      <c r="J284"/>
    </row>
    <row r="285" spans="1:10" s="2" customFormat="1" x14ac:dyDescent="0.2">
      <c r="A285"/>
      <c r="B285" s="90"/>
      <c r="C285" s="90"/>
      <c r="D285" s="90"/>
      <c r="E285" s="63"/>
      <c r="F285"/>
      <c r="G285"/>
      <c r="H285"/>
      <c r="I285"/>
      <c r="J285"/>
    </row>
    <row r="286" spans="1:10" s="2" customFormat="1" x14ac:dyDescent="0.2">
      <c r="A286"/>
      <c r="B286" s="90"/>
      <c r="C286" s="90"/>
      <c r="D286" s="90"/>
      <c r="E286" s="63"/>
      <c r="F286"/>
      <c r="G286"/>
      <c r="H286"/>
      <c r="I286"/>
      <c r="J286"/>
    </row>
    <row r="287" spans="1:10" s="2" customFormat="1" x14ac:dyDescent="0.2">
      <c r="A287"/>
      <c r="B287" s="90"/>
      <c r="C287" s="90"/>
      <c r="D287" s="90"/>
      <c r="E287" s="63"/>
      <c r="F287"/>
      <c r="G287"/>
      <c r="H287"/>
      <c r="I287"/>
      <c r="J287"/>
    </row>
    <row r="288" spans="1:10" s="2" customFormat="1" x14ac:dyDescent="0.2">
      <c r="A288"/>
      <c r="B288" s="90"/>
      <c r="C288" s="90"/>
      <c r="D288" s="90"/>
      <c r="E288" s="63"/>
      <c r="F288"/>
      <c r="G288"/>
      <c r="H288"/>
      <c r="I288"/>
      <c r="J288"/>
    </row>
    <row r="289" spans="1:10" s="2" customFormat="1" x14ac:dyDescent="0.2">
      <c r="A289"/>
      <c r="B289" s="90"/>
      <c r="C289" s="90"/>
      <c r="D289" s="90"/>
      <c r="E289" s="63"/>
      <c r="F289"/>
      <c r="G289"/>
      <c r="H289"/>
      <c r="I289"/>
      <c r="J289"/>
    </row>
    <row r="290" spans="1:10" s="2" customFormat="1" x14ac:dyDescent="0.2">
      <c r="A290"/>
      <c r="B290" s="90"/>
      <c r="C290" s="90"/>
      <c r="D290" s="90"/>
      <c r="E290" s="63"/>
      <c r="F290"/>
      <c r="G290"/>
      <c r="H290"/>
      <c r="I290"/>
      <c r="J290"/>
    </row>
    <row r="291" spans="1:10" s="2" customFormat="1" x14ac:dyDescent="0.2">
      <c r="A291"/>
      <c r="B291" s="90"/>
      <c r="C291" s="90"/>
      <c r="D291" s="90"/>
      <c r="E291" s="63"/>
      <c r="F291"/>
      <c r="G291"/>
      <c r="H291"/>
      <c r="I291"/>
      <c r="J291"/>
    </row>
    <row r="292" spans="1:10" s="2" customFormat="1" x14ac:dyDescent="0.2">
      <c r="A292"/>
      <c r="B292" s="90"/>
      <c r="C292" s="90"/>
      <c r="D292" s="90"/>
      <c r="E292" s="63"/>
      <c r="F292"/>
      <c r="G292"/>
      <c r="H292"/>
      <c r="I292"/>
      <c r="J292"/>
    </row>
    <row r="293" spans="1:10" s="2" customFormat="1" x14ac:dyDescent="0.2">
      <c r="A293"/>
      <c r="B293" s="90"/>
      <c r="C293" s="90"/>
      <c r="D293" s="90"/>
      <c r="E293" s="63"/>
      <c r="F293"/>
      <c r="G293"/>
      <c r="H293"/>
      <c r="I293"/>
      <c r="J293"/>
    </row>
    <row r="294" spans="1:10" s="2" customFormat="1" x14ac:dyDescent="0.2">
      <c r="A294"/>
      <c r="B294" s="90"/>
      <c r="C294" s="90"/>
      <c r="D294" s="90"/>
      <c r="E294" s="63"/>
      <c r="F294"/>
      <c r="G294"/>
      <c r="H294"/>
      <c r="I294"/>
      <c r="J294"/>
    </row>
    <row r="295" spans="1:10" s="2" customFormat="1" x14ac:dyDescent="0.2">
      <c r="A295"/>
      <c r="B295" s="90"/>
      <c r="C295" s="90"/>
      <c r="D295" s="90"/>
      <c r="E295" s="63"/>
      <c r="F295"/>
      <c r="G295"/>
      <c r="H295"/>
      <c r="I295"/>
      <c r="J295"/>
    </row>
    <row r="296" spans="1:10" s="2" customFormat="1" x14ac:dyDescent="0.2">
      <c r="A296"/>
      <c r="B296" s="90"/>
      <c r="C296" s="90"/>
      <c r="D296" s="90"/>
      <c r="E296" s="63"/>
      <c r="F296"/>
      <c r="G296"/>
      <c r="H296"/>
      <c r="I296"/>
      <c r="J296"/>
    </row>
    <row r="297" spans="1:10" s="2" customFormat="1" x14ac:dyDescent="0.2">
      <c r="A297"/>
      <c r="B297" s="90"/>
      <c r="C297" s="90"/>
      <c r="D297" s="90"/>
      <c r="E297" s="63"/>
      <c r="F297"/>
      <c r="G297"/>
      <c r="H297"/>
      <c r="I297"/>
      <c r="J297"/>
    </row>
    <row r="298" spans="1:10" s="2" customFormat="1" x14ac:dyDescent="0.2">
      <c r="A298"/>
      <c r="B298" s="90"/>
      <c r="C298" s="90"/>
      <c r="D298" s="90"/>
      <c r="E298" s="63"/>
      <c r="F298"/>
      <c r="G298"/>
      <c r="H298"/>
      <c r="I298"/>
      <c r="J298"/>
    </row>
    <row r="299" spans="1:10" s="2" customFormat="1" x14ac:dyDescent="0.2">
      <c r="A299"/>
      <c r="B299" s="90"/>
      <c r="C299" s="90"/>
      <c r="D299" s="90"/>
      <c r="E299" s="63"/>
      <c r="F299"/>
      <c r="G299"/>
      <c r="H299"/>
      <c r="I299"/>
      <c r="J299"/>
    </row>
    <row r="300" spans="1:10" s="2" customFormat="1" x14ac:dyDescent="0.2">
      <c r="A300"/>
      <c r="B300" s="90"/>
      <c r="C300" s="90"/>
      <c r="D300" s="90"/>
      <c r="E300" s="63"/>
      <c r="F300"/>
      <c r="G300"/>
      <c r="H300"/>
      <c r="I300"/>
      <c r="J300"/>
    </row>
    <row r="301" spans="1:10" s="2" customFormat="1" x14ac:dyDescent="0.2">
      <c r="A301"/>
      <c r="B301" s="90"/>
      <c r="C301" s="90"/>
      <c r="D301" s="90"/>
      <c r="E301" s="63"/>
      <c r="F301"/>
      <c r="G301"/>
      <c r="H301"/>
      <c r="I301"/>
      <c r="J301"/>
    </row>
    <row r="302" spans="1:10" s="2" customFormat="1" x14ac:dyDescent="0.2">
      <c r="A302"/>
      <c r="B302" s="90"/>
      <c r="C302" s="90"/>
      <c r="D302" s="90"/>
      <c r="E302" s="63"/>
      <c r="F302"/>
      <c r="G302"/>
      <c r="H302"/>
      <c r="I302"/>
      <c r="J302"/>
    </row>
    <row r="303" spans="1:10" s="2" customFormat="1" x14ac:dyDescent="0.2">
      <c r="A303"/>
      <c r="B303" s="90"/>
      <c r="C303" s="90"/>
      <c r="D303" s="90"/>
      <c r="E303" s="63"/>
      <c r="F303"/>
      <c r="G303"/>
      <c r="H303"/>
      <c r="I303"/>
      <c r="J303"/>
    </row>
    <row r="304" spans="1:10" s="2" customFormat="1" x14ac:dyDescent="0.2">
      <c r="A304"/>
      <c r="B304" s="90"/>
      <c r="C304" s="90"/>
      <c r="D304" s="90"/>
      <c r="E304" s="63"/>
      <c r="F304"/>
      <c r="G304"/>
      <c r="H304"/>
      <c r="I304"/>
      <c r="J304"/>
    </row>
    <row r="305" spans="1:10" s="2" customFormat="1" x14ac:dyDescent="0.2">
      <c r="A305"/>
      <c r="B305" s="90"/>
      <c r="C305" s="90"/>
      <c r="D305" s="90"/>
      <c r="E305" s="63"/>
      <c r="F305"/>
      <c r="G305"/>
      <c r="H305"/>
      <c r="I305"/>
      <c r="J305"/>
    </row>
    <row r="306" spans="1:10" s="2" customFormat="1" x14ac:dyDescent="0.2">
      <c r="A306"/>
      <c r="B306" s="90"/>
      <c r="C306" s="90"/>
      <c r="D306" s="90"/>
      <c r="E306" s="63"/>
      <c r="F306"/>
      <c r="G306"/>
      <c r="H306"/>
      <c r="I306"/>
      <c r="J306"/>
    </row>
    <row r="307" spans="1:10" s="2" customFormat="1" x14ac:dyDescent="0.2">
      <c r="A307"/>
      <c r="B307" s="90"/>
      <c r="C307" s="90"/>
      <c r="D307" s="90"/>
      <c r="E307" s="63"/>
      <c r="F307"/>
      <c r="G307"/>
      <c r="H307"/>
      <c r="I307"/>
      <c r="J307"/>
    </row>
    <row r="308" spans="1:10" s="2" customFormat="1" x14ac:dyDescent="0.2">
      <c r="A308"/>
      <c r="B308" s="90"/>
      <c r="C308" s="90"/>
      <c r="D308" s="90"/>
      <c r="E308" s="63"/>
      <c r="F308"/>
      <c r="G308"/>
      <c r="H308"/>
      <c r="I308"/>
      <c r="J308"/>
    </row>
    <row r="309" spans="1:10" s="2" customFormat="1" x14ac:dyDescent="0.2">
      <c r="A309"/>
      <c r="B309" s="90"/>
      <c r="C309" s="90"/>
      <c r="D309" s="90"/>
      <c r="E309" s="63"/>
      <c r="F309"/>
      <c r="G309"/>
      <c r="H309"/>
      <c r="I309"/>
      <c r="J309"/>
    </row>
    <row r="310" spans="1:10" s="2" customFormat="1" x14ac:dyDescent="0.2">
      <c r="A310"/>
      <c r="B310" s="90"/>
      <c r="C310" s="90"/>
      <c r="D310" s="90"/>
      <c r="E310" s="63"/>
      <c r="F310"/>
      <c r="G310"/>
      <c r="H310"/>
      <c r="I310"/>
      <c r="J310"/>
    </row>
    <row r="311" spans="1:10" s="2" customFormat="1" x14ac:dyDescent="0.2">
      <c r="A311"/>
      <c r="B311" s="90"/>
      <c r="C311" s="90"/>
      <c r="D311" s="90"/>
      <c r="E311" s="63"/>
      <c r="F311"/>
      <c r="G311"/>
      <c r="H311"/>
      <c r="I311"/>
      <c r="J311"/>
    </row>
    <row r="312" spans="1:10" s="2" customFormat="1" x14ac:dyDescent="0.2">
      <c r="A312"/>
      <c r="B312" s="90"/>
      <c r="C312" s="90"/>
      <c r="D312" s="90"/>
      <c r="E312" s="63"/>
      <c r="F312"/>
      <c r="G312"/>
      <c r="H312"/>
      <c r="I312"/>
      <c r="J312"/>
    </row>
    <row r="313" spans="1:10" s="2" customFormat="1" x14ac:dyDescent="0.2">
      <c r="A313"/>
      <c r="B313" s="90"/>
      <c r="C313" s="90"/>
      <c r="D313" s="90"/>
      <c r="E313" s="63"/>
      <c r="F313"/>
      <c r="G313"/>
      <c r="H313"/>
      <c r="I313"/>
      <c r="J313"/>
    </row>
    <row r="314" spans="1:10" s="2" customFormat="1" x14ac:dyDescent="0.2">
      <c r="A314"/>
      <c r="B314" s="90"/>
      <c r="C314" s="90"/>
      <c r="D314" s="90"/>
      <c r="E314" s="63"/>
      <c r="F314"/>
      <c r="G314"/>
      <c r="H314"/>
      <c r="I314"/>
      <c r="J314"/>
    </row>
    <row r="315" spans="1:10" s="2" customFormat="1" x14ac:dyDescent="0.2">
      <c r="A315"/>
      <c r="B315" s="90"/>
      <c r="C315" s="90"/>
      <c r="D315" s="90"/>
      <c r="E315" s="63"/>
      <c r="F315"/>
      <c r="G315"/>
      <c r="H315"/>
      <c r="I315"/>
      <c r="J315"/>
    </row>
    <row r="316" spans="1:10" s="2" customFormat="1" x14ac:dyDescent="0.2">
      <c r="A316"/>
      <c r="B316" s="90"/>
      <c r="C316" s="90"/>
      <c r="D316" s="90"/>
      <c r="E316" s="63"/>
      <c r="F316"/>
      <c r="G316"/>
      <c r="H316"/>
      <c r="I316"/>
      <c r="J316"/>
    </row>
    <row r="317" spans="1:10" s="2" customFormat="1" x14ac:dyDescent="0.2">
      <c r="A317"/>
      <c r="B317" s="90"/>
      <c r="C317" s="90"/>
      <c r="D317" s="90"/>
      <c r="E317" s="63"/>
      <c r="F317"/>
      <c r="G317"/>
      <c r="H317"/>
      <c r="I317"/>
      <c r="J317"/>
    </row>
    <row r="318" spans="1:10" s="2" customFormat="1" x14ac:dyDescent="0.2">
      <c r="A318"/>
      <c r="B318" s="90"/>
      <c r="C318" s="90"/>
      <c r="D318" s="90"/>
      <c r="E318" s="63"/>
      <c r="F318"/>
      <c r="G318"/>
      <c r="H318"/>
      <c r="I318"/>
      <c r="J318"/>
    </row>
    <row r="319" spans="1:10" s="2" customFormat="1" x14ac:dyDescent="0.2">
      <c r="A319"/>
      <c r="B319" s="90"/>
      <c r="C319" s="90"/>
      <c r="D319" s="90"/>
      <c r="E319" s="63"/>
      <c r="F319"/>
      <c r="G319"/>
      <c r="H319"/>
      <c r="I319"/>
      <c r="J319"/>
    </row>
    <row r="320" spans="1:10" s="2" customFormat="1" x14ac:dyDescent="0.2">
      <c r="A320"/>
      <c r="B320" s="90"/>
      <c r="C320" s="90"/>
      <c r="D320" s="90"/>
      <c r="E320" s="63"/>
      <c r="F320"/>
      <c r="G320"/>
      <c r="H320"/>
      <c r="I320"/>
      <c r="J320"/>
    </row>
    <row r="321" spans="1:10" s="2" customFormat="1" x14ac:dyDescent="0.2">
      <c r="A321"/>
      <c r="B321" s="90"/>
      <c r="C321" s="90"/>
      <c r="D321" s="90"/>
      <c r="E321" s="63"/>
      <c r="F321"/>
      <c r="G321"/>
      <c r="H321"/>
      <c r="I321"/>
      <c r="J321"/>
    </row>
    <row r="322" spans="1:10" s="2" customFormat="1" x14ac:dyDescent="0.2">
      <c r="A322"/>
      <c r="B322" s="90"/>
      <c r="C322" s="90"/>
      <c r="D322" s="90"/>
      <c r="E322" s="63"/>
      <c r="F322"/>
      <c r="G322"/>
      <c r="H322"/>
      <c r="I322"/>
      <c r="J322"/>
    </row>
    <row r="323" spans="1:10" s="2" customFormat="1" x14ac:dyDescent="0.2">
      <c r="A323"/>
      <c r="B323" s="90"/>
      <c r="C323" s="90"/>
      <c r="D323" s="90"/>
      <c r="E323" s="63"/>
      <c r="F323"/>
      <c r="G323"/>
      <c r="H323"/>
      <c r="I323"/>
      <c r="J323"/>
    </row>
    <row r="324" spans="1:10" s="2" customFormat="1" x14ac:dyDescent="0.2">
      <c r="A324"/>
      <c r="B324" s="90"/>
      <c r="C324" s="90"/>
      <c r="D324" s="90"/>
      <c r="E324" s="63"/>
      <c r="F324"/>
      <c r="G324"/>
      <c r="H324"/>
      <c r="I324"/>
      <c r="J324"/>
    </row>
    <row r="325" spans="1:10" s="2" customFormat="1" x14ac:dyDescent="0.2">
      <c r="A325"/>
      <c r="B325" s="90"/>
      <c r="C325" s="90"/>
      <c r="D325" s="90"/>
      <c r="E325" s="63"/>
      <c r="F325"/>
      <c r="G325"/>
      <c r="H325"/>
      <c r="I325"/>
      <c r="J325"/>
    </row>
    <row r="326" spans="1:10" s="2" customFormat="1" x14ac:dyDescent="0.2">
      <c r="A326"/>
      <c r="B326" s="90"/>
      <c r="C326" s="90"/>
      <c r="D326" s="90"/>
      <c r="E326" s="63"/>
      <c r="F326"/>
      <c r="G326"/>
      <c r="H326"/>
      <c r="I326"/>
      <c r="J326"/>
    </row>
    <row r="327" spans="1:10" s="2" customFormat="1" x14ac:dyDescent="0.2">
      <c r="A327"/>
      <c r="B327" s="90"/>
      <c r="C327" s="90"/>
      <c r="D327" s="90"/>
      <c r="E327" s="63"/>
      <c r="F327"/>
      <c r="G327"/>
      <c r="H327"/>
      <c r="I327"/>
      <c r="J327"/>
    </row>
    <row r="328" spans="1:10" s="2" customFormat="1" x14ac:dyDescent="0.2">
      <c r="A328"/>
      <c r="B328" s="90"/>
      <c r="C328" s="90"/>
      <c r="D328" s="90"/>
      <c r="E328" s="63"/>
      <c r="F328"/>
      <c r="G328"/>
      <c r="H328"/>
      <c r="I328"/>
      <c r="J328"/>
    </row>
    <row r="329" spans="1:10" s="2" customFormat="1" x14ac:dyDescent="0.2">
      <c r="A329"/>
      <c r="B329" s="90"/>
      <c r="C329" s="90"/>
      <c r="D329" s="90"/>
      <c r="E329" s="63"/>
      <c r="F329"/>
      <c r="G329"/>
      <c r="H329"/>
      <c r="I329"/>
      <c r="J329"/>
    </row>
    <row r="330" spans="1:10" s="2" customFormat="1" x14ac:dyDescent="0.2">
      <c r="A330"/>
      <c r="B330" s="90"/>
      <c r="C330" s="90"/>
      <c r="D330" s="90"/>
      <c r="E330" s="63"/>
      <c r="F330"/>
      <c r="G330"/>
      <c r="H330"/>
      <c r="I330"/>
      <c r="J330"/>
    </row>
    <row r="331" spans="1:10" s="2" customFormat="1" x14ac:dyDescent="0.2">
      <c r="A331"/>
      <c r="B331" s="90"/>
      <c r="C331" s="90"/>
      <c r="D331" s="90"/>
      <c r="E331" s="63"/>
      <c r="F331"/>
      <c r="G331"/>
      <c r="H331"/>
      <c r="I331"/>
      <c r="J331"/>
    </row>
    <row r="332" spans="1:10" s="2" customFormat="1" x14ac:dyDescent="0.2">
      <c r="A332"/>
      <c r="B332" s="90"/>
      <c r="C332" s="90"/>
      <c r="D332" s="90"/>
      <c r="E332" s="63"/>
      <c r="F332"/>
      <c r="G332"/>
      <c r="H332"/>
      <c r="I332"/>
      <c r="J332"/>
    </row>
    <row r="333" spans="1:10" s="2" customFormat="1" x14ac:dyDescent="0.2">
      <c r="A333"/>
      <c r="B333" s="90"/>
      <c r="C333" s="90"/>
      <c r="D333" s="90"/>
      <c r="E333" s="63"/>
      <c r="F333"/>
      <c r="G333"/>
      <c r="H333"/>
      <c r="I333"/>
      <c r="J333"/>
    </row>
    <row r="334" spans="1:10" s="2" customFormat="1" x14ac:dyDescent="0.2">
      <c r="A334"/>
      <c r="B334" s="90"/>
      <c r="C334" s="90"/>
      <c r="D334" s="90"/>
      <c r="E334" s="63"/>
      <c r="F334"/>
      <c r="G334"/>
      <c r="H334"/>
      <c r="I334"/>
      <c r="J334"/>
    </row>
    <row r="335" spans="1:10" s="2" customFormat="1" x14ac:dyDescent="0.2">
      <c r="A335"/>
      <c r="B335" s="90"/>
      <c r="C335" s="90"/>
      <c r="D335" s="90"/>
      <c r="E335" s="63"/>
      <c r="F335"/>
      <c r="G335"/>
      <c r="H335"/>
      <c r="I335"/>
      <c r="J335"/>
    </row>
    <row r="336" spans="1:10" s="2" customFormat="1" x14ac:dyDescent="0.2">
      <c r="A336"/>
      <c r="B336" s="90"/>
      <c r="C336" s="90"/>
      <c r="D336" s="90"/>
      <c r="E336" s="63"/>
      <c r="F336"/>
      <c r="G336"/>
      <c r="H336"/>
      <c r="I336"/>
      <c r="J336"/>
    </row>
    <row r="337" spans="1:10" s="2" customFormat="1" x14ac:dyDescent="0.2">
      <c r="A337"/>
      <c r="B337" s="90"/>
      <c r="C337" s="90"/>
      <c r="D337" s="90"/>
      <c r="E337" s="63"/>
      <c r="F337"/>
      <c r="G337"/>
      <c r="H337"/>
      <c r="I337"/>
      <c r="J337"/>
    </row>
    <row r="338" spans="1:10" s="2" customFormat="1" x14ac:dyDescent="0.2">
      <c r="A338"/>
      <c r="B338" s="90"/>
      <c r="C338" s="90"/>
      <c r="D338" s="90"/>
      <c r="E338" s="63"/>
      <c r="F338"/>
      <c r="G338"/>
      <c r="H338"/>
      <c r="I338"/>
      <c r="J338"/>
    </row>
    <row r="339" spans="1:10" s="2" customFormat="1" x14ac:dyDescent="0.2">
      <c r="A339"/>
      <c r="B339" s="90"/>
      <c r="C339" s="90"/>
      <c r="D339" s="90"/>
      <c r="E339" s="63"/>
      <c r="F339"/>
      <c r="G339"/>
      <c r="H339"/>
      <c r="I339"/>
      <c r="J339"/>
    </row>
    <row r="340" spans="1:10" s="2" customFormat="1" x14ac:dyDescent="0.2">
      <c r="A340"/>
      <c r="B340" s="90"/>
      <c r="C340" s="90"/>
      <c r="D340" s="90"/>
      <c r="E340" s="63"/>
      <c r="F340"/>
      <c r="G340"/>
      <c r="H340"/>
      <c r="I340"/>
      <c r="J340"/>
    </row>
    <row r="341" spans="1:10" s="2" customFormat="1" x14ac:dyDescent="0.2">
      <c r="A341"/>
      <c r="B341" s="90"/>
      <c r="C341" s="90"/>
      <c r="D341" s="90"/>
      <c r="E341" s="63"/>
      <c r="F341"/>
      <c r="G341"/>
      <c r="H341"/>
      <c r="I341"/>
      <c r="J341"/>
    </row>
    <row r="342" spans="1:10" s="2" customFormat="1" x14ac:dyDescent="0.2">
      <c r="A342"/>
      <c r="B342" s="90"/>
      <c r="C342" s="90"/>
      <c r="D342" s="90"/>
      <c r="E342" s="63"/>
      <c r="F342"/>
      <c r="G342"/>
      <c r="H342"/>
      <c r="I342"/>
      <c r="J342"/>
    </row>
    <row r="343" spans="1:10" s="2" customFormat="1" x14ac:dyDescent="0.2">
      <c r="A343"/>
      <c r="B343" s="90"/>
      <c r="C343" s="90"/>
      <c r="D343" s="90"/>
      <c r="E343" s="63"/>
      <c r="F343"/>
      <c r="G343"/>
      <c r="H343"/>
      <c r="I343"/>
      <c r="J343"/>
    </row>
    <row r="344" spans="1:10" s="2" customFormat="1" x14ac:dyDescent="0.2">
      <c r="A344"/>
      <c r="B344" s="90"/>
      <c r="C344" s="90"/>
      <c r="D344" s="90"/>
      <c r="E344" s="63"/>
      <c r="F344"/>
      <c r="G344"/>
      <c r="H344"/>
      <c r="I344"/>
      <c r="J344"/>
    </row>
    <row r="345" spans="1:10" s="2" customFormat="1" x14ac:dyDescent="0.2">
      <c r="A345"/>
      <c r="B345" s="90"/>
      <c r="C345" s="90"/>
      <c r="D345" s="90"/>
      <c r="E345" s="63"/>
      <c r="F345"/>
      <c r="G345"/>
      <c r="H345"/>
      <c r="I345"/>
      <c r="J345"/>
    </row>
    <row r="346" spans="1:10" s="2" customFormat="1" x14ac:dyDescent="0.2">
      <c r="A346"/>
      <c r="B346" s="90"/>
      <c r="C346" s="90"/>
      <c r="D346" s="90"/>
      <c r="E346" s="63"/>
      <c r="F346"/>
      <c r="G346"/>
      <c r="H346"/>
      <c r="I346"/>
      <c r="J346"/>
    </row>
    <row r="347" spans="1:10" s="2" customFormat="1" x14ac:dyDescent="0.2">
      <c r="A347"/>
      <c r="B347" s="90"/>
      <c r="C347" s="90"/>
      <c r="D347" s="90"/>
      <c r="E347" s="63"/>
      <c r="F347"/>
      <c r="G347"/>
      <c r="H347"/>
      <c r="I347"/>
      <c r="J347"/>
    </row>
    <row r="348" spans="1:10" s="2" customFormat="1" x14ac:dyDescent="0.2">
      <c r="A348"/>
      <c r="B348" s="90"/>
      <c r="C348" s="90"/>
      <c r="D348" s="90"/>
      <c r="E348" s="63"/>
      <c r="F348"/>
      <c r="G348"/>
      <c r="H348"/>
      <c r="I348"/>
      <c r="J348"/>
    </row>
    <row r="349" spans="1:10" s="2" customFormat="1" x14ac:dyDescent="0.2">
      <c r="A349"/>
      <c r="B349" s="90"/>
      <c r="C349" s="90"/>
      <c r="D349" s="90"/>
      <c r="E349" s="63"/>
      <c r="F349"/>
      <c r="G349"/>
      <c r="H349"/>
      <c r="I349"/>
      <c r="J349"/>
    </row>
    <row r="350" spans="1:10" s="2" customFormat="1" x14ac:dyDescent="0.2">
      <c r="A350"/>
      <c r="B350" s="90"/>
      <c r="C350" s="90"/>
      <c r="D350" s="90"/>
      <c r="E350" s="63"/>
      <c r="F350"/>
      <c r="G350"/>
      <c r="H350"/>
      <c r="I350"/>
      <c r="J350"/>
    </row>
    <row r="351" spans="1:10" s="2" customFormat="1" x14ac:dyDescent="0.2">
      <c r="A351"/>
      <c r="B351" s="90"/>
      <c r="C351" s="90"/>
      <c r="D351" s="90"/>
      <c r="E351" s="63"/>
      <c r="F351"/>
      <c r="G351"/>
      <c r="H351"/>
      <c r="I351"/>
      <c r="J351"/>
    </row>
    <row r="352" spans="1:10" s="2" customFormat="1" x14ac:dyDescent="0.2">
      <c r="A352"/>
      <c r="B352" s="90"/>
      <c r="C352" s="90"/>
      <c r="D352" s="90"/>
      <c r="E352" s="63"/>
      <c r="F352"/>
      <c r="G352"/>
      <c r="H352"/>
      <c r="I352"/>
      <c r="J352"/>
    </row>
    <row r="353" spans="1:10" s="2" customFormat="1" x14ac:dyDescent="0.2">
      <c r="A353"/>
      <c r="B353" s="90"/>
      <c r="C353" s="90"/>
      <c r="D353" s="90"/>
      <c r="E353" s="63"/>
      <c r="F353"/>
      <c r="G353"/>
      <c r="H353"/>
      <c r="I353"/>
      <c r="J353"/>
    </row>
    <row r="354" spans="1:10" s="2" customFormat="1" x14ac:dyDescent="0.2">
      <c r="A354"/>
      <c r="B354" s="90"/>
      <c r="C354" s="90"/>
      <c r="D354" s="90"/>
      <c r="E354" s="63"/>
      <c r="F354"/>
      <c r="G354"/>
      <c r="H354"/>
      <c r="I354"/>
      <c r="J354"/>
    </row>
    <row r="355" spans="1:10" s="2" customFormat="1" x14ac:dyDescent="0.2">
      <c r="A355"/>
      <c r="B355" s="90"/>
      <c r="C355" s="90"/>
      <c r="D355" s="90"/>
      <c r="E355" s="63"/>
      <c r="F355"/>
      <c r="G355"/>
      <c r="H355"/>
      <c r="I355"/>
      <c r="J355"/>
    </row>
    <row r="356" spans="1:10" s="2" customFormat="1" x14ac:dyDescent="0.2">
      <c r="A356"/>
      <c r="B356" s="90"/>
      <c r="C356" s="90"/>
      <c r="D356" s="90"/>
      <c r="E356" s="63"/>
      <c r="F356"/>
      <c r="G356"/>
      <c r="H356"/>
      <c r="I356"/>
      <c r="J356"/>
    </row>
    <row r="357" spans="1:10" s="2" customFormat="1" x14ac:dyDescent="0.2">
      <c r="A357"/>
      <c r="B357" s="90"/>
      <c r="C357" s="90"/>
      <c r="D357" s="90"/>
      <c r="E357" s="63"/>
      <c r="F357"/>
      <c r="G357"/>
      <c r="H357"/>
      <c r="I357"/>
      <c r="J357"/>
    </row>
    <row r="358" spans="1:10" s="2" customFormat="1" x14ac:dyDescent="0.2">
      <c r="A358"/>
      <c r="B358" s="90"/>
      <c r="C358" s="90"/>
      <c r="D358" s="90"/>
      <c r="E358" s="63"/>
      <c r="F358"/>
      <c r="G358"/>
      <c r="H358"/>
      <c r="I358"/>
      <c r="J358"/>
    </row>
    <row r="359" spans="1:10" s="2" customFormat="1" x14ac:dyDescent="0.2">
      <c r="A359"/>
      <c r="B359" s="90"/>
      <c r="C359" s="90"/>
      <c r="D359" s="90"/>
      <c r="E359" s="63"/>
      <c r="F359"/>
      <c r="G359"/>
      <c r="H359"/>
      <c r="I359"/>
      <c r="J359"/>
    </row>
    <row r="360" spans="1:10" s="2" customFormat="1" x14ac:dyDescent="0.2">
      <c r="A360"/>
      <c r="B360" s="90"/>
      <c r="C360" s="90"/>
      <c r="D360" s="90"/>
      <c r="E360" s="63"/>
      <c r="F360"/>
      <c r="G360"/>
      <c r="H360"/>
      <c r="I360"/>
      <c r="J360"/>
    </row>
    <row r="361" spans="1:10" s="2" customFormat="1" x14ac:dyDescent="0.2">
      <c r="A361"/>
      <c r="B361" s="90"/>
      <c r="C361" s="90"/>
      <c r="D361" s="90"/>
      <c r="E361" s="63"/>
      <c r="F361"/>
      <c r="G361"/>
      <c r="H361"/>
      <c r="I361"/>
      <c r="J361"/>
    </row>
    <row r="362" spans="1:10" s="2" customFormat="1" x14ac:dyDescent="0.2">
      <c r="A362"/>
      <c r="B362" s="90"/>
      <c r="C362" s="90"/>
      <c r="D362" s="90"/>
      <c r="E362" s="63"/>
      <c r="F362"/>
      <c r="G362"/>
      <c r="H362"/>
      <c r="I362"/>
      <c r="J362"/>
    </row>
    <row r="363" spans="1:10" s="2" customFormat="1" x14ac:dyDescent="0.2">
      <c r="A363"/>
      <c r="B363" s="90"/>
      <c r="C363" s="90"/>
      <c r="D363" s="90"/>
      <c r="E363" s="63"/>
      <c r="F363"/>
      <c r="G363"/>
      <c r="H363"/>
      <c r="I363"/>
      <c r="J363"/>
    </row>
    <row r="364" spans="1:10" s="2" customFormat="1" x14ac:dyDescent="0.2">
      <c r="A364"/>
      <c r="B364" s="90"/>
      <c r="C364" s="90"/>
      <c r="D364" s="90"/>
      <c r="E364" s="63"/>
      <c r="F364"/>
      <c r="G364"/>
      <c r="H364"/>
      <c r="I364"/>
      <c r="J364"/>
    </row>
    <row r="365" spans="1:10" s="2" customFormat="1" x14ac:dyDescent="0.2">
      <c r="A365"/>
      <c r="B365" s="90"/>
      <c r="C365" s="90"/>
      <c r="D365" s="90"/>
      <c r="E365" s="63"/>
      <c r="F365"/>
      <c r="G365"/>
      <c r="H365"/>
      <c r="I365"/>
      <c r="J365"/>
    </row>
    <row r="366" spans="1:10" s="2" customFormat="1" x14ac:dyDescent="0.2">
      <c r="A366"/>
      <c r="B366" s="90"/>
      <c r="C366" s="90"/>
      <c r="D366" s="90"/>
      <c r="E366" s="63"/>
      <c r="F366"/>
      <c r="G366"/>
      <c r="H366"/>
      <c r="I366"/>
      <c r="J366"/>
    </row>
    <row r="367" spans="1:10" s="2" customFormat="1" x14ac:dyDescent="0.2">
      <c r="A367"/>
      <c r="B367" s="90"/>
      <c r="C367" s="90"/>
      <c r="D367" s="90"/>
      <c r="E367" s="63"/>
      <c r="F367"/>
      <c r="G367"/>
      <c r="H367"/>
      <c r="I367"/>
      <c r="J367"/>
    </row>
    <row r="368" spans="1:10" s="2" customFormat="1" x14ac:dyDescent="0.2">
      <c r="A368"/>
      <c r="B368" s="90"/>
      <c r="C368" s="90"/>
      <c r="D368" s="90"/>
      <c r="E368" s="63"/>
      <c r="F368"/>
      <c r="G368"/>
      <c r="H368"/>
      <c r="I368"/>
      <c r="J368"/>
    </row>
    <row r="369" spans="1:10" s="2" customFormat="1" x14ac:dyDescent="0.2">
      <c r="A369"/>
      <c r="B369" s="90"/>
      <c r="C369" s="90"/>
      <c r="D369" s="90"/>
      <c r="E369" s="63"/>
      <c r="F369"/>
      <c r="G369"/>
      <c r="H369"/>
      <c r="I369"/>
      <c r="J369"/>
    </row>
    <row r="370" spans="1:10" s="2" customFormat="1" x14ac:dyDescent="0.2">
      <c r="A370"/>
      <c r="B370" s="90"/>
      <c r="C370" s="90"/>
      <c r="D370" s="90"/>
      <c r="E370" s="63"/>
      <c r="F370"/>
      <c r="G370"/>
      <c r="H370"/>
      <c r="I370"/>
      <c r="J370"/>
    </row>
    <row r="371" spans="1:10" s="2" customFormat="1" x14ac:dyDescent="0.2">
      <c r="A371"/>
      <c r="B371" s="90"/>
      <c r="C371" s="90"/>
      <c r="D371" s="90"/>
      <c r="E371" s="63"/>
      <c r="F371"/>
      <c r="G371"/>
      <c r="H371"/>
      <c r="I371"/>
      <c r="J371"/>
    </row>
    <row r="372" spans="1:10" s="2" customFormat="1" x14ac:dyDescent="0.2">
      <c r="A372"/>
      <c r="B372" s="90"/>
      <c r="C372" s="90"/>
      <c r="D372" s="90"/>
      <c r="E372" s="63"/>
      <c r="F372"/>
      <c r="G372"/>
      <c r="H372"/>
      <c r="I372"/>
      <c r="J372"/>
    </row>
    <row r="373" spans="1:10" s="2" customFormat="1" x14ac:dyDescent="0.2">
      <c r="A373"/>
      <c r="B373" s="90"/>
      <c r="C373" s="90"/>
      <c r="D373" s="90"/>
      <c r="E373" s="63"/>
      <c r="F373"/>
      <c r="G373"/>
      <c r="H373"/>
      <c r="I373"/>
      <c r="J373"/>
    </row>
    <row r="374" spans="1:10" s="2" customFormat="1" x14ac:dyDescent="0.2">
      <c r="A374"/>
      <c r="B374" s="90"/>
      <c r="C374" s="90"/>
      <c r="D374" s="90"/>
      <c r="E374" s="63"/>
      <c r="F374"/>
      <c r="G374"/>
      <c r="H374"/>
      <c r="I374"/>
      <c r="J374"/>
    </row>
    <row r="375" spans="1:10" s="2" customFormat="1" x14ac:dyDescent="0.2">
      <c r="A375"/>
      <c r="B375" s="90"/>
      <c r="C375" s="90"/>
      <c r="D375" s="90"/>
      <c r="E375" s="63"/>
      <c r="F375"/>
      <c r="G375"/>
      <c r="H375"/>
      <c r="I375"/>
      <c r="J375"/>
    </row>
    <row r="376" spans="1:10" s="2" customFormat="1" x14ac:dyDescent="0.2">
      <c r="A376"/>
      <c r="B376" s="90"/>
      <c r="C376" s="90"/>
      <c r="D376" s="90"/>
      <c r="E376" s="63"/>
      <c r="F376"/>
      <c r="G376"/>
      <c r="H376"/>
      <c r="I376"/>
      <c r="J376"/>
    </row>
    <row r="377" spans="1:10" s="2" customFormat="1" x14ac:dyDescent="0.2">
      <c r="A377"/>
      <c r="B377" s="90"/>
      <c r="C377" s="90"/>
      <c r="D377" s="90"/>
      <c r="E377" s="63"/>
      <c r="F377"/>
      <c r="G377"/>
      <c r="H377"/>
      <c r="I377"/>
      <c r="J377"/>
    </row>
    <row r="378" spans="1:10" s="2" customFormat="1" x14ac:dyDescent="0.2">
      <c r="A378"/>
      <c r="B378" s="90"/>
      <c r="C378" s="90"/>
      <c r="D378" s="90"/>
      <c r="E378" s="63"/>
      <c r="F378"/>
      <c r="G378"/>
      <c r="H378"/>
      <c r="I378"/>
      <c r="J378"/>
    </row>
    <row r="379" spans="1:10" s="2" customFormat="1" x14ac:dyDescent="0.2">
      <c r="A379"/>
      <c r="B379" s="90"/>
      <c r="C379" s="90"/>
      <c r="D379" s="90"/>
      <c r="E379" s="63"/>
      <c r="F379"/>
      <c r="G379"/>
      <c r="H379"/>
      <c r="I379"/>
      <c r="J379"/>
    </row>
    <row r="380" spans="1:10" s="2" customFormat="1" x14ac:dyDescent="0.2">
      <c r="A380"/>
      <c r="B380" s="90"/>
      <c r="C380" s="90"/>
      <c r="D380" s="90"/>
      <c r="E380" s="63"/>
      <c r="F380"/>
      <c r="G380"/>
      <c r="H380"/>
      <c r="I380"/>
      <c r="J380"/>
    </row>
    <row r="381" spans="1:10" s="2" customFormat="1" x14ac:dyDescent="0.2">
      <c r="A381"/>
      <c r="B381" s="90"/>
      <c r="C381" s="90"/>
      <c r="D381" s="90"/>
      <c r="E381" s="63"/>
      <c r="F381"/>
      <c r="G381"/>
      <c r="H381"/>
      <c r="I381"/>
      <c r="J381"/>
    </row>
    <row r="382" spans="1:10" s="2" customFormat="1" x14ac:dyDescent="0.2">
      <c r="A382"/>
      <c r="B382" s="90"/>
      <c r="C382" s="90"/>
      <c r="D382" s="90"/>
      <c r="E382" s="63"/>
      <c r="F382"/>
      <c r="G382"/>
      <c r="H382"/>
      <c r="I382"/>
      <c r="J382"/>
    </row>
    <row r="383" spans="1:10" s="2" customFormat="1" x14ac:dyDescent="0.2">
      <c r="A383"/>
      <c r="B383" s="90"/>
      <c r="C383" s="90"/>
      <c r="D383" s="90"/>
      <c r="E383" s="63"/>
      <c r="F383"/>
      <c r="G383"/>
      <c r="H383"/>
      <c r="I383"/>
      <c r="J383"/>
    </row>
    <row r="384" spans="1:10" s="2" customFormat="1" x14ac:dyDescent="0.2">
      <c r="A384"/>
      <c r="B384" s="90"/>
      <c r="C384" s="90"/>
      <c r="D384" s="90"/>
      <c r="E384" s="63"/>
      <c r="F384"/>
      <c r="G384"/>
      <c r="H384"/>
      <c r="I384"/>
      <c r="J384"/>
    </row>
    <row r="385" spans="1:10" s="2" customFormat="1" x14ac:dyDescent="0.2">
      <c r="A385"/>
      <c r="B385" s="90"/>
      <c r="C385" s="90"/>
      <c r="D385" s="90"/>
      <c r="E385" s="63"/>
      <c r="F385"/>
      <c r="G385"/>
      <c r="H385"/>
      <c r="I385"/>
      <c r="J385"/>
    </row>
    <row r="386" spans="1:10" s="2" customFormat="1" x14ac:dyDescent="0.2">
      <c r="A386"/>
      <c r="B386" s="90"/>
      <c r="C386" s="90"/>
      <c r="D386" s="90"/>
      <c r="E386" s="63"/>
      <c r="F386"/>
      <c r="G386"/>
      <c r="H386"/>
      <c r="I386"/>
      <c r="J386"/>
    </row>
    <row r="387" spans="1:10" s="2" customFormat="1" x14ac:dyDescent="0.2">
      <c r="A387"/>
      <c r="B387" s="90"/>
      <c r="C387" s="90"/>
      <c r="D387" s="90"/>
      <c r="E387" s="63"/>
      <c r="F387"/>
      <c r="G387"/>
      <c r="H387"/>
      <c r="I387"/>
      <c r="J387"/>
    </row>
    <row r="388" spans="1:10" s="2" customFormat="1" x14ac:dyDescent="0.2">
      <c r="A388"/>
      <c r="B388" s="90"/>
      <c r="C388" s="90"/>
      <c r="D388" s="90"/>
      <c r="E388" s="63"/>
      <c r="F388"/>
      <c r="G388"/>
      <c r="H388"/>
      <c r="I388"/>
      <c r="J388"/>
    </row>
    <row r="389" spans="1:10" s="2" customFormat="1" x14ac:dyDescent="0.2">
      <c r="A389"/>
      <c r="B389" s="90"/>
      <c r="C389" s="90"/>
      <c r="D389" s="90"/>
      <c r="E389" s="63"/>
      <c r="F389"/>
      <c r="G389"/>
      <c r="H389"/>
      <c r="I389"/>
      <c r="J389"/>
    </row>
    <row r="390" spans="1:10" s="2" customFormat="1" x14ac:dyDescent="0.2">
      <c r="A390"/>
      <c r="B390" s="90"/>
      <c r="C390" s="90"/>
      <c r="D390" s="90"/>
      <c r="E390" s="63"/>
      <c r="F390"/>
      <c r="G390"/>
      <c r="H390"/>
      <c r="I390"/>
      <c r="J390"/>
    </row>
    <row r="391" spans="1:10" s="2" customFormat="1" x14ac:dyDescent="0.2">
      <c r="A391"/>
      <c r="B391" s="90"/>
      <c r="C391" s="90"/>
      <c r="D391" s="90"/>
      <c r="E391" s="63"/>
      <c r="F391"/>
      <c r="G391"/>
      <c r="H391"/>
      <c r="I391"/>
      <c r="J391"/>
    </row>
    <row r="392" spans="1:10" s="2" customFormat="1" x14ac:dyDescent="0.2">
      <c r="A392"/>
      <c r="B392" s="90"/>
      <c r="C392" s="90"/>
      <c r="D392" s="90"/>
      <c r="E392" s="63"/>
      <c r="F392"/>
      <c r="G392"/>
      <c r="H392"/>
      <c r="I392"/>
      <c r="J392"/>
    </row>
    <row r="393" spans="1:10" s="2" customFormat="1" x14ac:dyDescent="0.2">
      <c r="A393"/>
      <c r="B393" s="90"/>
      <c r="C393" s="90"/>
      <c r="D393" s="90"/>
      <c r="E393" s="63"/>
      <c r="F393"/>
      <c r="G393"/>
      <c r="H393"/>
      <c r="I393"/>
      <c r="J393"/>
    </row>
    <row r="394" spans="1:10" s="2" customFormat="1" x14ac:dyDescent="0.2">
      <c r="A394"/>
      <c r="B394" s="90"/>
      <c r="C394" s="90"/>
      <c r="D394" s="90"/>
      <c r="E394" s="63"/>
      <c r="F394"/>
      <c r="G394"/>
      <c r="H394"/>
      <c r="I394"/>
      <c r="J394"/>
    </row>
    <row r="395" spans="1:10" s="2" customFormat="1" x14ac:dyDescent="0.2">
      <c r="A395"/>
      <c r="B395" s="90"/>
      <c r="C395" s="90"/>
      <c r="D395" s="90"/>
      <c r="E395" s="63"/>
      <c r="F395"/>
      <c r="G395"/>
      <c r="H395"/>
      <c r="I395"/>
      <c r="J395"/>
    </row>
    <row r="396" spans="1:10" s="2" customFormat="1" x14ac:dyDescent="0.2">
      <c r="A396"/>
      <c r="B396" s="90"/>
      <c r="C396" s="90"/>
      <c r="D396" s="90"/>
      <c r="E396" s="63"/>
      <c r="F396"/>
      <c r="G396"/>
      <c r="H396"/>
      <c r="I396"/>
      <c r="J396"/>
    </row>
    <row r="397" spans="1:10" s="2" customFormat="1" x14ac:dyDescent="0.2">
      <c r="A397"/>
      <c r="B397" s="90"/>
      <c r="C397" s="90"/>
      <c r="D397" s="90"/>
      <c r="E397" s="63"/>
      <c r="F397"/>
      <c r="G397"/>
      <c r="H397"/>
      <c r="I397"/>
      <c r="J397"/>
    </row>
    <row r="398" spans="1:10" s="2" customFormat="1" x14ac:dyDescent="0.2">
      <c r="A398"/>
      <c r="B398" s="90"/>
      <c r="C398" s="90"/>
      <c r="D398" s="90"/>
      <c r="E398" s="63"/>
      <c r="F398"/>
      <c r="G398"/>
      <c r="H398"/>
      <c r="I398"/>
      <c r="J398"/>
    </row>
    <row r="399" spans="1:10" s="2" customFormat="1" x14ac:dyDescent="0.2">
      <c r="A399"/>
      <c r="B399" s="90"/>
      <c r="C399" s="90"/>
      <c r="D399" s="90"/>
      <c r="E399" s="63"/>
      <c r="F399"/>
      <c r="G399"/>
      <c r="H399"/>
      <c r="I399"/>
      <c r="J399"/>
    </row>
    <row r="400" spans="1:10" s="2" customFormat="1" x14ac:dyDescent="0.2">
      <c r="A400"/>
      <c r="B400" s="90"/>
      <c r="C400" s="90"/>
      <c r="D400" s="90"/>
      <c r="E400" s="63"/>
      <c r="F400"/>
      <c r="G400"/>
      <c r="H400"/>
      <c r="I400"/>
      <c r="J400"/>
    </row>
    <row r="401" spans="1:10" s="2" customFormat="1" x14ac:dyDescent="0.2">
      <c r="A401"/>
      <c r="B401" s="90"/>
      <c r="C401" s="90"/>
      <c r="D401" s="90"/>
      <c r="E401" s="63"/>
      <c r="F401"/>
      <c r="G401"/>
      <c r="H401"/>
      <c r="I401"/>
      <c r="J401"/>
    </row>
    <row r="402" spans="1:10" s="2" customFormat="1" x14ac:dyDescent="0.2">
      <c r="A402"/>
      <c r="B402" s="90"/>
      <c r="C402" s="90"/>
      <c r="D402" s="90"/>
      <c r="E402" s="63"/>
      <c r="F402"/>
      <c r="G402"/>
      <c r="H402"/>
      <c r="I402"/>
      <c r="J402"/>
    </row>
    <row r="403" spans="1:10" s="2" customFormat="1" x14ac:dyDescent="0.2">
      <c r="A403"/>
      <c r="B403" s="90"/>
      <c r="C403" s="90"/>
      <c r="D403" s="90"/>
      <c r="E403" s="63"/>
      <c r="F403"/>
      <c r="G403"/>
      <c r="H403"/>
      <c r="I403"/>
      <c r="J403"/>
    </row>
    <row r="404" spans="1:10" s="2" customFormat="1" x14ac:dyDescent="0.2">
      <c r="A404"/>
      <c r="B404" s="90"/>
      <c r="C404" s="90"/>
      <c r="D404" s="90"/>
      <c r="E404" s="63"/>
      <c r="F404"/>
      <c r="G404"/>
      <c r="H404"/>
      <c r="I404"/>
      <c r="J404"/>
    </row>
    <row r="405" spans="1:10" s="2" customFormat="1" x14ac:dyDescent="0.2">
      <c r="A405"/>
      <c r="B405" s="90"/>
      <c r="C405" s="90"/>
      <c r="D405" s="90"/>
      <c r="E405" s="63"/>
      <c r="F405"/>
      <c r="G405"/>
      <c r="H405"/>
      <c r="I405"/>
      <c r="J405"/>
    </row>
    <row r="406" spans="1:10" s="2" customFormat="1" x14ac:dyDescent="0.2">
      <c r="A406"/>
      <c r="B406" s="90"/>
      <c r="C406" s="90"/>
      <c r="D406" s="90"/>
      <c r="E406" s="63"/>
      <c r="F406"/>
      <c r="G406"/>
      <c r="H406"/>
      <c r="I406"/>
      <c r="J406"/>
    </row>
    <row r="407" spans="1:10" s="2" customFormat="1" x14ac:dyDescent="0.2">
      <c r="A407"/>
      <c r="B407" s="90"/>
      <c r="C407" s="90"/>
      <c r="D407" s="90"/>
      <c r="E407" s="63"/>
      <c r="F407"/>
      <c r="G407"/>
      <c r="H407"/>
      <c r="I407"/>
      <c r="J407"/>
    </row>
    <row r="408" spans="1:10" s="2" customFormat="1" x14ac:dyDescent="0.2">
      <c r="A408"/>
      <c r="B408" s="90"/>
      <c r="C408" s="90"/>
      <c r="D408" s="90"/>
      <c r="E408" s="63"/>
      <c r="F408"/>
      <c r="G408"/>
      <c r="H408"/>
      <c r="I408"/>
      <c r="J408"/>
    </row>
    <row r="409" spans="1:10" s="2" customFormat="1" x14ac:dyDescent="0.2">
      <c r="A409"/>
      <c r="B409" s="90"/>
      <c r="C409" s="90"/>
      <c r="D409" s="90"/>
      <c r="E409" s="63"/>
      <c r="F409"/>
      <c r="G409"/>
      <c r="H409"/>
      <c r="I409"/>
      <c r="J409"/>
    </row>
    <row r="410" spans="1:10" s="2" customFormat="1" x14ac:dyDescent="0.2">
      <c r="A410"/>
      <c r="B410" s="90"/>
      <c r="C410" s="90"/>
      <c r="D410" s="90"/>
      <c r="E410" s="63"/>
      <c r="F410"/>
      <c r="G410"/>
      <c r="H410"/>
      <c r="I410"/>
      <c r="J410"/>
    </row>
    <row r="411" spans="1:10" s="2" customFormat="1" x14ac:dyDescent="0.2">
      <c r="A411"/>
      <c r="B411" s="90"/>
      <c r="C411" s="90"/>
      <c r="D411" s="90"/>
      <c r="E411" s="63"/>
      <c r="F411"/>
      <c r="G411"/>
      <c r="H411"/>
      <c r="I411"/>
      <c r="J411"/>
    </row>
    <row r="412" spans="1:10" s="2" customFormat="1" x14ac:dyDescent="0.2">
      <c r="A412"/>
      <c r="B412" s="90"/>
      <c r="C412" s="90"/>
      <c r="D412" s="90"/>
      <c r="E412" s="63"/>
      <c r="F412"/>
      <c r="G412"/>
      <c r="H412"/>
      <c r="I412"/>
      <c r="J412"/>
    </row>
    <row r="413" spans="1:10" s="2" customFormat="1" x14ac:dyDescent="0.2">
      <c r="A413"/>
      <c r="B413" s="90"/>
      <c r="C413" s="90"/>
      <c r="D413" s="90"/>
      <c r="E413" s="63"/>
      <c r="F413"/>
      <c r="G413"/>
      <c r="H413"/>
      <c r="I413"/>
      <c r="J413"/>
    </row>
    <row r="414" spans="1:10" s="2" customFormat="1" x14ac:dyDescent="0.2">
      <c r="A414"/>
      <c r="B414" s="90"/>
      <c r="C414" s="90"/>
      <c r="D414" s="90"/>
      <c r="E414" s="63"/>
      <c r="F414"/>
      <c r="G414"/>
      <c r="H414"/>
      <c r="I414"/>
      <c r="J414"/>
    </row>
    <row r="415" spans="1:10" s="2" customFormat="1" x14ac:dyDescent="0.2">
      <c r="A415"/>
      <c r="B415" s="90"/>
      <c r="C415" s="90"/>
      <c r="D415" s="90"/>
      <c r="E415" s="63"/>
      <c r="F415"/>
      <c r="G415"/>
      <c r="H415"/>
      <c r="I415"/>
      <c r="J415"/>
    </row>
    <row r="416" spans="1:10" s="2" customFormat="1" x14ac:dyDescent="0.2">
      <c r="A416"/>
      <c r="B416" s="90"/>
      <c r="C416" s="90"/>
      <c r="D416" s="90"/>
      <c r="E416" s="63"/>
      <c r="F416"/>
      <c r="G416"/>
      <c r="H416"/>
      <c r="I416"/>
      <c r="J416"/>
    </row>
    <row r="417" spans="1:10" s="2" customFormat="1" x14ac:dyDescent="0.2">
      <c r="A417"/>
      <c r="B417" s="90"/>
      <c r="C417" s="90"/>
      <c r="D417" s="90"/>
      <c r="E417" s="63"/>
      <c r="F417"/>
      <c r="G417"/>
      <c r="H417"/>
      <c r="I417"/>
      <c r="J417"/>
    </row>
    <row r="418" spans="1:10" s="2" customFormat="1" x14ac:dyDescent="0.2">
      <c r="A418"/>
      <c r="B418" s="90"/>
      <c r="C418" s="90"/>
      <c r="D418" s="90"/>
      <c r="E418" s="63"/>
      <c r="F418"/>
      <c r="G418"/>
      <c r="H418"/>
      <c r="I418"/>
      <c r="J418"/>
    </row>
    <row r="419" spans="1:10" s="2" customFormat="1" x14ac:dyDescent="0.2">
      <c r="A419"/>
      <c r="B419" s="90"/>
      <c r="C419" s="90"/>
      <c r="D419" s="90"/>
      <c r="E419" s="63"/>
      <c r="F419"/>
      <c r="G419"/>
      <c r="H419"/>
      <c r="I419"/>
      <c r="J419"/>
    </row>
    <row r="420" spans="1:10" s="2" customFormat="1" x14ac:dyDescent="0.2">
      <c r="A420"/>
      <c r="B420" s="90"/>
      <c r="C420" s="90"/>
      <c r="D420" s="90"/>
      <c r="E420" s="63"/>
      <c r="F420"/>
      <c r="G420"/>
      <c r="H420"/>
      <c r="I420"/>
      <c r="J420"/>
    </row>
    <row r="421" spans="1:10" s="2" customFormat="1" x14ac:dyDescent="0.2">
      <c r="A421"/>
      <c r="B421" s="90"/>
      <c r="C421" s="90"/>
      <c r="D421" s="90"/>
      <c r="E421" s="63"/>
      <c r="F421"/>
      <c r="G421"/>
      <c r="H421"/>
      <c r="I421"/>
      <c r="J421"/>
    </row>
    <row r="422" spans="1:10" s="2" customFormat="1" x14ac:dyDescent="0.2">
      <c r="A422"/>
      <c r="B422" s="90"/>
      <c r="C422" s="90"/>
      <c r="D422" s="90"/>
      <c r="E422" s="63"/>
      <c r="F422"/>
      <c r="G422"/>
      <c r="H422"/>
      <c r="I422"/>
      <c r="J422"/>
    </row>
    <row r="423" spans="1:10" s="2" customFormat="1" x14ac:dyDescent="0.2">
      <c r="A423"/>
      <c r="B423" s="90"/>
      <c r="C423" s="90"/>
      <c r="D423" s="90"/>
      <c r="E423" s="63"/>
      <c r="F423"/>
      <c r="G423"/>
      <c r="H423"/>
      <c r="I423"/>
      <c r="J423"/>
    </row>
    <row r="424" spans="1:10" s="2" customFormat="1" x14ac:dyDescent="0.2">
      <c r="A424"/>
      <c r="B424" s="90"/>
      <c r="C424" s="90"/>
      <c r="D424" s="90"/>
      <c r="E424" s="63"/>
      <c r="F424"/>
      <c r="G424"/>
      <c r="H424"/>
      <c r="I424"/>
      <c r="J424"/>
    </row>
    <row r="425" spans="1:10" s="2" customFormat="1" x14ac:dyDescent="0.2">
      <c r="A425"/>
      <c r="B425" s="90"/>
      <c r="C425" s="90"/>
      <c r="D425" s="90"/>
      <c r="E425" s="63"/>
      <c r="F425"/>
      <c r="G425"/>
      <c r="H425"/>
      <c r="I425"/>
      <c r="J425"/>
    </row>
    <row r="426" spans="1:10" s="2" customFormat="1" x14ac:dyDescent="0.2">
      <c r="A426"/>
      <c r="B426" s="90"/>
      <c r="C426" s="90"/>
      <c r="D426" s="90"/>
      <c r="E426" s="63"/>
      <c r="F426"/>
      <c r="G426"/>
      <c r="H426"/>
      <c r="I426"/>
      <c r="J426"/>
    </row>
    <row r="427" spans="1:10" s="2" customFormat="1" x14ac:dyDescent="0.2">
      <c r="A427"/>
      <c r="B427" s="90"/>
      <c r="C427" s="90"/>
      <c r="D427" s="90"/>
      <c r="E427" s="63"/>
      <c r="F427"/>
      <c r="G427"/>
      <c r="H427"/>
      <c r="I427"/>
      <c r="J427"/>
    </row>
    <row r="428" spans="1:10" s="2" customFormat="1" x14ac:dyDescent="0.2">
      <c r="A428"/>
      <c r="B428" s="90"/>
      <c r="C428" s="90"/>
      <c r="D428" s="90"/>
      <c r="E428" s="63"/>
      <c r="F428"/>
      <c r="G428"/>
      <c r="H428"/>
      <c r="I428"/>
      <c r="J428"/>
    </row>
    <row r="429" spans="1:10" s="2" customFormat="1" x14ac:dyDescent="0.2">
      <c r="A429"/>
      <c r="B429" s="90"/>
      <c r="C429" s="90"/>
      <c r="D429" s="90"/>
      <c r="E429" s="63"/>
      <c r="F429"/>
      <c r="G429"/>
      <c r="H429"/>
      <c r="I429"/>
      <c r="J429"/>
    </row>
    <row r="430" spans="1:10" s="2" customFormat="1" x14ac:dyDescent="0.2">
      <c r="A430"/>
      <c r="B430" s="90"/>
      <c r="C430" s="90"/>
      <c r="D430" s="90"/>
      <c r="E430" s="63"/>
      <c r="F430"/>
      <c r="G430"/>
      <c r="H430"/>
      <c r="I430"/>
      <c r="J430"/>
    </row>
    <row r="431" spans="1:10" s="2" customFormat="1" x14ac:dyDescent="0.2">
      <c r="A431"/>
      <c r="B431" s="90"/>
      <c r="C431" s="90"/>
      <c r="D431" s="90"/>
      <c r="E431" s="63"/>
      <c r="F431"/>
      <c r="G431"/>
      <c r="H431"/>
      <c r="I431"/>
      <c r="J431"/>
    </row>
    <row r="432" spans="1:10" s="2" customFormat="1" x14ac:dyDescent="0.2">
      <c r="A432"/>
      <c r="B432" s="90"/>
      <c r="C432" s="90"/>
      <c r="D432" s="90"/>
      <c r="E432" s="63"/>
      <c r="F432"/>
      <c r="G432"/>
      <c r="H432"/>
      <c r="I432"/>
      <c r="J432"/>
    </row>
    <row r="433" spans="1:10" s="2" customFormat="1" x14ac:dyDescent="0.2">
      <c r="A433"/>
      <c r="B433" s="90"/>
      <c r="C433" s="90"/>
      <c r="D433" s="90"/>
      <c r="E433" s="63"/>
      <c r="F433"/>
      <c r="G433"/>
      <c r="H433"/>
      <c r="I433"/>
      <c r="J433"/>
    </row>
    <row r="434" spans="1:10" s="2" customFormat="1" x14ac:dyDescent="0.2">
      <c r="A434"/>
      <c r="B434" s="90"/>
      <c r="C434" s="90"/>
      <c r="D434" s="90"/>
      <c r="E434" s="63"/>
      <c r="F434"/>
      <c r="G434"/>
      <c r="H434"/>
      <c r="I434"/>
      <c r="J434"/>
    </row>
    <row r="435" spans="1:10" s="2" customFormat="1" x14ac:dyDescent="0.2">
      <c r="A435"/>
      <c r="B435" s="90"/>
      <c r="C435" s="90"/>
      <c r="D435" s="90"/>
      <c r="E435" s="63"/>
      <c r="F435"/>
      <c r="G435"/>
      <c r="H435"/>
      <c r="I435"/>
      <c r="J435"/>
    </row>
    <row r="436" spans="1:10" s="2" customFormat="1" x14ac:dyDescent="0.2">
      <c r="A436"/>
      <c r="B436" s="90"/>
      <c r="C436" s="90"/>
      <c r="D436" s="90"/>
      <c r="E436" s="63"/>
      <c r="F436"/>
      <c r="G436"/>
      <c r="H436"/>
      <c r="I436"/>
      <c r="J436"/>
    </row>
    <row r="437" spans="1:10" s="2" customFormat="1" x14ac:dyDescent="0.2">
      <c r="A437"/>
      <c r="B437" s="90"/>
      <c r="C437" s="90"/>
      <c r="D437" s="90"/>
      <c r="E437" s="63"/>
      <c r="F437"/>
      <c r="G437"/>
      <c r="H437"/>
      <c r="I437"/>
      <c r="J437"/>
    </row>
    <row r="438" spans="1:10" s="2" customFormat="1" x14ac:dyDescent="0.2">
      <c r="A438"/>
      <c r="B438" s="90"/>
      <c r="C438" s="90"/>
      <c r="D438" s="90"/>
      <c r="E438" s="63"/>
      <c r="F438"/>
      <c r="G438"/>
      <c r="H438"/>
      <c r="I438"/>
      <c r="J438"/>
    </row>
    <row r="439" spans="1:10" s="2" customFormat="1" x14ac:dyDescent="0.2">
      <c r="A439"/>
      <c r="B439" s="90"/>
      <c r="C439" s="90"/>
      <c r="D439" s="90"/>
      <c r="E439" s="63"/>
      <c r="F439"/>
      <c r="G439"/>
      <c r="H439"/>
      <c r="I439"/>
      <c r="J439"/>
    </row>
    <row r="440" spans="1:10" s="2" customFormat="1" x14ac:dyDescent="0.2">
      <c r="A440"/>
      <c r="B440" s="90"/>
      <c r="C440" s="90"/>
      <c r="D440" s="90"/>
      <c r="E440" s="63"/>
      <c r="F440"/>
      <c r="G440"/>
      <c r="H440"/>
      <c r="I440"/>
      <c r="J440"/>
    </row>
    <row r="441" spans="1:10" s="2" customFormat="1" x14ac:dyDescent="0.2">
      <c r="A441"/>
      <c r="B441" s="90"/>
      <c r="C441" s="90"/>
      <c r="D441" s="90"/>
      <c r="E441" s="63"/>
      <c r="F441"/>
      <c r="G441"/>
      <c r="H441"/>
      <c r="I441"/>
      <c r="J441"/>
    </row>
    <row r="442" spans="1:10" s="2" customFormat="1" x14ac:dyDescent="0.2">
      <c r="A442"/>
      <c r="B442" s="90"/>
      <c r="C442" s="90"/>
      <c r="D442" s="90"/>
      <c r="E442" s="63"/>
      <c r="F442"/>
      <c r="G442"/>
      <c r="H442"/>
      <c r="I442"/>
      <c r="J442"/>
    </row>
    <row r="443" spans="1:10" s="2" customFormat="1" x14ac:dyDescent="0.2">
      <c r="A443"/>
      <c r="B443" s="90"/>
      <c r="C443" s="90"/>
      <c r="D443" s="90"/>
      <c r="E443" s="63"/>
      <c r="F443"/>
      <c r="G443"/>
      <c r="H443"/>
      <c r="I443"/>
      <c r="J443"/>
    </row>
    <row r="444" spans="1:10" s="2" customFormat="1" x14ac:dyDescent="0.2">
      <c r="A444"/>
      <c r="B444" s="90"/>
      <c r="C444" s="90"/>
      <c r="D444" s="90"/>
      <c r="E444" s="63"/>
      <c r="F444"/>
      <c r="G444"/>
      <c r="H444"/>
      <c r="I444"/>
      <c r="J444"/>
    </row>
    <row r="445" spans="1:10" s="2" customFormat="1" x14ac:dyDescent="0.2">
      <c r="A445"/>
      <c r="B445" s="90"/>
      <c r="C445" s="90"/>
      <c r="D445" s="90"/>
      <c r="E445" s="63"/>
      <c r="F445"/>
      <c r="G445"/>
      <c r="H445"/>
      <c r="I445"/>
      <c r="J445"/>
    </row>
    <row r="446" spans="1:10" s="2" customFormat="1" x14ac:dyDescent="0.2">
      <c r="A446"/>
      <c r="B446" s="90"/>
      <c r="C446" s="90"/>
      <c r="D446" s="90"/>
      <c r="E446" s="63"/>
      <c r="F446"/>
      <c r="G446"/>
      <c r="H446"/>
      <c r="I446"/>
      <c r="J446"/>
    </row>
    <row r="447" spans="1:10" s="2" customFormat="1" x14ac:dyDescent="0.2">
      <c r="A447"/>
      <c r="B447" s="90"/>
      <c r="C447" s="90"/>
      <c r="D447" s="90"/>
      <c r="E447" s="63"/>
      <c r="F447"/>
      <c r="G447"/>
      <c r="H447"/>
      <c r="I447"/>
      <c r="J447"/>
    </row>
    <row r="448" spans="1:10" s="2" customFormat="1" x14ac:dyDescent="0.2">
      <c r="A448"/>
      <c r="B448" s="90"/>
      <c r="C448" s="90"/>
      <c r="D448" s="90"/>
      <c r="E448" s="63"/>
      <c r="F448"/>
      <c r="G448"/>
      <c r="H448"/>
      <c r="I448"/>
      <c r="J448"/>
    </row>
    <row r="449" spans="1:10" s="2" customFormat="1" x14ac:dyDescent="0.2">
      <c r="A449"/>
      <c r="B449" s="90"/>
      <c r="C449" s="90"/>
      <c r="D449" s="90"/>
      <c r="E449" s="63"/>
      <c r="F449"/>
      <c r="G449"/>
      <c r="H449"/>
      <c r="I449"/>
      <c r="J449"/>
    </row>
    <row r="450" spans="1:10" s="2" customFormat="1" x14ac:dyDescent="0.2">
      <c r="A450"/>
      <c r="B450" s="90"/>
      <c r="C450" s="90"/>
      <c r="D450" s="90"/>
      <c r="E450" s="63"/>
      <c r="F450"/>
      <c r="G450"/>
      <c r="H450"/>
      <c r="I450"/>
      <c r="J450"/>
    </row>
    <row r="451" spans="1:10" s="2" customFormat="1" x14ac:dyDescent="0.2">
      <c r="A451"/>
      <c r="B451" s="90"/>
      <c r="C451" s="90"/>
      <c r="D451" s="90"/>
      <c r="E451" s="63"/>
      <c r="F451"/>
      <c r="G451"/>
      <c r="H451"/>
      <c r="I451"/>
      <c r="J451"/>
    </row>
    <row r="452" spans="1:10" s="2" customFormat="1" x14ac:dyDescent="0.2">
      <c r="A452"/>
      <c r="B452" s="90"/>
      <c r="C452" s="90"/>
      <c r="D452" s="90"/>
      <c r="E452" s="63"/>
      <c r="F452"/>
      <c r="G452"/>
      <c r="H452"/>
      <c r="I452"/>
      <c r="J452"/>
    </row>
    <row r="453" spans="1:10" s="2" customFormat="1" x14ac:dyDescent="0.2">
      <c r="A453"/>
      <c r="B453" s="90"/>
      <c r="C453" s="90"/>
      <c r="D453" s="90"/>
      <c r="E453" s="63"/>
      <c r="F453"/>
      <c r="G453"/>
      <c r="H453"/>
      <c r="I453"/>
      <c r="J453"/>
    </row>
    <row r="454" spans="1:10" s="2" customFormat="1" x14ac:dyDescent="0.2">
      <c r="A454"/>
      <c r="B454" s="90"/>
      <c r="C454" s="90"/>
      <c r="D454" s="90"/>
      <c r="E454" s="63"/>
      <c r="F454"/>
      <c r="G454"/>
      <c r="H454"/>
      <c r="I454"/>
      <c r="J454"/>
    </row>
    <row r="455" spans="1:10" s="2" customFormat="1" x14ac:dyDescent="0.2">
      <c r="A455"/>
      <c r="B455" s="90"/>
      <c r="C455" s="90"/>
      <c r="D455" s="90"/>
      <c r="E455" s="63"/>
      <c r="F455"/>
      <c r="G455"/>
      <c r="H455"/>
      <c r="I455"/>
      <c r="J455"/>
    </row>
    <row r="456" spans="1:10" s="2" customFormat="1" x14ac:dyDescent="0.2">
      <c r="A456"/>
      <c r="B456" s="90"/>
      <c r="C456" s="90"/>
      <c r="D456" s="90"/>
      <c r="E456" s="63"/>
      <c r="F456"/>
      <c r="G456"/>
      <c r="H456"/>
      <c r="I456"/>
      <c r="J456"/>
    </row>
    <row r="457" spans="1:10" s="2" customFormat="1" x14ac:dyDescent="0.2">
      <c r="A457"/>
      <c r="B457" s="90"/>
      <c r="C457" s="90"/>
      <c r="D457" s="90"/>
      <c r="E457" s="63"/>
      <c r="F457"/>
      <c r="G457"/>
      <c r="H457"/>
      <c r="I457"/>
      <c r="J457"/>
    </row>
    <row r="458" spans="1:10" s="2" customFormat="1" x14ac:dyDescent="0.2">
      <c r="A458"/>
      <c r="B458" s="90"/>
      <c r="C458" s="90"/>
      <c r="D458" s="90"/>
      <c r="E458" s="63"/>
      <c r="F458"/>
      <c r="G458"/>
      <c r="H458"/>
      <c r="I458"/>
      <c r="J458"/>
    </row>
    <row r="459" spans="1:10" s="2" customFormat="1" x14ac:dyDescent="0.2">
      <c r="A459"/>
      <c r="B459" s="90"/>
      <c r="C459" s="90"/>
      <c r="D459" s="90"/>
      <c r="E459" s="63"/>
      <c r="F459"/>
      <c r="G459"/>
      <c r="H459"/>
      <c r="I459"/>
      <c r="J459"/>
    </row>
    <row r="460" spans="1:10" s="2" customFormat="1" x14ac:dyDescent="0.2">
      <c r="A460"/>
      <c r="B460" s="90"/>
      <c r="C460" s="90"/>
      <c r="D460" s="90"/>
      <c r="E460" s="63"/>
      <c r="F460"/>
      <c r="G460"/>
      <c r="H460"/>
      <c r="I460"/>
      <c r="J460"/>
    </row>
    <row r="461" spans="1:10" s="2" customFormat="1" x14ac:dyDescent="0.2">
      <c r="A461"/>
      <c r="B461" s="90"/>
      <c r="C461" s="90"/>
      <c r="D461" s="90"/>
      <c r="E461" s="63"/>
      <c r="F461"/>
      <c r="G461"/>
      <c r="H461"/>
      <c r="I461"/>
      <c r="J461"/>
    </row>
    <row r="462" spans="1:10" s="2" customFormat="1" x14ac:dyDescent="0.2">
      <c r="A462"/>
      <c r="B462" s="90"/>
      <c r="C462" s="90"/>
      <c r="D462" s="90"/>
      <c r="E462" s="63"/>
      <c r="F462"/>
      <c r="G462"/>
      <c r="H462"/>
      <c r="I462"/>
      <c r="J462"/>
    </row>
    <row r="463" spans="1:10" s="2" customFormat="1" x14ac:dyDescent="0.2">
      <c r="A463"/>
      <c r="B463" s="90"/>
      <c r="C463" s="90"/>
      <c r="D463" s="90"/>
      <c r="E463" s="63"/>
      <c r="F463"/>
      <c r="G463"/>
      <c r="H463"/>
      <c r="I463"/>
      <c r="J463"/>
    </row>
    <row r="464" spans="1:10" s="2" customFormat="1" x14ac:dyDescent="0.2">
      <c r="A464"/>
      <c r="B464" s="90"/>
      <c r="C464" s="90"/>
      <c r="D464" s="90"/>
      <c r="E464" s="63"/>
      <c r="F464"/>
      <c r="G464"/>
      <c r="H464"/>
      <c r="I464"/>
      <c r="J464"/>
    </row>
    <row r="465" spans="1:10" s="2" customFormat="1" x14ac:dyDescent="0.2">
      <c r="A465"/>
      <c r="B465" s="90"/>
      <c r="C465" s="90"/>
      <c r="D465" s="90"/>
      <c r="E465" s="63"/>
      <c r="F465"/>
      <c r="G465"/>
      <c r="H465"/>
      <c r="I465"/>
      <c r="J465"/>
    </row>
    <row r="466" spans="1:10" s="2" customFormat="1" x14ac:dyDescent="0.2">
      <c r="A466"/>
      <c r="B466" s="90"/>
      <c r="C466" s="90"/>
      <c r="D466" s="90"/>
      <c r="E466" s="63"/>
      <c r="F466"/>
      <c r="G466"/>
      <c r="H466"/>
      <c r="I466"/>
      <c r="J466"/>
    </row>
    <row r="467" spans="1:10" s="2" customFormat="1" x14ac:dyDescent="0.2">
      <c r="A467"/>
      <c r="B467" s="90"/>
      <c r="C467" s="90"/>
      <c r="D467" s="90"/>
      <c r="E467" s="63"/>
      <c r="F467"/>
      <c r="G467"/>
      <c r="H467"/>
      <c r="I467"/>
      <c r="J467"/>
    </row>
    <row r="468" spans="1:10" s="2" customFormat="1" x14ac:dyDescent="0.2">
      <c r="A468"/>
      <c r="B468" s="90"/>
      <c r="C468" s="90"/>
      <c r="D468" s="90"/>
      <c r="E468" s="63"/>
      <c r="F468"/>
      <c r="G468"/>
      <c r="H468"/>
      <c r="I468"/>
      <c r="J468"/>
    </row>
    <row r="469" spans="1:10" s="2" customFormat="1" x14ac:dyDescent="0.2">
      <c r="A469"/>
      <c r="B469" s="90"/>
      <c r="C469" s="90"/>
      <c r="D469" s="90"/>
      <c r="E469" s="63"/>
      <c r="F469"/>
      <c r="G469"/>
      <c r="H469"/>
      <c r="I469"/>
      <c r="J469"/>
    </row>
    <row r="470" spans="1:10" s="2" customFormat="1" x14ac:dyDescent="0.2">
      <c r="A470"/>
      <c r="B470" s="90"/>
      <c r="C470" s="90"/>
      <c r="D470" s="90"/>
      <c r="E470" s="63"/>
      <c r="F470"/>
      <c r="G470"/>
      <c r="H470"/>
      <c r="I470"/>
      <c r="J470"/>
    </row>
    <row r="471" spans="1:10" s="2" customFormat="1" x14ac:dyDescent="0.2">
      <c r="A471"/>
      <c r="B471" s="90"/>
      <c r="C471" s="90"/>
      <c r="D471" s="90"/>
      <c r="E471" s="63"/>
      <c r="F471"/>
      <c r="G471"/>
      <c r="H471"/>
      <c r="I471"/>
      <c r="J471"/>
    </row>
    <row r="472" spans="1:10" s="2" customFormat="1" x14ac:dyDescent="0.2">
      <c r="A472"/>
      <c r="B472" s="90"/>
      <c r="C472" s="90"/>
      <c r="D472" s="90"/>
      <c r="E472" s="63"/>
      <c r="F472"/>
      <c r="G472"/>
      <c r="H472"/>
      <c r="I472"/>
      <c r="J472"/>
    </row>
    <row r="473" spans="1:10" s="2" customFormat="1" x14ac:dyDescent="0.2">
      <c r="A473"/>
      <c r="B473" s="90"/>
      <c r="C473" s="90"/>
      <c r="D473" s="90"/>
      <c r="E473" s="63"/>
      <c r="F473"/>
      <c r="G473"/>
      <c r="H473"/>
      <c r="I473"/>
      <c r="J473"/>
    </row>
    <row r="474" spans="1:10" s="2" customFormat="1" x14ac:dyDescent="0.2">
      <c r="A474"/>
      <c r="B474" s="90"/>
      <c r="C474" s="90"/>
      <c r="D474" s="90"/>
      <c r="E474" s="63"/>
      <c r="F474"/>
      <c r="G474"/>
      <c r="H474"/>
      <c r="I474"/>
      <c r="J474"/>
    </row>
    <row r="475" spans="1:10" s="2" customFormat="1" x14ac:dyDescent="0.2">
      <c r="A475"/>
      <c r="B475" s="90"/>
      <c r="C475" s="90"/>
      <c r="D475" s="90"/>
      <c r="E475" s="63"/>
      <c r="F475"/>
      <c r="G475"/>
      <c r="H475"/>
      <c r="I475"/>
      <c r="J475"/>
    </row>
    <row r="476" spans="1:10" s="2" customFormat="1" x14ac:dyDescent="0.2">
      <c r="A476"/>
      <c r="B476" s="90"/>
      <c r="C476" s="90"/>
      <c r="D476" s="90"/>
      <c r="E476" s="63"/>
      <c r="F476"/>
      <c r="G476"/>
      <c r="H476"/>
      <c r="I476"/>
      <c r="J476"/>
    </row>
    <row r="477" spans="1:10" s="2" customFormat="1" x14ac:dyDescent="0.2">
      <c r="A477"/>
      <c r="B477" s="90"/>
      <c r="C477" s="90"/>
      <c r="D477" s="90"/>
      <c r="E477" s="63"/>
      <c r="F477"/>
      <c r="G477"/>
      <c r="H477"/>
      <c r="I477"/>
      <c r="J477"/>
    </row>
    <row r="478" spans="1:10" s="2" customFormat="1" x14ac:dyDescent="0.2">
      <c r="A478"/>
      <c r="B478" s="90"/>
      <c r="C478" s="90"/>
      <c r="D478" s="90"/>
      <c r="E478" s="63"/>
      <c r="F478"/>
      <c r="G478"/>
      <c r="H478"/>
      <c r="I478"/>
      <c r="J478"/>
    </row>
    <row r="479" spans="1:10" s="2" customFormat="1" x14ac:dyDescent="0.2">
      <c r="A479"/>
      <c r="B479" s="90"/>
      <c r="C479" s="90"/>
      <c r="D479" s="90"/>
      <c r="E479" s="63"/>
      <c r="F479"/>
      <c r="G479"/>
      <c r="H479"/>
      <c r="I479"/>
      <c r="J479"/>
    </row>
    <row r="480" spans="1:10" s="2" customFormat="1" x14ac:dyDescent="0.2">
      <c r="A480"/>
      <c r="B480" s="90"/>
      <c r="C480" s="90"/>
      <c r="D480" s="90"/>
      <c r="E480" s="63"/>
      <c r="F480"/>
      <c r="G480"/>
      <c r="H480"/>
      <c r="I480"/>
      <c r="J480"/>
    </row>
    <row r="481" spans="1:10" s="2" customFormat="1" x14ac:dyDescent="0.2">
      <c r="A481"/>
      <c r="B481" s="90"/>
      <c r="C481" s="90"/>
      <c r="D481" s="90"/>
      <c r="E481" s="63"/>
      <c r="F481"/>
      <c r="G481"/>
      <c r="H481"/>
      <c r="I481"/>
      <c r="J481"/>
    </row>
    <row r="482" spans="1:10" s="2" customFormat="1" x14ac:dyDescent="0.2">
      <c r="A482"/>
      <c r="B482" s="90"/>
      <c r="C482" s="90"/>
      <c r="D482" s="90"/>
      <c r="E482" s="63"/>
      <c r="F482"/>
      <c r="G482"/>
      <c r="H482"/>
      <c r="I482"/>
      <c r="J482"/>
    </row>
    <row r="483" spans="1:10" s="2" customFormat="1" x14ac:dyDescent="0.2">
      <c r="A483"/>
      <c r="B483" s="90"/>
      <c r="C483" s="90"/>
      <c r="D483" s="90"/>
      <c r="E483" s="63"/>
      <c r="F483"/>
      <c r="G483"/>
      <c r="H483"/>
      <c r="I483"/>
      <c r="J483"/>
    </row>
    <row r="484" spans="1:10" s="2" customFormat="1" x14ac:dyDescent="0.2">
      <c r="A484"/>
      <c r="B484" s="90"/>
      <c r="C484" s="90"/>
      <c r="D484" s="90"/>
      <c r="E484" s="63"/>
      <c r="F484"/>
      <c r="G484"/>
      <c r="H484"/>
      <c r="I484"/>
      <c r="J484"/>
    </row>
    <row r="485" spans="1:10" s="2" customFormat="1" x14ac:dyDescent="0.2">
      <c r="A485"/>
      <c r="B485" s="90"/>
      <c r="C485" s="90"/>
      <c r="D485" s="90"/>
      <c r="E485" s="63"/>
      <c r="F485"/>
      <c r="G485"/>
      <c r="H485"/>
      <c r="I485"/>
      <c r="J485"/>
    </row>
    <row r="486" spans="1:10" s="2" customFormat="1" x14ac:dyDescent="0.2">
      <c r="A486"/>
      <c r="B486" s="90"/>
      <c r="C486" s="90"/>
      <c r="D486" s="90"/>
      <c r="E486" s="63"/>
      <c r="F486"/>
      <c r="G486"/>
      <c r="H486"/>
      <c r="I486"/>
      <c r="J486"/>
    </row>
    <row r="487" spans="1:10" s="2" customFormat="1" x14ac:dyDescent="0.2">
      <c r="A487"/>
      <c r="B487" s="90"/>
      <c r="C487" s="90"/>
      <c r="D487" s="90"/>
      <c r="E487" s="63"/>
      <c r="F487"/>
      <c r="G487"/>
      <c r="H487"/>
      <c r="I487"/>
      <c r="J487"/>
    </row>
    <row r="488" spans="1:10" s="2" customFormat="1" x14ac:dyDescent="0.2">
      <c r="A488"/>
      <c r="B488" s="90"/>
      <c r="C488" s="90"/>
      <c r="D488" s="90"/>
      <c r="E488" s="63"/>
      <c r="F488"/>
      <c r="G488"/>
      <c r="H488"/>
      <c r="I488"/>
      <c r="J488"/>
    </row>
    <row r="489" spans="1:10" s="2" customFormat="1" x14ac:dyDescent="0.2">
      <c r="A489"/>
      <c r="B489" s="90"/>
      <c r="C489" s="90"/>
      <c r="D489" s="90"/>
      <c r="E489" s="63"/>
      <c r="F489"/>
      <c r="G489"/>
      <c r="H489"/>
      <c r="I489"/>
      <c r="J489"/>
    </row>
    <row r="490" spans="1:10" s="2" customFormat="1" x14ac:dyDescent="0.2">
      <c r="A490"/>
      <c r="B490" s="90"/>
      <c r="C490" s="90"/>
      <c r="D490" s="90"/>
      <c r="E490" s="63"/>
      <c r="F490"/>
      <c r="G490"/>
      <c r="H490"/>
      <c r="I490"/>
      <c r="J490"/>
    </row>
    <row r="491" spans="1:10" s="2" customFormat="1" x14ac:dyDescent="0.2">
      <c r="A491"/>
      <c r="B491" s="90"/>
      <c r="C491" s="90"/>
      <c r="D491" s="90"/>
      <c r="E491" s="63"/>
      <c r="F491"/>
      <c r="G491"/>
      <c r="H491"/>
      <c r="I491"/>
      <c r="J491"/>
    </row>
    <row r="492" spans="1:10" s="2" customFormat="1" x14ac:dyDescent="0.2">
      <c r="A492"/>
      <c r="B492" s="90"/>
      <c r="C492" s="90"/>
      <c r="D492" s="90"/>
      <c r="E492" s="63"/>
      <c r="F492"/>
      <c r="G492"/>
      <c r="H492"/>
      <c r="I492"/>
      <c r="J492"/>
    </row>
    <row r="493" spans="1:10" s="2" customFormat="1" x14ac:dyDescent="0.2">
      <c r="A493"/>
      <c r="B493" s="90"/>
      <c r="C493" s="90"/>
      <c r="D493" s="90"/>
      <c r="E493" s="63"/>
      <c r="F493"/>
      <c r="G493"/>
      <c r="H493"/>
      <c r="I493"/>
      <c r="J493"/>
    </row>
    <row r="494" spans="1:10" s="2" customFormat="1" x14ac:dyDescent="0.2">
      <c r="A494"/>
      <c r="B494" s="90"/>
      <c r="C494" s="90"/>
      <c r="D494" s="90"/>
      <c r="E494" s="63"/>
      <c r="F494"/>
      <c r="G494"/>
      <c r="H494"/>
      <c r="I494"/>
      <c r="J494"/>
    </row>
    <row r="495" spans="1:10" s="2" customFormat="1" x14ac:dyDescent="0.2">
      <c r="A495"/>
      <c r="B495" s="90"/>
      <c r="C495" s="90"/>
      <c r="D495" s="90"/>
      <c r="E495" s="63"/>
      <c r="F495"/>
      <c r="G495"/>
      <c r="H495"/>
      <c r="I495"/>
      <c r="J495"/>
    </row>
    <row r="496" spans="1:10" s="2" customFormat="1" x14ac:dyDescent="0.2">
      <c r="A496"/>
      <c r="B496" s="90"/>
      <c r="C496" s="90"/>
      <c r="D496" s="90"/>
      <c r="E496" s="63"/>
      <c r="F496"/>
      <c r="G496"/>
      <c r="H496"/>
      <c r="I496"/>
      <c r="J496"/>
    </row>
    <row r="497" spans="1:10" s="2" customFormat="1" x14ac:dyDescent="0.2">
      <c r="A497"/>
      <c r="B497" s="90"/>
      <c r="C497" s="90"/>
      <c r="D497" s="90"/>
      <c r="E497" s="63"/>
      <c r="F497"/>
      <c r="G497"/>
      <c r="H497"/>
      <c r="I497"/>
      <c r="J497"/>
    </row>
    <row r="498" spans="1:10" s="2" customFormat="1" x14ac:dyDescent="0.2">
      <c r="A498"/>
      <c r="B498" s="90"/>
      <c r="C498" s="90"/>
      <c r="D498" s="90"/>
      <c r="E498" s="63"/>
      <c r="F498"/>
      <c r="G498"/>
      <c r="H498"/>
      <c r="I498"/>
      <c r="J498"/>
    </row>
    <row r="499" spans="1:10" s="2" customFormat="1" x14ac:dyDescent="0.2">
      <c r="A499"/>
      <c r="B499" s="90"/>
      <c r="C499" s="90"/>
      <c r="D499" s="90"/>
      <c r="E499" s="63"/>
      <c r="F499"/>
      <c r="G499"/>
      <c r="H499"/>
      <c r="I499"/>
      <c r="J499"/>
    </row>
    <row r="500" spans="1:10" s="2" customFormat="1" x14ac:dyDescent="0.2">
      <c r="A500"/>
      <c r="B500" s="90"/>
      <c r="C500" s="90"/>
      <c r="D500" s="90"/>
      <c r="E500" s="63"/>
      <c r="F500"/>
      <c r="G500"/>
      <c r="H500"/>
      <c r="I500"/>
      <c r="J500"/>
    </row>
    <row r="501" spans="1:10" s="2" customFormat="1" x14ac:dyDescent="0.2">
      <c r="A501"/>
      <c r="B501" s="90"/>
      <c r="C501" s="90"/>
      <c r="D501" s="90"/>
      <c r="E501" s="63"/>
      <c r="F501"/>
      <c r="G501"/>
      <c r="H501"/>
      <c r="I501"/>
      <c r="J501"/>
    </row>
    <row r="502" spans="1:10" s="2" customFormat="1" x14ac:dyDescent="0.2">
      <c r="A502"/>
      <c r="B502" s="90"/>
      <c r="C502" s="90"/>
      <c r="D502" s="90"/>
      <c r="E502" s="63"/>
      <c r="F502"/>
      <c r="G502"/>
      <c r="H502"/>
      <c r="I502"/>
      <c r="J502"/>
    </row>
    <row r="503" spans="1:10" s="2" customFormat="1" x14ac:dyDescent="0.2">
      <c r="A503"/>
      <c r="B503" s="90"/>
      <c r="C503" s="90"/>
      <c r="D503" s="90"/>
      <c r="E503" s="63"/>
      <c r="F503"/>
      <c r="G503"/>
      <c r="H503"/>
      <c r="I503"/>
      <c r="J503"/>
    </row>
    <row r="504" spans="1:10" s="2" customFormat="1" x14ac:dyDescent="0.2">
      <c r="A504"/>
      <c r="B504" s="90"/>
      <c r="C504" s="90"/>
      <c r="D504" s="90"/>
      <c r="E504" s="63"/>
      <c r="F504"/>
      <c r="G504"/>
      <c r="H504"/>
      <c r="I504"/>
      <c r="J504"/>
    </row>
    <row r="505" spans="1:10" s="2" customFormat="1" x14ac:dyDescent="0.2">
      <c r="A505"/>
      <c r="B505" s="90"/>
      <c r="C505" s="90"/>
      <c r="D505" s="90"/>
      <c r="E505" s="63"/>
      <c r="F505"/>
      <c r="G505"/>
      <c r="H505"/>
      <c r="I505"/>
      <c r="J505"/>
    </row>
    <row r="506" spans="1:10" s="2" customFormat="1" x14ac:dyDescent="0.2">
      <c r="A506"/>
      <c r="B506" s="90"/>
      <c r="C506" s="90"/>
      <c r="D506" s="90"/>
      <c r="E506" s="63"/>
      <c r="F506"/>
      <c r="G506"/>
      <c r="H506"/>
      <c r="I506"/>
      <c r="J506"/>
    </row>
    <row r="507" spans="1:10" s="2" customFormat="1" x14ac:dyDescent="0.2">
      <c r="A507"/>
      <c r="B507" s="90"/>
      <c r="C507" s="90"/>
      <c r="D507" s="90"/>
      <c r="E507" s="63"/>
      <c r="F507"/>
      <c r="G507"/>
      <c r="H507"/>
      <c r="I507"/>
      <c r="J507"/>
    </row>
    <row r="508" spans="1:10" s="2" customFormat="1" x14ac:dyDescent="0.2">
      <c r="A508"/>
      <c r="B508" s="90"/>
      <c r="C508" s="90"/>
      <c r="D508" s="90"/>
      <c r="E508" s="63"/>
      <c r="F508"/>
      <c r="G508"/>
      <c r="H508"/>
      <c r="I508"/>
      <c r="J508"/>
    </row>
    <row r="509" spans="1:10" s="2" customFormat="1" x14ac:dyDescent="0.2">
      <c r="A509"/>
      <c r="B509" s="90"/>
      <c r="C509" s="90"/>
      <c r="D509" s="90"/>
      <c r="E509" s="63"/>
      <c r="F509"/>
      <c r="G509"/>
      <c r="H509"/>
      <c r="I509"/>
      <c r="J509"/>
    </row>
    <row r="510" spans="1:10" s="2" customFormat="1" x14ac:dyDescent="0.2">
      <c r="A510"/>
      <c r="B510" s="90"/>
      <c r="C510" s="90"/>
      <c r="D510" s="90"/>
      <c r="E510" s="63"/>
      <c r="F510"/>
      <c r="G510"/>
      <c r="H510"/>
      <c r="I510"/>
      <c r="J510"/>
    </row>
    <row r="511" spans="1:10" s="2" customFormat="1" x14ac:dyDescent="0.2">
      <c r="A511"/>
      <c r="B511" s="90"/>
      <c r="C511" s="90"/>
      <c r="D511" s="90"/>
      <c r="E511" s="63"/>
      <c r="F511"/>
      <c r="G511"/>
      <c r="H511"/>
      <c r="I511"/>
      <c r="J511"/>
    </row>
    <row r="512" spans="1:10" s="2" customFormat="1" x14ac:dyDescent="0.2">
      <c r="A512"/>
      <c r="B512" s="90"/>
      <c r="C512" s="90"/>
      <c r="D512" s="90"/>
      <c r="E512" s="63"/>
      <c r="F512"/>
      <c r="G512"/>
      <c r="H512"/>
      <c r="I512"/>
      <c r="J512"/>
    </row>
    <row r="513" spans="1:10" s="2" customFormat="1" x14ac:dyDescent="0.2">
      <c r="A513"/>
      <c r="B513" s="90"/>
      <c r="C513" s="90"/>
      <c r="D513" s="90"/>
      <c r="E513" s="63"/>
      <c r="F513"/>
      <c r="G513"/>
      <c r="H513"/>
      <c r="I513"/>
      <c r="J513"/>
    </row>
    <row r="514" spans="1:10" s="2" customFormat="1" x14ac:dyDescent="0.2">
      <c r="A514"/>
      <c r="B514" s="90"/>
      <c r="C514" s="90"/>
      <c r="D514" s="90"/>
      <c r="E514" s="63"/>
      <c r="F514"/>
      <c r="G514"/>
      <c r="H514"/>
      <c r="I514"/>
      <c r="J514"/>
    </row>
    <row r="515" spans="1:10" s="2" customFormat="1" x14ac:dyDescent="0.2">
      <c r="A515"/>
      <c r="B515" s="90"/>
      <c r="C515" s="90"/>
      <c r="D515" s="90"/>
      <c r="E515" s="63"/>
      <c r="F515"/>
      <c r="G515"/>
      <c r="H515"/>
      <c r="I515"/>
      <c r="J515"/>
    </row>
    <row r="516" spans="1:10" s="2" customFormat="1" x14ac:dyDescent="0.2">
      <c r="A516"/>
      <c r="B516" s="90"/>
      <c r="C516" s="90"/>
      <c r="D516" s="90"/>
      <c r="E516" s="63"/>
      <c r="F516"/>
      <c r="G516"/>
      <c r="H516"/>
      <c r="I516"/>
      <c r="J516"/>
    </row>
    <row r="517" spans="1:10" s="2" customFormat="1" x14ac:dyDescent="0.2">
      <c r="A517"/>
      <c r="B517" s="90"/>
      <c r="C517" s="90"/>
      <c r="D517" s="90"/>
      <c r="E517" s="63"/>
      <c r="F517"/>
      <c r="G517"/>
      <c r="H517"/>
      <c r="I517"/>
      <c r="J517"/>
    </row>
    <row r="518" spans="1:10" s="2" customFormat="1" x14ac:dyDescent="0.2">
      <c r="A518"/>
      <c r="B518" s="90"/>
      <c r="C518" s="90"/>
      <c r="D518" s="90"/>
      <c r="E518" s="63"/>
      <c r="F518"/>
      <c r="G518"/>
      <c r="H518"/>
      <c r="I518"/>
      <c r="J518"/>
    </row>
    <row r="519" spans="1:10" s="2" customFormat="1" x14ac:dyDescent="0.2">
      <c r="A519"/>
      <c r="B519" s="90"/>
      <c r="C519" s="90"/>
      <c r="D519" s="90"/>
      <c r="E519" s="63"/>
      <c r="F519"/>
      <c r="G519"/>
      <c r="H519"/>
      <c r="I519"/>
      <c r="J519"/>
    </row>
    <row r="520" spans="1:10" s="2" customFormat="1" x14ac:dyDescent="0.2">
      <c r="A520"/>
      <c r="B520" s="90"/>
      <c r="C520" s="90"/>
      <c r="D520" s="90"/>
      <c r="E520" s="63"/>
      <c r="F520"/>
      <c r="G520"/>
      <c r="H520"/>
      <c r="I520"/>
      <c r="J520"/>
    </row>
    <row r="521" spans="1:10" s="2" customFormat="1" x14ac:dyDescent="0.2">
      <c r="A521"/>
      <c r="B521" s="90"/>
      <c r="C521" s="90"/>
      <c r="D521" s="90"/>
      <c r="E521" s="63"/>
      <c r="F521"/>
      <c r="G521"/>
      <c r="H521"/>
      <c r="I521"/>
      <c r="J521"/>
    </row>
    <row r="522" spans="1:10" s="2" customFormat="1" x14ac:dyDescent="0.2">
      <c r="A522"/>
      <c r="B522" s="90"/>
      <c r="C522" s="90"/>
      <c r="D522" s="90"/>
      <c r="E522" s="63"/>
      <c r="F522"/>
      <c r="G522"/>
      <c r="H522"/>
      <c r="I522"/>
      <c r="J522"/>
    </row>
    <row r="523" spans="1:10" s="2" customFormat="1" x14ac:dyDescent="0.2">
      <c r="A523"/>
      <c r="B523" s="90"/>
      <c r="C523" s="90"/>
      <c r="D523" s="90"/>
      <c r="E523" s="63"/>
      <c r="F523"/>
      <c r="G523"/>
      <c r="H523"/>
      <c r="I523"/>
      <c r="J523"/>
    </row>
    <row r="524" spans="1:10" s="2" customFormat="1" x14ac:dyDescent="0.2">
      <c r="A524"/>
      <c r="B524" s="90"/>
      <c r="C524" s="90"/>
      <c r="D524" s="90"/>
      <c r="E524" s="63"/>
      <c r="F524"/>
      <c r="G524"/>
      <c r="H524"/>
      <c r="I524"/>
      <c r="J524"/>
    </row>
    <row r="525" spans="1:10" s="2" customFormat="1" x14ac:dyDescent="0.2">
      <c r="A525"/>
      <c r="B525" s="90"/>
      <c r="C525" s="90"/>
      <c r="D525" s="90"/>
      <c r="E525" s="63"/>
      <c r="F525"/>
      <c r="G525"/>
      <c r="H525"/>
      <c r="I525"/>
      <c r="J525"/>
    </row>
    <row r="526" spans="1:10" s="2" customFormat="1" x14ac:dyDescent="0.2">
      <c r="A526"/>
      <c r="B526" s="90"/>
      <c r="C526" s="90"/>
      <c r="D526" s="90"/>
      <c r="E526" s="63"/>
      <c r="F526"/>
      <c r="G526"/>
      <c r="H526"/>
      <c r="I526"/>
      <c r="J526"/>
    </row>
    <row r="527" spans="1:10" s="2" customFormat="1" x14ac:dyDescent="0.2">
      <c r="A527"/>
      <c r="B527" s="90"/>
      <c r="C527" s="90"/>
      <c r="D527" s="90"/>
      <c r="E527" s="63"/>
      <c r="F527"/>
      <c r="G527"/>
      <c r="H527"/>
      <c r="I527"/>
      <c r="J527"/>
    </row>
    <row r="528" spans="1:10" s="2" customFormat="1" x14ac:dyDescent="0.2">
      <c r="A528"/>
      <c r="B528" s="90"/>
      <c r="C528" s="90"/>
      <c r="D528" s="90"/>
      <c r="E528" s="63"/>
      <c r="F528"/>
      <c r="G528"/>
      <c r="H528"/>
      <c r="I528"/>
      <c r="J528"/>
    </row>
    <row r="529" spans="1:10" s="2" customFormat="1" x14ac:dyDescent="0.2">
      <c r="A529"/>
      <c r="B529" s="90"/>
      <c r="C529" s="90"/>
      <c r="D529" s="90"/>
      <c r="E529" s="63"/>
      <c r="F529"/>
      <c r="G529"/>
      <c r="H529"/>
      <c r="I529"/>
      <c r="J529"/>
    </row>
    <row r="530" spans="1:10" s="2" customFormat="1" x14ac:dyDescent="0.2">
      <c r="A530"/>
      <c r="B530" s="90"/>
      <c r="C530" s="90"/>
      <c r="D530" s="90"/>
      <c r="E530" s="63"/>
      <c r="F530"/>
      <c r="G530"/>
      <c r="H530"/>
      <c r="I530"/>
      <c r="J530"/>
    </row>
    <row r="531" spans="1:10" s="2" customFormat="1" x14ac:dyDescent="0.2">
      <c r="A531"/>
      <c r="B531" s="90"/>
      <c r="C531" s="90"/>
      <c r="D531" s="90"/>
      <c r="E531" s="63"/>
      <c r="F531"/>
      <c r="G531"/>
      <c r="H531"/>
      <c r="I531"/>
      <c r="J531"/>
    </row>
    <row r="532" spans="1:10" s="2" customFormat="1" x14ac:dyDescent="0.2">
      <c r="A532"/>
      <c r="B532" s="90"/>
      <c r="C532" s="90"/>
      <c r="D532" s="90"/>
      <c r="E532" s="63"/>
      <c r="F532"/>
      <c r="G532"/>
      <c r="H532"/>
      <c r="I532"/>
      <c r="J532"/>
    </row>
    <row r="533" spans="1:10" s="2" customFormat="1" x14ac:dyDescent="0.2">
      <c r="A533"/>
      <c r="B533" s="90"/>
      <c r="C533" s="90"/>
      <c r="D533" s="90"/>
      <c r="E533" s="63"/>
      <c r="F533"/>
      <c r="G533"/>
      <c r="H533"/>
      <c r="I533"/>
      <c r="J533"/>
    </row>
    <row r="534" spans="1:10" s="2" customFormat="1" x14ac:dyDescent="0.2">
      <c r="A534"/>
      <c r="B534" s="90"/>
      <c r="C534" s="90"/>
      <c r="D534" s="90"/>
      <c r="E534" s="63"/>
      <c r="F534"/>
      <c r="G534"/>
      <c r="H534"/>
      <c r="I534"/>
      <c r="J534"/>
    </row>
    <row r="535" spans="1:10" s="2" customFormat="1" x14ac:dyDescent="0.2">
      <c r="A535"/>
      <c r="B535" s="90"/>
      <c r="C535" s="90"/>
      <c r="D535" s="90"/>
      <c r="E535" s="63"/>
      <c r="F535"/>
      <c r="G535"/>
      <c r="H535"/>
      <c r="I535"/>
      <c r="J535"/>
    </row>
    <row r="536" spans="1:10" s="2" customFormat="1" x14ac:dyDescent="0.2">
      <c r="A536"/>
      <c r="B536" s="90"/>
      <c r="C536" s="90"/>
      <c r="D536" s="90"/>
      <c r="E536" s="63"/>
      <c r="F536"/>
      <c r="G536"/>
      <c r="H536"/>
      <c r="I536"/>
      <c r="J536"/>
    </row>
    <row r="537" spans="1:10" s="2" customFormat="1" x14ac:dyDescent="0.2">
      <c r="A537"/>
      <c r="B537" s="90"/>
      <c r="C537" s="90"/>
      <c r="D537" s="90"/>
      <c r="E537" s="63"/>
      <c r="F537"/>
      <c r="G537"/>
      <c r="H537"/>
      <c r="I537"/>
      <c r="J537"/>
    </row>
    <row r="538" spans="1:10" s="2" customFormat="1" x14ac:dyDescent="0.2">
      <c r="A538"/>
      <c r="B538" s="90"/>
      <c r="C538" s="90"/>
      <c r="D538" s="90"/>
      <c r="E538" s="63"/>
      <c r="F538"/>
      <c r="G538"/>
      <c r="H538"/>
      <c r="I538"/>
      <c r="J538"/>
    </row>
    <row r="539" spans="1:10" s="2" customFormat="1" x14ac:dyDescent="0.2">
      <c r="A539"/>
      <c r="B539" s="90"/>
      <c r="C539" s="90"/>
      <c r="D539" s="90"/>
      <c r="E539" s="63"/>
      <c r="F539"/>
      <c r="G539"/>
      <c r="H539"/>
      <c r="I539"/>
      <c r="J539"/>
    </row>
    <row r="540" spans="1:10" s="2" customFormat="1" x14ac:dyDescent="0.2">
      <c r="A540"/>
      <c r="B540" s="90"/>
      <c r="C540" s="90"/>
      <c r="D540" s="90"/>
      <c r="E540" s="63"/>
      <c r="F540"/>
      <c r="G540"/>
      <c r="H540"/>
      <c r="I540"/>
      <c r="J540"/>
    </row>
    <row r="541" spans="1:10" s="2" customFormat="1" x14ac:dyDescent="0.2">
      <c r="A541"/>
      <c r="B541" s="90"/>
      <c r="C541" s="90"/>
      <c r="D541" s="90"/>
      <c r="E541" s="63"/>
      <c r="F541"/>
      <c r="G541"/>
      <c r="H541"/>
      <c r="I541"/>
      <c r="J541"/>
    </row>
    <row r="542" spans="1:10" s="2" customFormat="1" x14ac:dyDescent="0.2">
      <c r="A542"/>
      <c r="B542" s="90"/>
      <c r="C542" s="90"/>
      <c r="D542" s="90"/>
      <c r="E542" s="63"/>
      <c r="F542"/>
      <c r="G542"/>
      <c r="H542"/>
      <c r="I542"/>
      <c r="J542"/>
    </row>
    <row r="543" spans="1:10" s="2" customFormat="1" x14ac:dyDescent="0.2">
      <c r="A543"/>
      <c r="B543" s="90"/>
      <c r="C543" s="90"/>
      <c r="D543" s="90"/>
      <c r="E543" s="63"/>
      <c r="F543"/>
      <c r="G543"/>
      <c r="H543"/>
      <c r="I543"/>
      <c r="J543"/>
    </row>
    <row r="544" spans="1:10" s="2" customFormat="1" x14ac:dyDescent="0.2">
      <c r="A544"/>
      <c r="B544" s="90"/>
      <c r="C544" s="90"/>
      <c r="D544" s="90"/>
      <c r="E544" s="63"/>
      <c r="F544"/>
      <c r="G544"/>
      <c r="H544"/>
      <c r="I544"/>
      <c r="J544"/>
    </row>
    <row r="545" spans="1:10" s="2" customFormat="1" x14ac:dyDescent="0.2">
      <c r="A545"/>
      <c r="B545" s="90"/>
      <c r="C545" s="90"/>
      <c r="D545" s="90"/>
      <c r="E545" s="63"/>
      <c r="F545"/>
      <c r="G545"/>
      <c r="H545"/>
      <c r="I545"/>
      <c r="J545"/>
    </row>
    <row r="546" spans="1:10" s="2" customFormat="1" x14ac:dyDescent="0.2">
      <c r="A546"/>
      <c r="B546" s="90"/>
      <c r="C546" s="90"/>
      <c r="D546" s="90"/>
      <c r="E546" s="63"/>
      <c r="F546"/>
      <c r="G546"/>
      <c r="H546"/>
      <c r="I546"/>
      <c r="J546"/>
    </row>
    <row r="547" spans="1:10" s="2" customFormat="1" x14ac:dyDescent="0.2">
      <c r="A547"/>
      <c r="B547" s="90"/>
      <c r="C547" s="90"/>
      <c r="D547" s="90"/>
      <c r="E547" s="63"/>
      <c r="F547"/>
      <c r="G547"/>
      <c r="H547"/>
      <c r="I547"/>
      <c r="J547"/>
    </row>
    <row r="548" spans="1:10" s="2" customFormat="1" x14ac:dyDescent="0.2">
      <c r="A548"/>
      <c r="B548" s="90"/>
      <c r="C548" s="90"/>
      <c r="D548" s="90"/>
      <c r="E548" s="63"/>
      <c r="F548"/>
      <c r="G548"/>
      <c r="H548"/>
      <c r="I548"/>
      <c r="J548"/>
    </row>
    <row r="549" spans="1:10" s="2" customFormat="1" x14ac:dyDescent="0.2">
      <c r="A549"/>
      <c r="B549" s="90"/>
      <c r="C549" s="90"/>
      <c r="D549" s="90"/>
      <c r="E549" s="63"/>
      <c r="F549"/>
      <c r="G549"/>
      <c r="H549"/>
      <c r="I549"/>
      <c r="J549"/>
    </row>
    <row r="550" spans="1:10" s="2" customFormat="1" x14ac:dyDescent="0.2">
      <c r="A550"/>
      <c r="B550" s="90"/>
      <c r="C550" s="90"/>
      <c r="D550" s="90"/>
      <c r="E550" s="63"/>
      <c r="F550"/>
      <c r="G550"/>
      <c r="H550"/>
      <c r="I550"/>
      <c r="J550"/>
    </row>
    <row r="551" spans="1:10" s="2" customFormat="1" x14ac:dyDescent="0.2">
      <c r="A551"/>
      <c r="B551" s="90"/>
      <c r="C551" s="90"/>
      <c r="D551" s="90"/>
      <c r="E551" s="63"/>
      <c r="F551"/>
      <c r="G551"/>
      <c r="H551"/>
      <c r="I551"/>
      <c r="J551"/>
    </row>
    <row r="552" spans="1:10" s="2" customFormat="1" x14ac:dyDescent="0.2">
      <c r="A552"/>
      <c r="B552" s="90"/>
      <c r="C552" s="90"/>
      <c r="D552" s="90"/>
      <c r="E552" s="63"/>
      <c r="F552"/>
      <c r="G552"/>
      <c r="H552"/>
      <c r="I552"/>
      <c r="J552"/>
    </row>
    <row r="553" spans="1:10" s="2" customFormat="1" x14ac:dyDescent="0.2">
      <c r="A553"/>
      <c r="B553" s="90"/>
      <c r="C553" s="90"/>
      <c r="D553" s="90"/>
      <c r="E553" s="63"/>
      <c r="F553"/>
      <c r="G553"/>
      <c r="H553"/>
      <c r="I553"/>
      <c r="J553"/>
    </row>
    <row r="554" spans="1:10" s="2" customFormat="1" x14ac:dyDescent="0.2">
      <c r="A554"/>
      <c r="B554" s="90"/>
      <c r="C554" s="90"/>
      <c r="D554" s="90"/>
      <c r="E554" s="63"/>
      <c r="F554"/>
      <c r="G554"/>
      <c r="H554"/>
      <c r="I554"/>
      <c r="J554"/>
    </row>
    <row r="555" spans="1:10" s="2" customFormat="1" x14ac:dyDescent="0.2">
      <c r="A555"/>
      <c r="B555" s="90"/>
      <c r="C555" s="90"/>
      <c r="D555" s="90"/>
      <c r="E555" s="63"/>
      <c r="F555"/>
      <c r="G555"/>
      <c r="H555"/>
      <c r="I555"/>
      <c r="J555"/>
    </row>
    <row r="556" spans="1:10" s="2" customFormat="1" x14ac:dyDescent="0.2">
      <c r="A556"/>
      <c r="B556" s="90"/>
      <c r="C556" s="90"/>
      <c r="D556" s="90"/>
      <c r="E556" s="63"/>
      <c r="F556"/>
      <c r="G556"/>
      <c r="H556"/>
      <c r="I556"/>
      <c r="J556"/>
    </row>
    <row r="557" spans="1:10" s="2" customFormat="1" x14ac:dyDescent="0.2">
      <c r="A557"/>
      <c r="B557" s="90"/>
      <c r="C557" s="90"/>
      <c r="D557" s="90"/>
      <c r="E557" s="63"/>
      <c r="F557"/>
      <c r="G557"/>
      <c r="H557"/>
      <c r="I557"/>
      <c r="J557"/>
    </row>
    <row r="558" spans="1:10" s="2" customFormat="1" x14ac:dyDescent="0.2">
      <c r="A558"/>
      <c r="B558" s="90"/>
      <c r="C558" s="90"/>
      <c r="D558" s="90"/>
      <c r="E558" s="63"/>
      <c r="F558"/>
      <c r="G558"/>
      <c r="H558"/>
      <c r="I558"/>
      <c r="J558"/>
    </row>
    <row r="559" spans="1:10" s="2" customFormat="1" x14ac:dyDescent="0.2">
      <c r="A559"/>
      <c r="B559" s="90"/>
      <c r="C559" s="90"/>
      <c r="D559" s="90"/>
      <c r="E559" s="63"/>
      <c r="F559"/>
      <c r="G559"/>
      <c r="H559"/>
      <c r="I559"/>
      <c r="J559"/>
    </row>
    <row r="560" spans="1:10" s="2" customFormat="1" x14ac:dyDescent="0.2">
      <c r="A560"/>
      <c r="B560" s="90"/>
      <c r="C560" s="90"/>
      <c r="D560" s="90"/>
      <c r="E560" s="63"/>
      <c r="F560"/>
      <c r="G560"/>
      <c r="H560"/>
      <c r="I560"/>
      <c r="J560"/>
    </row>
    <row r="561" spans="1:10" s="2" customFormat="1" x14ac:dyDescent="0.2">
      <c r="A561"/>
      <c r="B561" s="90"/>
      <c r="C561" s="90"/>
      <c r="D561" s="90"/>
      <c r="E561" s="63"/>
      <c r="F561"/>
      <c r="G561"/>
      <c r="H561"/>
      <c r="I561"/>
      <c r="J561"/>
    </row>
    <row r="562" spans="1:10" s="2" customFormat="1" x14ac:dyDescent="0.2">
      <c r="A562"/>
      <c r="B562" s="90"/>
      <c r="C562" s="90"/>
      <c r="D562" s="90"/>
      <c r="E562" s="63"/>
      <c r="F562"/>
      <c r="G562"/>
      <c r="H562"/>
      <c r="I562"/>
      <c r="J562"/>
    </row>
    <row r="563" spans="1:10" s="2" customFormat="1" x14ac:dyDescent="0.2">
      <c r="A563"/>
      <c r="B563" s="90"/>
      <c r="C563" s="90"/>
      <c r="D563" s="90"/>
      <c r="E563" s="63"/>
      <c r="F563"/>
      <c r="G563"/>
      <c r="H563"/>
      <c r="I563"/>
      <c r="J563"/>
    </row>
    <row r="564" spans="1:10" s="2" customFormat="1" x14ac:dyDescent="0.2">
      <c r="A564"/>
      <c r="B564" s="90"/>
      <c r="C564" s="90"/>
      <c r="D564" s="90"/>
      <c r="E564" s="63"/>
      <c r="F564"/>
      <c r="G564"/>
      <c r="H564"/>
      <c r="I564"/>
      <c r="J564"/>
    </row>
    <row r="565" spans="1:10" s="2" customFormat="1" x14ac:dyDescent="0.2">
      <c r="A565"/>
      <c r="B565" s="90"/>
      <c r="C565" s="90"/>
      <c r="D565" s="90"/>
      <c r="E565" s="63"/>
      <c r="F565"/>
      <c r="G565"/>
      <c r="H565"/>
      <c r="I565"/>
      <c r="J565"/>
    </row>
    <row r="566" spans="1:10" s="2" customFormat="1" x14ac:dyDescent="0.2">
      <c r="A566"/>
      <c r="B566" s="90"/>
      <c r="C566" s="90"/>
      <c r="D566" s="90"/>
      <c r="E566" s="63"/>
      <c r="F566"/>
      <c r="G566"/>
      <c r="H566"/>
      <c r="I566"/>
      <c r="J566"/>
    </row>
    <row r="567" spans="1:10" s="2" customFormat="1" x14ac:dyDescent="0.2">
      <c r="A567"/>
      <c r="B567" s="90"/>
      <c r="C567" s="90"/>
      <c r="D567" s="90"/>
      <c r="E567" s="63"/>
      <c r="F567"/>
      <c r="G567"/>
      <c r="H567"/>
      <c r="I567"/>
      <c r="J567"/>
    </row>
    <row r="568" spans="1:10" s="2" customFormat="1" x14ac:dyDescent="0.2">
      <c r="A568"/>
      <c r="B568" s="90"/>
      <c r="C568" s="90"/>
      <c r="D568" s="90"/>
      <c r="E568" s="63"/>
      <c r="F568"/>
      <c r="G568"/>
      <c r="H568"/>
      <c r="I568"/>
      <c r="J568"/>
    </row>
    <row r="569" spans="1:10" s="2" customFormat="1" x14ac:dyDescent="0.2">
      <c r="A569"/>
      <c r="B569" s="90"/>
      <c r="C569" s="90"/>
      <c r="D569" s="90"/>
      <c r="E569" s="63"/>
      <c r="F569"/>
      <c r="G569"/>
      <c r="H569"/>
      <c r="I569"/>
      <c r="J569"/>
    </row>
    <row r="570" spans="1:10" s="2" customFormat="1" x14ac:dyDescent="0.2">
      <c r="A570"/>
      <c r="B570" s="90"/>
      <c r="C570" s="90"/>
      <c r="D570" s="90"/>
      <c r="E570" s="63"/>
      <c r="F570"/>
      <c r="G570"/>
      <c r="H570"/>
      <c r="I570"/>
      <c r="J570"/>
    </row>
    <row r="571" spans="1:10" s="2" customFormat="1" x14ac:dyDescent="0.2">
      <c r="A571"/>
      <c r="B571" s="90"/>
      <c r="C571" s="90"/>
      <c r="D571" s="90"/>
      <c r="E571" s="63"/>
      <c r="F571"/>
      <c r="G571"/>
      <c r="H571"/>
      <c r="I571"/>
      <c r="J571"/>
    </row>
    <row r="572" spans="1:10" s="2" customFormat="1" x14ac:dyDescent="0.2">
      <c r="A572"/>
      <c r="B572" s="90"/>
      <c r="C572" s="90"/>
      <c r="D572" s="90"/>
      <c r="E572" s="63"/>
      <c r="F572"/>
      <c r="G572"/>
      <c r="H572"/>
      <c r="I572"/>
      <c r="J572"/>
    </row>
    <row r="573" spans="1:10" s="2" customFormat="1" x14ac:dyDescent="0.2">
      <c r="A573"/>
      <c r="B573" s="90"/>
      <c r="C573" s="90"/>
      <c r="D573" s="90"/>
      <c r="E573" s="63"/>
      <c r="F573"/>
      <c r="G573"/>
      <c r="H573"/>
      <c r="I573"/>
      <c r="J573"/>
    </row>
    <row r="574" spans="1:10" s="2" customFormat="1" x14ac:dyDescent="0.2">
      <c r="A574"/>
      <c r="B574" s="90"/>
      <c r="C574" s="90"/>
      <c r="D574" s="90"/>
      <c r="E574" s="63"/>
      <c r="F574"/>
      <c r="G574"/>
      <c r="H574"/>
      <c r="I574"/>
      <c r="J574"/>
    </row>
    <row r="575" spans="1:10" s="2" customFormat="1" x14ac:dyDescent="0.2">
      <c r="A575"/>
      <c r="B575" s="90"/>
      <c r="C575" s="90"/>
      <c r="D575" s="90"/>
      <c r="E575" s="63"/>
      <c r="F575"/>
      <c r="G575"/>
      <c r="H575"/>
      <c r="I575"/>
      <c r="J575"/>
    </row>
    <row r="576" spans="1:10" s="2" customFormat="1" x14ac:dyDescent="0.2">
      <c r="A576"/>
      <c r="B576" s="90"/>
      <c r="C576" s="90"/>
      <c r="D576" s="90"/>
      <c r="E576" s="63"/>
      <c r="F576"/>
      <c r="G576"/>
      <c r="H576"/>
      <c r="I576"/>
      <c r="J576"/>
    </row>
    <row r="577" spans="1:10" s="2" customFormat="1" x14ac:dyDescent="0.2">
      <c r="A577"/>
      <c r="B577" s="90"/>
      <c r="C577" s="90"/>
      <c r="D577" s="90"/>
      <c r="E577" s="63"/>
      <c r="F577"/>
      <c r="G577"/>
      <c r="H577"/>
      <c r="I577"/>
      <c r="J577"/>
    </row>
    <row r="578" spans="1:10" s="2" customFormat="1" x14ac:dyDescent="0.2">
      <c r="A578"/>
      <c r="B578" s="90"/>
      <c r="C578" s="90"/>
      <c r="D578" s="90"/>
      <c r="E578" s="63"/>
      <c r="F578"/>
      <c r="G578"/>
      <c r="H578"/>
      <c r="I578"/>
      <c r="J578"/>
    </row>
    <row r="579" spans="1:10" s="2" customFormat="1" x14ac:dyDescent="0.2">
      <c r="A579"/>
      <c r="B579" s="90"/>
      <c r="C579" s="90"/>
      <c r="D579" s="90"/>
      <c r="E579" s="63"/>
      <c r="F579"/>
      <c r="G579"/>
      <c r="H579"/>
      <c r="I579"/>
      <c r="J579"/>
    </row>
    <row r="580" spans="1:10" s="2" customFormat="1" x14ac:dyDescent="0.2">
      <c r="A580"/>
      <c r="B580" s="90"/>
      <c r="C580" s="90"/>
      <c r="D580" s="90"/>
      <c r="E580" s="63"/>
      <c r="F580"/>
      <c r="G580"/>
      <c r="H580"/>
      <c r="I580"/>
      <c r="J580"/>
    </row>
    <row r="581" spans="1:10" s="2" customFormat="1" x14ac:dyDescent="0.2">
      <c r="A581"/>
      <c r="B581" s="90"/>
      <c r="C581" s="90"/>
      <c r="D581" s="90"/>
      <c r="E581" s="63"/>
      <c r="F581"/>
      <c r="G581"/>
      <c r="H581"/>
      <c r="I581"/>
      <c r="J581"/>
    </row>
    <row r="582" spans="1:10" s="2" customFormat="1" x14ac:dyDescent="0.2">
      <c r="A582"/>
      <c r="B582" s="90"/>
      <c r="C582" s="90"/>
      <c r="D582" s="90"/>
      <c r="E582" s="63"/>
      <c r="F582"/>
      <c r="G582"/>
      <c r="H582"/>
      <c r="I582"/>
      <c r="J582"/>
    </row>
    <row r="583" spans="1:10" s="2" customFormat="1" x14ac:dyDescent="0.2">
      <c r="A583"/>
      <c r="B583" s="90"/>
      <c r="C583" s="90"/>
      <c r="D583" s="90"/>
      <c r="E583" s="63"/>
      <c r="F583"/>
      <c r="G583"/>
      <c r="H583"/>
      <c r="I583"/>
      <c r="J583"/>
    </row>
    <row r="584" spans="1:10" s="2" customFormat="1" x14ac:dyDescent="0.2">
      <c r="A584"/>
      <c r="B584" s="90"/>
      <c r="C584" s="90"/>
      <c r="D584" s="90"/>
      <c r="E584" s="63"/>
      <c r="F584"/>
      <c r="G584"/>
      <c r="H584"/>
      <c r="I584"/>
      <c r="J584"/>
    </row>
    <row r="585" spans="1:10" s="2" customFormat="1" x14ac:dyDescent="0.2">
      <c r="A585"/>
      <c r="B585" s="90"/>
      <c r="C585" s="90"/>
      <c r="D585" s="90"/>
      <c r="E585" s="63"/>
      <c r="F585"/>
      <c r="G585"/>
      <c r="H585"/>
      <c r="I585"/>
      <c r="J585"/>
    </row>
    <row r="586" spans="1:10" s="2" customFormat="1" x14ac:dyDescent="0.2">
      <c r="A586"/>
      <c r="B586" s="90"/>
      <c r="C586" s="90"/>
      <c r="D586" s="90"/>
      <c r="E586" s="63"/>
      <c r="F586"/>
      <c r="G586"/>
      <c r="H586"/>
      <c r="I586"/>
      <c r="J586"/>
    </row>
    <row r="587" spans="1:10" s="2" customFormat="1" x14ac:dyDescent="0.2">
      <c r="A587"/>
      <c r="B587" s="90"/>
      <c r="C587" s="90"/>
      <c r="D587" s="90"/>
      <c r="E587" s="63"/>
      <c r="F587"/>
      <c r="G587"/>
      <c r="H587"/>
      <c r="I587"/>
      <c r="J587"/>
    </row>
    <row r="588" spans="1:10" s="2" customFormat="1" x14ac:dyDescent="0.2">
      <c r="A588"/>
      <c r="B588" s="90"/>
      <c r="C588" s="90"/>
      <c r="D588" s="90"/>
      <c r="E588" s="63"/>
      <c r="F588"/>
      <c r="G588"/>
      <c r="H588"/>
      <c r="I588"/>
      <c r="J588"/>
    </row>
    <row r="589" spans="1:10" s="2" customFormat="1" x14ac:dyDescent="0.2">
      <c r="A589"/>
      <c r="B589" s="90"/>
      <c r="C589" s="90"/>
      <c r="D589" s="90"/>
      <c r="E589" s="63"/>
      <c r="F589"/>
      <c r="G589"/>
      <c r="H589"/>
      <c r="I589"/>
      <c r="J589"/>
    </row>
    <row r="590" spans="1:10" s="2" customFormat="1" x14ac:dyDescent="0.2">
      <c r="A590"/>
      <c r="B590" s="90"/>
      <c r="C590" s="90"/>
      <c r="D590" s="90"/>
      <c r="E590" s="63"/>
      <c r="F590"/>
      <c r="G590"/>
      <c r="H590"/>
      <c r="I590"/>
      <c r="J590"/>
    </row>
    <row r="591" spans="1:10" s="2" customFormat="1" x14ac:dyDescent="0.2">
      <c r="A591"/>
      <c r="B591" s="90"/>
      <c r="C591" s="90"/>
      <c r="D591" s="90"/>
      <c r="E591" s="63"/>
      <c r="F591"/>
      <c r="G591"/>
      <c r="H591"/>
      <c r="I591"/>
      <c r="J591"/>
    </row>
    <row r="592" spans="1:10" s="2" customFormat="1" x14ac:dyDescent="0.2">
      <c r="A592"/>
      <c r="B592" s="90"/>
      <c r="C592" s="90"/>
      <c r="D592" s="90"/>
      <c r="E592" s="63"/>
      <c r="F592"/>
      <c r="G592"/>
      <c r="H592"/>
      <c r="I592"/>
      <c r="J592"/>
    </row>
    <row r="593" spans="1:10" s="2" customFormat="1" x14ac:dyDescent="0.2">
      <c r="A593"/>
      <c r="B593" s="90"/>
      <c r="C593" s="90"/>
      <c r="D593" s="90"/>
      <c r="E593" s="63"/>
      <c r="F593"/>
      <c r="G593"/>
      <c r="H593"/>
      <c r="I593"/>
      <c r="J593"/>
    </row>
    <row r="594" spans="1:10" s="2" customFormat="1" x14ac:dyDescent="0.2">
      <c r="A594"/>
      <c r="B594" s="90"/>
      <c r="C594" s="90"/>
      <c r="D594" s="90"/>
      <c r="E594" s="63"/>
      <c r="F594"/>
      <c r="G594"/>
      <c r="H594"/>
      <c r="I594"/>
      <c r="J594"/>
    </row>
    <row r="595" spans="1:10" s="2" customFormat="1" x14ac:dyDescent="0.2">
      <c r="A595"/>
      <c r="B595" s="90"/>
      <c r="C595" s="90"/>
      <c r="D595" s="90"/>
      <c r="E595" s="63"/>
      <c r="F595"/>
      <c r="G595"/>
      <c r="H595"/>
      <c r="I595"/>
      <c r="J595"/>
    </row>
    <row r="596" spans="1:10" s="2" customFormat="1" x14ac:dyDescent="0.2">
      <c r="A596"/>
      <c r="B596" s="90"/>
      <c r="C596" s="90"/>
      <c r="D596" s="90"/>
      <c r="E596" s="63"/>
      <c r="F596"/>
      <c r="G596"/>
      <c r="H596"/>
      <c r="I596"/>
      <c r="J596"/>
    </row>
    <row r="597" spans="1:10" s="2" customFormat="1" x14ac:dyDescent="0.2">
      <c r="A597"/>
      <c r="B597" s="90"/>
      <c r="C597" s="90"/>
      <c r="D597" s="90"/>
      <c r="E597" s="63"/>
      <c r="F597"/>
      <c r="G597"/>
      <c r="H597"/>
      <c r="I597"/>
      <c r="J597"/>
    </row>
    <row r="598" spans="1:10" s="2" customFormat="1" x14ac:dyDescent="0.2">
      <c r="A598"/>
      <c r="B598" s="90"/>
      <c r="C598" s="90"/>
      <c r="D598" s="90"/>
      <c r="E598" s="63"/>
      <c r="F598"/>
      <c r="G598"/>
      <c r="H598"/>
      <c r="I598"/>
      <c r="J598"/>
    </row>
    <row r="599" spans="1:10" s="2" customFormat="1" x14ac:dyDescent="0.2">
      <c r="A599"/>
      <c r="B599" s="90"/>
      <c r="C599" s="90"/>
      <c r="D599" s="90"/>
      <c r="E599" s="63"/>
      <c r="F599"/>
      <c r="G599"/>
      <c r="H599"/>
      <c r="I599"/>
      <c r="J599"/>
    </row>
    <row r="600" spans="1:10" s="2" customFormat="1" x14ac:dyDescent="0.2">
      <c r="A600"/>
      <c r="B600" s="90"/>
      <c r="C600" s="90"/>
      <c r="D600" s="90"/>
      <c r="E600" s="63"/>
      <c r="F600"/>
      <c r="G600"/>
      <c r="H600"/>
      <c r="I600"/>
      <c r="J600"/>
    </row>
    <row r="601" spans="1:10" s="2" customFormat="1" x14ac:dyDescent="0.2">
      <c r="A601"/>
      <c r="B601" s="90"/>
      <c r="C601" s="90"/>
      <c r="D601" s="90"/>
      <c r="E601" s="63"/>
      <c r="F601"/>
      <c r="G601"/>
      <c r="H601"/>
      <c r="I601"/>
      <c r="J601"/>
    </row>
    <row r="602" spans="1:10" s="2" customFormat="1" x14ac:dyDescent="0.2">
      <c r="A602"/>
      <c r="B602" s="90"/>
      <c r="C602" s="90"/>
      <c r="D602" s="90"/>
      <c r="E602" s="63"/>
      <c r="F602"/>
      <c r="G602"/>
      <c r="H602"/>
      <c r="I602"/>
      <c r="J602"/>
    </row>
    <row r="603" spans="1:10" s="2" customFormat="1" x14ac:dyDescent="0.2">
      <c r="A603"/>
      <c r="B603" s="90"/>
      <c r="C603" s="90"/>
      <c r="D603" s="90"/>
      <c r="E603" s="63"/>
      <c r="F603"/>
      <c r="G603"/>
      <c r="H603"/>
      <c r="I603"/>
      <c r="J603"/>
    </row>
    <row r="604" spans="1:10" s="2" customFormat="1" x14ac:dyDescent="0.2">
      <c r="A604"/>
      <c r="B604" s="90"/>
      <c r="C604" s="90"/>
      <c r="D604" s="90"/>
      <c r="E604" s="63"/>
      <c r="F604"/>
      <c r="G604"/>
      <c r="H604"/>
      <c r="I604"/>
      <c r="J604"/>
    </row>
    <row r="605" spans="1:10" s="2" customFormat="1" x14ac:dyDescent="0.2">
      <c r="A605"/>
      <c r="B605" s="90"/>
      <c r="C605" s="90"/>
      <c r="D605" s="90"/>
      <c r="E605" s="63"/>
      <c r="F605"/>
      <c r="G605"/>
      <c r="H605"/>
      <c r="I605"/>
      <c r="J605"/>
    </row>
    <row r="606" spans="1:10" s="2" customFormat="1" x14ac:dyDescent="0.2">
      <c r="A606"/>
      <c r="B606" s="90"/>
      <c r="C606" s="90"/>
      <c r="D606" s="90"/>
      <c r="E606" s="63"/>
      <c r="F606"/>
      <c r="G606"/>
      <c r="H606"/>
      <c r="I606"/>
      <c r="J606"/>
    </row>
    <row r="607" spans="1:10" s="2" customFormat="1" x14ac:dyDescent="0.2">
      <c r="A607"/>
      <c r="B607" s="90"/>
      <c r="C607" s="90"/>
      <c r="D607" s="90"/>
      <c r="E607" s="63"/>
      <c r="F607"/>
      <c r="G607"/>
      <c r="H607"/>
      <c r="I607"/>
      <c r="J607"/>
    </row>
    <row r="608" spans="1:10" s="2" customFormat="1" x14ac:dyDescent="0.2">
      <c r="A608"/>
      <c r="B608" s="90"/>
      <c r="C608" s="90"/>
      <c r="D608" s="90"/>
      <c r="E608" s="63"/>
      <c r="F608"/>
      <c r="G608"/>
      <c r="H608"/>
      <c r="I608"/>
      <c r="J608"/>
    </row>
    <row r="609" spans="1:10" s="2" customFormat="1" x14ac:dyDescent="0.2">
      <c r="A609"/>
      <c r="B609" s="90"/>
      <c r="C609" s="90"/>
      <c r="D609" s="90"/>
      <c r="E609" s="63"/>
      <c r="F609"/>
      <c r="G609"/>
      <c r="H609"/>
      <c r="I609"/>
      <c r="J609"/>
    </row>
    <row r="610" spans="1:10" s="2" customFormat="1" x14ac:dyDescent="0.2">
      <c r="A610"/>
      <c r="B610" s="90"/>
      <c r="C610" s="90"/>
      <c r="D610" s="90"/>
      <c r="E610" s="63"/>
      <c r="F610"/>
      <c r="G610"/>
      <c r="H610"/>
      <c r="I610"/>
      <c r="J610"/>
    </row>
    <row r="611" spans="1:10" s="2" customFormat="1" x14ac:dyDescent="0.2">
      <c r="A611"/>
      <c r="B611" s="90"/>
      <c r="C611" s="90"/>
      <c r="D611" s="90"/>
      <c r="E611" s="63"/>
      <c r="F611"/>
      <c r="G611"/>
      <c r="H611"/>
      <c r="I611"/>
      <c r="J611"/>
    </row>
    <row r="612" spans="1:10" s="2" customFormat="1" x14ac:dyDescent="0.2">
      <c r="A612"/>
      <c r="B612" s="90"/>
      <c r="C612" s="90"/>
      <c r="D612" s="90"/>
      <c r="E612" s="63"/>
      <c r="F612"/>
      <c r="G612"/>
      <c r="H612"/>
      <c r="I612"/>
      <c r="J612"/>
    </row>
    <row r="613" spans="1:10" s="2" customFormat="1" x14ac:dyDescent="0.2">
      <c r="A613"/>
      <c r="B613" s="90"/>
      <c r="C613" s="90"/>
      <c r="D613" s="90"/>
      <c r="E613" s="63"/>
      <c r="F613"/>
      <c r="G613"/>
      <c r="H613"/>
      <c r="I613"/>
      <c r="J613"/>
    </row>
    <row r="614" spans="1:10" s="2" customFormat="1" x14ac:dyDescent="0.2">
      <c r="A614"/>
      <c r="B614" s="90"/>
      <c r="C614" s="90"/>
      <c r="D614" s="90"/>
      <c r="E614" s="63"/>
      <c r="F614"/>
      <c r="G614"/>
      <c r="H614"/>
      <c r="I614"/>
      <c r="J614"/>
    </row>
    <row r="615" spans="1:10" s="2" customFormat="1" x14ac:dyDescent="0.2">
      <c r="A615"/>
      <c r="B615" s="90"/>
      <c r="C615" s="90"/>
      <c r="D615" s="90"/>
      <c r="E615" s="63"/>
      <c r="F615"/>
      <c r="G615"/>
      <c r="H615"/>
      <c r="I615"/>
      <c r="J615"/>
    </row>
    <row r="616" spans="1:10" s="2" customFormat="1" x14ac:dyDescent="0.2">
      <c r="A616"/>
      <c r="B616" s="90"/>
      <c r="C616" s="90"/>
      <c r="D616" s="90"/>
      <c r="E616" s="63"/>
      <c r="F616"/>
      <c r="G616"/>
      <c r="H616"/>
      <c r="I616"/>
      <c r="J616"/>
    </row>
    <row r="617" spans="1:10" s="2" customFormat="1" x14ac:dyDescent="0.2">
      <c r="A617"/>
      <c r="B617" s="90"/>
      <c r="C617" s="90"/>
      <c r="D617" s="90"/>
      <c r="E617" s="63"/>
      <c r="F617"/>
      <c r="G617"/>
      <c r="H617"/>
      <c r="I617"/>
      <c r="J617"/>
    </row>
    <row r="618" spans="1:10" s="2" customFormat="1" x14ac:dyDescent="0.2">
      <c r="A618"/>
      <c r="B618" s="90"/>
      <c r="C618" s="90"/>
      <c r="D618" s="90"/>
      <c r="E618" s="63"/>
      <c r="F618"/>
      <c r="G618"/>
      <c r="H618"/>
      <c r="I618"/>
      <c r="J618"/>
    </row>
    <row r="619" spans="1:10" s="2" customFormat="1" x14ac:dyDescent="0.2">
      <c r="A619"/>
      <c r="B619" s="90"/>
      <c r="C619" s="90"/>
      <c r="D619" s="90"/>
      <c r="E619" s="63"/>
      <c r="F619"/>
      <c r="G619"/>
      <c r="H619"/>
      <c r="I619"/>
      <c r="J619"/>
    </row>
    <row r="620" spans="1:10" s="2" customFormat="1" x14ac:dyDescent="0.2">
      <c r="A620"/>
      <c r="B620" s="90"/>
      <c r="C620" s="90"/>
      <c r="D620" s="90"/>
      <c r="E620" s="63"/>
      <c r="F620"/>
      <c r="G620"/>
      <c r="H620"/>
      <c r="I620"/>
      <c r="J620"/>
    </row>
    <row r="621" spans="1:10" s="2" customFormat="1" x14ac:dyDescent="0.2">
      <c r="A621"/>
      <c r="B621" s="90"/>
      <c r="C621" s="90"/>
      <c r="D621" s="90"/>
      <c r="E621" s="63"/>
      <c r="F621"/>
      <c r="G621"/>
      <c r="H621"/>
      <c r="I621"/>
      <c r="J621"/>
    </row>
    <row r="622" spans="1:10" s="2" customFormat="1" x14ac:dyDescent="0.2">
      <c r="A622"/>
      <c r="B622" s="90"/>
      <c r="C622" s="90"/>
      <c r="D622" s="90"/>
      <c r="E622" s="63"/>
      <c r="F622"/>
      <c r="G622"/>
      <c r="H622"/>
      <c r="I622"/>
      <c r="J622"/>
    </row>
    <row r="623" spans="1:10" s="2" customFormat="1" x14ac:dyDescent="0.2">
      <c r="A623"/>
      <c r="B623" s="90"/>
      <c r="C623" s="90"/>
      <c r="D623" s="90"/>
      <c r="E623" s="63"/>
      <c r="F623"/>
      <c r="G623"/>
      <c r="H623"/>
      <c r="I623"/>
      <c r="J623"/>
    </row>
    <row r="624" spans="1:10" s="2" customFormat="1" x14ac:dyDescent="0.2">
      <c r="A624"/>
      <c r="B624" s="90"/>
      <c r="C624" s="90"/>
      <c r="D624" s="90"/>
      <c r="E624" s="63"/>
      <c r="F624"/>
      <c r="G624"/>
      <c r="H624"/>
      <c r="I624"/>
      <c r="J624"/>
    </row>
    <row r="625" spans="1:10" s="2" customFormat="1" x14ac:dyDescent="0.2">
      <c r="A625"/>
      <c r="B625" s="90"/>
      <c r="C625" s="90"/>
      <c r="D625" s="90"/>
      <c r="E625" s="63"/>
      <c r="F625"/>
      <c r="G625"/>
      <c r="H625"/>
      <c r="I625"/>
      <c r="J625"/>
    </row>
    <row r="626" spans="1:10" s="2" customFormat="1" x14ac:dyDescent="0.2">
      <c r="A626"/>
      <c r="B626" s="90"/>
      <c r="C626" s="90"/>
      <c r="D626" s="90"/>
      <c r="E626" s="63"/>
      <c r="F626"/>
      <c r="G626"/>
      <c r="H626"/>
      <c r="I626"/>
      <c r="J626"/>
    </row>
    <row r="627" spans="1:10" s="2" customFormat="1" x14ac:dyDescent="0.2">
      <c r="A627"/>
      <c r="B627" s="90"/>
      <c r="C627" s="90"/>
      <c r="D627" s="90"/>
      <c r="E627" s="63"/>
      <c r="F627"/>
      <c r="G627"/>
      <c r="H627"/>
      <c r="I627"/>
      <c r="J627"/>
    </row>
    <row r="628" spans="1:10" s="2" customFormat="1" x14ac:dyDescent="0.2">
      <c r="A628"/>
      <c r="B628" s="90"/>
      <c r="C628" s="90"/>
      <c r="D628" s="90"/>
      <c r="E628" s="63"/>
      <c r="F628"/>
      <c r="G628"/>
      <c r="H628"/>
      <c r="I628"/>
      <c r="J628"/>
    </row>
    <row r="629" spans="1:10" s="2" customFormat="1" x14ac:dyDescent="0.2">
      <c r="A629"/>
      <c r="B629" s="90"/>
      <c r="C629" s="90"/>
      <c r="D629" s="90"/>
      <c r="E629" s="63"/>
      <c r="F629"/>
      <c r="G629"/>
      <c r="H629"/>
      <c r="I629"/>
      <c r="J629"/>
    </row>
    <row r="630" spans="1:10" s="2" customFormat="1" x14ac:dyDescent="0.2">
      <c r="A630"/>
      <c r="B630" s="90"/>
      <c r="C630" s="90"/>
      <c r="D630" s="90"/>
      <c r="E630" s="63"/>
      <c r="F630"/>
      <c r="G630"/>
      <c r="H630"/>
      <c r="I630"/>
      <c r="J630"/>
    </row>
    <row r="631" spans="1:10" s="2" customFormat="1" x14ac:dyDescent="0.2">
      <c r="A631"/>
      <c r="B631" s="90"/>
      <c r="C631" s="90"/>
      <c r="D631" s="90"/>
      <c r="E631" s="63"/>
      <c r="F631"/>
      <c r="G631"/>
      <c r="H631"/>
      <c r="I631"/>
      <c r="J631"/>
    </row>
    <row r="632" spans="1:10" s="2" customFormat="1" x14ac:dyDescent="0.2">
      <c r="A632"/>
      <c r="B632" s="90"/>
      <c r="C632" s="90"/>
      <c r="D632" s="90"/>
      <c r="E632" s="63"/>
      <c r="F632"/>
      <c r="G632"/>
      <c r="H632"/>
      <c r="I632"/>
      <c r="J632"/>
    </row>
    <row r="633" spans="1:10" s="2" customFormat="1" x14ac:dyDescent="0.2">
      <c r="A633"/>
      <c r="B633" s="90"/>
      <c r="C633" s="90"/>
      <c r="D633" s="90"/>
      <c r="E633" s="63"/>
      <c r="F633"/>
      <c r="G633"/>
      <c r="H633"/>
      <c r="I633"/>
      <c r="J633"/>
    </row>
    <row r="634" spans="1:10" s="2" customFormat="1" x14ac:dyDescent="0.2">
      <c r="A634"/>
      <c r="B634" s="90"/>
      <c r="C634" s="90"/>
      <c r="D634" s="90"/>
      <c r="E634" s="63"/>
      <c r="F634"/>
      <c r="G634"/>
      <c r="H634"/>
      <c r="I634"/>
      <c r="J634"/>
    </row>
    <row r="635" spans="1:10" s="2" customFormat="1" x14ac:dyDescent="0.2">
      <c r="A635"/>
      <c r="B635" s="90"/>
      <c r="C635" s="90"/>
      <c r="D635" s="90"/>
      <c r="E635" s="63"/>
      <c r="F635"/>
      <c r="G635"/>
      <c r="H635"/>
      <c r="I635"/>
      <c r="J635"/>
    </row>
    <row r="636" spans="1:10" s="2" customFormat="1" x14ac:dyDescent="0.2">
      <c r="A636"/>
      <c r="B636" s="90"/>
      <c r="C636" s="90"/>
      <c r="D636" s="90"/>
      <c r="E636" s="63"/>
      <c r="F636"/>
      <c r="G636"/>
      <c r="H636"/>
      <c r="I636"/>
      <c r="J636"/>
    </row>
    <row r="637" spans="1:10" s="2" customFormat="1" x14ac:dyDescent="0.2">
      <c r="A637"/>
      <c r="B637" s="90"/>
      <c r="C637" s="90"/>
      <c r="D637" s="90"/>
      <c r="E637" s="63"/>
      <c r="F637"/>
      <c r="G637"/>
      <c r="H637"/>
      <c r="I637"/>
      <c r="J637"/>
    </row>
    <row r="638" spans="1:10" s="2" customFormat="1" x14ac:dyDescent="0.2">
      <c r="A638"/>
      <c r="B638" s="90"/>
      <c r="C638" s="90"/>
      <c r="D638" s="90"/>
      <c r="E638" s="63"/>
      <c r="F638"/>
      <c r="G638"/>
      <c r="H638"/>
      <c r="I638"/>
      <c r="J638"/>
    </row>
    <row r="639" spans="1:10" s="2" customFormat="1" x14ac:dyDescent="0.2">
      <c r="A639"/>
      <c r="B639" s="90"/>
      <c r="C639" s="90"/>
      <c r="D639" s="90"/>
      <c r="E639" s="63"/>
      <c r="F639"/>
      <c r="G639"/>
      <c r="H639"/>
      <c r="I639"/>
      <c r="J639"/>
    </row>
    <row r="640" spans="1:10" s="2" customFormat="1" x14ac:dyDescent="0.2">
      <c r="A640"/>
      <c r="B640" s="90"/>
      <c r="C640" s="90"/>
      <c r="D640" s="90"/>
      <c r="E640" s="63"/>
      <c r="F640"/>
      <c r="G640"/>
      <c r="H640"/>
      <c r="I640"/>
      <c r="J640"/>
    </row>
    <row r="641" spans="1:10" s="2" customFormat="1" x14ac:dyDescent="0.2">
      <c r="A641"/>
      <c r="B641" s="90"/>
      <c r="C641" s="90"/>
      <c r="D641" s="90"/>
      <c r="E641" s="63"/>
      <c r="F641"/>
      <c r="G641"/>
      <c r="H641"/>
      <c r="I641"/>
      <c r="J641"/>
    </row>
    <row r="642" spans="1:10" s="2" customFormat="1" x14ac:dyDescent="0.2">
      <c r="A642"/>
      <c r="B642" s="90"/>
      <c r="C642" s="90"/>
      <c r="D642" s="90"/>
      <c r="E642" s="63"/>
      <c r="F642"/>
      <c r="G642"/>
      <c r="H642"/>
      <c r="I642"/>
      <c r="J642"/>
    </row>
    <row r="643" spans="1:10" s="2" customFormat="1" x14ac:dyDescent="0.2">
      <c r="A643"/>
      <c r="B643" s="90"/>
      <c r="C643" s="90"/>
      <c r="D643" s="90"/>
      <c r="E643" s="63"/>
      <c r="F643"/>
      <c r="G643"/>
      <c r="H643"/>
      <c r="I643"/>
      <c r="J643"/>
    </row>
    <row r="644" spans="1:10" s="2" customFormat="1" x14ac:dyDescent="0.2">
      <c r="A644"/>
      <c r="B644" s="90"/>
      <c r="C644" s="90"/>
      <c r="D644" s="90"/>
      <c r="E644" s="63"/>
      <c r="F644"/>
      <c r="G644"/>
      <c r="H644"/>
      <c r="I644"/>
      <c r="J644"/>
    </row>
    <row r="645" spans="1:10" s="2" customFormat="1" x14ac:dyDescent="0.2">
      <c r="A645"/>
      <c r="B645" s="90"/>
      <c r="C645" s="90"/>
      <c r="D645" s="90"/>
      <c r="E645" s="63"/>
      <c r="F645"/>
      <c r="G645"/>
      <c r="H645"/>
      <c r="I645"/>
      <c r="J645"/>
    </row>
    <row r="646" spans="1:10" s="2" customFormat="1" x14ac:dyDescent="0.2">
      <c r="A646"/>
      <c r="B646" s="90"/>
      <c r="C646" s="90"/>
      <c r="D646" s="90"/>
      <c r="E646" s="63"/>
      <c r="F646"/>
      <c r="G646"/>
      <c r="H646"/>
      <c r="I646"/>
      <c r="J646"/>
    </row>
    <row r="647" spans="1:10" s="2" customFormat="1" x14ac:dyDescent="0.2">
      <c r="A647"/>
      <c r="B647" s="90"/>
      <c r="C647" s="90"/>
      <c r="D647" s="90"/>
      <c r="E647" s="63"/>
      <c r="F647"/>
      <c r="G647"/>
      <c r="H647"/>
      <c r="I647"/>
      <c r="J647"/>
    </row>
    <row r="648" spans="1:10" s="2" customFormat="1" x14ac:dyDescent="0.2">
      <c r="A648"/>
      <c r="B648" s="90"/>
      <c r="C648" s="90"/>
      <c r="D648" s="90"/>
      <c r="E648" s="63"/>
      <c r="F648"/>
      <c r="G648"/>
      <c r="H648"/>
      <c r="I648"/>
      <c r="J648"/>
    </row>
    <row r="649" spans="1:10" s="2" customFormat="1" x14ac:dyDescent="0.2">
      <c r="A649"/>
      <c r="B649" s="90"/>
      <c r="C649" s="90"/>
      <c r="D649" s="90"/>
      <c r="E649" s="63"/>
      <c r="F649"/>
      <c r="G649"/>
      <c r="H649"/>
      <c r="I649"/>
      <c r="J649"/>
    </row>
    <row r="650" spans="1:10" s="2" customFormat="1" x14ac:dyDescent="0.2">
      <c r="A650"/>
      <c r="B650" s="90"/>
      <c r="C650" s="90"/>
      <c r="D650" s="90"/>
      <c r="E650" s="63"/>
      <c r="F650"/>
      <c r="G650"/>
      <c r="H650"/>
      <c r="I650"/>
      <c r="J650"/>
    </row>
    <row r="651" spans="1:10" s="2" customFormat="1" x14ac:dyDescent="0.2">
      <c r="A651"/>
      <c r="B651" s="90"/>
      <c r="C651" s="90"/>
      <c r="D651" s="90"/>
      <c r="E651" s="63"/>
      <c r="F651"/>
      <c r="G651"/>
      <c r="H651"/>
      <c r="I651"/>
      <c r="J651"/>
    </row>
    <row r="652" spans="1:10" s="2" customFormat="1" x14ac:dyDescent="0.2">
      <c r="A652"/>
      <c r="B652" s="90"/>
      <c r="C652" s="90"/>
      <c r="D652" s="90"/>
      <c r="E652" s="63"/>
      <c r="F652"/>
      <c r="G652"/>
      <c r="H652"/>
      <c r="I652"/>
      <c r="J652"/>
    </row>
    <row r="653" spans="1:10" s="2" customFormat="1" x14ac:dyDescent="0.2">
      <c r="A653"/>
      <c r="B653" s="90"/>
      <c r="C653" s="90"/>
      <c r="D653" s="90"/>
      <c r="E653" s="63"/>
      <c r="F653"/>
      <c r="G653"/>
      <c r="H653"/>
      <c r="I653"/>
      <c r="J653"/>
    </row>
    <row r="654" spans="1:10" s="2" customFormat="1" x14ac:dyDescent="0.2">
      <c r="A654"/>
      <c r="B654" s="90"/>
      <c r="C654" s="90"/>
      <c r="D654" s="90"/>
      <c r="E654" s="63"/>
      <c r="F654"/>
      <c r="G654"/>
      <c r="H654"/>
      <c r="I654"/>
      <c r="J654"/>
    </row>
    <row r="655" spans="1:10" s="2" customFormat="1" x14ac:dyDescent="0.2">
      <c r="A655"/>
      <c r="B655" s="90"/>
      <c r="C655" s="90"/>
      <c r="D655" s="90"/>
      <c r="E655" s="63"/>
      <c r="F655"/>
      <c r="G655"/>
      <c r="H655"/>
      <c r="I655"/>
      <c r="J655"/>
    </row>
    <row r="656" spans="1:10" s="2" customFormat="1" x14ac:dyDescent="0.2">
      <c r="A656"/>
      <c r="B656" s="90"/>
      <c r="C656" s="90"/>
      <c r="D656" s="90"/>
      <c r="E656" s="63"/>
      <c r="F656"/>
      <c r="G656"/>
      <c r="H656"/>
      <c r="I656"/>
      <c r="J656"/>
    </row>
    <row r="657" spans="1:10" s="2" customFormat="1" x14ac:dyDescent="0.2">
      <c r="A657"/>
      <c r="B657" s="90"/>
      <c r="C657" s="90"/>
      <c r="D657" s="90"/>
      <c r="E657" s="63"/>
      <c r="F657"/>
      <c r="G657"/>
      <c r="H657"/>
      <c r="I657"/>
      <c r="J657"/>
    </row>
    <row r="658" spans="1:10" s="2" customFormat="1" x14ac:dyDescent="0.2">
      <c r="A658"/>
      <c r="B658" s="90"/>
      <c r="C658" s="90"/>
      <c r="D658" s="90"/>
      <c r="E658" s="63"/>
      <c r="F658"/>
      <c r="G658"/>
      <c r="H658"/>
      <c r="I658"/>
      <c r="J658"/>
    </row>
    <row r="659" spans="1:10" s="2" customFormat="1" x14ac:dyDescent="0.2">
      <c r="A659"/>
      <c r="B659" s="90"/>
      <c r="C659" s="90"/>
      <c r="D659" s="90"/>
      <c r="E659" s="63"/>
      <c r="F659"/>
      <c r="G659"/>
      <c r="H659"/>
      <c r="I659"/>
      <c r="J659"/>
    </row>
    <row r="660" spans="1:10" s="2" customFormat="1" x14ac:dyDescent="0.2">
      <c r="A660"/>
      <c r="B660" s="90"/>
      <c r="C660" s="90"/>
      <c r="D660" s="90"/>
      <c r="E660" s="63"/>
      <c r="F660"/>
      <c r="G660"/>
      <c r="H660"/>
      <c r="I660"/>
      <c r="J660"/>
    </row>
    <row r="661" spans="1:10" s="2" customFormat="1" x14ac:dyDescent="0.2">
      <c r="A661"/>
      <c r="B661" s="90"/>
      <c r="C661" s="90"/>
      <c r="D661" s="90"/>
      <c r="E661" s="63"/>
      <c r="F661"/>
      <c r="G661"/>
      <c r="H661"/>
      <c r="I661"/>
      <c r="J661"/>
    </row>
    <row r="662" spans="1:10" s="2" customFormat="1" x14ac:dyDescent="0.2">
      <c r="A662"/>
      <c r="B662" s="90"/>
      <c r="C662" s="90"/>
      <c r="D662" s="90"/>
      <c r="E662" s="63"/>
      <c r="F662"/>
      <c r="G662"/>
      <c r="H662"/>
      <c r="I662"/>
      <c r="J662"/>
    </row>
    <row r="663" spans="1:10" s="2" customFormat="1" x14ac:dyDescent="0.2">
      <c r="A663"/>
      <c r="B663" s="90"/>
      <c r="C663" s="90"/>
      <c r="D663" s="90"/>
      <c r="E663" s="63"/>
      <c r="F663"/>
      <c r="G663"/>
      <c r="H663"/>
      <c r="I663"/>
      <c r="J663"/>
    </row>
    <row r="664" spans="1:10" s="2" customFormat="1" x14ac:dyDescent="0.2">
      <c r="A664"/>
      <c r="B664" s="90"/>
      <c r="C664" s="90"/>
      <c r="D664" s="90"/>
      <c r="E664" s="63"/>
      <c r="F664"/>
      <c r="G664"/>
      <c r="H664"/>
      <c r="I664"/>
      <c r="J664"/>
    </row>
    <row r="665" spans="1:10" s="2" customFormat="1" x14ac:dyDescent="0.2">
      <c r="A665"/>
      <c r="B665" s="90"/>
      <c r="C665" s="90"/>
      <c r="D665" s="90"/>
      <c r="E665" s="63"/>
      <c r="F665"/>
      <c r="G665"/>
      <c r="H665"/>
      <c r="I665"/>
      <c r="J665"/>
    </row>
    <row r="666" spans="1:10" s="2" customFormat="1" x14ac:dyDescent="0.2">
      <c r="A666"/>
      <c r="B666" s="90"/>
      <c r="C666" s="90"/>
      <c r="D666" s="90"/>
      <c r="E666" s="63"/>
      <c r="F666"/>
      <c r="G666"/>
      <c r="H666"/>
      <c r="I666"/>
      <c r="J666"/>
    </row>
    <row r="667" spans="1:10" s="2" customFormat="1" x14ac:dyDescent="0.2">
      <c r="A667"/>
      <c r="B667" s="90"/>
      <c r="C667" s="90"/>
      <c r="D667" s="90"/>
      <c r="E667" s="63"/>
      <c r="F667"/>
      <c r="G667"/>
      <c r="H667"/>
      <c r="I667"/>
      <c r="J667"/>
    </row>
    <row r="668" spans="1:10" s="2" customFormat="1" x14ac:dyDescent="0.2">
      <c r="A668"/>
      <c r="B668" s="90"/>
      <c r="C668" s="90"/>
      <c r="D668" s="90"/>
      <c r="E668" s="63"/>
      <c r="F668"/>
      <c r="G668"/>
      <c r="H668"/>
      <c r="I668"/>
      <c r="J668"/>
    </row>
    <row r="669" spans="1:10" s="2" customFormat="1" x14ac:dyDescent="0.2">
      <c r="A669"/>
      <c r="B669" s="90"/>
      <c r="C669" s="90"/>
      <c r="D669" s="90"/>
      <c r="E669" s="63"/>
      <c r="F669"/>
      <c r="G669"/>
      <c r="H669"/>
      <c r="I669"/>
      <c r="J669"/>
    </row>
    <row r="670" spans="1:10" s="2" customFormat="1" x14ac:dyDescent="0.2">
      <c r="A670"/>
      <c r="B670" s="90"/>
      <c r="C670" s="90"/>
      <c r="D670" s="90"/>
      <c r="E670" s="63"/>
      <c r="F670"/>
      <c r="G670"/>
      <c r="H670"/>
      <c r="I670"/>
      <c r="J670"/>
    </row>
    <row r="671" spans="1:10" s="2" customFormat="1" x14ac:dyDescent="0.2">
      <c r="A671"/>
      <c r="B671" s="90"/>
      <c r="C671" s="90"/>
      <c r="D671" s="90"/>
      <c r="E671" s="63"/>
      <c r="F671"/>
      <c r="G671"/>
      <c r="H671"/>
      <c r="I671"/>
      <c r="J671"/>
    </row>
    <row r="672" spans="1:10" s="2" customFormat="1" x14ac:dyDescent="0.2">
      <c r="A672"/>
      <c r="B672" s="90"/>
      <c r="C672" s="90"/>
      <c r="D672" s="90"/>
      <c r="E672" s="63"/>
      <c r="F672"/>
      <c r="G672"/>
      <c r="H672"/>
      <c r="I672"/>
      <c r="J672"/>
    </row>
    <row r="673" spans="1:10" s="2" customFormat="1" x14ac:dyDescent="0.2">
      <c r="A673"/>
      <c r="B673" s="90"/>
      <c r="C673" s="90"/>
      <c r="D673" s="90"/>
      <c r="E673" s="63"/>
      <c r="F673"/>
      <c r="G673"/>
      <c r="H673"/>
      <c r="I673"/>
      <c r="J673"/>
    </row>
    <row r="674" spans="1:10" s="2" customFormat="1" x14ac:dyDescent="0.2">
      <c r="A674"/>
      <c r="B674" s="90"/>
      <c r="C674" s="90"/>
      <c r="D674" s="90"/>
      <c r="E674" s="63"/>
      <c r="F674"/>
      <c r="G674"/>
      <c r="H674"/>
      <c r="I674"/>
      <c r="J674"/>
    </row>
    <row r="675" spans="1:10" s="2" customFormat="1" x14ac:dyDescent="0.2">
      <c r="A675"/>
      <c r="B675" s="90"/>
      <c r="C675" s="90"/>
      <c r="D675" s="90"/>
      <c r="E675" s="63"/>
      <c r="F675"/>
      <c r="G675"/>
      <c r="H675"/>
      <c r="I675"/>
      <c r="J675"/>
    </row>
    <row r="676" spans="1:10" s="2" customFormat="1" x14ac:dyDescent="0.2">
      <c r="A676"/>
      <c r="B676" s="90"/>
      <c r="C676" s="90"/>
      <c r="D676" s="90"/>
      <c r="E676" s="63"/>
      <c r="F676"/>
      <c r="G676"/>
      <c r="H676"/>
      <c r="I676"/>
      <c r="J676"/>
    </row>
    <row r="677" spans="1:10" s="2" customFormat="1" x14ac:dyDescent="0.2">
      <c r="A677"/>
      <c r="B677" s="90"/>
      <c r="C677" s="90"/>
      <c r="D677" s="90"/>
      <c r="E677" s="63"/>
      <c r="F677"/>
      <c r="G677"/>
      <c r="H677"/>
      <c r="I677"/>
      <c r="J677"/>
    </row>
    <row r="678" spans="1:10" s="2" customFormat="1" x14ac:dyDescent="0.2">
      <c r="A678"/>
      <c r="B678" s="90"/>
      <c r="C678" s="90"/>
      <c r="D678" s="90"/>
      <c r="E678" s="63"/>
      <c r="F678"/>
      <c r="G678"/>
      <c r="H678"/>
      <c r="I678"/>
      <c r="J678"/>
    </row>
    <row r="679" spans="1:10" s="2" customFormat="1" x14ac:dyDescent="0.2">
      <c r="A679"/>
      <c r="B679" s="90"/>
      <c r="C679" s="90"/>
      <c r="D679" s="90"/>
      <c r="E679" s="63"/>
      <c r="F679"/>
      <c r="G679"/>
      <c r="H679"/>
      <c r="I679"/>
      <c r="J679"/>
    </row>
    <row r="680" spans="1:10" s="2" customFormat="1" x14ac:dyDescent="0.2">
      <c r="A680"/>
      <c r="B680" s="90"/>
      <c r="C680" s="90"/>
      <c r="D680" s="90"/>
      <c r="E680" s="63"/>
      <c r="F680"/>
      <c r="G680"/>
      <c r="H680"/>
      <c r="I680"/>
      <c r="J680"/>
    </row>
    <row r="681" spans="1:10" s="2" customFormat="1" x14ac:dyDescent="0.2">
      <c r="A681"/>
      <c r="B681" s="90"/>
      <c r="C681" s="90"/>
      <c r="D681" s="90"/>
      <c r="E681" s="63"/>
      <c r="F681"/>
      <c r="G681"/>
      <c r="H681"/>
      <c r="I681"/>
      <c r="J681"/>
    </row>
    <row r="682" spans="1:10" s="2" customFormat="1" x14ac:dyDescent="0.2">
      <c r="A682"/>
      <c r="B682" s="90"/>
      <c r="C682" s="90"/>
      <c r="D682" s="90"/>
      <c r="E682" s="63"/>
      <c r="F682"/>
      <c r="G682"/>
      <c r="H682"/>
      <c r="I682"/>
      <c r="J682"/>
    </row>
    <row r="683" spans="1:10" s="2" customFormat="1" x14ac:dyDescent="0.2">
      <c r="A683"/>
      <c r="B683" s="90"/>
      <c r="C683" s="90"/>
      <c r="D683" s="90"/>
      <c r="E683" s="63"/>
      <c r="F683"/>
      <c r="G683"/>
      <c r="H683"/>
      <c r="I683"/>
      <c r="J683"/>
    </row>
    <row r="684" spans="1:10" s="2" customFormat="1" x14ac:dyDescent="0.2">
      <c r="A684"/>
      <c r="B684" s="90"/>
      <c r="C684" s="90"/>
      <c r="D684" s="90"/>
      <c r="E684" s="63"/>
      <c r="F684"/>
      <c r="G684"/>
      <c r="H684"/>
      <c r="I684"/>
      <c r="J684"/>
    </row>
    <row r="685" spans="1:10" s="2" customFormat="1" x14ac:dyDescent="0.2">
      <c r="A685"/>
      <c r="B685" s="90"/>
      <c r="C685" s="90"/>
      <c r="D685" s="90"/>
      <c r="E685" s="63"/>
      <c r="F685"/>
      <c r="G685"/>
      <c r="H685"/>
      <c r="I685"/>
      <c r="J685"/>
    </row>
    <row r="686" spans="1:10" s="2" customFormat="1" x14ac:dyDescent="0.2">
      <c r="A686"/>
      <c r="B686" s="90"/>
      <c r="C686" s="90"/>
      <c r="D686" s="90"/>
      <c r="E686" s="63"/>
      <c r="F686"/>
      <c r="G686"/>
      <c r="H686"/>
      <c r="I686"/>
      <c r="J686"/>
    </row>
    <row r="687" spans="1:10" s="2" customFormat="1" x14ac:dyDescent="0.2">
      <c r="A687"/>
      <c r="B687" s="90"/>
      <c r="C687" s="90"/>
      <c r="D687" s="90"/>
      <c r="E687" s="63"/>
      <c r="F687"/>
      <c r="G687"/>
      <c r="H687"/>
      <c r="I687"/>
      <c r="J687"/>
    </row>
    <row r="688" spans="1:10" s="2" customFormat="1" x14ac:dyDescent="0.2">
      <c r="A688"/>
      <c r="B688" s="90"/>
      <c r="C688" s="90"/>
      <c r="D688" s="90"/>
      <c r="E688" s="63"/>
      <c r="F688"/>
      <c r="G688"/>
      <c r="H688"/>
      <c r="I688"/>
      <c r="J688"/>
    </row>
    <row r="689" spans="1:10" s="2" customFormat="1" x14ac:dyDescent="0.2">
      <c r="A689"/>
      <c r="B689" s="90"/>
      <c r="C689" s="90"/>
      <c r="D689" s="90"/>
      <c r="E689" s="63"/>
      <c r="F689"/>
      <c r="G689"/>
      <c r="H689"/>
      <c r="I689"/>
      <c r="J689"/>
    </row>
    <row r="690" spans="1:10" s="2" customFormat="1" x14ac:dyDescent="0.2">
      <c r="A690"/>
      <c r="B690" s="90"/>
      <c r="C690" s="90"/>
      <c r="D690" s="90"/>
      <c r="E690" s="63"/>
      <c r="F690"/>
      <c r="G690"/>
      <c r="H690"/>
      <c r="I690"/>
      <c r="J690"/>
    </row>
    <row r="691" spans="1:10" s="2" customFormat="1" x14ac:dyDescent="0.2">
      <c r="A691"/>
      <c r="B691" s="90"/>
      <c r="C691" s="90"/>
      <c r="D691" s="90"/>
      <c r="E691" s="63"/>
      <c r="F691"/>
      <c r="G691"/>
      <c r="H691"/>
      <c r="I691"/>
      <c r="J691"/>
    </row>
    <row r="692" spans="1:10" s="2" customFormat="1" x14ac:dyDescent="0.2">
      <c r="A692"/>
      <c r="B692" s="90"/>
      <c r="C692" s="90"/>
      <c r="D692" s="90"/>
      <c r="E692" s="63"/>
      <c r="F692"/>
      <c r="G692"/>
      <c r="H692"/>
      <c r="I692"/>
      <c r="J692"/>
    </row>
    <row r="693" spans="1:10" s="2" customFormat="1" x14ac:dyDescent="0.2">
      <c r="A693"/>
      <c r="B693" s="90"/>
      <c r="C693" s="90"/>
      <c r="D693" s="90"/>
      <c r="E693" s="63"/>
      <c r="F693"/>
      <c r="G693"/>
      <c r="H693"/>
      <c r="I693"/>
      <c r="J693"/>
    </row>
    <row r="694" spans="1:10" s="2" customFormat="1" x14ac:dyDescent="0.2">
      <c r="A694"/>
      <c r="B694" s="90"/>
      <c r="C694" s="90"/>
      <c r="D694" s="90"/>
      <c r="E694" s="63"/>
      <c r="F694"/>
      <c r="G694"/>
      <c r="H694"/>
      <c r="I694"/>
      <c r="J694"/>
    </row>
    <row r="695" spans="1:10" s="2" customFormat="1" x14ac:dyDescent="0.2">
      <c r="A695"/>
      <c r="B695" s="90"/>
      <c r="C695" s="90"/>
      <c r="D695" s="90"/>
      <c r="E695" s="63"/>
      <c r="F695"/>
      <c r="G695"/>
      <c r="H695"/>
      <c r="I695"/>
      <c r="J695"/>
    </row>
    <row r="696" spans="1:10" s="2" customFormat="1" x14ac:dyDescent="0.2">
      <c r="A696"/>
      <c r="B696" s="90"/>
      <c r="C696" s="90"/>
      <c r="D696" s="90"/>
      <c r="E696" s="63"/>
      <c r="F696"/>
      <c r="G696"/>
      <c r="H696"/>
      <c r="I696"/>
      <c r="J696"/>
    </row>
    <row r="697" spans="1:10" s="2" customFormat="1" x14ac:dyDescent="0.2">
      <c r="A697"/>
      <c r="B697" s="90"/>
      <c r="C697" s="90"/>
      <c r="D697" s="90"/>
      <c r="E697" s="63"/>
      <c r="F697"/>
      <c r="G697"/>
      <c r="H697"/>
      <c r="I697"/>
      <c r="J697"/>
    </row>
    <row r="698" spans="1:10" s="2" customFormat="1" x14ac:dyDescent="0.2">
      <c r="A698"/>
      <c r="B698" s="90"/>
      <c r="C698" s="90"/>
      <c r="D698" s="90"/>
      <c r="E698" s="63"/>
      <c r="F698"/>
      <c r="G698"/>
      <c r="H698"/>
      <c r="I698"/>
      <c r="J698"/>
    </row>
    <row r="699" spans="1:10" s="2" customFormat="1" x14ac:dyDescent="0.2">
      <c r="A699"/>
      <c r="B699" s="90"/>
      <c r="C699" s="90"/>
      <c r="D699" s="90"/>
      <c r="E699" s="63"/>
      <c r="F699"/>
      <c r="G699"/>
      <c r="H699"/>
      <c r="I699"/>
      <c r="J699"/>
    </row>
    <row r="700" spans="1:10" s="2" customFormat="1" x14ac:dyDescent="0.2">
      <c r="A700"/>
      <c r="B700" s="90"/>
      <c r="C700" s="90"/>
      <c r="D700" s="90"/>
      <c r="E700" s="63"/>
      <c r="F700"/>
      <c r="G700"/>
      <c r="H700"/>
      <c r="I700"/>
      <c r="J700"/>
    </row>
    <row r="701" spans="1:10" s="2" customFormat="1" x14ac:dyDescent="0.2">
      <c r="A701"/>
      <c r="B701" s="90"/>
      <c r="C701" s="90"/>
      <c r="D701" s="90"/>
      <c r="E701" s="63"/>
      <c r="F701"/>
      <c r="G701"/>
      <c r="H701"/>
      <c r="I701"/>
      <c r="J701"/>
    </row>
    <row r="702" spans="1:10" s="2" customFormat="1" x14ac:dyDescent="0.2">
      <c r="A702"/>
      <c r="B702" s="90"/>
      <c r="C702" s="90"/>
      <c r="D702" s="90"/>
      <c r="E702" s="63"/>
      <c r="F702"/>
      <c r="G702"/>
      <c r="H702"/>
      <c r="I702"/>
      <c r="J702"/>
    </row>
    <row r="703" spans="1:10" s="2" customFormat="1" x14ac:dyDescent="0.2">
      <c r="A703"/>
      <c r="B703" s="90"/>
      <c r="C703" s="90"/>
      <c r="D703" s="90"/>
      <c r="E703" s="63"/>
      <c r="F703"/>
      <c r="G703"/>
      <c r="H703"/>
      <c r="I703"/>
      <c r="J703"/>
    </row>
    <row r="704" spans="1:10" s="2" customFormat="1" x14ac:dyDescent="0.2">
      <c r="A704"/>
      <c r="B704" s="90"/>
      <c r="C704" s="90"/>
      <c r="D704" s="90"/>
      <c r="E704" s="63"/>
      <c r="F704"/>
      <c r="G704"/>
      <c r="H704"/>
      <c r="I704"/>
      <c r="J704"/>
    </row>
    <row r="705" spans="1:10" s="2" customFormat="1" x14ac:dyDescent="0.2">
      <c r="A705"/>
      <c r="B705" s="90"/>
      <c r="C705" s="90"/>
      <c r="D705" s="90"/>
      <c r="E705" s="63"/>
      <c r="F705"/>
      <c r="G705"/>
      <c r="H705"/>
      <c r="I705"/>
      <c r="J705"/>
    </row>
    <row r="706" spans="1:10" s="2" customFormat="1" x14ac:dyDescent="0.2">
      <c r="A706"/>
      <c r="B706" s="90"/>
      <c r="C706" s="90"/>
      <c r="D706" s="90"/>
      <c r="E706" s="63"/>
      <c r="F706"/>
      <c r="G706"/>
      <c r="H706"/>
      <c r="I706"/>
      <c r="J706"/>
    </row>
    <row r="707" spans="1:10" s="2" customFormat="1" x14ac:dyDescent="0.2">
      <c r="A707"/>
      <c r="B707" s="90"/>
      <c r="C707" s="90"/>
      <c r="D707" s="90"/>
      <c r="E707" s="63"/>
      <c r="F707"/>
      <c r="G707"/>
      <c r="H707"/>
      <c r="I707"/>
      <c r="J707"/>
    </row>
    <row r="708" spans="1:10" s="2" customFormat="1" x14ac:dyDescent="0.2">
      <c r="A708"/>
      <c r="B708" s="90"/>
      <c r="C708" s="90"/>
      <c r="D708" s="90"/>
      <c r="E708" s="63"/>
      <c r="F708"/>
      <c r="G708"/>
      <c r="H708"/>
      <c r="I708"/>
      <c r="J708"/>
    </row>
    <row r="709" spans="1:10" s="2" customFormat="1" x14ac:dyDescent="0.2">
      <c r="A709"/>
      <c r="B709" s="90"/>
      <c r="C709" s="90"/>
      <c r="D709" s="90"/>
      <c r="E709" s="63"/>
      <c r="F709"/>
      <c r="G709"/>
      <c r="H709"/>
      <c r="I709"/>
      <c r="J709"/>
    </row>
    <row r="710" spans="1:10" s="2" customFormat="1" x14ac:dyDescent="0.2">
      <c r="A710"/>
      <c r="B710" s="90"/>
      <c r="C710" s="90"/>
      <c r="D710" s="90"/>
      <c r="E710" s="63"/>
      <c r="F710"/>
      <c r="G710"/>
      <c r="H710"/>
      <c r="I710"/>
      <c r="J710"/>
    </row>
    <row r="711" spans="1:10" s="2" customFormat="1" x14ac:dyDescent="0.2">
      <c r="A711"/>
      <c r="B711" s="90"/>
      <c r="C711" s="90"/>
      <c r="D711" s="90"/>
      <c r="E711" s="63"/>
      <c r="F711"/>
      <c r="G711"/>
      <c r="H711"/>
      <c r="I711"/>
      <c r="J711"/>
    </row>
    <row r="712" spans="1:10" s="2" customFormat="1" x14ac:dyDescent="0.2">
      <c r="A712"/>
      <c r="B712" s="90"/>
      <c r="C712" s="90"/>
      <c r="D712" s="90"/>
      <c r="E712" s="63"/>
      <c r="F712"/>
      <c r="G712"/>
      <c r="H712"/>
      <c r="I712"/>
      <c r="J712"/>
    </row>
    <row r="713" spans="1:10" s="2" customFormat="1" x14ac:dyDescent="0.2">
      <c r="A713"/>
      <c r="B713" s="90"/>
      <c r="C713" s="90"/>
      <c r="D713" s="90"/>
      <c r="E713" s="63"/>
      <c r="F713"/>
      <c r="G713"/>
      <c r="H713"/>
      <c r="I713"/>
      <c r="J713"/>
    </row>
    <row r="714" spans="1:10" s="2" customFormat="1" x14ac:dyDescent="0.2">
      <c r="A714"/>
      <c r="B714" s="90"/>
      <c r="C714" s="90"/>
      <c r="D714" s="90"/>
      <c r="E714" s="63"/>
      <c r="F714"/>
      <c r="G714"/>
      <c r="H714"/>
      <c r="I714"/>
      <c r="J714"/>
    </row>
    <row r="715" spans="1:10" s="2" customFormat="1" x14ac:dyDescent="0.2">
      <c r="A715"/>
      <c r="B715" s="90"/>
      <c r="C715" s="90"/>
      <c r="D715" s="90"/>
      <c r="E715" s="63"/>
      <c r="F715"/>
      <c r="G715"/>
      <c r="H715"/>
      <c r="I715"/>
      <c r="J715"/>
    </row>
    <row r="716" spans="1:10" s="2" customFormat="1" x14ac:dyDescent="0.2">
      <c r="A716"/>
      <c r="B716" s="90"/>
      <c r="C716" s="90"/>
      <c r="D716" s="90"/>
      <c r="E716" s="63"/>
      <c r="F716"/>
      <c r="G716"/>
      <c r="H716"/>
      <c r="I716"/>
      <c r="J716"/>
    </row>
    <row r="717" spans="1:10" s="2" customFormat="1" x14ac:dyDescent="0.2">
      <c r="A717"/>
      <c r="B717" s="90"/>
      <c r="C717" s="90"/>
      <c r="D717" s="90"/>
      <c r="E717" s="63"/>
      <c r="F717"/>
      <c r="G717"/>
      <c r="H717"/>
      <c r="I717"/>
      <c r="J717"/>
    </row>
    <row r="718" spans="1:10" s="2" customFormat="1" x14ac:dyDescent="0.2">
      <c r="A718"/>
      <c r="B718" s="90"/>
      <c r="C718" s="90"/>
      <c r="D718" s="90"/>
      <c r="E718" s="63"/>
      <c r="F718"/>
      <c r="G718"/>
      <c r="H718"/>
      <c r="I718"/>
      <c r="J718"/>
    </row>
    <row r="719" spans="1:10" s="2" customFormat="1" x14ac:dyDescent="0.2">
      <c r="A719"/>
      <c r="B719" s="90"/>
      <c r="C719" s="90"/>
      <c r="D719" s="90"/>
      <c r="E719" s="63"/>
      <c r="F719"/>
      <c r="G719"/>
      <c r="H719"/>
      <c r="I719"/>
      <c r="J719"/>
    </row>
    <row r="720" spans="1:10" s="2" customFormat="1" x14ac:dyDescent="0.2">
      <c r="A720"/>
      <c r="B720" s="90"/>
      <c r="C720" s="90"/>
      <c r="D720" s="90"/>
      <c r="E720" s="63"/>
      <c r="F720"/>
      <c r="G720"/>
      <c r="H720"/>
      <c r="I720"/>
      <c r="J720"/>
    </row>
    <row r="721" spans="1:10" s="2" customFormat="1" x14ac:dyDescent="0.2">
      <c r="A721"/>
      <c r="B721" s="90"/>
      <c r="C721" s="90"/>
      <c r="D721" s="90"/>
      <c r="E721" s="63"/>
      <c r="F721"/>
      <c r="G721"/>
      <c r="H721"/>
      <c r="I721"/>
      <c r="J721"/>
    </row>
    <row r="722" spans="1:10" s="2" customFormat="1" x14ac:dyDescent="0.2">
      <c r="A722"/>
      <c r="B722" s="90"/>
      <c r="C722" s="90"/>
      <c r="D722" s="90"/>
      <c r="E722" s="63"/>
      <c r="F722"/>
      <c r="G722"/>
      <c r="H722"/>
      <c r="I722"/>
      <c r="J722"/>
    </row>
    <row r="723" spans="1:10" s="2" customFormat="1" x14ac:dyDescent="0.2">
      <c r="A723"/>
      <c r="B723" s="90"/>
      <c r="C723" s="90"/>
      <c r="D723" s="90"/>
      <c r="E723" s="63"/>
      <c r="F723"/>
      <c r="G723"/>
      <c r="H723"/>
      <c r="I723"/>
      <c r="J723"/>
    </row>
    <row r="724" spans="1:10" s="2" customFormat="1" x14ac:dyDescent="0.2">
      <c r="A724"/>
      <c r="B724" s="90"/>
      <c r="C724" s="90"/>
      <c r="D724" s="90"/>
      <c r="E724" s="63"/>
      <c r="F724"/>
      <c r="G724"/>
      <c r="H724"/>
      <c r="I724"/>
      <c r="J724"/>
    </row>
    <row r="725" spans="1:10" s="2" customFormat="1" x14ac:dyDescent="0.2">
      <c r="A725"/>
      <c r="B725" s="90"/>
      <c r="C725" s="90"/>
      <c r="D725" s="90"/>
      <c r="E725" s="63"/>
      <c r="F725"/>
      <c r="G725"/>
      <c r="H725"/>
      <c r="I725"/>
      <c r="J725"/>
    </row>
    <row r="726" spans="1:10" s="2" customFormat="1" x14ac:dyDescent="0.2">
      <c r="A726"/>
      <c r="B726" s="90"/>
      <c r="C726" s="90"/>
      <c r="D726" s="90"/>
      <c r="E726" s="63"/>
      <c r="F726"/>
      <c r="G726"/>
      <c r="H726"/>
      <c r="I726"/>
      <c r="J726"/>
    </row>
    <row r="727" spans="1:10" s="2" customFormat="1" x14ac:dyDescent="0.2">
      <c r="A727"/>
      <c r="B727" s="90"/>
      <c r="C727" s="90"/>
      <c r="D727" s="90"/>
      <c r="E727" s="63"/>
      <c r="F727"/>
      <c r="G727"/>
      <c r="H727"/>
      <c r="I727"/>
      <c r="J727"/>
    </row>
    <row r="728" spans="1:10" s="2" customFormat="1" x14ac:dyDescent="0.2">
      <c r="A728"/>
      <c r="B728" s="90"/>
      <c r="C728" s="90"/>
      <c r="D728" s="90"/>
      <c r="E728" s="63"/>
      <c r="F728"/>
      <c r="G728"/>
      <c r="H728"/>
      <c r="I728"/>
      <c r="J728"/>
    </row>
    <row r="729" spans="1:10" s="2" customFormat="1" x14ac:dyDescent="0.2">
      <c r="A729"/>
      <c r="B729" s="90"/>
      <c r="C729" s="90"/>
      <c r="D729" s="90"/>
      <c r="E729" s="63"/>
      <c r="F729"/>
      <c r="G729"/>
      <c r="H729"/>
      <c r="I729"/>
      <c r="J729"/>
    </row>
    <row r="730" spans="1:10" s="2" customFormat="1" x14ac:dyDescent="0.2">
      <c r="A730"/>
      <c r="B730" s="90"/>
      <c r="C730" s="90"/>
      <c r="D730" s="90"/>
      <c r="E730" s="63"/>
      <c r="F730"/>
      <c r="G730"/>
      <c r="H730"/>
      <c r="I730"/>
      <c r="J730"/>
    </row>
    <row r="731" spans="1:10" s="2" customFormat="1" x14ac:dyDescent="0.2">
      <c r="A731"/>
      <c r="B731" s="90"/>
      <c r="C731" s="90"/>
      <c r="D731" s="90"/>
      <c r="E731" s="63"/>
      <c r="F731"/>
      <c r="G731"/>
      <c r="H731"/>
      <c r="I731"/>
      <c r="J731"/>
    </row>
    <row r="732" spans="1:10" s="2" customFormat="1" x14ac:dyDescent="0.2">
      <c r="A732"/>
      <c r="B732" s="90"/>
      <c r="C732" s="90"/>
      <c r="D732" s="90"/>
      <c r="E732" s="63"/>
      <c r="F732"/>
      <c r="G732"/>
      <c r="H732"/>
      <c r="I732"/>
      <c r="J732"/>
    </row>
    <row r="733" spans="1:10" s="2" customFormat="1" x14ac:dyDescent="0.2">
      <c r="A733"/>
      <c r="B733" s="90"/>
      <c r="C733" s="90"/>
      <c r="D733" s="90"/>
      <c r="E733" s="63"/>
      <c r="F733"/>
      <c r="G733"/>
      <c r="H733"/>
      <c r="I733"/>
      <c r="J733"/>
    </row>
    <row r="734" spans="1:10" s="2" customFormat="1" x14ac:dyDescent="0.2">
      <c r="A734"/>
      <c r="B734" s="90"/>
      <c r="C734" s="90"/>
      <c r="D734" s="90"/>
      <c r="E734" s="63"/>
      <c r="F734"/>
      <c r="G734"/>
      <c r="H734"/>
      <c r="I734"/>
      <c r="J734"/>
    </row>
    <row r="735" spans="1:10" s="2" customFormat="1" x14ac:dyDescent="0.2">
      <c r="A735"/>
      <c r="B735" s="90"/>
      <c r="C735" s="90"/>
      <c r="D735" s="90"/>
      <c r="E735" s="63"/>
      <c r="F735"/>
      <c r="G735"/>
      <c r="H735"/>
      <c r="I735"/>
      <c r="J735"/>
    </row>
    <row r="736" spans="1:10" s="2" customFormat="1" x14ac:dyDescent="0.2">
      <c r="A736"/>
      <c r="B736" s="90"/>
      <c r="C736" s="90"/>
      <c r="D736" s="90"/>
      <c r="E736" s="63"/>
      <c r="F736"/>
      <c r="G736"/>
      <c r="H736"/>
      <c r="I736"/>
      <c r="J736"/>
    </row>
    <row r="737" spans="1:10" s="2" customFormat="1" x14ac:dyDescent="0.2">
      <c r="A737"/>
      <c r="B737" s="90"/>
      <c r="C737" s="90"/>
      <c r="D737" s="90"/>
      <c r="E737" s="63"/>
      <c r="F737"/>
      <c r="G737"/>
      <c r="H737"/>
      <c r="I737"/>
      <c r="J737"/>
    </row>
    <row r="738" spans="1:10" s="2" customFormat="1" x14ac:dyDescent="0.2">
      <c r="A738"/>
      <c r="B738" s="90"/>
      <c r="C738" s="90"/>
      <c r="D738" s="90"/>
      <c r="E738" s="63"/>
      <c r="F738"/>
      <c r="G738"/>
      <c r="H738"/>
      <c r="I738"/>
      <c r="J738"/>
    </row>
    <row r="739" spans="1:10" s="2" customFormat="1" x14ac:dyDescent="0.2">
      <c r="A739"/>
      <c r="B739" s="90"/>
      <c r="C739" s="90"/>
      <c r="D739" s="90"/>
      <c r="E739" s="63"/>
      <c r="F739"/>
      <c r="G739"/>
      <c r="H739"/>
      <c r="I739"/>
      <c r="J739"/>
    </row>
    <row r="740" spans="1:10" s="2" customFormat="1" x14ac:dyDescent="0.2">
      <c r="A740"/>
      <c r="B740" s="90"/>
      <c r="C740" s="90"/>
      <c r="D740" s="90"/>
      <c r="E740" s="63"/>
      <c r="F740"/>
      <c r="G740"/>
      <c r="H740"/>
      <c r="I740"/>
      <c r="J740"/>
    </row>
    <row r="741" spans="1:10" s="2" customFormat="1" x14ac:dyDescent="0.2">
      <c r="A741"/>
      <c r="B741" s="90"/>
      <c r="C741" s="90"/>
      <c r="D741" s="90"/>
      <c r="E741" s="63"/>
      <c r="F741"/>
      <c r="G741"/>
      <c r="H741"/>
      <c r="I741"/>
      <c r="J741"/>
    </row>
    <row r="742" spans="1:10" s="2" customFormat="1" x14ac:dyDescent="0.2">
      <c r="A742"/>
      <c r="B742" s="90"/>
      <c r="C742" s="90"/>
      <c r="D742" s="90"/>
      <c r="E742" s="63"/>
      <c r="F742"/>
      <c r="G742"/>
      <c r="H742"/>
      <c r="I742"/>
      <c r="J742"/>
    </row>
    <row r="743" spans="1:10" s="2" customFormat="1" x14ac:dyDescent="0.2">
      <c r="A743"/>
      <c r="B743" s="90"/>
      <c r="C743" s="90"/>
      <c r="D743" s="90"/>
      <c r="E743" s="63"/>
      <c r="F743"/>
      <c r="G743"/>
      <c r="H743"/>
      <c r="I743"/>
      <c r="J743"/>
    </row>
    <row r="744" spans="1:10" s="2" customFormat="1" x14ac:dyDescent="0.2">
      <c r="A744"/>
      <c r="B744" s="90"/>
      <c r="C744" s="90"/>
      <c r="D744" s="90"/>
      <c r="E744" s="63"/>
      <c r="F744"/>
      <c r="G744"/>
      <c r="H744"/>
      <c r="I744"/>
      <c r="J744"/>
    </row>
    <row r="745" spans="1:10" s="2" customFormat="1" x14ac:dyDescent="0.2">
      <c r="A745"/>
      <c r="B745" s="90"/>
      <c r="C745" s="90"/>
      <c r="D745" s="90"/>
      <c r="E745" s="63"/>
      <c r="F745"/>
      <c r="G745"/>
      <c r="H745"/>
      <c r="I745"/>
      <c r="J745"/>
    </row>
    <row r="746" spans="1:10" s="2" customFormat="1" x14ac:dyDescent="0.2">
      <c r="A746"/>
      <c r="B746" s="90"/>
      <c r="C746" s="90"/>
      <c r="D746" s="90"/>
      <c r="E746" s="63"/>
      <c r="F746"/>
      <c r="G746"/>
      <c r="H746"/>
      <c r="I746"/>
      <c r="J746"/>
    </row>
    <row r="747" spans="1:10" s="2" customFormat="1" x14ac:dyDescent="0.2">
      <c r="A747"/>
      <c r="B747" s="90"/>
      <c r="C747" s="90"/>
      <c r="D747" s="90"/>
      <c r="E747" s="63"/>
      <c r="F747"/>
      <c r="G747"/>
      <c r="H747"/>
      <c r="I747"/>
      <c r="J747"/>
    </row>
    <row r="748" spans="1:10" s="2" customFormat="1" x14ac:dyDescent="0.2">
      <c r="A748"/>
      <c r="B748" s="90"/>
      <c r="C748" s="90"/>
      <c r="D748" s="90"/>
      <c r="E748" s="63"/>
      <c r="F748"/>
      <c r="G748"/>
      <c r="H748"/>
      <c r="I748"/>
      <c r="J748"/>
    </row>
    <row r="749" spans="1:10" s="2" customFormat="1" x14ac:dyDescent="0.2">
      <c r="A749"/>
      <c r="B749" s="90"/>
      <c r="C749" s="90"/>
      <c r="D749" s="90"/>
      <c r="E749" s="63"/>
      <c r="F749"/>
      <c r="G749"/>
      <c r="H749"/>
      <c r="I749"/>
      <c r="J749"/>
    </row>
    <row r="750" spans="1:10" s="2" customFormat="1" x14ac:dyDescent="0.2">
      <c r="A750"/>
      <c r="B750" s="90"/>
      <c r="C750" s="90"/>
      <c r="D750" s="90"/>
      <c r="E750" s="63"/>
      <c r="F750"/>
      <c r="G750"/>
      <c r="H750"/>
      <c r="I750"/>
      <c r="J750"/>
    </row>
    <row r="751" spans="1:10" s="2" customFormat="1" x14ac:dyDescent="0.2">
      <c r="A751"/>
      <c r="B751" s="90"/>
      <c r="C751" s="90"/>
      <c r="D751" s="90"/>
      <c r="E751" s="63"/>
      <c r="F751"/>
      <c r="G751"/>
      <c r="H751"/>
      <c r="I751"/>
      <c r="J751"/>
    </row>
    <row r="752" spans="1:10" s="2" customFormat="1" x14ac:dyDescent="0.2">
      <c r="A752"/>
      <c r="B752" s="90"/>
      <c r="C752" s="90"/>
      <c r="D752" s="90"/>
      <c r="E752" s="63"/>
      <c r="F752"/>
      <c r="G752"/>
      <c r="H752"/>
      <c r="I752"/>
      <c r="J752"/>
    </row>
    <row r="753" spans="1:10" s="2" customFormat="1" x14ac:dyDescent="0.2">
      <c r="A753"/>
      <c r="B753" s="90"/>
      <c r="C753" s="90"/>
      <c r="D753" s="90"/>
      <c r="E753" s="63"/>
      <c r="F753"/>
      <c r="G753"/>
      <c r="H753"/>
      <c r="I753"/>
      <c r="J753"/>
    </row>
    <row r="754" spans="1:10" s="2" customFormat="1" x14ac:dyDescent="0.2">
      <c r="A754"/>
      <c r="B754" s="90"/>
      <c r="C754" s="90"/>
      <c r="D754" s="90"/>
      <c r="E754" s="63"/>
      <c r="F754"/>
      <c r="G754"/>
      <c r="H754"/>
      <c r="I754"/>
      <c r="J754"/>
    </row>
    <row r="755" spans="1:10" s="2" customFormat="1" x14ac:dyDescent="0.2">
      <c r="A755"/>
      <c r="B755" s="90"/>
      <c r="C755" s="90"/>
      <c r="D755" s="90"/>
      <c r="E755" s="63"/>
      <c r="F755"/>
      <c r="G755"/>
      <c r="H755"/>
      <c r="I755"/>
      <c r="J755"/>
    </row>
    <row r="756" spans="1:10" s="2" customFormat="1" x14ac:dyDescent="0.2">
      <c r="A756"/>
      <c r="B756" s="90"/>
      <c r="C756" s="90"/>
      <c r="D756" s="90"/>
      <c r="E756" s="63"/>
      <c r="F756"/>
      <c r="G756"/>
      <c r="H756"/>
      <c r="I756"/>
      <c r="J756"/>
    </row>
    <row r="757" spans="1:10" s="2" customFormat="1" x14ac:dyDescent="0.2">
      <c r="A757"/>
      <c r="B757" s="90"/>
      <c r="C757" s="90"/>
      <c r="D757" s="90"/>
      <c r="E757" s="63"/>
      <c r="F757"/>
      <c r="G757"/>
      <c r="H757"/>
      <c r="I757"/>
      <c r="J757"/>
    </row>
    <row r="758" spans="1:10" s="2" customFormat="1" x14ac:dyDescent="0.2">
      <c r="A758"/>
      <c r="B758" s="90"/>
      <c r="C758" s="90"/>
      <c r="D758" s="90"/>
      <c r="E758" s="63"/>
      <c r="F758"/>
      <c r="G758"/>
      <c r="H758"/>
      <c r="I758"/>
      <c r="J758"/>
    </row>
    <row r="759" spans="1:10" s="2" customFormat="1" x14ac:dyDescent="0.2">
      <c r="A759"/>
      <c r="B759" s="90"/>
      <c r="C759" s="90"/>
      <c r="D759" s="90"/>
      <c r="E759" s="63"/>
      <c r="F759"/>
      <c r="G759"/>
      <c r="H759"/>
      <c r="I759"/>
      <c r="J759"/>
    </row>
    <row r="760" spans="1:10" s="2" customFormat="1" x14ac:dyDescent="0.2">
      <c r="A760"/>
      <c r="B760" s="90"/>
      <c r="C760" s="90"/>
      <c r="D760" s="90"/>
      <c r="E760" s="63"/>
      <c r="F760"/>
      <c r="G760"/>
      <c r="H760"/>
      <c r="I760"/>
      <c r="J760"/>
    </row>
    <row r="761" spans="1:10" s="2" customFormat="1" x14ac:dyDescent="0.2">
      <c r="A761"/>
      <c r="B761" s="90"/>
      <c r="C761" s="90"/>
      <c r="D761" s="90"/>
      <c r="E761" s="63"/>
      <c r="F761"/>
      <c r="G761"/>
      <c r="H761"/>
      <c r="I761"/>
      <c r="J761"/>
    </row>
    <row r="762" spans="1:10" s="2" customFormat="1" x14ac:dyDescent="0.2">
      <c r="A762"/>
      <c r="B762" s="90"/>
      <c r="C762" s="90"/>
      <c r="D762" s="90"/>
      <c r="E762" s="63"/>
      <c r="F762"/>
      <c r="G762"/>
      <c r="H762"/>
      <c r="I762"/>
      <c r="J762"/>
    </row>
    <row r="763" spans="1:10" s="2" customFormat="1" x14ac:dyDescent="0.2">
      <c r="A763"/>
      <c r="B763" s="90"/>
      <c r="C763" s="90"/>
      <c r="D763" s="90"/>
      <c r="E763" s="63"/>
      <c r="F763"/>
      <c r="G763"/>
      <c r="H763"/>
      <c r="I763"/>
      <c r="J763"/>
    </row>
    <row r="764" spans="1:10" s="2" customFormat="1" x14ac:dyDescent="0.2">
      <c r="A764"/>
      <c r="B764" s="90"/>
      <c r="C764" s="90"/>
      <c r="D764" s="90"/>
      <c r="E764" s="63"/>
      <c r="F764"/>
      <c r="G764"/>
      <c r="H764"/>
      <c r="I764"/>
      <c r="J764"/>
    </row>
    <row r="765" spans="1:10" s="2" customFormat="1" x14ac:dyDescent="0.2">
      <c r="A765"/>
      <c r="B765" s="90"/>
      <c r="C765" s="90"/>
      <c r="D765" s="90"/>
      <c r="E765" s="63"/>
      <c r="F765"/>
      <c r="G765"/>
      <c r="H765"/>
      <c r="I765"/>
      <c r="J765"/>
    </row>
    <row r="766" spans="1:10" s="2" customFormat="1" x14ac:dyDescent="0.2">
      <c r="A766"/>
      <c r="B766" s="90"/>
      <c r="C766" s="90"/>
      <c r="D766" s="90"/>
      <c r="E766" s="63"/>
      <c r="F766"/>
      <c r="G766"/>
      <c r="H766"/>
      <c r="I766"/>
      <c r="J766"/>
    </row>
    <row r="767" spans="1:10" s="2" customFormat="1" x14ac:dyDescent="0.2">
      <c r="A767"/>
      <c r="B767" s="90"/>
      <c r="C767" s="90"/>
      <c r="D767" s="90"/>
      <c r="E767" s="63"/>
      <c r="F767"/>
      <c r="G767"/>
      <c r="H767"/>
      <c r="I767"/>
      <c r="J767"/>
    </row>
    <row r="768" spans="1:10" s="2" customFormat="1" x14ac:dyDescent="0.2">
      <c r="A768"/>
      <c r="B768" s="90"/>
      <c r="C768" s="90"/>
      <c r="D768" s="90"/>
      <c r="E768" s="63"/>
      <c r="F768"/>
      <c r="G768"/>
      <c r="H768"/>
      <c r="I768"/>
      <c r="J768"/>
    </row>
    <row r="769" spans="1:10" s="2" customFormat="1" x14ac:dyDescent="0.2">
      <c r="A769"/>
      <c r="B769" s="90"/>
      <c r="C769" s="90"/>
      <c r="D769" s="90"/>
      <c r="E769" s="63"/>
      <c r="F769"/>
      <c r="G769"/>
      <c r="H769"/>
      <c r="I769"/>
      <c r="J769"/>
    </row>
    <row r="770" spans="1:10" s="2" customFormat="1" x14ac:dyDescent="0.2">
      <c r="A770"/>
      <c r="B770" s="90"/>
      <c r="C770" s="90"/>
      <c r="D770" s="90"/>
      <c r="E770" s="63"/>
      <c r="F770"/>
      <c r="G770"/>
      <c r="H770"/>
      <c r="I770"/>
      <c r="J770"/>
    </row>
    <row r="771" spans="1:10" s="2" customFormat="1" x14ac:dyDescent="0.2">
      <c r="A771"/>
      <c r="B771" s="90"/>
      <c r="C771" s="90"/>
      <c r="D771" s="90"/>
      <c r="E771" s="63"/>
      <c r="F771"/>
      <c r="G771"/>
      <c r="H771"/>
      <c r="I771"/>
      <c r="J771"/>
    </row>
    <row r="772" spans="1:10" s="2" customFormat="1" x14ac:dyDescent="0.2">
      <c r="A772"/>
      <c r="B772" s="90"/>
      <c r="C772" s="90"/>
      <c r="D772" s="90"/>
      <c r="E772" s="63"/>
      <c r="F772"/>
      <c r="G772"/>
      <c r="H772"/>
      <c r="I772"/>
      <c r="J772"/>
    </row>
    <row r="773" spans="1:10" s="2" customFormat="1" x14ac:dyDescent="0.2">
      <c r="A773"/>
      <c r="B773" s="90"/>
      <c r="C773" s="90"/>
      <c r="D773" s="90"/>
      <c r="E773" s="63"/>
      <c r="F773"/>
      <c r="G773"/>
      <c r="H773"/>
      <c r="I773"/>
      <c r="J773"/>
    </row>
    <row r="774" spans="1:10" s="2" customFormat="1" x14ac:dyDescent="0.2">
      <c r="A774"/>
      <c r="B774" s="90"/>
      <c r="C774" s="90"/>
      <c r="D774" s="90"/>
      <c r="E774" s="63"/>
      <c r="F774"/>
      <c r="G774"/>
      <c r="H774"/>
      <c r="I774"/>
      <c r="J774"/>
    </row>
    <row r="775" spans="1:10" s="2" customFormat="1" x14ac:dyDescent="0.2">
      <c r="A775"/>
      <c r="B775" s="90"/>
      <c r="C775" s="90"/>
      <c r="D775" s="90"/>
      <c r="E775" s="63"/>
      <c r="F775"/>
      <c r="G775"/>
      <c r="H775"/>
      <c r="I775"/>
      <c r="J775"/>
    </row>
    <row r="776" spans="1:10" s="2" customFormat="1" x14ac:dyDescent="0.2">
      <c r="A776"/>
      <c r="B776" s="90"/>
      <c r="C776" s="90"/>
      <c r="D776" s="90"/>
      <c r="E776" s="63"/>
      <c r="F776"/>
      <c r="G776"/>
      <c r="H776"/>
      <c r="I776"/>
      <c r="J776"/>
    </row>
    <row r="777" spans="1:10" s="2" customFormat="1" x14ac:dyDescent="0.2">
      <c r="A777"/>
      <c r="B777" s="90"/>
      <c r="C777" s="90"/>
      <c r="D777" s="90"/>
      <c r="E777" s="63"/>
      <c r="F777"/>
      <c r="G777"/>
      <c r="H777"/>
      <c r="I777"/>
      <c r="J777"/>
    </row>
    <row r="778" spans="1:10" s="2" customFormat="1" x14ac:dyDescent="0.2">
      <c r="A778"/>
      <c r="B778" s="90"/>
      <c r="C778" s="90"/>
      <c r="D778" s="90"/>
      <c r="E778" s="63"/>
      <c r="F778"/>
      <c r="G778"/>
      <c r="H778"/>
      <c r="I778"/>
      <c r="J778"/>
    </row>
    <row r="779" spans="1:10" s="2" customFormat="1" x14ac:dyDescent="0.2">
      <c r="A779"/>
      <c r="B779" s="90"/>
      <c r="C779" s="90"/>
      <c r="D779" s="90"/>
      <c r="E779" s="63"/>
      <c r="F779"/>
      <c r="G779"/>
      <c r="H779"/>
      <c r="I779"/>
      <c r="J779"/>
    </row>
    <row r="780" spans="1:10" s="2" customFormat="1" x14ac:dyDescent="0.2">
      <c r="A780"/>
      <c r="B780" s="90"/>
      <c r="C780" s="90"/>
      <c r="D780" s="90"/>
      <c r="E780" s="63"/>
      <c r="F780"/>
      <c r="G780"/>
      <c r="H780"/>
      <c r="I780"/>
      <c r="J780"/>
    </row>
    <row r="781" spans="1:10" s="2" customFormat="1" x14ac:dyDescent="0.2">
      <c r="A781"/>
      <c r="B781" s="90"/>
      <c r="C781" s="90"/>
      <c r="D781" s="90"/>
      <c r="E781" s="63"/>
      <c r="F781"/>
      <c r="G781"/>
      <c r="H781"/>
      <c r="I781"/>
      <c r="J781"/>
    </row>
    <row r="782" spans="1:10" s="2" customFormat="1" x14ac:dyDescent="0.2">
      <c r="A782"/>
      <c r="B782" s="90"/>
      <c r="C782" s="90"/>
      <c r="D782" s="90"/>
      <c r="E782" s="63"/>
      <c r="F782"/>
      <c r="G782"/>
      <c r="H782"/>
      <c r="I782"/>
      <c r="J782"/>
    </row>
    <row r="783" spans="1:10" s="2" customFormat="1" x14ac:dyDescent="0.2">
      <c r="A783"/>
      <c r="B783" s="90"/>
      <c r="C783" s="90"/>
      <c r="D783" s="90"/>
      <c r="E783" s="63"/>
      <c r="F783"/>
      <c r="G783"/>
      <c r="H783"/>
      <c r="I783"/>
      <c r="J783"/>
    </row>
    <row r="784" spans="1:10" s="2" customFormat="1" x14ac:dyDescent="0.2">
      <c r="A784"/>
      <c r="B784" s="90"/>
      <c r="C784" s="90"/>
      <c r="D784" s="90"/>
      <c r="E784" s="63"/>
      <c r="F784"/>
      <c r="G784"/>
      <c r="H784"/>
      <c r="I784"/>
      <c r="J784"/>
    </row>
    <row r="785" spans="1:10" s="2" customFormat="1" x14ac:dyDescent="0.2">
      <c r="A785"/>
      <c r="B785" s="90"/>
      <c r="C785" s="90"/>
      <c r="D785" s="90"/>
      <c r="E785" s="63"/>
      <c r="F785"/>
      <c r="G785"/>
      <c r="H785"/>
      <c r="I785"/>
      <c r="J785"/>
    </row>
    <row r="786" spans="1:10" s="2" customFormat="1" x14ac:dyDescent="0.2">
      <c r="A786"/>
      <c r="B786" s="90"/>
      <c r="C786" s="90"/>
      <c r="D786" s="90"/>
      <c r="E786" s="63"/>
      <c r="F786"/>
      <c r="G786"/>
      <c r="H786"/>
      <c r="I786"/>
      <c r="J786"/>
    </row>
    <row r="787" spans="1:10" s="2" customFormat="1" x14ac:dyDescent="0.2">
      <c r="A787"/>
      <c r="B787" s="90"/>
      <c r="C787" s="90"/>
      <c r="D787" s="90"/>
      <c r="E787" s="63"/>
      <c r="F787"/>
      <c r="G787"/>
      <c r="H787"/>
      <c r="I787"/>
      <c r="J787"/>
    </row>
    <row r="788" spans="1:10" s="2" customFormat="1" x14ac:dyDescent="0.2">
      <c r="A788"/>
      <c r="B788" s="90"/>
      <c r="C788" s="90"/>
      <c r="D788" s="90"/>
      <c r="E788" s="63"/>
      <c r="F788"/>
      <c r="G788"/>
      <c r="H788"/>
      <c r="I788"/>
      <c r="J788"/>
    </row>
    <row r="789" spans="1:10" s="2" customFormat="1" x14ac:dyDescent="0.2">
      <c r="A789"/>
      <c r="B789" s="90"/>
      <c r="C789" s="90"/>
      <c r="D789" s="90"/>
      <c r="E789" s="63"/>
      <c r="F789"/>
      <c r="G789"/>
      <c r="H789"/>
      <c r="I789"/>
      <c r="J789"/>
    </row>
    <row r="790" spans="1:10" s="2" customFormat="1" x14ac:dyDescent="0.2">
      <c r="A790"/>
      <c r="B790" s="90"/>
      <c r="C790" s="90"/>
      <c r="D790" s="90"/>
      <c r="E790" s="63"/>
      <c r="F790"/>
      <c r="G790"/>
      <c r="H790"/>
      <c r="I790"/>
      <c r="J790"/>
    </row>
    <row r="791" spans="1:10" s="2" customFormat="1" x14ac:dyDescent="0.2">
      <c r="A791"/>
      <c r="B791" s="90"/>
      <c r="C791" s="90"/>
      <c r="D791" s="90"/>
      <c r="E791" s="63"/>
      <c r="F791"/>
      <c r="G791"/>
      <c r="H791"/>
      <c r="I791"/>
      <c r="J791"/>
    </row>
    <row r="792" spans="1:10" s="2" customFormat="1" x14ac:dyDescent="0.2">
      <c r="A792"/>
      <c r="B792" s="90"/>
      <c r="C792" s="90"/>
      <c r="D792" s="90"/>
      <c r="E792" s="63"/>
      <c r="F792"/>
      <c r="G792"/>
      <c r="H792"/>
      <c r="I792"/>
      <c r="J792"/>
    </row>
    <row r="793" spans="1:10" s="2" customFormat="1" x14ac:dyDescent="0.2">
      <c r="A793"/>
      <c r="B793" s="90"/>
      <c r="C793" s="90"/>
      <c r="D793" s="90"/>
      <c r="E793" s="63"/>
      <c r="F793"/>
      <c r="G793"/>
      <c r="H793"/>
      <c r="I793"/>
      <c r="J793"/>
    </row>
    <row r="794" spans="1:10" s="2" customFormat="1" x14ac:dyDescent="0.2">
      <c r="A794"/>
      <c r="B794" s="90"/>
      <c r="C794" s="90"/>
      <c r="D794" s="90"/>
      <c r="E794" s="63"/>
      <c r="F794"/>
      <c r="G794"/>
      <c r="H794"/>
      <c r="I794"/>
      <c r="J794"/>
    </row>
    <row r="795" spans="1:10" s="2" customFormat="1" x14ac:dyDescent="0.2">
      <c r="A795"/>
      <c r="B795" s="90"/>
      <c r="C795" s="90"/>
      <c r="D795" s="90"/>
      <c r="E795" s="63"/>
      <c r="F795"/>
      <c r="G795"/>
      <c r="H795"/>
      <c r="I795"/>
      <c r="J795"/>
    </row>
    <row r="796" spans="1:10" s="2" customFormat="1" x14ac:dyDescent="0.2">
      <c r="A796"/>
      <c r="B796" s="90"/>
      <c r="C796" s="90"/>
      <c r="D796" s="90"/>
      <c r="E796" s="63"/>
      <c r="F796"/>
      <c r="G796"/>
      <c r="H796"/>
      <c r="I796"/>
      <c r="J796"/>
    </row>
    <row r="797" spans="1:10" s="2" customFormat="1" x14ac:dyDescent="0.2">
      <c r="A797"/>
      <c r="B797" s="90"/>
      <c r="C797" s="90"/>
      <c r="D797" s="90"/>
      <c r="E797" s="63"/>
      <c r="F797"/>
      <c r="G797"/>
      <c r="H797"/>
      <c r="I797"/>
      <c r="J797"/>
    </row>
    <row r="798" spans="1:10" s="2" customFormat="1" x14ac:dyDescent="0.2">
      <c r="A798"/>
      <c r="B798" s="90"/>
      <c r="C798" s="90"/>
      <c r="D798" s="90"/>
      <c r="E798" s="63"/>
      <c r="F798"/>
      <c r="G798"/>
      <c r="H798"/>
      <c r="I798"/>
      <c r="J798"/>
    </row>
    <row r="799" spans="1:10" s="2" customFormat="1" x14ac:dyDescent="0.2">
      <c r="A799"/>
      <c r="B799" s="90"/>
      <c r="C799" s="90"/>
      <c r="D799" s="90"/>
      <c r="E799" s="63"/>
      <c r="F799"/>
      <c r="G799"/>
      <c r="H799"/>
      <c r="I799"/>
      <c r="J799"/>
    </row>
    <row r="800" spans="1:10" s="2" customFormat="1" x14ac:dyDescent="0.2">
      <c r="A800"/>
      <c r="B800" s="90"/>
      <c r="C800" s="90"/>
      <c r="D800" s="90"/>
      <c r="E800" s="63"/>
      <c r="F800"/>
      <c r="G800"/>
      <c r="H800"/>
      <c r="I800"/>
      <c r="J800"/>
    </row>
    <row r="801" spans="1:10" s="2" customFormat="1" x14ac:dyDescent="0.2">
      <c r="A801"/>
      <c r="B801" s="90"/>
      <c r="C801" s="90"/>
      <c r="D801" s="90"/>
      <c r="E801" s="63"/>
      <c r="F801"/>
      <c r="G801"/>
      <c r="H801"/>
      <c r="I801"/>
      <c r="J801"/>
    </row>
    <row r="802" spans="1:10" s="2" customFormat="1" x14ac:dyDescent="0.2">
      <c r="A802"/>
      <c r="B802" s="90"/>
      <c r="C802" s="90"/>
      <c r="D802" s="90"/>
      <c r="E802" s="63"/>
      <c r="F802"/>
      <c r="G802"/>
      <c r="H802"/>
      <c r="I802"/>
      <c r="J802"/>
    </row>
    <row r="803" spans="1:10" s="2" customFormat="1" x14ac:dyDescent="0.2">
      <c r="A803"/>
      <c r="B803" s="90"/>
      <c r="C803" s="90"/>
      <c r="D803" s="90"/>
      <c r="E803" s="63"/>
      <c r="F803"/>
      <c r="G803"/>
      <c r="H803"/>
      <c r="I803"/>
      <c r="J803"/>
    </row>
    <row r="804" spans="1:10" s="2" customFormat="1" x14ac:dyDescent="0.2">
      <c r="A804"/>
      <c r="B804" s="90"/>
      <c r="C804" s="90"/>
      <c r="D804" s="90"/>
      <c r="E804" s="63"/>
      <c r="F804"/>
      <c r="G804"/>
      <c r="H804"/>
      <c r="I804"/>
      <c r="J804"/>
    </row>
    <row r="805" spans="1:10" s="2" customFormat="1" x14ac:dyDescent="0.2">
      <c r="A805"/>
      <c r="B805" s="90"/>
      <c r="C805" s="90"/>
      <c r="D805" s="90"/>
      <c r="E805" s="63"/>
      <c r="F805"/>
      <c r="G805"/>
      <c r="H805"/>
      <c r="I805"/>
      <c r="J805"/>
    </row>
    <row r="806" spans="1:10" s="2" customFormat="1" x14ac:dyDescent="0.2">
      <c r="A806"/>
      <c r="B806" s="90"/>
      <c r="C806" s="90"/>
      <c r="D806" s="90"/>
      <c r="E806" s="63"/>
      <c r="F806"/>
      <c r="G806"/>
      <c r="H806"/>
      <c r="I806"/>
      <c r="J806"/>
    </row>
    <row r="807" spans="1:10" s="2" customFormat="1" x14ac:dyDescent="0.2">
      <c r="A807"/>
      <c r="B807" s="90"/>
      <c r="C807" s="90"/>
      <c r="D807" s="90"/>
      <c r="E807" s="63"/>
      <c r="F807"/>
      <c r="G807"/>
      <c r="H807"/>
      <c r="I807"/>
      <c r="J807"/>
    </row>
    <row r="808" spans="1:10" s="2" customFormat="1" x14ac:dyDescent="0.2">
      <c r="A808"/>
      <c r="B808" s="90"/>
      <c r="C808" s="90"/>
      <c r="D808" s="90"/>
      <c r="E808" s="63"/>
      <c r="F808"/>
      <c r="G808"/>
      <c r="H808"/>
      <c r="I808"/>
      <c r="J808"/>
    </row>
    <row r="809" spans="1:10" s="2" customFormat="1" x14ac:dyDescent="0.2">
      <c r="A809"/>
      <c r="B809" s="90"/>
      <c r="C809" s="90"/>
      <c r="D809" s="90"/>
      <c r="E809" s="63"/>
      <c r="F809"/>
      <c r="G809"/>
      <c r="H809"/>
      <c r="I809"/>
      <c r="J809"/>
    </row>
    <row r="810" spans="1:10" s="2" customFormat="1" x14ac:dyDescent="0.2">
      <c r="A810"/>
      <c r="B810" s="90"/>
      <c r="C810" s="90"/>
      <c r="D810" s="90"/>
      <c r="E810" s="63"/>
      <c r="F810"/>
      <c r="G810"/>
      <c r="H810"/>
      <c r="I810"/>
      <c r="J810"/>
    </row>
    <row r="811" spans="1:10" s="2" customFormat="1" x14ac:dyDescent="0.2">
      <c r="A811"/>
      <c r="B811" s="90"/>
      <c r="C811" s="90"/>
      <c r="D811" s="90"/>
      <c r="E811" s="63"/>
      <c r="F811"/>
      <c r="G811"/>
      <c r="H811"/>
      <c r="I811"/>
      <c r="J811"/>
    </row>
    <row r="812" spans="1:10" s="2" customFormat="1" x14ac:dyDescent="0.2">
      <c r="A812"/>
      <c r="B812" s="90"/>
      <c r="C812" s="90"/>
      <c r="D812" s="90"/>
      <c r="E812" s="63"/>
      <c r="F812"/>
      <c r="G812"/>
      <c r="H812"/>
      <c r="I812"/>
      <c r="J812"/>
    </row>
    <row r="813" spans="1:10" s="2" customFormat="1" x14ac:dyDescent="0.2">
      <c r="A813"/>
      <c r="B813" s="90"/>
      <c r="C813" s="90"/>
      <c r="D813" s="90"/>
      <c r="E813" s="63"/>
      <c r="F813"/>
      <c r="G813"/>
      <c r="H813"/>
      <c r="I813"/>
      <c r="J813"/>
    </row>
    <row r="814" spans="1:10" s="2" customFormat="1" x14ac:dyDescent="0.2">
      <c r="A814"/>
      <c r="B814" s="90"/>
      <c r="C814" s="90"/>
      <c r="D814" s="90"/>
      <c r="E814" s="63"/>
      <c r="F814"/>
      <c r="G814"/>
      <c r="H814"/>
      <c r="I814"/>
      <c r="J814"/>
    </row>
    <row r="815" spans="1:10" s="2" customFormat="1" x14ac:dyDescent="0.2">
      <c r="A815"/>
      <c r="B815" s="90"/>
      <c r="C815" s="90"/>
      <c r="D815" s="90"/>
      <c r="E815" s="63"/>
      <c r="F815"/>
      <c r="G815"/>
      <c r="H815"/>
      <c r="I815"/>
      <c r="J815"/>
    </row>
    <row r="816" spans="1:10" s="2" customFormat="1" x14ac:dyDescent="0.2">
      <c r="A816"/>
      <c r="B816" s="90"/>
      <c r="C816" s="90"/>
      <c r="D816" s="90"/>
      <c r="E816" s="63"/>
      <c r="F816"/>
      <c r="G816"/>
      <c r="H816"/>
      <c r="I816"/>
      <c r="J816"/>
    </row>
    <row r="817" spans="1:10" s="2" customFormat="1" x14ac:dyDescent="0.2">
      <c r="A817"/>
      <c r="B817" s="90"/>
      <c r="C817" s="90"/>
      <c r="D817" s="90"/>
      <c r="E817" s="63"/>
      <c r="F817"/>
      <c r="G817"/>
      <c r="H817"/>
      <c r="I817"/>
      <c r="J817"/>
    </row>
    <row r="818" spans="1:10" s="2" customFormat="1" x14ac:dyDescent="0.2">
      <c r="A818"/>
      <c r="B818" s="90"/>
      <c r="C818" s="90"/>
      <c r="D818" s="90"/>
      <c r="E818" s="63"/>
      <c r="F818"/>
      <c r="G818"/>
      <c r="H818"/>
      <c r="I818"/>
      <c r="J818"/>
    </row>
    <row r="819" spans="1:10" s="2" customFormat="1" x14ac:dyDescent="0.2">
      <c r="A819"/>
      <c r="B819" s="90"/>
      <c r="C819" s="90"/>
      <c r="D819" s="90"/>
      <c r="E819" s="63"/>
      <c r="F819"/>
      <c r="G819"/>
      <c r="H819"/>
      <c r="I819"/>
      <c r="J819"/>
    </row>
    <row r="820" spans="1:10" s="2" customFormat="1" x14ac:dyDescent="0.2">
      <c r="A820"/>
      <c r="B820" s="90"/>
      <c r="C820" s="90"/>
      <c r="D820" s="90"/>
      <c r="E820" s="63"/>
      <c r="F820"/>
      <c r="G820"/>
      <c r="H820"/>
      <c r="I820"/>
      <c r="J820"/>
    </row>
    <row r="821" spans="1:10" s="2" customFormat="1" x14ac:dyDescent="0.2">
      <c r="A821"/>
      <c r="B821" s="90"/>
      <c r="C821" s="90"/>
      <c r="D821" s="90"/>
      <c r="E821" s="63"/>
      <c r="F821"/>
      <c r="G821"/>
      <c r="H821"/>
      <c r="I821"/>
      <c r="J821"/>
    </row>
    <row r="822" spans="1:10" s="2" customFormat="1" x14ac:dyDescent="0.2">
      <c r="A822"/>
      <c r="B822" s="90"/>
      <c r="C822" s="90"/>
      <c r="D822" s="90"/>
      <c r="E822" s="63"/>
      <c r="F822"/>
      <c r="G822"/>
      <c r="H822"/>
      <c r="I822"/>
      <c r="J822"/>
    </row>
    <row r="823" spans="1:10" s="2" customFormat="1" x14ac:dyDescent="0.2">
      <c r="A823"/>
      <c r="B823" s="90"/>
      <c r="C823" s="90"/>
      <c r="D823" s="90"/>
      <c r="E823" s="63"/>
      <c r="F823"/>
      <c r="G823"/>
      <c r="H823"/>
      <c r="I823"/>
      <c r="J823"/>
    </row>
    <row r="824" spans="1:10" s="2" customFormat="1" x14ac:dyDescent="0.2">
      <c r="A824"/>
      <c r="B824" s="90"/>
      <c r="C824" s="90"/>
      <c r="D824" s="90"/>
      <c r="E824" s="63"/>
      <c r="F824"/>
      <c r="G824"/>
      <c r="H824"/>
      <c r="I824"/>
      <c r="J824"/>
    </row>
    <row r="825" spans="1:10" s="2" customFormat="1" x14ac:dyDescent="0.2">
      <c r="A825"/>
      <c r="B825" s="90"/>
      <c r="C825" s="90"/>
      <c r="D825" s="90"/>
      <c r="E825" s="63"/>
      <c r="F825"/>
      <c r="G825"/>
      <c r="H825"/>
      <c r="I825"/>
      <c r="J825"/>
    </row>
    <row r="826" spans="1:10" s="2" customFormat="1" x14ac:dyDescent="0.2">
      <c r="A826"/>
      <c r="B826" s="90"/>
      <c r="C826" s="90"/>
      <c r="D826" s="90"/>
      <c r="E826" s="63"/>
      <c r="F826"/>
      <c r="G826"/>
      <c r="H826"/>
      <c r="I826"/>
      <c r="J826"/>
    </row>
    <row r="827" spans="1:10" s="2" customFormat="1" x14ac:dyDescent="0.2">
      <c r="A827"/>
      <c r="B827" s="90"/>
      <c r="C827" s="90"/>
      <c r="D827" s="90"/>
      <c r="E827" s="63"/>
      <c r="F827"/>
      <c r="G827"/>
      <c r="H827"/>
      <c r="I827"/>
      <c r="J827"/>
    </row>
    <row r="828" spans="1:10" s="2" customFormat="1" x14ac:dyDescent="0.2">
      <c r="A828"/>
      <c r="B828" s="90"/>
      <c r="C828" s="90"/>
      <c r="D828" s="90"/>
      <c r="E828" s="63"/>
      <c r="F828"/>
      <c r="G828"/>
      <c r="H828"/>
      <c r="I828"/>
      <c r="J828"/>
    </row>
    <row r="829" spans="1:10" s="2" customFormat="1" x14ac:dyDescent="0.2">
      <c r="A829"/>
      <c r="B829" s="90"/>
      <c r="C829" s="90"/>
      <c r="D829" s="90"/>
      <c r="E829" s="63"/>
      <c r="F829"/>
      <c r="G829"/>
      <c r="H829"/>
      <c r="I829"/>
      <c r="J829"/>
    </row>
    <row r="830" spans="1:10" s="2" customFormat="1" x14ac:dyDescent="0.2">
      <c r="A830"/>
      <c r="B830" s="90"/>
      <c r="C830" s="90"/>
      <c r="D830" s="90"/>
      <c r="E830" s="63"/>
      <c r="F830"/>
      <c r="G830"/>
      <c r="H830"/>
      <c r="I830"/>
      <c r="J830"/>
    </row>
    <row r="831" spans="1:10" s="2" customFormat="1" x14ac:dyDescent="0.2">
      <c r="A831"/>
      <c r="B831" s="90"/>
      <c r="C831" s="90"/>
      <c r="D831" s="90"/>
      <c r="E831" s="63"/>
      <c r="F831"/>
      <c r="G831"/>
      <c r="H831"/>
      <c r="I831"/>
      <c r="J831"/>
    </row>
    <row r="832" spans="1:10" s="2" customFormat="1" x14ac:dyDescent="0.2">
      <c r="A832"/>
      <c r="B832" s="90"/>
      <c r="C832" s="90"/>
      <c r="D832" s="90"/>
      <c r="E832" s="63"/>
      <c r="F832"/>
      <c r="G832"/>
      <c r="H832"/>
      <c r="I832"/>
      <c r="J832"/>
    </row>
    <row r="833" spans="1:10" s="2" customFormat="1" x14ac:dyDescent="0.2">
      <c r="A833"/>
      <c r="B833" s="90"/>
      <c r="C833" s="90"/>
      <c r="D833" s="90"/>
      <c r="E833" s="63"/>
      <c r="F833"/>
      <c r="G833"/>
      <c r="H833"/>
      <c r="I833"/>
      <c r="J833"/>
    </row>
    <row r="834" spans="1:10" s="2" customFormat="1" x14ac:dyDescent="0.2">
      <c r="A834"/>
      <c r="B834" s="90"/>
      <c r="C834" s="90"/>
      <c r="D834" s="90"/>
      <c r="E834" s="63"/>
      <c r="F834"/>
      <c r="G834"/>
      <c r="H834"/>
      <c r="I834"/>
      <c r="J834"/>
    </row>
    <row r="835" spans="1:10" s="2" customFormat="1" x14ac:dyDescent="0.2">
      <c r="A835"/>
      <c r="B835" s="90"/>
      <c r="C835" s="90"/>
      <c r="D835" s="90"/>
      <c r="E835" s="63"/>
      <c r="F835"/>
      <c r="G835"/>
      <c r="H835"/>
      <c r="I835"/>
      <c r="J835"/>
    </row>
    <row r="836" spans="1:10" s="2" customFormat="1" x14ac:dyDescent="0.2">
      <c r="A836"/>
      <c r="B836" s="90"/>
      <c r="C836" s="90"/>
      <c r="D836" s="90"/>
      <c r="E836" s="63"/>
      <c r="F836"/>
      <c r="G836"/>
      <c r="H836"/>
      <c r="I836"/>
      <c r="J836"/>
    </row>
    <row r="837" spans="1:10" s="2" customFormat="1" x14ac:dyDescent="0.2">
      <c r="A837"/>
      <c r="B837" s="90"/>
      <c r="C837" s="90"/>
      <c r="D837" s="90"/>
      <c r="E837" s="63"/>
      <c r="F837"/>
      <c r="G837"/>
      <c r="H837"/>
      <c r="I837"/>
      <c r="J837"/>
    </row>
    <row r="838" spans="1:10" s="2" customFormat="1" x14ac:dyDescent="0.2">
      <c r="A838"/>
      <c r="B838" s="90"/>
      <c r="C838" s="90"/>
      <c r="D838" s="90"/>
      <c r="E838" s="63"/>
      <c r="F838"/>
      <c r="G838"/>
      <c r="H838"/>
      <c r="I838"/>
      <c r="J838"/>
    </row>
    <row r="839" spans="1:10" s="2" customFormat="1" x14ac:dyDescent="0.2">
      <c r="A839"/>
      <c r="B839" s="90"/>
      <c r="C839" s="90"/>
      <c r="D839" s="90"/>
      <c r="E839" s="63"/>
      <c r="F839"/>
      <c r="G839"/>
      <c r="H839"/>
      <c r="I839"/>
      <c r="J839"/>
    </row>
    <row r="840" spans="1:10" s="2" customFormat="1" x14ac:dyDescent="0.2">
      <c r="A840"/>
      <c r="B840" s="90"/>
      <c r="C840" s="90"/>
      <c r="D840" s="90"/>
      <c r="E840" s="63"/>
      <c r="F840"/>
      <c r="G840"/>
      <c r="H840"/>
      <c r="I840"/>
      <c r="J840"/>
    </row>
    <row r="841" spans="1:10" s="2" customFormat="1" x14ac:dyDescent="0.2">
      <c r="A841"/>
      <c r="B841" s="90"/>
      <c r="C841" s="90"/>
      <c r="D841" s="90"/>
      <c r="E841" s="63"/>
      <c r="F841"/>
      <c r="G841"/>
      <c r="H841"/>
      <c r="I841"/>
      <c r="J841"/>
    </row>
    <row r="842" spans="1:10" s="2" customFormat="1" x14ac:dyDescent="0.2">
      <c r="A842"/>
      <c r="B842" s="90"/>
      <c r="C842" s="90"/>
      <c r="D842" s="90"/>
      <c r="E842" s="63"/>
      <c r="F842"/>
      <c r="G842"/>
      <c r="H842"/>
      <c r="I842"/>
      <c r="J842"/>
    </row>
    <row r="843" spans="1:10" s="2" customFormat="1" x14ac:dyDescent="0.2">
      <c r="A843"/>
      <c r="B843" s="90"/>
      <c r="C843" s="90"/>
      <c r="D843" s="90"/>
      <c r="E843" s="63"/>
      <c r="F843"/>
      <c r="G843"/>
      <c r="H843"/>
      <c r="I843"/>
      <c r="J843"/>
    </row>
    <row r="844" spans="1:10" s="2" customFormat="1" x14ac:dyDescent="0.2">
      <c r="A844"/>
      <c r="B844" s="90"/>
      <c r="C844" s="90"/>
      <c r="D844" s="90"/>
      <c r="E844" s="63"/>
      <c r="F844"/>
      <c r="G844"/>
      <c r="H844"/>
      <c r="I844"/>
      <c r="J844"/>
    </row>
    <row r="845" spans="1:10" s="2" customFormat="1" x14ac:dyDescent="0.2">
      <c r="A845"/>
      <c r="B845" s="90"/>
      <c r="C845" s="90"/>
      <c r="D845" s="90"/>
      <c r="E845" s="63"/>
      <c r="F845"/>
      <c r="G845"/>
      <c r="H845"/>
      <c r="I845"/>
      <c r="J845"/>
    </row>
    <row r="846" spans="1:10" s="2" customFormat="1" x14ac:dyDescent="0.2">
      <c r="A846"/>
      <c r="B846" s="90"/>
      <c r="C846" s="90"/>
      <c r="D846" s="90"/>
      <c r="E846" s="63"/>
      <c r="F846"/>
      <c r="G846"/>
      <c r="H846"/>
      <c r="I846"/>
      <c r="J846"/>
    </row>
    <row r="847" spans="1:10" s="2" customFormat="1" x14ac:dyDescent="0.2">
      <c r="A847"/>
      <c r="B847" s="90"/>
      <c r="C847" s="90"/>
      <c r="D847" s="90"/>
      <c r="E847" s="63"/>
      <c r="F847"/>
      <c r="G847"/>
      <c r="H847"/>
      <c r="I847"/>
      <c r="J847"/>
    </row>
    <row r="848" spans="1:10" s="2" customFormat="1" x14ac:dyDescent="0.2">
      <c r="A848"/>
      <c r="B848" s="90"/>
      <c r="C848" s="90"/>
      <c r="D848" s="90"/>
      <c r="E848" s="63"/>
      <c r="F848"/>
      <c r="G848"/>
      <c r="H848"/>
      <c r="I848"/>
      <c r="J848"/>
    </row>
    <row r="849" spans="1:10" s="2" customFormat="1" x14ac:dyDescent="0.2">
      <c r="A849"/>
      <c r="B849" s="90"/>
      <c r="C849" s="90"/>
      <c r="D849" s="90"/>
      <c r="E849" s="63"/>
      <c r="F849"/>
      <c r="G849"/>
      <c r="H849"/>
      <c r="I849"/>
      <c r="J849"/>
    </row>
    <row r="850" spans="1:10" s="2" customFormat="1" x14ac:dyDescent="0.2">
      <c r="A850"/>
      <c r="B850" s="90"/>
      <c r="C850" s="90"/>
      <c r="D850" s="90"/>
      <c r="E850" s="63"/>
      <c r="F850"/>
      <c r="G850"/>
      <c r="H850"/>
      <c r="I850"/>
      <c r="J850"/>
    </row>
    <row r="851" spans="1:10" s="2" customFormat="1" x14ac:dyDescent="0.2">
      <c r="A851"/>
      <c r="B851" s="90"/>
      <c r="C851" s="90"/>
      <c r="D851" s="90"/>
      <c r="E851" s="63"/>
      <c r="F851"/>
      <c r="G851"/>
      <c r="H851"/>
      <c r="I851"/>
      <c r="J851"/>
    </row>
    <row r="852" spans="1:10" s="2" customFormat="1" x14ac:dyDescent="0.2">
      <c r="A852"/>
      <c r="B852" s="90"/>
      <c r="C852" s="90"/>
      <c r="D852" s="90"/>
      <c r="E852" s="63"/>
      <c r="F852"/>
      <c r="G852"/>
      <c r="H852"/>
      <c r="I852"/>
      <c r="J852"/>
    </row>
    <row r="853" spans="1:10" s="2" customFormat="1" x14ac:dyDescent="0.2">
      <c r="A853"/>
      <c r="B853" s="90"/>
      <c r="C853" s="90"/>
      <c r="D853" s="90"/>
      <c r="E853" s="63"/>
      <c r="F853"/>
      <c r="G853"/>
      <c r="H853"/>
      <c r="I853"/>
      <c r="J853"/>
    </row>
    <row r="854" spans="1:10" s="2" customFormat="1" x14ac:dyDescent="0.2">
      <c r="A854"/>
      <c r="B854" s="90"/>
      <c r="C854" s="90"/>
      <c r="D854" s="90"/>
      <c r="E854" s="63"/>
      <c r="F854"/>
      <c r="G854"/>
      <c r="H854"/>
      <c r="I854"/>
      <c r="J854"/>
    </row>
    <row r="855" spans="1:10" s="2" customFormat="1" x14ac:dyDescent="0.2">
      <c r="A855"/>
      <c r="B855" s="90"/>
      <c r="C855" s="90"/>
      <c r="D855" s="90"/>
      <c r="E855" s="63"/>
      <c r="F855"/>
      <c r="G855"/>
      <c r="H855"/>
      <c r="I855"/>
      <c r="J855"/>
    </row>
    <row r="856" spans="1:10" s="2" customFormat="1" x14ac:dyDescent="0.2">
      <c r="A856"/>
      <c r="B856" s="90"/>
      <c r="C856" s="90"/>
      <c r="D856" s="90"/>
      <c r="E856" s="63"/>
      <c r="F856"/>
      <c r="G856"/>
      <c r="H856"/>
      <c r="I856"/>
      <c r="J856"/>
    </row>
    <row r="857" spans="1:10" s="2" customFormat="1" x14ac:dyDescent="0.2">
      <c r="A857"/>
      <c r="B857" s="90"/>
      <c r="C857" s="90"/>
      <c r="D857" s="90"/>
      <c r="E857" s="63"/>
      <c r="F857"/>
      <c r="G857"/>
      <c r="H857"/>
      <c r="I857"/>
      <c r="J857"/>
    </row>
    <row r="858" spans="1:10" s="2" customFormat="1" x14ac:dyDescent="0.2">
      <c r="A858"/>
      <c r="B858" s="90"/>
      <c r="C858" s="90"/>
      <c r="D858" s="90"/>
      <c r="E858" s="63"/>
      <c r="F858"/>
      <c r="G858"/>
      <c r="H858"/>
      <c r="I858"/>
      <c r="J858"/>
    </row>
    <row r="859" spans="1:10" s="2" customFormat="1" x14ac:dyDescent="0.2">
      <c r="A859"/>
      <c r="B859" s="90"/>
      <c r="C859" s="90"/>
      <c r="D859" s="90"/>
      <c r="E859" s="63"/>
      <c r="F859"/>
      <c r="G859"/>
      <c r="H859"/>
      <c r="I859"/>
      <c r="J859"/>
    </row>
    <row r="860" spans="1:10" s="2" customFormat="1" x14ac:dyDescent="0.2">
      <c r="A860"/>
      <c r="B860" s="90"/>
      <c r="C860" s="90"/>
      <c r="D860" s="90"/>
      <c r="E860" s="63"/>
      <c r="F860"/>
      <c r="G860"/>
      <c r="H860"/>
      <c r="I860"/>
      <c r="J860"/>
    </row>
    <row r="861" spans="1:10" s="2" customFormat="1" x14ac:dyDescent="0.2">
      <c r="A861"/>
      <c r="B861" s="90"/>
      <c r="C861" s="90"/>
      <c r="D861" s="90"/>
      <c r="E861" s="63"/>
      <c r="F861"/>
      <c r="G861"/>
      <c r="H861"/>
      <c r="I861"/>
      <c r="J861"/>
    </row>
    <row r="862" spans="1:10" s="2" customFormat="1" x14ac:dyDescent="0.2">
      <c r="A862"/>
      <c r="B862" s="90"/>
      <c r="C862" s="90"/>
      <c r="D862" s="90"/>
      <c r="E862" s="63"/>
      <c r="F862"/>
      <c r="G862"/>
      <c r="H862"/>
      <c r="I862"/>
      <c r="J862"/>
    </row>
    <row r="863" spans="1:10" s="2" customFormat="1" x14ac:dyDescent="0.2">
      <c r="A863"/>
      <c r="B863" s="90"/>
      <c r="C863" s="90"/>
      <c r="D863" s="90"/>
      <c r="E863" s="63"/>
      <c r="F863"/>
      <c r="G863"/>
      <c r="H863"/>
      <c r="I863"/>
      <c r="J863"/>
    </row>
    <row r="864" spans="1:10" s="2" customFormat="1" x14ac:dyDescent="0.2">
      <c r="A864"/>
      <c r="B864" s="90"/>
      <c r="C864" s="90"/>
      <c r="D864" s="90"/>
      <c r="E864" s="63"/>
      <c r="F864"/>
      <c r="G864"/>
      <c r="H864"/>
      <c r="I864"/>
      <c r="J864"/>
    </row>
    <row r="865" spans="1:10" s="2" customFormat="1" x14ac:dyDescent="0.2">
      <c r="A865"/>
      <c r="B865" s="90"/>
      <c r="C865" s="90"/>
      <c r="D865" s="90"/>
      <c r="E865" s="63"/>
      <c r="F865"/>
      <c r="G865"/>
      <c r="H865"/>
      <c r="I865"/>
      <c r="J865"/>
    </row>
    <row r="866" spans="1:10" s="2" customFormat="1" x14ac:dyDescent="0.2">
      <c r="A866"/>
      <c r="B866" s="90"/>
      <c r="C866" s="90"/>
      <c r="D866" s="90"/>
      <c r="E866" s="63"/>
      <c r="F866"/>
      <c r="G866"/>
      <c r="H866"/>
      <c r="I866"/>
      <c r="J866"/>
    </row>
    <row r="867" spans="1:10" s="2" customFormat="1" x14ac:dyDescent="0.2">
      <c r="A867"/>
      <c r="B867" s="90"/>
      <c r="C867" s="90"/>
      <c r="D867" s="90"/>
      <c r="E867" s="63"/>
      <c r="F867"/>
      <c r="G867"/>
      <c r="H867"/>
      <c r="I867"/>
      <c r="J867"/>
    </row>
    <row r="868" spans="1:10" s="2" customFormat="1" x14ac:dyDescent="0.2">
      <c r="A868"/>
      <c r="B868" s="90"/>
      <c r="C868" s="90"/>
      <c r="D868" s="90"/>
      <c r="E868" s="63"/>
      <c r="F868"/>
      <c r="G868"/>
      <c r="H868"/>
      <c r="I868"/>
      <c r="J868"/>
    </row>
    <row r="869" spans="1:10" s="2" customFormat="1" x14ac:dyDescent="0.2">
      <c r="A869"/>
      <c r="B869" s="90"/>
      <c r="C869" s="90"/>
      <c r="D869" s="90"/>
      <c r="E869" s="63"/>
      <c r="F869"/>
      <c r="G869"/>
      <c r="H869"/>
      <c r="I869"/>
      <c r="J869"/>
    </row>
    <row r="870" spans="1:10" s="2" customFormat="1" x14ac:dyDescent="0.2">
      <c r="A870"/>
      <c r="B870" s="90"/>
      <c r="C870" s="90"/>
      <c r="D870" s="90"/>
      <c r="E870" s="63"/>
      <c r="F870"/>
      <c r="G870"/>
      <c r="H870"/>
      <c r="I870"/>
      <c r="J870"/>
    </row>
    <row r="871" spans="1:10" s="2" customFormat="1" x14ac:dyDescent="0.2">
      <c r="A871"/>
      <c r="B871" s="90"/>
      <c r="C871" s="90"/>
      <c r="D871" s="90"/>
      <c r="E871" s="63"/>
      <c r="F871"/>
      <c r="G871"/>
      <c r="H871"/>
      <c r="I871"/>
      <c r="J871"/>
    </row>
    <row r="872" spans="1:10" s="2" customFormat="1" x14ac:dyDescent="0.2">
      <c r="A872"/>
      <c r="B872" s="90"/>
      <c r="C872" s="90"/>
      <c r="D872" s="90"/>
      <c r="E872" s="63"/>
      <c r="F872"/>
      <c r="G872"/>
      <c r="H872"/>
      <c r="I872"/>
      <c r="J872"/>
    </row>
    <row r="873" spans="1:10" s="2" customFormat="1" x14ac:dyDescent="0.2">
      <c r="A873"/>
      <c r="B873" s="90"/>
      <c r="C873" s="90"/>
      <c r="D873" s="90"/>
      <c r="E873" s="63"/>
      <c r="F873"/>
      <c r="G873"/>
      <c r="H873"/>
      <c r="I873"/>
      <c r="J873"/>
    </row>
    <row r="874" spans="1:10" s="2" customFormat="1" x14ac:dyDescent="0.2">
      <c r="A874"/>
      <c r="B874" s="90"/>
      <c r="C874" s="90"/>
      <c r="D874" s="90"/>
      <c r="E874" s="63"/>
      <c r="F874"/>
      <c r="G874"/>
      <c r="H874"/>
      <c r="I874"/>
      <c r="J874"/>
    </row>
    <row r="875" spans="1:10" s="2" customFormat="1" x14ac:dyDescent="0.2">
      <c r="A875"/>
      <c r="B875" s="90"/>
      <c r="C875" s="90"/>
      <c r="D875" s="90"/>
      <c r="E875" s="63"/>
      <c r="F875"/>
      <c r="G875"/>
      <c r="H875"/>
      <c r="I875"/>
      <c r="J875"/>
    </row>
    <row r="876" spans="1:10" s="2" customFormat="1" x14ac:dyDescent="0.2">
      <c r="A876"/>
      <c r="B876" s="90"/>
      <c r="C876" s="90"/>
      <c r="D876" s="90"/>
      <c r="E876" s="63"/>
      <c r="F876"/>
      <c r="G876"/>
      <c r="H876"/>
      <c r="I876"/>
      <c r="J876"/>
    </row>
    <row r="877" spans="1:10" s="2" customFormat="1" x14ac:dyDescent="0.2">
      <c r="A877"/>
      <c r="B877" s="90"/>
      <c r="C877" s="90"/>
      <c r="D877" s="90"/>
      <c r="E877" s="63"/>
      <c r="F877"/>
      <c r="G877"/>
      <c r="H877"/>
      <c r="I877"/>
      <c r="J877"/>
    </row>
    <row r="878" spans="1:10" s="2" customFormat="1" x14ac:dyDescent="0.2">
      <c r="A878"/>
      <c r="B878" s="90"/>
      <c r="C878" s="90"/>
      <c r="D878" s="90"/>
      <c r="E878" s="63"/>
      <c r="F878"/>
      <c r="G878"/>
      <c r="H878"/>
      <c r="I878"/>
      <c r="J878"/>
    </row>
    <row r="879" spans="1:10" s="2" customFormat="1" x14ac:dyDescent="0.2">
      <c r="A879"/>
      <c r="B879" s="90"/>
      <c r="C879" s="90"/>
      <c r="D879" s="90"/>
      <c r="E879" s="63"/>
      <c r="F879"/>
      <c r="G879"/>
      <c r="H879"/>
      <c r="I879"/>
      <c r="J879"/>
    </row>
    <row r="880" spans="1:10" s="2" customFormat="1" x14ac:dyDescent="0.2">
      <c r="A880"/>
      <c r="B880" s="90"/>
      <c r="C880" s="90"/>
      <c r="D880" s="90"/>
      <c r="E880" s="63"/>
      <c r="F880"/>
      <c r="G880"/>
      <c r="H880"/>
      <c r="I880"/>
      <c r="J880"/>
    </row>
    <row r="881" spans="1:10" s="2" customFormat="1" x14ac:dyDescent="0.2">
      <c r="A881"/>
      <c r="B881" s="90"/>
      <c r="C881" s="90"/>
      <c r="D881" s="90"/>
      <c r="E881" s="63"/>
      <c r="F881"/>
      <c r="G881"/>
      <c r="H881"/>
      <c r="I881"/>
      <c r="J881"/>
    </row>
    <row r="882" spans="1:10" s="2" customFormat="1" x14ac:dyDescent="0.2">
      <c r="A882"/>
      <c r="B882" s="90"/>
      <c r="C882" s="90"/>
      <c r="D882" s="90"/>
      <c r="E882" s="63"/>
      <c r="F882"/>
      <c r="G882"/>
      <c r="H882"/>
      <c r="I882"/>
      <c r="J882"/>
    </row>
    <row r="883" spans="1:10" s="2" customFormat="1" x14ac:dyDescent="0.2">
      <c r="A883"/>
      <c r="B883" s="90"/>
      <c r="C883" s="90"/>
      <c r="D883" s="90"/>
      <c r="E883" s="63"/>
      <c r="F883"/>
      <c r="G883"/>
      <c r="H883"/>
      <c r="I883"/>
      <c r="J883"/>
    </row>
    <row r="884" spans="1:10" s="2" customFormat="1" x14ac:dyDescent="0.2">
      <c r="A884"/>
      <c r="B884" s="90"/>
      <c r="C884" s="90"/>
      <c r="D884" s="90"/>
      <c r="E884" s="63"/>
      <c r="F884"/>
      <c r="G884"/>
      <c r="H884"/>
      <c r="I884"/>
      <c r="J884"/>
    </row>
    <row r="885" spans="1:10" s="2" customFormat="1" x14ac:dyDescent="0.2">
      <c r="A885"/>
      <c r="B885" s="90"/>
      <c r="C885" s="90"/>
      <c r="D885" s="90"/>
      <c r="E885" s="63"/>
      <c r="F885"/>
      <c r="G885"/>
      <c r="H885"/>
      <c r="I885"/>
      <c r="J885"/>
    </row>
    <row r="886" spans="1:10" s="2" customFormat="1" x14ac:dyDescent="0.2">
      <c r="A886"/>
      <c r="B886" s="90"/>
      <c r="C886" s="90"/>
      <c r="D886" s="90"/>
      <c r="E886" s="63"/>
      <c r="F886"/>
      <c r="G886"/>
      <c r="H886"/>
      <c r="I886"/>
      <c r="J886"/>
    </row>
    <row r="887" spans="1:10" s="2" customFormat="1" x14ac:dyDescent="0.2">
      <c r="A887"/>
      <c r="B887" s="90"/>
      <c r="C887" s="90"/>
      <c r="D887" s="90"/>
      <c r="E887" s="63"/>
      <c r="F887"/>
      <c r="G887"/>
      <c r="H887"/>
      <c r="I887"/>
      <c r="J887"/>
    </row>
    <row r="888" spans="1:10" s="2" customFormat="1" x14ac:dyDescent="0.2">
      <c r="A888"/>
      <c r="B888" s="90"/>
      <c r="C888" s="90"/>
      <c r="D888" s="90"/>
      <c r="E888" s="63"/>
      <c r="F888"/>
      <c r="G888"/>
      <c r="H888"/>
      <c r="I888"/>
      <c r="J888"/>
    </row>
    <row r="889" spans="1:10" s="2" customFormat="1" x14ac:dyDescent="0.2">
      <c r="A889"/>
      <c r="B889" s="90"/>
      <c r="C889" s="90"/>
      <c r="D889" s="90"/>
      <c r="E889" s="63"/>
      <c r="F889"/>
      <c r="G889"/>
      <c r="H889"/>
      <c r="I889"/>
      <c r="J889"/>
    </row>
    <row r="890" spans="1:10" s="2" customFormat="1" x14ac:dyDescent="0.2">
      <c r="A890"/>
      <c r="B890" s="90"/>
      <c r="C890" s="90"/>
      <c r="D890" s="90"/>
      <c r="E890" s="63"/>
      <c r="F890"/>
      <c r="G890"/>
      <c r="H890"/>
      <c r="I890"/>
      <c r="J890"/>
    </row>
    <row r="891" spans="1:10" s="2" customFormat="1" x14ac:dyDescent="0.2">
      <c r="A891"/>
      <c r="B891" s="90"/>
      <c r="C891" s="90"/>
      <c r="D891" s="90"/>
      <c r="E891" s="63"/>
      <c r="F891"/>
      <c r="G891"/>
      <c r="H891"/>
      <c r="I891"/>
      <c r="J891"/>
    </row>
    <row r="892" spans="1:10" s="2" customFormat="1" x14ac:dyDescent="0.2">
      <c r="A892"/>
      <c r="B892" s="90"/>
      <c r="C892" s="90"/>
      <c r="D892" s="90"/>
      <c r="E892" s="63"/>
      <c r="F892"/>
      <c r="G892"/>
      <c r="H892"/>
      <c r="I892"/>
      <c r="J892"/>
    </row>
    <row r="893" spans="1:10" s="2" customFormat="1" x14ac:dyDescent="0.2">
      <c r="A893"/>
      <c r="B893" s="90"/>
      <c r="C893" s="90"/>
      <c r="D893" s="90"/>
      <c r="E893" s="63"/>
      <c r="F893"/>
      <c r="G893"/>
      <c r="H893"/>
      <c r="I893"/>
      <c r="J893"/>
    </row>
    <row r="894" spans="1:10" s="2" customFormat="1" x14ac:dyDescent="0.2">
      <c r="A894"/>
      <c r="B894" s="90"/>
      <c r="C894" s="90"/>
      <c r="D894" s="90"/>
      <c r="E894" s="63"/>
      <c r="F894"/>
      <c r="G894"/>
      <c r="H894"/>
      <c r="I894"/>
      <c r="J894"/>
    </row>
    <row r="895" spans="1:10" s="2" customFormat="1" x14ac:dyDescent="0.2">
      <c r="A895"/>
      <c r="B895" s="90"/>
      <c r="C895" s="90"/>
      <c r="D895" s="90"/>
      <c r="E895" s="63"/>
      <c r="F895"/>
      <c r="G895"/>
      <c r="H895"/>
      <c r="I895"/>
      <c r="J895"/>
    </row>
    <row r="896" spans="1:10" s="2" customFormat="1" x14ac:dyDescent="0.2">
      <c r="A896"/>
      <c r="B896" s="90"/>
      <c r="C896" s="90"/>
      <c r="D896" s="90"/>
      <c r="E896" s="63"/>
      <c r="F896"/>
      <c r="G896"/>
      <c r="H896"/>
      <c r="I896"/>
      <c r="J896"/>
    </row>
    <row r="897" spans="1:10" s="2" customFormat="1" x14ac:dyDescent="0.2">
      <c r="A897"/>
      <c r="B897" s="90"/>
      <c r="C897" s="90"/>
      <c r="D897" s="90"/>
      <c r="E897" s="63"/>
      <c r="F897"/>
      <c r="G897"/>
      <c r="H897"/>
      <c r="I897"/>
      <c r="J897"/>
    </row>
    <row r="898" spans="1:10" s="2" customFormat="1" x14ac:dyDescent="0.2">
      <c r="A898"/>
      <c r="B898" s="90"/>
      <c r="C898" s="90"/>
      <c r="D898" s="90"/>
      <c r="E898" s="63"/>
      <c r="F898"/>
      <c r="G898"/>
      <c r="H898"/>
      <c r="I898"/>
      <c r="J898"/>
    </row>
    <row r="899" spans="1:10" s="2" customFormat="1" x14ac:dyDescent="0.2">
      <c r="A899"/>
      <c r="B899" s="90"/>
      <c r="C899" s="90"/>
      <c r="D899" s="90"/>
      <c r="E899" s="63"/>
      <c r="F899"/>
      <c r="G899"/>
      <c r="H899"/>
      <c r="I899"/>
      <c r="J899"/>
    </row>
    <row r="900" spans="1:10" s="2" customFormat="1" x14ac:dyDescent="0.2">
      <c r="A900"/>
      <c r="B900" s="90"/>
      <c r="C900" s="90"/>
      <c r="D900" s="90"/>
      <c r="E900" s="63"/>
      <c r="F900"/>
      <c r="G900"/>
      <c r="H900"/>
      <c r="I900"/>
      <c r="J900"/>
    </row>
    <row r="901" spans="1:10" s="2" customFormat="1" x14ac:dyDescent="0.2">
      <c r="A901"/>
      <c r="B901" s="90"/>
      <c r="C901" s="90"/>
      <c r="D901" s="90"/>
      <c r="E901" s="63"/>
      <c r="F901"/>
      <c r="G901"/>
      <c r="H901"/>
      <c r="I901"/>
      <c r="J901"/>
    </row>
    <row r="902" spans="1:10" s="2" customFormat="1" x14ac:dyDescent="0.2">
      <c r="A902"/>
      <c r="B902" s="90"/>
      <c r="C902" s="90"/>
      <c r="D902" s="90"/>
      <c r="E902" s="63"/>
      <c r="F902"/>
      <c r="G902"/>
      <c r="H902"/>
      <c r="I902"/>
      <c r="J902"/>
    </row>
    <row r="903" spans="1:10" s="2" customFormat="1" x14ac:dyDescent="0.2">
      <c r="A903"/>
      <c r="B903" s="90"/>
      <c r="C903" s="90"/>
      <c r="D903" s="90"/>
      <c r="E903" s="63"/>
      <c r="F903"/>
      <c r="G903"/>
      <c r="H903"/>
      <c r="I903"/>
      <c r="J903"/>
    </row>
    <row r="904" spans="1:10" s="2" customFormat="1" x14ac:dyDescent="0.2">
      <c r="A904"/>
      <c r="B904" s="90"/>
      <c r="C904" s="90"/>
      <c r="D904" s="90"/>
      <c r="E904" s="63"/>
      <c r="F904"/>
      <c r="G904"/>
      <c r="H904"/>
      <c r="I904"/>
      <c r="J904"/>
    </row>
    <row r="905" spans="1:10" s="2" customFormat="1" x14ac:dyDescent="0.2">
      <c r="A905"/>
      <c r="B905" s="90"/>
      <c r="C905" s="90"/>
      <c r="D905" s="90"/>
      <c r="E905" s="63"/>
      <c r="F905"/>
      <c r="G905"/>
      <c r="H905"/>
      <c r="I905"/>
      <c r="J905"/>
    </row>
    <row r="906" spans="1:10" s="2" customFormat="1" x14ac:dyDescent="0.2">
      <c r="A906"/>
      <c r="B906" s="90"/>
      <c r="C906" s="90"/>
      <c r="D906" s="90"/>
      <c r="E906" s="63"/>
      <c r="F906"/>
      <c r="G906"/>
      <c r="H906"/>
      <c r="I906"/>
      <c r="J906"/>
    </row>
    <row r="907" spans="1:10" s="2" customFormat="1" x14ac:dyDescent="0.2">
      <c r="A907"/>
      <c r="B907" s="90"/>
      <c r="C907" s="90"/>
      <c r="D907" s="90"/>
      <c r="E907" s="63"/>
      <c r="F907"/>
      <c r="G907"/>
      <c r="H907"/>
      <c r="I907"/>
      <c r="J907"/>
    </row>
    <row r="908" spans="1:10" s="2" customFormat="1" x14ac:dyDescent="0.2">
      <c r="A908"/>
      <c r="B908" s="90"/>
      <c r="C908" s="90"/>
      <c r="D908" s="90"/>
      <c r="E908" s="63"/>
      <c r="F908"/>
      <c r="G908"/>
      <c r="H908"/>
      <c r="I908"/>
      <c r="J908"/>
    </row>
    <row r="909" spans="1:10" s="2" customFormat="1" x14ac:dyDescent="0.2">
      <c r="A909"/>
      <c r="B909" s="90"/>
      <c r="C909" s="90"/>
      <c r="D909" s="90"/>
      <c r="E909" s="63"/>
      <c r="F909"/>
      <c r="G909"/>
      <c r="H909"/>
      <c r="I909"/>
      <c r="J909"/>
    </row>
    <row r="910" spans="1:10" s="2" customFormat="1" x14ac:dyDescent="0.2">
      <c r="A910"/>
      <c r="B910" s="90"/>
      <c r="C910" s="90"/>
      <c r="D910" s="90"/>
      <c r="E910" s="63"/>
      <c r="F910"/>
      <c r="G910"/>
      <c r="H910"/>
      <c r="I910"/>
      <c r="J910"/>
    </row>
    <row r="911" spans="1:10" s="2" customFormat="1" x14ac:dyDescent="0.2">
      <c r="A911"/>
      <c r="B911" s="90"/>
      <c r="C911" s="90"/>
      <c r="D911" s="90"/>
      <c r="E911" s="63"/>
      <c r="F911"/>
      <c r="G911"/>
      <c r="H911"/>
      <c r="I911"/>
      <c r="J911"/>
    </row>
    <row r="912" spans="1:10" s="2" customFormat="1" x14ac:dyDescent="0.2">
      <c r="A912"/>
      <c r="B912" s="90"/>
      <c r="C912" s="90"/>
      <c r="D912" s="90"/>
      <c r="E912" s="63"/>
      <c r="F912"/>
      <c r="G912"/>
      <c r="H912"/>
      <c r="I912"/>
      <c r="J912"/>
    </row>
    <row r="913" spans="1:10" s="2" customFormat="1" x14ac:dyDescent="0.2">
      <c r="A913"/>
      <c r="B913" s="90"/>
      <c r="C913" s="90"/>
      <c r="D913" s="90"/>
      <c r="E913" s="63"/>
      <c r="F913"/>
      <c r="G913"/>
      <c r="H913"/>
      <c r="I913"/>
      <c r="J913"/>
    </row>
    <row r="914" spans="1:10" s="2" customFormat="1" x14ac:dyDescent="0.2">
      <c r="A914"/>
      <c r="B914" s="90"/>
      <c r="C914" s="90"/>
      <c r="D914" s="90"/>
      <c r="E914" s="63"/>
      <c r="F914"/>
      <c r="G914"/>
      <c r="H914"/>
      <c r="I914"/>
      <c r="J914"/>
    </row>
    <row r="915" spans="1:10" s="2" customFormat="1" x14ac:dyDescent="0.2">
      <c r="A915"/>
      <c r="B915" s="90"/>
      <c r="C915" s="90"/>
      <c r="D915" s="90"/>
      <c r="E915" s="63"/>
      <c r="F915"/>
      <c r="G915"/>
      <c r="H915"/>
      <c r="I915"/>
      <c r="J915"/>
    </row>
    <row r="916" spans="1:10" s="2" customFormat="1" x14ac:dyDescent="0.2">
      <c r="A916"/>
      <c r="B916" s="90"/>
      <c r="C916" s="90"/>
      <c r="D916" s="90"/>
      <c r="E916" s="63"/>
      <c r="F916"/>
      <c r="G916"/>
      <c r="H916"/>
      <c r="I916"/>
      <c r="J916"/>
    </row>
    <row r="917" spans="1:10" s="2" customFormat="1" x14ac:dyDescent="0.2">
      <c r="A917"/>
      <c r="B917" s="90"/>
      <c r="C917" s="90"/>
      <c r="D917" s="90"/>
      <c r="E917" s="63"/>
      <c r="F917"/>
      <c r="G917"/>
      <c r="H917"/>
      <c r="I917"/>
      <c r="J917"/>
    </row>
    <row r="918" spans="1:10" s="2" customFormat="1" x14ac:dyDescent="0.2">
      <c r="A918"/>
      <c r="B918" s="90"/>
      <c r="C918" s="90"/>
      <c r="D918" s="90"/>
      <c r="E918" s="63"/>
      <c r="F918"/>
      <c r="G918"/>
      <c r="H918"/>
      <c r="I918"/>
      <c r="J918"/>
    </row>
    <row r="919" spans="1:10" s="2" customFormat="1" x14ac:dyDescent="0.2">
      <c r="A919"/>
      <c r="B919" s="90"/>
      <c r="C919" s="90"/>
      <c r="D919" s="90"/>
      <c r="E919" s="63"/>
      <c r="F919"/>
      <c r="G919"/>
      <c r="H919"/>
      <c r="I919"/>
      <c r="J919"/>
    </row>
    <row r="920" spans="1:10" s="2" customFormat="1" x14ac:dyDescent="0.2">
      <c r="A920"/>
      <c r="B920" s="90"/>
      <c r="C920" s="90"/>
      <c r="D920" s="90"/>
      <c r="E920" s="63"/>
      <c r="F920"/>
      <c r="G920"/>
      <c r="H920"/>
      <c r="I920"/>
      <c r="J920"/>
    </row>
    <row r="921" spans="1:10" s="2" customFormat="1" x14ac:dyDescent="0.2">
      <c r="A921"/>
      <c r="B921" s="90"/>
      <c r="C921" s="90"/>
      <c r="D921" s="90"/>
      <c r="E921" s="63"/>
      <c r="F921"/>
      <c r="G921"/>
      <c r="H921"/>
      <c r="I921"/>
      <c r="J921"/>
    </row>
    <row r="922" spans="1:10" s="2" customFormat="1" x14ac:dyDescent="0.2">
      <c r="A922"/>
      <c r="B922" s="90"/>
      <c r="C922" s="90"/>
      <c r="D922" s="90"/>
      <c r="E922" s="63"/>
      <c r="F922"/>
      <c r="G922"/>
      <c r="H922"/>
      <c r="I922"/>
      <c r="J922"/>
    </row>
    <row r="923" spans="1:10" s="2" customFormat="1" x14ac:dyDescent="0.2">
      <c r="A923"/>
      <c r="B923" s="90"/>
      <c r="C923" s="90"/>
      <c r="D923" s="90"/>
      <c r="E923" s="63"/>
      <c r="F923"/>
      <c r="G923"/>
      <c r="H923"/>
      <c r="I923"/>
      <c r="J923"/>
    </row>
    <row r="924" spans="1:10" s="2" customFormat="1" x14ac:dyDescent="0.2">
      <c r="A924"/>
      <c r="B924" s="90"/>
      <c r="C924" s="90"/>
      <c r="D924" s="90"/>
      <c r="E924" s="63"/>
      <c r="F924"/>
      <c r="G924"/>
      <c r="H924"/>
      <c r="I924"/>
      <c r="J924"/>
    </row>
    <row r="925" spans="1:10" s="2" customFormat="1" x14ac:dyDescent="0.2">
      <c r="A925"/>
      <c r="B925" s="90"/>
      <c r="C925" s="90"/>
      <c r="D925" s="90"/>
      <c r="E925" s="63"/>
      <c r="F925"/>
      <c r="G925"/>
      <c r="H925"/>
      <c r="I925"/>
      <c r="J925"/>
    </row>
    <row r="926" spans="1:10" s="2" customFormat="1" x14ac:dyDescent="0.2">
      <c r="A926"/>
      <c r="B926" s="90"/>
      <c r="C926" s="90"/>
      <c r="D926" s="90"/>
      <c r="E926" s="63"/>
      <c r="F926"/>
      <c r="G926"/>
      <c r="H926"/>
      <c r="I926"/>
      <c r="J926"/>
    </row>
    <row r="927" spans="1:10" s="2" customFormat="1" x14ac:dyDescent="0.2">
      <c r="A927"/>
      <c r="B927" s="90"/>
      <c r="C927" s="90"/>
      <c r="D927" s="90"/>
      <c r="E927" s="63"/>
      <c r="F927"/>
      <c r="G927"/>
      <c r="H927"/>
      <c r="I927"/>
      <c r="J927"/>
    </row>
    <row r="928" spans="1:10" s="2" customFormat="1" x14ac:dyDescent="0.2">
      <c r="A928"/>
      <c r="B928" s="90"/>
      <c r="C928" s="90"/>
      <c r="D928" s="90"/>
      <c r="E928" s="63"/>
      <c r="F928"/>
      <c r="G928"/>
      <c r="H928"/>
      <c r="I928"/>
      <c r="J928"/>
    </row>
    <row r="929" spans="1:10" s="2" customFormat="1" x14ac:dyDescent="0.2">
      <c r="A929"/>
      <c r="B929" s="90"/>
      <c r="C929" s="90"/>
      <c r="D929" s="90"/>
      <c r="E929" s="63"/>
      <c r="F929"/>
      <c r="G929"/>
      <c r="H929"/>
      <c r="I929"/>
      <c r="J929"/>
    </row>
    <row r="930" spans="1:10" s="2" customFormat="1" x14ac:dyDescent="0.2">
      <c r="A930"/>
      <c r="B930" s="90"/>
      <c r="C930" s="90"/>
      <c r="D930" s="90"/>
      <c r="E930" s="63"/>
      <c r="F930"/>
      <c r="G930"/>
      <c r="H930"/>
      <c r="I930"/>
      <c r="J930"/>
    </row>
    <row r="931" spans="1:10" s="2" customFormat="1" x14ac:dyDescent="0.2">
      <c r="A931"/>
      <c r="B931" s="90"/>
      <c r="C931" s="90"/>
      <c r="D931" s="90"/>
      <c r="E931" s="63"/>
      <c r="F931"/>
      <c r="G931"/>
      <c r="H931"/>
      <c r="I931"/>
      <c r="J931"/>
    </row>
    <row r="932" spans="1:10" s="2" customFormat="1" x14ac:dyDescent="0.2">
      <c r="A932"/>
      <c r="B932" s="90"/>
      <c r="C932" s="90"/>
      <c r="D932" s="90"/>
      <c r="E932" s="63"/>
      <c r="F932"/>
      <c r="G932"/>
      <c r="H932"/>
      <c r="I932"/>
      <c r="J932"/>
    </row>
    <row r="933" spans="1:10" s="2" customFormat="1" x14ac:dyDescent="0.2">
      <c r="A933"/>
      <c r="B933" s="90"/>
      <c r="C933" s="90"/>
      <c r="D933" s="90"/>
      <c r="E933" s="63"/>
      <c r="F933"/>
      <c r="G933"/>
      <c r="H933"/>
      <c r="I933"/>
      <c r="J933"/>
    </row>
    <row r="934" spans="1:10" s="2" customFormat="1" x14ac:dyDescent="0.2">
      <c r="A934"/>
      <c r="B934" s="90"/>
      <c r="C934" s="90"/>
      <c r="D934" s="90"/>
      <c r="E934" s="63"/>
      <c r="F934"/>
      <c r="G934"/>
      <c r="H934"/>
      <c r="I934"/>
      <c r="J934"/>
    </row>
    <row r="935" spans="1:10" s="2" customFormat="1" x14ac:dyDescent="0.2">
      <c r="A935"/>
      <c r="B935" s="90"/>
      <c r="C935" s="90"/>
      <c r="D935" s="90"/>
      <c r="E935" s="63"/>
      <c r="F935"/>
      <c r="G935"/>
      <c r="H935"/>
      <c r="I935"/>
      <c r="J935"/>
    </row>
    <row r="936" spans="1:10" s="2" customFormat="1" x14ac:dyDescent="0.2">
      <c r="A936"/>
      <c r="B936" s="90"/>
      <c r="C936" s="90"/>
      <c r="D936" s="90"/>
      <c r="E936" s="63"/>
      <c r="F936"/>
      <c r="G936"/>
      <c r="H936"/>
      <c r="I936"/>
      <c r="J936"/>
    </row>
    <row r="937" spans="1:10" s="2" customFormat="1" x14ac:dyDescent="0.2">
      <c r="A937"/>
      <c r="B937" s="90"/>
      <c r="C937" s="90"/>
      <c r="D937" s="90"/>
      <c r="E937" s="63"/>
      <c r="F937"/>
      <c r="G937"/>
      <c r="H937"/>
      <c r="I937"/>
      <c r="J937"/>
    </row>
    <row r="938" spans="1:10" s="2" customFormat="1" x14ac:dyDescent="0.2">
      <c r="A938"/>
      <c r="B938" s="90"/>
      <c r="C938" s="90"/>
      <c r="D938" s="90"/>
      <c r="E938" s="63"/>
      <c r="F938"/>
      <c r="G938"/>
      <c r="H938"/>
      <c r="I938"/>
      <c r="J938"/>
    </row>
    <row r="939" spans="1:10" s="2" customFormat="1" x14ac:dyDescent="0.2">
      <c r="A939"/>
      <c r="B939" s="90"/>
      <c r="C939" s="90"/>
      <c r="D939" s="90"/>
      <c r="E939" s="63"/>
      <c r="F939"/>
      <c r="G939"/>
      <c r="H939"/>
      <c r="I939"/>
      <c r="J939"/>
    </row>
    <row r="940" spans="1:10" s="2" customFormat="1" x14ac:dyDescent="0.2">
      <c r="A940"/>
      <c r="B940" s="90"/>
      <c r="C940" s="90"/>
      <c r="D940" s="90"/>
      <c r="E940" s="63"/>
      <c r="F940"/>
      <c r="G940"/>
      <c r="H940"/>
      <c r="I940"/>
      <c r="J940"/>
    </row>
    <row r="941" spans="1:10" s="2" customFormat="1" x14ac:dyDescent="0.2">
      <c r="A941"/>
      <c r="B941" s="90"/>
      <c r="C941" s="90"/>
      <c r="D941" s="90"/>
      <c r="E941" s="63"/>
      <c r="F941"/>
      <c r="G941"/>
      <c r="H941"/>
      <c r="I941"/>
      <c r="J941"/>
    </row>
    <row r="942" spans="1:10" s="2" customFormat="1" x14ac:dyDescent="0.2">
      <c r="A942"/>
      <c r="B942" s="90"/>
      <c r="C942" s="90"/>
      <c r="D942" s="90"/>
      <c r="E942" s="63"/>
      <c r="F942"/>
      <c r="G942"/>
      <c r="H942"/>
      <c r="I942"/>
      <c r="J942"/>
    </row>
    <row r="943" spans="1:10" s="2" customFormat="1" x14ac:dyDescent="0.2">
      <c r="A943"/>
      <c r="B943" s="90"/>
      <c r="C943" s="90"/>
      <c r="D943" s="90"/>
      <c r="E943" s="63"/>
      <c r="F943"/>
      <c r="G943"/>
      <c r="H943"/>
      <c r="I943"/>
      <c r="J943"/>
    </row>
    <row r="944" spans="1:10" s="2" customFormat="1" x14ac:dyDescent="0.2">
      <c r="A944"/>
      <c r="B944" s="90"/>
      <c r="C944" s="90"/>
      <c r="D944" s="90"/>
      <c r="E944" s="63"/>
      <c r="F944"/>
      <c r="G944"/>
      <c r="H944"/>
      <c r="I944"/>
      <c r="J944"/>
    </row>
    <row r="945" spans="1:10" s="2" customFormat="1" x14ac:dyDescent="0.2">
      <c r="A945"/>
      <c r="B945" s="90"/>
      <c r="C945" s="90"/>
      <c r="D945" s="90"/>
      <c r="E945" s="63"/>
      <c r="F945"/>
      <c r="G945"/>
      <c r="H945"/>
      <c r="I945"/>
      <c r="J945"/>
    </row>
    <row r="946" spans="1:10" s="2" customFormat="1" x14ac:dyDescent="0.2">
      <c r="A946"/>
      <c r="B946" s="90"/>
      <c r="C946" s="90"/>
      <c r="D946" s="90"/>
      <c r="E946" s="63"/>
      <c r="F946"/>
      <c r="G946"/>
      <c r="H946"/>
      <c r="I946"/>
      <c r="J946"/>
    </row>
    <row r="947" spans="1:10" s="2" customFormat="1" x14ac:dyDescent="0.2">
      <c r="A947"/>
      <c r="B947" s="90"/>
      <c r="C947" s="90"/>
      <c r="D947" s="90"/>
      <c r="E947" s="63"/>
      <c r="F947"/>
      <c r="G947"/>
      <c r="H947"/>
      <c r="I947"/>
      <c r="J947"/>
    </row>
    <row r="948" spans="1:10" s="2" customFormat="1" x14ac:dyDescent="0.2">
      <c r="A948"/>
      <c r="B948" s="90"/>
      <c r="C948" s="90"/>
      <c r="D948" s="90"/>
      <c r="E948" s="63"/>
      <c r="F948"/>
      <c r="G948"/>
      <c r="H948"/>
      <c r="I948"/>
      <c r="J948"/>
    </row>
    <row r="949" spans="1:10" s="2" customFormat="1" x14ac:dyDescent="0.2">
      <c r="A949"/>
      <c r="B949" s="90"/>
      <c r="C949" s="90"/>
      <c r="D949" s="90"/>
      <c r="E949" s="63"/>
      <c r="F949"/>
      <c r="G949"/>
      <c r="H949"/>
      <c r="I949"/>
      <c r="J949"/>
    </row>
    <row r="950" spans="1:10" s="2" customFormat="1" x14ac:dyDescent="0.2">
      <c r="A950"/>
      <c r="B950" s="90"/>
      <c r="C950" s="90"/>
      <c r="D950" s="90"/>
      <c r="E950" s="63"/>
      <c r="F950"/>
      <c r="G950"/>
      <c r="H950"/>
      <c r="I950"/>
      <c r="J950"/>
    </row>
    <row r="951" spans="1:10" s="2" customFormat="1" x14ac:dyDescent="0.2">
      <c r="A951"/>
      <c r="B951" s="90"/>
      <c r="C951" s="90"/>
      <c r="D951" s="90"/>
      <c r="E951" s="63"/>
      <c r="F951"/>
      <c r="G951"/>
      <c r="H951"/>
      <c r="I951"/>
      <c r="J951"/>
    </row>
    <row r="952" spans="1:10" s="2" customFormat="1" x14ac:dyDescent="0.2">
      <c r="A952"/>
      <c r="B952" s="90"/>
      <c r="C952" s="90"/>
      <c r="D952" s="90"/>
      <c r="E952" s="63"/>
      <c r="F952"/>
      <c r="G952"/>
      <c r="H952"/>
      <c r="I952"/>
      <c r="J952"/>
    </row>
    <row r="953" spans="1:10" s="2" customFormat="1" x14ac:dyDescent="0.2">
      <c r="A953"/>
      <c r="B953" s="90"/>
      <c r="C953" s="90"/>
      <c r="D953" s="90"/>
      <c r="E953" s="63"/>
      <c r="F953"/>
      <c r="G953"/>
      <c r="H953"/>
      <c r="I953"/>
      <c r="J953"/>
    </row>
    <row r="954" spans="1:10" s="2" customFormat="1" x14ac:dyDescent="0.2">
      <c r="A954"/>
      <c r="B954" s="90"/>
      <c r="C954" s="90"/>
      <c r="D954" s="90"/>
      <c r="E954" s="63"/>
      <c r="F954"/>
      <c r="G954"/>
      <c r="H954"/>
      <c r="I954"/>
      <c r="J954"/>
    </row>
    <row r="955" spans="1:10" s="2" customFormat="1" x14ac:dyDescent="0.2">
      <c r="A955"/>
      <c r="B955" s="90"/>
      <c r="C955" s="90"/>
      <c r="D955" s="90"/>
      <c r="E955" s="63"/>
      <c r="F955"/>
      <c r="G955"/>
      <c r="H955"/>
      <c r="I955"/>
      <c r="J955"/>
    </row>
    <row r="956" spans="1:10" s="2" customFormat="1" x14ac:dyDescent="0.2">
      <c r="A956"/>
      <c r="B956" s="90"/>
      <c r="C956" s="90"/>
      <c r="D956" s="90"/>
      <c r="E956" s="63"/>
      <c r="F956"/>
      <c r="G956"/>
      <c r="H956"/>
      <c r="I956"/>
      <c r="J956"/>
    </row>
    <row r="957" spans="1:10" s="2" customFormat="1" x14ac:dyDescent="0.2">
      <c r="A957"/>
      <c r="B957" s="90"/>
      <c r="C957" s="90"/>
      <c r="D957" s="90"/>
      <c r="E957" s="63"/>
      <c r="F957"/>
      <c r="G957"/>
      <c r="H957"/>
      <c r="I957"/>
      <c r="J957"/>
    </row>
    <row r="958" spans="1:10" s="2" customFormat="1" x14ac:dyDescent="0.2">
      <c r="A958"/>
      <c r="B958" s="90"/>
      <c r="C958" s="90"/>
      <c r="D958" s="90"/>
      <c r="E958" s="63"/>
      <c r="F958"/>
      <c r="G958"/>
      <c r="H958"/>
      <c r="I958"/>
      <c r="J958"/>
    </row>
    <row r="959" spans="1:10" s="2" customFormat="1" x14ac:dyDescent="0.2">
      <c r="A959"/>
      <c r="B959" s="90"/>
      <c r="C959" s="90"/>
      <c r="D959" s="90"/>
      <c r="E959" s="63"/>
      <c r="F959"/>
      <c r="G959"/>
      <c r="H959"/>
      <c r="I959"/>
      <c r="J959"/>
    </row>
    <row r="960" spans="1:10" s="2" customFormat="1" x14ac:dyDescent="0.2">
      <c r="A960"/>
      <c r="B960" s="90"/>
      <c r="C960" s="90"/>
      <c r="D960" s="90"/>
      <c r="E960" s="63"/>
      <c r="F960"/>
      <c r="G960"/>
      <c r="H960"/>
      <c r="I960"/>
      <c r="J960"/>
    </row>
    <row r="961" spans="1:10" s="2" customFormat="1" x14ac:dyDescent="0.2">
      <c r="A961"/>
      <c r="B961" s="90"/>
      <c r="C961" s="90"/>
      <c r="D961" s="90"/>
      <c r="E961" s="63"/>
      <c r="F961"/>
      <c r="G961"/>
      <c r="H961"/>
      <c r="I961"/>
      <c r="J961"/>
    </row>
    <row r="962" spans="1:10" s="2" customFormat="1" x14ac:dyDescent="0.2">
      <c r="A962"/>
      <c r="B962" s="90"/>
      <c r="C962" s="90"/>
      <c r="D962" s="90"/>
      <c r="E962" s="63"/>
      <c r="F962"/>
      <c r="G962"/>
      <c r="H962"/>
      <c r="I962"/>
      <c r="J962"/>
    </row>
    <row r="963" spans="1:10" s="2" customFormat="1" x14ac:dyDescent="0.2">
      <c r="A963"/>
      <c r="B963" s="90"/>
      <c r="C963" s="90"/>
      <c r="D963" s="90"/>
      <c r="E963" s="63"/>
      <c r="F963"/>
      <c r="G963"/>
      <c r="H963"/>
      <c r="I963"/>
      <c r="J963"/>
    </row>
    <row r="964" spans="1:10" s="2" customFormat="1" x14ac:dyDescent="0.2">
      <c r="A964"/>
      <c r="B964" s="90"/>
      <c r="C964" s="90"/>
      <c r="D964" s="90"/>
      <c r="E964" s="63"/>
      <c r="F964"/>
      <c r="G964"/>
      <c r="H964"/>
      <c r="I964"/>
      <c r="J964"/>
    </row>
    <row r="965" spans="1:10" s="2" customFormat="1" x14ac:dyDescent="0.2">
      <c r="A965"/>
      <c r="B965" s="90"/>
      <c r="C965" s="90"/>
      <c r="D965" s="90"/>
      <c r="E965" s="63"/>
      <c r="F965"/>
      <c r="G965"/>
      <c r="H965"/>
      <c r="I965"/>
      <c r="J965"/>
    </row>
    <row r="966" spans="1:10" s="2" customFormat="1" x14ac:dyDescent="0.2">
      <c r="A966"/>
      <c r="B966" s="90"/>
      <c r="C966" s="90"/>
      <c r="D966" s="90"/>
      <c r="E966" s="63"/>
      <c r="F966"/>
      <c r="G966"/>
      <c r="H966"/>
      <c r="I966"/>
      <c r="J966"/>
    </row>
    <row r="967" spans="1:10" s="2" customFormat="1" x14ac:dyDescent="0.2">
      <c r="A967"/>
      <c r="B967" s="90"/>
      <c r="C967" s="90"/>
      <c r="D967" s="90"/>
      <c r="E967" s="63"/>
      <c r="F967"/>
      <c r="G967"/>
      <c r="H967"/>
      <c r="I967"/>
      <c r="J967"/>
    </row>
    <row r="968" spans="1:10" s="2" customFormat="1" x14ac:dyDescent="0.2">
      <c r="A968"/>
      <c r="B968" s="90"/>
      <c r="C968" s="90"/>
      <c r="D968" s="90"/>
      <c r="E968" s="63"/>
      <c r="F968"/>
      <c r="G968"/>
      <c r="H968"/>
      <c r="I968"/>
      <c r="J968"/>
    </row>
    <row r="969" spans="1:10" s="2" customFormat="1" x14ac:dyDescent="0.2">
      <c r="A969"/>
      <c r="B969" s="90"/>
      <c r="C969" s="90"/>
      <c r="D969" s="90"/>
      <c r="E969" s="63"/>
      <c r="F969"/>
      <c r="G969"/>
      <c r="H969"/>
      <c r="I969"/>
      <c r="J969"/>
    </row>
    <row r="970" spans="1:10" s="2" customFormat="1" x14ac:dyDescent="0.2">
      <c r="A970"/>
      <c r="B970" s="90"/>
      <c r="C970" s="90"/>
      <c r="D970" s="90"/>
      <c r="E970" s="63"/>
      <c r="F970"/>
      <c r="G970"/>
      <c r="H970"/>
      <c r="I970"/>
      <c r="J970"/>
    </row>
    <row r="971" spans="1:10" s="2" customFormat="1" x14ac:dyDescent="0.2">
      <c r="A971"/>
      <c r="B971" s="90"/>
      <c r="C971" s="90"/>
      <c r="D971" s="90"/>
      <c r="E971" s="63"/>
      <c r="F971"/>
      <c r="G971"/>
      <c r="H971"/>
      <c r="I971"/>
      <c r="J971"/>
    </row>
    <row r="972" spans="1:10" s="2" customFormat="1" x14ac:dyDescent="0.2">
      <c r="A972"/>
      <c r="B972" s="90"/>
      <c r="C972" s="90"/>
      <c r="D972" s="90"/>
      <c r="E972" s="63"/>
      <c r="F972"/>
      <c r="G972"/>
      <c r="H972"/>
      <c r="I972"/>
      <c r="J972"/>
    </row>
    <row r="973" spans="1:10" s="2" customFormat="1" x14ac:dyDescent="0.2">
      <c r="A973"/>
      <c r="B973" s="90"/>
      <c r="C973" s="90"/>
      <c r="D973" s="90"/>
      <c r="E973" s="63"/>
      <c r="F973"/>
      <c r="G973"/>
      <c r="H973"/>
      <c r="I973"/>
      <c r="J973"/>
    </row>
    <row r="974" spans="1:10" s="2" customFormat="1" x14ac:dyDescent="0.2">
      <c r="A974"/>
      <c r="B974" s="90"/>
      <c r="C974" s="90"/>
      <c r="D974" s="90"/>
      <c r="E974" s="63"/>
      <c r="F974"/>
      <c r="G974"/>
      <c r="H974"/>
      <c r="I974"/>
      <c r="J974"/>
    </row>
    <row r="975" spans="1:10" s="2" customFormat="1" x14ac:dyDescent="0.2">
      <c r="A975"/>
      <c r="B975" s="90"/>
      <c r="C975" s="90"/>
      <c r="D975" s="90"/>
      <c r="E975" s="63"/>
      <c r="F975"/>
      <c r="G975"/>
      <c r="H975"/>
      <c r="I975"/>
      <c r="J975"/>
    </row>
    <row r="976" spans="1:10" s="2" customFormat="1" x14ac:dyDescent="0.2">
      <c r="A976"/>
      <c r="B976" s="90"/>
      <c r="C976" s="90"/>
      <c r="D976" s="90"/>
      <c r="E976" s="63"/>
      <c r="F976"/>
      <c r="G976"/>
      <c r="H976"/>
      <c r="I976"/>
      <c r="J976"/>
    </row>
    <row r="977" spans="1:10" s="2" customFormat="1" x14ac:dyDescent="0.2">
      <c r="A977"/>
      <c r="B977" s="90"/>
      <c r="C977" s="90"/>
      <c r="D977" s="90"/>
      <c r="E977" s="63"/>
      <c r="F977"/>
      <c r="G977"/>
      <c r="H977"/>
      <c r="I977"/>
      <c r="J977"/>
    </row>
    <row r="978" spans="1:10" s="2" customFormat="1" x14ac:dyDescent="0.2">
      <c r="A978"/>
      <c r="B978" s="90"/>
      <c r="C978" s="90"/>
      <c r="D978" s="90"/>
      <c r="E978" s="63"/>
      <c r="F978"/>
      <c r="G978"/>
      <c r="H978"/>
      <c r="I978"/>
      <c r="J978"/>
    </row>
    <row r="979" spans="1:10" s="2" customFormat="1" x14ac:dyDescent="0.2">
      <c r="A979"/>
      <c r="B979" s="90"/>
      <c r="C979" s="90"/>
      <c r="D979" s="90"/>
      <c r="E979" s="63"/>
      <c r="F979"/>
      <c r="G979"/>
      <c r="H979"/>
      <c r="I979"/>
      <c r="J979"/>
    </row>
    <row r="980" spans="1:10" s="2" customFormat="1" x14ac:dyDescent="0.2">
      <c r="A980"/>
      <c r="B980" s="90"/>
      <c r="C980" s="90"/>
      <c r="D980" s="90"/>
      <c r="E980" s="63"/>
      <c r="F980"/>
      <c r="G980"/>
      <c r="H980"/>
      <c r="I980"/>
      <c r="J980"/>
    </row>
    <row r="981" spans="1:10" s="2" customFormat="1" x14ac:dyDescent="0.2">
      <c r="A981"/>
      <c r="B981" s="90"/>
      <c r="C981" s="90"/>
      <c r="D981" s="90"/>
      <c r="E981" s="63"/>
      <c r="F981"/>
      <c r="G981"/>
      <c r="H981"/>
      <c r="I981"/>
      <c r="J981"/>
    </row>
    <row r="982" spans="1:10" s="2" customFormat="1" x14ac:dyDescent="0.2">
      <c r="A982"/>
      <c r="B982" s="90"/>
      <c r="C982" s="90"/>
      <c r="D982" s="90"/>
      <c r="E982" s="63"/>
      <c r="F982"/>
      <c r="G982"/>
      <c r="H982"/>
      <c r="I982"/>
      <c r="J982"/>
    </row>
    <row r="983" spans="1:10" s="2" customFormat="1" x14ac:dyDescent="0.2">
      <c r="A983"/>
      <c r="B983" s="90"/>
      <c r="C983" s="90"/>
      <c r="D983" s="90"/>
      <c r="E983" s="63"/>
      <c r="F983"/>
      <c r="G983"/>
      <c r="H983"/>
      <c r="I983"/>
      <c r="J983"/>
    </row>
    <row r="984" spans="1:10" s="2" customFormat="1" x14ac:dyDescent="0.2">
      <c r="A984"/>
      <c r="B984" s="90"/>
      <c r="C984" s="90"/>
      <c r="D984" s="90"/>
      <c r="E984" s="63"/>
      <c r="F984"/>
      <c r="G984"/>
      <c r="H984"/>
      <c r="I984"/>
      <c r="J984"/>
    </row>
    <row r="985" spans="1:10" s="2" customFormat="1" x14ac:dyDescent="0.2">
      <c r="A985"/>
      <c r="B985" s="90"/>
      <c r="C985" s="90"/>
      <c r="D985" s="90"/>
      <c r="E985" s="63"/>
      <c r="F985"/>
      <c r="G985"/>
      <c r="H985"/>
      <c r="I985"/>
      <c r="J985"/>
    </row>
    <row r="986" spans="1:10" s="2" customFormat="1" x14ac:dyDescent="0.2">
      <c r="A986"/>
      <c r="B986" s="90"/>
      <c r="C986" s="90"/>
      <c r="D986" s="90"/>
      <c r="E986" s="63"/>
      <c r="F986"/>
      <c r="G986"/>
      <c r="H986"/>
      <c r="I986"/>
      <c r="J986"/>
    </row>
    <row r="987" spans="1:10" s="2" customFormat="1" x14ac:dyDescent="0.2">
      <c r="A987"/>
      <c r="B987" s="90"/>
      <c r="C987" s="90"/>
      <c r="D987" s="90"/>
      <c r="E987" s="63"/>
      <c r="F987"/>
      <c r="G987"/>
      <c r="H987"/>
      <c r="I987"/>
      <c r="J987"/>
    </row>
    <row r="988" spans="1:10" s="2" customFormat="1" x14ac:dyDescent="0.2">
      <c r="A988"/>
      <c r="B988" s="90"/>
      <c r="C988" s="90"/>
      <c r="D988" s="90"/>
      <c r="E988" s="63"/>
      <c r="F988"/>
      <c r="G988"/>
      <c r="H988"/>
      <c r="I988"/>
      <c r="J988"/>
    </row>
    <row r="989" spans="1:10" s="2" customFormat="1" x14ac:dyDescent="0.2">
      <c r="A989"/>
      <c r="B989" s="90"/>
      <c r="C989" s="90"/>
      <c r="D989" s="90"/>
      <c r="E989" s="63"/>
      <c r="F989"/>
      <c r="G989"/>
      <c r="H989"/>
      <c r="I989"/>
      <c r="J989"/>
    </row>
    <row r="990" spans="1:10" s="2" customFormat="1" x14ac:dyDescent="0.2">
      <c r="A990"/>
      <c r="B990" s="90"/>
      <c r="C990" s="90"/>
      <c r="D990" s="90"/>
      <c r="E990" s="63"/>
      <c r="F990"/>
      <c r="G990"/>
      <c r="H990"/>
      <c r="I990"/>
      <c r="J990"/>
    </row>
    <row r="991" spans="1:10" s="2" customFormat="1" x14ac:dyDescent="0.2">
      <c r="A991"/>
      <c r="B991" s="90"/>
      <c r="C991" s="90"/>
      <c r="D991" s="90"/>
      <c r="E991" s="63"/>
      <c r="F991"/>
      <c r="G991"/>
      <c r="H991"/>
      <c r="I991"/>
      <c r="J991"/>
    </row>
    <row r="992" spans="1:10" s="2" customFormat="1" x14ac:dyDescent="0.2">
      <c r="A992"/>
      <c r="B992" s="90"/>
      <c r="C992" s="90"/>
      <c r="D992" s="90"/>
      <c r="E992" s="63"/>
      <c r="F992"/>
      <c r="G992"/>
      <c r="H992"/>
      <c r="I992"/>
      <c r="J992"/>
    </row>
    <row r="993" spans="1:10" s="2" customFormat="1" x14ac:dyDescent="0.2">
      <c r="A993"/>
      <c r="B993" s="90"/>
      <c r="C993" s="90"/>
      <c r="D993" s="90"/>
      <c r="E993" s="63"/>
      <c r="F993"/>
      <c r="G993"/>
      <c r="H993"/>
      <c r="I993"/>
      <c r="J993"/>
    </row>
    <row r="994" spans="1:10" s="2" customFormat="1" x14ac:dyDescent="0.2">
      <c r="A994"/>
      <c r="B994" s="90"/>
      <c r="C994" s="90"/>
      <c r="D994" s="90"/>
      <c r="E994" s="63"/>
      <c r="F994"/>
      <c r="G994"/>
      <c r="H994"/>
      <c r="I994"/>
      <c r="J994"/>
    </row>
    <row r="995" spans="1:10" s="2" customFormat="1" x14ac:dyDescent="0.2">
      <c r="A995"/>
      <c r="B995" s="90"/>
      <c r="C995" s="90"/>
      <c r="D995" s="90"/>
      <c r="E995" s="63"/>
      <c r="F995"/>
      <c r="G995"/>
      <c r="H995"/>
      <c r="I995"/>
      <c r="J995"/>
    </row>
    <row r="996" spans="1:10" s="2" customFormat="1" x14ac:dyDescent="0.2">
      <c r="A996"/>
      <c r="B996" s="90"/>
      <c r="C996" s="90"/>
      <c r="D996" s="90"/>
      <c r="E996" s="63"/>
      <c r="F996"/>
      <c r="G996"/>
      <c r="H996"/>
      <c r="I996"/>
      <c r="J996"/>
    </row>
    <row r="997" spans="1:10" s="2" customFormat="1" x14ac:dyDescent="0.2">
      <c r="A997"/>
      <c r="B997" s="90"/>
      <c r="C997" s="90"/>
      <c r="D997" s="90"/>
      <c r="E997" s="63"/>
      <c r="F997"/>
      <c r="G997"/>
      <c r="H997"/>
      <c r="I997"/>
      <c r="J997"/>
    </row>
    <row r="998" spans="1:10" s="2" customFormat="1" x14ac:dyDescent="0.2">
      <c r="A998"/>
      <c r="B998" s="90"/>
      <c r="C998" s="90"/>
      <c r="D998" s="90"/>
      <c r="E998" s="63"/>
      <c r="F998"/>
      <c r="G998"/>
      <c r="H998"/>
      <c r="I998"/>
      <c r="J998"/>
    </row>
    <row r="999" spans="1:10" s="2" customFormat="1" x14ac:dyDescent="0.2">
      <c r="A999"/>
      <c r="B999" s="90"/>
      <c r="C999" s="90"/>
      <c r="D999" s="90"/>
      <c r="E999" s="63"/>
      <c r="F999"/>
      <c r="G999"/>
      <c r="H999"/>
      <c r="I999"/>
      <c r="J999"/>
    </row>
    <row r="1000" spans="1:10" s="2" customFormat="1" x14ac:dyDescent="0.2">
      <c r="A1000"/>
      <c r="B1000" s="90"/>
      <c r="C1000" s="90"/>
      <c r="D1000" s="90"/>
      <c r="E1000" s="63"/>
      <c r="F1000"/>
      <c r="G1000"/>
      <c r="H1000"/>
      <c r="I1000"/>
      <c r="J1000"/>
    </row>
    <row r="1001" spans="1:10" s="2" customFormat="1" x14ac:dyDescent="0.2">
      <c r="A1001"/>
      <c r="B1001" s="90"/>
      <c r="C1001" s="90"/>
      <c r="D1001" s="90"/>
      <c r="E1001" s="63"/>
      <c r="F1001"/>
      <c r="G1001"/>
      <c r="H1001"/>
      <c r="I1001"/>
      <c r="J1001"/>
    </row>
    <row r="1002" spans="1:10" s="2" customFormat="1" x14ac:dyDescent="0.2">
      <c r="A1002"/>
      <c r="B1002" s="90"/>
      <c r="C1002" s="90"/>
      <c r="D1002" s="90"/>
      <c r="E1002" s="63"/>
      <c r="F1002"/>
      <c r="G1002"/>
      <c r="H1002"/>
      <c r="I1002"/>
      <c r="J1002"/>
    </row>
    <row r="1003" spans="1:10" s="2" customFormat="1" x14ac:dyDescent="0.2">
      <c r="A1003"/>
      <c r="B1003" s="90"/>
      <c r="C1003" s="90"/>
      <c r="D1003" s="90"/>
      <c r="E1003" s="63"/>
      <c r="F1003"/>
      <c r="G1003"/>
      <c r="H1003"/>
      <c r="I1003"/>
      <c r="J1003"/>
    </row>
    <row r="1004" spans="1:10" s="2" customFormat="1" x14ac:dyDescent="0.2">
      <c r="A1004"/>
      <c r="B1004" s="90"/>
      <c r="C1004" s="90"/>
      <c r="D1004" s="90"/>
      <c r="E1004" s="63"/>
      <c r="F1004"/>
      <c r="G1004"/>
      <c r="H1004"/>
      <c r="I1004"/>
      <c r="J1004"/>
    </row>
    <row r="1005" spans="1:10" s="2" customFormat="1" x14ac:dyDescent="0.2">
      <c r="A1005"/>
      <c r="B1005" s="90"/>
      <c r="C1005" s="90"/>
      <c r="D1005" s="90"/>
      <c r="E1005" s="63"/>
      <c r="F1005"/>
      <c r="G1005"/>
      <c r="H1005"/>
      <c r="I1005"/>
      <c r="J1005"/>
    </row>
    <row r="1006" spans="1:10" s="2" customFormat="1" x14ac:dyDescent="0.2">
      <c r="A1006"/>
      <c r="B1006" s="90"/>
      <c r="C1006" s="90"/>
      <c r="D1006" s="90"/>
      <c r="E1006" s="63"/>
      <c r="F1006"/>
      <c r="G1006"/>
      <c r="H1006"/>
      <c r="I1006"/>
      <c r="J1006"/>
    </row>
    <row r="1007" spans="1:10" s="2" customFormat="1" x14ac:dyDescent="0.2">
      <c r="A1007"/>
      <c r="B1007" s="90"/>
      <c r="C1007" s="90"/>
      <c r="D1007" s="90"/>
      <c r="E1007" s="63"/>
      <c r="F1007"/>
      <c r="G1007"/>
      <c r="H1007"/>
      <c r="I1007"/>
      <c r="J1007"/>
    </row>
    <row r="1008" spans="1:10" s="2" customFormat="1" x14ac:dyDescent="0.2">
      <c r="A1008"/>
      <c r="B1008" s="90"/>
      <c r="C1008" s="90"/>
      <c r="D1008" s="90"/>
      <c r="E1008" s="63"/>
      <c r="F1008"/>
      <c r="G1008"/>
      <c r="H1008"/>
      <c r="I1008"/>
      <c r="J1008"/>
    </row>
    <row r="1009" spans="1:10" s="2" customFormat="1" x14ac:dyDescent="0.2">
      <c r="A1009"/>
      <c r="B1009" s="90"/>
      <c r="C1009" s="90"/>
      <c r="D1009" s="90"/>
      <c r="E1009" s="63"/>
      <c r="F1009"/>
      <c r="G1009"/>
      <c r="H1009"/>
      <c r="I1009"/>
      <c r="J1009"/>
    </row>
    <row r="1010" spans="1:10" s="2" customFormat="1" x14ac:dyDescent="0.2">
      <c r="A1010"/>
      <c r="B1010" s="90"/>
      <c r="C1010" s="90"/>
      <c r="D1010" s="90"/>
      <c r="E1010" s="63"/>
      <c r="F1010"/>
      <c r="G1010"/>
      <c r="H1010"/>
      <c r="I1010"/>
      <c r="J1010"/>
    </row>
    <row r="1011" spans="1:10" s="2" customFormat="1" x14ac:dyDescent="0.2">
      <c r="A1011"/>
      <c r="B1011" s="90"/>
      <c r="C1011" s="90"/>
      <c r="D1011" s="90"/>
      <c r="E1011" s="63"/>
      <c r="F1011"/>
      <c r="G1011"/>
      <c r="H1011"/>
      <c r="I1011"/>
      <c r="J1011"/>
    </row>
    <row r="1012" spans="1:10" s="2" customFormat="1" x14ac:dyDescent="0.2">
      <c r="A1012"/>
      <c r="B1012" s="90"/>
      <c r="C1012" s="90"/>
      <c r="D1012" s="90"/>
      <c r="E1012" s="63"/>
      <c r="F1012"/>
      <c r="G1012"/>
      <c r="H1012"/>
      <c r="I1012"/>
      <c r="J1012"/>
    </row>
    <row r="1013" spans="1:10" s="2" customFormat="1" x14ac:dyDescent="0.2">
      <c r="A1013"/>
      <c r="B1013" s="90"/>
      <c r="C1013" s="90"/>
      <c r="D1013" s="90"/>
      <c r="E1013" s="63"/>
      <c r="F1013"/>
      <c r="G1013"/>
      <c r="H1013"/>
      <c r="I1013"/>
      <c r="J1013"/>
    </row>
    <row r="1014" spans="1:10" s="2" customFormat="1" x14ac:dyDescent="0.2">
      <c r="A1014"/>
      <c r="B1014" s="90"/>
      <c r="C1014" s="90"/>
      <c r="D1014" s="90"/>
      <c r="E1014" s="63"/>
      <c r="F1014"/>
      <c r="G1014"/>
      <c r="H1014"/>
      <c r="I1014"/>
      <c r="J1014"/>
    </row>
    <row r="1015" spans="1:10" s="2" customFormat="1" x14ac:dyDescent="0.2">
      <c r="A1015"/>
      <c r="B1015" s="90"/>
      <c r="C1015" s="90"/>
      <c r="D1015" s="90"/>
      <c r="E1015" s="63"/>
      <c r="F1015"/>
      <c r="G1015"/>
      <c r="H1015"/>
      <c r="I1015"/>
      <c r="J1015"/>
    </row>
    <row r="1016" spans="1:10" s="2" customFormat="1" x14ac:dyDescent="0.2">
      <c r="A1016"/>
      <c r="B1016" s="90"/>
      <c r="C1016" s="90"/>
      <c r="D1016" s="90"/>
      <c r="E1016" s="63"/>
      <c r="F1016"/>
      <c r="G1016"/>
      <c r="H1016"/>
      <c r="I1016"/>
      <c r="J1016"/>
    </row>
    <row r="1017" spans="1:10" s="2" customFormat="1" x14ac:dyDescent="0.2">
      <c r="A1017"/>
      <c r="B1017" s="90"/>
      <c r="C1017" s="90"/>
      <c r="D1017" s="90"/>
      <c r="E1017" s="63"/>
      <c r="F1017"/>
      <c r="G1017"/>
      <c r="H1017"/>
      <c r="I1017"/>
      <c r="J1017"/>
    </row>
    <row r="1018" spans="1:10" s="2" customFormat="1" x14ac:dyDescent="0.2">
      <c r="A1018"/>
      <c r="B1018" s="90"/>
      <c r="C1018" s="90"/>
      <c r="D1018" s="90"/>
      <c r="E1018" s="63"/>
      <c r="F1018"/>
      <c r="G1018"/>
      <c r="H1018"/>
      <c r="I1018"/>
      <c r="J1018"/>
    </row>
    <row r="1019" spans="1:10" s="2" customFormat="1" x14ac:dyDescent="0.2">
      <c r="A1019"/>
      <c r="B1019" s="90"/>
      <c r="C1019" s="90"/>
      <c r="D1019" s="90"/>
      <c r="E1019" s="63"/>
      <c r="F1019"/>
      <c r="G1019"/>
      <c r="H1019"/>
      <c r="I1019"/>
      <c r="J1019"/>
    </row>
    <row r="1020" spans="1:10" s="2" customFormat="1" x14ac:dyDescent="0.2">
      <c r="A1020"/>
      <c r="B1020" s="90"/>
      <c r="C1020" s="90"/>
      <c r="D1020" s="90"/>
      <c r="E1020" s="63"/>
      <c r="F1020"/>
      <c r="G1020"/>
      <c r="H1020"/>
      <c r="I1020"/>
      <c r="J1020"/>
    </row>
    <row r="1021" spans="1:10" s="2" customFormat="1" x14ac:dyDescent="0.2">
      <c r="A1021"/>
      <c r="B1021" s="90"/>
      <c r="C1021" s="90"/>
      <c r="D1021" s="90"/>
      <c r="E1021" s="63"/>
      <c r="F1021"/>
      <c r="G1021"/>
      <c r="H1021"/>
      <c r="I1021"/>
      <c r="J1021"/>
    </row>
    <row r="1022" spans="1:10" s="2" customFormat="1" x14ac:dyDescent="0.2">
      <c r="A1022"/>
      <c r="B1022" s="90"/>
      <c r="C1022" s="90"/>
      <c r="D1022" s="90"/>
      <c r="E1022" s="63"/>
      <c r="F1022"/>
      <c r="G1022"/>
      <c r="H1022"/>
      <c r="I1022"/>
      <c r="J1022"/>
    </row>
    <row r="1023" spans="1:10" s="2" customFormat="1" x14ac:dyDescent="0.2">
      <c r="A1023"/>
      <c r="B1023" s="90"/>
      <c r="C1023" s="90"/>
      <c r="D1023" s="90"/>
      <c r="E1023" s="63"/>
      <c r="F1023"/>
      <c r="G1023"/>
      <c r="H1023"/>
      <c r="I1023"/>
      <c r="J1023"/>
    </row>
    <row r="1024" spans="1:10" s="2" customFormat="1" x14ac:dyDescent="0.2">
      <c r="A1024"/>
      <c r="B1024" s="90"/>
      <c r="C1024" s="90"/>
      <c r="D1024" s="90"/>
      <c r="E1024" s="63"/>
      <c r="F1024"/>
      <c r="G1024"/>
      <c r="H1024"/>
      <c r="I1024"/>
      <c r="J1024"/>
    </row>
    <row r="1025" spans="1:10" s="2" customFormat="1" x14ac:dyDescent="0.2">
      <c r="A1025"/>
      <c r="B1025" s="90"/>
      <c r="C1025" s="90"/>
      <c r="D1025" s="90"/>
      <c r="E1025" s="63"/>
      <c r="F1025"/>
      <c r="G1025"/>
      <c r="H1025"/>
      <c r="I1025"/>
      <c r="J1025"/>
    </row>
    <row r="1026" spans="1:10" s="2" customFormat="1" x14ac:dyDescent="0.2">
      <c r="A1026"/>
      <c r="B1026" s="90"/>
      <c r="C1026" s="90"/>
      <c r="D1026" s="90"/>
      <c r="E1026" s="63"/>
      <c r="F1026"/>
      <c r="G1026"/>
      <c r="H1026"/>
      <c r="I1026"/>
      <c r="J1026"/>
    </row>
    <row r="1027" spans="1:10" s="2" customFormat="1" x14ac:dyDescent="0.2">
      <c r="A1027"/>
      <c r="B1027" s="90"/>
      <c r="C1027" s="90"/>
      <c r="D1027" s="90"/>
      <c r="E1027" s="63"/>
      <c r="F1027"/>
      <c r="G1027"/>
      <c r="H1027"/>
      <c r="I1027"/>
      <c r="J1027"/>
    </row>
    <row r="1028" spans="1:10" s="2" customFormat="1" x14ac:dyDescent="0.2">
      <c r="A1028"/>
      <c r="B1028" s="90"/>
      <c r="C1028" s="90"/>
      <c r="D1028" s="90"/>
      <c r="E1028" s="63"/>
      <c r="F1028"/>
      <c r="G1028"/>
      <c r="H1028"/>
      <c r="I1028"/>
      <c r="J1028"/>
    </row>
    <row r="1029" spans="1:10" s="2" customFormat="1" x14ac:dyDescent="0.2">
      <c r="A1029"/>
      <c r="B1029" s="90"/>
      <c r="C1029" s="90"/>
      <c r="D1029" s="90"/>
      <c r="E1029" s="63"/>
      <c r="F1029"/>
      <c r="G1029"/>
      <c r="H1029"/>
      <c r="I1029"/>
      <c r="J1029"/>
    </row>
    <row r="1030" spans="1:10" s="2" customFormat="1" x14ac:dyDescent="0.2">
      <c r="A1030"/>
      <c r="B1030" s="90"/>
      <c r="C1030" s="90"/>
      <c r="D1030" s="90"/>
      <c r="E1030" s="63"/>
      <c r="F1030"/>
      <c r="G1030"/>
      <c r="H1030"/>
      <c r="I1030"/>
      <c r="J1030"/>
    </row>
    <row r="1031" spans="1:10" s="2" customFormat="1" x14ac:dyDescent="0.2">
      <c r="A1031"/>
      <c r="B1031" s="90"/>
      <c r="C1031" s="90"/>
      <c r="D1031" s="90"/>
      <c r="E1031" s="63"/>
      <c r="F1031"/>
      <c r="G1031"/>
      <c r="H1031"/>
      <c r="I1031"/>
      <c r="J1031"/>
    </row>
    <row r="1032" spans="1:10" s="2" customFormat="1" x14ac:dyDescent="0.2">
      <c r="A1032"/>
      <c r="B1032" s="90"/>
      <c r="C1032" s="90"/>
      <c r="D1032" s="90"/>
      <c r="E1032" s="63"/>
      <c r="F1032"/>
      <c r="G1032"/>
      <c r="H1032"/>
      <c r="I1032"/>
      <c r="J1032"/>
    </row>
    <row r="1033" spans="1:10" s="2" customFormat="1" x14ac:dyDescent="0.2">
      <c r="A1033"/>
      <c r="B1033" s="90"/>
      <c r="C1033" s="90"/>
      <c r="D1033" s="90"/>
      <c r="E1033" s="63"/>
      <c r="F1033"/>
      <c r="G1033"/>
      <c r="H1033"/>
      <c r="I1033"/>
      <c r="J1033"/>
    </row>
    <row r="1034" spans="1:10" s="2" customFormat="1" x14ac:dyDescent="0.2">
      <c r="A1034"/>
      <c r="B1034" s="90"/>
      <c r="C1034" s="90"/>
      <c r="D1034" s="90"/>
      <c r="E1034" s="63"/>
      <c r="F1034"/>
      <c r="G1034"/>
      <c r="H1034"/>
      <c r="I1034"/>
      <c r="J1034"/>
    </row>
    <row r="1035" spans="1:10" s="2" customFormat="1" x14ac:dyDescent="0.2">
      <c r="A1035"/>
      <c r="B1035" s="90"/>
      <c r="C1035" s="90"/>
      <c r="D1035" s="90"/>
      <c r="E1035" s="63"/>
      <c r="F1035"/>
      <c r="G1035"/>
      <c r="H1035"/>
      <c r="I1035"/>
      <c r="J1035"/>
    </row>
    <row r="1036" spans="1:10" s="2" customFormat="1" x14ac:dyDescent="0.2">
      <c r="A1036"/>
      <c r="B1036" s="90"/>
      <c r="C1036" s="90"/>
      <c r="D1036" s="90"/>
      <c r="E1036" s="63"/>
      <c r="F1036"/>
      <c r="G1036"/>
      <c r="H1036"/>
      <c r="I1036"/>
      <c r="J1036"/>
    </row>
    <row r="1037" spans="1:10" s="2" customFormat="1" x14ac:dyDescent="0.2">
      <c r="A1037"/>
      <c r="B1037" s="90"/>
      <c r="C1037" s="90"/>
      <c r="D1037" s="90"/>
      <c r="E1037" s="63"/>
      <c r="F1037"/>
      <c r="G1037"/>
      <c r="H1037"/>
      <c r="I1037"/>
      <c r="J1037"/>
    </row>
    <row r="1038" spans="1:10" s="2" customFormat="1" x14ac:dyDescent="0.2">
      <c r="A1038"/>
      <c r="B1038" s="90"/>
      <c r="C1038" s="90"/>
      <c r="D1038" s="90"/>
      <c r="E1038" s="63"/>
      <c r="F1038"/>
      <c r="G1038"/>
      <c r="H1038"/>
      <c r="I1038"/>
      <c r="J1038"/>
    </row>
    <row r="1039" spans="1:10" s="2" customFormat="1" x14ac:dyDescent="0.2">
      <c r="A1039"/>
      <c r="B1039" s="90"/>
      <c r="C1039" s="90"/>
      <c r="D1039" s="90"/>
      <c r="E1039" s="63"/>
      <c r="F1039"/>
      <c r="G1039"/>
      <c r="H1039"/>
      <c r="I1039"/>
      <c r="J1039"/>
    </row>
    <row r="1040" spans="1:10" s="2" customFormat="1" x14ac:dyDescent="0.2">
      <c r="A1040"/>
      <c r="B1040" s="90"/>
      <c r="C1040" s="90"/>
      <c r="D1040" s="90"/>
      <c r="E1040" s="63"/>
      <c r="F1040"/>
      <c r="G1040"/>
      <c r="H1040"/>
      <c r="I1040"/>
      <c r="J1040"/>
    </row>
    <row r="1041" spans="1:10" s="2" customFormat="1" x14ac:dyDescent="0.2">
      <c r="A1041"/>
      <c r="B1041" s="90"/>
      <c r="C1041" s="90"/>
      <c r="D1041" s="90"/>
      <c r="E1041" s="63"/>
      <c r="F1041"/>
      <c r="G1041"/>
      <c r="H1041"/>
      <c r="I1041"/>
      <c r="J1041"/>
    </row>
    <row r="1042" spans="1:10" s="2" customFormat="1" x14ac:dyDescent="0.2">
      <c r="A1042"/>
      <c r="B1042" s="90"/>
      <c r="C1042" s="90"/>
      <c r="D1042" s="90"/>
      <c r="E1042" s="63"/>
      <c r="F1042"/>
      <c r="G1042"/>
      <c r="H1042"/>
      <c r="I1042"/>
      <c r="J1042"/>
    </row>
    <row r="1043" spans="1:10" s="2" customFormat="1" x14ac:dyDescent="0.2">
      <c r="A1043"/>
      <c r="B1043" s="90"/>
      <c r="C1043" s="90"/>
      <c r="D1043" s="90"/>
      <c r="E1043" s="63"/>
      <c r="F1043"/>
      <c r="G1043"/>
      <c r="H1043"/>
      <c r="I1043"/>
      <c r="J1043"/>
    </row>
    <row r="1044" spans="1:10" s="2" customFormat="1" x14ac:dyDescent="0.2">
      <c r="A1044"/>
      <c r="B1044" s="90"/>
      <c r="C1044" s="90"/>
      <c r="D1044" s="90"/>
      <c r="E1044" s="63"/>
      <c r="F1044"/>
      <c r="G1044"/>
      <c r="H1044"/>
      <c r="I1044"/>
      <c r="J1044"/>
    </row>
    <row r="1045" spans="1:10" s="2" customFormat="1" x14ac:dyDescent="0.2">
      <c r="A1045"/>
      <c r="B1045" s="90"/>
      <c r="C1045" s="90"/>
      <c r="D1045" s="90"/>
      <c r="E1045" s="63"/>
      <c r="F1045"/>
      <c r="G1045"/>
      <c r="H1045"/>
      <c r="I1045"/>
      <c r="J1045"/>
    </row>
    <row r="1046" spans="1:10" s="2" customFormat="1" x14ac:dyDescent="0.2">
      <c r="A1046"/>
      <c r="B1046" s="90"/>
      <c r="C1046" s="90"/>
      <c r="D1046" s="90"/>
      <c r="E1046" s="63"/>
      <c r="F1046"/>
      <c r="G1046"/>
      <c r="H1046"/>
      <c r="I1046"/>
      <c r="J1046"/>
    </row>
    <row r="1047" spans="1:10" s="2" customFormat="1" x14ac:dyDescent="0.2">
      <c r="A1047"/>
      <c r="B1047" s="90"/>
      <c r="C1047" s="90"/>
      <c r="D1047" s="90"/>
      <c r="E1047" s="63"/>
      <c r="F1047"/>
      <c r="G1047"/>
      <c r="H1047"/>
      <c r="I1047"/>
      <c r="J1047"/>
    </row>
    <row r="1048" spans="1:10" s="2" customFormat="1" x14ac:dyDescent="0.2">
      <c r="A1048"/>
      <c r="B1048" s="90"/>
      <c r="C1048" s="90"/>
      <c r="D1048" s="90"/>
      <c r="E1048" s="63"/>
      <c r="F1048"/>
      <c r="G1048"/>
      <c r="H1048"/>
      <c r="I1048"/>
      <c r="J1048"/>
    </row>
    <row r="1049" spans="1:10" s="2" customFormat="1" x14ac:dyDescent="0.2">
      <c r="A1049"/>
      <c r="B1049" s="90"/>
      <c r="C1049" s="90"/>
      <c r="D1049" s="90"/>
      <c r="E1049" s="63"/>
      <c r="F1049"/>
      <c r="G1049"/>
      <c r="H1049"/>
      <c r="I1049"/>
      <c r="J1049"/>
    </row>
    <row r="1050" spans="1:10" s="2" customFormat="1" x14ac:dyDescent="0.2">
      <c r="A1050"/>
      <c r="B1050" s="90"/>
      <c r="C1050" s="90"/>
      <c r="D1050" s="90"/>
      <c r="E1050" s="63"/>
      <c r="F1050"/>
      <c r="G1050"/>
      <c r="H1050"/>
      <c r="I1050"/>
      <c r="J1050"/>
    </row>
    <row r="1051" spans="1:10" s="2" customFormat="1" x14ac:dyDescent="0.2">
      <c r="A1051"/>
      <c r="B1051" s="90"/>
      <c r="C1051" s="90"/>
      <c r="D1051" s="90"/>
      <c r="E1051" s="63"/>
      <c r="F1051"/>
      <c r="G1051"/>
      <c r="H1051"/>
      <c r="I1051"/>
      <c r="J1051"/>
    </row>
    <row r="1052" spans="1:10" s="2" customFormat="1" x14ac:dyDescent="0.2">
      <c r="A1052"/>
      <c r="B1052" s="90"/>
      <c r="C1052" s="90"/>
      <c r="D1052" s="90"/>
      <c r="E1052" s="63"/>
      <c r="F1052"/>
      <c r="G1052"/>
      <c r="H1052"/>
      <c r="I1052"/>
      <c r="J1052"/>
    </row>
    <row r="1053" spans="1:10" s="2" customFormat="1" x14ac:dyDescent="0.2">
      <c r="A1053"/>
      <c r="B1053" s="90"/>
      <c r="C1053" s="90"/>
      <c r="D1053" s="90"/>
      <c r="E1053" s="63"/>
      <c r="F1053"/>
      <c r="G1053"/>
      <c r="H1053"/>
      <c r="I1053"/>
      <c r="J1053"/>
    </row>
    <row r="1054" spans="1:10" s="2" customFormat="1" x14ac:dyDescent="0.2">
      <c r="A1054"/>
      <c r="B1054" s="90"/>
      <c r="C1054" s="90"/>
      <c r="D1054" s="90"/>
      <c r="E1054" s="63"/>
      <c r="F1054"/>
      <c r="G1054"/>
      <c r="H1054"/>
      <c r="I1054"/>
      <c r="J1054"/>
    </row>
    <row r="1055" spans="1:10" s="2" customFormat="1" x14ac:dyDescent="0.2">
      <c r="A1055"/>
      <c r="B1055" s="90"/>
      <c r="C1055" s="90"/>
      <c r="D1055" s="90"/>
      <c r="E1055" s="63"/>
      <c r="F1055"/>
      <c r="G1055"/>
      <c r="H1055"/>
      <c r="I1055"/>
      <c r="J1055"/>
    </row>
    <row r="1056" spans="1:10" s="2" customFormat="1" x14ac:dyDescent="0.2">
      <c r="A1056"/>
      <c r="B1056" s="90"/>
      <c r="C1056" s="90"/>
      <c r="D1056" s="90"/>
      <c r="E1056" s="63"/>
      <c r="F1056"/>
      <c r="G1056"/>
      <c r="H1056"/>
      <c r="I1056"/>
      <c r="J1056"/>
    </row>
    <row r="1057" spans="1:10" s="2" customFormat="1" x14ac:dyDescent="0.2">
      <c r="A1057"/>
      <c r="B1057" s="90"/>
      <c r="C1057" s="90"/>
      <c r="D1057" s="90"/>
      <c r="E1057" s="63"/>
      <c r="F1057"/>
      <c r="G1057"/>
      <c r="H1057"/>
      <c r="I1057"/>
      <c r="J1057"/>
    </row>
    <row r="1058" spans="1:10" s="2" customFormat="1" x14ac:dyDescent="0.2">
      <c r="A1058"/>
      <c r="B1058" s="90"/>
      <c r="C1058" s="90"/>
      <c r="D1058" s="90"/>
      <c r="E1058" s="63"/>
      <c r="F1058"/>
      <c r="G1058"/>
      <c r="H1058"/>
      <c r="I1058"/>
      <c r="J1058"/>
    </row>
    <row r="1059" spans="1:10" s="2" customFormat="1" x14ac:dyDescent="0.2">
      <c r="A1059"/>
      <c r="B1059" s="90"/>
      <c r="C1059" s="90"/>
      <c r="D1059" s="90"/>
      <c r="E1059" s="63"/>
      <c r="F1059"/>
      <c r="G1059"/>
      <c r="H1059"/>
      <c r="I1059"/>
      <c r="J1059"/>
    </row>
    <row r="1060" spans="1:10" s="2" customFormat="1" x14ac:dyDescent="0.2">
      <c r="A1060"/>
      <c r="B1060" s="90"/>
      <c r="C1060" s="90"/>
      <c r="D1060" s="90"/>
      <c r="E1060" s="63"/>
      <c r="F1060"/>
      <c r="G1060"/>
      <c r="H1060"/>
      <c r="I1060"/>
      <c r="J1060"/>
    </row>
    <row r="1061" spans="1:10" s="2" customFormat="1" x14ac:dyDescent="0.2">
      <c r="A1061"/>
      <c r="B1061" s="90"/>
      <c r="C1061" s="90"/>
      <c r="D1061" s="90"/>
      <c r="E1061" s="63"/>
      <c r="F1061"/>
      <c r="G1061"/>
      <c r="H1061"/>
      <c r="I1061"/>
      <c r="J1061"/>
    </row>
    <row r="1062" spans="1:10" s="2" customFormat="1" x14ac:dyDescent="0.2">
      <c r="A1062"/>
      <c r="B1062" s="90"/>
      <c r="C1062" s="90"/>
      <c r="D1062" s="90"/>
      <c r="E1062" s="63"/>
      <c r="F1062"/>
      <c r="G1062"/>
      <c r="H1062"/>
      <c r="I1062"/>
      <c r="J1062"/>
    </row>
    <row r="1063" spans="1:10" s="2" customFormat="1" x14ac:dyDescent="0.2">
      <c r="A1063"/>
      <c r="B1063" s="90"/>
      <c r="C1063" s="90"/>
      <c r="D1063" s="90"/>
      <c r="E1063" s="63"/>
      <c r="F1063"/>
      <c r="G1063"/>
      <c r="H1063"/>
      <c r="I1063"/>
      <c r="J1063"/>
    </row>
    <row r="1064" spans="1:10" s="2" customFormat="1" x14ac:dyDescent="0.2">
      <c r="A1064"/>
      <c r="B1064" s="90"/>
      <c r="C1064" s="90"/>
      <c r="D1064" s="90"/>
      <c r="E1064" s="63"/>
      <c r="F1064"/>
      <c r="G1064"/>
      <c r="H1064"/>
      <c r="I1064"/>
      <c r="J1064"/>
    </row>
    <row r="1065" spans="1:10" s="2" customFormat="1" x14ac:dyDescent="0.2">
      <c r="A1065"/>
      <c r="B1065" s="90"/>
      <c r="C1065" s="90"/>
      <c r="D1065" s="90"/>
      <c r="E1065" s="63"/>
      <c r="F1065"/>
      <c r="G1065"/>
      <c r="H1065"/>
      <c r="I1065"/>
      <c r="J1065"/>
    </row>
    <row r="1066" spans="1:10" s="2" customFormat="1" x14ac:dyDescent="0.2">
      <c r="A1066"/>
      <c r="B1066" s="90"/>
      <c r="C1066" s="90"/>
      <c r="D1066" s="90"/>
      <c r="E1066" s="63"/>
      <c r="F1066"/>
      <c r="G1066"/>
      <c r="H1066"/>
      <c r="I1066"/>
      <c r="J1066"/>
    </row>
    <row r="1067" spans="1:10" s="2" customFormat="1" x14ac:dyDescent="0.2">
      <c r="A1067"/>
      <c r="B1067" s="90"/>
      <c r="C1067" s="90"/>
      <c r="D1067" s="90"/>
      <c r="E1067" s="63"/>
      <c r="F1067"/>
      <c r="G1067"/>
      <c r="H1067"/>
      <c r="I1067"/>
      <c r="J1067"/>
    </row>
    <row r="1068" spans="1:10" s="2" customFormat="1" x14ac:dyDescent="0.2">
      <c r="A1068"/>
      <c r="B1068" s="90"/>
      <c r="C1068" s="90"/>
      <c r="D1068" s="90"/>
      <c r="E1068" s="63"/>
      <c r="F1068"/>
      <c r="G1068"/>
      <c r="H1068"/>
      <c r="I1068"/>
      <c r="J1068"/>
    </row>
    <row r="1069" spans="1:10" s="2" customFormat="1" x14ac:dyDescent="0.2">
      <c r="A1069"/>
      <c r="B1069" s="90"/>
      <c r="C1069" s="90"/>
      <c r="D1069" s="90"/>
      <c r="E1069" s="63"/>
      <c r="F1069"/>
      <c r="G1069"/>
      <c r="H1069"/>
      <c r="I1069"/>
      <c r="J1069"/>
    </row>
    <row r="1070" spans="1:10" s="2" customFormat="1" x14ac:dyDescent="0.2">
      <c r="A1070"/>
      <c r="B1070" s="90"/>
      <c r="C1070" s="90"/>
      <c r="D1070" s="90"/>
      <c r="E1070" s="63"/>
      <c r="F1070"/>
      <c r="G1070"/>
      <c r="H1070"/>
      <c r="I1070"/>
      <c r="J1070"/>
    </row>
    <row r="1071" spans="1:10" s="2" customFormat="1" x14ac:dyDescent="0.2">
      <c r="A1071"/>
      <c r="B1071" s="90"/>
      <c r="C1071" s="90"/>
      <c r="D1071" s="90"/>
      <c r="E1071" s="63"/>
      <c r="F1071"/>
      <c r="G1071"/>
      <c r="H1071"/>
      <c r="I1071"/>
      <c r="J1071"/>
    </row>
    <row r="1072" spans="1:10" s="2" customFormat="1" x14ac:dyDescent="0.2">
      <c r="A1072"/>
      <c r="B1072" s="90"/>
      <c r="C1072" s="90"/>
      <c r="D1072" s="90"/>
      <c r="E1072" s="63"/>
      <c r="F1072"/>
      <c r="G1072"/>
      <c r="H1072"/>
      <c r="I1072"/>
      <c r="J1072"/>
    </row>
    <row r="1073" spans="1:10" s="2" customFormat="1" x14ac:dyDescent="0.2">
      <c r="A1073"/>
      <c r="B1073" s="90"/>
      <c r="C1073" s="90"/>
      <c r="D1073" s="90"/>
      <c r="E1073" s="63"/>
      <c r="F1073"/>
      <c r="G1073"/>
      <c r="H1073"/>
      <c r="I1073"/>
      <c r="J1073"/>
    </row>
    <row r="1074" spans="1:10" s="2" customFormat="1" x14ac:dyDescent="0.2">
      <c r="A1074"/>
      <c r="B1074" s="90"/>
      <c r="C1074" s="90"/>
      <c r="D1074" s="90"/>
      <c r="E1074" s="63"/>
      <c r="F1074"/>
      <c r="G1074"/>
      <c r="H1074"/>
      <c r="I1074"/>
      <c r="J1074"/>
    </row>
    <row r="1075" spans="1:10" s="2" customFormat="1" x14ac:dyDescent="0.2">
      <c r="A1075"/>
      <c r="B1075" s="90"/>
      <c r="C1075" s="90"/>
      <c r="D1075" s="90"/>
      <c r="E1075" s="63"/>
      <c r="F1075"/>
      <c r="G1075"/>
      <c r="H1075"/>
      <c r="I1075"/>
      <c r="J1075"/>
    </row>
    <row r="1076" spans="1:10" s="2" customFormat="1" x14ac:dyDescent="0.2">
      <c r="A1076"/>
      <c r="B1076" s="90"/>
      <c r="C1076" s="90"/>
      <c r="D1076" s="90"/>
      <c r="E1076" s="63"/>
      <c r="F1076"/>
      <c r="G1076"/>
      <c r="H1076"/>
      <c r="I1076"/>
      <c r="J1076"/>
    </row>
    <row r="1077" spans="1:10" s="2" customFormat="1" x14ac:dyDescent="0.2">
      <c r="A1077"/>
      <c r="B1077" s="90"/>
      <c r="C1077" s="90"/>
      <c r="D1077" s="90"/>
      <c r="E1077" s="63"/>
      <c r="F1077"/>
      <c r="G1077"/>
      <c r="H1077"/>
      <c r="I1077"/>
      <c r="J1077"/>
    </row>
    <row r="1078" spans="1:10" s="2" customFormat="1" x14ac:dyDescent="0.2">
      <c r="A1078"/>
      <c r="B1078" s="90"/>
      <c r="C1078" s="90"/>
      <c r="D1078" s="90"/>
      <c r="E1078" s="63"/>
      <c r="F1078"/>
      <c r="G1078"/>
      <c r="H1078"/>
      <c r="I1078"/>
      <c r="J1078"/>
    </row>
    <row r="1079" spans="1:10" s="2" customFormat="1" x14ac:dyDescent="0.2">
      <c r="A1079"/>
      <c r="B1079" s="90"/>
      <c r="C1079" s="90"/>
      <c r="D1079" s="90"/>
      <c r="E1079" s="63"/>
      <c r="F1079"/>
      <c r="G1079"/>
      <c r="H1079"/>
      <c r="I1079"/>
      <c r="J1079"/>
    </row>
    <row r="1080" spans="1:10" s="2" customFormat="1" x14ac:dyDescent="0.2">
      <c r="A1080"/>
      <c r="B1080" s="90"/>
      <c r="C1080" s="90"/>
      <c r="D1080" s="90"/>
      <c r="E1080" s="63"/>
      <c r="F1080"/>
      <c r="G1080"/>
      <c r="H1080"/>
      <c r="I1080"/>
      <c r="J1080"/>
    </row>
    <row r="1081" spans="1:10" s="2" customFormat="1" x14ac:dyDescent="0.2">
      <c r="A1081"/>
      <c r="B1081" s="90"/>
      <c r="C1081" s="90"/>
      <c r="D1081" s="90"/>
      <c r="E1081" s="63"/>
      <c r="F1081"/>
      <c r="G1081"/>
      <c r="H1081"/>
      <c r="I1081"/>
      <c r="J1081"/>
    </row>
    <row r="1082" spans="1:10" s="2" customFormat="1" x14ac:dyDescent="0.2">
      <c r="A1082"/>
      <c r="B1082" s="90"/>
      <c r="C1082" s="90"/>
      <c r="D1082" s="90"/>
      <c r="E1082" s="63"/>
      <c r="F1082"/>
      <c r="G1082"/>
      <c r="H1082"/>
      <c r="I1082"/>
      <c r="J1082"/>
    </row>
    <row r="1083" spans="1:10" s="2" customFormat="1" x14ac:dyDescent="0.2">
      <c r="A1083"/>
      <c r="B1083" s="90"/>
      <c r="C1083" s="90"/>
      <c r="D1083" s="90"/>
      <c r="E1083" s="63"/>
      <c r="F1083"/>
      <c r="G1083"/>
      <c r="H1083"/>
      <c r="I1083"/>
      <c r="J1083"/>
    </row>
    <row r="1084" spans="1:10" s="2" customFormat="1" x14ac:dyDescent="0.2">
      <c r="A1084"/>
      <c r="B1084" s="90"/>
      <c r="C1084" s="90"/>
      <c r="D1084" s="90"/>
      <c r="E1084" s="63"/>
      <c r="F1084"/>
      <c r="G1084"/>
      <c r="H1084"/>
      <c r="I1084"/>
      <c r="J1084"/>
    </row>
    <row r="1085" spans="1:10" s="2" customFormat="1" x14ac:dyDescent="0.2">
      <c r="A1085"/>
      <c r="B1085" s="90"/>
      <c r="C1085" s="90"/>
      <c r="D1085" s="90"/>
      <c r="E1085" s="63"/>
      <c r="F1085"/>
      <c r="G1085"/>
      <c r="H1085"/>
      <c r="I1085"/>
      <c r="J1085"/>
    </row>
    <row r="1086" spans="1:10" s="2" customFormat="1" x14ac:dyDescent="0.2">
      <c r="A1086"/>
      <c r="B1086" s="90"/>
      <c r="C1086" s="90"/>
      <c r="D1086" s="90"/>
      <c r="E1086" s="63"/>
      <c r="F1086"/>
      <c r="G1086"/>
      <c r="H1086"/>
      <c r="I1086"/>
      <c r="J1086"/>
    </row>
    <row r="1087" spans="1:10" s="2" customFormat="1" x14ac:dyDescent="0.2">
      <c r="A1087"/>
      <c r="B1087" s="90"/>
      <c r="C1087" s="90"/>
      <c r="D1087" s="90"/>
      <c r="E1087" s="63"/>
      <c r="F1087"/>
      <c r="G1087"/>
      <c r="H1087"/>
      <c r="I1087"/>
      <c r="J1087"/>
    </row>
    <row r="1088" spans="1:10" s="2" customFormat="1" x14ac:dyDescent="0.2">
      <c r="A1088"/>
      <c r="B1088" s="90"/>
      <c r="C1088" s="90"/>
      <c r="D1088" s="90"/>
      <c r="E1088" s="63"/>
      <c r="F1088"/>
      <c r="G1088"/>
      <c r="H1088"/>
      <c r="I1088"/>
      <c r="J1088"/>
    </row>
    <row r="1089" spans="1:10" s="2" customFormat="1" x14ac:dyDescent="0.2">
      <c r="A1089"/>
      <c r="B1089" s="90"/>
      <c r="C1089" s="90"/>
      <c r="D1089" s="90"/>
      <c r="E1089" s="63"/>
      <c r="F1089"/>
      <c r="G1089"/>
      <c r="H1089"/>
      <c r="I1089"/>
      <c r="J1089"/>
    </row>
    <row r="1090" spans="1:10" s="2" customFormat="1" x14ac:dyDescent="0.2">
      <c r="A1090"/>
      <c r="B1090" s="90"/>
      <c r="C1090" s="90"/>
      <c r="D1090" s="90"/>
      <c r="E1090" s="63"/>
      <c r="F1090"/>
      <c r="G1090"/>
      <c r="H1090"/>
      <c r="I1090"/>
      <c r="J1090"/>
    </row>
    <row r="1091" spans="1:10" s="2" customFormat="1" x14ac:dyDescent="0.2">
      <c r="A1091"/>
      <c r="B1091" s="90"/>
      <c r="C1091" s="90"/>
      <c r="D1091" s="90"/>
      <c r="E1091" s="63"/>
      <c r="F1091"/>
      <c r="G1091"/>
      <c r="H1091"/>
      <c r="I1091"/>
      <c r="J1091"/>
    </row>
    <row r="1092" spans="1:10" s="2" customFormat="1" x14ac:dyDescent="0.2">
      <c r="A1092"/>
      <c r="B1092" s="90"/>
      <c r="C1092" s="90"/>
      <c r="D1092" s="90"/>
      <c r="E1092" s="63"/>
      <c r="F1092"/>
      <c r="G1092"/>
      <c r="H1092"/>
      <c r="I1092"/>
      <c r="J1092"/>
    </row>
    <row r="1093" spans="1:10" s="2" customFormat="1" x14ac:dyDescent="0.2">
      <c r="A1093"/>
      <c r="B1093" s="90"/>
      <c r="C1093" s="90"/>
      <c r="D1093" s="90"/>
      <c r="E1093" s="63"/>
      <c r="F1093"/>
      <c r="G1093"/>
      <c r="H1093"/>
      <c r="I1093"/>
      <c r="J1093"/>
    </row>
    <row r="1094" spans="1:10" s="2" customFormat="1" x14ac:dyDescent="0.2">
      <c r="A1094"/>
      <c r="B1094" s="90"/>
      <c r="C1094" s="90"/>
      <c r="D1094" s="90"/>
      <c r="E1094" s="63"/>
      <c r="F1094"/>
      <c r="G1094"/>
      <c r="H1094"/>
      <c r="I1094"/>
      <c r="J1094"/>
    </row>
    <row r="1095" spans="1:10" s="2" customFormat="1" x14ac:dyDescent="0.2">
      <c r="A1095"/>
      <c r="B1095" s="90"/>
      <c r="C1095" s="90"/>
      <c r="D1095" s="90"/>
      <c r="E1095" s="63"/>
      <c r="F1095"/>
      <c r="G1095"/>
      <c r="H1095"/>
      <c r="I1095"/>
      <c r="J1095"/>
    </row>
    <row r="1096" spans="1:10" s="2" customFormat="1" x14ac:dyDescent="0.2">
      <c r="A1096"/>
      <c r="B1096" s="90"/>
      <c r="C1096" s="90"/>
      <c r="D1096" s="90"/>
      <c r="E1096" s="63"/>
      <c r="F1096"/>
      <c r="G1096"/>
      <c r="H1096"/>
      <c r="I1096"/>
      <c r="J1096"/>
    </row>
    <row r="1097" spans="1:10" s="2" customFormat="1" x14ac:dyDescent="0.2">
      <c r="A1097"/>
      <c r="B1097" s="90"/>
      <c r="C1097" s="90"/>
      <c r="D1097" s="90"/>
      <c r="E1097" s="63"/>
      <c r="F1097"/>
      <c r="G1097"/>
      <c r="H1097"/>
      <c r="I1097"/>
      <c r="J1097"/>
    </row>
    <row r="1098" spans="1:10" s="2" customFormat="1" x14ac:dyDescent="0.2">
      <c r="A1098"/>
      <c r="B1098" s="90"/>
      <c r="C1098" s="90"/>
      <c r="D1098" s="90"/>
      <c r="E1098" s="63"/>
      <c r="F1098"/>
      <c r="G1098"/>
      <c r="H1098"/>
      <c r="I1098"/>
      <c r="J1098"/>
    </row>
    <row r="1099" spans="1:10" s="2" customFormat="1" x14ac:dyDescent="0.2">
      <c r="A1099"/>
      <c r="B1099" s="90"/>
      <c r="C1099" s="90"/>
      <c r="D1099" s="90"/>
      <c r="E1099" s="63"/>
      <c r="F1099"/>
      <c r="G1099"/>
      <c r="H1099"/>
      <c r="I1099"/>
      <c r="J1099"/>
    </row>
    <row r="1100" spans="1:10" s="2" customFormat="1" x14ac:dyDescent="0.2">
      <c r="A1100"/>
      <c r="B1100" s="90"/>
      <c r="C1100" s="90"/>
      <c r="D1100" s="90"/>
      <c r="E1100" s="63"/>
      <c r="F1100"/>
      <c r="G1100"/>
      <c r="H1100"/>
      <c r="I1100"/>
      <c r="J1100"/>
    </row>
    <row r="1101" spans="1:10" s="2" customFormat="1" x14ac:dyDescent="0.2">
      <c r="A1101"/>
      <c r="B1101" s="90"/>
      <c r="C1101" s="90"/>
      <c r="D1101" s="90"/>
      <c r="E1101" s="63"/>
      <c r="F1101"/>
      <c r="G1101"/>
      <c r="H1101"/>
      <c r="I1101"/>
      <c r="J1101"/>
    </row>
    <row r="1102" spans="1:10" s="2" customFormat="1" x14ac:dyDescent="0.2">
      <c r="A1102"/>
      <c r="B1102" s="90"/>
      <c r="C1102" s="90"/>
      <c r="D1102" s="90"/>
      <c r="E1102" s="63"/>
      <c r="F1102"/>
      <c r="G1102"/>
      <c r="H1102"/>
      <c r="I1102"/>
      <c r="J1102"/>
    </row>
    <row r="1103" spans="1:10" s="2" customFormat="1" x14ac:dyDescent="0.2">
      <c r="A1103"/>
      <c r="B1103" s="90"/>
      <c r="C1103" s="90"/>
      <c r="D1103" s="90"/>
      <c r="E1103" s="63"/>
      <c r="F1103"/>
      <c r="G1103"/>
      <c r="H1103"/>
      <c r="I1103"/>
      <c r="J1103"/>
    </row>
    <row r="1104" spans="1:10" s="2" customFormat="1" x14ac:dyDescent="0.2">
      <c r="A1104"/>
      <c r="B1104" s="90"/>
      <c r="C1104" s="90"/>
      <c r="D1104" s="90"/>
      <c r="E1104" s="63"/>
      <c r="F1104"/>
      <c r="G1104"/>
      <c r="H1104"/>
      <c r="I1104"/>
      <c r="J1104"/>
    </row>
    <row r="1105" spans="1:10" s="2" customFormat="1" x14ac:dyDescent="0.2">
      <c r="A1105"/>
      <c r="B1105" s="90"/>
      <c r="C1105" s="90"/>
      <c r="D1105" s="90"/>
      <c r="E1105" s="63"/>
      <c r="F1105"/>
      <c r="G1105"/>
      <c r="H1105"/>
      <c r="I1105"/>
      <c r="J1105"/>
    </row>
    <row r="1106" spans="1:10" s="2" customFormat="1" x14ac:dyDescent="0.2">
      <c r="A1106"/>
      <c r="B1106" s="90"/>
      <c r="C1106" s="90"/>
      <c r="D1106" s="90"/>
      <c r="E1106" s="63"/>
      <c r="F1106"/>
      <c r="G1106"/>
      <c r="H1106"/>
      <c r="I1106"/>
      <c r="J1106"/>
    </row>
    <row r="1107" spans="1:10" s="2" customFormat="1" x14ac:dyDescent="0.2">
      <c r="A1107"/>
      <c r="B1107" s="90"/>
      <c r="C1107" s="90"/>
      <c r="D1107" s="90"/>
      <c r="E1107" s="63"/>
      <c r="F1107"/>
      <c r="G1107"/>
      <c r="H1107"/>
      <c r="I1107"/>
      <c r="J1107"/>
    </row>
    <row r="1108" spans="1:10" s="2" customFormat="1" x14ac:dyDescent="0.2">
      <c r="A1108"/>
      <c r="B1108" s="90"/>
      <c r="C1108" s="90"/>
      <c r="D1108" s="90"/>
      <c r="E1108" s="63"/>
      <c r="F1108"/>
      <c r="G1108"/>
      <c r="H1108"/>
      <c r="I1108"/>
      <c r="J1108"/>
    </row>
    <row r="1109" spans="1:10" s="2" customFormat="1" x14ac:dyDescent="0.2">
      <c r="A1109"/>
      <c r="B1109" s="90"/>
      <c r="C1109" s="90"/>
      <c r="D1109" s="90"/>
      <c r="E1109" s="63"/>
      <c r="F1109"/>
      <c r="G1109"/>
      <c r="H1109"/>
      <c r="I1109"/>
      <c r="J1109"/>
    </row>
    <row r="1110" spans="1:10" s="2" customFormat="1" x14ac:dyDescent="0.2">
      <c r="A1110"/>
      <c r="B1110" s="90"/>
      <c r="C1110" s="90"/>
      <c r="D1110" s="90"/>
      <c r="E1110" s="63"/>
      <c r="F1110"/>
      <c r="G1110"/>
      <c r="H1110"/>
      <c r="I1110"/>
      <c r="J1110"/>
    </row>
    <row r="1111" spans="1:10" s="2" customFormat="1" x14ac:dyDescent="0.2">
      <c r="A1111"/>
      <c r="B1111" s="90"/>
      <c r="C1111" s="90"/>
      <c r="D1111" s="90"/>
      <c r="E1111" s="63"/>
      <c r="F1111"/>
      <c r="G1111"/>
      <c r="H1111"/>
      <c r="I1111"/>
      <c r="J1111"/>
    </row>
    <row r="1112" spans="1:10" s="2" customFormat="1" x14ac:dyDescent="0.2">
      <c r="A1112"/>
      <c r="B1112" s="90"/>
      <c r="C1112" s="90"/>
      <c r="D1112" s="90"/>
      <c r="E1112" s="63"/>
      <c r="F1112"/>
      <c r="G1112"/>
      <c r="H1112"/>
      <c r="I1112"/>
      <c r="J1112"/>
    </row>
    <row r="1113" spans="1:10" s="2" customFormat="1" x14ac:dyDescent="0.2">
      <c r="A1113"/>
      <c r="B1113" s="90"/>
      <c r="C1113" s="90"/>
      <c r="D1113" s="90"/>
      <c r="E1113" s="63"/>
      <c r="F1113"/>
      <c r="G1113"/>
      <c r="H1113"/>
      <c r="I1113"/>
      <c r="J1113"/>
    </row>
    <row r="1114" spans="1:10" s="2" customFormat="1" x14ac:dyDescent="0.2">
      <c r="A1114"/>
      <c r="B1114" s="90"/>
      <c r="C1114" s="90"/>
      <c r="D1114" s="90"/>
      <c r="E1114" s="63"/>
      <c r="F1114"/>
      <c r="G1114"/>
      <c r="H1114"/>
      <c r="I1114"/>
      <c r="J1114"/>
    </row>
    <row r="1115" spans="1:10" s="2" customFormat="1" x14ac:dyDescent="0.2">
      <c r="A1115"/>
      <c r="B1115" s="90"/>
      <c r="C1115" s="90"/>
      <c r="D1115" s="90"/>
      <c r="E1115" s="63"/>
      <c r="F1115"/>
      <c r="G1115"/>
      <c r="H1115"/>
      <c r="I1115"/>
      <c r="J1115"/>
    </row>
    <row r="1116" spans="1:10" s="2" customFormat="1" x14ac:dyDescent="0.2">
      <c r="A1116"/>
      <c r="B1116" s="90"/>
      <c r="C1116" s="90"/>
      <c r="D1116" s="90"/>
      <c r="E1116" s="63"/>
      <c r="F1116"/>
      <c r="G1116"/>
      <c r="H1116"/>
      <c r="I1116"/>
      <c r="J1116"/>
    </row>
    <row r="1117" spans="1:10" s="2" customFormat="1" x14ac:dyDescent="0.2">
      <c r="A1117"/>
      <c r="B1117" s="90"/>
      <c r="C1117" s="90"/>
      <c r="D1117" s="90"/>
      <c r="E1117" s="63"/>
      <c r="F1117"/>
      <c r="G1117"/>
      <c r="H1117"/>
      <c r="I1117"/>
      <c r="J1117"/>
    </row>
    <row r="1118" spans="1:10" s="2" customFormat="1" x14ac:dyDescent="0.2">
      <c r="A1118"/>
      <c r="B1118" s="90"/>
      <c r="C1118" s="90"/>
      <c r="D1118" s="90"/>
      <c r="E1118" s="63"/>
      <c r="F1118"/>
      <c r="G1118"/>
      <c r="H1118"/>
      <c r="I1118"/>
      <c r="J1118"/>
    </row>
    <row r="1119" spans="1:10" s="2" customFormat="1" x14ac:dyDescent="0.2">
      <c r="A1119"/>
      <c r="B1119" s="90"/>
      <c r="C1119" s="90"/>
      <c r="D1119" s="90"/>
      <c r="E1119" s="63"/>
      <c r="F1119"/>
      <c r="G1119"/>
      <c r="H1119"/>
      <c r="I1119"/>
      <c r="J1119"/>
    </row>
    <row r="1120" spans="1:10" s="2" customFormat="1" x14ac:dyDescent="0.2">
      <c r="A1120"/>
      <c r="B1120" s="90"/>
      <c r="C1120" s="90"/>
      <c r="D1120" s="90"/>
      <c r="E1120" s="63"/>
      <c r="F1120"/>
      <c r="G1120"/>
      <c r="H1120"/>
      <c r="I1120"/>
      <c r="J1120"/>
    </row>
    <row r="1121" spans="1:10" s="2" customFormat="1" x14ac:dyDescent="0.2">
      <c r="A1121"/>
      <c r="B1121" s="90"/>
      <c r="C1121" s="90"/>
      <c r="D1121" s="90"/>
      <c r="E1121" s="63"/>
      <c r="F1121"/>
      <c r="G1121"/>
      <c r="H1121"/>
      <c r="I1121"/>
      <c r="J1121"/>
    </row>
    <row r="1122" spans="1:10" s="2" customFormat="1" x14ac:dyDescent="0.2">
      <c r="A1122"/>
      <c r="B1122" s="90"/>
      <c r="C1122" s="90"/>
      <c r="D1122" s="90"/>
      <c r="E1122" s="63"/>
      <c r="F1122"/>
      <c r="G1122"/>
      <c r="H1122"/>
      <c r="I1122"/>
      <c r="J1122"/>
    </row>
    <row r="1123" spans="1:10" s="2" customFormat="1" x14ac:dyDescent="0.2">
      <c r="A1123"/>
      <c r="B1123" s="90"/>
      <c r="C1123" s="90"/>
      <c r="D1123" s="90"/>
      <c r="E1123" s="63"/>
      <c r="F1123"/>
      <c r="G1123"/>
      <c r="H1123"/>
      <c r="I1123"/>
      <c r="J1123"/>
    </row>
    <row r="1124" spans="1:10" s="2" customFormat="1" x14ac:dyDescent="0.2">
      <c r="A1124"/>
      <c r="B1124" s="90"/>
      <c r="C1124" s="90"/>
      <c r="D1124" s="90"/>
      <c r="E1124" s="63"/>
      <c r="F1124"/>
      <c r="G1124"/>
      <c r="H1124"/>
      <c r="I1124"/>
      <c r="J1124"/>
    </row>
    <row r="1125" spans="1:10" s="2" customFormat="1" x14ac:dyDescent="0.2">
      <c r="A1125"/>
      <c r="B1125" s="90"/>
      <c r="C1125" s="90"/>
      <c r="D1125" s="90"/>
      <c r="E1125" s="63"/>
      <c r="F1125"/>
      <c r="G1125"/>
      <c r="H1125"/>
      <c r="I1125"/>
      <c r="J1125"/>
    </row>
    <row r="1126" spans="1:10" s="2" customFormat="1" x14ac:dyDescent="0.2">
      <c r="A1126"/>
      <c r="B1126" s="90"/>
      <c r="C1126" s="90"/>
      <c r="D1126" s="90"/>
      <c r="E1126" s="63"/>
      <c r="F1126"/>
      <c r="G1126"/>
      <c r="H1126"/>
      <c r="I1126"/>
      <c r="J1126"/>
    </row>
    <row r="1127" spans="1:10" s="2" customFormat="1" x14ac:dyDescent="0.2">
      <c r="A1127"/>
      <c r="B1127" s="90"/>
      <c r="C1127" s="90"/>
      <c r="D1127" s="90"/>
      <c r="E1127" s="63"/>
      <c r="F1127"/>
      <c r="G1127"/>
      <c r="H1127"/>
      <c r="I1127"/>
      <c r="J1127"/>
    </row>
    <row r="1128" spans="1:10" s="2" customFormat="1" x14ac:dyDescent="0.2">
      <c r="A1128"/>
      <c r="B1128" s="90"/>
      <c r="C1128" s="90"/>
      <c r="D1128" s="90"/>
      <c r="E1128" s="63"/>
      <c r="F1128"/>
      <c r="G1128"/>
      <c r="H1128"/>
      <c r="I1128"/>
      <c r="J1128"/>
    </row>
    <row r="1129" spans="1:10" s="2" customFormat="1" x14ac:dyDescent="0.2">
      <c r="A1129"/>
      <c r="B1129" s="90"/>
      <c r="C1129" s="90"/>
      <c r="D1129" s="90"/>
      <c r="E1129" s="63"/>
      <c r="F1129"/>
      <c r="G1129"/>
      <c r="H1129"/>
      <c r="I1129"/>
      <c r="J1129"/>
    </row>
    <row r="1130" spans="1:10" s="2" customFormat="1" x14ac:dyDescent="0.2">
      <c r="A1130"/>
      <c r="B1130" s="90"/>
      <c r="C1130" s="90"/>
      <c r="D1130" s="90"/>
      <c r="E1130" s="63"/>
      <c r="F1130"/>
      <c r="G1130"/>
      <c r="H1130"/>
      <c r="I1130"/>
      <c r="J1130"/>
    </row>
    <row r="1131" spans="1:10" s="2" customFormat="1" x14ac:dyDescent="0.2">
      <c r="A1131"/>
      <c r="B1131" s="90"/>
      <c r="C1131" s="90"/>
      <c r="D1131" s="90"/>
      <c r="E1131" s="63"/>
      <c r="F1131"/>
      <c r="G1131"/>
      <c r="H1131"/>
      <c r="I1131"/>
      <c r="J1131"/>
    </row>
    <row r="1132" spans="1:10" s="2" customFormat="1" x14ac:dyDescent="0.2">
      <c r="A1132"/>
      <c r="B1132" s="90"/>
      <c r="C1132" s="90"/>
      <c r="D1132" s="90"/>
      <c r="E1132" s="63"/>
      <c r="F1132"/>
      <c r="G1132"/>
      <c r="H1132"/>
      <c r="I1132"/>
      <c r="J1132"/>
    </row>
    <row r="1133" spans="1:10" s="2" customFormat="1" x14ac:dyDescent="0.2">
      <c r="A1133"/>
      <c r="B1133" s="90"/>
      <c r="C1133" s="90"/>
      <c r="D1133" s="90"/>
      <c r="E1133" s="63"/>
      <c r="F1133"/>
      <c r="G1133"/>
      <c r="H1133"/>
      <c r="I1133"/>
      <c r="J1133"/>
    </row>
    <row r="1134" spans="1:10" s="2" customFormat="1" x14ac:dyDescent="0.2">
      <c r="A1134"/>
      <c r="B1134" s="90"/>
      <c r="C1134" s="90"/>
      <c r="D1134" s="90"/>
      <c r="E1134" s="63"/>
      <c r="F1134"/>
      <c r="G1134"/>
      <c r="H1134"/>
      <c r="I1134"/>
      <c r="J1134"/>
    </row>
    <row r="1135" spans="1:10" s="2" customFormat="1" x14ac:dyDescent="0.2">
      <c r="A1135"/>
      <c r="B1135" s="90"/>
      <c r="C1135" s="90"/>
      <c r="D1135" s="90"/>
      <c r="E1135" s="63"/>
      <c r="F1135"/>
      <c r="G1135"/>
      <c r="H1135"/>
      <c r="I1135"/>
      <c r="J1135"/>
    </row>
    <row r="1136" spans="1:10" s="2" customFormat="1" x14ac:dyDescent="0.2">
      <c r="A1136"/>
      <c r="B1136" s="90"/>
      <c r="C1136" s="90"/>
      <c r="D1136" s="90"/>
      <c r="E1136" s="63"/>
      <c r="F1136"/>
      <c r="G1136"/>
      <c r="H1136"/>
      <c r="I1136"/>
      <c r="J1136"/>
    </row>
    <row r="1137" spans="1:10" s="2" customFormat="1" x14ac:dyDescent="0.2">
      <c r="A1137"/>
      <c r="B1137" s="90"/>
      <c r="C1137" s="90"/>
      <c r="D1137" s="90"/>
      <c r="E1137" s="63"/>
      <c r="F1137"/>
      <c r="G1137"/>
      <c r="H1137"/>
      <c r="I1137"/>
      <c r="J1137"/>
    </row>
    <row r="1138" spans="1:10" s="2" customFormat="1" x14ac:dyDescent="0.2">
      <c r="A1138"/>
      <c r="B1138" s="90"/>
      <c r="C1138" s="90"/>
      <c r="D1138" s="90"/>
      <c r="E1138" s="63"/>
      <c r="F1138"/>
      <c r="G1138"/>
      <c r="H1138"/>
      <c r="I1138"/>
      <c r="J1138"/>
    </row>
    <row r="1139" spans="1:10" s="2" customFormat="1" x14ac:dyDescent="0.2">
      <c r="A1139"/>
      <c r="B1139" s="90"/>
      <c r="C1139" s="90"/>
      <c r="D1139" s="90"/>
      <c r="E1139" s="63"/>
      <c r="F1139"/>
      <c r="G1139"/>
      <c r="H1139"/>
      <c r="I1139"/>
      <c r="J1139"/>
    </row>
    <row r="1140" spans="1:10" s="2" customFormat="1" x14ac:dyDescent="0.2">
      <c r="A1140"/>
      <c r="B1140" s="90"/>
      <c r="C1140" s="90"/>
      <c r="D1140" s="90"/>
      <c r="E1140" s="63"/>
      <c r="F1140"/>
      <c r="G1140"/>
      <c r="H1140"/>
      <c r="I1140"/>
      <c r="J1140"/>
    </row>
    <row r="1141" spans="1:10" s="2" customFormat="1" x14ac:dyDescent="0.2">
      <c r="A1141"/>
      <c r="B1141" s="90"/>
      <c r="C1141" s="90"/>
      <c r="D1141" s="90"/>
      <c r="E1141" s="63"/>
      <c r="F1141"/>
      <c r="G1141"/>
      <c r="H1141"/>
      <c r="I1141"/>
      <c r="J1141"/>
    </row>
    <row r="1142" spans="1:10" s="2" customFormat="1" x14ac:dyDescent="0.2">
      <c r="A1142"/>
      <c r="B1142" s="90"/>
      <c r="C1142" s="90"/>
      <c r="D1142" s="90"/>
      <c r="E1142" s="63"/>
      <c r="F1142"/>
      <c r="G1142"/>
      <c r="H1142"/>
      <c r="I1142"/>
      <c r="J1142"/>
    </row>
    <row r="1143" spans="1:10" s="2" customFormat="1" x14ac:dyDescent="0.2">
      <c r="A1143"/>
      <c r="B1143" s="90"/>
      <c r="C1143" s="90"/>
      <c r="D1143" s="90"/>
      <c r="E1143" s="63"/>
      <c r="F1143"/>
      <c r="G1143"/>
      <c r="H1143"/>
      <c r="I1143"/>
      <c r="J1143"/>
    </row>
    <row r="1144" spans="1:10" s="2" customFormat="1" x14ac:dyDescent="0.2">
      <c r="A1144"/>
      <c r="B1144" s="90"/>
      <c r="C1144" s="90"/>
      <c r="D1144" s="90"/>
      <c r="E1144" s="63"/>
      <c r="F1144"/>
      <c r="G1144"/>
      <c r="H1144"/>
      <c r="I1144"/>
      <c r="J1144"/>
    </row>
    <row r="1145" spans="1:10" s="2" customFormat="1" x14ac:dyDescent="0.2">
      <c r="A1145"/>
      <c r="B1145" s="90"/>
      <c r="C1145" s="90"/>
      <c r="D1145" s="90"/>
      <c r="E1145" s="63"/>
      <c r="F1145"/>
      <c r="G1145"/>
      <c r="H1145"/>
      <c r="I1145"/>
      <c r="J1145"/>
    </row>
    <row r="1146" spans="1:10" s="2" customFormat="1" x14ac:dyDescent="0.2">
      <c r="A1146"/>
      <c r="B1146" s="90"/>
      <c r="C1146" s="90"/>
      <c r="D1146" s="90"/>
      <c r="E1146" s="63"/>
      <c r="F1146"/>
      <c r="G1146"/>
      <c r="H1146"/>
      <c r="I1146"/>
      <c r="J1146"/>
    </row>
    <row r="1147" spans="1:10" s="2" customFormat="1" x14ac:dyDescent="0.2">
      <c r="A1147"/>
      <c r="B1147" s="90"/>
      <c r="C1147" s="90"/>
      <c r="D1147" s="90"/>
      <c r="E1147" s="63"/>
      <c r="F1147"/>
      <c r="G1147"/>
      <c r="H1147"/>
      <c r="I1147"/>
      <c r="J1147"/>
    </row>
    <row r="1148" spans="1:10" s="2" customFormat="1" x14ac:dyDescent="0.2">
      <c r="A1148"/>
      <c r="B1148" s="90"/>
      <c r="C1148" s="90"/>
      <c r="D1148" s="90"/>
      <c r="E1148" s="63"/>
      <c r="F1148"/>
      <c r="G1148"/>
      <c r="H1148"/>
      <c r="I1148"/>
      <c r="J1148"/>
    </row>
    <row r="1149" spans="1:10" s="2" customFormat="1" x14ac:dyDescent="0.2">
      <c r="A1149"/>
      <c r="B1149" s="90"/>
      <c r="C1149" s="90"/>
      <c r="D1149" s="90"/>
      <c r="E1149" s="63"/>
      <c r="F1149"/>
      <c r="G1149"/>
      <c r="H1149"/>
      <c r="I1149"/>
      <c r="J1149"/>
    </row>
    <row r="1150" spans="1:10" s="2" customFormat="1" x14ac:dyDescent="0.2">
      <c r="A1150"/>
      <c r="B1150" s="90"/>
      <c r="C1150" s="90"/>
      <c r="D1150" s="90"/>
      <c r="E1150" s="63"/>
      <c r="F1150"/>
      <c r="G1150"/>
      <c r="H1150"/>
      <c r="I1150"/>
      <c r="J1150"/>
    </row>
    <row r="1151" spans="1:10" s="2" customFormat="1" x14ac:dyDescent="0.2">
      <c r="A1151"/>
      <c r="B1151" s="90"/>
      <c r="C1151" s="90"/>
      <c r="D1151" s="90"/>
      <c r="E1151" s="63"/>
      <c r="F1151"/>
      <c r="G1151"/>
      <c r="H1151"/>
      <c r="I1151"/>
      <c r="J1151"/>
    </row>
    <row r="1152" spans="1:10" s="2" customFormat="1" x14ac:dyDescent="0.2">
      <c r="A1152"/>
      <c r="B1152" s="90"/>
      <c r="C1152" s="90"/>
      <c r="D1152" s="90"/>
      <c r="E1152" s="63"/>
      <c r="F1152"/>
      <c r="G1152"/>
      <c r="H1152"/>
      <c r="I1152"/>
      <c r="J1152"/>
    </row>
    <row r="1153" spans="1:10" s="2" customFormat="1" x14ac:dyDescent="0.2">
      <c r="A1153"/>
      <c r="B1153" s="90"/>
      <c r="C1153" s="90"/>
      <c r="D1153" s="90"/>
      <c r="E1153" s="63"/>
      <c r="F1153"/>
      <c r="G1153"/>
      <c r="H1153"/>
      <c r="I1153"/>
      <c r="J1153"/>
    </row>
    <row r="1154" spans="1:10" s="2" customFormat="1" x14ac:dyDescent="0.2">
      <c r="A1154"/>
      <c r="B1154" s="90"/>
      <c r="C1154" s="90"/>
      <c r="D1154" s="90"/>
      <c r="E1154" s="63"/>
      <c r="F1154"/>
      <c r="G1154"/>
      <c r="H1154"/>
      <c r="I1154"/>
      <c r="J1154"/>
    </row>
    <row r="1155" spans="1:10" s="2" customFormat="1" x14ac:dyDescent="0.2">
      <c r="A1155"/>
      <c r="B1155" s="90"/>
      <c r="C1155" s="90"/>
      <c r="D1155" s="90"/>
      <c r="E1155" s="63"/>
      <c r="F1155"/>
      <c r="G1155"/>
      <c r="H1155"/>
      <c r="I1155"/>
      <c r="J1155"/>
    </row>
    <row r="1156" spans="1:10" s="2" customFormat="1" x14ac:dyDescent="0.2">
      <c r="A1156"/>
      <c r="B1156" s="90"/>
      <c r="C1156" s="90"/>
      <c r="D1156" s="90"/>
      <c r="E1156" s="63"/>
      <c r="F1156"/>
      <c r="G1156"/>
      <c r="H1156"/>
      <c r="I1156"/>
      <c r="J1156"/>
    </row>
    <row r="1157" spans="1:10" s="2" customFormat="1" x14ac:dyDescent="0.2">
      <c r="A1157"/>
      <c r="B1157" s="90"/>
      <c r="C1157" s="90"/>
      <c r="D1157" s="90"/>
      <c r="E1157" s="63"/>
      <c r="F1157"/>
      <c r="G1157"/>
      <c r="H1157"/>
      <c r="I1157"/>
      <c r="J1157"/>
    </row>
    <row r="1158" spans="1:10" s="2" customFormat="1" x14ac:dyDescent="0.2">
      <c r="A1158"/>
      <c r="B1158" s="90"/>
      <c r="C1158" s="90"/>
      <c r="D1158" s="90"/>
      <c r="E1158" s="63"/>
      <c r="F1158"/>
      <c r="G1158"/>
      <c r="H1158"/>
      <c r="I1158"/>
      <c r="J1158"/>
    </row>
    <row r="1159" spans="1:10" s="2" customFormat="1" x14ac:dyDescent="0.2">
      <c r="A1159"/>
      <c r="B1159" s="90"/>
      <c r="C1159" s="90"/>
      <c r="D1159" s="90"/>
      <c r="E1159" s="63"/>
      <c r="F1159"/>
      <c r="G1159"/>
      <c r="H1159"/>
      <c r="I1159"/>
      <c r="J1159"/>
    </row>
    <row r="1160" spans="1:10" s="2" customFormat="1" x14ac:dyDescent="0.2">
      <c r="A1160"/>
      <c r="B1160" s="90"/>
      <c r="C1160" s="90"/>
      <c r="D1160" s="90"/>
      <c r="E1160" s="63"/>
      <c r="F1160"/>
      <c r="G1160"/>
      <c r="H1160"/>
      <c r="I1160"/>
      <c r="J1160"/>
    </row>
    <row r="1161" spans="1:10" s="2" customFormat="1" x14ac:dyDescent="0.2">
      <c r="A1161"/>
      <c r="B1161" s="90"/>
      <c r="C1161" s="90"/>
      <c r="D1161" s="90"/>
      <c r="E1161" s="63"/>
      <c r="F1161"/>
      <c r="G1161"/>
      <c r="H1161"/>
      <c r="I1161"/>
      <c r="J1161"/>
    </row>
    <row r="1162" spans="1:10" s="2" customFormat="1" x14ac:dyDescent="0.2">
      <c r="A1162"/>
      <c r="B1162" s="90"/>
      <c r="C1162" s="90"/>
      <c r="D1162" s="90"/>
      <c r="E1162" s="63"/>
      <c r="F1162"/>
      <c r="G1162"/>
      <c r="H1162"/>
      <c r="I1162"/>
      <c r="J1162"/>
    </row>
    <row r="1163" spans="1:10" s="2" customFormat="1" x14ac:dyDescent="0.2">
      <c r="A1163"/>
      <c r="B1163" s="90"/>
      <c r="C1163" s="90"/>
      <c r="D1163" s="90"/>
      <c r="E1163" s="63"/>
      <c r="F1163"/>
      <c r="G1163"/>
      <c r="H1163"/>
      <c r="I1163"/>
      <c r="J1163"/>
    </row>
    <row r="1164" spans="1:10" s="2" customFormat="1" x14ac:dyDescent="0.2">
      <c r="A1164"/>
      <c r="B1164" s="90"/>
      <c r="C1164" s="90"/>
      <c r="D1164" s="90"/>
      <c r="E1164" s="63"/>
      <c r="F1164"/>
      <c r="G1164"/>
      <c r="H1164"/>
      <c r="I1164"/>
      <c r="J1164"/>
    </row>
    <row r="1165" spans="1:10" s="2" customFormat="1" x14ac:dyDescent="0.2">
      <c r="A1165"/>
      <c r="B1165" s="90"/>
      <c r="C1165" s="90"/>
      <c r="D1165" s="90"/>
      <c r="E1165" s="63"/>
      <c r="F1165"/>
      <c r="G1165"/>
      <c r="H1165"/>
      <c r="I1165"/>
      <c r="J1165"/>
    </row>
    <row r="1166" spans="1:10" s="2" customFormat="1" x14ac:dyDescent="0.2">
      <c r="A1166"/>
      <c r="B1166" s="90"/>
      <c r="C1166" s="90"/>
      <c r="D1166" s="90"/>
      <c r="E1166" s="63"/>
      <c r="F1166"/>
      <c r="G1166"/>
      <c r="H1166"/>
      <c r="I1166"/>
      <c r="J1166"/>
    </row>
    <row r="1167" spans="1:10" s="2" customFormat="1" x14ac:dyDescent="0.2">
      <c r="A1167"/>
      <c r="B1167" s="90"/>
      <c r="C1167" s="90"/>
      <c r="D1167" s="90"/>
      <c r="E1167" s="63"/>
      <c r="F1167"/>
      <c r="G1167"/>
      <c r="H1167"/>
      <c r="I1167"/>
      <c r="J1167"/>
    </row>
    <row r="1168" spans="1:10" s="2" customFormat="1" x14ac:dyDescent="0.2">
      <c r="A1168"/>
      <c r="B1168" s="90"/>
      <c r="C1168" s="90"/>
      <c r="D1168" s="90"/>
      <c r="E1168" s="63"/>
      <c r="F1168"/>
      <c r="G1168"/>
      <c r="H1168"/>
      <c r="I1168"/>
      <c r="J1168"/>
    </row>
    <row r="1169" spans="1:10" s="2" customFormat="1" x14ac:dyDescent="0.2">
      <c r="A1169"/>
      <c r="B1169" s="90"/>
      <c r="C1169" s="90"/>
      <c r="D1169" s="90"/>
      <c r="E1169" s="63"/>
      <c r="F1169"/>
      <c r="G1169"/>
      <c r="H1169"/>
      <c r="I1169"/>
      <c r="J1169"/>
    </row>
    <row r="1170" spans="1:10" s="2" customFormat="1" x14ac:dyDescent="0.2">
      <c r="A1170"/>
      <c r="B1170" s="90"/>
      <c r="C1170" s="90"/>
      <c r="D1170" s="90"/>
      <c r="E1170" s="63"/>
      <c r="F1170"/>
      <c r="G1170"/>
      <c r="H1170"/>
      <c r="I1170"/>
      <c r="J1170"/>
    </row>
    <row r="1171" spans="1:10" s="2" customFormat="1" x14ac:dyDescent="0.2">
      <c r="A1171"/>
      <c r="B1171" s="90"/>
      <c r="C1171" s="90"/>
      <c r="D1171" s="90"/>
      <c r="E1171" s="63"/>
      <c r="F1171"/>
      <c r="G1171"/>
      <c r="H1171"/>
      <c r="I1171"/>
      <c r="J1171"/>
    </row>
    <row r="1172" spans="1:10" s="2" customFormat="1" x14ac:dyDescent="0.2">
      <c r="A1172"/>
      <c r="B1172" s="90"/>
      <c r="C1172" s="90"/>
      <c r="D1172" s="90"/>
      <c r="E1172" s="63"/>
      <c r="F1172"/>
      <c r="G1172"/>
      <c r="H1172"/>
      <c r="I1172"/>
      <c r="J1172"/>
    </row>
    <row r="1173" spans="1:10" s="2" customFormat="1" x14ac:dyDescent="0.2">
      <c r="A1173"/>
      <c r="B1173" s="90"/>
      <c r="C1173" s="90"/>
      <c r="D1173" s="90"/>
      <c r="E1173" s="63"/>
      <c r="F1173"/>
      <c r="G1173"/>
      <c r="H1173"/>
      <c r="I1173"/>
      <c r="J1173"/>
    </row>
    <row r="1174" spans="1:10" s="2" customFormat="1" x14ac:dyDescent="0.2">
      <c r="A1174"/>
      <c r="B1174" s="90"/>
      <c r="C1174" s="90"/>
      <c r="D1174" s="90"/>
      <c r="E1174" s="63"/>
      <c r="F1174"/>
      <c r="G1174"/>
      <c r="H1174"/>
      <c r="I1174"/>
      <c r="J1174"/>
    </row>
    <row r="1175" spans="1:10" s="2" customFormat="1" x14ac:dyDescent="0.2">
      <c r="A1175"/>
      <c r="B1175" s="90"/>
      <c r="C1175" s="90"/>
      <c r="D1175" s="90"/>
      <c r="E1175" s="63"/>
      <c r="F1175"/>
      <c r="G1175"/>
      <c r="H1175"/>
      <c r="I1175"/>
      <c r="J1175"/>
    </row>
    <row r="1176" spans="1:10" s="2" customFormat="1" x14ac:dyDescent="0.2">
      <c r="A1176"/>
      <c r="B1176" s="90"/>
      <c r="C1176" s="90"/>
      <c r="D1176" s="90"/>
      <c r="E1176" s="63"/>
      <c r="F1176"/>
      <c r="G1176"/>
      <c r="H1176"/>
      <c r="I1176"/>
      <c r="J1176"/>
    </row>
    <row r="1177" spans="1:10" s="2" customFormat="1" x14ac:dyDescent="0.2">
      <c r="A1177"/>
      <c r="B1177" s="90"/>
      <c r="C1177" s="90"/>
      <c r="D1177" s="90"/>
      <c r="E1177" s="63"/>
      <c r="F1177"/>
      <c r="G1177"/>
      <c r="H1177"/>
      <c r="I1177"/>
      <c r="J1177"/>
    </row>
    <row r="1178" spans="1:10" s="2" customFormat="1" x14ac:dyDescent="0.2">
      <c r="A1178"/>
      <c r="B1178" s="90"/>
      <c r="C1178" s="90"/>
      <c r="D1178" s="90"/>
      <c r="E1178" s="63"/>
      <c r="F1178"/>
      <c r="G1178"/>
      <c r="H1178"/>
      <c r="I1178"/>
      <c r="J1178"/>
    </row>
    <row r="1179" spans="1:10" s="2" customFormat="1" x14ac:dyDescent="0.2">
      <c r="A1179"/>
      <c r="B1179" s="90"/>
      <c r="C1179" s="90"/>
      <c r="D1179" s="90"/>
      <c r="E1179" s="63"/>
      <c r="F1179"/>
      <c r="G1179"/>
      <c r="H1179"/>
      <c r="I1179"/>
      <c r="J1179"/>
    </row>
    <row r="1180" spans="1:10" s="2" customFormat="1" x14ac:dyDescent="0.2">
      <c r="A1180"/>
      <c r="B1180" s="90"/>
      <c r="C1180" s="90"/>
      <c r="D1180" s="90"/>
      <c r="E1180" s="63"/>
      <c r="F1180"/>
      <c r="G1180"/>
      <c r="H1180"/>
      <c r="I1180"/>
      <c r="J1180"/>
    </row>
    <row r="1181" spans="1:10" s="2" customFormat="1" x14ac:dyDescent="0.2">
      <c r="A1181"/>
      <c r="B1181" s="90"/>
      <c r="C1181" s="90"/>
      <c r="D1181" s="90"/>
      <c r="E1181" s="63"/>
      <c r="F1181"/>
      <c r="G1181"/>
      <c r="H1181"/>
      <c r="I1181"/>
      <c r="J1181"/>
    </row>
    <row r="1182" spans="1:10" s="2" customFormat="1" x14ac:dyDescent="0.2">
      <c r="A1182"/>
      <c r="B1182" s="90"/>
      <c r="C1182" s="90"/>
      <c r="D1182" s="90"/>
      <c r="E1182" s="63"/>
      <c r="F1182"/>
      <c r="G1182"/>
      <c r="H1182"/>
      <c r="I1182"/>
      <c r="J1182"/>
    </row>
    <row r="1183" spans="1:10" s="2" customFormat="1" x14ac:dyDescent="0.2">
      <c r="A1183"/>
      <c r="B1183" s="90"/>
      <c r="C1183" s="90"/>
      <c r="D1183" s="90"/>
      <c r="E1183" s="63"/>
      <c r="F1183"/>
      <c r="G1183"/>
      <c r="H1183"/>
      <c r="I1183"/>
      <c r="J1183"/>
    </row>
    <row r="1184" spans="1:10" s="2" customFormat="1" x14ac:dyDescent="0.2">
      <c r="A1184"/>
      <c r="B1184" s="90"/>
      <c r="C1184" s="90"/>
      <c r="D1184" s="90"/>
      <c r="E1184" s="63"/>
      <c r="F1184"/>
      <c r="G1184"/>
      <c r="H1184"/>
      <c r="I1184"/>
      <c r="J1184"/>
    </row>
    <row r="1185" spans="1:10" s="2" customFormat="1" x14ac:dyDescent="0.2">
      <c r="A1185"/>
      <c r="B1185" s="90"/>
      <c r="C1185" s="90"/>
      <c r="D1185" s="90"/>
      <c r="E1185" s="63"/>
      <c r="F1185"/>
      <c r="G1185"/>
      <c r="H1185"/>
      <c r="I1185"/>
      <c r="J1185"/>
    </row>
    <row r="1186" spans="1:10" s="2" customFormat="1" x14ac:dyDescent="0.2">
      <c r="A1186"/>
      <c r="B1186" s="90"/>
      <c r="C1186" s="90"/>
      <c r="D1186" s="90"/>
      <c r="E1186" s="63"/>
      <c r="F1186"/>
      <c r="G1186"/>
      <c r="H1186"/>
      <c r="I1186"/>
      <c r="J1186"/>
    </row>
    <row r="1187" spans="1:10" s="2" customFormat="1" x14ac:dyDescent="0.2">
      <c r="A1187"/>
      <c r="B1187" s="90"/>
      <c r="C1187" s="90"/>
      <c r="D1187" s="90"/>
      <c r="E1187" s="63"/>
      <c r="F1187"/>
      <c r="G1187"/>
      <c r="H1187"/>
      <c r="I1187"/>
      <c r="J1187"/>
    </row>
    <row r="1188" spans="1:10" s="2" customFormat="1" x14ac:dyDescent="0.2">
      <c r="A1188"/>
      <c r="B1188" s="90"/>
      <c r="C1188" s="90"/>
      <c r="D1188" s="90"/>
      <c r="E1188" s="63"/>
      <c r="F1188"/>
      <c r="G1188"/>
      <c r="H1188"/>
      <c r="I1188"/>
      <c r="J1188"/>
    </row>
    <row r="1189" spans="1:10" s="2" customFormat="1" x14ac:dyDescent="0.2">
      <c r="A1189"/>
      <c r="B1189" s="90"/>
      <c r="C1189" s="90"/>
      <c r="D1189" s="90"/>
      <c r="E1189" s="63"/>
      <c r="F1189"/>
      <c r="G1189"/>
      <c r="H1189"/>
      <c r="I1189"/>
      <c r="J1189"/>
    </row>
    <row r="1190" spans="1:10" s="2" customFormat="1" x14ac:dyDescent="0.2">
      <c r="A1190"/>
      <c r="B1190" s="90"/>
      <c r="C1190" s="90"/>
      <c r="D1190" s="90"/>
      <c r="E1190" s="63"/>
      <c r="F1190"/>
      <c r="G1190"/>
      <c r="H1190"/>
      <c r="I1190"/>
      <c r="J1190"/>
    </row>
    <row r="1191" spans="1:10" s="2" customFormat="1" x14ac:dyDescent="0.2">
      <c r="A1191"/>
      <c r="B1191" s="90"/>
      <c r="C1191" s="90"/>
      <c r="D1191" s="90"/>
      <c r="E1191" s="63"/>
      <c r="F1191"/>
      <c r="G1191"/>
      <c r="H1191"/>
      <c r="I1191"/>
      <c r="J1191"/>
    </row>
    <row r="1192" spans="1:10" s="2" customFormat="1" x14ac:dyDescent="0.2">
      <c r="A1192"/>
      <c r="B1192" s="90"/>
      <c r="C1192" s="90"/>
      <c r="D1192" s="90"/>
      <c r="E1192" s="63"/>
      <c r="F1192"/>
      <c r="G1192"/>
      <c r="H1192"/>
      <c r="I1192"/>
      <c r="J1192"/>
    </row>
    <row r="1193" spans="1:10" s="2" customFormat="1" x14ac:dyDescent="0.2">
      <c r="A1193"/>
      <c r="B1193" s="90"/>
      <c r="C1193" s="90"/>
      <c r="D1193" s="90"/>
      <c r="E1193" s="63"/>
      <c r="F1193"/>
      <c r="G1193"/>
      <c r="H1193"/>
      <c r="I1193"/>
      <c r="J1193"/>
    </row>
    <row r="1194" spans="1:10" s="2" customFormat="1" x14ac:dyDescent="0.2">
      <c r="A1194"/>
      <c r="B1194" s="90"/>
      <c r="C1194" s="90"/>
      <c r="D1194" s="90"/>
      <c r="E1194" s="63"/>
      <c r="F1194"/>
      <c r="G1194"/>
      <c r="H1194"/>
      <c r="I1194"/>
      <c r="J1194"/>
    </row>
    <row r="1195" spans="1:10" s="2" customFormat="1" x14ac:dyDescent="0.2">
      <c r="A1195"/>
      <c r="B1195" s="90"/>
      <c r="C1195" s="90"/>
      <c r="D1195" s="90"/>
      <c r="E1195" s="63"/>
      <c r="F1195"/>
      <c r="G1195"/>
      <c r="H1195"/>
      <c r="I1195"/>
      <c r="J1195"/>
    </row>
    <row r="1196" spans="1:10" s="2" customFormat="1" x14ac:dyDescent="0.2">
      <c r="A1196"/>
      <c r="B1196" s="90"/>
      <c r="C1196" s="90"/>
      <c r="D1196" s="90"/>
      <c r="E1196" s="63"/>
      <c r="F1196"/>
      <c r="G1196"/>
      <c r="H1196"/>
      <c r="I1196"/>
      <c r="J1196"/>
    </row>
    <row r="1197" spans="1:10" s="2" customFormat="1" x14ac:dyDescent="0.2">
      <c r="A1197"/>
      <c r="B1197" s="90"/>
      <c r="C1197" s="90"/>
      <c r="D1197" s="90"/>
      <c r="E1197" s="63"/>
      <c r="F1197"/>
      <c r="G1197"/>
      <c r="H1197"/>
      <c r="I1197"/>
      <c r="J1197"/>
    </row>
    <row r="1198" spans="1:10" s="2" customFormat="1" x14ac:dyDescent="0.2">
      <c r="A1198"/>
      <c r="B1198" s="90"/>
      <c r="C1198" s="90"/>
      <c r="D1198" s="90"/>
      <c r="E1198" s="63"/>
      <c r="F1198"/>
      <c r="G1198"/>
      <c r="H1198"/>
      <c r="I1198"/>
      <c r="J1198"/>
    </row>
    <row r="1199" spans="1:10" s="2" customFormat="1" x14ac:dyDescent="0.2">
      <c r="A1199"/>
      <c r="B1199" s="90"/>
      <c r="C1199" s="90"/>
      <c r="D1199" s="90"/>
      <c r="E1199" s="63"/>
      <c r="F1199"/>
      <c r="G1199"/>
      <c r="H1199"/>
      <c r="I1199"/>
      <c r="J1199"/>
    </row>
    <row r="1200" spans="1:10" s="2" customFormat="1" x14ac:dyDescent="0.2">
      <c r="A1200"/>
      <c r="B1200" s="90"/>
      <c r="C1200" s="90"/>
      <c r="D1200" s="90"/>
      <c r="E1200" s="63"/>
      <c r="F1200"/>
      <c r="G1200"/>
      <c r="H1200"/>
      <c r="I1200"/>
      <c r="J1200"/>
    </row>
    <row r="1201" spans="1:10" s="2" customFormat="1" x14ac:dyDescent="0.2">
      <c r="A1201"/>
      <c r="B1201" s="90"/>
      <c r="C1201" s="90"/>
      <c r="D1201" s="90"/>
      <c r="E1201" s="63"/>
      <c r="F1201"/>
      <c r="G1201"/>
      <c r="H1201"/>
      <c r="I1201"/>
      <c r="J1201"/>
    </row>
    <row r="1202" spans="1:10" s="2" customFormat="1" x14ac:dyDescent="0.2">
      <c r="A1202"/>
      <c r="B1202" s="90"/>
      <c r="C1202" s="90"/>
      <c r="D1202" s="90"/>
      <c r="E1202" s="63"/>
      <c r="F1202"/>
      <c r="G1202"/>
      <c r="H1202"/>
      <c r="I1202"/>
      <c r="J1202"/>
    </row>
    <row r="1203" spans="1:10" s="2" customFormat="1" x14ac:dyDescent="0.2">
      <c r="A1203"/>
      <c r="B1203" s="90"/>
      <c r="C1203" s="90"/>
      <c r="D1203" s="90"/>
      <c r="E1203" s="63"/>
      <c r="F1203"/>
      <c r="G1203"/>
      <c r="H1203"/>
      <c r="I1203"/>
      <c r="J1203"/>
    </row>
    <row r="1204" spans="1:10" s="2" customFormat="1" x14ac:dyDescent="0.2">
      <c r="A1204"/>
      <c r="B1204" s="90"/>
      <c r="C1204" s="90"/>
      <c r="D1204" s="90"/>
      <c r="E1204" s="63"/>
      <c r="F1204"/>
      <c r="G1204"/>
      <c r="H1204"/>
      <c r="I1204"/>
      <c r="J1204"/>
    </row>
    <row r="1205" spans="1:10" s="2" customFormat="1" x14ac:dyDescent="0.2">
      <c r="A1205"/>
      <c r="B1205" s="90"/>
      <c r="C1205" s="90"/>
      <c r="D1205" s="90"/>
      <c r="E1205" s="63"/>
      <c r="F1205"/>
      <c r="G1205"/>
      <c r="H1205"/>
      <c r="I1205"/>
      <c r="J1205"/>
    </row>
    <row r="1206" spans="1:10" s="2" customFormat="1" x14ac:dyDescent="0.2">
      <c r="A1206"/>
      <c r="B1206" s="90"/>
      <c r="C1206" s="90"/>
      <c r="D1206" s="90"/>
      <c r="E1206" s="63"/>
      <c r="F1206"/>
      <c r="G1206"/>
      <c r="H1206"/>
      <c r="I1206"/>
      <c r="J1206"/>
    </row>
    <row r="1207" spans="1:10" s="2" customFormat="1" x14ac:dyDescent="0.2">
      <c r="A1207"/>
      <c r="B1207" s="90"/>
      <c r="C1207" s="90"/>
      <c r="D1207" s="90"/>
      <c r="E1207" s="63"/>
      <c r="F1207"/>
      <c r="G1207"/>
      <c r="H1207"/>
      <c r="I1207"/>
      <c r="J1207"/>
    </row>
    <row r="1208" spans="1:10" s="2" customFormat="1" x14ac:dyDescent="0.2">
      <c r="A1208"/>
      <c r="B1208" s="90"/>
      <c r="C1208" s="90"/>
      <c r="D1208" s="90"/>
      <c r="E1208" s="63"/>
      <c r="F1208"/>
      <c r="G1208"/>
      <c r="H1208"/>
      <c r="I1208"/>
      <c r="J1208"/>
    </row>
    <row r="1209" spans="1:10" s="2" customFormat="1" x14ac:dyDescent="0.2">
      <c r="A1209"/>
      <c r="B1209" s="90"/>
      <c r="C1209" s="90"/>
      <c r="D1209" s="90"/>
      <c r="E1209" s="63"/>
      <c r="F1209"/>
      <c r="G1209"/>
      <c r="H1209"/>
      <c r="I1209"/>
      <c r="J1209"/>
    </row>
    <row r="1210" spans="1:10" s="2" customFormat="1" x14ac:dyDescent="0.2">
      <c r="A1210"/>
      <c r="B1210" s="90"/>
      <c r="C1210" s="90"/>
      <c r="D1210" s="90"/>
      <c r="E1210" s="63"/>
      <c r="F1210"/>
      <c r="G1210"/>
      <c r="H1210"/>
      <c r="I1210"/>
      <c r="J1210"/>
    </row>
    <row r="1211" spans="1:10" s="2" customFormat="1" x14ac:dyDescent="0.2">
      <c r="A1211"/>
      <c r="B1211" s="90"/>
      <c r="C1211" s="90"/>
      <c r="D1211" s="90"/>
      <c r="E1211" s="63"/>
      <c r="F1211"/>
      <c r="G1211"/>
      <c r="H1211"/>
      <c r="I1211"/>
      <c r="J1211"/>
    </row>
    <row r="1212" spans="1:10" s="2" customFormat="1" x14ac:dyDescent="0.2">
      <c r="A1212"/>
      <c r="B1212" s="90"/>
      <c r="C1212" s="90"/>
      <c r="D1212" s="90"/>
      <c r="E1212" s="63"/>
      <c r="F1212"/>
      <c r="G1212"/>
      <c r="H1212"/>
      <c r="I1212"/>
      <c r="J1212"/>
    </row>
    <row r="1213" spans="1:10" s="2" customFormat="1" x14ac:dyDescent="0.2">
      <c r="A1213"/>
      <c r="B1213" s="90"/>
      <c r="C1213" s="90"/>
      <c r="D1213" s="90"/>
      <c r="E1213" s="63"/>
      <c r="F1213"/>
      <c r="G1213"/>
      <c r="H1213"/>
      <c r="I1213"/>
      <c r="J1213"/>
    </row>
    <row r="1214" spans="1:10" s="2" customFormat="1" x14ac:dyDescent="0.2">
      <c r="A1214"/>
      <c r="B1214" s="90"/>
      <c r="C1214" s="90"/>
      <c r="D1214" s="90"/>
      <c r="E1214" s="63"/>
      <c r="F1214"/>
      <c r="G1214"/>
      <c r="H1214"/>
      <c r="I1214"/>
      <c r="J1214"/>
    </row>
    <row r="1215" spans="1:10" s="2" customFormat="1" x14ac:dyDescent="0.2">
      <c r="A1215"/>
      <c r="B1215" s="90"/>
      <c r="C1215" s="90"/>
      <c r="D1215" s="90"/>
      <c r="E1215" s="63"/>
      <c r="F1215"/>
      <c r="G1215"/>
      <c r="H1215"/>
      <c r="I1215"/>
      <c r="J1215"/>
    </row>
    <row r="1216" spans="1:10" s="2" customFormat="1" x14ac:dyDescent="0.2">
      <c r="A1216"/>
      <c r="B1216" s="90"/>
      <c r="C1216" s="90"/>
      <c r="D1216" s="90"/>
      <c r="E1216" s="63"/>
      <c r="F1216"/>
      <c r="G1216"/>
      <c r="H1216"/>
      <c r="I1216"/>
      <c r="J1216"/>
    </row>
    <row r="1217" spans="1:10" s="2" customFormat="1" x14ac:dyDescent="0.2">
      <c r="A1217"/>
      <c r="B1217" s="90"/>
      <c r="C1217" s="90"/>
      <c r="D1217" s="90"/>
      <c r="E1217" s="63"/>
      <c r="F1217"/>
      <c r="G1217"/>
      <c r="H1217"/>
      <c r="I1217"/>
      <c r="J1217"/>
    </row>
    <row r="1218" spans="1:10" s="2" customFormat="1" x14ac:dyDescent="0.2">
      <c r="A1218"/>
      <c r="B1218" s="90"/>
      <c r="C1218" s="90"/>
      <c r="D1218" s="90"/>
      <c r="E1218" s="63"/>
      <c r="F1218"/>
      <c r="G1218"/>
      <c r="H1218"/>
      <c r="I1218"/>
      <c r="J1218"/>
    </row>
    <row r="1219" spans="1:10" s="2" customFormat="1" x14ac:dyDescent="0.2">
      <c r="A1219"/>
      <c r="B1219" s="90"/>
      <c r="C1219" s="90"/>
      <c r="D1219" s="90"/>
      <c r="E1219" s="63"/>
      <c r="F1219"/>
      <c r="G1219"/>
      <c r="H1219"/>
      <c r="I1219"/>
      <c r="J1219"/>
    </row>
    <row r="1220" spans="1:10" s="2" customFormat="1" x14ac:dyDescent="0.2">
      <c r="A1220"/>
      <c r="B1220" s="90"/>
      <c r="C1220" s="90"/>
      <c r="D1220" s="90"/>
      <c r="E1220" s="63"/>
      <c r="F1220"/>
      <c r="G1220"/>
      <c r="H1220"/>
      <c r="I1220"/>
      <c r="J1220"/>
    </row>
    <row r="1221" spans="1:10" s="2" customFormat="1" x14ac:dyDescent="0.2">
      <c r="A1221"/>
      <c r="B1221" s="90"/>
      <c r="C1221" s="90"/>
      <c r="D1221" s="90"/>
      <c r="E1221" s="63"/>
      <c r="F1221"/>
      <c r="G1221"/>
      <c r="H1221"/>
      <c r="I1221"/>
      <c r="J1221"/>
    </row>
    <row r="1222" spans="1:10" s="2" customFormat="1" x14ac:dyDescent="0.2">
      <c r="A1222"/>
      <c r="B1222" s="90"/>
      <c r="C1222" s="90"/>
      <c r="D1222" s="90"/>
      <c r="E1222" s="63"/>
      <c r="F1222"/>
      <c r="G1222"/>
      <c r="H1222"/>
      <c r="I1222"/>
      <c r="J1222"/>
    </row>
    <row r="1223" spans="1:10" s="2" customFormat="1" x14ac:dyDescent="0.2">
      <c r="A1223"/>
      <c r="B1223" s="90"/>
      <c r="C1223" s="90"/>
      <c r="D1223" s="90"/>
      <c r="E1223" s="63"/>
      <c r="F1223"/>
      <c r="G1223"/>
      <c r="H1223"/>
      <c r="I1223"/>
      <c r="J1223"/>
    </row>
    <row r="1224" spans="1:10" s="2" customFormat="1" x14ac:dyDescent="0.2">
      <c r="A1224"/>
      <c r="B1224" s="90"/>
      <c r="C1224" s="90"/>
      <c r="D1224" s="90"/>
      <c r="E1224" s="63"/>
      <c r="F1224"/>
      <c r="G1224"/>
      <c r="H1224"/>
      <c r="I1224"/>
      <c r="J1224"/>
    </row>
    <row r="1225" spans="1:10" s="2" customFormat="1" x14ac:dyDescent="0.2">
      <c r="A1225"/>
      <c r="B1225" s="90"/>
      <c r="C1225" s="90"/>
      <c r="D1225" s="90"/>
      <c r="E1225" s="63"/>
      <c r="F1225"/>
      <c r="G1225"/>
      <c r="H1225"/>
      <c r="I1225"/>
      <c r="J1225"/>
    </row>
    <row r="1226" spans="1:10" s="2" customFormat="1" x14ac:dyDescent="0.2">
      <c r="A1226"/>
      <c r="B1226" s="90"/>
      <c r="C1226" s="90"/>
      <c r="D1226" s="90"/>
      <c r="E1226" s="63"/>
      <c r="F1226"/>
      <c r="G1226"/>
      <c r="H1226"/>
      <c r="I1226"/>
      <c r="J1226"/>
    </row>
    <row r="1227" spans="1:10" s="2" customFormat="1" x14ac:dyDescent="0.2">
      <c r="A1227"/>
      <c r="B1227" s="90"/>
      <c r="C1227" s="90"/>
      <c r="D1227" s="90"/>
      <c r="E1227" s="63"/>
      <c r="F1227"/>
      <c r="G1227"/>
      <c r="H1227"/>
      <c r="I1227"/>
      <c r="J1227"/>
    </row>
    <row r="1228" spans="1:10" s="2" customFormat="1" x14ac:dyDescent="0.2">
      <c r="A1228"/>
      <c r="B1228" s="90"/>
      <c r="C1228" s="90"/>
      <c r="D1228" s="90"/>
      <c r="E1228" s="63"/>
      <c r="F1228"/>
      <c r="G1228"/>
      <c r="H1228"/>
      <c r="I1228"/>
      <c r="J1228"/>
    </row>
    <row r="1229" spans="1:10" s="2" customFormat="1" x14ac:dyDescent="0.2">
      <c r="A1229"/>
      <c r="B1229" s="90"/>
      <c r="C1229" s="90"/>
      <c r="D1229" s="90"/>
      <c r="E1229" s="63"/>
      <c r="F1229"/>
      <c r="G1229"/>
      <c r="H1229"/>
      <c r="I1229"/>
      <c r="J1229"/>
    </row>
    <row r="1230" spans="1:10" s="2" customFormat="1" x14ac:dyDescent="0.2">
      <c r="A1230"/>
      <c r="B1230" s="90"/>
      <c r="C1230" s="90"/>
      <c r="D1230" s="90"/>
      <c r="E1230" s="63"/>
      <c r="F1230"/>
      <c r="G1230"/>
      <c r="H1230"/>
      <c r="I1230"/>
      <c r="J1230"/>
    </row>
    <row r="1231" spans="1:10" s="2" customFormat="1" x14ac:dyDescent="0.2">
      <c r="A1231"/>
      <c r="B1231" s="90"/>
      <c r="C1231" s="90"/>
      <c r="D1231" s="90"/>
      <c r="E1231" s="63"/>
      <c r="F1231"/>
      <c r="G1231"/>
      <c r="H1231"/>
      <c r="I1231"/>
      <c r="J1231"/>
    </row>
    <row r="1232" spans="1:10" s="2" customFormat="1" x14ac:dyDescent="0.2">
      <c r="A1232"/>
      <c r="B1232" s="90"/>
      <c r="C1232" s="90"/>
      <c r="D1232" s="90"/>
      <c r="E1232" s="63"/>
      <c r="F1232"/>
      <c r="G1232"/>
      <c r="H1232"/>
      <c r="I1232"/>
      <c r="J1232"/>
    </row>
    <row r="1233" spans="1:10" s="2" customFormat="1" x14ac:dyDescent="0.2">
      <c r="A1233"/>
      <c r="B1233" s="90"/>
      <c r="C1233" s="90"/>
      <c r="D1233" s="90"/>
      <c r="E1233" s="63"/>
      <c r="F1233"/>
      <c r="G1233"/>
      <c r="H1233"/>
      <c r="I1233"/>
      <c r="J1233"/>
    </row>
    <row r="1234" spans="1:10" s="2" customFormat="1" x14ac:dyDescent="0.2">
      <c r="A1234"/>
      <c r="B1234" s="90"/>
      <c r="C1234" s="90"/>
      <c r="D1234" s="90"/>
      <c r="E1234" s="63"/>
      <c r="F1234"/>
      <c r="G1234"/>
      <c r="H1234"/>
      <c r="I1234"/>
      <c r="J1234"/>
    </row>
    <row r="1235" spans="1:10" s="2" customFormat="1" x14ac:dyDescent="0.2">
      <c r="A1235"/>
      <c r="B1235" s="90"/>
      <c r="C1235" s="90"/>
      <c r="D1235" s="90"/>
      <c r="E1235" s="63"/>
      <c r="F1235"/>
      <c r="G1235"/>
      <c r="H1235"/>
      <c r="I1235"/>
      <c r="J1235"/>
    </row>
    <row r="1236" spans="1:10" s="2" customFormat="1" x14ac:dyDescent="0.2">
      <c r="A1236"/>
      <c r="B1236" s="90"/>
      <c r="C1236" s="90"/>
      <c r="D1236" s="90"/>
      <c r="E1236" s="63"/>
      <c r="F1236"/>
      <c r="G1236"/>
      <c r="H1236"/>
      <c r="I1236"/>
      <c r="J1236"/>
    </row>
    <row r="1237" spans="1:10" s="2" customFormat="1" x14ac:dyDescent="0.2">
      <c r="A1237"/>
      <c r="B1237" s="90"/>
      <c r="C1237" s="90"/>
      <c r="D1237" s="90"/>
      <c r="E1237" s="63"/>
      <c r="F1237"/>
      <c r="G1237"/>
      <c r="H1237"/>
      <c r="I1237"/>
      <c r="J1237"/>
    </row>
    <row r="1238" spans="1:10" s="2" customFormat="1" x14ac:dyDescent="0.2">
      <c r="A1238"/>
      <c r="B1238" s="90"/>
      <c r="C1238" s="90"/>
      <c r="D1238" s="90"/>
      <c r="E1238" s="63"/>
      <c r="F1238"/>
      <c r="G1238"/>
      <c r="H1238"/>
      <c r="I1238"/>
      <c r="J1238"/>
    </row>
    <row r="1239" spans="1:10" s="2" customFormat="1" x14ac:dyDescent="0.2">
      <c r="A1239"/>
      <c r="B1239" s="90"/>
      <c r="C1239" s="90"/>
      <c r="D1239" s="90"/>
      <c r="E1239" s="63"/>
      <c r="F1239"/>
      <c r="G1239"/>
      <c r="H1239"/>
      <c r="I1239"/>
      <c r="J1239"/>
    </row>
    <row r="1240" spans="1:10" s="2" customFormat="1" x14ac:dyDescent="0.2">
      <c r="A1240"/>
      <c r="B1240" s="90"/>
      <c r="C1240" s="90"/>
      <c r="D1240" s="90"/>
      <c r="E1240" s="63"/>
      <c r="F1240"/>
      <c r="G1240"/>
      <c r="H1240"/>
      <c r="I1240"/>
      <c r="J1240"/>
    </row>
    <row r="1241" spans="1:10" s="2" customFormat="1" x14ac:dyDescent="0.2">
      <c r="A1241"/>
      <c r="B1241" s="90"/>
      <c r="C1241" s="90"/>
      <c r="D1241" s="90"/>
      <c r="E1241" s="63"/>
      <c r="F1241"/>
      <c r="G1241"/>
      <c r="H1241"/>
      <c r="I1241"/>
      <c r="J1241"/>
    </row>
    <row r="1242" spans="1:10" s="2" customFormat="1" x14ac:dyDescent="0.2">
      <c r="A1242"/>
      <c r="B1242" s="90"/>
      <c r="C1242" s="90"/>
      <c r="D1242" s="90"/>
      <c r="E1242" s="63"/>
      <c r="F1242"/>
      <c r="G1242"/>
      <c r="H1242"/>
      <c r="I1242"/>
      <c r="J1242"/>
    </row>
    <row r="1243" spans="1:10" s="2" customFormat="1" x14ac:dyDescent="0.2">
      <c r="A1243"/>
      <c r="B1243" s="90"/>
      <c r="C1243" s="90"/>
      <c r="D1243" s="90"/>
      <c r="E1243" s="63"/>
      <c r="F1243"/>
      <c r="G1243"/>
      <c r="H1243"/>
      <c r="I1243"/>
      <c r="J1243"/>
    </row>
    <row r="1244" spans="1:10" s="2" customFormat="1" x14ac:dyDescent="0.2">
      <c r="A1244"/>
      <c r="B1244" s="90"/>
      <c r="C1244" s="90"/>
      <c r="D1244" s="90"/>
      <c r="E1244" s="63"/>
      <c r="F1244"/>
      <c r="G1244"/>
      <c r="H1244"/>
      <c r="I1244"/>
      <c r="J1244"/>
    </row>
    <row r="1245" spans="1:10" s="2" customFormat="1" x14ac:dyDescent="0.2">
      <c r="A1245"/>
      <c r="B1245" s="90"/>
      <c r="C1245" s="90"/>
      <c r="D1245" s="90"/>
      <c r="E1245" s="63"/>
      <c r="F1245"/>
      <c r="G1245"/>
      <c r="H1245"/>
      <c r="I1245"/>
      <c r="J1245"/>
    </row>
    <row r="1246" spans="1:10" s="2" customFormat="1" x14ac:dyDescent="0.2">
      <c r="A1246"/>
      <c r="B1246" s="90"/>
      <c r="C1246" s="90"/>
      <c r="D1246" s="90"/>
      <c r="E1246" s="63"/>
      <c r="F1246"/>
      <c r="G1246"/>
      <c r="H1246"/>
      <c r="I1246"/>
      <c r="J1246"/>
    </row>
    <row r="1247" spans="1:10" s="2" customFormat="1" x14ac:dyDescent="0.2">
      <c r="A1247"/>
      <c r="B1247" s="90"/>
      <c r="C1247" s="90"/>
      <c r="D1247" s="90"/>
      <c r="E1247" s="63"/>
      <c r="F1247"/>
      <c r="G1247"/>
      <c r="H1247"/>
      <c r="I1247"/>
      <c r="J1247"/>
    </row>
    <row r="1248" spans="1:10" s="2" customFormat="1" x14ac:dyDescent="0.2">
      <c r="A1248"/>
      <c r="B1248" s="90"/>
      <c r="C1248" s="90"/>
      <c r="D1248" s="90"/>
      <c r="E1248" s="63"/>
      <c r="F1248"/>
      <c r="G1248"/>
      <c r="H1248"/>
      <c r="I1248"/>
      <c r="J1248"/>
    </row>
    <row r="1249" spans="1:10" s="2" customFormat="1" x14ac:dyDescent="0.2">
      <c r="A1249"/>
      <c r="B1249" s="90"/>
      <c r="C1249" s="90"/>
      <c r="D1249" s="90"/>
      <c r="E1249" s="63"/>
      <c r="F1249"/>
      <c r="G1249"/>
      <c r="H1249"/>
      <c r="I1249"/>
      <c r="J1249"/>
    </row>
    <row r="1250" spans="1:10" s="2" customFormat="1" x14ac:dyDescent="0.2">
      <c r="A1250"/>
      <c r="B1250" s="90"/>
      <c r="C1250" s="90"/>
      <c r="D1250" s="90"/>
      <c r="E1250" s="63"/>
      <c r="F1250"/>
      <c r="G1250"/>
      <c r="H1250"/>
      <c r="I1250"/>
      <c r="J1250"/>
    </row>
    <row r="1251" spans="1:10" s="2" customFormat="1" x14ac:dyDescent="0.2">
      <c r="A1251"/>
      <c r="B1251" s="90"/>
      <c r="C1251" s="90"/>
      <c r="D1251" s="90"/>
      <c r="E1251" s="63"/>
      <c r="F1251"/>
      <c r="G1251"/>
      <c r="H1251"/>
      <c r="I1251"/>
      <c r="J1251"/>
    </row>
    <row r="1252" spans="1:10" s="2" customFormat="1" x14ac:dyDescent="0.2">
      <c r="A1252"/>
      <c r="B1252" s="90"/>
      <c r="C1252" s="90"/>
      <c r="D1252" s="90"/>
      <c r="E1252" s="63"/>
      <c r="F1252"/>
      <c r="G1252"/>
      <c r="H1252"/>
      <c r="I1252"/>
      <c r="J1252"/>
    </row>
    <row r="1253" spans="1:10" s="2" customFormat="1" x14ac:dyDescent="0.2">
      <c r="A1253"/>
      <c r="B1253" s="90"/>
      <c r="C1253" s="90"/>
      <c r="D1253" s="90"/>
      <c r="E1253" s="63"/>
      <c r="F1253"/>
      <c r="G1253"/>
      <c r="H1253"/>
      <c r="I1253"/>
      <c r="J1253"/>
    </row>
    <row r="1254" spans="1:10" s="2" customFormat="1" x14ac:dyDescent="0.2">
      <c r="A1254"/>
      <c r="B1254" s="90"/>
      <c r="C1254" s="90"/>
      <c r="D1254" s="90"/>
      <c r="E1254" s="63"/>
      <c r="F1254"/>
      <c r="G1254"/>
      <c r="H1254"/>
      <c r="I1254"/>
      <c r="J1254"/>
    </row>
    <row r="1255" spans="1:10" s="2" customFormat="1" x14ac:dyDescent="0.2">
      <c r="A1255"/>
      <c r="B1255" s="90"/>
      <c r="C1255" s="90"/>
      <c r="D1255" s="90"/>
      <c r="E1255" s="63"/>
      <c r="F1255"/>
      <c r="G1255"/>
      <c r="H1255"/>
      <c r="I1255"/>
      <c r="J1255"/>
    </row>
    <row r="1256" spans="1:10" s="2" customFormat="1" x14ac:dyDescent="0.2">
      <c r="A1256"/>
      <c r="B1256" s="90"/>
      <c r="C1256" s="90"/>
      <c r="D1256" s="90"/>
      <c r="E1256" s="63"/>
      <c r="F1256"/>
      <c r="G1256"/>
      <c r="H1256"/>
      <c r="I1256"/>
      <c r="J1256"/>
    </row>
    <row r="1257" spans="1:10" s="2" customFormat="1" x14ac:dyDescent="0.2">
      <c r="A1257"/>
      <c r="B1257" s="90"/>
      <c r="C1257" s="90"/>
      <c r="D1257" s="90"/>
      <c r="E1257" s="63"/>
      <c r="F1257"/>
      <c r="G1257"/>
      <c r="H1257"/>
      <c r="I1257"/>
      <c r="J1257"/>
    </row>
    <row r="1258" spans="1:10" s="2" customFormat="1" x14ac:dyDescent="0.2">
      <c r="A1258"/>
      <c r="B1258" s="90"/>
      <c r="C1258" s="90"/>
      <c r="D1258" s="90"/>
      <c r="E1258" s="63"/>
      <c r="F1258"/>
      <c r="G1258"/>
      <c r="H1258"/>
      <c r="I1258"/>
      <c r="J1258"/>
    </row>
    <row r="1259" spans="1:10" s="2" customFormat="1" x14ac:dyDescent="0.2">
      <c r="A1259"/>
      <c r="B1259" s="90"/>
      <c r="C1259" s="90"/>
      <c r="D1259" s="90"/>
      <c r="E1259" s="63"/>
      <c r="F1259"/>
      <c r="G1259"/>
      <c r="H1259"/>
      <c r="I1259"/>
      <c r="J1259"/>
    </row>
    <row r="1260" spans="1:10" s="2" customFormat="1" x14ac:dyDescent="0.2">
      <c r="A1260"/>
      <c r="B1260" s="90"/>
      <c r="C1260" s="90"/>
      <c r="D1260" s="90"/>
      <c r="E1260" s="63"/>
      <c r="F1260"/>
      <c r="G1260"/>
      <c r="H1260"/>
      <c r="I1260"/>
      <c r="J1260"/>
    </row>
    <row r="1261" spans="1:10" s="2" customFormat="1" x14ac:dyDescent="0.2">
      <c r="A1261"/>
      <c r="B1261" s="90"/>
      <c r="C1261" s="90"/>
      <c r="D1261" s="90"/>
      <c r="E1261" s="63"/>
      <c r="F1261"/>
      <c r="G1261"/>
      <c r="H1261"/>
      <c r="I1261"/>
      <c r="J1261"/>
    </row>
    <row r="1262" spans="1:10" s="2" customFormat="1" x14ac:dyDescent="0.2">
      <c r="A1262"/>
      <c r="B1262" s="90"/>
      <c r="C1262" s="90"/>
      <c r="D1262" s="90"/>
      <c r="E1262" s="63"/>
      <c r="F1262"/>
      <c r="G1262"/>
      <c r="H1262"/>
      <c r="I1262"/>
      <c r="J1262"/>
    </row>
    <row r="1263" spans="1:10" s="2" customFormat="1" x14ac:dyDescent="0.2">
      <c r="A1263"/>
      <c r="B1263" s="90"/>
      <c r="C1263" s="90"/>
      <c r="D1263" s="90"/>
      <c r="E1263" s="63"/>
      <c r="F1263"/>
      <c r="G1263"/>
      <c r="H1263"/>
      <c r="I1263"/>
      <c r="J1263"/>
    </row>
    <row r="1264" spans="1:10" s="2" customFormat="1" x14ac:dyDescent="0.2">
      <c r="A1264"/>
      <c r="B1264" s="90"/>
      <c r="C1264" s="90"/>
      <c r="D1264" s="90"/>
      <c r="E1264" s="63"/>
      <c r="F1264"/>
      <c r="G1264"/>
      <c r="H1264"/>
      <c r="I1264"/>
      <c r="J1264"/>
    </row>
    <row r="1265" spans="1:10" s="2" customFormat="1" x14ac:dyDescent="0.2">
      <c r="A1265"/>
      <c r="B1265" s="90"/>
      <c r="C1265" s="90"/>
      <c r="D1265" s="90"/>
      <c r="E1265" s="63"/>
      <c r="F1265"/>
      <c r="G1265"/>
      <c r="H1265"/>
      <c r="I1265"/>
      <c r="J1265"/>
    </row>
    <row r="1266" spans="1:10" s="2" customFormat="1" x14ac:dyDescent="0.2">
      <c r="A1266"/>
      <c r="B1266" s="90"/>
      <c r="C1266" s="90"/>
      <c r="D1266" s="90"/>
      <c r="E1266" s="63"/>
      <c r="F1266"/>
      <c r="G1266"/>
      <c r="H1266"/>
      <c r="I1266"/>
      <c r="J1266"/>
    </row>
    <row r="1267" spans="1:10" s="2" customFormat="1" x14ac:dyDescent="0.2">
      <c r="A1267"/>
      <c r="B1267" s="90"/>
      <c r="C1267" s="90"/>
      <c r="D1267" s="90"/>
      <c r="E1267" s="63"/>
      <c r="F1267"/>
      <c r="G1267"/>
      <c r="H1267"/>
      <c r="I1267"/>
      <c r="J1267"/>
    </row>
    <row r="1268" spans="1:10" s="2" customFormat="1" x14ac:dyDescent="0.2">
      <c r="A1268"/>
      <c r="B1268" s="90"/>
      <c r="C1268" s="90"/>
      <c r="D1268" s="90"/>
      <c r="E1268" s="63"/>
      <c r="F1268"/>
      <c r="G1268"/>
      <c r="H1268"/>
      <c r="I1268"/>
      <c r="J1268"/>
    </row>
    <row r="1269" spans="1:10" s="2" customFormat="1" x14ac:dyDescent="0.2">
      <c r="A1269"/>
      <c r="B1269" s="90"/>
      <c r="C1269" s="90"/>
      <c r="D1269" s="90"/>
      <c r="E1269" s="63"/>
      <c r="F1269"/>
      <c r="G1269"/>
      <c r="H1269"/>
      <c r="I1269"/>
      <c r="J1269"/>
    </row>
    <row r="1270" spans="1:10" s="2" customFormat="1" x14ac:dyDescent="0.2">
      <c r="A1270"/>
      <c r="B1270" s="90"/>
      <c r="C1270" s="90"/>
      <c r="D1270" s="90"/>
      <c r="E1270" s="63"/>
      <c r="F1270"/>
      <c r="G1270"/>
      <c r="H1270"/>
      <c r="I1270"/>
      <c r="J1270"/>
    </row>
    <row r="1271" spans="1:10" s="2" customFormat="1" x14ac:dyDescent="0.2">
      <c r="A1271"/>
      <c r="B1271" s="90"/>
      <c r="C1271" s="90"/>
      <c r="D1271" s="90"/>
      <c r="E1271" s="63"/>
      <c r="F1271"/>
      <c r="G1271"/>
      <c r="H1271"/>
      <c r="I1271"/>
      <c r="J1271"/>
    </row>
    <row r="1272" spans="1:10" s="2" customFormat="1" x14ac:dyDescent="0.2">
      <c r="A1272"/>
      <c r="B1272" s="90"/>
      <c r="C1272" s="90"/>
      <c r="D1272" s="90"/>
      <c r="E1272" s="63"/>
      <c r="F1272"/>
      <c r="G1272"/>
      <c r="H1272"/>
      <c r="I1272"/>
      <c r="J1272"/>
    </row>
    <row r="1273" spans="1:10" s="2" customFormat="1" x14ac:dyDescent="0.2">
      <c r="A1273"/>
      <c r="B1273" s="90"/>
      <c r="C1273" s="90"/>
      <c r="D1273" s="90"/>
      <c r="E1273" s="63"/>
      <c r="F1273"/>
      <c r="G1273"/>
      <c r="H1273"/>
      <c r="I1273"/>
      <c r="J1273"/>
    </row>
    <row r="1274" spans="1:10" s="2" customFormat="1" x14ac:dyDescent="0.2">
      <c r="A1274"/>
      <c r="B1274" s="90"/>
      <c r="C1274" s="90"/>
      <c r="D1274" s="90"/>
      <c r="E1274" s="63"/>
      <c r="F1274"/>
      <c r="G1274"/>
      <c r="H1274"/>
      <c r="I1274"/>
      <c r="J1274"/>
    </row>
    <row r="1275" spans="1:10" s="2" customFormat="1" x14ac:dyDescent="0.2">
      <c r="A1275"/>
      <c r="B1275" s="90"/>
      <c r="C1275" s="90"/>
      <c r="D1275" s="90"/>
      <c r="E1275" s="63"/>
      <c r="F1275"/>
      <c r="G1275"/>
      <c r="H1275"/>
      <c r="I1275"/>
      <c r="J1275"/>
    </row>
    <row r="1276" spans="1:10" s="2" customFormat="1" x14ac:dyDescent="0.2">
      <c r="A1276"/>
      <c r="B1276" s="90"/>
      <c r="C1276" s="90"/>
      <c r="D1276" s="90"/>
      <c r="E1276" s="63"/>
      <c r="F1276"/>
      <c r="G1276"/>
      <c r="H1276"/>
      <c r="I1276"/>
      <c r="J1276"/>
    </row>
    <row r="1277" spans="1:10" s="2" customFormat="1" x14ac:dyDescent="0.2">
      <c r="A1277"/>
      <c r="B1277" s="90"/>
      <c r="C1277" s="90"/>
      <c r="D1277" s="90"/>
      <c r="E1277" s="63"/>
      <c r="F1277"/>
      <c r="G1277"/>
      <c r="H1277"/>
      <c r="I1277"/>
      <c r="J1277"/>
    </row>
    <row r="1278" spans="1:10" s="2" customFormat="1" x14ac:dyDescent="0.2">
      <c r="A1278"/>
      <c r="B1278" s="90"/>
      <c r="C1278" s="90"/>
      <c r="D1278" s="90"/>
      <c r="E1278" s="63"/>
      <c r="F1278"/>
      <c r="G1278"/>
      <c r="H1278"/>
      <c r="I1278"/>
      <c r="J1278"/>
    </row>
    <row r="1279" spans="1:10" s="2" customFormat="1" x14ac:dyDescent="0.2">
      <c r="A1279"/>
      <c r="B1279" s="90"/>
      <c r="C1279" s="90"/>
      <c r="D1279" s="90"/>
      <c r="E1279" s="63"/>
      <c r="F1279"/>
      <c r="G1279"/>
      <c r="H1279"/>
      <c r="I1279"/>
      <c r="J1279"/>
    </row>
    <row r="1280" spans="1:10" s="2" customFormat="1" x14ac:dyDescent="0.2">
      <c r="A1280"/>
      <c r="B1280" s="90"/>
      <c r="C1280" s="90"/>
      <c r="D1280" s="90"/>
      <c r="E1280" s="63"/>
      <c r="F1280"/>
      <c r="G1280"/>
      <c r="H1280"/>
      <c r="I1280"/>
      <c r="J1280"/>
    </row>
    <row r="1281" spans="1:10" s="2" customFormat="1" x14ac:dyDescent="0.2">
      <c r="A1281"/>
      <c r="B1281" s="90"/>
      <c r="C1281" s="90"/>
      <c r="D1281" s="90"/>
      <c r="E1281" s="63"/>
      <c r="F1281"/>
      <c r="G1281"/>
      <c r="H1281"/>
      <c r="I1281"/>
      <c r="J1281"/>
    </row>
    <row r="1282" spans="1:10" s="2" customFormat="1" x14ac:dyDescent="0.2">
      <c r="A1282"/>
      <c r="B1282" s="90"/>
      <c r="C1282" s="90"/>
      <c r="D1282" s="90"/>
      <c r="E1282" s="63"/>
      <c r="F1282"/>
      <c r="G1282"/>
      <c r="H1282"/>
      <c r="I1282"/>
      <c r="J1282"/>
    </row>
    <row r="1283" spans="1:10" s="2" customFormat="1" x14ac:dyDescent="0.2">
      <c r="A1283"/>
      <c r="B1283" s="90"/>
      <c r="C1283" s="90"/>
      <c r="D1283" s="90"/>
      <c r="E1283" s="63"/>
      <c r="F1283"/>
      <c r="G1283"/>
      <c r="H1283"/>
      <c r="I1283"/>
      <c r="J1283"/>
    </row>
    <row r="1284" spans="1:10" s="2" customFormat="1" x14ac:dyDescent="0.2">
      <c r="A1284"/>
      <c r="B1284" s="90"/>
      <c r="C1284" s="90"/>
      <c r="D1284" s="90"/>
      <c r="E1284" s="63"/>
      <c r="F1284"/>
      <c r="G1284"/>
      <c r="H1284"/>
      <c r="I1284"/>
      <c r="J1284"/>
    </row>
    <row r="1285" spans="1:10" s="2" customFormat="1" x14ac:dyDescent="0.2">
      <c r="A1285"/>
      <c r="B1285" s="90"/>
      <c r="C1285" s="90"/>
      <c r="D1285" s="90"/>
      <c r="E1285" s="63"/>
      <c r="F1285"/>
      <c r="G1285"/>
      <c r="H1285"/>
      <c r="I1285"/>
      <c r="J1285"/>
    </row>
    <row r="1286" spans="1:10" s="2" customFormat="1" x14ac:dyDescent="0.2">
      <c r="A1286"/>
      <c r="B1286" s="90"/>
      <c r="C1286" s="90"/>
      <c r="D1286" s="90"/>
      <c r="E1286" s="63"/>
      <c r="F1286"/>
      <c r="G1286"/>
      <c r="H1286"/>
      <c r="I1286"/>
      <c r="J1286"/>
    </row>
    <row r="1287" spans="1:10" s="2" customFormat="1" x14ac:dyDescent="0.2">
      <c r="A1287"/>
      <c r="B1287" s="90"/>
      <c r="C1287" s="90"/>
      <c r="D1287" s="90"/>
      <c r="E1287" s="63"/>
      <c r="F1287"/>
      <c r="G1287"/>
      <c r="H1287"/>
      <c r="I1287"/>
      <c r="J1287"/>
    </row>
    <row r="1288" spans="1:10" s="2" customFormat="1" x14ac:dyDescent="0.2">
      <c r="A1288"/>
      <c r="B1288" s="90"/>
      <c r="C1288" s="90"/>
      <c r="D1288" s="90"/>
      <c r="E1288" s="63"/>
      <c r="F1288"/>
      <c r="G1288"/>
      <c r="H1288"/>
      <c r="I1288"/>
      <c r="J1288"/>
    </row>
    <row r="1289" spans="1:10" s="2" customFormat="1" x14ac:dyDescent="0.2">
      <c r="A1289"/>
      <c r="B1289" s="90"/>
      <c r="C1289" s="90"/>
      <c r="D1289" s="90"/>
      <c r="E1289" s="63"/>
      <c r="F1289"/>
      <c r="G1289"/>
      <c r="H1289"/>
      <c r="I1289"/>
      <c r="J1289"/>
    </row>
    <row r="1290" spans="1:10" s="2" customFormat="1" x14ac:dyDescent="0.2">
      <c r="A1290"/>
      <c r="B1290" s="90"/>
      <c r="C1290" s="90"/>
      <c r="D1290" s="90"/>
      <c r="E1290" s="63"/>
      <c r="F1290"/>
      <c r="G1290"/>
      <c r="H1290"/>
      <c r="I1290"/>
      <c r="J1290"/>
    </row>
    <row r="1291" spans="1:10" s="2" customFormat="1" x14ac:dyDescent="0.2">
      <c r="A1291"/>
      <c r="B1291" s="90"/>
      <c r="C1291" s="90"/>
      <c r="D1291" s="90"/>
      <c r="E1291" s="63"/>
      <c r="F1291"/>
      <c r="G1291"/>
      <c r="H1291"/>
      <c r="I1291"/>
      <c r="J1291"/>
    </row>
    <row r="1292" spans="1:10" s="2" customFormat="1" x14ac:dyDescent="0.2">
      <c r="A1292"/>
      <c r="B1292" s="90"/>
      <c r="C1292" s="90"/>
      <c r="D1292" s="90"/>
      <c r="E1292" s="63"/>
      <c r="F1292"/>
      <c r="G1292"/>
      <c r="H1292"/>
      <c r="I1292"/>
      <c r="J1292"/>
    </row>
    <row r="1293" spans="1:10" s="2" customFormat="1" x14ac:dyDescent="0.2">
      <c r="A1293"/>
      <c r="B1293" s="90"/>
      <c r="C1293" s="90"/>
      <c r="D1293" s="90"/>
      <c r="E1293" s="63"/>
      <c r="F1293"/>
      <c r="G1293"/>
      <c r="H1293"/>
      <c r="I1293"/>
      <c r="J1293"/>
    </row>
    <row r="1294" spans="1:10" s="2" customFormat="1" x14ac:dyDescent="0.2">
      <c r="A1294"/>
      <c r="B1294" s="90"/>
      <c r="C1294" s="90"/>
      <c r="D1294" s="90"/>
      <c r="E1294" s="63"/>
      <c r="F1294"/>
      <c r="G1294"/>
      <c r="H1294"/>
      <c r="I1294"/>
      <c r="J1294"/>
    </row>
    <row r="1295" spans="1:10" s="2" customFormat="1" x14ac:dyDescent="0.2">
      <c r="A1295"/>
      <c r="B1295" s="90"/>
      <c r="C1295" s="90"/>
      <c r="D1295" s="90"/>
      <c r="E1295" s="63"/>
      <c r="F1295"/>
      <c r="G1295"/>
      <c r="H1295"/>
      <c r="I1295"/>
      <c r="J1295"/>
    </row>
    <row r="1296" spans="1:10" s="2" customFormat="1" x14ac:dyDescent="0.2">
      <c r="A1296"/>
      <c r="B1296" s="90"/>
      <c r="C1296" s="90"/>
      <c r="D1296" s="90"/>
      <c r="E1296" s="63"/>
      <c r="F1296"/>
      <c r="G1296"/>
      <c r="H1296"/>
      <c r="I1296"/>
      <c r="J1296"/>
    </row>
    <row r="1297" spans="1:10" s="2" customFormat="1" x14ac:dyDescent="0.2">
      <c r="A1297"/>
      <c r="B1297" s="90"/>
      <c r="C1297" s="90"/>
      <c r="D1297" s="90"/>
      <c r="E1297" s="63"/>
      <c r="F1297"/>
      <c r="G1297"/>
      <c r="H1297"/>
      <c r="I1297"/>
      <c r="J1297"/>
    </row>
    <row r="1298" spans="1:10" s="2" customFormat="1" x14ac:dyDescent="0.2">
      <c r="A1298"/>
      <c r="B1298" s="90"/>
      <c r="C1298" s="90"/>
      <c r="D1298" s="90"/>
      <c r="E1298" s="63"/>
      <c r="F1298"/>
      <c r="G1298"/>
      <c r="H1298"/>
      <c r="I1298"/>
      <c r="J1298"/>
    </row>
    <row r="1299" spans="1:10" s="2" customFormat="1" x14ac:dyDescent="0.2">
      <c r="A1299"/>
      <c r="B1299" s="90"/>
      <c r="C1299" s="90"/>
      <c r="D1299" s="90"/>
      <c r="E1299" s="63"/>
      <c r="F1299"/>
      <c r="G1299"/>
      <c r="H1299"/>
      <c r="I1299"/>
      <c r="J1299"/>
    </row>
    <row r="1300" spans="1:10" s="2" customFormat="1" x14ac:dyDescent="0.2">
      <c r="A1300"/>
      <c r="B1300" s="90"/>
      <c r="C1300" s="90"/>
      <c r="D1300" s="90"/>
      <c r="E1300" s="63"/>
      <c r="F1300"/>
      <c r="G1300"/>
      <c r="H1300"/>
      <c r="I1300"/>
      <c r="J1300"/>
    </row>
    <row r="1301" spans="1:10" s="2" customFormat="1" x14ac:dyDescent="0.2">
      <c r="A1301"/>
      <c r="B1301" s="90"/>
      <c r="C1301" s="90"/>
      <c r="D1301" s="90"/>
      <c r="E1301" s="63"/>
      <c r="F1301"/>
      <c r="G1301"/>
      <c r="H1301"/>
      <c r="I1301"/>
      <c r="J1301"/>
    </row>
    <row r="1302" spans="1:10" s="2" customFormat="1" x14ac:dyDescent="0.2">
      <c r="A1302"/>
      <c r="B1302" s="90"/>
      <c r="C1302" s="90"/>
      <c r="D1302" s="90"/>
      <c r="E1302" s="63"/>
      <c r="F1302"/>
      <c r="G1302"/>
      <c r="H1302"/>
      <c r="I1302"/>
      <c r="J1302"/>
    </row>
    <row r="1303" spans="1:10" s="2" customFormat="1" x14ac:dyDescent="0.2">
      <c r="A1303"/>
      <c r="B1303" s="90"/>
      <c r="C1303" s="90"/>
      <c r="D1303" s="90"/>
      <c r="E1303" s="63"/>
      <c r="F1303"/>
      <c r="G1303"/>
      <c r="H1303"/>
      <c r="I1303"/>
      <c r="J1303"/>
    </row>
    <row r="1304" spans="1:10" s="2" customFormat="1" x14ac:dyDescent="0.2">
      <c r="A1304"/>
      <c r="B1304" s="90"/>
      <c r="C1304" s="90"/>
      <c r="D1304" s="90"/>
      <c r="E1304" s="63"/>
      <c r="F1304"/>
      <c r="G1304"/>
      <c r="H1304"/>
      <c r="I1304"/>
      <c r="J1304"/>
    </row>
    <row r="1305" spans="1:10" s="2" customFormat="1" x14ac:dyDescent="0.2">
      <c r="A1305"/>
      <c r="B1305" s="90"/>
      <c r="C1305" s="90"/>
      <c r="D1305" s="90"/>
      <c r="E1305" s="63"/>
      <c r="F1305"/>
      <c r="G1305"/>
      <c r="H1305"/>
      <c r="I1305"/>
      <c r="J1305"/>
    </row>
    <row r="1306" spans="1:10" s="2" customFormat="1" x14ac:dyDescent="0.2">
      <c r="A1306"/>
      <c r="B1306" s="90"/>
      <c r="C1306" s="90"/>
      <c r="D1306" s="90"/>
      <c r="E1306" s="63"/>
      <c r="F1306"/>
      <c r="G1306"/>
      <c r="H1306"/>
      <c r="I1306"/>
      <c r="J1306"/>
    </row>
    <row r="1307" spans="1:10" s="2" customFormat="1" x14ac:dyDescent="0.2">
      <c r="A1307"/>
      <c r="B1307" s="90"/>
      <c r="C1307" s="90"/>
      <c r="D1307" s="90"/>
      <c r="E1307" s="63"/>
      <c r="F1307"/>
      <c r="G1307"/>
      <c r="H1307"/>
      <c r="I1307"/>
      <c r="J1307"/>
    </row>
    <row r="1308" spans="1:10" s="2" customFormat="1" x14ac:dyDescent="0.2">
      <c r="A1308"/>
      <c r="B1308" s="90"/>
      <c r="C1308" s="90"/>
      <c r="D1308" s="90"/>
      <c r="E1308" s="63"/>
      <c r="F1308"/>
      <c r="G1308"/>
      <c r="H1308"/>
      <c r="I1308"/>
      <c r="J1308"/>
    </row>
    <row r="1309" spans="1:10" s="2" customFormat="1" x14ac:dyDescent="0.2">
      <c r="A1309"/>
      <c r="B1309" s="90"/>
      <c r="C1309" s="90"/>
      <c r="D1309" s="90"/>
      <c r="E1309" s="63"/>
      <c r="F1309"/>
      <c r="G1309"/>
      <c r="H1309"/>
      <c r="I1309"/>
      <c r="J1309"/>
    </row>
    <row r="1310" spans="1:10" s="2" customFormat="1" x14ac:dyDescent="0.2">
      <c r="A1310"/>
      <c r="B1310" s="90"/>
      <c r="C1310" s="90"/>
      <c r="D1310" s="90"/>
      <c r="E1310" s="63"/>
      <c r="F1310"/>
      <c r="G1310"/>
      <c r="H1310"/>
      <c r="I1310"/>
      <c r="J1310"/>
    </row>
    <row r="1311" spans="1:10" s="2" customFormat="1" x14ac:dyDescent="0.2">
      <c r="A1311"/>
      <c r="B1311" s="90"/>
      <c r="C1311" s="90"/>
      <c r="D1311" s="90"/>
      <c r="E1311" s="63"/>
      <c r="F1311"/>
      <c r="G1311"/>
      <c r="H1311"/>
      <c r="I1311"/>
      <c r="J1311"/>
    </row>
    <row r="1312" spans="1:10" s="2" customFormat="1" x14ac:dyDescent="0.2">
      <c r="A1312"/>
      <c r="B1312" s="90"/>
      <c r="C1312" s="90"/>
      <c r="D1312" s="90"/>
      <c r="E1312" s="63"/>
      <c r="F1312"/>
      <c r="G1312"/>
      <c r="H1312"/>
      <c r="I1312"/>
      <c r="J1312"/>
    </row>
    <row r="1313" spans="1:10" s="2" customFormat="1" x14ac:dyDescent="0.2">
      <c r="A1313"/>
      <c r="B1313" s="90"/>
      <c r="C1313" s="90"/>
      <c r="D1313" s="90"/>
      <c r="E1313" s="63"/>
      <c r="F1313"/>
      <c r="G1313"/>
      <c r="H1313"/>
      <c r="I1313"/>
      <c r="J1313"/>
    </row>
    <row r="1314" spans="1:10" s="2" customFormat="1" x14ac:dyDescent="0.2">
      <c r="A1314"/>
      <c r="B1314" s="90"/>
      <c r="C1314" s="90"/>
      <c r="D1314" s="90"/>
      <c r="E1314" s="63"/>
      <c r="F1314"/>
      <c r="G1314"/>
      <c r="H1314"/>
      <c r="I1314"/>
      <c r="J1314"/>
    </row>
    <row r="1315" spans="1:10" s="2" customFormat="1" x14ac:dyDescent="0.2">
      <c r="A1315"/>
      <c r="B1315" s="90"/>
      <c r="C1315" s="90"/>
      <c r="D1315" s="90"/>
      <c r="E1315" s="63"/>
      <c r="F1315"/>
      <c r="G1315"/>
      <c r="H1315"/>
      <c r="I1315"/>
      <c r="J1315"/>
    </row>
    <row r="1316" spans="1:10" s="2" customFormat="1" x14ac:dyDescent="0.2">
      <c r="A1316"/>
      <c r="B1316" s="90"/>
      <c r="C1316" s="90"/>
      <c r="D1316" s="90"/>
      <c r="E1316" s="63"/>
      <c r="F1316"/>
      <c r="G1316"/>
      <c r="H1316"/>
      <c r="I1316"/>
      <c r="J1316"/>
    </row>
    <row r="1317" spans="1:10" s="2" customFormat="1" x14ac:dyDescent="0.2">
      <c r="A1317"/>
      <c r="B1317" s="90"/>
      <c r="C1317" s="90"/>
      <c r="D1317" s="90"/>
      <c r="E1317" s="63"/>
      <c r="F1317"/>
      <c r="G1317"/>
      <c r="H1317"/>
      <c r="I1317"/>
      <c r="J1317"/>
    </row>
    <row r="1318" spans="1:10" s="2" customFormat="1" x14ac:dyDescent="0.2">
      <c r="A1318"/>
      <c r="B1318" s="90"/>
      <c r="C1318" s="90"/>
      <c r="D1318" s="90"/>
      <c r="E1318" s="63"/>
      <c r="F1318"/>
      <c r="G1318"/>
      <c r="H1318"/>
      <c r="I1318"/>
      <c r="J1318"/>
    </row>
    <row r="1319" spans="1:10" s="2" customFormat="1" x14ac:dyDescent="0.2">
      <c r="A1319"/>
      <c r="B1319" s="90"/>
      <c r="C1319" s="90"/>
      <c r="D1319" s="90"/>
      <c r="E1319" s="63"/>
      <c r="F1319"/>
      <c r="G1319"/>
      <c r="H1319"/>
      <c r="I1319"/>
      <c r="J1319"/>
    </row>
    <row r="1320" spans="1:10" s="2" customFormat="1" x14ac:dyDescent="0.2">
      <c r="A1320"/>
      <c r="B1320" s="90"/>
      <c r="C1320" s="90"/>
      <c r="D1320" s="90"/>
      <c r="E1320" s="63"/>
      <c r="F1320"/>
      <c r="G1320"/>
      <c r="H1320"/>
      <c r="I1320"/>
      <c r="J1320"/>
    </row>
    <row r="1321" spans="1:10" s="2" customFormat="1" x14ac:dyDescent="0.2">
      <c r="A1321"/>
      <c r="B1321" s="90"/>
      <c r="C1321" s="90"/>
      <c r="D1321" s="90"/>
      <c r="E1321" s="63"/>
      <c r="F1321"/>
      <c r="G1321"/>
      <c r="H1321"/>
      <c r="I1321"/>
      <c r="J1321"/>
    </row>
    <row r="1322" spans="1:10" s="2" customFormat="1" x14ac:dyDescent="0.2">
      <c r="A1322"/>
      <c r="B1322" s="90"/>
      <c r="C1322" s="90"/>
      <c r="D1322" s="90"/>
      <c r="E1322" s="63"/>
      <c r="F1322"/>
      <c r="G1322"/>
      <c r="H1322"/>
      <c r="I1322"/>
      <c r="J1322"/>
    </row>
    <row r="1323" spans="1:10" s="2" customFormat="1" x14ac:dyDescent="0.2">
      <c r="A1323"/>
      <c r="B1323" s="90"/>
      <c r="C1323" s="90"/>
      <c r="D1323" s="90"/>
      <c r="E1323" s="63"/>
      <c r="F1323"/>
      <c r="G1323"/>
      <c r="H1323"/>
      <c r="I1323"/>
      <c r="J1323"/>
    </row>
    <row r="1324" spans="1:10" s="2" customFormat="1" x14ac:dyDescent="0.2">
      <c r="A1324"/>
      <c r="B1324" s="90"/>
      <c r="C1324" s="90"/>
      <c r="D1324" s="90"/>
      <c r="E1324" s="63"/>
      <c r="F1324"/>
      <c r="G1324"/>
      <c r="H1324"/>
      <c r="I1324"/>
      <c r="J1324"/>
    </row>
    <row r="1325" spans="1:10" s="2" customFormat="1" x14ac:dyDescent="0.2">
      <c r="A1325"/>
      <c r="B1325" s="90"/>
      <c r="C1325" s="90"/>
      <c r="D1325" s="90"/>
      <c r="E1325" s="63"/>
      <c r="F1325"/>
      <c r="G1325"/>
      <c r="H1325"/>
      <c r="I1325"/>
      <c r="J1325"/>
    </row>
    <row r="1326" spans="1:10" s="2" customFormat="1" x14ac:dyDescent="0.2">
      <c r="A1326"/>
      <c r="B1326" s="90"/>
      <c r="C1326" s="90"/>
      <c r="D1326" s="90"/>
      <c r="E1326" s="63"/>
      <c r="F1326"/>
      <c r="G1326"/>
      <c r="H1326"/>
      <c r="I1326"/>
      <c r="J1326"/>
    </row>
    <row r="1327" spans="1:10" s="2" customFormat="1" x14ac:dyDescent="0.2">
      <c r="A1327"/>
      <c r="B1327" s="90"/>
      <c r="C1327" s="90"/>
      <c r="D1327" s="90"/>
      <c r="E1327" s="63"/>
      <c r="F1327"/>
      <c r="G1327"/>
      <c r="H1327"/>
      <c r="I1327"/>
      <c r="J1327"/>
    </row>
    <row r="1328" spans="1:10" s="2" customFormat="1" x14ac:dyDescent="0.2">
      <c r="A1328"/>
      <c r="B1328" s="90"/>
      <c r="C1328" s="90"/>
      <c r="D1328" s="90"/>
      <c r="E1328" s="63"/>
      <c r="F1328"/>
      <c r="G1328"/>
      <c r="H1328"/>
      <c r="I1328"/>
      <c r="J1328"/>
    </row>
    <row r="1329" spans="1:10" s="2" customFormat="1" x14ac:dyDescent="0.2">
      <c r="A1329"/>
      <c r="B1329" s="90"/>
      <c r="C1329" s="90"/>
      <c r="D1329" s="90"/>
      <c r="E1329" s="63"/>
      <c r="F1329"/>
      <c r="G1329"/>
      <c r="H1329"/>
      <c r="I1329"/>
      <c r="J1329"/>
    </row>
    <row r="1330" spans="1:10" s="2" customFormat="1" x14ac:dyDescent="0.2">
      <c r="A1330"/>
      <c r="B1330" s="90"/>
      <c r="C1330" s="90"/>
      <c r="D1330" s="90"/>
      <c r="E1330" s="63"/>
      <c r="F1330"/>
      <c r="G1330"/>
      <c r="H1330"/>
      <c r="I1330"/>
      <c r="J1330"/>
    </row>
    <row r="1331" spans="1:10" s="2" customFormat="1" x14ac:dyDescent="0.2">
      <c r="A1331"/>
      <c r="B1331" s="90"/>
      <c r="C1331" s="90"/>
      <c r="D1331" s="90"/>
      <c r="E1331" s="63"/>
      <c r="F1331"/>
      <c r="G1331"/>
      <c r="H1331"/>
      <c r="I1331"/>
      <c r="J1331"/>
    </row>
    <row r="1332" spans="1:10" s="2" customFormat="1" x14ac:dyDescent="0.2">
      <c r="A1332"/>
      <c r="B1332" s="90"/>
      <c r="C1332" s="90"/>
      <c r="D1332" s="90"/>
      <c r="E1332" s="63"/>
      <c r="F1332"/>
      <c r="G1332"/>
      <c r="H1332"/>
      <c r="I1332"/>
      <c r="J1332"/>
    </row>
    <row r="1333" spans="1:10" s="2" customFormat="1" x14ac:dyDescent="0.2">
      <c r="A1333"/>
      <c r="B1333" s="90"/>
      <c r="C1333" s="90"/>
      <c r="D1333" s="90"/>
      <c r="E1333" s="63"/>
      <c r="F1333"/>
      <c r="G1333"/>
      <c r="H1333"/>
      <c r="I1333"/>
      <c r="J1333"/>
    </row>
    <row r="1334" spans="1:10" s="2" customFormat="1" x14ac:dyDescent="0.2">
      <c r="A1334"/>
      <c r="B1334" s="90"/>
      <c r="C1334" s="90"/>
      <c r="D1334" s="90"/>
      <c r="E1334" s="63"/>
      <c r="F1334"/>
      <c r="G1334"/>
      <c r="H1334"/>
      <c r="I1334"/>
      <c r="J1334"/>
    </row>
    <row r="1335" spans="1:10" s="2" customFormat="1" x14ac:dyDescent="0.2">
      <c r="A1335"/>
      <c r="B1335" s="90"/>
      <c r="C1335" s="90"/>
      <c r="D1335" s="90"/>
      <c r="E1335" s="63"/>
      <c r="F1335"/>
      <c r="G1335"/>
      <c r="H1335"/>
      <c r="I1335"/>
      <c r="J1335"/>
    </row>
    <row r="1336" spans="1:10" s="2" customFormat="1" x14ac:dyDescent="0.2">
      <c r="A1336"/>
      <c r="B1336" s="90"/>
      <c r="C1336" s="90"/>
      <c r="D1336" s="90"/>
      <c r="E1336" s="63"/>
      <c r="F1336"/>
      <c r="G1336"/>
      <c r="H1336"/>
      <c r="I1336"/>
      <c r="J1336"/>
    </row>
    <row r="1337" spans="1:10" s="2" customFormat="1" x14ac:dyDescent="0.2">
      <c r="A1337"/>
      <c r="B1337" s="90"/>
      <c r="C1337" s="90"/>
      <c r="D1337" s="90"/>
      <c r="E1337" s="63"/>
      <c r="F1337"/>
      <c r="G1337"/>
      <c r="H1337"/>
      <c r="I1337"/>
      <c r="J1337"/>
    </row>
    <row r="1338" spans="1:10" s="2" customFormat="1" x14ac:dyDescent="0.2">
      <c r="A1338"/>
      <c r="B1338" s="90"/>
      <c r="C1338" s="90"/>
      <c r="D1338" s="90"/>
      <c r="E1338" s="63"/>
      <c r="F1338"/>
      <c r="G1338"/>
      <c r="H1338"/>
      <c r="I1338"/>
      <c r="J1338"/>
    </row>
    <row r="1339" spans="1:10" s="2" customFormat="1" x14ac:dyDescent="0.2">
      <c r="A1339"/>
      <c r="B1339" s="90"/>
      <c r="C1339" s="90"/>
      <c r="D1339" s="90"/>
      <c r="E1339" s="63"/>
      <c r="F1339"/>
      <c r="G1339"/>
      <c r="H1339"/>
      <c r="I1339"/>
      <c r="J1339"/>
    </row>
    <row r="1340" spans="1:10" s="2" customFormat="1" x14ac:dyDescent="0.2">
      <c r="A1340"/>
      <c r="B1340" s="90"/>
      <c r="C1340" s="90"/>
      <c r="D1340" s="90"/>
      <c r="E1340" s="63"/>
      <c r="F1340"/>
      <c r="G1340"/>
      <c r="H1340"/>
      <c r="I1340"/>
      <c r="J1340"/>
    </row>
    <row r="1341" spans="1:10" s="2" customFormat="1" x14ac:dyDescent="0.2">
      <c r="A1341"/>
      <c r="B1341" s="90"/>
      <c r="C1341" s="90"/>
      <c r="D1341" s="90"/>
      <c r="E1341" s="63"/>
      <c r="F1341"/>
      <c r="G1341"/>
      <c r="H1341"/>
      <c r="I1341"/>
      <c r="J1341"/>
    </row>
    <row r="1342" spans="1:10" s="2" customFormat="1" x14ac:dyDescent="0.2">
      <c r="A1342"/>
      <c r="B1342" s="90"/>
      <c r="C1342" s="90"/>
      <c r="D1342" s="90"/>
      <c r="E1342" s="63"/>
      <c r="F1342"/>
      <c r="G1342"/>
      <c r="H1342"/>
      <c r="I1342"/>
      <c r="J1342"/>
    </row>
    <row r="1343" spans="1:10" s="2" customFormat="1" x14ac:dyDescent="0.2">
      <c r="A1343"/>
      <c r="B1343" s="90"/>
      <c r="C1343" s="90"/>
      <c r="D1343" s="90"/>
      <c r="E1343" s="63"/>
      <c r="F1343"/>
      <c r="G1343"/>
      <c r="H1343"/>
      <c r="I1343"/>
      <c r="J1343"/>
    </row>
    <row r="1344" spans="1:10" s="2" customFormat="1" x14ac:dyDescent="0.2">
      <c r="A1344"/>
      <c r="B1344" s="90"/>
      <c r="C1344" s="90"/>
      <c r="D1344" s="90"/>
      <c r="E1344" s="63"/>
      <c r="F1344"/>
      <c r="G1344"/>
      <c r="H1344"/>
      <c r="I1344"/>
      <c r="J1344"/>
    </row>
    <row r="1345" spans="1:10" s="2" customFormat="1" x14ac:dyDescent="0.2">
      <c r="A1345"/>
      <c r="B1345" s="90"/>
      <c r="C1345" s="90"/>
      <c r="D1345" s="90"/>
      <c r="E1345" s="63"/>
      <c r="F1345"/>
      <c r="G1345"/>
      <c r="H1345"/>
      <c r="I1345"/>
      <c r="J1345"/>
    </row>
    <row r="1346" spans="1:10" s="2" customFormat="1" x14ac:dyDescent="0.2">
      <c r="A1346"/>
      <c r="B1346" s="90"/>
      <c r="C1346" s="90"/>
      <c r="D1346" s="90"/>
      <c r="E1346" s="63"/>
      <c r="F1346"/>
      <c r="G1346"/>
      <c r="H1346"/>
      <c r="I1346"/>
      <c r="J1346"/>
    </row>
    <row r="1347" spans="1:10" s="2" customFormat="1" x14ac:dyDescent="0.2">
      <c r="A1347"/>
      <c r="B1347" s="90"/>
      <c r="C1347" s="90"/>
      <c r="D1347" s="90"/>
      <c r="E1347" s="63"/>
      <c r="F1347"/>
      <c r="G1347"/>
      <c r="H1347"/>
      <c r="I1347"/>
      <c r="J1347"/>
    </row>
    <row r="1348" spans="1:10" s="2" customFormat="1" x14ac:dyDescent="0.2">
      <c r="A1348"/>
      <c r="B1348" s="90"/>
      <c r="C1348" s="90"/>
      <c r="D1348" s="90"/>
      <c r="E1348" s="63"/>
      <c r="F1348"/>
      <c r="G1348"/>
      <c r="H1348"/>
      <c r="I1348"/>
      <c r="J1348"/>
    </row>
    <row r="1349" spans="1:10" s="2" customFormat="1" x14ac:dyDescent="0.2">
      <c r="A1349"/>
      <c r="B1349" s="90"/>
      <c r="C1349" s="90"/>
      <c r="D1349" s="90"/>
      <c r="E1349" s="63"/>
      <c r="F1349"/>
      <c r="G1349"/>
      <c r="H1349"/>
      <c r="I1349"/>
      <c r="J1349"/>
    </row>
    <row r="1350" spans="1:10" s="2" customFormat="1" x14ac:dyDescent="0.2">
      <c r="A1350"/>
      <c r="B1350" s="90"/>
      <c r="C1350" s="90"/>
      <c r="D1350" s="90"/>
      <c r="E1350" s="63"/>
      <c r="F1350"/>
      <c r="G1350"/>
      <c r="H1350"/>
      <c r="I1350"/>
      <c r="J1350"/>
    </row>
    <row r="1351" spans="1:10" s="2" customFormat="1" x14ac:dyDescent="0.2">
      <c r="A1351"/>
      <c r="B1351" s="90"/>
      <c r="C1351" s="90"/>
      <c r="D1351" s="90"/>
      <c r="E1351" s="63"/>
      <c r="F1351"/>
      <c r="G1351"/>
      <c r="H1351"/>
      <c r="I1351"/>
      <c r="J1351"/>
    </row>
    <row r="1352" spans="1:10" s="2" customFormat="1" x14ac:dyDescent="0.2">
      <c r="A1352"/>
      <c r="B1352" s="90"/>
      <c r="C1352" s="90"/>
      <c r="D1352" s="90"/>
      <c r="E1352" s="63"/>
      <c r="F1352"/>
      <c r="G1352"/>
      <c r="H1352"/>
      <c r="I1352"/>
      <c r="J1352"/>
    </row>
    <row r="1353" spans="1:10" s="2" customFormat="1" x14ac:dyDescent="0.2">
      <c r="A1353"/>
      <c r="B1353" s="90"/>
      <c r="C1353" s="90"/>
      <c r="D1353" s="90"/>
      <c r="E1353" s="63"/>
      <c r="F1353"/>
      <c r="G1353"/>
      <c r="H1353"/>
      <c r="I1353"/>
      <c r="J1353"/>
    </row>
    <row r="1354" spans="1:10" s="2" customFormat="1" x14ac:dyDescent="0.2">
      <c r="A1354"/>
      <c r="B1354" s="90"/>
      <c r="C1354" s="90"/>
      <c r="D1354" s="90"/>
      <c r="E1354" s="63"/>
      <c r="F1354"/>
      <c r="G1354"/>
      <c r="H1354"/>
      <c r="I1354"/>
      <c r="J1354"/>
    </row>
    <row r="1355" spans="1:10" s="2" customFormat="1" x14ac:dyDescent="0.2">
      <c r="A1355"/>
      <c r="B1355" s="90"/>
      <c r="C1355" s="90"/>
      <c r="D1355" s="90"/>
      <c r="E1355" s="63"/>
      <c r="F1355"/>
      <c r="G1355"/>
      <c r="H1355"/>
      <c r="I1355"/>
      <c r="J1355"/>
    </row>
    <row r="1356" spans="1:10" s="2" customFormat="1" x14ac:dyDescent="0.2">
      <c r="A1356"/>
      <c r="B1356" s="90"/>
      <c r="C1356" s="90"/>
      <c r="D1356" s="90"/>
      <c r="E1356" s="63"/>
      <c r="F1356"/>
      <c r="G1356"/>
      <c r="H1356"/>
      <c r="I1356"/>
      <c r="J1356"/>
    </row>
    <row r="1357" spans="1:10" s="2" customFormat="1" x14ac:dyDescent="0.2">
      <c r="A1357"/>
      <c r="B1357" s="90"/>
      <c r="C1357" s="90"/>
      <c r="D1357" s="90"/>
      <c r="E1357" s="63"/>
      <c r="F1357"/>
      <c r="G1357"/>
      <c r="H1357"/>
      <c r="I1357"/>
      <c r="J1357"/>
    </row>
    <row r="1358" spans="1:10" s="2" customFormat="1" x14ac:dyDescent="0.2">
      <c r="A1358"/>
      <c r="B1358" s="90"/>
      <c r="C1358" s="90"/>
      <c r="D1358" s="90"/>
      <c r="E1358" s="63"/>
      <c r="F1358"/>
      <c r="G1358"/>
      <c r="H1358"/>
      <c r="I1358"/>
      <c r="J1358"/>
    </row>
    <row r="1359" spans="1:10" s="2" customFormat="1" x14ac:dyDescent="0.2">
      <c r="A1359"/>
      <c r="B1359" s="90"/>
      <c r="C1359" s="90"/>
      <c r="D1359" s="90"/>
      <c r="E1359" s="63"/>
      <c r="F1359"/>
      <c r="G1359"/>
      <c r="H1359"/>
      <c r="I1359"/>
      <c r="J1359"/>
    </row>
    <row r="1360" spans="1:10" s="2" customFormat="1" x14ac:dyDescent="0.2">
      <c r="A1360"/>
      <c r="B1360" s="90"/>
      <c r="C1360" s="90"/>
      <c r="D1360" s="90"/>
      <c r="E1360" s="63"/>
      <c r="F1360"/>
      <c r="G1360"/>
      <c r="H1360"/>
      <c r="I1360"/>
      <c r="J1360"/>
    </row>
    <row r="1361" spans="1:10" s="2" customFormat="1" x14ac:dyDescent="0.2">
      <c r="A1361"/>
      <c r="B1361" s="90"/>
      <c r="C1361" s="90"/>
      <c r="D1361" s="90"/>
      <c r="E1361" s="63"/>
      <c r="F1361"/>
      <c r="G1361"/>
      <c r="H1361"/>
      <c r="I1361"/>
      <c r="J1361"/>
    </row>
    <row r="1362" spans="1:10" s="2" customFormat="1" x14ac:dyDescent="0.2">
      <c r="A1362"/>
      <c r="B1362" s="90"/>
      <c r="C1362" s="90"/>
      <c r="D1362" s="90"/>
      <c r="E1362" s="63"/>
      <c r="F1362"/>
      <c r="G1362"/>
      <c r="H1362"/>
      <c r="I1362"/>
      <c r="J1362"/>
    </row>
    <row r="1363" spans="1:10" s="2" customFormat="1" x14ac:dyDescent="0.2">
      <c r="A1363"/>
      <c r="B1363" s="90"/>
      <c r="C1363" s="90"/>
      <c r="D1363" s="90"/>
      <c r="E1363" s="63"/>
      <c r="F1363"/>
      <c r="G1363"/>
      <c r="H1363"/>
      <c r="I1363"/>
      <c r="J1363"/>
    </row>
    <row r="1364" spans="1:10" s="2" customFormat="1" x14ac:dyDescent="0.2">
      <c r="A1364"/>
      <c r="B1364" s="90"/>
      <c r="C1364" s="90"/>
      <c r="D1364" s="90"/>
      <c r="E1364" s="63"/>
      <c r="F1364"/>
      <c r="G1364"/>
      <c r="H1364"/>
      <c r="I1364"/>
      <c r="J1364"/>
    </row>
    <row r="1365" spans="1:10" s="2" customFormat="1" x14ac:dyDescent="0.2">
      <c r="A1365"/>
      <c r="B1365" s="90"/>
      <c r="C1365" s="90"/>
      <c r="D1365" s="90"/>
      <c r="E1365" s="63"/>
      <c r="F1365"/>
      <c r="G1365"/>
      <c r="H1365"/>
      <c r="I1365"/>
      <c r="J1365"/>
    </row>
    <row r="1366" spans="1:10" s="2" customFormat="1" x14ac:dyDescent="0.2">
      <c r="A1366"/>
      <c r="B1366" s="90"/>
      <c r="C1366" s="90"/>
      <c r="D1366" s="90"/>
      <c r="E1366" s="63"/>
      <c r="F1366"/>
      <c r="G1366"/>
      <c r="H1366"/>
      <c r="I1366"/>
      <c r="J1366"/>
    </row>
    <row r="1367" spans="1:10" s="2" customFormat="1" x14ac:dyDescent="0.2">
      <c r="A1367"/>
      <c r="B1367" s="90"/>
      <c r="C1367" s="90"/>
      <c r="D1367" s="90"/>
      <c r="E1367" s="63"/>
      <c r="F1367"/>
      <c r="G1367"/>
      <c r="H1367"/>
      <c r="I1367"/>
      <c r="J1367"/>
    </row>
    <row r="1368" spans="1:10" s="2" customFormat="1" x14ac:dyDescent="0.2">
      <c r="A1368"/>
      <c r="B1368" s="90"/>
      <c r="C1368" s="90"/>
      <c r="D1368" s="90"/>
      <c r="E1368" s="63"/>
      <c r="F1368"/>
      <c r="G1368"/>
      <c r="H1368"/>
      <c r="I1368"/>
      <c r="J1368"/>
    </row>
    <row r="1369" spans="1:10" s="2" customFormat="1" x14ac:dyDescent="0.2">
      <c r="A1369"/>
      <c r="B1369" s="90"/>
      <c r="C1369" s="90"/>
      <c r="D1369" s="90"/>
      <c r="E1369" s="63"/>
      <c r="F1369"/>
      <c r="G1369"/>
      <c r="H1369"/>
      <c r="I1369"/>
      <c r="J1369"/>
    </row>
    <row r="1370" spans="1:10" s="2" customFormat="1" x14ac:dyDescent="0.2">
      <c r="A1370"/>
      <c r="B1370" s="90"/>
      <c r="C1370" s="90"/>
      <c r="D1370" s="90"/>
      <c r="E1370" s="63"/>
      <c r="F1370"/>
      <c r="G1370"/>
      <c r="H1370"/>
      <c r="I1370"/>
      <c r="J1370"/>
    </row>
    <row r="1371" spans="1:10" s="2" customFormat="1" x14ac:dyDescent="0.2">
      <c r="A1371"/>
      <c r="B1371" s="90"/>
      <c r="C1371" s="90"/>
      <c r="D1371" s="90"/>
      <c r="E1371" s="63"/>
      <c r="F1371"/>
      <c r="G1371"/>
      <c r="H1371"/>
      <c r="I1371"/>
      <c r="J1371"/>
    </row>
    <row r="1372" spans="1:10" s="2" customFormat="1" x14ac:dyDescent="0.2">
      <c r="A1372"/>
      <c r="B1372" s="90"/>
      <c r="C1372" s="90"/>
      <c r="D1372" s="90"/>
      <c r="E1372" s="63"/>
      <c r="F1372"/>
      <c r="G1372"/>
      <c r="H1372"/>
      <c r="I1372"/>
      <c r="J1372"/>
    </row>
    <row r="1373" spans="1:10" s="2" customFormat="1" x14ac:dyDescent="0.2">
      <c r="A1373"/>
      <c r="B1373" s="90"/>
      <c r="C1373" s="90"/>
      <c r="D1373" s="90"/>
      <c r="E1373" s="63"/>
      <c r="F1373"/>
      <c r="G1373"/>
      <c r="H1373"/>
      <c r="I1373"/>
      <c r="J1373"/>
    </row>
    <row r="1374" spans="1:10" s="2" customFormat="1" x14ac:dyDescent="0.2">
      <c r="A1374"/>
      <c r="B1374" s="90"/>
      <c r="C1374" s="90"/>
      <c r="D1374" s="90"/>
      <c r="E1374" s="63"/>
      <c r="F1374"/>
      <c r="G1374"/>
      <c r="H1374"/>
      <c r="I1374"/>
      <c r="J1374"/>
    </row>
    <row r="1375" spans="1:10" s="2" customFormat="1" x14ac:dyDescent="0.2">
      <c r="A1375"/>
      <c r="B1375" s="90"/>
      <c r="C1375" s="90"/>
      <c r="D1375" s="90"/>
      <c r="E1375" s="63"/>
      <c r="F1375"/>
      <c r="G1375"/>
      <c r="H1375"/>
      <c r="I1375"/>
      <c r="J1375"/>
    </row>
    <row r="1376" spans="1:10" s="2" customFormat="1" x14ac:dyDescent="0.2">
      <c r="A1376"/>
      <c r="B1376" s="90"/>
      <c r="C1376" s="90"/>
      <c r="D1376" s="90"/>
      <c r="E1376" s="63"/>
      <c r="F1376"/>
      <c r="G1376"/>
      <c r="H1376"/>
      <c r="I1376"/>
      <c r="J1376"/>
    </row>
    <row r="1377" spans="1:10" s="2" customFormat="1" x14ac:dyDescent="0.2">
      <c r="A1377"/>
      <c r="B1377" s="90"/>
      <c r="C1377" s="90"/>
      <c r="D1377" s="90"/>
      <c r="E1377" s="63"/>
      <c r="F1377"/>
      <c r="G1377"/>
      <c r="H1377"/>
      <c r="I1377"/>
      <c r="J1377"/>
    </row>
    <row r="1378" spans="1:10" s="2" customFormat="1" x14ac:dyDescent="0.2">
      <c r="A1378"/>
      <c r="B1378" s="90"/>
      <c r="C1378" s="90"/>
      <c r="D1378" s="90"/>
      <c r="E1378" s="63"/>
      <c r="F1378"/>
      <c r="G1378"/>
      <c r="H1378"/>
      <c r="I1378"/>
      <c r="J1378"/>
    </row>
    <row r="1379" spans="1:10" s="2" customFormat="1" x14ac:dyDescent="0.2">
      <c r="A1379"/>
      <c r="B1379" s="90"/>
      <c r="C1379" s="90"/>
      <c r="D1379" s="90"/>
      <c r="E1379" s="63"/>
      <c r="F1379"/>
      <c r="G1379"/>
      <c r="H1379"/>
      <c r="I1379"/>
      <c r="J1379"/>
    </row>
    <row r="1380" spans="1:10" s="2" customFormat="1" x14ac:dyDescent="0.2">
      <c r="A1380"/>
      <c r="B1380" s="90"/>
      <c r="C1380" s="90"/>
      <c r="D1380" s="90"/>
      <c r="E1380" s="63"/>
      <c r="F1380"/>
      <c r="G1380"/>
      <c r="H1380"/>
      <c r="I1380"/>
      <c r="J1380"/>
    </row>
    <row r="1381" spans="1:10" s="2" customFormat="1" x14ac:dyDescent="0.2">
      <c r="A1381"/>
      <c r="B1381" s="90"/>
      <c r="C1381" s="90"/>
      <c r="D1381" s="90"/>
      <c r="E1381" s="63"/>
      <c r="F1381"/>
      <c r="G1381"/>
      <c r="H1381"/>
      <c r="I1381"/>
      <c r="J1381"/>
    </row>
    <row r="1382" spans="1:10" s="2" customFormat="1" x14ac:dyDescent="0.2">
      <c r="A1382"/>
      <c r="B1382" s="90"/>
      <c r="C1382" s="90"/>
      <c r="D1382" s="90"/>
      <c r="E1382" s="63"/>
      <c r="F1382"/>
      <c r="G1382"/>
      <c r="H1382"/>
      <c r="I1382"/>
      <c r="J1382"/>
    </row>
    <row r="1383" spans="1:10" s="2" customFormat="1" x14ac:dyDescent="0.2">
      <c r="A1383"/>
      <c r="B1383" s="90"/>
      <c r="C1383" s="90"/>
      <c r="D1383" s="90"/>
      <c r="E1383" s="63"/>
      <c r="F1383"/>
      <c r="G1383"/>
      <c r="H1383"/>
      <c r="I1383"/>
      <c r="J1383"/>
    </row>
    <row r="1384" spans="1:10" s="2" customFormat="1" x14ac:dyDescent="0.2">
      <c r="A1384"/>
      <c r="B1384" s="90"/>
      <c r="C1384" s="90"/>
      <c r="D1384" s="90"/>
      <c r="E1384" s="63"/>
      <c r="F1384"/>
      <c r="G1384"/>
      <c r="H1384"/>
      <c r="I1384"/>
      <c r="J1384"/>
    </row>
    <row r="1385" spans="1:10" s="2" customFormat="1" x14ac:dyDescent="0.2">
      <c r="A1385"/>
      <c r="B1385" s="90"/>
      <c r="C1385" s="90"/>
      <c r="D1385" s="90"/>
      <c r="E1385" s="63"/>
      <c r="F1385"/>
      <c r="G1385"/>
      <c r="H1385"/>
      <c r="I1385"/>
      <c r="J1385"/>
    </row>
    <row r="1386" spans="1:10" s="2" customFormat="1" x14ac:dyDescent="0.2">
      <c r="A1386"/>
      <c r="B1386" s="90"/>
      <c r="C1386" s="90"/>
      <c r="D1386" s="90"/>
      <c r="E1386" s="63"/>
      <c r="F1386"/>
      <c r="G1386"/>
      <c r="H1386"/>
      <c r="I1386"/>
      <c r="J1386"/>
    </row>
    <row r="1387" spans="1:10" s="2" customFormat="1" x14ac:dyDescent="0.2">
      <c r="A1387"/>
      <c r="B1387" s="90"/>
      <c r="C1387" s="90"/>
      <c r="D1387" s="90"/>
      <c r="E1387" s="63"/>
      <c r="F1387"/>
      <c r="G1387"/>
      <c r="H1387"/>
      <c r="I1387"/>
      <c r="J1387"/>
    </row>
    <row r="1388" spans="1:10" s="2" customFormat="1" x14ac:dyDescent="0.2">
      <c r="A1388"/>
      <c r="B1388" s="90"/>
      <c r="C1388" s="90"/>
      <c r="D1388" s="90"/>
      <c r="E1388" s="63"/>
      <c r="F1388"/>
      <c r="G1388"/>
      <c r="H1388"/>
      <c r="I1388"/>
      <c r="J1388"/>
    </row>
    <row r="1389" spans="1:10" s="2" customFormat="1" x14ac:dyDescent="0.2">
      <c r="A1389"/>
      <c r="B1389" s="90"/>
      <c r="C1389" s="90"/>
      <c r="D1389" s="90"/>
      <c r="E1389" s="63"/>
      <c r="F1389"/>
      <c r="G1389"/>
      <c r="H1389"/>
      <c r="I1389"/>
      <c r="J1389"/>
    </row>
    <row r="1390" spans="1:10" s="2" customFormat="1" x14ac:dyDescent="0.2">
      <c r="A1390"/>
      <c r="B1390" s="90"/>
      <c r="C1390" s="90"/>
      <c r="D1390" s="90"/>
      <c r="E1390" s="63"/>
      <c r="F1390"/>
      <c r="G1390"/>
      <c r="H1390"/>
      <c r="I1390"/>
      <c r="J1390"/>
    </row>
    <row r="1391" spans="1:10" s="2" customFormat="1" x14ac:dyDescent="0.2">
      <c r="A1391"/>
      <c r="B1391" s="90"/>
      <c r="C1391" s="90"/>
      <c r="D1391" s="90"/>
      <c r="E1391" s="63"/>
      <c r="F1391"/>
      <c r="G1391"/>
      <c r="H1391"/>
      <c r="I1391"/>
      <c r="J1391"/>
    </row>
    <row r="1392" spans="1:10" s="2" customFormat="1" x14ac:dyDescent="0.2">
      <c r="A1392"/>
      <c r="B1392" s="90"/>
      <c r="C1392" s="90"/>
      <c r="D1392" s="90"/>
      <c r="E1392" s="63"/>
      <c r="F1392"/>
      <c r="G1392"/>
      <c r="H1392"/>
      <c r="I1392"/>
      <c r="J1392"/>
    </row>
    <row r="1393" spans="1:10" s="2" customFormat="1" x14ac:dyDescent="0.2">
      <c r="A1393"/>
      <c r="B1393" s="90"/>
      <c r="C1393" s="90"/>
      <c r="D1393" s="90"/>
      <c r="E1393" s="63"/>
      <c r="F1393"/>
      <c r="G1393"/>
      <c r="H1393"/>
      <c r="I1393"/>
      <c r="J1393"/>
    </row>
    <row r="1394" spans="1:10" s="2" customFormat="1" x14ac:dyDescent="0.2">
      <c r="A1394"/>
      <c r="B1394" s="90"/>
      <c r="C1394" s="90"/>
      <c r="D1394" s="90"/>
      <c r="E1394" s="63"/>
      <c r="F1394"/>
      <c r="G1394"/>
      <c r="H1394"/>
      <c r="I1394"/>
      <c r="J1394"/>
    </row>
    <row r="1395" spans="1:10" s="2" customFormat="1" x14ac:dyDescent="0.2">
      <c r="A1395"/>
      <c r="B1395" s="90"/>
      <c r="C1395" s="90"/>
      <c r="D1395" s="90"/>
      <c r="E1395" s="63"/>
      <c r="F1395"/>
      <c r="G1395"/>
      <c r="H1395"/>
      <c r="I1395"/>
      <c r="J1395"/>
    </row>
    <row r="1396" spans="1:10" s="2" customFormat="1" x14ac:dyDescent="0.2">
      <c r="A1396"/>
      <c r="B1396" s="90"/>
      <c r="C1396" s="90"/>
      <c r="D1396" s="90"/>
      <c r="E1396" s="63"/>
      <c r="F1396"/>
      <c r="G1396"/>
      <c r="H1396"/>
      <c r="I1396"/>
      <c r="J1396"/>
    </row>
    <row r="1397" spans="1:10" s="2" customFormat="1" x14ac:dyDescent="0.2">
      <c r="A1397"/>
      <c r="B1397" s="90"/>
      <c r="C1397" s="90"/>
      <c r="D1397" s="90"/>
      <c r="E1397" s="90"/>
      <c r="F1397"/>
      <c r="G1397"/>
      <c r="H1397"/>
      <c r="I1397"/>
      <c r="J1397"/>
    </row>
    <row r="1398" spans="1:10" s="2" customFormat="1" x14ac:dyDescent="0.2">
      <c r="A1398"/>
      <c r="B1398" s="90"/>
      <c r="C1398" s="90"/>
      <c r="D1398" s="90"/>
      <c r="E1398" s="90"/>
      <c r="F1398"/>
      <c r="G1398"/>
      <c r="H1398"/>
      <c r="I1398"/>
      <c r="J1398"/>
    </row>
    <row r="1399" spans="1:10" s="2" customFormat="1" x14ac:dyDescent="0.2">
      <c r="A1399"/>
      <c r="B1399" s="90"/>
      <c r="C1399" s="90"/>
      <c r="D1399" s="90"/>
      <c r="E1399" s="90"/>
      <c r="F1399"/>
      <c r="G1399"/>
      <c r="H1399"/>
      <c r="I1399"/>
      <c r="J1399"/>
    </row>
    <row r="1400" spans="1:10" s="2" customFormat="1" x14ac:dyDescent="0.2">
      <c r="A1400"/>
      <c r="B1400" s="90"/>
      <c r="C1400" s="90"/>
      <c r="D1400" s="90"/>
      <c r="E1400" s="90"/>
      <c r="F1400"/>
      <c r="G1400"/>
      <c r="H1400"/>
      <c r="I1400"/>
      <c r="J1400"/>
    </row>
    <row r="1401" spans="1:10" s="2" customFormat="1" x14ac:dyDescent="0.2">
      <c r="A1401"/>
      <c r="B1401" s="90"/>
      <c r="C1401" s="90"/>
      <c r="D1401" s="90"/>
      <c r="E1401" s="90"/>
      <c r="F1401"/>
      <c r="G1401"/>
      <c r="H1401"/>
      <c r="I1401"/>
      <c r="J1401"/>
    </row>
    <row r="1402" spans="1:10" s="2" customFormat="1" x14ac:dyDescent="0.2">
      <c r="A1402"/>
      <c r="B1402" s="90"/>
      <c r="C1402" s="90"/>
      <c r="D1402" s="90"/>
      <c r="E1402" s="90"/>
      <c r="F1402"/>
      <c r="G1402"/>
      <c r="H1402"/>
      <c r="I1402"/>
      <c r="J1402"/>
    </row>
    <row r="1403" spans="1:10" s="2" customFormat="1" x14ac:dyDescent="0.2">
      <c r="A1403"/>
      <c r="B1403" s="90"/>
      <c r="C1403" s="90"/>
      <c r="D1403" s="90"/>
      <c r="E1403" s="90"/>
      <c r="F1403"/>
      <c r="G1403"/>
      <c r="H1403"/>
      <c r="I1403"/>
      <c r="J1403"/>
    </row>
    <row r="1404" spans="1:10" s="2" customFormat="1" x14ac:dyDescent="0.2">
      <c r="A1404"/>
      <c r="B1404" s="90"/>
      <c r="C1404" s="90"/>
      <c r="D1404" s="90"/>
      <c r="E1404" s="90"/>
      <c r="F1404"/>
      <c r="G1404"/>
      <c r="H1404"/>
      <c r="I1404"/>
      <c r="J1404"/>
    </row>
    <row r="1405" spans="1:10" s="2" customFormat="1" x14ac:dyDescent="0.2">
      <c r="A1405"/>
      <c r="B1405" s="90"/>
      <c r="C1405" s="90"/>
      <c r="D1405" s="90"/>
      <c r="E1405" s="90"/>
      <c r="F1405"/>
      <c r="G1405"/>
      <c r="H1405"/>
      <c r="I1405"/>
      <c r="J1405"/>
    </row>
    <row r="1406" spans="1:10" s="2" customFormat="1" x14ac:dyDescent="0.2">
      <c r="A1406"/>
      <c r="B1406" s="90"/>
      <c r="C1406" s="90"/>
      <c r="D1406" s="90"/>
      <c r="E1406" s="90"/>
      <c r="F1406"/>
      <c r="G1406"/>
      <c r="H1406"/>
      <c r="I1406"/>
      <c r="J1406"/>
    </row>
    <row r="1407" spans="1:10" s="2" customFormat="1" x14ac:dyDescent="0.2">
      <c r="A1407"/>
      <c r="B1407" s="90"/>
      <c r="C1407" s="90"/>
      <c r="D1407" s="90"/>
      <c r="E1407" s="90"/>
      <c r="F1407"/>
      <c r="G1407"/>
      <c r="H1407"/>
      <c r="I1407"/>
      <c r="J1407"/>
    </row>
    <row r="1408" spans="1:10" s="2" customFormat="1" x14ac:dyDescent="0.2">
      <c r="A1408"/>
      <c r="B1408" s="90"/>
      <c r="C1408" s="90"/>
      <c r="D1408" s="90"/>
      <c r="E1408" s="90"/>
      <c r="F1408"/>
      <c r="G1408"/>
      <c r="H1408"/>
      <c r="I1408"/>
      <c r="J1408"/>
    </row>
    <row r="1409" spans="1:10" s="2" customFormat="1" x14ac:dyDescent="0.2">
      <c r="A1409"/>
      <c r="B1409" s="90"/>
      <c r="C1409" s="90"/>
      <c r="D1409" s="90"/>
      <c r="E1409" s="90"/>
      <c r="F1409"/>
      <c r="G1409"/>
      <c r="H1409"/>
      <c r="I1409"/>
      <c r="J1409"/>
    </row>
    <row r="1410" spans="1:10" s="2" customFormat="1" x14ac:dyDescent="0.2">
      <c r="A1410"/>
      <c r="B1410" s="90"/>
      <c r="C1410" s="90"/>
      <c r="D1410" s="90"/>
      <c r="E1410" s="90"/>
      <c r="F1410"/>
      <c r="G1410"/>
      <c r="H1410"/>
      <c r="I1410"/>
      <c r="J1410"/>
    </row>
    <row r="1411" spans="1:10" s="2" customFormat="1" x14ac:dyDescent="0.2">
      <c r="A1411"/>
      <c r="B1411" s="90"/>
      <c r="C1411" s="90"/>
      <c r="D1411" s="90"/>
      <c r="E1411" s="90"/>
      <c r="F1411"/>
      <c r="G1411"/>
      <c r="H1411"/>
      <c r="I1411"/>
      <c r="J1411"/>
    </row>
    <row r="1412" spans="1:10" s="2" customFormat="1" x14ac:dyDescent="0.2">
      <c r="A1412"/>
      <c r="B1412" s="90"/>
      <c r="C1412" s="90"/>
      <c r="D1412" s="90"/>
      <c r="E1412" s="90"/>
      <c r="F1412"/>
      <c r="G1412"/>
      <c r="H1412"/>
      <c r="I1412"/>
      <c r="J1412"/>
    </row>
    <row r="1413" spans="1:10" s="2" customFormat="1" x14ac:dyDescent="0.2">
      <c r="A1413"/>
      <c r="B1413" s="90"/>
      <c r="C1413" s="90"/>
      <c r="D1413" s="90"/>
      <c r="E1413" s="90"/>
      <c r="F1413"/>
      <c r="G1413"/>
      <c r="H1413"/>
      <c r="I1413"/>
      <c r="J1413"/>
    </row>
    <row r="1414" spans="1:10" s="2" customFormat="1" x14ac:dyDescent="0.2">
      <c r="A1414"/>
      <c r="B1414" s="90"/>
      <c r="C1414" s="90"/>
      <c r="D1414" s="90"/>
      <c r="E1414" s="90"/>
      <c r="F1414"/>
      <c r="G1414"/>
      <c r="H1414"/>
      <c r="I1414"/>
      <c r="J1414"/>
    </row>
    <row r="1415" spans="1:10" s="2" customFormat="1" x14ac:dyDescent="0.2">
      <c r="A1415"/>
      <c r="B1415" s="90"/>
      <c r="C1415" s="90"/>
      <c r="D1415" s="90"/>
      <c r="E1415" s="90"/>
      <c r="F1415"/>
      <c r="G1415"/>
      <c r="H1415"/>
      <c r="I1415"/>
      <c r="J1415"/>
    </row>
    <row r="1416" spans="1:10" s="2" customFormat="1" x14ac:dyDescent="0.2">
      <c r="A1416"/>
      <c r="B1416" s="90"/>
      <c r="C1416" s="90"/>
      <c r="D1416" s="90"/>
      <c r="E1416" s="90"/>
      <c r="F1416"/>
      <c r="G1416"/>
      <c r="H1416"/>
      <c r="I1416"/>
      <c r="J1416"/>
    </row>
    <row r="1417" spans="1:10" s="2" customFormat="1" x14ac:dyDescent="0.2">
      <c r="A1417"/>
      <c r="B1417" s="90"/>
      <c r="C1417" s="90"/>
      <c r="D1417" s="90"/>
      <c r="E1417" s="90"/>
      <c r="F1417"/>
      <c r="G1417"/>
      <c r="H1417"/>
      <c r="I1417"/>
      <c r="J1417"/>
    </row>
    <row r="1418" spans="1:10" s="2" customFormat="1" x14ac:dyDescent="0.2">
      <c r="A1418"/>
      <c r="B1418" s="90"/>
      <c r="C1418" s="90"/>
      <c r="D1418" s="90"/>
      <c r="E1418" s="90"/>
      <c r="F1418"/>
      <c r="G1418"/>
      <c r="H1418"/>
      <c r="I1418"/>
      <c r="J1418"/>
    </row>
    <row r="1419" spans="1:10" s="2" customFormat="1" x14ac:dyDescent="0.2">
      <c r="A1419"/>
      <c r="B1419" s="90"/>
      <c r="C1419" s="90"/>
      <c r="D1419" s="90"/>
      <c r="E1419" s="90"/>
      <c r="F1419"/>
      <c r="G1419"/>
      <c r="H1419"/>
      <c r="I1419"/>
      <c r="J1419"/>
    </row>
    <row r="1420" spans="1:10" s="2" customFormat="1" x14ac:dyDescent="0.2">
      <c r="A1420"/>
      <c r="B1420" s="90"/>
      <c r="C1420" s="90"/>
      <c r="D1420" s="90"/>
      <c r="E1420" s="90"/>
      <c r="F1420"/>
      <c r="G1420"/>
      <c r="H1420"/>
      <c r="I1420"/>
      <c r="J1420"/>
    </row>
    <row r="1421" spans="1:10" s="2" customFormat="1" x14ac:dyDescent="0.2">
      <c r="A1421"/>
      <c r="B1421" s="90"/>
      <c r="C1421" s="90"/>
      <c r="D1421" s="90"/>
      <c r="E1421" s="90"/>
      <c r="F1421"/>
      <c r="G1421"/>
      <c r="H1421"/>
      <c r="I1421"/>
      <c r="J1421"/>
    </row>
  </sheetData>
  <mergeCells count="1">
    <mergeCell ref="A1:E1"/>
  </mergeCells>
  <printOptions horizontalCentered="1"/>
  <pageMargins left="0.7" right="0.7" top="0.75" bottom="0.75" header="0.3" footer="0.3"/>
  <pageSetup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506"/>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 style="23" customWidth="1"/>
    <col min="2" max="13" width="7" style="94" customWidth="1"/>
    <col min="14" max="14" width="9.7109375" style="94" customWidth="1"/>
    <col min="15" max="15" width="10.140625" style="94" customWidth="1"/>
    <col min="16" max="16" width="9.140625" style="6"/>
    <col min="17" max="21" width="7.28515625" style="23" customWidth="1"/>
    <col min="22" max="16384" width="9.140625" style="23"/>
  </cols>
  <sheetData>
    <row r="1" spans="1:16" ht="150" customHeight="1" thickBot="1" x14ac:dyDescent="0.25">
      <c r="A1" s="119" t="s">
        <v>1575</v>
      </c>
      <c r="B1" s="84" t="s">
        <v>1576</v>
      </c>
      <c r="C1" s="84" t="s">
        <v>1577</v>
      </c>
      <c r="D1" s="84" t="s">
        <v>1578</v>
      </c>
      <c r="E1" s="84" t="s">
        <v>1579</v>
      </c>
      <c r="F1" s="84" t="s">
        <v>1580</v>
      </c>
      <c r="G1" s="84" t="s">
        <v>1581</v>
      </c>
      <c r="H1" s="84" t="s">
        <v>1582</v>
      </c>
      <c r="I1" s="84" t="s">
        <v>1583</v>
      </c>
      <c r="J1" s="84" t="s">
        <v>1586</v>
      </c>
      <c r="K1" s="84" t="s">
        <v>1587</v>
      </c>
      <c r="L1" s="84" t="s">
        <v>1584</v>
      </c>
      <c r="M1" s="84" t="s">
        <v>1585</v>
      </c>
      <c r="N1" s="84" t="s">
        <v>79</v>
      </c>
      <c r="O1" s="118" t="s">
        <v>85</v>
      </c>
    </row>
    <row r="2" spans="1:16" ht="12.75" customHeight="1" thickBot="1" x14ac:dyDescent="0.25">
      <c r="A2" s="78">
        <v>2017</v>
      </c>
      <c r="B2" s="81" t="s">
        <v>1188</v>
      </c>
      <c r="C2" s="81" t="s">
        <v>1225</v>
      </c>
      <c r="D2" s="81" t="s">
        <v>1189</v>
      </c>
      <c r="E2" s="81" t="s">
        <v>1190</v>
      </c>
      <c r="F2" s="81" t="s">
        <v>1191</v>
      </c>
      <c r="G2" s="81" t="s">
        <v>1192</v>
      </c>
      <c r="H2" s="81" t="s">
        <v>1195</v>
      </c>
      <c r="I2" s="81" t="s">
        <v>1196</v>
      </c>
      <c r="J2" s="81" t="s">
        <v>1160</v>
      </c>
      <c r="K2" s="81" t="s">
        <v>1197</v>
      </c>
      <c r="L2" s="81" t="s">
        <v>1198</v>
      </c>
      <c r="M2" s="81" t="s">
        <v>1199</v>
      </c>
      <c r="N2" s="81"/>
      <c r="O2" s="103"/>
      <c r="P2" s="23"/>
    </row>
    <row r="3" spans="1:16" ht="3.95" customHeight="1" x14ac:dyDescent="0.2"/>
    <row r="4" spans="1:16" x14ac:dyDescent="0.2">
      <c r="A4" s="25" t="s">
        <v>26</v>
      </c>
    </row>
    <row r="5" spans="1:16" ht="12.75" customHeight="1" x14ac:dyDescent="0.2">
      <c r="A5" s="32" t="s">
        <v>708</v>
      </c>
      <c r="B5" s="139">
        <v>116</v>
      </c>
      <c r="C5" s="139">
        <v>105</v>
      </c>
      <c r="D5" s="139">
        <v>225</v>
      </c>
      <c r="E5" s="139">
        <v>205</v>
      </c>
      <c r="F5" s="139">
        <v>69</v>
      </c>
      <c r="G5" s="139">
        <v>63</v>
      </c>
      <c r="H5" s="139">
        <v>16</v>
      </c>
      <c r="I5" s="139">
        <v>13</v>
      </c>
      <c r="J5" s="139">
        <v>27</v>
      </c>
      <c r="K5" s="139">
        <v>26</v>
      </c>
      <c r="L5" s="139">
        <v>9</v>
      </c>
      <c r="M5" s="139">
        <v>9</v>
      </c>
      <c r="N5" s="95">
        <f>O5-SUM(B5:M5)</f>
        <v>47</v>
      </c>
      <c r="O5" s="95">
        <f>Sheriff!J719*2</f>
        <v>930</v>
      </c>
    </row>
    <row r="6" spans="1:16" ht="12.75" customHeight="1" x14ac:dyDescent="0.2">
      <c r="A6" s="32" t="s">
        <v>709</v>
      </c>
      <c r="B6" s="139">
        <v>151</v>
      </c>
      <c r="C6" s="139">
        <v>152</v>
      </c>
      <c r="D6" s="139">
        <v>217</v>
      </c>
      <c r="E6" s="139">
        <v>173</v>
      </c>
      <c r="F6" s="139">
        <v>64</v>
      </c>
      <c r="G6" s="139">
        <v>60</v>
      </c>
      <c r="H6" s="139">
        <v>12</v>
      </c>
      <c r="I6" s="139">
        <v>14</v>
      </c>
      <c r="J6" s="139">
        <v>17</v>
      </c>
      <c r="K6" s="139">
        <v>16</v>
      </c>
      <c r="L6" s="139">
        <v>5</v>
      </c>
      <c r="M6" s="139">
        <v>6</v>
      </c>
      <c r="N6" s="95">
        <f t="shared" ref="N6:N17" si="0">O6-SUM(B6:M6)</f>
        <v>51</v>
      </c>
      <c r="O6" s="95">
        <f>Sheriff!J720*2</f>
        <v>938</v>
      </c>
    </row>
    <row r="7" spans="1:16" ht="12.75" customHeight="1" x14ac:dyDescent="0.2">
      <c r="A7" s="32" t="s">
        <v>710</v>
      </c>
      <c r="B7" s="139">
        <v>334</v>
      </c>
      <c r="C7" s="139">
        <v>335</v>
      </c>
      <c r="D7" s="139">
        <v>336</v>
      </c>
      <c r="E7" s="139">
        <v>271</v>
      </c>
      <c r="F7" s="139">
        <v>82</v>
      </c>
      <c r="G7" s="139">
        <v>81</v>
      </c>
      <c r="H7" s="139">
        <v>20</v>
      </c>
      <c r="I7" s="139">
        <v>13</v>
      </c>
      <c r="J7" s="139">
        <v>23</v>
      </c>
      <c r="K7" s="139">
        <v>24</v>
      </c>
      <c r="L7" s="139">
        <v>9</v>
      </c>
      <c r="M7" s="139">
        <v>7</v>
      </c>
      <c r="N7" s="95">
        <f t="shared" si="0"/>
        <v>91</v>
      </c>
      <c r="O7" s="95">
        <f>Sheriff!J721*2</f>
        <v>1626</v>
      </c>
    </row>
    <row r="8" spans="1:16" ht="12.75" customHeight="1" x14ac:dyDescent="0.2">
      <c r="A8" s="32" t="s">
        <v>711</v>
      </c>
      <c r="B8" s="139">
        <v>129</v>
      </c>
      <c r="C8" s="139">
        <v>136</v>
      </c>
      <c r="D8" s="139">
        <v>260</v>
      </c>
      <c r="E8" s="139">
        <v>215</v>
      </c>
      <c r="F8" s="139">
        <v>83</v>
      </c>
      <c r="G8" s="139">
        <v>73</v>
      </c>
      <c r="H8" s="139">
        <v>24</v>
      </c>
      <c r="I8" s="139">
        <v>22</v>
      </c>
      <c r="J8" s="139">
        <v>38</v>
      </c>
      <c r="K8" s="139">
        <v>27</v>
      </c>
      <c r="L8" s="139">
        <v>4</v>
      </c>
      <c r="M8" s="139">
        <v>6</v>
      </c>
      <c r="N8" s="95">
        <f t="shared" si="0"/>
        <v>55</v>
      </c>
      <c r="O8" s="95">
        <f>Sheriff!J722*2</f>
        <v>1072</v>
      </c>
    </row>
    <row r="9" spans="1:16" ht="12.75" customHeight="1" x14ac:dyDescent="0.2">
      <c r="A9" s="32" t="s">
        <v>712</v>
      </c>
      <c r="B9" s="139">
        <v>229</v>
      </c>
      <c r="C9" s="139">
        <v>223</v>
      </c>
      <c r="D9" s="139">
        <v>323</v>
      </c>
      <c r="E9" s="139">
        <v>257</v>
      </c>
      <c r="F9" s="139">
        <v>91</v>
      </c>
      <c r="G9" s="139">
        <v>82</v>
      </c>
      <c r="H9" s="139">
        <v>20</v>
      </c>
      <c r="I9" s="139">
        <v>13</v>
      </c>
      <c r="J9" s="139">
        <v>27</v>
      </c>
      <c r="K9" s="139">
        <v>16</v>
      </c>
      <c r="L9" s="139">
        <v>5</v>
      </c>
      <c r="M9" s="139">
        <v>8</v>
      </c>
      <c r="N9" s="95">
        <f t="shared" si="0"/>
        <v>92</v>
      </c>
      <c r="O9" s="95">
        <f>Sheriff!J723*2</f>
        <v>1386</v>
      </c>
    </row>
    <row r="10" spans="1:16" ht="12.75" customHeight="1" x14ac:dyDescent="0.2">
      <c r="A10" s="32" t="s">
        <v>713</v>
      </c>
      <c r="B10" s="139">
        <v>127</v>
      </c>
      <c r="C10" s="139">
        <v>118</v>
      </c>
      <c r="D10" s="139">
        <v>217</v>
      </c>
      <c r="E10" s="139">
        <v>183</v>
      </c>
      <c r="F10" s="139">
        <v>67</v>
      </c>
      <c r="G10" s="139">
        <v>56</v>
      </c>
      <c r="H10" s="139">
        <v>20</v>
      </c>
      <c r="I10" s="139">
        <v>18</v>
      </c>
      <c r="J10" s="139">
        <v>18</v>
      </c>
      <c r="K10" s="139">
        <v>14</v>
      </c>
      <c r="L10" s="139">
        <v>5</v>
      </c>
      <c r="M10" s="139">
        <v>4</v>
      </c>
      <c r="N10" s="95">
        <f t="shared" si="0"/>
        <v>71</v>
      </c>
      <c r="O10" s="95">
        <f>Sheriff!J724*2</f>
        <v>918</v>
      </c>
    </row>
    <row r="11" spans="1:16" ht="12.75" customHeight="1" x14ac:dyDescent="0.2">
      <c r="A11" s="32" t="s">
        <v>714</v>
      </c>
      <c r="B11" s="139">
        <v>174</v>
      </c>
      <c r="C11" s="139">
        <v>164</v>
      </c>
      <c r="D11" s="139">
        <v>196</v>
      </c>
      <c r="E11" s="139">
        <v>165</v>
      </c>
      <c r="F11" s="139">
        <v>53</v>
      </c>
      <c r="G11" s="139">
        <v>47</v>
      </c>
      <c r="H11" s="139">
        <v>18</v>
      </c>
      <c r="I11" s="139">
        <v>13</v>
      </c>
      <c r="J11" s="139">
        <v>16</v>
      </c>
      <c r="K11" s="139">
        <v>13</v>
      </c>
      <c r="L11" s="139">
        <v>6</v>
      </c>
      <c r="M11" s="139">
        <v>7</v>
      </c>
      <c r="N11" s="95">
        <f t="shared" si="0"/>
        <v>52</v>
      </c>
      <c r="O11" s="95">
        <f>Sheriff!J725*2</f>
        <v>924</v>
      </c>
    </row>
    <row r="12" spans="1:16" ht="12.75" customHeight="1" x14ac:dyDescent="0.2">
      <c r="A12" s="32" t="s">
        <v>715</v>
      </c>
      <c r="B12" s="139">
        <v>235</v>
      </c>
      <c r="C12" s="139">
        <v>223</v>
      </c>
      <c r="D12" s="139">
        <v>265</v>
      </c>
      <c r="E12" s="139">
        <v>218</v>
      </c>
      <c r="F12" s="139">
        <v>91</v>
      </c>
      <c r="G12" s="139">
        <v>82</v>
      </c>
      <c r="H12" s="139">
        <v>21</v>
      </c>
      <c r="I12" s="139">
        <v>23</v>
      </c>
      <c r="J12" s="139">
        <v>33</v>
      </c>
      <c r="K12" s="139">
        <v>30</v>
      </c>
      <c r="L12" s="139">
        <v>6</v>
      </c>
      <c r="M12" s="139">
        <v>8</v>
      </c>
      <c r="N12" s="95">
        <f t="shared" si="0"/>
        <v>55</v>
      </c>
      <c r="O12" s="95">
        <f>Sheriff!J726*2</f>
        <v>1290</v>
      </c>
    </row>
    <row r="13" spans="1:16" ht="12.75" customHeight="1" x14ac:dyDescent="0.2">
      <c r="A13" s="32" t="s">
        <v>716</v>
      </c>
      <c r="B13" s="139">
        <v>162</v>
      </c>
      <c r="C13" s="139">
        <v>150</v>
      </c>
      <c r="D13" s="139">
        <v>156</v>
      </c>
      <c r="E13" s="139">
        <v>142</v>
      </c>
      <c r="F13" s="139">
        <v>36</v>
      </c>
      <c r="G13" s="139">
        <v>33</v>
      </c>
      <c r="H13" s="139">
        <v>20</v>
      </c>
      <c r="I13" s="139">
        <v>13</v>
      </c>
      <c r="J13" s="139">
        <v>18</v>
      </c>
      <c r="K13" s="139">
        <v>23</v>
      </c>
      <c r="L13" s="139">
        <v>8</v>
      </c>
      <c r="M13" s="139">
        <v>5</v>
      </c>
      <c r="N13" s="95">
        <f t="shared" si="0"/>
        <v>52</v>
      </c>
      <c r="O13" s="95">
        <f>Sheriff!J727*2</f>
        <v>818</v>
      </c>
    </row>
    <row r="14" spans="1:16" ht="12.75" customHeight="1" x14ac:dyDescent="0.2">
      <c r="A14" s="32" t="s">
        <v>717</v>
      </c>
      <c r="B14" s="139">
        <v>148</v>
      </c>
      <c r="C14" s="139">
        <v>118</v>
      </c>
      <c r="D14" s="139">
        <v>139</v>
      </c>
      <c r="E14" s="139">
        <v>98</v>
      </c>
      <c r="F14" s="139">
        <v>41</v>
      </c>
      <c r="G14" s="139">
        <v>41</v>
      </c>
      <c r="H14" s="139">
        <v>16</v>
      </c>
      <c r="I14" s="139">
        <v>10</v>
      </c>
      <c r="J14" s="139">
        <v>17</v>
      </c>
      <c r="K14" s="139">
        <v>14</v>
      </c>
      <c r="L14" s="139">
        <v>7</v>
      </c>
      <c r="M14" s="139">
        <v>3</v>
      </c>
      <c r="N14" s="95">
        <f t="shared" si="0"/>
        <v>50</v>
      </c>
      <c r="O14" s="95">
        <f>Sheriff!J728*2</f>
        <v>702</v>
      </c>
    </row>
    <row r="15" spans="1:16" ht="12.75" customHeight="1" x14ac:dyDescent="0.2">
      <c r="A15" s="32" t="s">
        <v>718</v>
      </c>
      <c r="B15" s="139">
        <v>199</v>
      </c>
      <c r="C15" s="139">
        <v>216</v>
      </c>
      <c r="D15" s="139">
        <v>256</v>
      </c>
      <c r="E15" s="139">
        <v>211</v>
      </c>
      <c r="F15" s="139">
        <v>67</v>
      </c>
      <c r="G15" s="139">
        <v>69</v>
      </c>
      <c r="H15" s="139">
        <v>19</v>
      </c>
      <c r="I15" s="139">
        <v>20</v>
      </c>
      <c r="J15" s="139">
        <v>24</v>
      </c>
      <c r="K15" s="139">
        <v>18</v>
      </c>
      <c r="L15" s="139">
        <v>6</v>
      </c>
      <c r="M15" s="139">
        <v>5</v>
      </c>
      <c r="N15" s="95">
        <f t="shared" si="0"/>
        <v>86</v>
      </c>
      <c r="O15" s="95">
        <f>Sheriff!J729*2</f>
        <v>1196</v>
      </c>
    </row>
    <row r="16" spans="1:16" ht="12.75" customHeight="1" x14ac:dyDescent="0.2">
      <c r="A16" s="32" t="s">
        <v>719</v>
      </c>
      <c r="B16" s="139">
        <v>238</v>
      </c>
      <c r="C16" s="139">
        <v>220</v>
      </c>
      <c r="D16" s="139">
        <v>248</v>
      </c>
      <c r="E16" s="139">
        <v>221</v>
      </c>
      <c r="F16" s="139">
        <v>60</v>
      </c>
      <c r="G16" s="139">
        <v>61</v>
      </c>
      <c r="H16" s="139">
        <v>17</v>
      </c>
      <c r="I16" s="139">
        <v>22</v>
      </c>
      <c r="J16" s="139">
        <v>28</v>
      </c>
      <c r="K16" s="139">
        <v>21</v>
      </c>
      <c r="L16" s="139">
        <v>6</v>
      </c>
      <c r="M16" s="139">
        <v>5</v>
      </c>
      <c r="N16" s="95">
        <f t="shared" si="0"/>
        <v>73</v>
      </c>
      <c r="O16" s="95">
        <f>Sheriff!J730*2</f>
        <v>1220</v>
      </c>
    </row>
    <row r="17" spans="1:16" ht="12.75" customHeight="1" x14ac:dyDescent="0.2">
      <c r="A17" s="32" t="s">
        <v>720</v>
      </c>
      <c r="B17" s="139">
        <v>215</v>
      </c>
      <c r="C17" s="139">
        <v>198</v>
      </c>
      <c r="D17" s="139">
        <v>292</v>
      </c>
      <c r="E17" s="139">
        <v>252</v>
      </c>
      <c r="F17" s="139">
        <v>61</v>
      </c>
      <c r="G17" s="139">
        <v>59</v>
      </c>
      <c r="H17" s="139">
        <v>16</v>
      </c>
      <c r="I17" s="139">
        <v>20</v>
      </c>
      <c r="J17" s="139">
        <v>24</v>
      </c>
      <c r="K17" s="139">
        <v>19</v>
      </c>
      <c r="L17" s="139">
        <v>8</v>
      </c>
      <c r="M17" s="139">
        <v>5</v>
      </c>
      <c r="N17" s="95">
        <f t="shared" si="0"/>
        <v>67</v>
      </c>
      <c r="O17" s="95">
        <f>Sheriff!J731*2</f>
        <v>1236</v>
      </c>
    </row>
    <row r="18" spans="1:16" ht="12.75" customHeight="1" x14ac:dyDescent="0.2">
      <c r="A18" s="36" t="s">
        <v>721</v>
      </c>
      <c r="B18" s="91">
        <f t="shared" ref="B18:N18" si="1">SUM(B5:B17)</f>
        <v>2457</v>
      </c>
      <c r="C18" s="91">
        <f t="shared" ref="C18" si="2">SUM(C5:C17)</f>
        <v>2358</v>
      </c>
      <c r="D18" s="91">
        <f t="shared" ref="D18" si="3">SUM(D5:D17)</f>
        <v>3130</v>
      </c>
      <c r="E18" s="91">
        <f t="shared" ref="E18" si="4">SUM(E5:E17)</f>
        <v>2611</v>
      </c>
      <c r="F18" s="91">
        <f t="shared" ref="F18" si="5">SUM(F5:F17)</f>
        <v>865</v>
      </c>
      <c r="G18" s="91">
        <f t="shared" ref="G18" si="6">SUM(G5:G17)</f>
        <v>807</v>
      </c>
      <c r="H18" s="91">
        <f t="shared" ref="H18" si="7">SUM(H5:H17)</f>
        <v>239</v>
      </c>
      <c r="I18" s="91">
        <f t="shared" ref="I18" si="8">SUM(I5:I17)</f>
        <v>214</v>
      </c>
      <c r="J18" s="91">
        <f t="shared" ref="J18" si="9">SUM(J5:J17)</f>
        <v>310</v>
      </c>
      <c r="K18" s="91">
        <f t="shared" ref="K18" si="10">SUM(K5:K17)</f>
        <v>261</v>
      </c>
      <c r="L18" s="91">
        <f t="shared" ref="L18" si="11">SUM(L5:L17)</f>
        <v>84</v>
      </c>
      <c r="M18" s="91">
        <f t="shared" si="1"/>
        <v>78</v>
      </c>
      <c r="N18" s="91">
        <f t="shared" si="1"/>
        <v>842</v>
      </c>
      <c r="O18" s="91">
        <f>SUM(O5:O17)</f>
        <v>14256</v>
      </c>
    </row>
    <row r="19" spans="1:16" ht="12" customHeight="1" x14ac:dyDescent="0.2">
      <c r="A19" s="18"/>
      <c r="B19" s="29"/>
      <c r="C19" s="29"/>
      <c r="D19" s="29"/>
      <c r="E19" s="29"/>
      <c r="F19" s="29"/>
      <c r="G19" s="29"/>
      <c r="H19" s="29"/>
      <c r="I19" s="29"/>
      <c r="J19" s="29"/>
      <c r="K19" s="29"/>
      <c r="L19" s="29"/>
      <c r="M19" s="29"/>
      <c r="N19" s="29"/>
    </row>
    <row r="20" spans="1:16" x14ac:dyDescent="0.2">
      <c r="P20" s="23"/>
    </row>
    <row r="21" spans="1:16" x14ac:dyDescent="0.2">
      <c r="P21" s="23"/>
    </row>
    <row r="22" spans="1:16" x14ac:dyDescent="0.2">
      <c r="P22" s="23"/>
    </row>
    <row r="23" spans="1:16" x14ac:dyDescent="0.2">
      <c r="P23" s="23"/>
    </row>
    <row r="24" spans="1:16" x14ac:dyDescent="0.2">
      <c r="P24" s="23"/>
    </row>
    <row r="25" spans="1:16" x14ac:dyDescent="0.2">
      <c r="P25" s="23"/>
    </row>
    <row r="26" spans="1:16" x14ac:dyDescent="0.2">
      <c r="P26" s="23"/>
    </row>
    <row r="27" spans="1:16" x14ac:dyDescent="0.2">
      <c r="P27" s="23"/>
    </row>
    <row r="28" spans="1:16" x14ac:dyDescent="0.2">
      <c r="P28" s="23"/>
    </row>
    <row r="29" spans="1:16" x14ac:dyDescent="0.2">
      <c r="P29" s="23"/>
    </row>
    <row r="30" spans="1:16" x14ac:dyDescent="0.2">
      <c r="P30" s="23"/>
    </row>
    <row r="31" spans="1:16" x14ac:dyDescent="0.2">
      <c r="P31" s="23"/>
    </row>
    <row r="32" spans="1:16" x14ac:dyDescent="0.2">
      <c r="P32" s="23"/>
    </row>
    <row r="33" spans="16:16" x14ac:dyDescent="0.2">
      <c r="P33" s="23"/>
    </row>
    <row r="34" spans="16:16" x14ac:dyDescent="0.2">
      <c r="P34" s="23"/>
    </row>
    <row r="35" spans="16:16" x14ac:dyDescent="0.2">
      <c r="P35" s="23"/>
    </row>
    <row r="36" spans="16:16" x14ac:dyDescent="0.2">
      <c r="P36" s="23"/>
    </row>
    <row r="37" spans="16:16" x14ac:dyDescent="0.2">
      <c r="P37" s="23"/>
    </row>
    <row r="38" spans="16:16" x14ac:dyDescent="0.2">
      <c r="P38" s="23"/>
    </row>
    <row r="39" spans="16:16" x14ac:dyDescent="0.2">
      <c r="P39" s="23"/>
    </row>
    <row r="40" spans="16:16" x14ac:dyDescent="0.2">
      <c r="P40" s="23"/>
    </row>
    <row r="41" spans="16:16" x14ac:dyDescent="0.2">
      <c r="P41" s="23"/>
    </row>
    <row r="42" spans="16:16" x14ac:dyDescent="0.2">
      <c r="P42" s="23"/>
    </row>
    <row r="43" spans="16:16" x14ac:dyDescent="0.2">
      <c r="P43" s="23"/>
    </row>
    <row r="44" spans="16:16" x14ac:dyDescent="0.2">
      <c r="P44" s="23"/>
    </row>
    <row r="45" spans="16:16" x14ac:dyDescent="0.2">
      <c r="P45" s="23"/>
    </row>
    <row r="46" spans="16:16" x14ac:dyDescent="0.2">
      <c r="P46" s="23"/>
    </row>
    <row r="47" spans="16:16" x14ac:dyDescent="0.2">
      <c r="P47" s="23"/>
    </row>
    <row r="48" spans="16:16" x14ac:dyDescent="0.2">
      <c r="P48" s="23"/>
    </row>
    <row r="49" spans="16:16" x14ac:dyDescent="0.2">
      <c r="P49" s="23"/>
    </row>
    <row r="50" spans="16:16" x14ac:dyDescent="0.2">
      <c r="P50" s="23"/>
    </row>
    <row r="51" spans="16:16" x14ac:dyDescent="0.2">
      <c r="P51" s="23"/>
    </row>
    <row r="52" spans="16:16" x14ac:dyDescent="0.2">
      <c r="P52" s="23"/>
    </row>
    <row r="53" spans="16:16" x14ac:dyDescent="0.2">
      <c r="P53" s="23"/>
    </row>
    <row r="54" spans="16:16" x14ac:dyDescent="0.2">
      <c r="P54" s="23"/>
    </row>
    <row r="55" spans="16:16" x14ac:dyDescent="0.2">
      <c r="P55" s="23"/>
    </row>
    <row r="56" spans="16:16" x14ac:dyDescent="0.2">
      <c r="P56" s="23"/>
    </row>
    <row r="57" spans="16:16" x14ac:dyDescent="0.2">
      <c r="P57" s="23"/>
    </row>
    <row r="58" spans="16:16" x14ac:dyDescent="0.2">
      <c r="P58" s="23"/>
    </row>
    <row r="59" spans="16:16" x14ac:dyDescent="0.2">
      <c r="P59" s="23"/>
    </row>
    <row r="60" spans="16:16" x14ac:dyDescent="0.2">
      <c r="P60" s="23"/>
    </row>
    <row r="61" spans="16:16" x14ac:dyDescent="0.2">
      <c r="P61" s="23"/>
    </row>
    <row r="62" spans="16:16" x14ac:dyDescent="0.2">
      <c r="P62" s="23"/>
    </row>
    <row r="63" spans="16:16" x14ac:dyDescent="0.2">
      <c r="P63" s="23"/>
    </row>
    <row r="64" spans="16:16" x14ac:dyDescent="0.2">
      <c r="P64" s="23"/>
    </row>
    <row r="65" spans="16:16" x14ac:dyDescent="0.2">
      <c r="P65" s="23"/>
    </row>
    <row r="66" spans="16:16" x14ac:dyDescent="0.2">
      <c r="P66" s="23"/>
    </row>
    <row r="67" spans="16:16" x14ac:dyDescent="0.2">
      <c r="P67" s="23"/>
    </row>
    <row r="68" spans="16:16" x14ac:dyDescent="0.2">
      <c r="P68" s="23"/>
    </row>
    <row r="69" spans="16:16" x14ac:dyDescent="0.2">
      <c r="P69" s="23"/>
    </row>
    <row r="70" spans="16:16" x14ac:dyDescent="0.2">
      <c r="P70" s="23"/>
    </row>
    <row r="71" spans="16:16" x14ac:dyDescent="0.2">
      <c r="P71" s="23"/>
    </row>
    <row r="72" spans="16:16" x14ac:dyDescent="0.2">
      <c r="P72" s="23"/>
    </row>
    <row r="73" spans="16:16" x14ac:dyDescent="0.2">
      <c r="P73" s="23"/>
    </row>
    <row r="74" spans="16:16" x14ac:dyDescent="0.2">
      <c r="P74" s="23"/>
    </row>
    <row r="75" spans="16:16" x14ac:dyDescent="0.2">
      <c r="P75" s="23"/>
    </row>
    <row r="76" spans="16:16" x14ac:dyDescent="0.2">
      <c r="P76" s="23"/>
    </row>
    <row r="77" spans="16:16" x14ac:dyDescent="0.2">
      <c r="P77" s="23"/>
    </row>
    <row r="78" spans="16:16" x14ac:dyDescent="0.2">
      <c r="P78" s="23"/>
    </row>
    <row r="79" spans="16:16" x14ac:dyDescent="0.2">
      <c r="P79" s="23"/>
    </row>
    <row r="80" spans="16:16" x14ac:dyDescent="0.2">
      <c r="P80" s="23"/>
    </row>
    <row r="81" spans="16:16" x14ac:dyDescent="0.2">
      <c r="P81" s="23"/>
    </row>
    <row r="82" spans="16:16" x14ac:dyDescent="0.2">
      <c r="P82" s="23"/>
    </row>
    <row r="83" spans="16:16" x14ac:dyDescent="0.2">
      <c r="P83" s="23"/>
    </row>
    <row r="84" spans="16:16" x14ac:dyDescent="0.2">
      <c r="P84" s="23"/>
    </row>
    <row r="85" spans="16:16" x14ac:dyDescent="0.2">
      <c r="P85" s="23"/>
    </row>
    <row r="86" spans="16:16" x14ac:dyDescent="0.2">
      <c r="P86" s="23"/>
    </row>
    <row r="87" spans="16:16" x14ac:dyDescent="0.2">
      <c r="P87" s="23"/>
    </row>
    <row r="88" spans="16:16" x14ac:dyDescent="0.2">
      <c r="P88" s="23"/>
    </row>
    <row r="89" spans="16:16" x14ac:dyDescent="0.2">
      <c r="P89" s="23"/>
    </row>
    <row r="90" spans="16:16" x14ac:dyDescent="0.2">
      <c r="P90" s="23"/>
    </row>
    <row r="91" spans="16:16" x14ac:dyDescent="0.2">
      <c r="P91" s="23"/>
    </row>
    <row r="92" spans="16:16" x14ac:dyDescent="0.2">
      <c r="P92" s="23"/>
    </row>
    <row r="93" spans="16:16" x14ac:dyDescent="0.2">
      <c r="P93" s="23"/>
    </row>
    <row r="94" spans="16:16" x14ac:dyDescent="0.2">
      <c r="P94" s="23"/>
    </row>
    <row r="95" spans="16:16" x14ac:dyDescent="0.2">
      <c r="P95" s="23"/>
    </row>
    <row r="96" spans="16:16" x14ac:dyDescent="0.2">
      <c r="P96" s="23"/>
    </row>
    <row r="97" spans="16:16" x14ac:dyDescent="0.2">
      <c r="P97" s="23"/>
    </row>
    <row r="98" spans="16:16" x14ac:dyDescent="0.2">
      <c r="P98" s="23"/>
    </row>
    <row r="99" spans="16:16" x14ac:dyDescent="0.2">
      <c r="P99" s="23"/>
    </row>
    <row r="100" spans="16:16" x14ac:dyDescent="0.2">
      <c r="P100" s="23"/>
    </row>
    <row r="101" spans="16:16" x14ac:dyDescent="0.2">
      <c r="P101" s="23"/>
    </row>
    <row r="102" spans="16:16" x14ac:dyDescent="0.2">
      <c r="P102" s="23"/>
    </row>
    <row r="103" spans="16:16" x14ac:dyDescent="0.2">
      <c r="P103" s="23"/>
    </row>
    <row r="104" spans="16:16" x14ac:dyDescent="0.2">
      <c r="P104" s="23"/>
    </row>
    <row r="105" spans="16:16" x14ac:dyDescent="0.2">
      <c r="P105" s="23"/>
    </row>
    <row r="106" spans="16:16" x14ac:dyDescent="0.2">
      <c r="P106" s="23"/>
    </row>
    <row r="107" spans="16:16" x14ac:dyDescent="0.2">
      <c r="P107" s="23"/>
    </row>
    <row r="108" spans="16:16" x14ac:dyDescent="0.2">
      <c r="P108" s="23"/>
    </row>
    <row r="109" spans="16:16" x14ac:dyDescent="0.2">
      <c r="P109" s="23"/>
    </row>
    <row r="110" spans="16:16" x14ac:dyDescent="0.2">
      <c r="P110" s="23"/>
    </row>
    <row r="111" spans="16:16" x14ac:dyDescent="0.2">
      <c r="P111" s="23"/>
    </row>
    <row r="112" spans="16:16" x14ac:dyDescent="0.2">
      <c r="P112" s="23"/>
    </row>
    <row r="113" spans="16:16" x14ac:dyDescent="0.2">
      <c r="P113" s="23"/>
    </row>
    <row r="114" spans="16:16" x14ac:dyDescent="0.2">
      <c r="P114" s="23"/>
    </row>
    <row r="115" spans="16:16" x14ac:dyDescent="0.2">
      <c r="P115" s="23"/>
    </row>
    <row r="116" spans="16:16" x14ac:dyDescent="0.2">
      <c r="P116" s="23"/>
    </row>
    <row r="117" spans="16:16" x14ac:dyDescent="0.2">
      <c r="P117" s="23"/>
    </row>
    <row r="118" spans="16:16" x14ac:dyDescent="0.2">
      <c r="P118" s="23"/>
    </row>
    <row r="119" spans="16:16" x14ac:dyDescent="0.2">
      <c r="P119" s="23"/>
    </row>
    <row r="120" spans="16:16" x14ac:dyDescent="0.2">
      <c r="P120" s="23"/>
    </row>
    <row r="121" spans="16:16" x14ac:dyDescent="0.2">
      <c r="P121" s="23"/>
    </row>
    <row r="122" spans="16:16" x14ac:dyDescent="0.2">
      <c r="P122" s="23"/>
    </row>
    <row r="123" spans="16:16" x14ac:dyDescent="0.2">
      <c r="P123" s="23"/>
    </row>
    <row r="124" spans="16:16" x14ac:dyDescent="0.2">
      <c r="P124" s="23"/>
    </row>
    <row r="125" spans="16:16" x14ac:dyDescent="0.2">
      <c r="P125" s="23"/>
    </row>
    <row r="126" spans="16:16" x14ac:dyDescent="0.2">
      <c r="P126" s="23"/>
    </row>
    <row r="127" spans="16:16" x14ac:dyDescent="0.2">
      <c r="P127" s="23"/>
    </row>
    <row r="128" spans="16:16" x14ac:dyDescent="0.2">
      <c r="P128" s="23"/>
    </row>
    <row r="129" spans="16:16" x14ac:dyDescent="0.2">
      <c r="P129" s="23"/>
    </row>
    <row r="130" spans="16:16" x14ac:dyDescent="0.2">
      <c r="P130" s="23"/>
    </row>
    <row r="131" spans="16:16" x14ac:dyDescent="0.2">
      <c r="P131" s="23"/>
    </row>
    <row r="132" spans="16:16" x14ac:dyDescent="0.2">
      <c r="P132" s="23"/>
    </row>
    <row r="133" spans="16:16" x14ac:dyDescent="0.2">
      <c r="P133" s="23"/>
    </row>
    <row r="134" spans="16:16" x14ac:dyDescent="0.2">
      <c r="P134" s="23"/>
    </row>
    <row r="135" spans="16:16" x14ac:dyDescent="0.2">
      <c r="P135" s="23"/>
    </row>
    <row r="136" spans="16:16" x14ac:dyDescent="0.2">
      <c r="P136" s="23"/>
    </row>
    <row r="137" spans="16:16" x14ac:dyDescent="0.2">
      <c r="P137" s="23"/>
    </row>
    <row r="138" spans="16:16" x14ac:dyDescent="0.2">
      <c r="P138" s="23"/>
    </row>
    <row r="139" spans="16:16" x14ac:dyDescent="0.2">
      <c r="P139" s="23"/>
    </row>
    <row r="140" spans="16:16" x14ac:dyDescent="0.2">
      <c r="P140" s="23"/>
    </row>
    <row r="141" spans="16:16" x14ac:dyDescent="0.2">
      <c r="P141" s="23"/>
    </row>
    <row r="142" spans="16:16" x14ac:dyDescent="0.2">
      <c r="P142" s="23"/>
    </row>
    <row r="143" spans="16:16" x14ac:dyDescent="0.2">
      <c r="P143" s="23"/>
    </row>
    <row r="144" spans="16:16" x14ac:dyDescent="0.2">
      <c r="P144" s="23"/>
    </row>
    <row r="145" spans="16:16" x14ac:dyDescent="0.2">
      <c r="P145" s="23"/>
    </row>
    <row r="146" spans="16:16" x14ac:dyDescent="0.2">
      <c r="P146" s="23"/>
    </row>
    <row r="147" spans="16:16" x14ac:dyDescent="0.2">
      <c r="P147" s="23"/>
    </row>
    <row r="148" spans="16:16" x14ac:dyDescent="0.2">
      <c r="P148" s="23"/>
    </row>
    <row r="149" spans="16:16" x14ac:dyDescent="0.2">
      <c r="P149" s="23"/>
    </row>
    <row r="150" spans="16:16" x14ac:dyDescent="0.2">
      <c r="P150" s="23"/>
    </row>
    <row r="151" spans="16:16" x14ac:dyDescent="0.2">
      <c r="P151" s="23"/>
    </row>
    <row r="152" spans="16:16" x14ac:dyDescent="0.2">
      <c r="P152" s="23"/>
    </row>
    <row r="153" spans="16:16" x14ac:dyDescent="0.2">
      <c r="P153" s="23"/>
    </row>
    <row r="154" spans="16:16" x14ac:dyDescent="0.2">
      <c r="P154" s="23"/>
    </row>
    <row r="155" spans="16:16" x14ac:dyDescent="0.2">
      <c r="P155" s="23"/>
    </row>
    <row r="156" spans="16:16" x14ac:dyDescent="0.2">
      <c r="P156" s="23"/>
    </row>
    <row r="157" spans="16:16" x14ac:dyDescent="0.2">
      <c r="P157" s="23"/>
    </row>
    <row r="158" spans="16:16" x14ac:dyDescent="0.2">
      <c r="P158" s="23"/>
    </row>
    <row r="159" spans="16:16" x14ac:dyDescent="0.2">
      <c r="P159" s="23"/>
    </row>
    <row r="160" spans="16:16" x14ac:dyDescent="0.2">
      <c r="P160" s="23"/>
    </row>
    <row r="161" spans="16:16" x14ac:dyDescent="0.2">
      <c r="P161" s="23"/>
    </row>
    <row r="162" spans="16:16" x14ac:dyDescent="0.2">
      <c r="P162" s="23"/>
    </row>
    <row r="163" spans="16:16" x14ac:dyDescent="0.2">
      <c r="P163" s="23"/>
    </row>
    <row r="164" spans="16:16" x14ac:dyDescent="0.2">
      <c r="P164" s="23"/>
    </row>
    <row r="165" spans="16:16" x14ac:dyDescent="0.2">
      <c r="P165" s="23"/>
    </row>
    <row r="166" spans="16:16" x14ac:dyDescent="0.2">
      <c r="P166" s="23"/>
    </row>
    <row r="167" spans="16:16" x14ac:dyDescent="0.2">
      <c r="P167" s="23"/>
    </row>
    <row r="168" spans="16:16" x14ac:dyDescent="0.2">
      <c r="P168" s="23"/>
    </row>
    <row r="169" spans="16:16" x14ac:dyDescent="0.2">
      <c r="P169" s="23"/>
    </row>
    <row r="170" spans="16:16" x14ac:dyDescent="0.2">
      <c r="P170" s="23"/>
    </row>
    <row r="171" spans="16:16" x14ac:dyDescent="0.2">
      <c r="P171" s="23"/>
    </row>
    <row r="172" spans="16:16" x14ac:dyDescent="0.2">
      <c r="P172" s="23"/>
    </row>
    <row r="173" spans="16:16" x14ac:dyDescent="0.2">
      <c r="P173" s="23"/>
    </row>
    <row r="174" spans="16:16" x14ac:dyDescent="0.2">
      <c r="P174" s="23"/>
    </row>
    <row r="175" spans="16:16" x14ac:dyDescent="0.2">
      <c r="P175" s="23"/>
    </row>
    <row r="176" spans="16:16" x14ac:dyDescent="0.2">
      <c r="P176" s="23"/>
    </row>
    <row r="177" spans="16:16" x14ac:dyDescent="0.2">
      <c r="P177" s="23"/>
    </row>
    <row r="178" spans="16:16" x14ac:dyDescent="0.2">
      <c r="P178" s="23"/>
    </row>
    <row r="179" spans="16:16" x14ac:dyDescent="0.2">
      <c r="P179" s="23"/>
    </row>
    <row r="180" spans="16:16" x14ac:dyDescent="0.2">
      <c r="P180" s="23"/>
    </row>
    <row r="181" spans="16:16" x14ac:dyDescent="0.2">
      <c r="P181" s="23"/>
    </row>
    <row r="182" spans="16:16" x14ac:dyDescent="0.2">
      <c r="P182" s="23"/>
    </row>
    <row r="183" spans="16:16" x14ac:dyDescent="0.2">
      <c r="P183" s="23"/>
    </row>
    <row r="184" spans="16:16" x14ac:dyDescent="0.2">
      <c r="P184" s="23"/>
    </row>
    <row r="185" spans="16:16" x14ac:dyDescent="0.2">
      <c r="P185" s="23"/>
    </row>
    <row r="186" spans="16:16" x14ac:dyDescent="0.2">
      <c r="P186" s="23"/>
    </row>
    <row r="187" spans="16:16" x14ac:dyDescent="0.2">
      <c r="P187" s="23"/>
    </row>
    <row r="188" spans="16:16" x14ac:dyDescent="0.2">
      <c r="P188" s="23"/>
    </row>
    <row r="189" spans="16:16" x14ac:dyDescent="0.2">
      <c r="P189" s="23"/>
    </row>
    <row r="190" spans="16:16" x14ac:dyDescent="0.2">
      <c r="P190" s="23"/>
    </row>
    <row r="191" spans="16:16" x14ac:dyDescent="0.2">
      <c r="P191" s="23"/>
    </row>
    <row r="192" spans="16:16" x14ac:dyDescent="0.2">
      <c r="P192" s="23"/>
    </row>
    <row r="193" spans="16:16" x14ac:dyDescent="0.2">
      <c r="P193" s="23"/>
    </row>
    <row r="194" spans="16:16" x14ac:dyDescent="0.2">
      <c r="P194" s="23"/>
    </row>
    <row r="195" spans="16:16" x14ac:dyDescent="0.2">
      <c r="P195" s="23"/>
    </row>
    <row r="196" spans="16:16" x14ac:dyDescent="0.2">
      <c r="P196" s="23"/>
    </row>
    <row r="197" spans="16:16" x14ac:dyDescent="0.2">
      <c r="P197" s="23"/>
    </row>
    <row r="198" spans="16:16" x14ac:dyDescent="0.2">
      <c r="P198" s="23"/>
    </row>
    <row r="199" spans="16:16" x14ac:dyDescent="0.2">
      <c r="P199" s="23"/>
    </row>
    <row r="200" spans="16:16" x14ac:dyDescent="0.2">
      <c r="P200" s="23"/>
    </row>
    <row r="201" spans="16:16" x14ac:dyDescent="0.2">
      <c r="P201" s="23"/>
    </row>
    <row r="202" spans="16:16" x14ac:dyDescent="0.2">
      <c r="P202" s="23"/>
    </row>
    <row r="203" spans="16:16" x14ac:dyDescent="0.2">
      <c r="P203" s="23"/>
    </row>
    <row r="204" spans="16:16" x14ac:dyDescent="0.2">
      <c r="P204" s="23"/>
    </row>
    <row r="205" spans="16:16" x14ac:dyDescent="0.2">
      <c r="P205" s="23"/>
    </row>
    <row r="206" spans="16:16" x14ac:dyDescent="0.2">
      <c r="P206" s="23"/>
    </row>
    <row r="207" spans="16:16" x14ac:dyDescent="0.2">
      <c r="P207" s="23"/>
    </row>
    <row r="208" spans="16:16" x14ac:dyDescent="0.2">
      <c r="P208" s="23"/>
    </row>
    <row r="209" spans="16:16" x14ac:dyDescent="0.2">
      <c r="P209" s="23"/>
    </row>
    <row r="210" spans="16:16" x14ac:dyDescent="0.2">
      <c r="P210" s="23"/>
    </row>
    <row r="211" spans="16:16" x14ac:dyDescent="0.2">
      <c r="P211" s="23"/>
    </row>
    <row r="212" spans="16:16" x14ac:dyDescent="0.2">
      <c r="P212" s="23"/>
    </row>
    <row r="213" spans="16:16" x14ac:dyDescent="0.2">
      <c r="P213" s="23"/>
    </row>
    <row r="214" spans="16:16" x14ac:dyDescent="0.2">
      <c r="P214" s="23"/>
    </row>
    <row r="215" spans="16:16" x14ac:dyDescent="0.2">
      <c r="P215" s="23"/>
    </row>
    <row r="216" spans="16:16" x14ac:dyDescent="0.2">
      <c r="P216" s="23"/>
    </row>
    <row r="217" spans="16:16" x14ac:dyDescent="0.2">
      <c r="P217" s="23"/>
    </row>
    <row r="218" spans="16:16" x14ac:dyDescent="0.2">
      <c r="P218" s="23"/>
    </row>
    <row r="219" spans="16:16" x14ac:dyDescent="0.2">
      <c r="P219" s="23"/>
    </row>
    <row r="220" spans="16:16" x14ac:dyDescent="0.2">
      <c r="P220" s="23"/>
    </row>
    <row r="221" spans="16:16" x14ac:dyDescent="0.2">
      <c r="P221" s="23"/>
    </row>
    <row r="222" spans="16:16" x14ac:dyDescent="0.2">
      <c r="P222" s="23"/>
    </row>
    <row r="223" spans="16:16" x14ac:dyDescent="0.2">
      <c r="P223" s="23"/>
    </row>
    <row r="224" spans="16:16" x14ac:dyDescent="0.2">
      <c r="P224" s="23"/>
    </row>
    <row r="225" spans="16:16" x14ac:dyDescent="0.2">
      <c r="P225" s="23"/>
    </row>
    <row r="226" spans="16:16" x14ac:dyDescent="0.2">
      <c r="P226" s="23"/>
    </row>
    <row r="227" spans="16:16" x14ac:dyDescent="0.2">
      <c r="P227" s="23"/>
    </row>
    <row r="228" spans="16:16" x14ac:dyDescent="0.2">
      <c r="P228" s="23"/>
    </row>
    <row r="229" spans="16:16" x14ac:dyDescent="0.2">
      <c r="P229" s="23"/>
    </row>
    <row r="230" spans="16:16" x14ac:dyDescent="0.2">
      <c r="P230" s="23"/>
    </row>
    <row r="231" spans="16:16" x14ac:dyDescent="0.2">
      <c r="P231" s="23"/>
    </row>
    <row r="232" spans="16:16" x14ac:dyDescent="0.2">
      <c r="P232" s="23"/>
    </row>
    <row r="233" spans="16:16" x14ac:dyDescent="0.2">
      <c r="P233" s="23"/>
    </row>
    <row r="234" spans="16:16" x14ac:dyDescent="0.2">
      <c r="P234" s="23"/>
    </row>
    <row r="235" spans="16:16" x14ac:dyDescent="0.2">
      <c r="P235" s="23"/>
    </row>
    <row r="236" spans="16:16" x14ac:dyDescent="0.2">
      <c r="P236" s="23"/>
    </row>
    <row r="237" spans="16:16" x14ac:dyDescent="0.2">
      <c r="P237" s="23"/>
    </row>
    <row r="238" spans="16:16" x14ac:dyDescent="0.2">
      <c r="P238" s="23"/>
    </row>
    <row r="239" spans="16:16" x14ac:dyDescent="0.2">
      <c r="P239" s="23"/>
    </row>
    <row r="240" spans="16:16" x14ac:dyDescent="0.2">
      <c r="P240" s="23"/>
    </row>
    <row r="241" spans="16:16" x14ac:dyDescent="0.2">
      <c r="P241" s="23"/>
    </row>
    <row r="242" spans="16:16" x14ac:dyDescent="0.2">
      <c r="P242" s="23"/>
    </row>
    <row r="243" spans="16:16" x14ac:dyDescent="0.2">
      <c r="P243" s="23"/>
    </row>
    <row r="244" spans="16:16" x14ac:dyDescent="0.2">
      <c r="P244" s="23"/>
    </row>
    <row r="245" spans="16:16" x14ac:dyDescent="0.2">
      <c r="P245" s="23"/>
    </row>
    <row r="246" spans="16:16" x14ac:dyDescent="0.2">
      <c r="P246" s="23"/>
    </row>
    <row r="247" spans="16:16" x14ac:dyDescent="0.2">
      <c r="P247" s="23"/>
    </row>
    <row r="248" spans="16:16" x14ac:dyDescent="0.2">
      <c r="P248" s="23"/>
    </row>
    <row r="249" spans="16:16" x14ac:dyDescent="0.2">
      <c r="P249" s="23"/>
    </row>
    <row r="250" spans="16:16" x14ac:dyDescent="0.2">
      <c r="P250" s="23"/>
    </row>
    <row r="251" spans="16:16" x14ac:dyDescent="0.2">
      <c r="P251" s="23"/>
    </row>
    <row r="252" spans="16:16" x14ac:dyDescent="0.2">
      <c r="P252" s="23"/>
    </row>
    <row r="253" spans="16:16" x14ac:dyDescent="0.2">
      <c r="P253" s="23"/>
    </row>
    <row r="254" spans="16:16" x14ac:dyDescent="0.2">
      <c r="P254" s="23"/>
    </row>
    <row r="255" spans="16:16" x14ac:dyDescent="0.2">
      <c r="P255" s="23"/>
    </row>
    <row r="256" spans="16:16" x14ac:dyDescent="0.2">
      <c r="P256" s="23"/>
    </row>
    <row r="257" spans="16:16" x14ac:dyDescent="0.2">
      <c r="P257" s="23"/>
    </row>
    <row r="258" spans="16:16" x14ac:dyDescent="0.2">
      <c r="P258" s="23"/>
    </row>
    <row r="259" spans="16:16" x14ac:dyDescent="0.2">
      <c r="P259" s="23"/>
    </row>
    <row r="260" spans="16:16" x14ac:dyDescent="0.2">
      <c r="P260" s="23"/>
    </row>
    <row r="261" spans="16:16" x14ac:dyDescent="0.2">
      <c r="P261" s="23"/>
    </row>
    <row r="262" spans="16:16" x14ac:dyDescent="0.2">
      <c r="P262" s="23"/>
    </row>
    <row r="263" spans="16:16" x14ac:dyDescent="0.2">
      <c r="P263" s="23"/>
    </row>
    <row r="264" spans="16:16" x14ac:dyDescent="0.2">
      <c r="P264" s="23"/>
    </row>
    <row r="265" spans="16:16" x14ac:dyDescent="0.2">
      <c r="P265" s="23"/>
    </row>
    <row r="266" spans="16:16" x14ac:dyDescent="0.2">
      <c r="P266" s="23"/>
    </row>
    <row r="267" spans="16:16" x14ac:dyDescent="0.2">
      <c r="P267" s="23"/>
    </row>
    <row r="268" spans="16:16" x14ac:dyDescent="0.2">
      <c r="P268" s="23"/>
    </row>
    <row r="269" spans="16:16" x14ac:dyDescent="0.2">
      <c r="P269" s="23"/>
    </row>
    <row r="270" spans="16:16" x14ac:dyDescent="0.2">
      <c r="P270" s="23"/>
    </row>
    <row r="271" spans="16:16" x14ac:dyDescent="0.2">
      <c r="P271" s="23"/>
    </row>
    <row r="272" spans="16:16" x14ac:dyDescent="0.2">
      <c r="P272" s="23"/>
    </row>
    <row r="273" spans="16:16" x14ac:dyDescent="0.2">
      <c r="P273" s="23"/>
    </row>
    <row r="274" spans="16:16" x14ac:dyDescent="0.2">
      <c r="P274" s="23"/>
    </row>
    <row r="275" spans="16:16" x14ac:dyDescent="0.2">
      <c r="P275" s="23"/>
    </row>
    <row r="276" spans="16:16" x14ac:dyDescent="0.2">
      <c r="P276" s="23"/>
    </row>
    <row r="277" spans="16:16" x14ac:dyDescent="0.2">
      <c r="P277" s="23"/>
    </row>
    <row r="278" spans="16:16" x14ac:dyDescent="0.2">
      <c r="P278" s="23"/>
    </row>
    <row r="279" spans="16:16" x14ac:dyDescent="0.2">
      <c r="P279" s="23"/>
    </row>
    <row r="280" spans="16:16" x14ac:dyDescent="0.2">
      <c r="P280" s="23"/>
    </row>
    <row r="281" spans="16:16" x14ac:dyDescent="0.2">
      <c r="P281" s="23"/>
    </row>
    <row r="282" spans="16:16" x14ac:dyDescent="0.2">
      <c r="P282" s="23"/>
    </row>
    <row r="283" spans="16:16" x14ac:dyDescent="0.2">
      <c r="P283" s="23"/>
    </row>
    <row r="284" spans="16:16" x14ac:dyDescent="0.2">
      <c r="P284" s="23"/>
    </row>
    <row r="285" spans="16:16" x14ac:dyDescent="0.2">
      <c r="P285" s="23"/>
    </row>
    <row r="286" spans="16:16" x14ac:dyDescent="0.2">
      <c r="P286" s="23"/>
    </row>
    <row r="287" spans="16:16" x14ac:dyDescent="0.2">
      <c r="P287" s="23"/>
    </row>
    <row r="288" spans="16:16" x14ac:dyDescent="0.2">
      <c r="P288" s="23"/>
    </row>
    <row r="289" spans="16:16" x14ac:dyDescent="0.2">
      <c r="P289" s="23"/>
    </row>
    <row r="290" spans="16:16" x14ac:dyDescent="0.2">
      <c r="P290" s="23"/>
    </row>
    <row r="291" spans="16:16" x14ac:dyDescent="0.2">
      <c r="P291" s="23"/>
    </row>
    <row r="292" spans="16:16" x14ac:dyDescent="0.2">
      <c r="P292" s="23"/>
    </row>
    <row r="293" spans="16:16" x14ac:dyDescent="0.2">
      <c r="P293" s="23"/>
    </row>
    <row r="294" spans="16:16" x14ac:dyDescent="0.2">
      <c r="P294" s="23"/>
    </row>
    <row r="295" spans="16:16" x14ac:dyDescent="0.2">
      <c r="P295" s="23"/>
    </row>
    <row r="296" spans="16:16" x14ac:dyDescent="0.2">
      <c r="P296" s="23"/>
    </row>
    <row r="297" spans="16:16" x14ac:dyDescent="0.2">
      <c r="P297" s="23"/>
    </row>
    <row r="298" spans="16:16" x14ac:dyDescent="0.2">
      <c r="P298" s="23"/>
    </row>
    <row r="299" spans="16:16" x14ac:dyDescent="0.2">
      <c r="P299" s="23"/>
    </row>
    <row r="300" spans="16:16" x14ac:dyDescent="0.2">
      <c r="P300" s="23"/>
    </row>
    <row r="301" spans="16:16" x14ac:dyDescent="0.2">
      <c r="P301" s="23"/>
    </row>
    <row r="302" spans="16:16" x14ac:dyDescent="0.2">
      <c r="P302" s="23"/>
    </row>
    <row r="303" spans="16:16" x14ac:dyDescent="0.2">
      <c r="P303" s="23"/>
    </row>
    <row r="304" spans="16:16" x14ac:dyDescent="0.2">
      <c r="P304" s="23"/>
    </row>
    <row r="305" spans="16:16" x14ac:dyDescent="0.2">
      <c r="P305" s="23"/>
    </row>
    <row r="306" spans="16:16" x14ac:dyDescent="0.2">
      <c r="P306" s="23"/>
    </row>
    <row r="307" spans="16:16" x14ac:dyDescent="0.2">
      <c r="P307" s="23"/>
    </row>
    <row r="308" spans="16:16" x14ac:dyDescent="0.2">
      <c r="P308" s="23"/>
    </row>
    <row r="309" spans="16:16" x14ac:dyDescent="0.2">
      <c r="P309" s="23"/>
    </row>
    <row r="310" spans="16:16" x14ac:dyDescent="0.2">
      <c r="P310" s="23"/>
    </row>
    <row r="311" spans="16:16" x14ac:dyDescent="0.2">
      <c r="P311" s="23"/>
    </row>
    <row r="312" spans="16:16" x14ac:dyDescent="0.2">
      <c r="P312" s="23"/>
    </row>
    <row r="313" spans="16:16" x14ac:dyDescent="0.2">
      <c r="P313" s="23"/>
    </row>
    <row r="314" spans="16:16" x14ac:dyDescent="0.2">
      <c r="P314" s="23"/>
    </row>
    <row r="315" spans="16:16" x14ac:dyDescent="0.2">
      <c r="P315" s="23"/>
    </row>
    <row r="316" spans="16:16" x14ac:dyDescent="0.2">
      <c r="P316" s="23"/>
    </row>
    <row r="317" spans="16:16" x14ac:dyDescent="0.2">
      <c r="P317" s="23"/>
    </row>
    <row r="318" spans="16:16" x14ac:dyDescent="0.2">
      <c r="P318" s="23"/>
    </row>
    <row r="319" spans="16:16" x14ac:dyDescent="0.2">
      <c r="P319" s="23"/>
    </row>
    <row r="320" spans="16:16" x14ac:dyDescent="0.2">
      <c r="P320" s="23"/>
    </row>
    <row r="321" spans="16:16" x14ac:dyDescent="0.2">
      <c r="P321" s="23"/>
    </row>
    <row r="322" spans="16:16" x14ac:dyDescent="0.2">
      <c r="P322" s="23"/>
    </row>
    <row r="323" spans="16:16" x14ac:dyDescent="0.2">
      <c r="P323" s="23"/>
    </row>
    <row r="324" spans="16:16" x14ac:dyDescent="0.2">
      <c r="P324" s="23"/>
    </row>
    <row r="325" spans="16:16" x14ac:dyDescent="0.2">
      <c r="P325" s="23"/>
    </row>
    <row r="326" spans="16:16" x14ac:dyDescent="0.2">
      <c r="P326" s="23"/>
    </row>
    <row r="327" spans="16:16" x14ac:dyDescent="0.2">
      <c r="P327" s="23"/>
    </row>
    <row r="328" spans="16:16" x14ac:dyDescent="0.2">
      <c r="P328" s="23"/>
    </row>
    <row r="329" spans="16:16" x14ac:dyDescent="0.2">
      <c r="P329" s="23"/>
    </row>
    <row r="330" spans="16:16" x14ac:dyDescent="0.2">
      <c r="P330" s="23"/>
    </row>
    <row r="331" spans="16:16" x14ac:dyDescent="0.2">
      <c r="P331" s="23"/>
    </row>
    <row r="332" spans="16:16" x14ac:dyDescent="0.2">
      <c r="P332" s="23"/>
    </row>
    <row r="333" spans="16:16" x14ac:dyDescent="0.2">
      <c r="P333" s="23"/>
    </row>
    <row r="334" spans="16:16" x14ac:dyDescent="0.2">
      <c r="P334" s="23"/>
    </row>
    <row r="335" spans="16:16" x14ac:dyDescent="0.2">
      <c r="P335" s="23"/>
    </row>
    <row r="336" spans="16:16" x14ac:dyDescent="0.2">
      <c r="P336" s="23"/>
    </row>
    <row r="337" spans="16:16" x14ac:dyDescent="0.2">
      <c r="P337" s="23"/>
    </row>
    <row r="338" spans="16:16" x14ac:dyDescent="0.2">
      <c r="P338" s="23"/>
    </row>
    <row r="339" spans="16:16" x14ac:dyDescent="0.2">
      <c r="P339" s="23"/>
    </row>
    <row r="340" spans="16:16" x14ac:dyDescent="0.2">
      <c r="P340" s="23"/>
    </row>
    <row r="341" spans="16:16" x14ac:dyDescent="0.2">
      <c r="P341" s="23"/>
    </row>
    <row r="342" spans="16:16" x14ac:dyDescent="0.2">
      <c r="P342" s="23"/>
    </row>
    <row r="343" spans="16:16" x14ac:dyDescent="0.2">
      <c r="P343" s="23"/>
    </row>
    <row r="344" spans="16:16" x14ac:dyDescent="0.2">
      <c r="P344" s="23"/>
    </row>
    <row r="345" spans="16:16" x14ac:dyDescent="0.2">
      <c r="P345" s="23"/>
    </row>
    <row r="346" spans="16:16" x14ac:dyDescent="0.2">
      <c r="P346" s="23"/>
    </row>
    <row r="347" spans="16:16" x14ac:dyDescent="0.2">
      <c r="P347" s="23"/>
    </row>
    <row r="348" spans="16:16" x14ac:dyDescent="0.2">
      <c r="P348" s="23"/>
    </row>
    <row r="349" spans="16:16" x14ac:dyDescent="0.2">
      <c r="P349" s="23"/>
    </row>
    <row r="350" spans="16:16" x14ac:dyDescent="0.2">
      <c r="P350" s="23"/>
    </row>
    <row r="351" spans="16:16" x14ac:dyDescent="0.2">
      <c r="P351" s="23"/>
    </row>
    <row r="352" spans="16:16" x14ac:dyDescent="0.2">
      <c r="P352" s="23"/>
    </row>
    <row r="353" spans="16:16" x14ac:dyDescent="0.2">
      <c r="P353" s="23"/>
    </row>
    <row r="354" spans="16:16" x14ac:dyDescent="0.2">
      <c r="P354" s="23"/>
    </row>
    <row r="355" spans="16:16" x14ac:dyDescent="0.2">
      <c r="P355" s="23"/>
    </row>
    <row r="356" spans="16:16" x14ac:dyDescent="0.2">
      <c r="P356" s="23"/>
    </row>
    <row r="357" spans="16:16" x14ac:dyDescent="0.2">
      <c r="P357" s="23"/>
    </row>
    <row r="358" spans="16:16" x14ac:dyDescent="0.2">
      <c r="P358" s="23"/>
    </row>
    <row r="359" spans="16:16" x14ac:dyDescent="0.2">
      <c r="P359" s="23"/>
    </row>
    <row r="360" spans="16:16" x14ac:dyDescent="0.2">
      <c r="P360" s="23"/>
    </row>
    <row r="361" spans="16:16" x14ac:dyDescent="0.2">
      <c r="P361" s="23"/>
    </row>
    <row r="362" spans="16:16" x14ac:dyDescent="0.2">
      <c r="P362" s="23"/>
    </row>
    <row r="363" spans="16:16" x14ac:dyDescent="0.2">
      <c r="P363" s="23"/>
    </row>
    <row r="364" spans="16:16" x14ac:dyDescent="0.2">
      <c r="P364" s="23"/>
    </row>
    <row r="365" spans="16:16" x14ac:dyDescent="0.2">
      <c r="P365" s="23"/>
    </row>
    <row r="366" spans="16:16" x14ac:dyDescent="0.2">
      <c r="P366" s="23"/>
    </row>
    <row r="367" spans="16:16" x14ac:dyDescent="0.2">
      <c r="P367" s="23"/>
    </row>
    <row r="368" spans="16:16" x14ac:dyDescent="0.2">
      <c r="P368" s="23"/>
    </row>
    <row r="369" spans="16:16" x14ac:dyDescent="0.2">
      <c r="P369" s="23"/>
    </row>
    <row r="370" spans="16:16" x14ac:dyDescent="0.2">
      <c r="P370" s="23"/>
    </row>
    <row r="371" spans="16:16" x14ac:dyDescent="0.2">
      <c r="P371" s="23"/>
    </row>
    <row r="372" spans="16:16" x14ac:dyDescent="0.2">
      <c r="P372" s="23"/>
    </row>
    <row r="373" spans="16:16" x14ac:dyDescent="0.2">
      <c r="P373" s="23"/>
    </row>
    <row r="374" spans="16:16" x14ac:dyDescent="0.2">
      <c r="P374" s="23"/>
    </row>
    <row r="375" spans="16:16" x14ac:dyDescent="0.2">
      <c r="P375" s="23"/>
    </row>
    <row r="376" spans="16:16" x14ac:dyDescent="0.2">
      <c r="P376" s="23"/>
    </row>
    <row r="377" spans="16:16" x14ac:dyDescent="0.2">
      <c r="P377" s="23"/>
    </row>
    <row r="378" spans="16:16" x14ac:dyDescent="0.2">
      <c r="P378" s="23"/>
    </row>
    <row r="379" spans="16:16" x14ac:dyDescent="0.2">
      <c r="P379" s="23"/>
    </row>
    <row r="380" spans="16:16" x14ac:dyDescent="0.2">
      <c r="P380" s="23"/>
    </row>
    <row r="381" spans="16:16" x14ac:dyDescent="0.2">
      <c r="P381" s="23"/>
    </row>
    <row r="382" spans="16:16" x14ac:dyDescent="0.2">
      <c r="P382" s="23"/>
    </row>
    <row r="383" spans="16:16" x14ac:dyDescent="0.2">
      <c r="P383" s="23"/>
    </row>
    <row r="384" spans="16:16" x14ac:dyDescent="0.2">
      <c r="P384" s="23"/>
    </row>
    <row r="385" spans="16:16" x14ac:dyDescent="0.2">
      <c r="P385" s="23"/>
    </row>
    <row r="386" spans="16:16" x14ac:dyDescent="0.2">
      <c r="P386" s="23"/>
    </row>
    <row r="387" spans="16:16" x14ac:dyDescent="0.2">
      <c r="P387" s="23"/>
    </row>
    <row r="388" spans="16:16" x14ac:dyDescent="0.2">
      <c r="P388" s="23"/>
    </row>
    <row r="389" spans="16:16" x14ac:dyDescent="0.2">
      <c r="P389" s="23"/>
    </row>
    <row r="390" spans="16:16" x14ac:dyDescent="0.2">
      <c r="P390" s="23"/>
    </row>
    <row r="391" spans="16:16" x14ac:dyDescent="0.2">
      <c r="P391" s="23"/>
    </row>
    <row r="392" spans="16:16" x14ac:dyDescent="0.2">
      <c r="P392" s="23"/>
    </row>
    <row r="393" spans="16:16" x14ac:dyDescent="0.2">
      <c r="P393" s="23"/>
    </row>
    <row r="394" spans="16:16" x14ac:dyDescent="0.2">
      <c r="P394" s="23"/>
    </row>
    <row r="395" spans="16:16" x14ac:dyDescent="0.2">
      <c r="P395" s="23"/>
    </row>
    <row r="396" spans="16:16" x14ac:dyDescent="0.2">
      <c r="P396" s="23"/>
    </row>
    <row r="397" spans="16:16" x14ac:dyDescent="0.2">
      <c r="P397" s="23"/>
    </row>
    <row r="398" spans="16:16" x14ac:dyDescent="0.2">
      <c r="P398" s="23"/>
    </row>
    <row r="399" spans="16:16" x14ac:dyDescent="0.2">
      <c r="P399" s="23"/>
    </row>
    <row r="400" spans="16:16" x14ac:dyDescent="0.2">
      <c r="P400" s="23"/>
    </row>
    <row r="401" spans="16:16" x14ac:dyDescent="0.2">
      <c r="P401" s="23"/>
    </row>
    <row r="402" spans="16:16" x14ac:dyDescent="0.2">
      <c r="P402" s="23"/>
    </row>
    <row r="403" spans="16:16" x14ac:dyDescent="0.2">
      <c r="P403" s="23"/>
    </row>
    <row r="404" spans="16:16" x14ac:dyDescent="0.2">
      <c r="P404" s="23"/>
    </row>
    <row r="405" spans="16:16" x14ac:dyDescent="0.2">
      <c r="P405" s="23"/>
    </row>
    <row r="406" spans="16:16" x14ac:dyDescent="0.2">
      <c r="P406" s="23"/>
    </row>
    <row r="407" spans="16:16" x14ac:dyDescent="0.2">
      <c r="P407" s="23"/>
    </row>
    <row r="408" spans="16:16" x14ac:dyDescent="0.2">
      <c r="P408" s="23"/>
    </row>
    <row r="409" spans="16:16" x14ac:dyDescent="0.2">
      <c r="P409" s="23"/>
    </row>
    <row r="410" spans="16:16" x14ac:dyDescent="0.2">
      <c r="P410" s="23"/>
    </row>
    <row r="411" spans="16:16" x14ac:dyDescent="0.2">
      <c r="P411" s="23"/>
    </row>
    <row r="412" spans="16:16" x14ac:dyDescent="0.2">
      <c r="P412" s="23"/>
    </row>
    <row r="413" spans="16:16" x14ac:dyDescent="0.2">
      <c r="P413" s="23"/>
    </row>
    <row r="414" spans="16:16" x14ac:dyDescent="0.2">
      <c r="P414" s="23"/>
    </row>
    <row r="415" spans="16:16" x14ac:dyDescent="0.2">
      <c r="P415" s="23"/>
    </row>
    <row r="416" spans="16:16" x14ac:dyDescent="0.2">
      <c r="P416" s="23"/>
    </row>
    <row r="417" spans="16:16" x14ac:dyDescent="0.2">
      <c r="P417" s="23"/>
    </row>
    <row r="418" spans="16:16" x14ac:dyDescent="0.2">
      <c r="P418" s="23"/>
    </row>
    <row r="419" spans="16:16" x14ac:dyDescent="0.2">
      <c r="P419" s="23"/>
    </row>
    <row r="420" spans="16:16" x14ac:dyDescent="0.2">
      <c r="P420" s="23"/>
    </row>
    <row r="421" spans="16:16" x14ac:dyDescent="0.2">
      <c r="P421" s="23"/>
    </row>
    <row r="422" spans="16:16" x14ac:dyDescent="0.2">
      <c r="P422" s="23"/>
    </row>
    <row r="423" spans="16:16" x14ac:dyDescent="0.2">
      <c r="P423" s="23"/>
    </row>
    <row r="424" spans="16:16" x14ac:dyDescent="0.2">
      <c r="P424" s="23"/>
    </row>
    <row r="425" spans="16:16" x14ac:dyDescent="0.2">
      <c r="P425" s="23"/>
    </row>
    <row r="426" spans="16:16" x14ac:dyDescent="0.2">
      <c r="P426" s="23"/>
    </row>
    <row r="427" spans="16:16" x14ac:dyDescent="0.2">
      <c r="P427" s="23"/>
    </row>
    <row r="428" spans="16:16" x14ac:dyDescent="0.2">
      <c r="P428" s="23"/>
    </row>
    <row r="429" spans="16:16" x14ac:dyDescent="0.2">
      <c r="P429" s="23"/>
    </row>
    <row r="430" spans="16:16" x14ac:dyDescent="0.2">
      <c r="P430" s="23"/>
    </row>
    <row r="431" spans="16:16" x14ac:dyDescent="0.2">
      <c r="P431" s="23"/>
    </row>
    <row r="432" spans="16:16" x14ac:dyDescent="0.2">
      <c r="P432" s="23"/>
    </row>
    <row r="433" spans="16:16" x14ac:dyDescent="0.2">
      <c r="P433" s="23"/>
    </row>
    <row r="434" spans="16:16" x14ac:dyDescent="0.2">
      <c r="P434" s="23"/>
    </row>
    <row r="435" spans="16:16" x14ac:dyDescent="0.2">
      <c r="P435" s="23"/>
    </row>
    <row r="436" spans="16:16" x14ac:dyDescent="0.2">
      <c r="P436" s="23"/>
    </row>
    <row r="437" spans="16:16" x14ac:dyDescent="0.2">
      <c r="P437" s="23"/>
    </row>
    <row r="438" spans="16:16" x14ac:dyDescent="0.2">
      <c r="P438" s="23"/>
    </row>
    <row r="439" spans="16:16" x14ac:dyDescent="0.2">
      <c r="P439" s="23"/>
    </row>
    <row r="440" spans="16:16" x14ac:dyDescent="0.2">
      <c r="P440" s="23"/>
    </row>
    <row r="441" spans="16:16" x14ac:dyDescent="0.2">
      <c r="P441" s="23"/>
    </row>
    <row r="442" spans="16:16" x14ac:dyDescent="0.2">
      <c r="P442" s="23"/>
    </row>
    <row r="443" spans="16:16" x14ac:dyDescent="0.2">
      <c r="P443" s="23"/>
    </row>
    <row r="444" spans="16:16" x14ac:dyDescent="0.2">
      <c r="P444" s="23"/>
    </row>
    <row r="445" spans="16:16" x14ac:dyDescent="0.2">
      <c r="P445" s="23"/>
    </row>
    <row r="446" spans="16:16" x14ac:dyDescent="0.2">
      <c r="P446" s="23"/>
    </row>
    <row r="447" spans="16:16" x14ac:dyDescent="0.2">
      <c r="P447" s="23"/>
    </row>
    <row r="448" spans="16:16" x14ac:dyDescent="0.2">
      <c r="P448" s="23"/>
    </row>
    <row r="449" spans="16:16" x14ac:dyDescent="0.2">
      <c r="P449" s="23"/>
    </row>
    <row r="450" spans="16:16" x14ac:dyDescent="0.2">
      <c r="P450" s="23"/>
    </row>
    <row r="451" spans="16:16" x14ac:dyDescent="0.2">
      <c r="P451" s="23"/>
    </row>
    <row r="452" spans="16:16" x14ac:dyDescent="0.2">
      <c r="P452" s="23"/>
    </row>
    <row r="453" spans="16:16" x14ac:dyDescent="0.2">
      <c r="P453" s="23"/>
    </row>
    <row r="454" spans="16:16" x14ac:dyDescent="0.2">
      <c r="P454" s="23"/>
    </row>
    <row r="455" spans="16:16" x14ac:dyDescent="0.2">
      <c r="P455" s="23"/>
    </row>
    <row r="456" spans="16:16" x14ac:dyDescent="0.2">
      <c r="P456" s="23"/>
    </row>
    <row r="457" spans="16:16" x14ac:dyDescent="0.2">
      <c r="P457" s="23"/>
    </row>
    <row r="458" spans="16:16" x14ac:dyDescent="0.2">
      <c r="P458" s="23"/>
    </row>
    <row r="459" spans="16:16" x14ac:dyDescent="0.2">
      <c r="P459" s="23"/>
    </row>
    <row r="460" spans="16:16" x14ac:dyDescent="0.2">
      <c r="P460" s="23"/>
    </row>
    <row r="461" spans="16:16" x14ac:dyDescent="0.2">
      <c r="P461" s="23"/>
    </row>
    <row r="462" spans="16:16" x14ac:dyDescent="0.2">
      <c r="P462" s="23"/>
    </row>
    <row r="463" spans="16:16" x14ac:dyDescent="0.2">
      <c r="P463" s="23"/>
    </row>
    <row r="464" spans="16:16" x14ac:dyDescent="0.2">
      <c r="P464" s="23"/>
    </row>
    <row r="465" spans="16:16" x14ac:dyDescent="0.2">
      <c r="P465" s="23"/>
    </row>
    <row r="466" spans="16:16" x14ac:dyDescent="0.2">
      <c r="P466" s="23"/>
    </row>
    <row r="467" spans="16:16" x14ac:dyDescent="0.2">
      <c r="P467" s="23"/>
    </row>
    <row r="468" spans="16:16" x14ac:dyDescent="0.2">
      <c r="P468" s="23"/>
    </row>
    <row r="469" spans="16:16" x14ac:dyDescent="0.2">
      <c r="P469" s="23"/>
    </row>
    <row r="470" spans="16:16" x14ac:dyDescent="0.2">
      <c r="P470" s="23"/>
    </row>
    <row r="471" spans="16:16" x14ac:dyDescent="0.2">
      <c r="P471" s="23"/>
    </row>
    <row r="472" spans="16:16" x14ac:dyDescent="0.2">
      <c r="P472" s="23"/>
    </row>
    <row r="473" spans="16:16" x14ac:dyDescent="0.2">
      <c r="P473" s="23"/>
    </row>
    <row r="474" spans="16:16" x14ac:dyDescent="0.2">
      <c r="P474" s="23"/>
    </row>
    <row r="475" spans="16:16" x14ac:dyDescent="0.2">
      <c r="P475" s="23"/>
    </row>
    <row r="476" spans="16:16" x14ac:dyDescent="0.2">
      <c r="P476" s="23"/>
    </row>
    <row r="477" spans="16:16" x14ac:dyDescent="0.2">
      <c r="P477" s="23"/>
    </row>
    <row r="478" spans="16:16" x14ac:dyDescent="0.2">
      <c r="P478" s="23"/>
    </row>
    <row r="479" spans="16:16" x14ac:dyDescent="0.2">
      <c r="P479" s="23"/>
    </row>
    <row r="480" spans="16:16" x14ac:dyDescent="0.2">
      <c r="P480" s="23"/>
    </row>
    <row r="481" spans="16:16" x14ac:dyDescent="0.2">
      <c r="P481" s="23"/>
    </row>
    <row r="482" spans="16:16" x14ac:dyDescent="0.2">
      <c r="P482" s="23"/>
    </row>
    <row r="483" spans="16:16" x14ac:dyDescent="0.2">
      <c r="P483" s="23"/>
    </row>
    <row r="484" spans="16:16" x14ac:dyDescent="0.2">
      <c r="P484" s="23"/>
    </row>
    <row r="485" spans="16:16" x14ac:dyDescent="0.2">
      <c r="P485" s="23"/>
    </row>
    <row r="486" spans="16:16" x14ac:dyDescent="0.2">
      <c r="P486" s="23"/>
    </row>
    <row r="487" spans="16:16" x14ac:dyDescent="0.2">
      <c r="P487" s="23"/>
    </row>
    <row r="488" spans="16:16" x14ac:dyDescent="0.2">
      <c r="P488" s="23"/>
    </row>
    <row r="489" spans="16:16" x14ac:dyDescent="0.2">
      <c r="P489" s="23"/>
    </row>
    <row r="490" spans="16:16" x14ac:dyDescent="0.2">
      <c r="P490" s="23"/>
    </row>
    <row r="491" spans="16:16" x14ac:dyDescent="0.2">
      <c r="P491" s="23"/>
    </row>
    <row r="492" spans="16:16" x14ac:dyDescent="0.2">
      <c r="P492" s="23"/>
    </row>
    <row r="493" spans="16:16" x14ac:dyDescent="0.2">
      <c r="P493" s="23"/>
    </row>
    <row r="494" spans="16:16" x14ac:dyDescent="0.2">
      <c r="P494" s="23"/>
    </row>
    <row r="495" spans="16:16" x14ac:dyDescent="0.2">
      <c r="P495" s="23"/>
    </row>
    <row r="496" spans="16:16" x14ac:dyDescent="0.2">
      <c r="P496" s="23"/>
    </row>
    <row r="497" spans="16:16" x14ac:dyDescent="0.2">
      <c r="P497" s="23"/>
    </row>
    <row r="498" spans="16:16" x14ac:dyDescent="0.2">
      <c r="P498" s="23"/>
    </row>
    <row r="499" spans="16:16" x14ac:dyDescent="0.2">
      <c r="P499" s="23"/>
    </row>
    <row r="500" spans="16:16" x14ac:dyDescent="0.2">
      <c r="P500" s="23"/>
    </row>
    <row r="501" spans="16:16" x14ac:dyDescent="0.2">
      <c r="P501" s="23"/>
    </row>
    <row r="502" spans="16:16" x14ac:dyDescent="0.2">
      <c r="P502" s="23"/>
    </row>
    <row r="503" spans="16:16" x14ac:dyDescent="0.2">
      <c r="P503" s="23"/>
    </row>
    <row r="504" spans="16:16" x14ac:dyDescent="0.2">
      <c r="P504" s="23"/>
    </row>
    <row r="505" spans="16:16" x14ac:dyDescent="0.2">
      <c r="P505" s="23"/>
    </row>
    <row r="506" spans="16:16" x14ac:dyDescent="0.2">
      <c r="P506" s="23"/>
    </row>
    <row r="507" spans="16:16" x14ac:dyDescent="0.2">
      <c r="P507" s="23"/>
    </row>
    <row r="508" spans="16:16" x14ac:dyDescent="0.2">
      <c r="P508" s="23"/>
    </row>
    <row r="509" spans="16:16" x14ac:dyDescent="0.2">
      <c r="P509" s="23"/>
    </row>
    <row r="510" spans="16:16" x14ac:dyDescent="0.2">
      <c r="P510" s="23"/>
    </row>
    <row r="511" spans="16:16" x14ac:dyDescent="0.2">
      <c r="P511" s="23"/>
    </row>
    <row r="512" spans="16:16" x14ac:dyDescent="0.2">
      <c r="P512" s="23"/>
    </row>
    <row r="513" spans="16:16" x14ac:dyDescent="0.2">
      <c r="P513" s="23"/>
    </row>
    <row r="514" spans="16:16" x14ac:dyDescent="0.2">
      <c r="P514" s="23"/>
    </row>
    <row r="515" spans="16:16" x14ac:dyDescent="0.2">
      <c r="P515" s="23"/>
    </row>
    <row r="516" spans="16:16" x14ac:dyDescent="0.2">
      <c r="P516" s="23"/>
    </row>
    <row r="517" spans="16:16" x14ac:dyDescent="0.2">
      <c r="P517" s="23"/>
    </row>
    <row r="518" spans="16:16" x14ac:dyDescent="0.2">
      <c r="P518" s="23"/>
    </row>
    <row r="519" spans="16:16" x14ac:dyDescent="0.2">
      <c r="P519" s="23"/>
    </row>
    <row r="520" spans="16:16" x14ac:dyDescent="0.2">
      <c r="P520" s="23"/>
    </row>
    <row r="521" spans="16:16" x14ac:dyDescent="0.2">
      <c r="P521" s="23"/>
    </row>
    <row r="522" spans="16:16" x14ac:dyDescent="0.2">
      <c r="P522" s="23"/>
    </row>
    <row r="523" spans="16:16" x14ac:dyDescent="0.2">
      <c r="P523" s="23"/>
    </row>
    <row r="524" spans="16:16" x14ac:dyDescent="0.2">
      <c r="P524" s="23"/>
    </row>
    <row r="525" spans="16:16" x14ac:dyDescent="0.2">
      <c r="P525" s="23"/>
    </row>
    <row r="526" spans="16:16" x14ac:dyDescent="0.2">
      <c r="P526" s="23"/>
    </row>
    <row r="527" spans="16:16" x14ac:dyDescent="0.2">
      <c r="P527" s="23"/>
    </row>
    <row r="528" spans="16:16" x14ac:dyDescent="0.2">
      <c r="P528" s="23"/>
    </row>
    <row r="529" spans="16:16" x14ac:dyDescent="0.2">
      <c r="P529" s="23"/>
    </row>
    <row r="530" spans="16:16" x14ac:dyDescent="0.2">
      <c r="P530" s="23"/>
    </row>
    <row r="531" spans="16:16" x14ac:dyDescent="0.2">
      <c r="P531" s="23"/>
    </row>
    <row r="532" spans="16:16" x14ac:dyDescent="0.2">
      <c r="P532" s="23"/>
    </row>
    <row r="533" spans="16:16" x14ac:dyDescent="0.2">
      <c r="P533" s="23"/>
    </row>
    <row r="534" spans="16:16" x14ac:dyDescent="0.2">
      <c r="P534" s="23"/>
    </row>
    <row r="535" spans="16:16" x14ac:dyDescent="0.2">
      <c r="P535" s="23"/>
    </row>
    <row r="536" spans="16:16" x14ac:dyDescent="0.2">
      <c r="P536" s="23"/>
    </row>
    <row r="537" spans="16:16" x14ac:dyDescent="0.2">
      <c r="P537" s="23"/>
    </row>
    <row r="538" spans="16:16" x14ac:dyDescent="0.2">
      <c r="P538" s="23"/>
    </row>
    <row r="539" spans="16:16" x14ac:dyDescent="0.2">
      <c r="P539" s="23"/>
    </row>
    <row r="540" spans="16:16" x14ac:dyDescent="0.2">
      <c r="P540" s="23"/>
    </row>
    <row r="541" spans="16:16" x14ac:dyDescent="0.2">
      <c r="P541" s="23"/>
    </row>
    <row r="542" spans="16:16" x14ac:dyDescent="0.2">
      <c r="P542" s="23"/>
    </row>
    <row r="543" spans="16:16" x14ac:dyDescent="0.2">
      <c r="P543" s="23"/>
    </row>
    <row r="544" spans="16:16" x14ac:dyDescent="0.2">
      <c r="P544" s="23"/>
    </row>
    <row r="545" spans="16:16" x14ac:dyDescent="0.2">
      <c r="P545" s="23"/>
    </row>
    <row r="546" spans="16:16" x14ac:dyDescent="0.2">
      <c r="P546" s="23"/>
    </row>
    <row r="547" spans="16:16" x14ac:dyDescent="0.2">
      <c r="P547" s="23"/>
    </row>
    <row r="548" spans="16:16" x14ac:dyDescent="0.2">
      <c r="P548" s="23"/>
    </row>
    <row r="549" spans="16:16" x14ac:dyDescent="0.2">
      <c r="P549" s="23"/>
    </row>
    <row r="550" spans="16:16" x14ac:dyDescent="0.2">
      <c r="P550" s="23"/>
    </row>
    <row r="551" spans="16:16" x14ac:dyDescent="0.2">
      <c r="P551" s="23"/>
    </row>
    <row r="552" spans="16:16" x14ac:dyDescent="0.2">
      <c r="P552" s="23"/>
    </row>
    <row r="553" spans="16:16" x14ac:dyDescent="0.2">
      <c r="P553" s="23"/>
    </row>
    <row r="554" spans="16:16" x14ac:dyDescent="0.2">
      <c r="P554" s="23"/>
    </row>
    <row r="555" spans="16:16" x14ac:dyDescent="0.2">
      <c r="P555" s="23"/>
    </row>
    <row r="556" spans="16:16" x14ac:dyDescent="0.2">
      <c r="P556" s="23"/>
    </row>
    <row r="557" spans="16:16" x14ac:dyDescent="0.2">
      <c r="P557" s="23"/>
    </row>
    <row r="558" spans="16:16" x14ac:dyDescent="0.2">
      <c r="P558" s="23"/>
    </row>
    <row r="559" spans="16:16" x14ac:dyDescent="0.2">
      <c r="P559" s="23"/>
    </row>
    <row r="560" spans="16:16" x14ac:dyDescent="0.2">
      <c r="P560" s="23"/>
    </row>
    <row r="561" spans="16:16" x14ac:dyDescent="0.2">
      <c r="P561" s="23"/>
    </row>
    <row r="562" spans="16:16" x14ac:dyDescent="0.2">
      <c r="P562" s="23"/>
    </row>
    <row r="563" spans="16:16" x14ac:dyDescent="0.2">
      <c r="P563" s="23"/>
    </row>
    <row r="564" spans="16:16" x14ac:dyDescent="0.2">
      <c r="P564" s="23"/>
    </row>
    <row r="565" spans="16:16" x14ac:dyDescent="0.2">
      <c r="P565" s="23"/>
    </row>
    <row r="566" spans="16:16" x14ac:dyDescent="0.2">
      <c r="P566" s="23"/>
    </row>
    <row r="567" spans="16:16" x14ac:dyDescent="0.2">
      <c r="P567" s="23"/>
    </row>
    <row r="568" spans="16:16" x14ac:dyDescent="0.2">
      <c r="P568" s="23"/>
    </row>
    <row r="569" spans="16:16" x14ac:dyDescent="0.2">
      <c r="P569" s="23"/>
    </row>
    <row r="570" spans="16:16" x14ac:dyDescent="0.2">
      <c r="P570" s="23"/>
    </row>
    <row r="571" spans="16:16" x14ac:dyDescent="0.2">
      <c r="P571" s="23"/>
    </row>
    <row r="572" spans="16:16" x14ac:dyDescent="0.2">
      <c r="P572" s="23"/>
    </row>
    <row r="573" spans="16:16" x14ac:dyDescent="0.2">
      <c r="P573" s="23"/>
    </row>
    <row r="574" spans="16:16" x14ac:dyDescent="0.2">
      <c r="P574" s="23"/>
    </row>
    <row r="575" spans="16:16" x14ac:dyDescent="0.2">
      <c r="P575" s="23"/>
    </row>
    <row r="576" spans="16:16" x14ac:dyDescent="0.2">
      <c r="P576" s="23"/>
    </row>
    <row r="577" spans="16:16" x14ac:dyDescent="0.2">
      <c r="P577" s="23"/>
    </row>
    <row r="578" spans="16:16" x14ac:dyDescent="0.2">
      <c r="P578" s="23"/>
    </row>
    <row r="579" spans="16:16" x14ac:dyDescent="0.2">
      <c r="P579" s="23"/>
    </row>
    <row r="580" spans="16:16" x14ac:dyDescent="0.2">
      <c r="P580" s="23"/>
    </row>
    <row r="581" spans="16:16" x14ac:dyDescent="0.2">
      <c r="P581" s="23"/>
    </row>
    <row r="582" spans="16:16" x14ac:dyDescent="0.2">
      <c r="P582" s="23"/>
    </row>
    <row r="583" spans="16:16" x14ac:dyDescent="0.2">
      <c r="P583" s="23"/>
    </row>
    <row r="584" spans="16:16" x14ac:dyDescent="0.2">
      <c r="P584" s="23"/>
    </row>
    <row r="585" spans="16:16" x14ac:dyDescent="0.2">
      <c r="P585" s="23"/>
    </row>
    <row r="586" spans="16:16" x14ac:dyDescent="0.2">
      <c r="P586" s="23"/>
    </row>
    <row r="587" spans="16:16" x14ac:dyDescent="0.2">
      <c r="P587" s="23"/>
    </row>
    <row r="588" spans="16:16" x14ac:dyDescent="0.2">
      <c r="P588" s="23"/>
    </row>
    <row r="589" spans="16:16" x14ac:dyDescent="0.2">
      <c r="P589" s="23"/>
    </row>
    <row r="590" spans="16:16" x14ac:dyDescent="0.2">
      <c r="P590" s="23"/>
    </row>
    <row r="591" spans="16:16" x14ac:dyDescent="0.2">
      <c r="P591" s="23"/>
    </row>
    <row r="592" spans="16:16" x14ac:dyDescent="0.2">
      <c r="P592" s="23"/>
    </row>
    <row r="593" spans="16:16" x14ac:dyDescent="0.2">
      <c r="P593" s="23"/>
    </row>
    <row r="594" spans="16:16" x14ac:dyDescent="0.2">
      <c r="P594" s="23"/>
    </row>
    <row r="595" spans="16:16" x14ac:dyDescent="0.2">
      <c r="P595" s="23"/>
    </row>
    <row r="596" spans="16:16" x14ac:dyDescent="0.2">
      <c r="P596" s="23"/>
    </row>
    <row r="597" spans="16:16" x14ac:dyDescent="0.2">
      <c r="P597" s="23"/>
    </row>
    <row r="598" spans="16:16" x14ac:dyDescent="0.2">
      <c r="P598" s="23"/>
    </row>
    <row r="599" spans="16:16" x14ac:dyDescent="0.2">
      <c r="P599" s="23"/>
    </row>
    <row r="600" spans="16:16" x14ac:dyDescent="0.2">
      <c r="P600" s="23"/>
    </row>
    <row r="601" spans="16:16" x14ac:dyDescent="0.2">
      <c r="P601" s="23"/>
    </row>
    <row r="602" spans="16:16" x14ac:dyDescent="0.2">
      <c r="P602" s="23"/>
    </row>
    <row r="603" spans="16:16" x14ac:dyDescent="0.2">
      <c r="P603" s="23"/>
    </row>
    <row r="604" spans="16:16" x14ac:dyDescent="0.2">
      <c r="P604" s="23"/>
    </row>
    <row r="605" spans="16:16" x14ac:dyDescent="0.2">
      <c r="P605" s="23"/>
    </row>
    <row r="606" spans="16:16" x14ac:dyDescent="0.2">
      <c r="P606" s="23"/>
    </row>
    <row r="607" spans="16:16" x14ac:dyDescent="0.2">
      <c r="P607" s="23"/>
    </row>
    <row r="608" spans="16:16" x14ac:dyDescent="0.2">
      <c r="P608" s="23"/>
    </row>
    <row r="609" spans="16:16" x14ac:dyDescent="0.2">
      <c r="P609" s="23"/>
    </row>
    <row r="610" spans="16:16" x14ac:dyDescent="0.2">
      <c r="P610" s="23"/>
    </row>
    <row r="611" spans="16:16" x14ac:dyDescent="0.2">
      <c r="P611" s="23"/>
    </row>
    <row r="612" spans="16:16" x14ac:dyDescent="0.2">
      <c r="P612" s="23"/>
    </row>
    <row r="613" spans="16:16" x14ac:dyDescent="0.2">
      <c r="P613" s="23"/>
    </row>
    <row r="614" spans="16:16" x14ac:dyDescent="0.2">
      <c r="P614" s="23"/>
    </row>
    <row r="615" spans="16:16" x14ac:dyDescent="0.2">
      <c r="P615" s="23"/>
    </row>
    <row r="616" spans="16:16" x14ac:dyDescent="0.2">
      <c r="P616" s="23"/>
    </row>
    <row r="617" spans="16:16" x14ac:dyDescent="0.2">
      <c r="P617" s="23"/>
    </row>
    <row r="618" spans="16:16" x14ac:dyDescent="0.2">
      <c r="P618" s="23"/>
    </row>
    <row r="619" spans="16:16" x14ac:dyDescent="0.2">
      <c r="P619" s="23"/>
    </row>
    <row r="620" spans="16:16" x14ac:dyDescent="0.2">
      <c r="P620" s="23"/>
    </row>
    <row r="621" spans="16:16" x14ac:dyDescent="0.2">
      <c r="P621" s="23"/>
    </row>
    <row r="622" spans="16:16" x14ac:dyDescent="0.2">
      <c r="P622" s="23"/>
    </row>
    <row r="623" spans="16:16" x14ac:dyDescent="0.2">
      <c r="P623" s="23"/>
    </row>
    <row r="624" spans="16:16" x14ac:dyDescent="0.2">
      <c r="P624" s="23"/>
    </row>
    <row r="625" spans="16:16" x14ac:dyDescent="0.2">
      <c r="P625" s="23"/>
    </row>
    <row r="626" spans="16:16" x14ac:dyDescent="0.2">
      <c r="P626" s="23"/>
    </row>
    <row r="627" spans="16:16" x14ac:dyDescent="0.2">
      <c r="P627" s="23"/>
    </row>
    <row r="628" spans="16:16" x14ac:dyDescent="0.2">
      <c r="P628" s="23"/>
    </row>
    <row r="629" spans="16:16" x14ac:dyDescent="0.2">
      <c r="P629" s="23"/>
    </row>
    <row r="630" spans="16:16" x14ac:dyDescent="0.2">
      <c r="P630" s="23"/>
    </row>
    <row r="631" spans="16:16" x14ac:dyDescent="0.2">
      <c r="P631" s="23"/>
    </row>
    <row r="632" spans="16:16" x14ac:dyDescent="0.2">
      <c r="P632" s="23"/>
    </row>
    <row r="633" spans="16:16" x14ac:dyDescent="0.2">
      <c r="P633" s="23"/>
    </row>
    <row r="634" spans="16:16" x14ac:dyDescent="0.2">
      <c r="P634" s="23"/>
    </row>
    <row r="635" spans="16:16" x14ac:dyDescent="0.2">
      <c r="P635" s="23"/>
    </row>
    <row r="636" spans="16:16" x14ac:dyDescent="0.2">
      <c r="P636" s="23"/>
    </row>
    <row r="637" spans="16:16" x14ac:dyDescent="0.2">
      <c r="P637" s="23"/>
    </row>
    <row r="638" spans="16:16" x14ac:dyDescent="0.2">
      <c r="P638" s="23"/>
    </row>
    <row r="639" spans="16:16" x14ac:dyDescent="0.2">
      <c r="P639" s="23"/>
    </row>
    <row r="640" spans="16:16" x14ac:dyDescent="0.2">
      <c r="P640" s="23"/>
    </row>
    <row r="641" spans="16:16" x14ac:dyDescent="0.2">
      <c r="P641" s="23"/>
    </row>
    <row r="642" spans="16:16" x14ac:dyDescent="0.2">
      <c r="P642" s="23"/>
    </row>
    <row r="643" spans="16:16" x14ac:dyDescent="0.2">
      <c r="P643" s="23"/>
    </row>
    <row r="644" spans="16:16" x14ac:dyDescent="0.2">
      <c r="P644" s="23"/>
    </row>
    <row r="645" spans="16:16" x14ac:dyDescent="0.2">
      <c r="P645" s="23"/>
    </row>
    <row r="646" spans="16:16" x14ac:dyDescent="0.2">
      <c r="P646" s="23"/>
    </row>
    <row r="647" spans="16:16" x14ac:dyDescent="0.2">
      <c r="P647" s="23"/>
    </row>
    <row r="648" spans="16:16" x14ac:dyDescent="0.2">
      <c r="P648" s="23"/>
    </row>
    <row r="649" spans="16:16" x14ac:dyDescent="0.2">
      <c r="P649" s="23"/>
    </row>
    <row r="650" spans="16:16" x14ac:dyDescent="0.2">
      <c r="P650" s="23"/>
    </row>
    <row r="651" spans="16:16" x14ac:dyDescent="0.2">
      <c r="P651" s="23"/>
    </row>
    <row r="652" spans="16:16" x14ac:dyDescent="0.2">
      <c r="P652" s="23"/>
    </row>
    <row r="653" spans="16:16" x14ac:dyDescent="0.2">
      <c r="P653" s="23"/>
    </row>
    <row r="654" spans="16:16" x14ac:dyDescent="0.2">
      <c r="P654" s="23"/>
    </row>
    <row r="655" spans="16:16" x14ac:dyDescent="0.2">
      <c r="P655" s="23"/>
    </row>
    <row r="656" spans="16:16" x14ac:dyDescent="0.2">
      <c r="P656" s="23"/>
    </row>
    <row r="657" spans="16:16" x14ac:dyDescent="0.2">
      <c r="P657" s="23"/>
    </row>
    <row r="658" spans="16:16" x14ac:dyDescent="0.2">
      <c r="P658" s="23"/>
    </row>
    <row r="659" spans="16:16" x14ac:dyDescent="0.2">
      <c r="P659" s="23"/>
    </row>
    <row r="660" spans="16:16" x14ac:dyDescent="0.2">
      <c r="P660" s="23"/>
    </row>
    <row r="661" spans="16:16" x14ac:dyDescent="0.2">
      <c r="P661" s="23"/>
    </row>
    <row r="662" spans="16:16" x14ac:dyDescent="0.2">
      <c r="P662" s="23"/>
    </row>
    <row r="663" spans="16:16" x14ac:dyDescent="0.2">
      <c r="P663" s="23"/>
    </row>
    <row r="664" spans="16:16" x14ac:dyDescent="0.2">
      <c r="P664" s="23"/>
    </row>
    <row r="665" spans="16:16" x14ac:dyDescent="0.2">
      <c r="P665" s="23"/>
    </row>
    <row r="666" spans="16:16" x14ac:dyDescent="0.2">
      <c r="P666" s="23"/>
    </row>
    <row r="667" spans="16:16" x14ac:dyDescent="0.2">
      <c r="P667" s="23"/>
    </row>
    <row r="668" spans="16:16" x14ac:dyDescent="0.2">
      <c r="P668" s="23"/>
    </row>
    <row r="669" spans="16:16" x14ac:dyDescent="0.2">
      <c r="P669" s="23"/>
    </row>
    <row r="670" spans="16:16" x14ac:dyDescent="0.2">
      <c r="P670" s="23"/>
    </row>
    <row r="671" spans="16:16" x14ac:dyDescent="0.2">
      <c r="P671" s="23"/>
    </row>
    <row r="672" spans="16:16" x14ac:dyDescent="0.2">
      <c r="P672" s="23"/>
    </row>
    <row r="673" spans="16:16" x14ac:dyDescent="0.2">
      <c r="P673" s="23"/>
    </row>
    <row r="674" spans="16:16" x14ac:dyDescent="0.2">
      <c r="P674" s="23"/>
    </row>
    <row r="675" spans="16:16" x14ac:dyDescent="0.2">
      <c r="P675" s="23"/>
    </row>
    <row r="676" spans="16:16" x14ac:dyDescent="0.2">
      <c r="P676" s="23"/>
    </row>
    <row r="677" spans="16:16" x14ac:dyDescent="0.2">
      <c r="P677" s="23"/>
    </row>
    <row r="678" spans="16:16" x14ac:dyDescent="0.2">
      <c r="P678" s="23"/>
    </row>
    <row r="679" spans="16:16" x14ac:dyDescent="0.2">
      <c r="P679" s="23"/>
    </row>
    <row r="680" spans="16:16" x14ac:dyDescent="0.2">
      <c r="P680" s="23"/>
    </row>
    <row r="681" spans="16:16" x14ac:dyDescent="0.2">
      <c r="P681" s="23"/>
    </row>
    <row r="682" spans="16:16" x14ac:dyDescent="0.2">
      <c r="P682" s="23"/>
    </row>
    <row r="683" spans="16:16" x14ac:dyDescent="0.2">
      <c r="P683" s="23"/>
    </row>
    <row r="684" spans="16:16" x14ac:dyDescent="0.2">
      <c r="P684" s="23"/>
    </row>
    <row r="685" spans="16:16" x14ac:dyDescent="0.2">
      <c r="P685" s="23"/>
    </row>
    <row r="686" spans="16:16" x14ac:dyDescent="0.2">
      <c r="P686" s="23"/>
    </row>
    <row r="687" spans="16:16" x14ac:dyDescent="0.2">
      <c r="P687" s="23"/>
    </row>
    <row r="688" spans="16:16" x14ac:dyDescent="0.2">
      <c r="P688" s="23"/>
    </row>
    <row r="689" spans="16:16" x14ac:dyDescent="0.2">
      <c r="P689" s="23"/>
    </row>
    <row r="690" spans="16:16" x14ac:dyDescent="0.2">
      <c r="P690" s="23"/>
    </row>
    <row r="691" spans="16:16" x14ac:dyDescent="0.2">
      <c r="P691" s="23"/>
    </row>
    <row r="692" spans="16:16" x14ac:dyDescent="0.2">
      <c r="P692" s="23"/>
    </row>
    <row r="693" spans="16:16" x14ac:dyDescent="0.2">
      <c r="P693" s="23"/>
    </row>
    <row r="694" spans="16:16" x14ac:dyDescent="0.2">
      <c r="P694" s="23"/>
    </row>
    <row r="695" spans="16:16" x14ac:dyDescent="0.2">
      <c r="P695" s="23"/>
    </row>
    <row r="696" spans="16:16" x14ac:dyDescent="0.2">
      <c r="P696" s="23"/>
    </row>
    <row r="697" spans="16:16" x14ac:dyDescent="0.2">
      <c r="P697" s="23"/>
    </row>
    <row r="698" spans="16:16" x14ac:dyDescent="0.2">
      <c r="P698" s="23"/>
    </row>
    <row r="699" spans="16:16" x14ac:dyDescent="0.2">
      <c r="P699" s="23"/>
    </row>
    <row r="700" spans="16:16" x14ac:dyDescent="0.2">
      <c r="P700" s="23"/>
    </row>
    <row r="701" spans="16:16" x14ac:dyDescent="0.2">
      <c r="P701" s="23"/>
    </row>
    <row r="702" spans="16:16" x14ac:dyDescent="0.2">
      <c r="P702" s="23"/>
    </row>
    <row r="703" spans="16:16" x14ac:dyDescent="0.2">
      <c r="P703" s="23"/>
    </row>
    <row r="704" spans="16:16" x14ac:dyDescent="0.2">
      <c r="P704" s="23"/>
    </row>
    <row r="705" spans="16:16" x14ac:dyDescent="0.2">
      <c r="P705" s="23"/>
    </row>
    <row r="706" spans="16:16" x14ac:dyDescent="0.2">
      <c r="P706" s="23"/>
    </row>
    <row r="707" spans="16:16" x14ac:dyDescent="0.2">
      <c r="P707" s="23"/>
    </row>
    <row r="708" spans="16:16" x14ac:dyDescent="0.2">
      <c r="P708" s="23"/>
    </row>
    <row r="709" spans="16:16" x14ac:dyDescent="0.2">
      <c r="P709" s="23"/>
    </row>
    <row r="710" spans="16:16" x14ac:dyDescent="0.2">
      <c r="P710" s="23"/>
    </row>
    <row r="711" spans="16:16" x14ac:dyDescent="0.2">
      <c r="P711" s="23"/>
    </row>
    <row r="712" spans="16:16" x14ac:dyDescent="0.2">
      <c r="P712" s="23"/>
    </row>
    <row r="713" spans="16:16" x14ac:dyDescent="0.2">
      <c r="P713" s="23"/>
    </row>
    <row r="714" spans="16:16" x14ac:dyDescent="0.2">
      <c r="P714" s="23"/>
    </row>
    <row r="715" spans="16:16" x14ac:dyDescent="0.2">
      <c r="P715" s="23"/>
    </row>
    <row r="716" spans="16:16" x14ac:dyDescent="0.2">
      <c r="P716" s="23"/>
    </row>
    <row r="717" spans="16:16" x14ac:dyDescent="0.2">
      <c r="P717" s="23"/>
    </row>
    <row r="718" spans="16:16" x14ac:dyDescent="0.2">
      <c r="P718" s="23"/>
    </row>
    <row r="719" spans="16:16" x14ac:dyDescent="0.2">
      <c r="P719" s="23"/>
    </row>
    <row r="720" spans="16:16" x14ac:dyDescent="0.2">
      <c r="P720" s="23"/>
    </row>
    <row r="721" spans="16:16" x14ac:dyDescent="0.2">
      <c r="P721" s="23"/>
    </row>
    <row r="722" spans="16:16" x14ac:dyDescent="0.2">
      <c r="P722" s="23"/>
    </row>
    <row r="723" spans="16:16" x14ac:dyDescent="0.2">
      <c r="P723" s="23"/>
    </row>
    <row r="724" spans="16:16" x14ac:dyDescent="0.2">
      <c r="P724" s="23"/>
    </row>
    <row r="725" spans="16:16" x14ac:dyDescent="0.2">
      <c r="P725" s="23"/>
    </row>
    <row r="726" spans="16:16" x14ac:dyDescent="0.2">
      <c r="P726" s="23"/>
    </row>
    <row r="727" spans="16:16" x14ac:dyDescent="0.2">
      <c r="P727" s="23"/>
    </row>
    <row r="728" spans="16:16" x14ac:dyDescent="0.2">
      <c r="P728" s="23"/>
    </row>
    <row r="729" spans="16:16" x14ac:dyDescent="0.2">
      <c r="P729" s="23"/>
    </row>
    <row r="730" spans="16:16" x14ac:dyDescent="0.2">
      <c r="P730" s="23"/>
    </row>
    <row r="731" spans="16:16" x14ac:dyDescent="0.2">
      <c r="P731" s="23"/>
    </row>
    <row r="732" spans="16:16" x14ac:dyDescent="0.2">
      <c r="P732" s="23"/>
    </row>
    <row r="733" spans="16:16" x14ac:dyDescent="0.2">
      <c r="P733" s="23"/>
    </row>
    <row r="734" spans="16:16" x14ac:dyDescent="0.2">
      <c r="P734" s="23"/>
    </row>
    <row r="735" spans="16:16" x14ac:dyDescent="0.2">
      <c r="P735" s="23"/>
    </row>
    <row r="736" spans="16:16" x14ac:dyDescent="0.2">
      <c r="P736" s="23"/>
    </row>
    <row r="737" spans="16:16" x14ac:dyDescent="0.2">
      <c r="P737" s="23"/>
    </row>
    <row r="738" spans="16:16" x14ac:dyDescent="0.2">
      <c r="P738" s="23"/>
    </row>
    <row r="739" spans="16:16" x14ac:dyDescent="0.2">
      <c r="P739" s="23"/>
    </row>
    <row r="740" spans="16:16" x14ac:dyDescent="0.2">
      <c r="P740" s="23"/>
    </row>
    <row r="741" spans="16:16" x14ac:dyDescent="0.2">
      <c r="P741" s="23"/>
    </row>
    <row r="742" spans="16:16" x14ac:dyDescent="0.2">
      <c r="P742" s="23"/>
    </row>
    <row r="743" spans="16:16" x14ac:dyDescent="0.2">
      <c r="P743" s="23"/>
    </row>
    <row r="744" spans="16:16" x14ac:dyDescent="0.2">
      <c r="P744" s="23"/>
    </row>
    <row r="745" spans="16:16" x14ac:dyDescent="0.2">
      <c r="P745" s="23"/>
    </row>
    <row r="746" spans="16:16" x14ac:dyDescent="0.2">
      <c r="P746" s="23"/>
    </row>
    <row r="747" spans="16:16" x14ac:dyDescent="0.2">
      <c r="P747" s="23"/>
    </row>
    <row r="748" spans="16:16" x14ac:dyDescent="0.2">
      <c r="P748" s="23"/>
    </row>
    <row r="749" spans="16:16" x14ac:dyDescent="0.2">
      <c r="P749" s="23"/>
    </row>
    <row r="750" spans="16:16" x14ac:dyDescent="0.2">
      <c r="P750" s="23"/>
    </row>
    <row r="751" spans="16:16" x14ac:dyDescent="0.2">
      <c r="P751" s="23"/>
    </row>
    <row r="752" spans="16:16" x14ac:dyDescent="0.2">
      <c r="P752" s="23"/>
    </row>
    <row r="753" spans="16:16" x14ac:dyDescent="0.2">
      <c r="P753" s="23"/>
    </row>
    <row r="754" spans="16:16" x14ac:dyDescent="0.2">
      <c r="P754" s="23"/>
    </row>
    <row r="755" spans="16:16" x14ac:dyDescent="0.2">
      <c r="P755" s="23"/>
    </row>
    <row r="756" spans="16:16" x14ac:dyDescent="0.2">
      <c r="P756" s="23"/>
    </row>
    <row r="757" spans="16:16" x14ac:dyDescent="0.2">
      <c r="P757" s="23"/>
    </row>
    <row r="758" spans="16:16" x14ac:dyDescent="0.2">
      <c r="P758" s="23"/>
    </row>
    <row r="759" spans="16:16" x14ac:dyDescent="0.2">
      <c r="P759" s="23"/>
    </row>
    <row r="760" spans="16:16" x14ac:dyDescent="0.2">
      <c r="P760" s="23"/>
    </row>
    <row r="761" spans="16:16" x14ac:dyDescent="0.2">
      <c r="P761" s="23"/>
    </row>
    <row r="762" spans="16:16" x14ac:dyDescent="0.2">
      <c r="P762" s="23"/>
    </row>
    <row r="763" spans="16:16" x14ac:dyDescent="0.2">
      <c r="P763" s="23"/>
    </row>
    <row r="764" spans="16:16" x14ac:dyDescent="0.2">
      <c r="P764" s="23"/>
    </row>
    <row r="765" spans="16:16" x14ac:dyDescent="0.2">
      <c r="P765" s="23"/>
    </row>
    <row r="766" spans="16:16" x14ac:dyDescent="0.2">
      <c r="P766" s="23"/>
    </row>
    <row r="767" spans="16:16" x14ac:dyDescent="0.2">
      <c r="P767" s="23"/>
    </row>
    <row r="768" spans="16:16" x14ac:dyDescent="0.2">
      <c r="P768" s="23"/>
    </row>
    <row r="769" spans="16:16" x14ac:dyDescent="0.2">
      <c r="P769" s="23"/>
    </row>
    <row r="770" spans="16:16" x14ac:dyDescent="0.2">
      <c r="P770" s="23"/>
    </row>
    <row r="771" spans="16:16" x14ac:dyDescent="0.2">
      <c r="P771" s="23"/>
    </row>
    <row r="772" spans="16:16" x14ac:dyDescent="0.2">
      <c r="P772" s="23"/>
    </row>
    <row r="773" spans="16:16" x14ac:dyDescent="0.2">
      <c r="P773" s="23"/>
    </row>
    <row r="774" spans="16:16" x14ac:dyDescent="0.2">
      <c r="P774" s="23"/>
    </row>
    <row r="775" spans="16:16" x14ac:dyDescent="0.2">
      <c r="P775" s="23"/>
    </row>
    <row r="776" spans="16:16" x14ac:dyDescent="0.2">
      <c r="P776" s="23"/>
    </row>
    <row r="777" spans="16:16" x14ac:dyDescent="0.2">
      <c r="P777" s="23"/>
    </row>
    <row r="778" spans="16:16" x14ac:dyDescent="0.2">
      <c r="P778" s="23"/>
    </row>
    <row r="779" spans="16:16" x14ac:dyDescent="0.2">
      <c r="P779" s="23"/>
    </row>
    <row r="780" spans="16:16" x14ac:dyDescent="0.2">
      <c r="P780" s="23"/>
    </row>
    <row r="781" spans="16:16" x14ac:dyDescent="0.2">
      <c r="P781" s="23"/>
    </row>
    <row r="782" spans="16:16" x14ac:dyDescent="0.2">
      <c r="P782" s="23"/>
    </row>
    <row r="783" spans="16:16" x14ac:dyDescent="0.2">
      <c r="P783" s="23"/>
    </row>
    <row r="784" spans="16:16" x14ac:dyDescent="0.2">
      <c r="P784" s="23"/>
    </row>
    <row r="785" spans="16:16" x14ac:dyDescent="0.2">
      <c r="P785" s="23"/>
    </row>
    <row r="786" spans="16:16" x14ac:dyDescent="0.2">
      <c r="P786" s="23"/>
    </row>
    <row r="787" spans="16:16" x14ac:dyDescent="0.2">
      <c r="P787" s="23"/>
    </row>
    <row r="788" spans="16:16" x14ac:dyDescent="0.2">
      <c r="P788" s="23"/>
    </row>
    <row r="789" spans="16:16" x14ac:dyDescent="0.2">
      <c r="P789" s="23"/>
    </row>
    <row r="790" spans="16:16" x14ac:dyDescent="0.2">
      <c r="P790" s="23"/>
    </row>
    <row r="791" spans="16:16" x14ac:dyDescent="0.2">
      <c r="P791" s="23"/>
    </row>
    <row r="792" spans="16:16" x14ac:dyDescent="0.2">
      <c r="P792" s="23"/>
    </row>
    <row r="793" spans="16:16" x14ac:dyDescent="0.2">
      <c r="P793" s="23"/>
    </row>
    <row r="794" spans="16:16" x14ac:dyDescent="0.2">
      <c r="P794" s="23"/>
    </row>
    <row r="795" spans="16:16" x14ac:dyDescent="0.2">
      <c r="P795" s="23"/>
    </row>
    <row r="796" spans="16:16" x14ac:dyDescent="0.2">
      <c r="P796" s="23"/>
    </row>
    <row r="797" spans="16:16" x14ac:dyDescent="0.2">
      <c r="P797" s="23"/>
    </row>
    <row r="798" spans="16:16" x14ac:dyDescent="0.2">
      <c r="P798" s="23"/>
    </row>
    <row r="799" spans="16:16" x14ac:dyDescent="0.2">
      <c r="P799" s="23"/>
    </row>
    <row r="800" spans="16:16" x14ac:dyDescent="0.2">
      <c r="P800" s="23"/>
    </row>
    <row r="801" spans="16:16" x14ac:dyDescent="0.2">
      <c r="P801" s="23"/>
    </row>
    <row r="802" spans="16:16" x14ac:dyDescent="0.2">
      <c r="P802" s="23"/>
    </row>
    <row r="803" spans="16:16" x14ac:dyDescent="0.2">
      <c r="P803" s="23"/>
    </row>
    <row r="804" spans="16:16" x14ac:dyDescent="0.2">
      <c r="P804" s="23"/>
    </row>
    <row r="805" spans="16:16" x14ac:dyDescent="0.2">
      <c r="P805" s="23"/>
    </row>
    <row r="806" spans="16:16" x14ac:dyDescent="0.2">
      <c r="P806" s="23"/>
    </row>
    <row r="807" spans="16:16" x14ac:dyDescent="0.2">
      <c r="P807" s="23"/>
    </row>
    <row r="808" spans="16:16" x14ac:dyDescent="0.2">
      <c r="P808" s="23"/>
    </row>
    <row r="809" spans="16:16" x14ac:dyDescent="0.2">
      <c r="P809" s="23"/>
    </row>
    <row r="810" spans="16:16" x14ac:dyDescent="0.2">
      <c r="P810" s="23"/>
    </row>
    <row r="811" spans="16:16" x14ac:dyDescent="0.2">
      <c r="P811" s="23"/>
    </row>
    <row r="812" spans="16:16" x14ac:dyDescent="0.2">
      <c r="P812" s="23"/>
    </row>
    <row r="813" spans="16:16" x14ac:dyDescent="0.2">
      <c r="P813" s="23"/>
    </row>
    <row r="814" spans="16:16" x14ac:dyDescent="0.2">
      <c r="P814" s="23"/>
    </row>
    <row r="815" spans="16:16" x14ac:dyDescent="0.2">
      <c r="P815" s="23"/>
    </row>
    <row r="816" spans="16:16" x14ac:dyDescent="0.2">
      <c r="P816" s="23"/>
    </row>
    <row r="817" spans="16:16" x14ac:dyDescent="0.2">
      <c r="P817" s="23"/>
    </row>
    <row r="818" spans="16:16" x14ac:dyDescent="0.2">
      <c r="P818" s="23"/>
    </row>
    <row r="819" spans="16:16" x14ac:dyDescent="0.2">
      <c r="P819" s="23"/>
    </row>
    <row r="820" spans="16:16" x14ac:dyDescent="0.2">
      <c r="P820" s="23"/>
    </row>
    <row r="821" spans="16:16" x14ac:dyDescent="0.2">
      <c r="P821" s="23"/>
    </row>
    <row r="822" spans="16:16" x14ac:dyDescent="0.2">
      <c r="P822" s="23"/>
    </row>
    <row r="823" spans="16:16" x14ac:dyDescent="0.2">
      <c r="P823" s="23"/>
    </row>
    <row r="824" spans="16:16" x14ac:dyDescent="0.2">
      <c r="P824" s="23"/>
    </row>
    <row r="825" spans="16:16" x14ac:dyDescent="0.2">
      <c r="P825" s="23"/>
    </row>
    <row r="826" spans="16:16" x14ac:dyDescent="0.2">
      <c r="P826" s="23"/>
    </row>
    <row r="827" spans="16:16" x14ac:dyDescent="0.2">
      <c r="P827" s="23"/>
    </row>
    <row r="828" spans="16:16" x14ac:dyDescent="0.2">
      <c r="P828" s="23"/>
    </row>
    <row r="829" spans="16:16" x14ac:dyDescent="0.2">
      <c r="P829" s="23"/>
    </row>
    <row r="830" spans="16:16" x14ac:dyDescent="0.2">
      <c r="P830" s="23"/>
    </row>
    <row r="831" spans="16:16" x14ac:dyDescent="0.2">
      <c r="P831" s="23"/>
    </row>
    <row r="832" spans="16:16" x14ac:dyDescent="0.2">
      <c r="P832" s="23"/>
    </row>
    <row r="833" spans="16:16" x14ac:dyDescent="0.2">
      <c r="P833" s="23"/>
    </row>
    <row r="834" spans="16:16" x14ac:dyDescent="0.2">
      <c r="P834" s="23"/>
    </row>
    <row r="835" spans="16:16" x14ac:dyDescent="0.2">
      <c r="P835" s="23"/>
    </row>
    <row r="836" spans="16:16" x14ac:dyDescent="0.2">
      <c r="P836" s="23"/>
    </row>
    <row r="837" spans="16:16" x14ac:dyDescent="0.2">
      <c r="P837" s="23"/>
    </row>
    <row r="838" spans="16:16" x14ac:dyDescent="0.2">
      <c r="P838" s="23"/>
    </row>
    <row r="839" spans="16:16" x14ac:dyDescent="0.2">
      <c r="P839" s="23"/>
    </row>
    <row r="840" spans="16:16" x14ac:dyDescent="0.2">
      <c r="P840" s="23"/>
    </row>
    <row r="841" spans="16:16" x14ac:dyDescent="0.2">
      <c r="P841" s="23"/>
    </row>
    <row r="842" spans="16:16" x14ac:dyDescent="0.2">
      <c r="P842" s="23"/>
    </row>
    <row r="843" spans="16:16" x14ac:dyDescent="0.2">
      <c r="P843" s="23"/>
    </row>
    <row r="844" spans="16:16" x14ac:dyDescent="0.2">
      <c r="P844" s="23"/>
    </row>
    <row r="845" spans="16:16" x14ac:dyDescent="0.2">
      <c r="P845" s="23"/>
    </row>
    <row r="846" spans="16:16" x14ac:dyDescent="0.2">
      <c r="P846" s="23"/>
    </row>
    <row r="847" spans="16:16" x14ac:dyDescent="0.2">
      <c r="P847" s="23"/>
    </row>
    <row r="848" spans="16:16" x14ac:dyDescent="0.2">
      <c r="P848" s="23"/>
    </row>
    <row r="849" spans="16:16" x14ac:dyDescent="0.2">
      <c r="P849" s="23"/>
    </row>
    <row r="850" spans="16:16" x14ac:dyDescent="0.2">
      <c r="P850" s="23"/>
    </row>
    <row r="851" spans="16:16" x14ac:dyDescent="0.2">
      <c r="P851" s="23"/>
    </row>
    <row r="852" spans="16:16" x14ac:dyDescent="0.2">
      <c r="P852" s="23"/>
    </row>
    <row r="853" spans="16:16" x14ac:dyDescent="0.2">
      <c r="P853" s="23"/>
    </row>
    <row r="854" spans="16:16" x14ac:dyDescent="0.2">
      <c r="P854" s="23"/>
    </row>
    <row r="855" spans="16:16" x14ac:dyDescent="0.2">
      <c r="P855" s="23"/>
    </row>
    <row r="856" spans="16:16" x14ac:dyDescent="0.2">
      <c r="P856" s="23"/>
    </row>
    <row r="857" spans="16:16" x14ac:dyDescent="0.2">
      <c r="P857" s="23"/>
    </row>
    <row r="858" spans="16:16" x14ac:dyDescent="0.2">
      <c r="P858" s="23"/>
    </row>
    <row r="859" spans="16:16" x14ac:dyDescent="0.2">
      <c r="P859" s="23"/>
    </row>
    <row r="860" spans="16:16" x14ac:dyDescent="0.2">
      <c r="P860" s="23"/>
    </row>
    <row r="861" spans="16:16" x14ac:dyDescent="0.2">
      <c r="P861" s="23"/>
    </row>
    <row r="862" spans="16:16" x14ac:dyDescent="0.2">
      <c r="P862" s="23"/>
    </row>
    <row r="863" spans="16:16" x14ac:dyDescent="0.2">
      <c r="P863" s="23"/>
    </row>
    <row r="864" spans="16:16" x14ac:dyDescent="0.2">
      <c r="P864" s="23"/>
    </row>
    <row r="865" spans="16:16" x14ac:dyDescent="0.2">
      <c r="P865" s="23"/>
    </row>
    <row r="866" spans="16:16" x14ac:dyDescent="0.2">
      <c r="P866" s="23"/>
    </row>
    <row r="867" spans="16:16" x14ac:dyDescent="0.2">
      <c r="P867" s="23"/>
    </row>
    <row r="868" spans="16:16" x14ac:dyDescent="0.2">
      <c r="P868" s="23"/>
    </row>
    <row r="869" spans="16:16" x14ac:dyDescent="0.2">
      <c r="P869" s="23"/>
    </row>
    <row r="870" spans="16:16" x14ac:dyDescent="0.2">
      <c r="P870" s="23"/>
    </row>
    <row r="871" spans="16:16" x14ac:dyDescent="0.2">
      <c r="P871" s="23"/>
    </row>
    <row r="872" spans="16:16" x14ac:dyDescent="0.2">
      <c r="P872" s="23"/>
    </row>
    <row r="873" spans="16:16" x14ac:dyDescent="0.2">
      <c r="P873" s="23"/>
    </row>
    <row r="874" spans="16:16" x14ac:dyDescent="0.2">
      <c r="P874" s="23"/>
    </row>
    <row r="875" spans="16:16" x14ac:dyDescent="0.2">
      <c r="P875" s="23"/>
    </row>
    <row r="876" spans="16:16" x14ac:dyDescent="0.2">
      <c r="P876" s="23"/>
    </row>
    <row r="877" spans="16:16" x14ac:dyDescent="0.2">
      <c r="P877" s="23"/>
    </row>
    <row r="878" spans="16:16" x14ac:dyDescent="0.2">
      <c r="P878" s="23"/>
    </row>
    <row r="879" spans="16:16" x14ac:dyDescent="0.2">
      <c r="P879" s="23"/>
    </row>
    <row r="880" spans="16:16" x14ac:dyDescent="0.2">
      <c r="P880" s="23"/>
    </row>
    <row r="881" spans="16:16" x14ac:dyDescent="0.2">
      <c r="P881" s="23"/>
    </row>
    <row r="882" spans="16:16" x14ac:dyDescent="0.2">
      <c r="P882" s="23"/>
    </row>
    <row r="883" spans="16:16" x14ac:dyDescent="0.2">
      <c r="P883" s="23"/>
    </row>
    <row r="884" spans="16:16" x14ac:dyDescent="0.2">
      <c r="P884" s="23"/>
    </row>
    <row r="885" spans="16:16" x14ac:dyDescent="0.2">
      <c r="P885" s="23"/>
    </row>
    <row r="886" spans="16:16" x14ac:dyDescent="0.2">
      <c r="P886" s="23"/>
    </row>
    <row r="887" spans="16:16" x14ac:dyDescent="0.2">
      <c r="P887" s="23"/>
    </row>
    <row r="888" spans="16:16" x14ac:dyDescent="0.2">
      <c r="P888" s="23"/>
    </row>
    <row r="889" spans="16:16" x14ac:dyDescent="0.2">
      <c r="P889" s="23"/>
    </row>
    <row r="890" spans="16:16" x14ac:dyDescent="0.2">
      <c r="P890" s="23"/>
    </row>
    <row r="891" spans="16:16" x14ac:dyDescent="0.2">
      <c r="P891" s="23"/>
    </row>
    <row r="892" spans="16:16" x14ac:dyDescent="0.2">
      <c r="P892" s="23"/>
    </row>
    <row r="893" spans="16:16" x14ac:dyDescent="0.2">
      <c r="P893" s="23"/>
    </row>
    <row r="894" spans="16:16" x14ac:dyDescent="0.2">
      <c r="P894" s="23"/>
    </row>
    <row r="895" spans="16:16" x14ac:dyDescent="0.2">
      <c r="P895" s="23"/>
    </row>
    <row r="896" spans="16:16" x14ac:dyDescent="0.2">
      <c r="P896" s="23"/>
    </row>
    <row r="897" spans="16:16" x14ac:dyDescent="0.2">
      <c r="P897" s="23"/>
    </row>
    <row r="898" spans="16:16" x14ac:dyDescent="0.2">
      <c r="P898" s="23"/>
    </row>
    <row r="899" spans="16:16" x14ac:dyDescent="0.2">
      <c r="P899" s="23"/>
    </row>
    <row r="900" spans="16:16" x14ac:dyDescent="0.2">
      <c r="P900" s="23"/>
    </row>
    <row r="901" spans="16:16" x14ac:dyDescent="0.2">
      <c r="P901" s="23"/>
    </row>
    <row r="902" spans="16:16" x14ac:dyDescent="0.2">
      <c r="P902" s="23"/>
    </row>
    <row r="903" spans="16:16" x14ac:dyDescent="0.2">
      <c r="P903" s="23"/>
    </row>
    <row r="904" spans="16:16" x14ac:dyDescent="0.2">
      <c r="P904" s="23"/>
    </row>
    <row r="905" spans="16:16" x14ac:dyDescent="0.2">
      <c r="P905" s="23"/>
    </row>
    <row r="906" spans="16:16" x14ac:dyDescent="0.2">
      <c r="P906" s="23"/>
    </row>
    <row r="907" spans="16:16" x14ac:dyDescent="0.2">
      <c r="P907" s="23"/>
    </row>
    <row r="908" spans="16:16" x14ac:dyDescent="0.2">
      <c r="P908" s="23"/>
    </row>
    <row r="909" spans="16:16" x14ac:dyDescent="0.2">
      <c r="P909" s="23"/>
    </row>
    <row r="910" spans="16:16" x14ac:dyDescent="0.2">
      <c r="P910" s="23"/>
    </row>
    <row r="911" spans="16:16" x14ac:dyDescent="0.2">
      <c r="P911" s="23"/>
    </row>
    <row r="912" spans="16:16" x14ac:dyDescent="0.2">
      <c r="P912" s="23"/>
    </row>
    <row r="913" spans="16:16" x14ac:dyDescent="0.2">
      <c r="P913" s="23"/>
    </row>
    <row r="914" spans="16:16" x14ac:dyDescent="0.2">
      <c r="P914" s="23"/>
    </row>
    <row r="915" spans="16:16" x14ac:dyDescent="0.2">
      <c r="P915" s="23"/>
    </row>
    <row r="916" spans="16:16" x14ac:dyDescent="0.2">
      <c r="P916" s="23"/>
    </row>
    <row r="917" spans="16:16" x14ac:dyDescent="0.2">
      <c r="P917" s="23"/>
    </row>
    <row r="918" spans="16:16" x14ac:dyDescent="0.2">
      <c r="P918" s="23"/>
    </row>
    <row r="919" spans="16:16" x14ac:dyDescent="0.2">
      <c r="P919" s="23"/>
    </row>
    <row r="920" spans="16:16" x14ac:dyDescent="0.2">
      <c r="P920" s="23"/>
    </row>
    <row r="921" spans="16:16" x14ac:dyDescent="0.2">
      <c r="P921" s="23"/>
    </row>
    <row r="922" spans="16:16" x14ac:dyDescent="0.2">
      <c r="P922" s="23"/>
    </row>
    <row r="923" spans="16:16" x14ac:dyDescent="0.2">
      <c r="P923" s="23"/>
    </row>
    <row r="924" spans="16:16" x14ac:dyDescent="0.2">
      <c r="P924" s="23"/>
    </row>
    <row r="925" spans="16:16" x14ac:dyDescent="0.2">
      <c r="P925" s="23"/>
    </row>
    <row r="926" spans="16:16" x14ac:dyDescent="0.2">
      <c r="P926" s="23"/>
    </row>
    <row r="927" spans="16:16" x14ac:dyDescent="0.2">
      <c r="P927" s="23"/>
    </row>
    <row r="928" spans="16:16" x14ac:dyDescent="0.2">
      <c r="P928" s="23"/>
    </row>
    <row r="929" spans="16:16" x14ac:dyDescent="0.2">
      <c r="P929" s="23"/>
    </row>
    <row r="930" spans="16:16" x14ac:dyDescent="0.2">
      <c r="P930" s="23"/>
    </row>
    <row r="931" spans="16:16" x14ac:dyDescent="0.2">
      <c r="P931" s="23"/>
    </row>
    <row r="932" spans="16:16" x14ac:dyDescent="0.2">
      <c r="P932" s="23"/>
    </row>
    <row r="933" spans="16:16" x14ac:dyDescent="0.2">
      <c r="P933" s="23"/>
    </row>
    <row r="934" spans="16:16" x14ac:dyDescent="0.2">
      <c r="P934" s="23"/>
    </row>
    <row r="935" spans="16:16" x14ac:dyDescent="0.2">
      <c r="P935" s="23"/>
    </row>
    <row r="936" spans="16:16" x14ac:dyDescent="0.2">
      <c r="P936" s="23"/>
    </row>
    <row r="937" spans="16:16" x14ac:dyDescent="0.2">
      <c r="P937" s="23"/>
    </row>
    <row r="938" spans="16:16" x14ac:dyDescent="0.2">
      <c r="P938" s="23"/>
    </row>
    <row r="939" spans="16:16" x14ac:dyDescent="0.2">
      <c r="P939" s="23"/>
    </row>
    <row r="940" spans="16:16" x14ac:dyDescent="0.2">
      <c r="P940" s="23"/>
    </row>
    <row r="941" spans="16:16" x14ac:dyDescent="0.2">
      <c r="P941" s="23"/>
    </row>
    <row r="942" spans="16:16" x14ac:dyDescent="0.2">
      <c r="P942" s="23"/>
    </row>
    <row r="943" spans="16:16" x14ac:dyDescent="0.2">
      <c r="P943" s="23"/>
    </row>
    <row r="944" spans="16:16" x14ac:dyDescent="0.2">
      <c r="P944" s="23"/>
    </row>
    <row r="945" spans="16:16" x14ac:dyDescent="0.2">
      <c r="P945" s="23"/>
    </row>
    <row r="946" spans="16:16" x14ac:dyDescent="0.2">
      <c r="P946" s="23"/>
    </row>
    <row r="947" spans="16:16" x14ac:dyDescent="0.2">
      <c r="P947" s="23"/>
    </row>
    <row r="948" spans="16:16" x14ac:dyDescent="0.2">
      <c r="P948" s="23"/>
    </row>
    <row r="949" spans="16:16" x14ac:dyDescent="0.2">
      <c r="P949" s="23"/>
    </row>
    <row r="950" spans="16:16" x14ac:dyDescent="0.2">
      <c r="P950" s="23"/>
    </row>
    <row r="951" spans="16:16" x14ac:dyDescent="0.2">
      <c r="P951" s="23"/>
    </row>
    <row r="952" spans="16:16" x14ac:dyDescent="0.2">
      <c r="P952" s="23"/>
    </row>
    <row r="953" spans="16:16" x14ac:dyDescent="0.2">
      <c r="P953" s="23"/>
    </row>
    <row r="954" spans="16:16" x14ac:dyDescent="0.2">
      <c r="P954" s="23"/>
    </row>
    <row r="955" spans="16:16" x14ac:dyDescent="0.2">
      <c r="P955" s="23"/>
    </row>
    <row r="956" spans="16:16" x14ac:dyDescent="0.2">
      <c r="P956" s="23"/>
    </row>
    <row r="957" spans="16:16" x14ac:dyDescent="0.2">
      <c r="P957" s="23"/>
    </row>
    <row r="958" spans="16:16" x14ac:dyDescent="0.2">
      <c r="P958" s="23"/>
    </row>
    <row r="959" spans="16:16" x14ac:dyDescent="0.2">
      <c r="P959" s="23"/>
    </row>
    <row r="960" spans="16:16" x14ac:dyDescent="0.2">
      <c r="P960" s="23"/>
    </row>
    <row r="961" spans="16:16" x14ac:dyDescent="0.2">
      <c r="P961" s="23"/>
    </row>
    <row r="962" spans="16:16" x14ac:dyDescent="0.2">
      <c r="P962" s="23"/>
    </row>
    <row r="963" spans="16:16" x14ac:dyDescent="0.2">
      <c r="P963" s="23"/>
    </row>
    <row r="964" spans="16:16" x14ac:dyDescent="0.2">
      <c r="P964" s="23"/>
    </row>
    <row r="965" spans="16:16" x14ac:dyDescent="0.2">
      <c r="P965" s="23"/>
    </row>
    <row r="966" spans="16:16" x14ac:dyDescent="0.2">
      <c r="P966" s="23"/>
    </row>
    <row r="967" spans="16:16" x14ac:dyDescent="0.2">
      <c r="P967" s="23"/>
    </row>
    <row r="968" spans="16:16" x14ac:dyDescent="0.2">
      <c r="P968" s="23"/>
    </row>
    <row r="969" spans="16:16" x14ac:dyDescent="0.2">
      <c r="P969" s="23"/>
    </row>
    <row r="970" spans="16:16" x14ac:dyDescent="0.2">
      <c r="P970" s="23"/>
    </row>
    <row r="971" spans="16:16" x14ac:dyDescent="0.2">
      <c r="P971" s="23"/>
    </row>
    <row r="972" spans="16:16" x14ac:dyDescent="0.2">
      <c r="P972" s="23"/>
    </row>
    <row r="973" spans="16:16" x14ac:dyDescent="0.2">
      <c r="P973" s="23"/>
    </row>
    <row r="974" spans="16:16" x14ac:dyDescent="0.2">
      <c r="P974" s="23"/>
    </row>
    <row r="975" spans="16:16" x14ac:dyDescent="0.2">
      <c r="P975" s="23"/>
    </row>
    <row r="976" spans="16:16" x14ac:dyDescent="0.2">
      <c r="P976" s="23"/>
    </row>
    <row r="977" spans="16:16" x14ac:dyDescent="0.2">
      <c r="P977" s="23"/>
    </row>
    <row r="978" spans="16:16" x14ac:dyDescent="0.2">
      <c r="P978" s="23"/>
    </row>
    <row r="979" spans="16:16" x14ac:dyDescent="0.2">
      <c r="P979" s="23"/>
    </row>
    <row r="980" spans="16:16" x14ac:dyDescent="0.2">
      <c r="P980" s="23"/>
    </row>
    <row r="981" spans="16:16" x14ac:dyDescent="0.2">
      <c r="P981" s="23"/>
    </row>
    <row r="982" spans="16:16" x14ac:dyDescent="0.2">
      <c r="P982" s="23"/>
    </row>
    <row r="983" spans="16:16" x14ac:dyDescent="0.2">
      <c r="P983" s="23"/>
    </row>
    <row r="984" spans="16:16" x14ac:dyDescent="0.2">
      <c r="P984" s="23"/>
    </row>
    <row r="985" spans="16:16" x14ac:dyDescent="0.2">
      <c r="P985" s="23"/>
    </row>
    <row r="986" spans="16:16" x14ac:dyDescent="0.2">
      <c r="P986" s="23"/>
    </row>
    <row r="987" spans="16:16" x14ac:dyDescent="0.2">
      <c r="P987" s="23"/>
    </row>
    <row r="988" spans="16:16" x14ac:dyDescent="0.2">
      <c r="P988" s="23"/>
    </row>
    <row r="989" spans="16:16" x14ac:dyDescent="0.2">
      <c r="P989" s="23"/>
    </row>
    <row r="990" spans="16:16" x14ac:dyDescent="0.2">
      <c r="P990" s="23"/>
    </row>
    <row r="991" spans="16:16" x14ac:dyDescent="0.2">
      <c r="P991" s="23"/>
    </row>
    <row r="992" spans="16:16" x14ac:dyDescent="0.2">
      <c r="P992" s="23"/>
    </row>
    <row r="993" spans="16:16" x14ac:dyDescent="0.2">
      <c r="P993" s="23"/>
    </row>
    <row r="994" spans="16:16" x14ac:dyDescent="0.2">
      <c r="P994" s="23"/>
    </row>
    <row r="995" spans="16:16" x14ac:dyDescent="0.2">
      <c r="P995" s="23"/>
    </row>
    <row r="996" spans="16:16" x14ac:dyDescent="0.2">
      <c r="P996" s="23"/>
    </row>
    <row r="997" spans="16:16" x14ac:dyDescent="0.2">
      <c r="P997" s="23"/>
    </row>
    <row r="998" spans="16:16" x14ac:dyDescent="0.2">
      <c r="P998" s="23"/>
    </row>
    <row r="999" spans="16:16" x14ac:dyDescent="0.2">
      <c r="P999" s="23"/>
    </row>
    <row r="1000" spans="16:16" x14ac:dyDescent="0.2">
      <c r="P1000" s="23"/>
    </row>
    <row r="1001" spans="16:16" x14ac:dyDescent="0.2">
      <c r="P1001" s="23"/>
    </row>
    <row r="1002" spans="16:16" x14ac:dyDescent="0.2">
      <c r="P1002" s="23"/>
    </row>
    <row r="1003" spans="16:16" x14ac:dyDescent="0.2">
      <c r="P1003" s="23"/>
    </row>
    <row r="1004" spans="16:16" x14ac:dyDescent="0.2">
      <c r="P1004" s="23"/>
    </row>
    <row r="1005" spans="16:16" x14ac:dyDescent="0.2">
      <c r="P1005" s="23"/>
    </row>
    <row r="1006" spans="16:16" x14ac:dyDescent="0.2">
      <c r="P1006" s="23"/>
    </row>
    <row r="1007" spans="16:16" x14ac:dyDescent="0.2">
      <c r="P1007" s="23"/>
    </row>
    <row r="1008" spans="16:16" x14ac:dyDescent="0.2">
      <c r="P1008" s="23"/>
    </row>
    <row r="1009" spans="16:16" x14ac:dyDescent="0.2">
      <c r="P1009" s="23"/>
    </row>
    <row r="1010" spans="16:16" x14ac:dyDescent="0.2">
      <c r="P1010" s="23"/>
    </row>
    <row r="1011" spans="16:16" x14ac:dyDescent="0.2">
      <c r="P1011" s="23"/>
    </row>
    <row r="1012" spans="16:16" x14ac:dyDescent="0.2">
      <c r="P1012" s="23"/>
    </row>
    <row r="1013" spans="16:16" x14ac:dyDescent="0.2">
      <c r="P1013" s="23"/>
    </row>
    <row r="1014" spans="16:16" x14ac:dyDescent="0.2">
      <c r="P1014" s="23"/>
    </row>
    <row r="1015" spans="16:16" x14ac:dyDescent="0.2">
      <c r="P1015" s="23"/>
    </row>
    <row r="1016" spans="16:16" x14ac:dyDescent="0.2">
      <c r="P1016" s="23"/>
    </row>
    <row r="1017" spans="16:16" x14ac:dyDescent="0.2">
      <c r="P1017" s="23"/>
    </row>
    <row r="1018" spans="16:16" x14ac:dyDescent="0.2">
      <c r="P1018" s="23"/>
    </row>
    <row r="1019" spans="16:16" x14ac:dyDescent="0.2">
      <c r="P1019" s="23"/>
    </row>
    <row r="1020" spans="16:16" x14ac:dyDescent="0.2">
      <c r="P1020" s="23"/>
    </row>
    <row r="1021" spans="16:16" x14ac:dyDescent="0.2">
      <c r="P1021" s="23"/>
    </row>
    <row r="1022" spans="16:16" x14ac:dyDescent="0.2">
      <c r="P1022" s="23"/>
    </row>
    <row r="1023" spans="16:16" x14ac:dyDescent="0.2">
      <c r="P1023" s="23"/>
    </row>
    <row r="1024" spans="16:16" x14ac:dyDescent="0.2">
      <c r="P1024" s="23"/>
    </row>
    <row r="1025" spans="16:16" x14ac:dyDescent="0.2">
      <c r="P1025" s="23"/>
    </row>
    <row r="1026" spans="16:16" x14ac:dyDescent="0.2">
      <c r="P1026" s="23"/>
    </row>
    <row r="1027" spans="16:16" x14ac:dyDescent="0.2">
      <c r="P1027" s="23"/>
    </row>
    <row r="1028" spans="16:16" x14ac:dyDescent="0.2">
      <c r="P1028" s="23"/>
    </row>
    <row r="1029" spans="16:16" x14ac:dyDescent="0.2">
      <c r="P1029" s="23"/>
    </row>
    <row r="1030" spans="16:16" x14ac:dyDescent="0.2">
      <c r="P1030" s="23"/>
    </row>
    <row r="1031" spans="16:16" x14ac:dyDescent="0.2">
      <c r="P1031" s="23"/>
    </row>
    <row r="1032" spans="16:16" x14ac:dyDescent="0.2">
      <c r="P1032" s="23"/>
    </row>
    <row r="1033" spans="16:16" x14ac:dyDescent="0.2">
      <c r="P1033" s="23"/>
    </row>
    <row r="1034" spans="16:16" x14ac:dyDescent="0.2">
      <c r="P1034" s="23"/>
    </row>
    <row r="1035" spans="16:16" x14ac:dyDescent="0.2">
      <c r="P1035" s="23"/>
    </row>
    <row r="1036" spans="16:16" x14ac:dyDescent="0.2">
      <c r="P1036" s="23"/>
    </row>
    <row r="1037" spans="16:16" x14ac:dyDescent="0.2">
      <c r="P1037" s="23"/>
    </row>
    <row r="1038" spans="16:16" x14ac:dyDescent="0.2">
      <c r="P1038" s="23"/>
    </row>
    <row r="1039" spans="16:16" x14ac:dyDescent="0.2">
      <c r="P1039" s="23"/>
    </row>
    <row r="1040" spans="16:16" x14ac:dyDescent="0.2">
      <c r="P1040" s="23"/>
    </row>
    <row r="1041" spans="16:16" x14ac:dyDescent="0.2">
      <c r="P1041" s="23"/>
    </row>
    <row r="1042" spans="16:16" x14ac:dyDescent="0.2">
      <c r="P1042" s="23"/>
    </row>
    <row r="1043" spans="16:16" x14ac:dyDescent="0.2">
      <c r="P1043" s="23"/>
    </row>
    <row r="1044" spans="16:16" x14ac:dyDescent="0.2">
      <c r="P1044" s="23"/>
    </row>
    <row r="1045" spans="16:16" x14ac:dyDescent="0.2">
      <c r="P1045" s="23"/>
    </row>
    <row r="1046" spans="16:16" x14ac:dyDescent="0.2">
      <c r="P1046" s="23"/>
    </row>
    <row r="1047" spans="16:16" x14ac:dyDescent="0.2">
      <c r="P1047" s="23"/>
    </row>
    <row r="1048" spans="16:16" x14ac:dyDescent="0.2">
      <c r="P1048" s="23"/>
    </row>
    <row r="1049" spans="16:16" x14ac:dyDescent="0.2">
      <c r="P1049" s="23"/>
    </row>
    <row r="1050" spans="16:16" x14ac:dyDescent="0.2">
      <c r="P1050" s="23"/>
    </row>
    <row r="1051" spans="16:16" x14ac:dyDescent="0.2">
      <c r="P1051" s="23"/>
    </row>
    <row r="1052" spans="16:16" x14ac:dyDescent="0.2">
      <c r="P1052" s="23"/>
    </row>
    <row r="1053" spans="16:16" x14ac:dyDescent="0.2">
      <c r="P1053" s="23"/>
    </row>
    <row r="1054" spans="16:16" x14ac:dyDescent="0.2">
      <c r="P1054" s="23"/>
    </row>
    <row r="1055" spans="16:16" x14ac:dyDescent="0.2">
      <c r="P1055" s="23"/>
    </row>
    <row r="1056" spans="16:16" x14ac:dyDescent="0.2">
      <c r="P1056" s="23"/>
    </row>
    <row r="1057" spans="16:16" x14ac:dyDescent="0.2">
      <c r="P1057" s="23"/>
    </row>
    <row r="1058" spans="16:16" x14ac:dyDescent="0.2">
      <c r="P1058" s="23"/>
    </row>
    <row r="1059" spans="16:16" x14ac:dyDescent="0.2">
      <c r="P1059" s="23"/>
    </row>
    <row r="1060" spans="16:16" x14ac:dyDescent="0.2">
      <c r="P1060" s="23"/>
    </row>
    <row r="1061" spans="16:16" x14ac:dyDescent="0.2">
      <c r="P1061" s="23"/>
    </row>
    <row r="1062" spans="16:16" x14ac:dyDescent="0.2">
      <c r="P1062" s="23"/>
    </row>
    <row r="1063" spans="16:16" x14ac:dyDescent="0.2">
      <c r="P1063" s="23"/>
    </row>
    <row r="1064" spans="16:16" x14ac:dyDescent="0.2">
      <c r="P1064" s="23"/>
    </row>
    <row r="1065" spans="16:16" x14ac:dyDescent="0.2">
      <c r="P1065" s="23"/>
    </row>
    <row r="1066" spans="16:16" x14ac:dyDescent="0.2">
      <c r="P1066" s="23"/>
    </row>
    <row r="1067" spans="16:16" x14ac:dyDescent="0.2">
      <c r="P1067" s="23"/>
    </row>
    <row r="1068" spans="16:16" x14ac:dyDescent="0.2">
      <c r="P1068" s="23"/>
    </row>
    <row r="1069" spans="16:16" x14ac:dyDescent="0.2">
      <c r="P1069" s="23"/>
    </row>
    <row r="1070" spans="16:16" x14ac:dyDescent="0.2">
      <c r="P1070" s="23"/>
    </row>
    <row r="1071" spans="16:16" x14ac:dyDescent="0.2">
      <c r="P1071" s="23"/>
    </row>
    <row r="1072" spans="16:16" x14ac:dyDescent="0.2">
      <c r="P1072" s="23"/>
    </row>
    <row r="1073" spans="16:16" x14ac:dyDescent="0.2">
      <c r="P1073" s="23"/>
    </row>
    <row r="1074" spans="16:16" x14ac:dyDescent="0.2">
      <c r="P1074" s="23"/>
    </row>
    <row r="1075" spans="16:16" x14ac:dyDescent="0.2">
      <c r="P1075" s="23"/>
    </row>
    <row r="1076" spans="16:16" x14ac:dyDescent="0.2">
      <c r="P1076" s="23"/>
    </row>
    <row r="1077" spans="16:16" x14ac:dyDescent="0.2">
      <c r="P1077" s="23"/>
    </row>
    <row r="1078" spans="16:16" x14ac:dyDescent="0.2">
      <c r="P1078" s="23"/>
    </row>
    <row r="1079" spans="16:16" x14ac:dyDescent="0.2">
      <c r="P1079" s="23"/>
    </row>
    <row r="1080" spans="16:16" x14ac:dyDescent="0.2">
      <c r="P1080" s="23"/>
    </row>
    <row r="1081" spans="16:16" x14ac:dyDescent="0.2">
      <c r="P1081" s="23"/>
    </row>
    <row r="1082" spans="16:16" x14ac:dyDescent="0.2">
      <c r="P1082" s="23"/>
    </row>
    <row r="1083" spans="16:16" x14ac:dyDescent="0.2">
      <c r="P1083" s="23"/>
    </row>
    <row r="1084" spans="16:16" x14ac:dyDescent="0.2">
      <c r="P1084" s="23"/>
    </row>
    <row r="1085" spans="16:16" x14ac:dyDescent="0.2">
      <c r="P1085" s="23"/>
    </row>
    <row r="1086" spans="16:16" x14ac:dyDescent="0.2">
      <c r="P1086" s="23"/>
    </row>
    <row r="1087" spans="16:16" x14ac:dyDescent="0.2">
      <c r="P1087" s="23"/>
    </row>
    <row r="1088" spans="16:16" x14ac:dyDescent="0.2">
      <c r="P1088" s="23"/>
    </row>
    <row r="1089" spans="16:16" x14ac:dyDescent="0.2">
      <c r="P1089" s="23"/>
    </row>
    <row r="1090" spans="16:16" x14ac:dyDescent="0.2">
      <c r="P1090" s="23"/>
    </row>
    <row r="1091" spans="16:16" x14ac:dyDescent="0.2">
      <c r="P1091" s="23"/>
    </row>
    <row r="1092" spans="16:16" x14ac:dyDescent="0.2">
      <c r="P1092" s="23"/>
    </row>
    <row r="1093" spans="16:16" x14ac:dyDescent="0.2">
      <c r="P1093" s="23"/>
    </row>
    <row r="1094" spans="16:16" x14ac:dyDescent="0.2">
      <c r="P1094" s="23"/>
    </row>
    <row r="1095" spans="16:16" x14ac:dyDescent="0.2">
      <c r="P1095" s="23"/>
    </row>
    <row r="1096" spans="16:16" x14ac:dyDescent="0.2">
      <c r="P1096" s="23"/>
    </row>
    <row r="1097" spans="16:16" x14ac:dyDescent="0.2">
      <c r="P1097" s="23"/>
    </row>
    <row r="1098" spans="16:16" x14ac:dyDescent="0.2">
      <c r="P1098" s="23"/>
    </row>
    <row r="1099" spans="16:16" x14ac:dyDescent="0.2">
      <c r="P1099" s="23"/>
    </row>
    <row r="1100" spans="16:16" x14ac:dyDescent="0.2">
      <c r="P1100" s="23"/>
    </row>
    <row r="1101" spans="16:16" x14ac:dyDescent="0.2">
      <c r="P1101" s="23"/>
    </row>
    <row r="1102" spans="16:16" x14ac:dyDescent="0.2">
      <c r="P1102" s="23"/>
    </row>
    <row r="1103" spans="16:16" x14ac:dyDescent="0.2">
      <c r="P1103" s="23"/>
    </row>
    <row r="1104" spans="16:16" x14ac:dyDescent="0.2">
      <c r="P1104" s="23"/>
    </row>
    <row r="1105" spans="16:16" x14ac:dyDescent="0.2">
      <c r="P1105" s="23"/>
    </row>
    <row r="1106" spans="16:16" x14ac:dyDescent="0.2">
      <c r="P1106" s="23"/>
    </row>
    <row r="1107" spans="16:16" x14ac:dyDescent="0.2">
      <c r="P1107" s="23"/>
    </row>
    <row r="1108" spans="16:16" x14ac:dyDescent="0.2">
      <c r="P1108" s="23"/>
    </row>
    <row r="1109" spans="16:16" x14ac:dyDescent="0.2">
      <c r="P1109" s="23"/>
    </row>
    <row r="1110" spans="16:16" x14ac:dyDescent="0.2">
      <c r="P1110" s="23"/>
    </row>
    <row r="1111" spans="16:16" x14ac:dyDescent="0.2">
      <c r="P1111" s="23"/>
    </row>
    <row r="1112" spans="16:16" x14ac:dyDescent="0.2">
      <c r="P1112" s="23"/>
    </row>
    <row r="1113" spans="16:16" x14ac:dyDescent="0.2">
      <c r="P1113" s="23"/>
    </row>
    <row r="1114" spans="16:16" x14ac:dyDescent="0.2">
      <c r="P1114" s="23"/>
    </row>
    <row r="1115" spans="16:16" x14ac:dyDescent="0.2">
      <c r="P1115" s="23"/>
    </row>
    <row r="1116" spans="16:16" x14ac:dyDescent="0.2">
      <c r="P1116" s="23"/>
    </row>
    <row r="1117" spans="16:16" x14ac:dyDescent="0.2">
      <c r="P1117" s="23"/>
    </row>
    <row r="1118" spans="16:16" x14ac:dyDescent="0.2">
      <c r="P1118" s="23"/>
    </row>
    <row r="1119" spans="16:16" x14ac:dyDescent="0.2">
      <c r="P1119" s="23"/>
    </row>
    <row r="1120" spans="16:16" x14ac:dyDescent="0.2">
      <c r="P1120" s="23"/>
    </row>
    <row r="1121" spans="16:16" x14ac:dyDescent="0.2">
      <c r="P1121" s="23"/>
    </row>
    <row r="1122" spans="16:16" x14ac:dyDescent="0.2">
      <c r="P1122" s="23"/>
    </row>
    <row r="1123" spans="16:16" x14ac:dyDescent="0.2">
      <c r="P1123" s="23"/>
    </row>
    <row r="1124" spans="16:16" x14ac:dyDescent="0.2">
      <c r="P1124" s="23"/>
    </row>
    <row r="1125" spans="16:16" x14ac:dyDescent="0.2">
      <c r="P1125" s="23"/>
    </row>
    <row r="1126" spans="16:16" x14ac:dyDescent="0.2">
      <c r="P1126" s="23"/>
    </row>
    <row r="1127" spans="16:16" x14ac:dyDescent="0.2">
      <c r="P1127" s="23"/>
    </row>
    <row r="1128" spans="16:16" x14ac:dyDescent="0.2">
      <c r="P1128" s="23"/>
    </row>
    <row r="1129" spans="16:16" x14ac:dyDescent="0.2">
      <c r="P1129" s="23"/>
    </row>
    <row r="1130" spans="16:16" x14ac:dyDescent="0.2">
      <c r="P1130" s="23"/>
    </row>
    <row r="1131" spans="16:16" x14ac:dyDescent="0.2">
      <c r="P1131" s="23"/>
    </row>
    <row r="1132" spans="16:16" x14ac:dyDescent="0.2">
      <c r="P1132" s="23"/>
    </row>
    <row r="1133" spans="16:16" x14ac:dyDescent="0.2">
      <c r="P1133" s="23"/>
    </row>
    <row r="1134" spans="16:16" x14ac:dyDescent="0.2">
      <c r="P1134" s="23"/>
    </row>
    <row r="1135" spans="16:16" x14ac:dyDescent="0.2">
      <c r="P1135" s="23"/>
    </row>
    <row r="1136" spans="16:16" x14ac:dyDescent="0.2">
      <c r="P1136" s="23"/>
    </row>
    <row r="1137" spans="16:16" x14ac:dyDescent="0.2">
      <c r="P1137" s="23"/>
    </row>
    <row r="1138" spans="16:16" x14ac:dyDescent="0.2">
      <c r="P1138" s="23"/>
    </row>
    <row r="1139" spans="16:16" x14ac:dyDescent="0.2">
      <c r="P1139" s="23"/>
    </row>
    <row r="1140" spans="16:16" x14ac:dyDescent="0.2">
      <c r="P1140" s="23"/>
    </row>
    <row r="1141" spans="16:16" x14ac:dyDescent="0.2">
      <c r="P1141" s="23"/>
    </row>
    <row r="1142" spans="16:16" x14ac:dyDescent="0.2">
      <c r="P1142" s="23"/>
    </row>
    <row r="1143" spans="16:16" x14ac:dyDescent="0.2">
      <c r="P1143" s="23"/>
    </row>
    <row r="1144" spans="16:16" x14ac:dyDescent="0.2">
      <c r="P1144" s="23"/>
    </row>
    <row r="1145" spans="16:16" x14ac:dyDescent="0.2">
      <c r="P1145" s="23"/>
    </row>
    <row r="1146" spans="16:16" x14ac:dyDescent="0.2">
      <c r="P1146" s="23"/>
    </row>
    <row r="1147" spans="16:16" x14ac:dyDescent="0.2">
      <c r="P1147" s="23"/>
    </row>
    <row r="1148" spans="16:16" x14ac:dyDescent="0.2">
      <c r="P1148" s="23"/>
    </row>
    <row r="1149" spans="16:16" x14ac:dyDescent="0.2">
      <c r="P1149" s="23"/>
    </row>
    <row r="1150" spans="16:16" x14ac:dyDescent="0.2">
      <c r="P1150" s="23"/>
    </row>
    <row r="1151" spans="16:16" x14ac:dyDescent="0.2">
      <c r="P1151" s="23"/>
    </row>
    <row r="1152" spans="16:16" x14ac:dyDescent="0.2">
      <c r="P1152" s="23"/>
    </row>
    <row r="1153" spans="16:16" x14ac:dyDescent="0.2">
      <c r="P1153" s="23"/>
    </row>
    <row r="1154" spans="16:16" x14ac:dyDescent="0.2">
      <c r="P1154" s="23"/>
    </row>
    <row r="1155" spans="16:16" x14ac:dyDescent="0.2">
      <c r="P1155" s="23"/>
    </row>
    <row r="1156" spans="16:16" x14ac:dyDescent="0.2">
      <c r="P1156" s="23"/>
    </row>
    <row r="1157" spans="16:16" x14ac:dyDescent="0.2">
      <c r="P1157" s="23"/>
    </row>
    <row r="1158" spans="16:16" x14ac:dyDescent="0.2">
      <c r="P1158" s="23"/>
    </row>
    <row r="1159" spans="16:16" x14ac:dyDescent="0.2">
      <c r="P1159" s="23"/>
    </row>
    <row r="1160" spans="16:16" x14ac:dyDescent="0.2">
      <c r="P1160" s="23"/>
    </row>
    <row r="1161" spans="16:16" x14ac:dyDescent="0.2">
      <c r="P1161" s="23"/>
    </row>
    <row r="1162" spans="16:16" x14ac:dyDescent="0.2">
      <c r="P1162" s="23"/>
    </row>
    <row r="1163" spans="16:16" x14ac:dyDescent="0.2">
      <c r="P1163" s="23"/>
    </row>
    <row r="1164" spans="16:16" x14ac:dyDescent="0.2">
      <c r="P1164" s="23"/>
    </row>
    <row r="1165" spans="16:16" x14ac:dyDescent="0.2">
      <c r="P1165" s="23"/>
    </row>
    <row r="1166" spans="16:16" x14ac:dyDescent="0.2">
      <c r="P1166" s="23"/>
    </row>
    <row r="1167" spans="16:16" x14ac:dyDescent="0.2">
      <c r="P1167" s="23"/>
    </row>
    <row r="1168" spans="16:16" x14ac:dyDescent="0.2">
      <c r="P1168" s="23"/>
    </row>
    <row r="1169" spans="16:16" x14ac:dyDescent="0.2">
      <c r="P1169" s="23"/>
    </row>
    <row r="1170" spans="16:16" x14ac:dyDescent="0.2">
      <c r="P1170" s="23"/>
    </row>
    <row r="1171" spans="16:16" x14ac:dyDescent="0.2">
      <c r="P1171" s="23"/>
    </row>
    <row r="1172" spans="16:16" x14ac:dyDescent="0.2">
      <c r="P1172" s="23"/>
    </row>
    <row r="1173" spans="16:16" x14ac:dyDescent="0.2">
      <c r="P1173" s="23"/>
    </row>
    <row r="1174" spans="16:16" x14ac:dyDescent="0.2">
      <c r="P1174" s="23"/>
    </row>
    <row r="1175" spans="16:16" x14ac:dyDescent="0.2">
      <c r="P1175" s="23"/>
    </row>
    <row r="1176" spans="16:16" x14ac:dyDescent="0.2">
      <c r="P1176" s="23"/>
    </row>
    <row r="1177" spans="16:16" x14ac:dyDescent="0.2">
      <c r="P1177" s="23"/>
    </row>
    <row r="1178" spans="16:16" x14ac:dyDescent="0.2">
      <c r="P1178" s="23"/>
    </row>
    <row r="1179" spans="16:16" x14ac:dyDescent="0.2">
      <c r="P1179" s="23"/>
    </row>
    <row r="1180" spans="16:16" x14ac:dyDescent="0.2">
      <c r="P1180" s="23"/>
    </row>
    <row r="1181" spans="16:16" x14ac:dyDescent="0.2">
      <c r="P1181" s="23"/>
    </row>
    <row r="1182" spans="16:16" x14ac:dyDescent="0.2">
      <c r="P1182" s="23"/>
    </row>
    <row r="1183" spans="16:16" x14ac:dyDescent="0.2">
      <c r="P1183" s="23"/>
    </row>
    <row r="1184" spans="16:16" x14ac:dyDescent="0.2">
      <c r="P1184" s="23"/>
    </row>
    <row r="1185" spans="16:16" x14ac:dyDescent="0.2">
      <c r="P1185" s="23"/>
    </row>
    <row r="1186" spans="16:16" x14ac:dyDescent="0.2">
      <c r="P1186" s="23"/>
    </row>
    <row r="1187" spans="16:16" x14ac:dyDescent="0.2">
      <c r="P1187" s="23"/>
    </row>
    <row r="1188" spans="16:16" x14ac:dyDescent="0.2">
      <c r="P1188" s="23"/>
    </row>
    <row r="1189" spans="16:16" x14ac:dyDescent="0.2">
      <c r="P1189" s="23"/>
    </row>
    <row r="1190" spans="16:16" x14ac:dyDescent="0.2">
      <c r="P1190" s="23"/>
    </row>
    <row r="1191" spans="16:16" x14ac:dyDescent="0.2">
      <c r="P1191" s="23"/>
    </row>
    <row r="1192" spans="16:16" x14ac:dyDescent="0.2">
      <c r="P1192" s="23"/>
    </row>
    <row r="1193" spans="16:16" x14ac:dyDescent="0.2">
      <c r="P1193" s="23"/>
    </row>
    <row r="1194" spans="16:16" x14ac:dyDescent="0.2">
      <c r="P1194" s="23"/>
    </row>
    <row r="1195" spans="16:16" x14ac:dyDescent="0.2">
      <c r="P1195" s="23"/>
    </row>
    <row r="1196" spans="16:16" x14ac:dyDescent="0.2">
      <c r="P1196" s="23"/>
    </row>
    <row r="1197" spans="16:16" x14ac:dyDescent="0.2">
      <c r="P1197" s="23"/>
    </row>
    <row r="1198" spans="16:16" x14ac:dyDescent="0.2">
      <c r="P1198" s="23"/>
    </row>
    <row r="1199" spans="16:16" x14ac:dyDescent="0.2">
      <c r="P1199" s="23"/>
    </row>
    <row r="1200" spans="16:16" x14ac:dyDescent="0.2">
      <c r="P1200" s="23"/>
    </row>
    <row r="1201" spans="16:16" x14ac:dyDescent="0.2">
      <c r="P1201" s="23"/>
    </row>
    <row r="1202" spans="16:16" x14ac:dyDescent="0.2">
      <c r="P1202" s="23"/>
    </row>
    <row r="1203" spans="16:16" x14ac:dyDescent="0.2">
      <c r="P1203" s="23"/>
    </row>
    <row r="1204" spans="16:16" x14ac:dyDescent="0.2">
      <c r="P1204" s="23"/>
    </row>
    <row r="1205" spans="16:16" x14ac:dyDescent="0.2">
      <c r="P1205" s="23"/>
    </row>
    <row r="1206" spans="16:16" x14ac:dyDescent="0.2">
      <c r="P1206" s="23"/>
    </row>
    <row r="1207" spans="16:16" x14ac:dyDescent="0.2">
      <c r="P1207" s="23"/>
    </row>
    <row r="1208" spans="16:16" x14ac:dyDescent="0.2">
      <c r="P1208" s="23"/>
    </row>
    <row r="1209" spans="16:16" x14ac:dyDescent="0.2">
      <c r="P1209" s="23"/>
    </row>
    <row r="1210" spans="16:16" x14ac:dyDescent="0.2">
      <c r="P1210" s="23"/>
    </row>
    <row r="1211" spans="16:16" x14ac:dyDescent="0.2">
      <c r="P1211" s="23"/>
    </row>
    <row r="1212" spans="16:16" x14ac:dyDescent="0.2">
      <c r="P1212" s="23"/>
    </row>
    <row r="1213" spans="16:16" x14ac:dyDescent="0.2">
      <c r="P1213" s="23"/>
    </row>
    <row r="1214" spans="16:16" x14ac:dyDescent="0.2">
      <c r="P1214" s="23"/>
    </row>
    <row r="1215" spans="16:16" x14ac:dyDescent="0.2">
      <c r="P1215" s="23"/>
    </row>
    <row r="1216" spans="16:16" x14ac:dyDescent="0.2">
      <c r="P1216" s="23"/>
    </row>
    <row r="1217" spans="16:16" x14ac:dyDescent="0.2">
      <c r="P1217" s="23"/>
    </row>
    <row r="1218" spans="16:16" x14ac:dyDescent="0.2">
      <c r="P1218" s="23"/>
    </row>
    <row r="1219" spans="16:16" x14ac:dyDescent="0.2">
      <c r="P1219" s="23"/>
    </row>
    <row r="1220" spans="16:16" x14ac:dyDescent="0.2">
      <c r="P1220" s="23"/>
    </row>
    <row r="1221" spans="16:16" x14ac:dyDescent="0.2">
      <c r="P1221" s="23"/>
    </row>
    <row r="1222" spans="16:16" x14ac:dyDescent="0.2">
      <c r="P1222" s="23"/>
    </row>
    <row r="1223" spans="16:16" x14ac:dyDescent="0.2">
      <c r="P1223" s="23"/>
    </row>
    <row r="1224" spans="16:16" x14ac:dyDescent="0.2">
      <c r="P1224" s="23"/>
    </row>
    <row r="1225" spans="16:16" x14ac:dyDescent="0.2">
      <c r="P1225" s="23"/>
    </row>
    <row r="1226" spans="16:16" x14ac:dyDescent="0.2">
      <c r="P1226" s="23"/>
    </row>
    <row r="1227" spans="16:16" x14ac:dyDescent="0.2">
      <c r="P1227" s="23"/>
    </row>
    <row r="1228" spans="16:16" x14ac:dyDescent="0.2">
      <c r="P1228" s="23"/>
    </row>
    <row r="1229" spans="16:16" x14ac:dyDescent="0.2">
      <c r="P1229" s="23"/>
    </row>
    <row r="1230" spans="16:16" x14ac:dyDescent="0.2">
      <c r="P1230" s="23"/>
    </row>
    <row r="1231" spans="16:16" x14ac:dyDescent="0.2">
      <c r="P1231" s="23"/>
    </row>
    <row r="1232" spans="16:16" x14ac:dyDescent="0.2">
      <c r="P1232" s="23"/>
    </row>
    <row r="1233" spans="16:16" x14ac:dyDescent="0.2">
      <c r="P1233" s="23"/>
    </row>
    <row r="1234" spans="16:16" x14ac:dyDescent="0.2">
      <c r="P1234" s="23"/>
    </row>
    <row r="1235" spans="16:16" x14ac:dyDescent="0.2">
      <c r="P1235" s="23"/>
    </row>
    <row r="1236" spans="16:16" x14ac:dyDescent="0.2">
      <c r="P1236" s="23"/>
    </row>
    <row r="1237" spans="16:16" x14ac:dyDescent="0.2">
      <c r="P1237" s="23"/>
    </row>
    <row r="1238" spans="16:16" x14ac:dyDescent="0.2">
      <c r="P1238" s="23"/>
    </row>
    <row r="1239" spans="16:16" x14ac:dyDescent="0.2">
      <c r="P1239" s="23"/>
    </row>
    <row r="1240" spans="16:16" x14ac:dyDescent="0.2">
      <c r="P1240" s="23"/>
    </row>
    <row r="1241" spans="16:16" x14ac:dyDescent="0.2">
      <c r="P1241" s="23"/>
    </row>
    <row r="1242" spans="16:16" x14ac:dyDescent="0.2">
      <c r="P1242" s="23"/>
    </row>
    <row r="1243" spans="16:16" x14ac:dyDescent="0.2">
      <c r="P1243" s="23"/>
    </row>
    <row r="1244" spans="16:16" x14ac:dyDescent="0.2">
      <c r="P1244" s="23"/>
    </row>
    <row r="1245" spans="16:16" x14ac:dyDescent="0.2">
      <c r="P1245" s="23"/>
    </row>
    <row r="1246" spans="16:16" x14ac:dyDescent="0.2">
      <c r="P1246" s="23"/>
    </row>
    <row r="1247" spans="16:16" x14ac:dyDescent="0.2">
      <c r="P1247" s="23"/>
    </row>
    <row r="1248" spans="16:16" x14ac:dyDescent="0.2">
      <c r="P1248" s="23"/>
    </row>
    <row r="1249" spans="16:16" x14ac:dyDescent="0.2">
      <c r="P1249" s="23"/>
    </row>
    <row r="1250" spans="16:16" x14ac:dyDescent="0.2">
      <c r="P1250" s="23"/>
    </row>
    <row r="1251" spans="16:16" x14ac:dyDescent="0.2">
      <c r="P1251" s="23"/>
    </row>
    <row r="1252" spans="16:16" x14ac:dyDescent="0.2">
      <c r="P1252" s="23"/>
    </row>
    <row r="1253" spans="16:16" x14ac:dyDescent="0.2">
      <c r="P1253" s="23"/>
    </row>
    <row r="1254" spans="16:16" x14ac:dyDescent="0.2">
      <c r="P1254" s="23"/>
    </row>
    <row r="1255" spans="16:16" x14ac:dyDescent="0.2">
      <c r="P1255" s="23"/>
    </row>
    <row r="1256" spans="16:16" x14ac:dyDescent="0.2">
      <c r="P1256" s="23"/>
    </row>
    <row r="1257" spans="16:16" x14ac:dyDescent="0.2">
      <c r="P1257" s="23"/>
    </row>
    <row r="1258" spans="16:16" x14ac:dyDescent="0.2">
      <c r="P1258" s="23"/>
    </row>
    <row r="1259" spans="16:16" x14ac:dyDescent="0.2">
      <c r="P1259" s="23"/>
    </row>
    <row r="1260" spans="16:16" x14ac:dyDescent="0.2">
      <c r="P1260" s="23"/>
    </row>
    <row r="1261" spans="16:16" x14ac:dyDescent="0.2">
      <c r="P1261" s="23"/>
    </row>
    <row r="1262" spans="16:16" x14ac:dyDescent="0.2">
      <c r="P1262" s="23"/>
    </row>
    <row r="1263" spans="16:16" x14ac:dyDescent="0.2">
      <c r="P1263" s="23"/>
    </row>
    <row r="1264" spans="16:16" x14ac:dyDescent="0.2">
      <c r="P1264" s="23"/>
    </row>
    <row r="1265" spans="16:16" x14ac:dyDescent="0.2">
      <c r="P1265" s="23"/>
    </row>
    <row r="1266" spans="16:16" x14ac:dyDescent="0.2">
      <c r="P1266" s="23"/>
    </row>
    <row r="1267" spans="16:16" x14ac:dyDescent="0.2">
      <c r="P1267" s="23"/>
    </row>
    <row r="1268" spans="16:16" x14ac:dyDescent="0.2">
      <c r="P1268" s="23"/>
    </row>
    <row r="1269" spans="16:16" x14ac:dyDescent="0.2">
      <c r="P1269" s="23"/>
    </row>
    <row r="1270" spans="16:16" x14ac:dyDescent="0.2">
      <c r="P1270" s="23"/>
    </row>
    <row r="1271" spans="16:16" x14ac:dyDescent="0.2">
      <c r="P1271" s="23"/>
    </row>
    <row r="1272" spans="16:16" x14ac:dyDescent="0.2">
      <c r="P1272" s="23"/>
    </row>
    <row r="1273" spans="16:16" x14ac:dyDescent="0.2">
      <c r="P1273" s="23"/>
    </row>
    <row r="1274" spans="16:16" x14ac:dyDescent="0.2">
      <c r="P1274" s="23"/>
    </row>
    <row r="1275" spans="16:16" x14ac:dyDescent="0.2">
      <c r="P1275" s="23"/>
    </row>
    <row r="1276" spans="16:16" x14ac:dyDescent="0.2">
      <c r="P1276" s="23"/>
    </row>
    <row r="1277" spans="16:16" x14ac:dyDescent="0.2">
      <c r="P1277" s="23"/>
    </row>
    <row r="1278" spans="16:16" x14ac:dyDescent="0.2">
      <c r="P1278" s="23"/>
    </row>
    <row r="1279" spans="16:16" x14ac:dyDescent="0.2">
      <c r="P1279" s="23"/>
    </row>
    <row r="1280" spans="16:16" x14ac:dyDescent="0.2">
      <c r="P1280" s="23"/>
    </row>
    <row r="1281" spans="16:16" x14ac:dyDescent="0.2">
      <c r="P1281" s="23"/>
    </row>
    <row r="1282" spans="16:16" x14ac:dyDescent="0.2">
      <c r="P1282" s="23"/>
    </row>
    <row r="1283" spans="16:16" x14ac:dyDescent="0.2">
      <c r="P1283" s="23"/>
    </row>
    <row r="1284" spans="16:16" x14ac:dyDescent="0.2">
      <c r="P1284" s="23"/>
    </row>
    <row r="1285" spans="16:16" x14ac:dyDescent="0.2">
      <c r="P1285" s="23"/>
    </row>
    <row r="1286" spans="16:16" x14ac:dyDescent="0.2">
      <c r="P1286" s="23"/>
    </row>
    <row r="1287" spans="16:16" x14ac:dyDescent="0.2">
      <c r="P1287" s="23"/>
    </row>
    <row r="1288" spans="16:16" x14ac:dyDescent="0.2">
      <c r="P1288" s="23"/>
    </row>
    <row r="1289" spans="16:16" x14ac:dyDescent="0.2">
      <c r="P1289" s="23"/>
    </row>
    <row r="1290" spans="16:16" x14ac:dyDescent="0.2">
      <c r="P1290" s="23"/>
    </row>
    <row r="1291" spans="16:16" x14ac:dyDescent="0.2">
      <c r="P1291" s="23"/>
    </row>
    <row r="1292" spans="16:16" x14ac:dyDescent="0.2">
      <c r="P1292" s="23"/>
    </row>
    <row r="1293" spans="16:16" x14ac:dyDescent="0.2">
      <c r="P1293" s="23"/>
    </row>
    <row r="1294" spans="16:16" x14ac:dyDescent="0.2">
      <c r="P1294" s="23"/>
    </row>
    <row r="1295" spans="16:16" x14ac:dyDescent="0.2">
      <c r="P1295" s="23"/>
    </row>
    <row r="1296" spans="16:16" x14ac:dyDescent="0.2">
      <c r="P1296" s="23"/>
    </row>
    <row r="1297" spans="16:16" x14ac:dyDescent="0.2">
      <c r="P1297" s="23"/>
    </row>
    <row r="1298" spans="16:16" x14ac:dyDescent="0.2">
      <c r="P1298" s="23"/>
    </row>
    <row r="1299" spans="16:16" x14ac:dyDescent="0.2">
      <c r="P1299" s="23"/>
    </row>
    <row r="1300" spans="16:16" x14ac:dyDescent="0.2">
      <c r="P1300" s="23"/>
    </row>
    <row r="1301" spans="16:16" x14ac:dyDescent="0.2">
      <c r="P1301" s="23"/>
    </row>
    <row r="1302" spans="16:16" x14ac:dyDescent="0.2">
      <c r="P1302" s="23"/>
    </row>
    <row r="1303" spans="16:16" x14ac:dyDescent="0.2">
      <c r="P1303" s="23"/>
    </row>
    <row r="1304" spans="16:16" x14ac:dyDescent="0.2">
      <c r="P1304" s="23"/>
    </row>
    <row r="1305" spans="16:16" x14ac:dyDescent="0.2">
      <c r="P1305" s="23"/>
    </row>
    <row r="1306" spans="16:16" x14ac:dyDescent="0.2">
      <c r="P1306" s="23"/>
    </row>
    <row r="1307" spans="16:16" x14ac:dyDescent="0.2">
      <c r="P1307" s="23"/>
    </row>
    <row r="1308" spans="16:16" x14ac:dyDescent="0.2">
      <c r="P1308" s="23"/>
    </row>
    <row r="1309" spans="16:16" x14ac:dyDescent="0.2">
      <c r="P1309" s="23"/>
    </row>
    <row r="1310" spans="16:16" x14ac:dyDescent="0.2">
      <c r="P1310" s="23"/>
    </row>
    <row r="1311" spans="16:16" x14ac:dyDescent="0.2">
      <c r="P1311" s="23"/>
    </row>
    <row r="1312" spans="16:16" x14ac:dyDescent="0.2">
      <c r="P1312" s="23"/>
    </row>
    <row r="1313" spans="16:16" x14ac:dyDescent="0.2">
      <c r="P1313" s="23"/>
    </row>
    <row r="1314" spans="16:16" x14ac:dyDescent="0.2">
      <c r="P1314" s="23"/>
    </row>
    <row r="1315" spans="16:16" x14ac:dyDescent="0.2">
      <c r="P1315" s="23"/>
    </row>
    <row r="1316" spans="16:16" x14ac:dyDescent="0.2">
      <c r="P1316" s="23"/>
    </row>
    <row r="1317" spans="16:16" x14ac:dyDescent="0.2">
      <c r="P1317" s="23"/>
    </row>
    <row r="1318" spans="16:16" x14ac:dyDescent="0.2">
      <c r="P1318" s="23"/>
    </row>
    <row r="1319" spans="16:16" x14ac:dyDescent="0.2">
      <c r="P1319" s="23"/>
    </row>
    <row r="1320" spans="16:16" x14ac:dyDescent="0.2">
      <c r="P1320" s="23"/>
    </row>
    <row r="1321" spans="16:16" x14ac:dyDescent="0.2">
      <c r="P1321" s="23"/>
    </row>
    <row r="1322" spans="16:16" x14ac:dyDescent="0.2">
      <c r="P1322" s="23"/>
    </row>
    <row r="1323" spans="16:16" x14ac:dyDescent="0.2">
      <c r="P1323" s="23"/>
    </row>
    <row r="1324" spans="16:16" x14ac:dyDescent="0.2">
      <c r="P1324" s="23"/>
    </row>
    <row r="1325" spans="16:16" x14ac:dyDescent="0.2">
      <c r="P1325" s="23"/>
    </row>
    <row r="1326" spans="16:16" x14ac:dyDescent="0.2">
      <c r="P1326" s="23"/>
    </row>
    <row r="1327" spans="16:16" x14ac:dyDescent="0.2">
      <c r="P1327" s="23"/>
    </row>
    <row r="1328" spans="16:16" x14ac:dyDescent="0.2">
      <c r="P1328" s="23"/>
    </row>
    <row r="1329" spans="16:16" x14ac:dyDescent="0.2">
      <c r="P1329" s="23"/>
    </row>
    <row r="1330" spans="16:16" x14ac:dyDescent="0.2">
      <c r="P1330" s="23"/>
    </row>
    <row r="1331" spans="16:16" x14ac:dyDescent="0.2">
      <c r="P1331" s="23"/>
    </row>
    <row r="1332" spans="16:16" x14ac:dyDescent="0.2">
      <c r="P1332" s="23"/>
    </row>
    <row r="1333" spans="16:16" x14ac:dyDescent="0.2">
      <c r="P1333" s="23"/>
    </row>
    <row r="1334" spans="16:16" x14ac:dyDescent="0.2">
      <c r="P1334" s="23"/>
    </row>
    <row r="1335" spans="16:16" x14ac:dyDescent="0.2">
      <c r="P1335" s="23"/>
    </row>
    <row r="1336" spans="16:16" x14ac:dyDescent="0.2">
      <c r="P1336" s="23"/>
    </row>
    <row r="1337" spans="16:16" x14ac:dyDescent="0.2">
      <c r="P1337" s="23"/>
    </row>
    <row r="1338" spans="16:16" x14ac:dyDescent="0.2">
      <c r="P1338" s="23"/>
    </row>
    <row r="1339" spans="16:16" x14ac:dyDescent="0.2">
      <c r="P1339" s="23"/>
    </row>
    <row r="1340" spans="16:16" x14ac:dyDescent="0.2">
      <c r="P1340" s="23"/>
    </row>
    <row r="1341" spans="16:16" x14ac:dyDescent="0.2">
      <c r="P1341" s="23"/>
    </row>
    <row r="1342" spans="16:16" x14ac:dyDescent="0.2">
      <c r="P1342" s="23"/>
    </row>
    <row r="1343" spans="16:16" x14ac:dyDescent="0.2">
      <c r="P1343" s="23"/>
    </row>
    <row r="1344" spans="16:16" x14ac:dyDescent="0.2">
      <c r="P1344" s="23"/>
    </row>
    <row r="1345" spans="16:16" x14ac:dyDescent="0.2">
      <c r="P1345" s="23"/>
    </row>
    <row r="1346" spans="16:16" x14ac:dyDescent="0.2">
      <c r="P1346" s="23"/>
    </row>
    <row r="1347" spans="16:16" x14ac:dyDescent="0.2">
      <c r="P1347" s="23"/>
    </row>
    <row r="1348" spans="16:16" x14ac:dyDescent="0.2">
      <c r="P1348" s="23"/>
    </row>
    <row r="1349" spans="16:16" x14ac:dyDescent="0.2">
      <c r="P1349" s="23"/>
    </row>
    <row r="1350" spans="16:16" x14ac:dyDescent="0.2">
      <c r="P1350" s="23"/>
    </row>
    <row r="1351" spans="16:16" x14ac:dyDescent="0.2">
      <c r="P1351" s="23"/>
    </row>
    <row r="1352" spans="16:16" x14ac:dyDescent="0.2">
      <c r="P1352" s="23"/>
    </row>
    <row r="1353" spans="16:16" x14ac:dyDescent="0.2">
      <c r="P1353" s="23"/>
    </row>
    <row r="1354" spans="16:16" x14ac:dyDescent="0.2">
      <c r="P1354" s="23"/>
    </row>
    <row r="1355" spans="16:16" x14ac:dyDescent="0.2">
      <c r="P1355" s="23"/>
    </row>
    <row r="1356" spans="16:16" x14ac:dyDescent="0.2">
      <c r="P1356" s="23"/>
    </row>
    <row r="1357" spans="16:16" x14ac:dyDescent="0.2">
      <c r="P1357" s="23"/>
    </row>
    <row r="1358" spans="16:16" x14ac:dyDescent="0.2">
      <c r="P1358" s="23"/>
    </row>
    <row r="1359" spans="16:16" x14ac:dyDescent="0.2">
      <c r="P1359" s="23"/>
    </row>
    <row r="1360" spans="16:16" x14ac:dyDescent="0.2">
      <c r="P1360" s="23"/>
    </row>
    <row r="1361" spans="16:16" x14ac:dyDescent="0.2">
      <c r="P1361" s="23"/>
    </row>
    <row r="1362" spans="16:16" x14ac:dyDescent="0.2">
      <c r="P1362" s="23"/>
    </row>
    <row r="1363" spans="16:16" x14ac:dyDescent="0.2">
      <c r="P1363" s="23"/>
    </row>
    <row r="1364" spans="16:16" x14ac:dyDescent="0.2">
      <c r="P1364" s="23"/>
    </row>
    <row r="1365" spans="16:16" x14ac:dyDescent="0.2">
      <c r="P1365" s="23"/>
    </row>
    <row r="1366" spans="16:16" x14ac:dyDescent="0.2">
      <c r="P1366" s="23"/>
    </row>
    <row r="1367" spans="16:16" x14ac:dyDescent="0.2">
      <c r="P1367" s="23"/>
    </row>
    <row r="1368" spans="16:16" x14ac:dyDescent="0.2">
      <c r="P1368" s="23"/>
    </row>
    <row r="1369" spans="16:16" x14ac:dyDescent="0.2">
      <c r="P1369" s="23"/>
    </row>
    <row r="1370" spans="16:16" x14ac:dyDescent="0.2">
      <c r="P1370" s="23"/>
    </row>
    <row r="1371" spans="16:16" x14ac:dyDescent="0.2">
      <c r="P1371" s="23"/>
    </row>
    <row r="1372" spans="16:16" x14ac:dyDescent="0.2">
      <c r="P1372" s="23"/>
    </row>
    <row r="1373" spans="16:16" x14ac:dyDescent="0.2">
      <c r="P1373" s="23"/>
    </row>
    <row r="1374" spans="16:16" x14ac:dyDescent="0.2">
      <c r="P1374" s="23"/>
    </row>
    <row r="1375" spans="16:16" x14ac:dyDescent="0.2">
      <c r="P1375" s="23"/>
    </row>
    <row r="1376" spans="16:16" x14ac:dyDescent="0.2">
      <c r="P1376" s="23"/>
    </row>
    <row r="1377" spans="16:16" x14ac:dyDescent="0.2">
      <c r="P1377" s="23"/>
    </row>
    <row r="1378" spans="16:16" x14ac:dyDescent="0.2">
      <c r="P1378" s="23"/>
    </row>
    <row r="1379" spans="16:16" x14ac:dyDescent="0.2">
      <c r="P1379" s="23"/>
    </row>
    <row r="1380" spans="16:16" x14ac:dyDescent="0.2">
      <c r="P1380" s="23"/>
    </row>
    <row r="1381" spans="16:16" x14ac:dyDescent="0.2">
      <c r="P1381" s="23"/>
    </row>
    <row r="1382" spans="16:16" x14ac:dyDescent="0.2">
      <c r="P1382" s="23"/>
    </row>
    <row r="1383" spans="16:16" x14ac:dyDescent="0.2">
      <c r="P1383" s="23"/>
    </row>
    <row r="1384" spans="16:16" x14ac:dyDescent="0.2">
      <c r="P1384" s="23"/>
    </row>
    <row r="1385" spans="16:16" x14ac:dyDescent="0.2">
      <c r="P1385" s="23"/>
    </row>
    <row r="1386" spans="16:16" x14ac:dyDescent="0.2">
      <c r="P1386" s="23"/>
    </row>
    <row r="1387" spans="16:16" x14ac:dyDescent="0.2">
      <c r="P1387" s="23"/>
    </row>
    <row r="1388" spans="16:16" x14ac:dyDescent="0.2">
      <c r="P1388" s="23"/>
    </row>
    <row r="1389" spans="16:16" x14ac:dyDescent="0.2">
      <c r="P1389" s="23"/>
    </row>
    <row r="1390" spans="16:16" x14ac:dyDescent="0.2">
      <c r="P1390" s="23"/>
    </row>
    <row r="1391" spans="16:16" x14ac:dyDescent="0.2">
      <c r="P1391" s="23"/>
    </row>
    <row r="1392" spans="16:16" x14ac:dyDescent="0.2">
      <c r="P1392" s="23"/>
    </row>
    <row r="1393" spans="16:16" x14ac:dyDescent="0.2">
      <c r="P1393" s="23"/>
    </row>
    <row r="1394" spans="16:16" x14ac:dyDescent="0.2">
      <c r="P1394" s="23"/>
    </row>
    <row r="1395" spans="16:16" x14ac:dyDescent="0.2">
      <c r="P1395" s="23"/>
    </row>
    <row r="1396" spans="16:16" x14ac:dyDescent="0.2">
      <c r="P1396" s="23"/>
    </row>
    <row r="1397" spans="16:16" x14ac:dyDescent="0.2">
      <c r="P1397" s="23"/>
    </row>
    <row r="1398" spans="16:16" x14ac:dyDescent="0.2">
      <c r="P1398" s="23"/>
    </row>
    <row r="1399" spans="16:16" x14ac:dyDescent="0.2">
      <c r="P1399" s="23"/>
    </row>
    <row r="1400" spans="16:16" x14ac:dyDescent="0.2">
      <c r="P1400" s="23"/>
    </row>
    <row r="1401" spans="16:16" x14ac:dyDescent="0.2">
      <c r="P1401" s="23"/>
    </row>
    <row r="1402" spans="16:16" x14ac:dyDescent="0.2">
      <c r="P1402" s="23"/>
    </row>
    <row r="1403" spans="16:16" x14ac:dyDescent="0.2">
      <c r="P1403" s="23"/>
    </row>
    <row r="1404" spans="16:16" x14ac:dyDescent="0.2">
      <c r="P1404" s="23"/>
    </row>
    <row r="1405" spans="16:16" x14ac:dyDescent="0.2">
      <c r="P1405" s="23"/>
    </row>
    <row r="1406" spans="16:16" x14ac:dyDescent="0.2">
      <c r="P1406" s="23"/>
    </row>
    <row r="1407" spans="16:16" x14ac:dyDescent="0.2">
      <c r="P1407" s="23"/>
    </row>
    <row r="1408" spans="16:16" x14ac:dyDescent="0.2">
      <c r="P1408" s="23"/>
    </row>
    <row r="1409" spans="16:16" x14ac:dyDescent="0.2">
      <c r="P1409" s="23"/>
    </row>
    <row r="1410" spans="16:16" x14ac:dyDescent="0.2">
      <c r="P1410" s="23"/>
    </row>
    <row r="1411" spans="16:16" x14ac:dyDescent="0.2">
      <c r="P1411" s="23"/>
    </row>
    <row r="1412" spans="16:16" x14ac:dyDescent="0.2">
      <c r="P1412" s="23"/>
    </row>
    <row r="1413" spans="16:16" x14ac:dyDescent="0.2">
      <c r="P1413" s="23"/>
    </row>
    <row r="1414" spans="16:16" x14ac:dyDescent="0.2">
      <c r="P1414" s="23"/>
    </row>
    <row r="1415" spans="16:16" x14ac:dyDescent="0.2">
      <c r="P1415" s="23"/>
    </row>
    <row r="1416" spans="16:16" x14ac:dyDescent="0.2">
      <c r="P1416" s="23"/>
    </row>
    <row r="1417" spans="16:16" x14ac:dyDescent="0.2">
      <c r="P1417" s="23"/>
    </row>
    <row r="1418" spans="16:16" x14ac:dyDescent="0.2">
      <c r="P1418" s="23"/>
    </row>
    <row r="1419" spans="16:16" x14ac:dyDescent="0.2">
      <c r="P1419" s="23"/>
    </row>
    <row r="1420" spans="16:16" x14ac:dyDescent="0.2">
      <c r="P1420" s="23"/>
    </row>
    <row r="1421" spans="16:16" x14ac:dyDescent="0.2">
      <c r="P1421" s="23"/>
    </row>
    <row r="1422" spans="16:16" x14ac:dyDescent="0.2">
      <c r="P1422" s="23"/>
    </row>
    <row r="1423" spans="16:16" x14ac:dyDescent="0.2">
      <c r="P1423" s="23"/>
    </row>
    <row r="1424" spans="16:16" x14ac:dyDescent="0.2">
      <c r="P1424" s="23"/>
    </row>
    <row r="1425" spans="16:16" x14ac:dyDescent="0.2">
      <c r="P1425" s="23"/>
    </row>
    <row r="1426" spans="16:16" x14ac:dyDescent="0.2">
      <c r="P1426" s="23"/>
    </row>
    <row r="1427" spans="16:16" x14ac:dyDescent="0.2">
      <c r="P1427" s="23"/>
    </row>
    <row r="1428" spans="16:16" x14ac:dyDescent="0.2">
      <c r="P1428" s="23"/>
    </row>
    <row r="1429" spans="16:16" x14ac:dyDescent="0.2">
      <c r="P1429" s="23"/>
    </row>
    <row r="1430" spans="16:16" x14ac:dyDescent="0.2">
      <c r="P1430" s="23"/>
    </row>
    <row r="1431" spans="16:16" x14ac:dyDescent="0.2">
      <c r="P1431" s="23"/>
    </row>
    <row r="1432" spans="16:16" x14ac:dyDescent="0.2">
      <c r="P1432" s="23"/>
    </row>
    <row r="1433" spans="16:16" x14ac:dyDescent="0.2">
      <c r="P1433" s="23"/>
    </row>
    <row r="1434" spans="16:16" x14ac:dyDescent="0.2">
      <c r="P1434" s="23"/>
    </row>
    <row r="1435" spans="16:16" x14ac:dyDescent="0.2">
      <c r="P1435" s="23"/>
    </row>
    <row r="1436" spans="16:16" x14ac:dyDescent="0.2">
      <c r="P1436" s="23"/>
    </row>
    <row r="1437" spans="16:16" x14ac:dyDescent="0.2">
      <c r="P1437" s="23"/>
    </row>
    <row r="1438" spans="16:16" x14ac:dyDescent="0.2">
      <c r="P1438" s="23"/>
    </row>
    <row r="1439" spans="16:16" x14ac:dyDescent="0.2">
      <c r="P1439" s="23"/>
    </row>
    <row r="1440" spans="16:16" x14ac:dyDescent="0.2">
      <c r="P1440" s="23"/>
    </row>
    <row r="1441" spans="16:16" x14ac:dyDescent="0.2">
      <c r="P1441" s="23"/>
    </row>
    <row r="1442" spans="16:16" x14ac:dyDescent="0.2">
      <c r="P1442" s="23"/>
    </row>
    <row r="1443" spans="16:16" x14ac:dyDescent="0.2">
      <c r="P1443" s="23"/>
    </row>
    <row r="1444" spans="16:16" x14ac:dyDescent="0.2">
      <c r="P1444" s="23"/>
    </row>
    <row r="1445" spans="16:16" x14ac:dyDescent="0.2">
      <c r="P1445" s="23"/>
    </row>
    <row r="1446" spans="16:16" x14ac:dyDescent="0.2">
      <c r="P1446" s="23"/>
    </row>
    <row r="1447" spans="16:16" x14ac:dyDescent="0.2">
      <c r="P1447" s="23"/>
    </row>
    <row r="1448" spans="16:16" x14ac:dyDescent="0.2">
      <c r="P1448" s="23"/>
    </row>
    <row r="1449" spans="16:16" x14ac:dyDescent="0.2">
      <c r="P1449" s="23"/>
    </row>
    <row r="1450" spans="16:16" x14ac:dyDescent="0.2">
      <c r="P1450" s="23"/>
    </row>
    <row r="1451" spans="16:16" x14ac:dyDescent="0.2">
      <c r="P1451" s="23"/>
    </row>
    <row r="1452" spans="16:16" x14ac:dyDescent="0.2">
      <c r="P1452" s="23"/>
    </row>
    <row r="1453" spans="16:16" x14ac:dyDescent="0.2">
      <c r="P1453" s="23"/>
    </row>
    <row r="1454" spans="16:16" x14ac:dyDescent="0.2">
      <c r="P1454" s="23"/>
    </row>
    <row r="1455" spans="16:16" x14ac:dyDescent="0.2">
      <c r="P1455" s="23"/>
    </row>
    <row r="1456" spans="16:16" x14ac:dyDescent="0.2">
      <c r="P1456" s="23"/>
    </row>
    <row r="1457" spans="16:16" x14ac:dyDescent="0.2">
      <c r="P1457" s="23"/>
    </row>
    <row r="1458" spans="16:16" x14ac:dyDescent="0.2">
      <c r="P1458" s="23"/>
    </row>
    <row r="1459" spans="16:16" x14ac:dyDescent="0.2">
      <c r="P1459" s="23"/>
    </row>
    <row r="1460" spans="16:16" x14ac:dyDescent="0.2">
      <c r="P1460" s="23"/>
    </row>
    <row r="1461" spans="16:16" x14ac:dyDescent="0.2">
      <c r="P1461" s="23"/>
    </row>
    <row r="1462" spans="16:16" x14ac:dyDescent="0.2">
      <c r="P1462" s="23"/>
    </row>
    <row r="1463" spans="16:16" x14ac:dyDescent="0.2">
      <c r="P1463" s="23"/>
    </row>
    <row r="1464" spans="16:16" x14ac:dyDescent="0.2">
      <c r="P1464" s="23"/>
    </row>
    <row r="1465" spans="16:16" x14ac:dyDescent="0.2">
      <c r="P1465" s="23"/>
    </row>
    <row r="1466" spans="16:16" x14ac:dyDescent="0.2">
      <c r="P1466" s="23"/>
    </row>
    <row r="1467" spans="16:16" x14ac:dyDescent="0.2">
      <c r="P1467" s="23"/>
    </row>
    <row r="1468" spans="16:16" x14ac:dyDescent="0.2">
      <c r="P1468" s="23"/>
    </row>
    <row r="1469" spans="16:16" x14ac:dyDescent="0.2">
      <c r="P1469" s="23"/>
    </row>
    <row r="1470" spans="16:16" x14ac:dyDescent="0.2">
      <c r="P1470" s="23"/>
    </row>
    <row r="1471" spans="16:16" x14ac:dyDescent="0.2">
      <c r="P1471" s="23"/>
    </row>
    <row r="1472" spans="16:16" x14ac:dyDescent="0.2">
      <c r="P1472" s="23"/>
    </row>
    <row r="1473" spans="16:16" x14ac:dyDescent="0.2">
      <c r="P1473" s="23"/>
    </row>
    <row r="1474" spans="16:16" x14ac:dyDescent="0.2">
      <c r="P1474" s="23"/>
    </row>
    <row r="1475" spans="16:16" x14ac:dyDescent="0.2">
      <c r="P1475" s="23"/>
    </row>
    <row r="1476" spans="16:16" x14ac:dyDescent="0.2">
      <c r="P1476" s="23"/>
    </row>
    <row r="1477" spans="16:16" x14ac:dyDescent="0.2">
      <c r="P1477" s="23"/>
    </row>
    <row r="1478" spans="16:16" x14ac:dyDescent="0.2">
      <c r="P1478" s="23"/>
    </row>
    <row r="1479" spans="16:16" x14ac:dyDescent="0.2">
      <c r="P1479" s="23"/>
    </row>
    <row r="1480" spans="16:16" x14ac:dyDescent="0.2">
      <c r="P1480" s="23"/>
    </row>
    <row r="1481" spans="16:16" x14ac:dyDescent="0.2">
      <c r="P1481" s="23"/>
    </row>
    <row r="1482" spans="16:16" x14ac:dyDescent="0.2">
      <c r="P1482" s="23"/>
    </row>
    <row r="1483" spans="16:16" x14ac:dyDescent="0.2">
      <c r="P1483" s="23"/>
    </row>
    <row r="1484" spans="16:16" x14ac:dyDescent="0.2">
      <c r="P1484" s="23"/>
    </row>
    <row r="1485" spans="16:16" x14ac:dyDescent="0.2">
      <c r="P1485" s="23"/>
    </row>
    <row r="1486" spans="16:16" x14ac:dyDescent="0.2">
      <c r="P1486" s="23"/>
    </row>
    <row r="1487" spans="16:16" x14ac:dyDescent="0.2">
      <c r="P1487" s="23"/>
    </row>
    <row r="1488" spans="16:16" x14ac:dyDescent="0.2">
      <c r="P1488" s="23"/>
    </row>
    <row r="1489" spans="16:16" x14ac:dyDescent="0.2">
      <c r="P1489" s="23"/>
    </row>
    <row r="1490" spans="16:16" x14ac:dyDescent="0.2">
      <c r="P1490" s="23"/>
    </row>
    <row r="1491" spans="16:16" x14ac:dyDescent="0.2">
      <c r="P1491" s="23"/>
    </row>
    <row r="1492" spans="16:16" x14ac:dyDescent="0.2">
      <c r="P1492" s="23"/>
    </row>
    <row r="1493" spans="16:16" x14ac:dyDescent="0.2">
      <c r="P1493" s="23"/>
    </row>
    <row r="1494" spans="16:16" x14ac:dyDescent="0.2">
      <c r="P1494" s="23"/>
    </row>
    <row r="1495" spans="16:16" x14ac:dyDescent="0.2">
      <c r="P1495" s="23"/>
    </row>
    <row r="1496" spans="16:16" x14ac:dyDescent="0.2">
      <c r="P1496" s="23"/>
    </row>
    <row r="1497" spans="16:16" x14ac:dyDescent="0.2">
      <c r="P1497" s="23"/>
    </row>
    <row r="1498" spans="16:16" x14ac:dyDescent="0.2">
      <c r="P1498" s="23"/>
    </row>
    <row r="1499" spans="16:16" x14ac:dyDescent="0.2">
      <c r="P1499" s="23"/>
    </row>
    <row r="1500" spans="16:16" x14ac:dyDescent="0.2">
      <c r="P1500" s="23"/>
    </row>
    <row r="1501" spans="16:16" x14ac:dyDescent="0.2">
      <c r="P1501" s="23"/>
    </row>
    <row r="1502" spans="16:16" x14ac:dyDescent="0.2">
      <c r="P1502" s="23"/>
    </row>
    <row r="1503" spans="16:16" x14ac:dyDescent="0.2">
      <c r="P1503" s="23"/>
    </row>
    <row r="1504" spans="16:16" x14ac:dyDescent="0.2">
      <c r="P1504" s="23"/>
    </row>
    <row r="1505" spans="16:16" x14ac:dyDescent="0.2">
      <c r="P1505" s="23"/>
    </row>
    <row r="1506" spans="16:16" x14ac:dyDescent="0.2">
      <c r="P1506" s="23"/>
    </row>
  </sheetData>
  <printOptions horizontalCentered="1"/>
  <pageMargins left="0.7" right="0.7" top="0.75" bottom="0.75" header="0.3" footer="0.3"/>
  <pageSetup scale="74"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6.28515625" style="23" customWidth="1"/>
    <col min="2" max="10" width="7.7109375" style="94" customWidth="1"/>
    <col min="11" max="15" width="7.28515625" style="23" customWidth="1"/>
    <col min="16" max="16384" width="9.140625" style="23"/>
  </cols>
  <sheetData>
    <row r="1" spans="1:10" ht="150" customHeight="1" thickBot="1" x14ac:dyDescent="0.25">
      <c r="A1" s="119" t="s">
        <v>1588</v>
      </c>
      <c r="B1" s="84" t="s">
        <v>1589</v>
      </c>
      <c r="C1" s="84" t="s">
        <v>1590</v>
      </c>
      <c r="D1" s="84" t="s">
        <v>1591</v>
      </c>
      <c r="E1" s="84" t="s">
        <v>1592</v>
      </c>
      <c r="F1" s="84" t="s">
        <v>1593</v>
      </c>
      <c r="G1" s="84" t="s">
        <v>1594</v>
      </c>
      <c r="H1" s="84" t="s">
        <v>1908</v>
      </c>
      <c r="I1" s="84" t="s">
        <v>79</v>
      </c>
      <c r="J1" s="118" t="s">
        <v>85</v>
      </c>
    </row>
    <row r="2" spans="1:10" ht="11.85" customHeight="1" thickBot="1" x14ac:dyDescent="0.25">
      <c r="A2" s="78">
        <v>2017</v>
      </c>
      <c r="B2" s="81" t="s">
        <v>1206</v>
      </c>
      <c r="C2" s="81" t="s">
        <v>1291</v>
      </c>
      <c r="D2" s="81" t="s">
        <v>1207</v>
      </c>
      <c r="E2" s="81" t="s">
        <v>1208</v>
      </c>
      <c r="F2" s="81" t="s">
        <v>1209</v>
      </c>
      <c r="G2" s="81" t="s">
        <v>1210</v>
      </c>
      <c r="H2" s="81" t="s">
        <v>1211</v>
      </c>
      <c r="I2" s="81"/>
      <c r="J2" s="103"/>
    </row>
    <row r="3" spans="1:10" ht="3.95" customHeight="1" x14ac:dyDescent="0.2"/>
    <row r="4" spans="1:10" x14ac:dyDescent="0.2">
      <c r="A4" s="25" t="s">
        <v>26</v>
      </c>
    </row>
    <row r="5" spans="1:10" ht="12.75" customHeight="1" x14ac:dyDescent="0.2">
      <c r="A5" s="32" t="s">
        <v>708</v>
      </c>
      <c r="B5" s="139">
        <v>102</v>
      </c>
      <c r="C5" s="139">
        <v>233</v>
      </c>
      <c r="D5" s="139">
        <v>64</v>
      </c>
      <c r="E5" s="139">
        <v>10</v>
      </c>
      <c r="F5" s="139">
        <v>9</v>
      </c>
      <c r="G5" s="139">
        <v>24</v>
      </c>
      <c r="H5" s="144">
        <v>3</v>
      </c>
      <c r="I5" s="95">
        <f t="shared" ref="I5:I17" si="0">J5-SUM(B5:H5)</f>
        <v>20</v>
      </c>
      <c r="J5" s="95">
        <f>Sheriff!J719</f>
        <v>465</v>
      </c>
    </row>
    <row r="6" spans="1:10" ht="12.75" customHeight="1" x14ac:dyDescent="0.2">
      <c r="A6" s="32" t="s">
        <v>709</v>
      </c>
      <c r="B6" s="139">
        <v>136</v>
      </c>
      <c r="C6" s="139">
        <v>209</v>
      </c>
      <c r="D6" s="139">
        <v>72</v>
      </c>
      <c r="E6" s="139">
        <v>8</v>
      </c>
      <c r="F6" s="139">
        <v>10</v>
      </c>
      <c r="G6" s="139">
        <v>18</v>
      </c>
      <c r="H6" s="144">
        <v>5</v>
      </c>
      <c r="I6" s="95">
        <f t="shared" si="0"/>
        <v>11</v>
      </c>
      <c r="J6" s="95">
        <f>Sheriff!J720</f>
        <v>469</v>
      </c>
    </row>
    <row r="7" spans="1:10" ht="12.75" customHeight="1" x14ac:dyDescent="0.2">
      <c r="A7" s="32" t="s">
        <v>710</v>
      </c>
      <c r="B7" s="139">
        <v>304</v>
      </c>
      <c r="C7" s="139">
        <v>362</v>
      </c>
      <c r="D7" s="139">
        <v>79</v>
      </c>
      <c r="E7" s="139">
        <v>17</v>
      </c>
      <c r="F7" s="139">
        <v>8</v>
      </c>
      <c r="G7" s="139">
        <v>18</v>
      </c>
      <c r="H7" s="144">
        <v>3</v>
      </c>
      <c r="I7" s="95">
        <f t="shared" si="0"/>
        <v>22</v>
      </c>
      <c r="J7" s="95">
        <f>Sheriff!J721</f>
        <v>813</v>
      </c>
    </row>
    <row r="8" spans="1:10" ht="12.75" customHeight="1" x14ac:dyDescent="0.2">
      <c r="A8" s="32" t="s">
        <v>711</v>
      </c>
      <c r="B8" s="139">
        <v>126</v>
      </c>
      <c r="C8" s="139">
        <v>259</v>
      </c>
      <c r="D8" s="139">
        <v>83</v>
      </c>
      <c r="E8" s="139">
        <v>9</v>
      </c>
      <c r="F8" s="139">
        <v>11</v>
      </c>
      <c r="G8" s="139">
        <v>24</v>
      </c>
      <c r="H8" s="144">
        <v>5</v>
      </c>
      <c r="I8" s="95">
        <f t="shared" si="0"/>
        <v>19</v>
      </c>
      <c r="J8" s="95">
        <f>Sheriff!J722</f>
        <v>536</v>
      </c>
    </row>
    <row r="9" spans="1:10" ht="12.75" customHeight="1" x14ac:dyDescent="0.2">
      <c r="A9" s="32" t="s">
        <v>712</v>
      </c>
      <c r="B9" s="139">
        <v>213</v>
      </c>
      <c r="C9" s="139">
        <v>321</v>
      </c>
      <c r="D9" s="139">
        <v>89</v>
      </c>
      <c r="E9" s="139">
        <v>10</v>
      </c>
      <c r="F9" s="139">
        <v>10</v>
      </c>
      <c r="G9" s="139">
        <v>20</v>
      </c>
      <c r="H9" s="144">
        <v>5</v>
      </c>
      <c r="I9" s="95">
        <f t="shared" si="0"/>
        <v>25</v>
      </c>
      <c r="J9" s="95">
        <f>Sheriff!J723</f>
        <v>693</v>
      </c>
    </row>
    <row r="10" spans="1:10" ht="12.75" customHeight="1" x14ac:dyDescent="0.2">
      <c r="A10" s="32" t="s">
        <v>713</v>
      </c>
      <c r="B10" s="139">
        <v>110</v>
      </c>
      <c r="C10" s="139">
        <v>230</v>
      </c>
      <c r="D10" s="139">
        <v>69</v>
      </c>
      <c r="E10" s="139">
        <v>6</v>
      </c>
      <c r="F10" s="139">
        <v>3</v>
      </c>
      <c r="G10" s="139">
        <v>18</v>
      </c>
      <c r="H10" s="144">
        <v>2</v>
      </c>
      <c r="I10" s="95">
        <f t="shared" si="0"/>
        <v>21</v>
      </c>
      <c r="J10" s="95">
        <f>Sheriff!J724</f>
        <v>459</v>
      </c>
    </row>
    <row r="11" spans="1:10" ht="12.75" customHeight="1" x14ac:dyDescent="0.2">
      <c r="A11" s="32" t="s">
        <v>714</v>
      </c>
      <c r="B11" s="139">
        <v>137</v>
      </c>
      <c r="C11" s="139">
        <v>223</v>
      </c>
      <c r="D11" s="139">
        <v>51</v>
      </c>
      <c r="E11" s="139">
        <v>9</v>
      </c>
      <c r="F11" s="139">
        <v>7</v>
      </c>
      <c r="G11" s="139">
        <v>16</v>
      </c>
      <c r="H11" s="144">
        <v>1</v>
      </c>
      <c r="I11" s="95">
        <f t="shared" si="0"/>
        <v>18</v>
      </c>
      <c r="J11" s="95">
        <f>Sheriff!J725</f>
        <v>462</v>
      </c>
    </row>
    <row r="12" spans="1:10" ht="12.75" customHeight="1" x14ac:dyDescent="0.2">
      <c r="A12" s="32" t="s">
        <v>715</v>
      </c>
      <c r="B12" s="139">
        <v>189</v>
      </c>
      <c r="C12" s="139">
        <v>282</v>
      </c>
      <c r="D12" s="139">
        <v>93</v>
      </c>
      <c r="E12" s="139">
        <v>16</v>
      </c>
      <c r="F12" s="139">
        <v>16</v>
      </c>
      <c r="G12" s="139">
        <v>30</v>
      </c>
      <c r="H12" s="144">
        <v>4</v>
      </c>
      <c r="I12" s="95">
        <f t="shared" si="0"/>
        <v>15</v>
      </c>
      <c r="J12" s="95">
        <f>Sheriff!J726</f>
        <v>645</v>
      </c>
    </row>
    <row r="13" spans="1:10" ht="12.75" customHeight="1" x14ac:dyDescent="0.2">
      <c r="A13" s="32" t="s">
        <v>716</v>
      </c>
      <c r="B13" s="139">
        <v>112</v>
      </c>
      <c r="C13" s="139">
        <v>203</v>
      </c>
      <c r="D13" s="139">
        <v>41</v>
      </c>
      <c r="E13" s="139">
        <v>9</v>
      </c>
      <c r="F13" s="139">
        <v>11</v>
      </c>
      <c r="G13" s="139">
        <v>16</v>
      </c>
      <c r="H13" s="144">
        <v>4</v>
      </c>
      <c r="I13" s="95">
        <f t="shared" si="0"/>
        <v>13</v>
      </c>
      <c r="J13" s="95">
        <f>Sheriff!J727</f>
        <v>409</v>
      </c>
    </row>
    <row r="14" spans="1:10" ht="12.75" customHeight="1" x14ac:dyDescent="0.2">
      <c r="A14" s="32" t="s">
        <v>717</v>
      </c>
      <c r="B14" s="139">
        <v>106</v>
      </c>
      <c r="C14" s="139">
        <v>153</v>
      </c>
      <c r="D14" s="139">
        <v>47</v>
      </c>
      <c r="E14" s="139">
        <v>6</v>
      </c>
      <c r="F14" s="139">
        <v>7</v>
      </c>
      <c r="G14" s="139">
        <v>15</v>
      </c>
      <c r="H14" s="144">
        <v>3</v>
      </c>
      <c r="I14" s="95">
        <f t="shared" si="0"/>
        <v>14</v>
      </c>
      <c r="J14" s="95">
        <f>Sheriff!J728</f>
        <v>351</v>
      </c>
    </row>
    <row r="15" spans="1:10" ht="12.75" customHeight="1" x14ac:dyDescent="0.2">
      <c r="A15" s="32" t="s">
        <v>718</v>
      </c>
      <c r="B15" s="139">
        <v>177</v>
      </c>
      <c r="C15" s="139">
        <v>272</v>
      </c>
      <c r="D15" s="139">
        <v>71</v>
      </c>
      <c r="E15" s="139">
        <v>9</v>
      </c>
      <c r="F15" s="139">
        <v>15</v>
      </c>
      <c r="G15" s="139">
        <v>19</v>
      </c>
      <c r="H15" s="144">
        <v>6</v>
      </c>
      <c r="I15" s="95">
        <f t="shared" si="0"/>
        <v>29</v>
      </c>
      <c r="J15" s="95">
        <f>Sheriff!J729</f>
        <v>598</v>
      </c>
    </row>
    <row r="16" spans="1:10" ht="12.75" customHeight="1" x14ac:dyDescent="0.2">
      <c r="A16" s="32" t="s">
        <v>719</v>
      </c>
      <c r="B16" s="139">
        <v>174</v>
      </c>
      <c r="C16" s="139">
        <v>308</v>
      </c>
      <c r="D16" s="139">
        <v>58</v>
      </c>
      <c r="E16" s="139">
        <v>12</v>
      </c>
      <c r="F16" s="139">
        <v>12</v>
      </c>
      <c r="G16" s="139">
        <v>24</v>
      </c>
      <c r="H16" s="144">
        <v>4</v>
      </c>
      <c r="I16" s="95">
        <f t="shared" si="0"/>
        <v>18</v>
      </c>
      <c r="J16" s="95">
        <f>Sheriff!J730</f>
        <v>610</v>
      </c>
    </row>
    <row r="17" spans="1:10" ht="12.75" customHeight="1" x14ac:dyDescent="0.2">
      <c r="A17" s="32" t="s">
        <v>720</v>
      </c>
      <c r="B17" s="139">
        <v>179</v>
      </c>
      <c r="C17" s="139">
        <v>308</v>
      </c>
      <c r="D17" s="139">
        <v>54</v>
      </c>
      <c r="E17" s="139">
        <v>15</v>
      </c>
      <c r="F17" s="139">
        <v>13</v>
      </c>
      <c r="G17" s="139">
        <v>23</v>
      </c>
      <c r="H17" s="144">
        <v>3</v>
      </c>
      <c r="I17" s="95">
        <f t="shared" si="0"/>
        <v>23</v>
      </c>
      <c r="J17" s="95">
        <f>Sheriff!J731</f>
        <v>618</v>
      </c>
    </row>
    <row r="18" spans="1:10" ht="12.75" customHeight="1" x14ac:dyDescent="0.2">
      <c r="A18" s="36" t="s">
        <v>721</v>
      </c>
      <c r="B18" s="91">
        <f t="shared" ref="B18:I18" si="1">SUM(B5:B17)</f>
        <v>2065</v>
      </c>
      <c r="C18" s="91">
        <f t="shared" si="1"/>
        <v>3363</v>
      </c>
      <c r="D18" s="91">
        <f t="shared" si="1"/>
        <v>871</v>
      </c>
      <c r="E18" s="91">
        <f t="shared" si="1"/>
        <v>136</v>
      </c>
      <c r="F18" s="91">
        <f t="shared" si="1"/>
        <v>132</v>
      </c>
      <c r="G18" s="91">
        <f t="shared" si="1"/>
        <v>265</v>
      </c>
      <c r="H18" s="91">
        <f t="shared" si="1"/>
        <v>48</v>
      </c>
      <c r="I18" s="91">
        <f t="shared" si="1"/>
        <v>248</v>
      </c>
      <c r="J18" s="91">
        <f>SUM(J5:J17)</f>
        <v>7128</v>
      </c>
    </row>
    <row r="19" spans="1:10" ht="12" customHeight="1" x14ac:dyDescent="0.2">
      <c r="A19" s="18"/>
      <c r="B19" s="29"/>
      <c r="C19" s="29"/>
      <c r="D19" s="29"/>
      <c r="E19" s="29"/>
      <c r="F19" s="29"/>
      <c r="G19" s="29"/>
      <c r="H19" s="29"/>
      <c r="I19" s="29"/>
      <c r="J19" s="29"/>
    </row>
  </sheetData>
  <printOptions horizontalCentered="1"/>
  <pageMargins left="0.7" right="0.7" top="0.75" bottom="0.75" header="0.3" footer="0.3"/>
  <pageSetup scale="9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N11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7109375" style="6" bestFit="1" customWidth="1"/>
    <col min="2" max="2" width="6" style="49" bestFit="1" customWidth="1"/>
    <col min="3" max="8" width="5.7109375" style="49" customWidth="1"/>
    <col min="9" max="10" width="7" style="49" bestFit="1" customWidth="1"/>
    <col min="11" max="16" width="7.28515625" style="6" customWidth="1"/>
    <col min="17" max="16384" width="9.140625" style="6"/>
  </cols>
  <sheetData>
    <row r="1" spans="1:10" ht="144.94999999999999" customHeight="1" thickBot="1" x14ac:dyDescent="0.25">
      <c r="A1" s="5" t="s">
        <v>1878</v>
      </c>
      <c r="B1" s="109" t="s">
        <v>1069</v>
      </c>
      <c r="C1" s="110" t="s">
        <v>1070</v>
      </c>
      <c r="D1" s="110" t="s">
        <v>1071</v>
      </c>
      <c r="E1" s="109" t="s">
        <v>1072</v>
      </c>
      <c r="F1" s="37" t="s">
        <v>1073</v>
      </c>
      <c r="G1" s="37" t="s">
        <v>1074</v>
      </c>
      <c r="H1" s="37" t="s">
        <v>1082</v>
      </c>
      <c r="I1" s="37" t="s">
        <v>81</v>
      </c>
      <c r="J1" s="46" t="s">
        <v>80</v>
      </c>
    </row>
    <row r="2" spans="1:10" ht="12.75" thickBot="1" x14ac:dyDescent="0.25">
      <c r="A2" s="41">
        <v>2017</v>
      </c>
      <c r="B2" s="42" t="s">
        <v>1075</v>
      </c>
      <c r="C2" s="42" t="s">
        <v>1076</v>
      </c>
      <c r="D2" s="42" t="s">
        <v>1077</v>
      </c>
      <c r="E2" s="42" t="s">
        <v>1877</v>
      </c>
      <c r="F2" s="42" t="s">
        <v>1078</v>
      </c>
      <c r="G2" s="42" t="s">
        <v>1079</v>
      </c>
      <c r="H2" s="42" t="s">
        <v>1080</v>
      </c>
      <c r="I2" s="42"/>
      <c r="J2" s="42"/>
    </row>
    <row r="4" spans="1:10" x14ac:dyDescent="0.2">
      <c r="A4" s="34" t="s">
        <v>447</v>
      </c>
    </row>
    <row r="5" spans="1:10" x14ac:dyDescent="0.2">
      <c r="A5" s="34" t="s">
        <v>38</v>
      </c>
    </row>
    <row r="6" spans="1:10" x14ac:dyDescent="0.2">
      <c r="A6" s="32" t="s">
        <v>111</v>
      </c>
      <c r="B6" s="44">
        <v>5</v>
      </c>
      <c r="C6" s="44">
        <v>0</v>
      </c>
      <c r="D6" s="44">
        <v>0</v>
      </c>
      <c r="E6" s="44">
        <v>0</v>
      </c>
      <c r="F6" s="44">
        <v>0</v>
      </c>
      <c r="G6" s="44">
        <v>0</v>
      </c>
      <c r="H6" s="44">
        <v>0</v>
      </c>
      <c r="I6" s="50">
        <f>J6-(SUM(B6:H6))</f>
        <v>0</v>
      </c>
      <c r="J6" s="44">
        <v>5</v>
      </c>
    </row>
    <row r="7" spans="1:10" x14ac:dyDescent="0.2">
      <c r="A7" s="32" t="s">
        <v>112</v>
      </c>
      <c r="B7" s="44">
        <v>308</v>
      </c>
      <c r="C7" s="44">
        <v>92</v>
      </c>
      <c r="D7" s="44">
        <v>28</v>
      </c>
      <c r="E7" s="44">
        <v>25</v>
      </c>
      <c r="F7" s="44">
        <v>6</v>
      </c>
      <c r="G7" s="44">
        <v>10</v>
      </c>
      <c r="H7" s="44">
        <v>2</v>
      </c>
      <c r="I7" s="50">
        <f t="shared" ref="I7:I39" si="0">J7-(SUM(B7:H7))</f>
        <v>23</v>
      </c>
      <c r="J7" s="44">
        <v>494</v>
      </c>
    </row>
    <row r="8" spans="1:10" x14ac:dyDescent="0.2">
      <c r="A8" s="32" t="s">
        <v>113</v>
      </c>
      <c r="B8" s="44">
        <v>135</v>
      </c>
      <c r="C8" s="44">
        <v>71</v>
      </c>
      <c r="D8" s="44">
        <v>7</v>
      </c>
      <c r="E8" s="44">
        <v>12</v>
      </c>
      <c r="F8" s="44">
        <v>5</v>
      </c>
      <c r="G8" s="44">
        <v>3</v>
      </c>
      <c r="H8" s="44">
        <v>3</v>
      </c>
      <c r="I8" s="50">
        <f t="shared" si="0"/>
        <v>9</v>
      </c>
      <c r="J8" s="44">
        <v>245</v>
      </c>
    </row>
    <row r="9" spans="1:10" x14ac:dyDescent="0.2">
      <c r="A9" s="32" t="s">
        <v>114</v>
      </c>
      <c r="B9" s="44">
        <v>117</v>
      </c>
      <c r="C9" s="44">
        <v>34</v>
      </c>
      <c r="D9" s="44">
        <v>9</v>
      </c>
      <c r="E9" s="44">
        <v>4</v>
      </c>
      <c r="F9" s="44">
        <v>4</v>
      </c>
      <c r="G9" s="44">
        <v>0</v>
      </c>
      <c r="H9" s="44">
        <v>2</v>
      </c>
      <c r="I9" s="50">
        <f t="shared" si="0"/>
        <v>11</v>
      </c>
      <c r="J9" s="44">
        <v>181</v>
      </c>
    </row>
    <row r="10" spans="1:10" x14ac:dyDescent="0.2">
      <c r="A10" s="32" t="s">
        <v>115</v>
      </c>
      <c r="B10" s="44">
        <v>129</v>
      </c>
      <c r="C10" s="44">
        <v>35</v>
      </c>
      <c r="D10" s="44">
        <v>5</v>
      </c>
      <c r="E10" s="44">
        <v>13</v>
      </c>
      <c r="F10" s="44">
        <v>5</v>
      </c>
      <c r="G10" s="44">
        <v>5</v>
      </c>
      <c r="H10" s="44">
        <v>2</v>
      </c>
      <c r="I10" s="50">
        <f t="shared" si="0"/>
        <v>9</v>
      </c>
      <c r="J10" s="44">
        <v>203</v>
      </c>
    </row>
    <row r="11" spans="1:10" x14ac:dyDescent="0.2">
      <c r="A11" s="32" t="s">
        <v>116</v>
      </c>
      <c r="B11" s="44">
        <v>101</v>
      </c>
      <c r="C11" s="44">
        <v>35</v>
      </c>
      <c r="D11" s="44">
        <v>7</v>
      </c>
      <c r="E11" s="44">
        <v>12</v>
      </c>
      <c r="F11" s="44">
        <v>3</v>
      </c>
      <c r="G11" s="44">
        <v>2</v>
      </c>
      <c r="H11" s="44">
        <v>1</v>
      </c>
      <c r="I11" s="50">
        <f t="shared" si="0"/>
        <v>5</v>
      </c>
      <c r="J11" s="44">
        <v>166</v>
      </c>
    </row>
    <row r="12" spans="1:10" x14ac:dyDescent="0.2">
      <c r="A12" s="32" t="s">
        <v>117</v>
      </c>
      <c r="B12" s="44">
        <v>169</v>
      </c>
      <c r="C12" s="44">
        <v>57</v>
      </c>
      <c r="D12" s="44">
        <v>4</v>
      </c>
      <c r="E12" s="44">
        <v>21</v>
      </c>
      <c r="F12" s="44">
        <v>5</v>
      </c>
      <c r="G12" s="44">
        <v>10</v>
      </c>
      <c r="H12" s="44">
        <v>1</v>
      </c>
      <c r="I12" s="50">
        <f t="shared" si="0"/>
        <v>11</v>
      </c>
      <c r="J12" s="44">
        <v>278</v>
      </c>
    </row>
    <row r="13" spans="1:10" x14ac:dyDescent="0.2">
      <c r="A13" s="32" t="s">
        <v>118</v>
      </c>
      <c r="B13" s="44">
        <v>218</v>
      </c>
      <c r="C13" s="44">
        <v>69</v>
      </c>
      <c r="D13" s="44">
        <v>18</v>
      </c>
      <c r="E13" s="44">
        <v>19</v>
      </c>
      <c r="F13" s="44">
        <v>8</v>
      </c>
      <c r="G13" s="44">
        <v>3</v>
      </c>
      <c r="H13" s="44">
        <v>0</v>
      </c>
      <c r="I13" s="50">
        <f t="shared" si="0"/>
        <v>14</v>
      </c>
      <c r="J13" s="44">
        <v>349</v>
      </c>
    </row>
    <row r="14" spans="1:10" x14ac:dyDescent="0.2">
      <c r="A14" s="32" t="s">
        <v>119</v>
      </c>
      <c r="B14" s="44">
        <v>285</v>
      </c>
      <c r="C14" s="44">
        <v>85</v>
      </c>
      <c r="D14" s="44">
        <v>17</v>
      </c>
      <c r="E14" s="44">
        <v>29</v>
      </c>
      <c r="F14" s="44">
        <v>5</v>
      </c>
      <c r="G14" s="44">
        <v>8</v>
      </c>
      <c r="H14" s="44">
        <v>2</v>
      </c>
      <c r="I14" s="50">
        <f t="shared" si="0"/>
        <v>11</v>
      </c>
      <c r="J14" s="44">
        <v>442</v>
      </c>
    </row>
    <row r="15" spans="1:10" x14ac:dyDescent="0.2">
      <c r="A15" s="32" t="s">
        <v>120</v>
      </c>
      <c r="B15" s="44">
        <v>94</v>
      </c>
      <c r="C15" s="44">
        <v>28</v>
      </c>
      <c r="D15" s="44">
        <v>7</v>
      </c>
      <c r="E15" s="44">
        <v>9</v>
      </c>
      <c r="F15" s="44">
        <v>3</v>
      </c>
      <c r="G15" s="44">
        <v>3</v>
      </c>
      <c r="H15" s="44">
        <v>0</v>
      </c>
      <c r="I15" s="50">
        <f t="shared" si="0"/>
        <v>2</v>
      </c>
      <c r="J15" s="44">
        <v>146</v>
      </c>
    </row>
    <row r="16" spans="1:10" x14ac:dyDescent="0.2">
      <c r="A16" s="32" t="s">
        <v>121</v>
      </c>
      <c r="B16" s="44">
        <v>178</v>
      </c>
      <c r="C16" s="44">
        <v>62</v>
      </c>
      <c r="D16" s="44">
        <v>15</v>
      </c>
      <c r="E16" s="44">
        <v>18</v>
      </c>
      <c r="F16" s="44">
        <v>6</v>
      </c>
      <c r="G16" s="44">
        <v>5</v>
      </c>
      <c r="H16" s="44">
        <v>2</v>
      </c>
      <c r="I16" s="50">
        <f t="shared" si="0"/>
        <v>19</v>
      </c>
      <c r="J16" s="44">
        <v>305</v>
      </c>
    </row>
    <row r="17" spans="1:10" x14ac:dyDescent="0.2">
      <c r="A17" s="32" t="s">
        <v>122</v>
      </c>
      <c r="B17" s="44">
        <v>157</v>
      </c>
      <c r="C17" s="44">
        <v>49</v>
      </c>
      <c r="D17" s="44">
        <v>10</v>
      </c>
      <c r="E17" s="44">
        <v>23</v>
      </c>
      <c r="F17" s="44">
        <v>4</v>
      </c>
      <c r="G17" s="44">
        <v>6</v>
      </c>
      <c r="H17" s="44">
        <v>0</v>
      </c>
      <c r="I17" s="50">
        <f t="shared" si="0"/>
        <v>8</v>
      </c>
      <c r="J17" s="44">
        <v>257</v>
      </c>
    </row>
    <row r="18" spans="1:10" x14ac:dyDescent="0.2">
      <c r="A18" s="32" t="s">
        <v>123</v>
      </c>
      <c r="B18" s="44">
        <v>96</v>
      </c>
      <c r="C18" s="44">
        <v>31</v>
      </c>
      <c r="D18" s="44">
        <v>2</v>
      </c>
      <c r="E18" s="44">
        <v>13</v>
      </c>
      <c r="F18" s="44">
        <v>2</v>
      </c>
      <c r="G18" s="44">
        <v>1</v>
      </c>
      <c r="H18" s="44">
        <v>0</v>
      </c>
      <c r="I18" s="50">
        <f t="shared" si="0"/>
        <v>5</v>
      </c>
      <c r="J18" s="44">
        <v>150</v>
      </c>
    </row>
    <row r="19" spans="1:10" x14ac:dyDescent="0.2">
      <c r="A19" s="32" t="s">
        <v>124</v>
      </c>
      <c r="B19" s="44">
        <v>143</v>
      </c>
      <c r="C19" s="44">
        <v>37</v>
      </c>
      <c r="D19" s="44">
        <v>8</v>
      </c>
      <c r="E19" s="44">
        <v>8</v>
      </c>
      <c r="F19" s="44">
        <v>8</v>
      </c>
      <c r="G19" s="44">
        <v>4</v>
      </c>
      <c r="H19" s="44">
        <v>1</v>
      </c>
      <c r="I19" s="50">
        <f t="shared" si="0"/>
        <v>27</v>
      </c>
      <c r="J19" s="44">
        <v>236</v>
      </c>
    </row>
    <row r="20" spans="1:10" x14ac:dyDescent="0.2">
      <c r="A20" s="32" t="s">
        <v>125</v>
      </c>
      <c r="B20" s="44">
        <v>92</v>
      </c>
      <c r="C20" s="44">
        <v>42</v>
      </c>
      <c r="D20" s="44">
        <v>9</v>
      </c>
      <c r="E20" s="44">
        <v>6</v>
      </c>
      <c r="F20" s="44">
        <v>1</v>
      </c>
      <c r="G20" s="44">
        <v>3</v>
      </c>
      <c r="H20" s="44">
        <v>0</v>
      </c>
      <c r="I20" s="50">
        <f t="shared" si="0"/>
        <v>3</v>
      </c>
      <c r="J20" s="44">
        <v>156</v>
      </c>
    </row>
    <row r="21" spans="1:10" x14ac:dyDescent="0.2">
      <c r="A21" s="32" t="s">
        <v>126</v>
      </c>
      <c r="B21" s="44">
        <v>234</v>
      </c>
      <c r="C21" s="44">
        <v>49</v>
      </c>
      <c r="D21" s="44">
        <v>14</v>
      </c>
      <c r="E21" s="44">
        <v>32</v>
      </c>
      <c r="F21" s="44">
        <v>3</v>
      </c>
      <c r="G21" s="44">
        <v>14</v>
      </c>
      <c r="H21" s="44">
        <v>0</v>
      </c>
      <c r="I21" s="50">
        <f t="shared" si="0"/>
        <v>20</v>
      </c>
      <c r="J21" s="44">
        <v>366</v>
      </c>
    </row>
    <row r="22" spans="1:10" x14ac:dyDescent="0.2">
      <c r="A22" s="32" t="s">
        <v>127</v>
      </c>
      <c r="B22" s="44">
        <v>185</v>
      </c>
      <c r="C22" s="44">
        <v>28</v>
      </c>
      <c r="D22" s="44">
        <v>4</v>
      </c>
      <c r="E22" s="44">
        <v>25</v>
      </c>
      <c r="F22" s="44">
        <v>6</v>
      </c>
      <c r="G22" s="44">
        <v>7</v>
      </c>
      <c r="H22" s="44">
        <v>0</v>
      </c>
      <c r="I22" s="50">
        <f t="shared" si="0"/>
        <v>10</v>
      </c>
      <c r="J22" s="44">
        <v>265</v>
      </c>
    </row>
    <row r="23" spans="1:10" x14ac:dyDescent="0.2">
      <c r="A23" s="32" t="s">
        <v>128</v>
      </c>
      <c r="B23" s="44">
        <v>80</v>
      </c>
      <c r="C23" s="44">
        <v>27</v>
      </c>
      <c r="D23" s="44">
        <v>2</v>
      </c>
      <c r="E23" s="44">
        <v>6</v>
      </c>
      <c r="F23" s="44">
        <v>3</v>
      </c>
      <c r="G23" s="44">
        <v>2</v>
      </c>
      <c r="H23" s="44">
        <v>0</v>
      </c>
      <c r="I23" s="50">
        <f t="shared" si="0"/>
        <v>6</v>
      </c>
      <c r="J23" s="44">
        <v>126</v>
      </c>
    </row>
    <row r="24" spans="1:10" x14ac:dyDescent="0.2">
      <c r="A24" s="32" t="s">
        <v>129</v>
      </c>
      <c r="B24" s="44">
        <v>150</v>
      </c>
      <c r="C24" s="44">
        <v>25</v>
      </c>
      <c r="D24" s="44">
        <v>13</v>
      </c>
      <c r="E24" s="44">
        <v>17</v>
      </c>
      <c r="F24" s="44">
        <v>6</v>
      </c>
      <c r="G24" s="44">
        <v>6</v>
      </c>
      <c r="H24" s="44">
        <v>0</v>
      </c>
      <c r="I24" s="50">
        <f t="shared" si="0"/>
        <v>8</v>
      </c>
      <c r="J24" s="44">
        <v>225</v>
      </c>
    </row>
    <row r="25" spans="1:10" x14ac:dyDescent="0.2">
      <c r="A25" s="32" t="s">
        <v>130</v>
      </c>
      <c r="B25" s="44">
        <v>132</v>
      </c>
      <c r="C25" s="44">
        <v>34</v>
      </c>
      <c r="D25" s="44">
        <v>7</v>
      </c>
      <c r="E25" s="44">
        <v>14</v>
      </c>
      <c r="F25" s="44">
        <v>3</v>
      </c>
      <c r="G25" s="44">
        <v>4</v>
      </c>
      <c r="H25" s="44">
        <v>0</v>
      </c>
      <c r="I25" s="50">
        <f t="shared" si="0"/>
        <v>11</v>
      </c>
      <c r="J25" s="44">
        <v>205</v>
      </c>
    </row>
    <row r="26" spans="1:10" x14ac:dyDescent="0.2">
      <c r="A26" s="32" t="s">
        <v>131</v>
      </c>
      <c r="B26" s="44">
        <v>209</v>
      </c>
      <c r="C26" s="44">
        <v>42</v>
      </c>
      <c r="D26" s="44">
        <v>13</v>
      </c>
      <c r="E26" s="44">
        <v>13</v>
      </c>
      <c r="F26" s="44">
        <v>2</v>
      </c>
      <c r="G26" s="44">
        <v>6</v>
      </c>
      <c r="H26" s="44">
        <v>0</v>
      </c>
      <c r="I26" s="50">
        <f t="shared" si="0"/>
        <v>9</v>
      </c>
      <c r="J26" s="44">
        <v>294</v>
      </c>
    </row>
    <row r="27" spans="1:10" x14ac:dyDescent="0.2">
      <c r="A27" s="32" t="s">
        <v>132</v>
      </c>
      <c r="B27" s="44">
        <v>105</v>
      </c>
      <c r="C27" s="44">
        <v>32</v>
      </c>
      <c r="D27" s="44">
        <v>2</v>
      </c>
      <c r="E27" s="44">
        <v>6</v>
      </c>
      <c r="F27" s="44">
        <v>4</v>
      </c>
      <c r="G27" s="44">
        <v>5</v>
      </c>
      <c r="H27" s="44">
        <v>0</v>
      </c>
      <c r="I27" s="50">
        <f t="shared" si="0"/>
        <v>4</v>
      </c>
      <c r="J27" s="44">
        <v>158</v>
      </c>
    </row>
    <row r="28" spans="1:10" x14ac:dyDescent="0.2">
      <c r="A28" s="32" t="s">
        <v>133</v>
      </c>
      <c r="B28" s="44">
        <v>219</v>
      </c>
      <c r="C28" s="44">
        <v>43</v>
      </c>
      <c r="D28" s="44">
        <v>13</v>
      </c>
      <c r="E28" s="44">
        <v>33</v>
      </c>
      <c r="F28" s="44">
        <v>3</v>
      </c>
      <c r="G28" s="44">
        <v>8</v>
      </c>
      <c r="H28" s="44">
        <v>0</v>
      </c>
      <c r="I28" s="50">
        <f t="shared" si="0"/>
        <v>11</v>
      </c>
      <c r="J28" s="44">
        <v>330</v>
      </c>
    </row>
    <row r="29" spans="1:10" x14ac:dyDescent="0.2">
      <c r="A29" s="32" t="s">
        <v>134</v>
      </c>
      <c r="B29" s="44">
        <v>167</v>
      </c>
      <c r="C29" s="44">
        <v>18</v>
      </c>
      <c r="D29" s="44">
        <v>2</v>
      </c>
      <c r="E29" s="44">
        <v>24</v>
      </c>
      <c r="F29" s="44">
        <v>1</v>
      </c>
      <c r="G29" s="44">
        <v>4</v>
      </c>
      <c r="H29" s="44">
        <v>0</v>
      </c>
      <c r="I29" s="50">
        <f t="shared" si="0"/>
        <v>5</v>
      </c>
      <c r="J29" s="44">
        <v>221</v>
      </c>
    </row>
    <row r="30" spans="1:10" x14ac:dyDescent="0.2">
      <c r="A30" s="32" t="s">
        <v>135</v>
      </c>
      <c r="B30" s="44">
        <v>196</v>
      </c>
      <c r="C30" s="44">
        <v>36</v>
      </c>
      <c r="D30" s="44">
        <v>11</v>
      </c>
      <c r="E30" s="44">
        <v>37</v>
      </c>
      <c r="F30" s="44">
        <v>3</v>
      </c>
      <c r="G30" s="44">
        <v>10</v>
      </c>
      <c r="H30" s="44">
        <v>0</v>
      </c>
      <c r="I30" s="50">
        <f t="shared" si="0"/>
        <v>6</v>
      </c>
      <c r="J30" s="44">
        <v>299</v>
      </c>
    </row>
    <row r="31" spans="1:10" x14ac:dyDescent="0.2">
      <c r="A31" s="32" t="s">
        <v>136</v>
      </c>
      <c r="B31" s="44">
        <v>183</v>
      </c>
      <c r="C31" s="44">
        <v>49</v>
      </c>
      <c r="D31" s="44">
        <v>9</v>
      </c>
      <c r="E31" s="44">
        <v>14</v>
      </c>
      <c r="F31" s="44">
        <v>1</v>
      </c>
      <c r="G31" s="44">
        <v>6</v>
      </c>
      <c r="H31" s="44">
        <v>1</v>
      </c>
      <c r="I31" s="50">
        <f t="shared" si="0"/>
        <v>11</v>
      </c>
      <c r="J31" s="44">
        <v>274</v>
      </c>
    </row>
    <row r="32" spans="1:10" x14ac:dyDescent="0.2">
      <c r="A32" s="32" t="s">
        <v>137</v>
      </c>
      <c r="B32" s="44">
        <v>78</v>
      </c>
      <c r="C32" s="44">
        <v>6</v>
      </c>
      <c r="D32" s="44">
        <v>3</v>
      </c>
      <c r="E32" s="44">
        <v>4</v>
      </c>
      <c r="F32" s="44">
        <v>1</v>
      </c>
      <c r="G32" s="44">
        <v>1</v>
      </c>
      <c r="H32" s="44">
        <v>1</v>
      </c>
      <c r="I32" s="50">
        <f t="shared" si="0"/>
        <v>9</v>
      </c>
      <c r="J32" s="44">
        <v>103</v>
      </c>
    </row>
    <row r="33" spans="1:14" x14ac:dyDescent="0.2">
      <c r="A33" s="32" t="s">
        <v>138</v>
      </c>
      <c r="B33" s="44">
        <v>153</v>
      </c>
      <c r="C33" s="44">
        <v>15</v>
      </c>
      <c r="D33" s="44">
        <v>6</v>
      </c>
      <c r="E33" s="44">
        <v>15</v>
      </c>
      <c r="F33" s="44">
        <v>5</v>
      </c>
      <c r="G33" s="44">
        <v>4</v>
      </c>
      <c r="H33" s="44">
        <v>1</v>
      </c>
      <c r="I33" s="50">
        <f t="shared" si="0"/>
        <v>3</v>
      </c>
      <c r="J33" s="44">
        <v>202</v>
      </c>
    </row>
    <row r="34" spans="1:14" x14ac:dyDescent="0.2">
      <c r="A34" s="32" t="s">
        <v>139</v>
      </c>
      <c r="B34" s="44">
        <v>227</v>
      </c>
      <c r="C34" s="44">
        <v>33</v>
      </c>
      <c r="D34" s="44">
        <v>7</v>
      </c>
      <c r="E34" s="44">
        <v>22</v>
      </c>
      <c r="F34" s="44">
        <v>6</v>
      </c>
      <c r="G34" s="44">
        <v>11</v>
      </c>
      <c r="H34" s="44">
        <v>0</v>
      </c>
      <c r="I34" s="50">
        <f t="shared" si="0"/>
        <v>2</v>
      </c>
      <c r="J34" s="44">
        <v>308</v>
      </c>
    </row>
    <row r="35" spans="1:14" x14ac:dyDescent="0.2">
      <c r="A35" s="32" t="s">
        <v>140</v>
      </c>
      <c r="B35" s="44">
        <v>246</v>
      </c>
      <c r="C35" s="44">
        <v>37</v>
      </c>
      <c r="D35" s="44">
        <v>7</v>
      </c>
      <c r="E35" s="44">
        <v>34</v>
      </c>
      <c r="F35" s="44">
        <v>3</v>
      </c>
      <c r="G35" s="44">
        <v>12</v>
      </c>
      <c r="H35" s="44">
        <v>1</v>
      </c>
      <c r="I35" s="50">
        <f t="shared" si="0"/>
        <v>3</v>
      </c>
      <c r="J35" s="44">
        <v>343</v>
      </c>
    </row>
    <row r="36" spans="1:14" x14ac:dyDescent="0.2">
      <c r="A36" s="32" t="s">
        <v>141</v>
      </c>
      <c r="B36" s="44">
        <v>311</v>
      </c>
      <c r="C36" s="44">
        <v>22</v>
      </c>
      <c r="D36" s="44">
        <v>6</v>
      </c>
      <c r="E36" s="44">
        <v>39</v>
      </c>
      <c r="F36" s="44">
        <v>3</v>
      </c>
      <c r="G36" s="44">
        <v>13</v>
      </c>
      <c r="H36" s="44">
        <v>2</v>
      </c>
      <c r="I36" s="50">
        <f t="shared" si="0"/>
        <v>4</v>
      </c>
      <c r="J36" s="44">
        <v>400</v>
      </c>
    </row>
    <row r="37" spans="1:14" x14ac:dyDescent="0.2">
      <c r="A37" s="32" t="s">
        <v>142</v>
      </c>
      <c r="B37" s="44">
        <v>337</v>
      </c>
      <c r="C37" s="44">
        <v>38</v>
      </c>
      <c r="D37" s="44">
        <v>5</v>
      </c>
      <c r="E37" s="44">
        <v>27</v>
      </c>
      <c r="F37" s="44">
        <v>4</v>
      </c>
      <c r="G37" s="44">
        <v>9</v>
      </c>
      <c r="H37" s="44">
        <v>2</v>
      </c>
      <c r="I37" s="50">
        <f t="shared" si="0"/>
        <v>9</v>
      </c>
      <c r="J37" s="44">
        <v>431</v>
      </c>
    </row>
    <row r="38" spans="1:14" x14ac:dyDescent="0.2">
      <c r="A38" s="32" t="s">
        <v>143</v>
      </c>
      <c r="B38" s="44">
        <v>168</v>
      </c>
      <c r="C38" s="44">
        <v>25</v>
      </c>
      <c r="D38" s="44">
        <v>6</v>
      </c>
      <c r="E38" s="44">
        <v>15</v>
      </c>
      <c r="F38" s="44">
        <v>2</v>
      </c>
      <c r="G38" s="44">
        <v>7</v>
      </c>
      <c r="H38" s="44">
        <v>1</v>
      </c>
      <c r="I38" s="50">
        <f t="shared" si="0"/>
        <v>5</v>
      </c>
      <c r="J38" s="44">
        <v>229</v>
      </c>
    </row>
    <row r="39" spans="1:14" x14ac:dyDescent="0.2">
      <c r="A39" s="33" t="s">
        <v>144</v>
      </c>
      <c r="B39" s="44">
        <v>218</v>
      </c>
      <c r="C39" s="44">
        <v>57</v>
      </c>
      <c r="D39" s="44">
        <v>9</v>
      </c>
      <c r="E39" s="44">
        <v>11</v>
      </c>
      <c r="F39" s="44">
        <v>3</v>
      </c>
      <c r="G39" s="44">
        <v>4</v>
      </c>
      <c r="H39" s="44">
        <v>0</v>
      </c>
      <c r="I39" s="50">
        <f t="shared" si="0"/>
        <v>7</v>
      </c>
      <c r="J39" s="44">
        <v>309</v>
      </c>
    </row>
    <row r="40" spans="1:14" x14ac:dyDescent="0.2">
      <c r="A40" s="35" t="s">
        <v>438</v>
      </c>
      <c r="B40" s="51">
        <f>SUM(B6:B39)</f>
        <v>5825</v>
      </c>
      <c r="C40" s="51">
        <f t="shared" ref="C40:H40" si="1">SUM(C6:C39)</f>
        <v>1343</v>
      </c>
      <c r="D40" s="51">
        <f t="shared" si="1"/>
        <v>285</v>
      </c>
      <c r="E40" s="51">
        <f t="shared" si="1"/>
        <v>600</v>
      </c>
      <c r="F40" s="51">
        <f t="shared" si="1"/>
        <v>127</v>
      </c>
      <c r="G40" s="51">
        <f t="shared" si="1"/>
        <v>196</v>
      </c>
      <c r="H40" s="51">
        <f t="shared" si="1"/>
        <v>25</v>
      </c>
      <c r="I40" s="51">
        <f>SUM(I6:I39)</f>
        <v>300</v>
      </c>
      <c r="J40" s="47">
        <f>SUM(J6:J39)</f>
        <v>8701</v>
      </c>
      <c r="K40" s="11"/>
      <c r="L40" s="11"/>
      <c r="M40" s="11"/>
      <c r="N40" s="11"/>
    </row>
    <row r="41" spans="1:14" x14ac:dyDescent="0.2">
      <c r="A41" s="34"/>
      <c r="B41" s="10"/>
      <c r="C41" s="10"/>
      <c r="D41" s="10"/>
      <c r="E41" s="10"/>
      <c r="F41" s="10"/>
      <c r="G41" s="10"/>
      <c r="H41" s="10"/>
      <c r="I41" s="10"/>
      <c r="J41" s="10"/>
      <c r="K41" s="11"/>
      <c r="L41" s="11"/>
      <c r="M41" s="11"/>
      <c r="N41" s="11"/>
    </row>
    <row r="42" spans="1:14" ht="15.75" customHeight="1" x14ac:dyDescent="0.2">
      <c r="A42" s="34" t="s">
        <v>39</v>
      </c>
    </row>
    <row r="43" spans="1:14" ht="12.75" customHeight="1" x14ac:dyDescent="0.2">
      <c r="A43" s="32" t="s">
        <v>145</v>
      </c>
      <c r="B43" s="44">
        <v>317</v>
      </c>
      <c r="C43" s="44">
        <v>34</v>
      </c>
      <c r="D43" s="44">
        <v>5</v>
      </c>
      <c r="E43" s="44">
        <v>28</v>
      </c>
      <c r="F43" s="44">
        <v>5</v>
      </c>
      <c r="G43" s="44">
        <v>6</v>
      </c>
      <c r="H43" s="44">
        <v>4</v>
      </c>
      <c r="I43" s="50">
        <f t="shared" ref="I43:I78" si="2">J43-(SUM(B43:H43))</f>
        <v>22</v>
      </c>
      <c r="J43" s="44">
        <v>421</v>
      </c>
    </row>
    <row r="44" spans="1:14" ht="12.75" customHeight="1" x14ac:dyDescent="0.2">
      <c r="A44" s="32" t="s">
        <v>146</v>
      </c>
      <c r="B44" s="44">
        <v>90</v>
      </c>
      <c r="C44" s="44">
        <v>10</v>
      </c>
      <c r="D44" s="44">
        <v>1</v>
      </c>
      <c r="E44" s="44">
        <v>9</v>
      </c>
      <c r="F44" s="44">
        <v>2</v>
      </c>
      <c r="G44" s="44">
        <v>5</v>
      </c>
      <c r="H44" s="44">
        <v>0</v>
      </c>
      <c r="I44" s="50">
        <f t="shared" si="2"/>
        <v>6</v>
      </c>
      <c r="J44" s="44">
        <v>123</v>
      </c>
    </row>
    <row r="45" spans="1:14" ht="12.75" customHeight="1" x14ac:dyDescent="0.2">
      <c r="A45" s="32" t="s">
        <v>147</v>
      </c>
      <c r="B45" s="44">
        <v>174</v>
      </c>
      <c r="C45" s="44">
        <v>22</v>
      </c>
      <c r="D45" s="44">
        <v>3</v>
      </c>
      <c r="E45" s="44">
        <v>1</v>
      </c>
      <c r="F45" s="44">
        <v>5</v>
      </c>
      <c r="G45" s="44">
        <v>3</v>
      </c>
      <c r="H45" s="44">
        <v>1</v>
      </c>
      <c r="I45" s="50">
        <f t="shared" si="2"/>
        <v>12</v>
      </c>
      <c r="J45" s="44">
        <v>221</v>
      </c>
    </row>
    <row r="46" spans="1:14" ht="12.75" customHeight="1" x14ac:dyDescent="0.2">
      <c r="A46" s="32" t="s">
        <v>148</v>
      </c>
      <c r="B46" s="44">
        <v>67</v>
      </c>
      <c r="C46" s="44">
        <v>0</v>
      </c>
      <c r="D46" s="44">
        <v>0</v>
      </c>
      <c r="E46" s="44">
        <v>2</v>
      </c>
      <c r="F46" s="44">
        <v>1</v>
      </c>
      <c r="G46" s="44">
        <v>1</v>
      </c>
      <c r="H46" s="44">
        <v>0</v>
      </c>
      <c r="I46" s="50">
        <f t="shared" si="2"/>
        <v>10</v>
      </c>
      <c r="J46" s="44">
        <v>81</v>
      </c>
    </row>
    <row r="47" spans="1:14" ht="12.75" customHeight="1" x14ac:dyDescent="0.2">
      <c r="A47" s="32" t="s">
        <v>149</v>
      </c>
      <c r="B47" s="44">
        <v>45</v>
      </c>
      <c r="C47" s="44">
        <v>1</v>
      </c>
      <c r="D47" s="44">
        <v>1</v>
      </c>
      <c r="E47" s="44">
        <v>2</v>
      </c>
      <c r="F47" s="44">
        <v>0</v>
      </c>
      <c r="G47" s="44">
        <v>0</v>
      </c>
      <c r="H47" s="44">
        <v>0</v>
      </c>
      <c r="I47" s="50">
        <f t="shared" si="2"/>
        <v>3</v>
      </c>
      <c r="J47" s="44">
        <v>52</v>
      </c>
    </row>
    <row r="48" spans="1:14" ht="12.75" customHeight="1" x14ac:dyDescent="0.2">
      <c r="A48" s="32" t="s">
        <v>150</v>
      </c>
      <c r="B48" s="44">
        <v>88</v>
      </c>
      <c r="C48" s="44">
        <v>3</v>
      </c>
      <c r="D48" s="44">
        <v>0</v>
      </c>
      <c r="E48" s="44">
        <v>3</v>
      </c>
      <c r="F48" s="44">
        <v>0</v>
      </c>
      <c r="G48" s="44">
        <v>0</v>
      </c>
      <c r="H48" s="44">
        <v>0</v>
      </c>
      <c r="I48" s="50">
        <f t="shared" si="2"/>
        <v>7</v>
      </c>
      <c r="J48" s="44">
        <v>101</v>
      </c>
    </row>
    <row r="49" spans="1:10" ht="12.75" customHeight="1" x14ac:dyDescent="0.2">
      <c r="A49" s="32" t="s">
        <v>151</v>
      </c>
      <c r="B49" s="44">
        <v>102</v>
      </c>
      <c r="C49" s="44">
        <v>2</v>
      </c>
      <c r="D49" s="44">
        <v>0</v>
      </c>
      <c r="E49" s="44">
        <v>1</v>
      </c>
      <c r="F49" s="44">
        <v>0</v>
      </c>
      <c r="G49" s="44">
        <v>0</v>
      </c>
      <c r="H49" s="44">
        <v>0</v>
      </c>
      <c r="I49" s="50">
        <f t="shared" si="2"/>
        <v>4</v>
      </c>
      <c r="J49" s="44">
        <v>109</v>
      </c>
    </row>
    <row r="50" spans="1:10" ht="12.75" customHeight="1" x14ac:dyDescent="0.2">
      <c r="A50" s="32" t="s">
        <v>152</v>
      </c>
      <c r="B50" s="44">
        <v>34</v>
      </c>
      <c r="C50" s="44">
        <v>5</v>
      </c>
      <c r="D50" s="44">
        <v>5</v>
      </c>
      <c r="E50" s="44">
        <v>6</v>
      </c>
      <c r="F50" s="44">
        <v>0</v>
      </c>
      <c r="G50" s="44">
        <v>1</v>
      </c>
      <c r="H50" s="44">
        <v>1</v>
      </c>
      <c r="I50" s="50">
        <f t="shared" si="2"/>
        <v>2</v>
      </c>
      <c r="J50" s="44">
        <v>54</v>
      </c>
    </row>
    <row r="51" spans="1:10" ht="12.75" customHeight="1" x14ac:dyDescent="0.2">
      <c r="A51" s="32" t="s">
        <v>153</v>
      </c>
      <c r="B51" s="44">
        <v>39</v>
      </c>
      <c r="C51" s="44">
        <v>7</v>
      </c>
      <c r="D51" s="44">
        <v>0</v>
      </c>
      <c r="E51" s="44">
        <v>4</v>
      </c>
      <c r="F51" s="44">
        <v>1</v>
      </c>
      <c r="G51" s="44">
        <v>2</v>
      </c>
      <c r="H51" s="44">
        <v>0</v>
      </c>
      <c r="I51" s="50">
        <f t="shared" si="2"/>
        <v>2</v>
      </c>
      <c r="J51" s="44">
        <v>55</v>
      </c>
    </row>
    <row r="52" spans="1:10" ht="12.75" customHeight="1" x14ac:dyDescent="0.2">
      <c r="A52" s="32" t="s">
        <v>154</v>
      </c>
      <c r="B52" s="44">
        <v>77</v>
      </c>
      <c r="C52" s="44">
        <v>4</v>
      </c>
      <c r="D52" s="44">
        <v>4</v>
      </c>
      <c r="E52" s="44">
        <v>5</v>
      </c>
      <c r="F52" s="44">
        <v>0</v>
      </c>
      <c r="G52" s="44">
        <v>1</v>
      </c>
      <c r="H52" s="44">
        <v>0</v>
      </c>
      <c r="I52" s="50">
        <f t="shared" si="2"/>
        <v>5</v>
      </c>
      <c r="J52" s="44">
        <v>96</v>
      </c>
    </row>
    <row r="53" spans="1:10" ht="12.75" customHeight="1" x14ac:dyDescent="0.2">
      <c r="A53" s="32" t="s">
        <v>155</v>
      </c>
      <c r="B53" s="44">
        <v>89</v>
      </c>
      <c r="C53" s="44">
        <v>3</v>
      </c>
      <c r="D53" s="44">
        <v>0</v>
      </c>
      <c r="E53" s="44">
        <v>3</v>
      </c>
      <c r="F53" s="44">
        <v>0</v>
      </c>
      <c r="G53" s="44">
        <v>1</v>
      </c>
      <c r="H53" s="44">
        <v>0</v>
      </c>
      <c r="I53" s="50">
        <f t="shared" si="2"/>
        <v>2</v>
      </c>
      <c r="J53" s="44">
        <v>98</v>
      </c>
    </row>
    <row r="54" spans="1:10" ht="12.75" customHeight="1" x14ac:dyDescent="0.2">
      <c r="A54" s="32" t="s">
        <v>156</v>
      </c>
      <c r="B54" s="44">
        <v>141</v>
      </c>
      <c r="C54" s="44">
        <v>4</v>
      </c>
      <c r="D54" s="44">
        <v>1</v>
      </c>
      <c r="E54" s="44">
        <v>3</v>
      </c>
      <c r="F54" s="44">
        <v>0</v>
      </c>
      <c r="G54" s="44">
        <v>0</v>
      </c>
      <c r="H54" s="44">
        <v>0</v>
      </c>
      <c r="I54" s="50">
        <f t="shared" si="2"/>
        <v>18</v>
      </c>
      <c r="J54" s="44">
        <v>167</v>
      </c>
    </row>
    <row r="55" spans="1:10" ht="12.75" customHeight="1" x14ac:dyDescent="0.2">
      <c r="A55" s="32" t="s">
        <v>157</v>
      </c>
      <c r="B55" s="44">
        <v>140</v>
      </c>
      <c r="C55" s="44">
        <v>8</v>
      </c>
      <c r="D55" s="44">
        <v>0</v>
      </c>
      <c r="E55" s="44">
        <v>5</v>
      </c>
      <c r="F55" s="44">
        <v>0</v>
      </c>
      <c r="G55" s="44">
        <v>0</v>
      </c>
      <c r="H55" s="44">
        <v>0</v>
      </c>
      <c r="I55" s="50">
        <f t="shared" si="2"/>
        <v>15</v>
      </c>
      <c r="J55" s="44">
        <v>168</v>
      </c>
    </row>
    <row r="56" spans="1:10" ht="12.75" customHeight="1" x14ac:dyDescent="0.2">
      <c r="A56" s="32" t="s">
        <v>158</v>
      </c>
      <c r="B56" s="44">
        <v>46</v>
      </c>
      <c r="C56" s="44">
        <v>12</v>
      </c>
      <c r="D56" s="44">
        <v>2</v>
      </c>
      <c r="E56" s="44">
        <v>5</v>
      </c>
      <c r="F56" s="44">
        <v>0</v>
      </c>
      <c r="G56" s="44">
        <v>2</v>
      </c>
      <c r="H56" s="44">
        <v>0</v>
      </c>
      <c r="I56" s="50">
        <f t="shared" si="2"/>
        <v>5</v>
      </c>
      <c r="J56" s="44">
        <v>72</v>
      </c>
    </row>
    <row r="57" spans="1:10" ht="12.75" customHeight="1" x14ac:dyDescent="0.2">
      <c r="A57" s="32" t="s">
        <v>159</v>
      </c>
      <c r="B57" s="44">
        <v>66</v>
      </c>
      <c r="C57" s="44">
        <v>13</v>
      </c>
      <c r="D57" s="44">
        <v>5</v>
      </c>
      <c r="E57" s="44">
        <v>5</v>
      </c>
      <c r="F57" s="44">
        <v>0</v>
      </c>
      <c r="G57" s="44">
        <v>1</v>
      </c>
      <c r="H57" s="44">
        <v>0</v>
      </c>
      <c r="I57" s="50">
        <f t="shared" si="2"/>
        <v>12</v>
      </c>
      <c r="J57" s="44">
        <v>102</v>
      </c>
    </row>
    <row r="58" spans="1:10" x14ac:dyDescent="0.2">
      <c r="A58" s="32" t="s">
        <v>160</v>
      </c>
      <c r="B58" s="44">
        <v>113</v>
      </c>
      <c r="C58" s="44">
        <v>22</v>
      </c>
      <c r="D58" s="44">
        <v>5</v>
      </c>
      <c r="E58" s="44">
        <v>7</v>
      </c>
      <c r="F58" s="44">
        <v>3</v>
      </c>
      <c r="G58" s="44">
        <v>7</v>
      </c>
      <c r="H58" s="44">
        <v>0</v>
      </c>
      <c r="I58" s="50">
        <f t="shared" si="2"/>
        <v>10</v>
      </c>
      <c r="J58" s="44">
        <v>167</v>
      </c>
    </row>
    <row r="59" spans="1:10" x14ac:dyDescent="0.2">
      <c r="A59" s="32" t="s">
        <v>161</v>
      </c>
      <c r="B59" s="44">
        <v>60</v>
      </c>
      <c r="C59" s="44">
        <v>15</v>
      </c>
      <c r="D59" s="44">
        <v>1</v>
      </c>
      <c r="E59" s="44">
        <v>3</v>
      </c>
      <c r="F59" s="44">
        <v>0</v>
      </c>
      <c r="G59" s="44">
        <v>0</v>
      </c>
      <c r="H59" s="44">
        <v>0</v>
      </c>
      <c r="I59" s="50">
        <f t="shared" si="2"/>
        <v>5</v>
      </c>
      <c r="J59" s="44">
        <v>84</v>
      </c>
    </row>
    <row r="60" spans="1:10" x14ac:dyDescent="0.2">
      <c r="A60" s="32" t="s">
        <v>162</v>
      </c>
      <c r="B60" s="44">
        <v>54</v>
      </c>
      <c r="C60" s="44">
        <v>5</v>
      </c>
      <c r="D60" s="44">
        <v>0</v>
      </c>
      <c r="E60" s="44">
        <v>1</v>
      </c>
      <c r="F60" s="44">
        <v>0</v>
      </c>
      <c r="G60" s="44">
        <v>1</v>
      </c>
      <c r="H60" s="44">
        <v>0</v>
      </c>
      <c r="I60" s="50">
        <f t="shared" si="2"/>
        <v>3</v>
      </c>
      <c r="J60" s="44">
        <v>64</v>
      </c>
    </row>
    <row r="61" spans="1:10" x14ac:dyDescent="0.2">
      <c r="A61" s="32" t="s">
        <v>163</v>
      </c>
      <c r="B61" s="44">
        <v>170</v>
      </c>
      <c r="C61" s="44">
        <v>10</v>
      </c>
      <c r="D61" s="44">
        <v>1</v>
      </c>
      <c r="E61" s="44">
        <v>3</v>
      </c>
      <c r="F61" s="44">
        <v>0</v>
      </c>
      <c r="G61" s="44">
        <v>0</v>
      </c>
      <c r="H61" s="44">
        <v>0</v>
      </c>
      <c r="I61" s="50">
        <f t="shared" si="2"/>
        <v>20</v>
      </c>
      <c r="J61" s="44">
        <v>204</v>
      </c>
    </row>
    <row r="62" spans="1:10" x14ac:dyDescent="0.2">
      <c r="A62" s="32" t="s">
        <v>164</v>
      </c>
      <c r="B62" s="44">
        <v>92</v>
      </c>
      <c r="C62" s="44">
        <v>2</v>
      </c>
      <c r="D62" s="44">
        <v>0</v>
      </c>
      <c r="E62" s="44">
        <v>0</v>
      </c>
      <c r="F62" s="44">
        <v>0</v>
      </c>
      <c r="G62" s="44">
        <v>0</v>
      </c>
      <c r="H62" s="44">
        <v>0</v>
      </c>
      <c r="I62" s="50">
        <f t="shared" si="2"/>
        <v>12</v>
      </c>
      <c r="J62" s="44">
        <v>106</v>
      </c>
    </row>
    <row r="63" spans="1:10" x14ac:dyDescent="0.2">
      <c r="A63" s="32" t="s">
        <v>165</v>
      </c>
      <c r="B63" s="44">
        <v>130</v>
      </c>
      <c r="C63" s="44">
        <v>2</v>
      </c>
      <c r="D63" s="44">
        <v>1</v>
      </c>
      <c r="E63" s="44">
        <v>5</v>
      </c>
      <c r="F63" s="44">
        <v>0</v>
      </c>
      <c r="G63" s="44">
        <v>1</v>
      </c>
      <c r="H63" s="44">
        <v>0</v>
      </c>
      <c r="I63" s="50">
        <f t="shared" si="2"/>
        <v>14</v>
      </c>
      <c r="J63" s="44">
        <v>153</v>
      </c>
    </row>
    <row r="64" spans="1:10" x14ac:dyDescent="0.2">
      <c r="A64" s="32" t="s">
        <v>166</v>
      </c>
      <c r="B64" s="44">
        <v>148</v>
      </c>
      <c r="C64" s="44">
        <v>7</v>
      </c>
      <c r="D64" s="44">
        <v>3</v>
      </c>
      <c r="E64" s="44">
        <v>6</v>
      </c>
      <c r="F64" s="44">
        <v>0</v>
      </c>
      <c r="G64" s="44">
        <v>0</v>
      </c>
      <c r="H64" s="44">
        <v>0</v>
      </c>
      <c r="I64" s="50">
        <f t="shared" si="2"/>
        <v>16</v>
      </c>
      <c r="J64" s="44">
        <v>180</v>
      </c>
    </row>
    <row r="65" spans="1:10" x14ac:dyDescent="0.2">
      <c r="A65" s="32" t="s">
        <v>167</v>
      </c>
      <c r="B65" s="44">
        <v>103</v>
      </c>
      <c r="C65" s="44">
        <v>1</v>
      </c>
      <c r="D65" s="44">
        <v>1</v>
      </c>
      <c r="E65" s="44">
        <v>1</v>
      </c>
      <c r="F65" s="44">
        <v>0</v>
      </c>
      <c r="G65" s="44">
        <v>0</v>
      </c>
      <c r="H65" s="44">
        <v>0</v>
      </c>
      <c r="I65" s="50">
        <f t="shared" si="2"/>
        <v>0</v>
      </c>
      <c r="J65" s="44">
        <v>106</v>
      </c>
    </row>
    <row r="66" spans="1:10" x14ac:dyDescent="0.2">
      <c r="A66" s="32" t="s">
        <v>168</v>
      </c>
      <c r="B66" s="44">
        <v>26</v>
      </c>
      <c r="C66" s="44">
        <v>11</v>
      </c>
      <c r="D66" s="44">
        <v>1</v>
      </c>
      <c r="E66" s="44">
        <v>0</v>
      </c>
      <c r="F66" s="44">
        <v>0</v>
      </c>
      <c r="G66" s="44">
        <v>0</v>
      </c>
      <c r="H66" s="44">
        <v>0</v>
      </c>
      <c r="I66" s="50">
        <f t="shared" si="2"/>
        <v>0</v>
      </c>
      <c r="J66" s="44">
        <v>38</v>
      </c>
    </row>
    <row r="67" spans="1:10" x14ac:dyDescent="0.2">
      <c r="A67" s="32" t="s">
        <v>169</v>
      </c>
      <c r="B67" s="44">
        <v>56</v>
      </c>
      <c r="C67" s="44">
        <v>14</v>
      </c>
      <c r="D67" s="44">
        <v>4</v>
      </c>
      <c r="E67" s="44">
        <v>8</v>
      </c>
      <c r="F67" s="44">
        <v>2</v>
      </c>
      <c r="G67" s="44">
        <v>1</v>
      </c>
      <c r="H67" s="44">
        <v>1</v>
      </c>
      <c r="I67" s="50">
        <f t="shared" si="2"/>
        <v>1</v>
      </c>
      <c r="J67" s="44">
        <v>87</v>
      </c>
    </row>
    <row r="68" spans="1:10" x14ac:dyDescent="0.2">
      <c r="A68" s="32" t="s">
        <v>170</v>
      </c>
      <c r="B68" s="44">
        <v>252</v>
      </c>
      <c r="C68" s="44">
        <v>7</v>
      </c>
      <c r="D68" s="44">
        <v>1</v>
      </c>
      <c r="E68" s="44">
        <v>6</v>
      </c>
      <c r="F68" s="44">
        <v>2</v>
      </c>
      <c r="G68" s="44">
        <v>0</v>
      </c>
      <c r="H68" s="44">
        <v>0</v>
      </c>
      <c r="I68" s="50">
        <f t="shared" si="2"/>
        <v>11</v>
      </c>
      <c r="J68" s="44">
        <v>279</v>
      </c>
    </row>
    <row r="69" spans="1:10" x14ac:dyDescent="0.2">
      <c r="A69" s="32" t="s">
        <v>171</v>
      </c>
      <c r="B69" s="44">
        <v>100</v>
      </c>
      <c r="C69" s="44">
        <v>1</v>
      </c>
      <c r="D69" s="44">
        <v>0</v>
      </c>
      <c r="E69" s="44">
        <v>0</v>
      </c>
      <c r="F69" s="44">
        <v>0</v>
      </c>
      <c r="G69" s="44">
        <v>0</v>
      </c>
      <c r="H69" s="44">
        <v>0</v>
      </c>
      <c r="I69" s="50">
        <f t="shared" si="2"/>
        <v>17</v>
      </c>
      <c r="J69" s="44">
        <v>118</v>
      </c>
    </row>
    <row r="70" spans="1:10" x14ac:dyDescent="0.2">
      <c r="A70" s="32" t="s">
        <v>172</v>
      </c>
      <c r="B70" s="44">
        <v>103</v>
      </c>
      <c r="C70" s="44">
        <v>0</v>
      </c>
      <c r="D70" s="44">
        <v>1</v>
      </c>
      <c r="E70" s="44">
        <v>1</v>
      </c>
      <c r="F70" s="44">
        <v>0</v>
      </c>
      <c r="G70" s="44">
        <v>1</v>
      </c>
      <c r="H70" s="44">
        <v>3</v>
      </c>
      <c r="I70" s="50">
        <f t="shared" si="2"/>
        <v>7</v>
      </c>
      <c r="J70" s="44">
        <v>116</v>
      </c>
    </row>
    <row r="71" spans="1:10" x14ac:dyDescent="0.2">
      <c r="A71" s="32" t="s">
        <v>173</v>
      </c>
      <c r="B71" s="44">
        <v>227</v>
      </c>
      <c r="C71" s="44">
        <v>10</v>
      </c>
      <c r="D71" s="44">
        <v>1</v>
      </c>
      <c r="E71" s="44">
        <v>1</v>
      </c>
      <c r="F71" s="44">
        <v>2</v>
      </c>
      <c r="G71" s="44">
        <v>0</v>
      </c>
      <c r="H71" s="44">
        <v>0</v>
      </c>
      <c r="I71" s="50">
        <f t="shared" si="2"/>
        <v>16</v>
      </c>
      <c r="J71" s="44">
        <v>257</v>
      </c>
    </row>
    <row r="72" spans="1:10" x14ac:dyDescent="0.2">
      <c r="A72" s="32" t="s">
        <v>174</v>
      </c>
      <c r="B72" s="44">
        <v>75</v>
      </c>
      <c r="C72" s="44">
        <v>2</v>
      </c>
      <c r="D72" s="44">
        <v>0</v>
      </c>
      <c r="E72" s="44">
        <v>0</v>
      </c>
      <c r="F72" s="44">
        <v>0</v>
      </c>
      <c r="G72" s="44">
        <v>0</v>
      </c>
      <c r="H72" s="44">
        <v>0</v>
      </c>
      <c r="I72" s="50">
        <f t="shared" si="2"/>
        <v>7</v>
      </c>
      <c r="J72" s="44">
        <v>84</v>
      </c>
    </row>
    <row r="73" spans="1:10" x14ac:dyDescent="0.2">
      <c r="A73" s="32" t="s">
        <v>175</v>
      </c>
      <c r="B73" s="44">
        <v>215</v>
      </c>
      <c r="C73" s="44">
        <v>3</v>
      </c>
      <c r="D73" s="44">
        <v>0</v>
      </c>
      <c r="E73" s="44">
        <v>3</v>
      </c>
      <c r="F73" s="44">
        <v>0</v>
      </c>
      <c r="G73" s="44">
        <v>2</v>
      </c>
      <c r="H73" s="44">
        <v>0</v>
      </c>
      <c r="I73" s="50">
        <f t="shared" si="2"/>
        <v>19</v>
      </c>
      <c r="J73" s="44">
        <v>242</v>
      </c>
    </row>
    <row r="74" spans="1:10" x14ac:dyDescent="0.2">
      <c r="A74" s="32" t="s">
        <v>176</v>
      </c>
      <c r="B74" s="44">
        <v>65</v>
      </c>
      <c r="C74" s="44">
        <v>3</v>
      </c>
      <c r="D74" s="44">
        <v>0</v>
      </c>
      <c r="E74" s="44">
        <v>1</v>
      </c>
      <c r="F74" s="44">
        <v>0</v>
      </c>
      <c r="G74" s="44">
        <v>0</v>
      </c>
      <c r="H74" s="44">
        <v>0</v>
      </c>
      <c r="I74" s="50">
        <f t="shared" si="2"/>
        <v>5</v>
      </c>
      <c r="J74" s="44">
        <v>74</v>
      </c>
    </row>
    <row r="75" spans="1:10" x14ac:dyDescent="0.2">
      <c r="A75" s="32" t="s">
        <v>177</v>
      </c>
      <c r="B75" s="44">
        <v>66</v>
      </c>
      <c r="C75" s="44">
        <v>39</v>
      </c>
      <c r="D75" s="44">
        <v>3</v>
      </c>
      <c r="E75" s="44">
        <v>2</v>
      </c>
      <c r="F75" s="44">
        <v>0</v>
      </c>
      <c r="G75" s="44">
        <v>1</v>
      </c>
      <c r="H75" s="44">
        <v>1</v>
      </c>
      <c r="I75" s="50">
        <f t="shared" si="2"/>
        <v>3</v>
      </c>
      <c r="J75" s="44">
        <v>115</v>
      </c>
    </row>
    <row r="76" spans="1:10" x14ac:dyDescent="0.2">
      <c r="A76" s="32" t="s">
        <v>178</v>
      </c>
      <c r="B76" s="44">
        <v>45</v>
      </c>
      <c r="C76" s="44">
        <v>8</v>
      </c>
      <c r="D76" s="44">
        <v>2</v>
      </c>
      <c r="E76" s="44">
        <v>2</v>
      </c>
      <c r="F76" s="44">
        <v>0</v>
      </c>
      <c r="G76" s="44">
        <v>0</v>
      </c>
      <c r="H76" s="44">
        <v>1</v>
      </c>
      <c r="I76" s="50">
        <f t="shared" si="2"/>
        <v>3</v>
      </c>
      <c r="J76" s="44">
        <v>61</v>
      </c>
    </row>
    <row r="77" spans="1:10" x14ac:dyDescent="0.2">
      <c r="A77" s="32" t="s">
        <v>179</v>
      </c>
      <c r="B77" s="44">
        <v>98</v>
      </c>
      <c r="C77" s="44">
        <v>30</v>
      </c>
      <c r="D77" s="44">
        <v>3</v>
      </c>
      <c r="E77" s="44">
        <v>6</v>
      </c>
      <c r="F77" s="44">
        <v>2</v>
      </c>
      <c r="G77" s="44">
        <v>2</v>
      </c>
      <c r="H77" s="44">
        <v>2</v>
      </c>
      <c r="I77" s="50">
        <f t="shared" si="2"/>
        <v>33</v>
      </c>
      <c r="J77" s="44">
        <v>176</v>
      </c>
    </row>
    <row r="78" spans="1:10" x14ac:dyDescent="0.2">
      <c r="A78" s="32" t="s">
        <v>180</v>
      </c>
      <c r="B78" s="44">
        <v>40</v>
      </c>
      <c r="C78" s="44">
        <v>14</v>
      </c>
      <c r="D78" s="44">
        <v>0</v>
      </c>
      <c r="E78" s="44">
        <v>7</v>
      </c>
      <c r="F78" s="44">
        <v>0</v>
      </c>
      <c r="G78" s="44">
        <v>1</v>
      </c>
      <c r="H78" s="44">
        <v>0</v>
      </c>
      <c r="I78" s="50">
        <f t="shared" si="2"/>
        <v>5</v>
      </c>
      <c r="J78" s="44">
        <v>67</v>
      </c>
    </row>
    <row r="79" spans="1:10" x14ac:dyDescent="0.2">
      <c r="A79" s="36" t="s">
        <v>439</v>
      </c>
      <c r="B79" s="47">
        <f>SUM(B43:B78)</f>
        <v>3753</v>
      </c>
      <c r="C79" s="47">
        <f t="shared" ref="C79:H79" si="3">SUM(C43:C78)</f>
        <v>334</v>
      </c>
      <c r="D79" s="47">
        <f t="shared" si="3"/>
        <v>55</v>
      </c>
      <c r="E79" s="47">
        <f t="shared" si="3"/>
        <v>145</v>
      </c>
      <c r="F79" s="47">
        <f t="shared" si="3"/>
        <v>25</v>
      </c>
      <c r="G79" s="47">
        <f t="shared" si="3"/>
        <v>40</v>
      </c>
      <c r="H79" s="47">
        <f t="shared" si="3"/>
        <v>14</v>
      </c>
      <c r="I79" s="47">
        <f>SUM(I43:I78)</f>
        <v>332</v>
      </c>
      <c r="J79" s="47">
        <f>SUM(J43:J78)</f>
        <v>4698</v>
      </c>
    </row>
    <row r="80" spans="1:10" x14ac:dyDescent="0.2">
      <c r="A80" s="3"/>
      <c r="B80" s="10"/>
      <c r="C80" s="10"/>
      <c r="D80" s="10"/>
      <c r="E80" s="10"/>
      <c r="F80" s="10"/>
      <c r="G80" s="10"/>
      <c r="H80" s="10"/>
      <c r="I80" s="10"/>
      <c r="J80" s="10"/>
    </row>
    <row r="81" spans="1:14" x14ac:dyDescent="0.2">
      <c r="A81" s="34" t="s">
        <v>40</v>
      </c>
      <c r="B81" s="43"/>
      <c r="C81" s="43"/>
      <c r="D81" s="43"/>
      <c r="E81" s="43"/>
      <c r="F81" s="43"/>
      <c r="G81" s="43"/>
      <c r="H81" s="43"/>
      <c r="I81" s="43"/>
      <c r="K81" s="11"/>
      <c r="L81" s="11"/>
      <c r="M81" s="11"/>
      <c r="N81" s="11"/>
    </row>
    <row r="82" spans="1:14" x14ac:dyDescent="0.2">
      <c r="A82" s="32" t="s">
        <v>181</v>
      </c>
      <c r="B82" s="44">
        <v>178</v>
      </c>
      <c r="C82" s="44">
        <v>15</v>
      </c>
      <c r="D82" s="44">
        <v>2</v>
      </c>
      <c r="E82" s="44">
        <v>16</v>
      </c>
      <c r="F82" s="44">
        <v>2</v>
      </c>
      <c r="G82" s="44">
        <v>9</v>
      </c>
      <c r="H82" s="44">
        <v>0</v>
      </c>
      <c r="I82" s="44">
        <f t="shared" ref="I82:I116" si="4">J82-(SUM(B82:H82))</f>
        <v>5</v>
      </c>
      <c r="J82" s="44">
        <v>227</v>
      </c>
      <c r="K82" s="11"/>
      <c r="L82" s="11"/>
      <c r="M82" s="11"/>
      <c r="N82" s="11"/>
    </row>
    <row r="83" spans="1:14" x14ac:dyDescent="0.2">
      <c r="A83" s="32" t="s">
        <v>182</v>
      </c>
      <c r="B83" s="44">
        <v>137</v>
      </c>
      <c r="C83" s="44">
        <v>21</v>
      </c>
      <c r="D83" s="44">
        <v>9</v>
      </c>
      <c r="E83" s="44">
        <v>18</v>
      </c>
      <c r="F83" s="44">
        <v>2</v>
      </c>
      <c r="G83" s="44">
        <v>8</v>
      </c>
      <c r="H83" s="44">
        <v>1</v>
      </c>
      <c r="I83" s="44">
        <f t="shared" si="4"/>
        <v>2</v>
      </c>
      <c r="J83" s="44">
        <v>198</v>
      </c>
    </row>
    <row r="84" spans="1:14" ht="12.2" customHeight="1" x14ac:dyDescent="0.2">
      <c r="A84" s="32" t="s">
        <v>183</v>
      </c>
      <c r="B84" s="44">
        <v>112</v>
      </c>
      <c r="C84" s="44">
        <v>14</v>
      </c>
      <c r="D84" s="44">
        <v>5</v>
      </c>
      <c r="E84" s="44">
        <v>13</v>
      </c>
      <c r="F84" s="44">
        <v>5</v>
      </c>
      <c r="G84" s="44">
        <v>8</v>
      </c>
      <c r="H84" s="44">
        <v>2</v>
      </c>
      <c r="I84" s="44">
        <f t="shared" si="4"/>
        <v>4</v>
      </c>
      <c r="J84" s="44">
        <v>163</v>
      </c>
    </row>
    <row r="85" spans="1:14" ht="12.2" customHeight="1" x14ac:dyDescent="0.2">
      <c r="A85" s="32" t="s">
        <v>184</v>
      </c>
      <c r="B85" s="44">
        <v>75</v>
      </c>
      <c r="C85" s="44">
        <v>8</v>
      </c>
      <c r="D85" s="44">
        <v>3</v>
      </c>
      <c r="E85" s="44">
        <v>8</v>
      </c>
      <c r="F85" s="44">
        <v>0</v>
      </c>
      <c r="G85" s="44">
        <v>7</v>
      </c>
      <c r="H85" s="44">
        <v>0</v>
      </c>
      <c r="I85" s="44">
        <f t="shared" si="4"/>
        <v>2</v>
      </c>
      <c r="J85" s="44">
        <v>103</v>
      </c>
    </row>
    <row r="86" spans="1:14" ht="12.2" customHeight="1" x14ac:dyDescent="0.2">
      <c r="A86" s="32" t="s">
        <v>185</v>
      </c>
      <c r="B86" s="44">
        <v>121</v>
      </c>
      <c r="C86" s="44">
        <v>24</v>
      </c>
      <c r="D86" s="44">
        <v>5</v>
      </c>
      <c r="E86" s="44">
        <v>19</v>
      </c>
      <c r="F86" s="44">
        <v>0</v>
      </c>
      <c r="G86" s="44">
        <v>4</v>
      </c>
      <c r="H86" s="44">
        <v>0</v>
      </c>
      <c r="I86" s="44">
        <f t="shared" si="4"/>
        <v>13</v>
      </c>
      <c r="J86" s="44">
        <v>186</v>
      </c>
    </row>
    <row r="87" spans="1:14" ht="12.2" customHeight="1" x14ac:dyDescent="0.2">
      <c r="A87" s="32" t="s">
        <v>186</v>
      </c>
      <c r="B87" s="44">
        <v>33</v>
      </c>
      <c r="C87" s="44">
        <v>2</v>
      </c>
      <c r="D87" s="44">
        <v>1</v>
      </c>
      <c r="E87" s="44">
        <v>4</v>
      </c>
      <c r="F87" s="44">
        <v>0</v>
      </c>
      <c r="G87" s="44">
        <v>2</v>
      </c>
      <c r="H87" s="44">
        <v>0</v>
      </c>
      <c r="I87" s="44">
        <f t="shared" si="4"/>
        <v>1</v>
      </c>
      <c r="J87" s="44">
        <v>43</v>
      </c>
    </row>
    <row r="88" spans="1:14" ht="12.2" customHeight="1" x14ac:dyDescent="0.2">
      <c r="A88" s="32" t="s">
        <v>187</v>
      </c>
      <c r="B88" s="44">
        <v>85</v>
      </c>
      <c r="C88" s="44">
        <v>10</v>
      </c>
      <c r="D88" s="44">
        <v>9</v>
      </c>
      <c r="E88" s="44">
        <v>2</v>
      </c>
      <c r="F88" s="44">
        <v>3</v>
      </c>
      <c r="G88" s="44">
        <v>2</v>
      </c>
      <c r="H88" s="44">
        <v>1</v>
      </c>
      <c r="I88" s="44">
        <f t="shared" si="4"/>
        <v>6</v>
      </c>
      <c r="J88" s="44">
        <v>118</v>
      </c>
    </row>
    <row r="89" spans="1:14" ht="12.2" customHeight="1" x14ac:dyDescent="0.2">
      <c r="A89" s="32" t="s">
        <v>188</v>
      </c>
      <c r="B89" s="44">
        <v>162</v>
      </c>
      <c r="C89" s="44">
        <v>79</v>
      </c>
      <c r="D89" s="44">
        <v>20</v>
      </c>
      <c r="E89" s="44">
        <v>10</v>
      </c>
      <c r="F89" s="44">
        <v>9</v>
      </c>
      <c r="G89" s="44">
        <v>6</v>
      </c>
      <c r="H89" s="44">
        <v>2</v>
      </c>
      <c r="I89" s="44">
        <f t="shared" si="4"/>
        <v>24</v>
      </c>
      <c r="J89" s="44">
        <v>312</v>
      </c>
    </row>
    <row r="90" spans="1:14" ht="12.2" customHeight="1" x14ac:dyDescent="0.2">
      <c r="A90" s="32" t="s">
        <v>189</v>
      </c>
      <c r="B90" s="44">
        <v>48</v>
      </c>
      <c r="C90" s="44">
        <v>2</v>
      </c>
      <c r="D90" s="44">
        <v>1</v>
      </c>
      <c r="E90" s="44">
        <v>0</v>
      </c>
      <c r="F90" s="44">
        <v>1</v>
      </c>
      <c r="G90" s="44">
        <v>0</v>
      </c>
      <c r="H90" s="44">
        <v>0</v>
      </c>
      <c r="I90" s="44">
        <f t="shared" si="4"/>
        <v>3</v>
      </c>
      <c r="J90" s="44">
        <v>55</v>
      </c>
    </row>
    <row r="91" spans="1:14" ht="12.2" customHeight="1" x14ac:dyDescent="0.2">
      <c r="A91" s="32" t="s">
        <v>190</v>
      </c>
      <c r="B91" s="44">
        <v>151</v>
      </c>
      <c r="C91" s="44">
        <v>16</v>
      </c>
      <c r="D91" s="44">
        <v>7</v>
      </c>
      <c r="E91" s="44">
        <v>3</v>
      </c>
      <c r="F91" s="44">
        <v>2</v>
      </c>
      <c r="G91" s="44">
        <v>1</v>
      </c>
      <c r="H91" s="44">
        <v>2</v>
      </c>
      <c r="I91" s="44">
        <f t="shared" si="4"/>
        <v>15</v>
      </c>
      <c r="J91" s="44">
        <v>197</v>
      </c>
    </row>
    <row r="92" spans="1:14" ht="12.2" customHeight="1" x14ac:dyDescent="0.2">
      <c r="A92" s="32" t="s">
        <v>191</v>
      </c>
      <c r="B92" s="44">
        <v>205</v>
      </c>
      <c r="C92" s="44">
        <v>15</v>
      </c>
      <c r="D92" s="44">
        <v>1</v>
      </c>
      <c r="E92" s="44">
        <v>5</v>
      </c>
      <c r="F92" s="44">
        <v>0</v>
      </c>
      <c r="G92" s="44">
        <v>0</v>
      </c>
      <c r="H92" s="44">
        <v>0</v>
      </c>
      <c r="I92" s="44">
        <f t="shared" si="4"/>
        <v>19</v>
      </c>
      <c r="J92" s="44">
        <v>245</v>
      </c>
    </row>
    <row r="93" spans="1:14" ht="12.2" customHeight="1" x14ac:dyDescent="0.2">
      <c r="A93" s="32" t="s">
        <v>192</v>
      </c>
      <c r="B93" s="44">
        <v>5</v>
      </c>
      <c r="C93" s="44">
        <v>4</v>
      </c>
      <c r="D93" s="44">
        <v>1</v>
      </c>
      <c r="E93" s="44">
        <v>0</v>
      </c>
      <c r="F93" s="44">
        <v>0</v>
      </c>
      <c r="G93" s="44">
        <v>0</v>
      </c>
      <c r="H93" s="44">
        <v>1</v>
      </c>
      <c r="I93" s="44">
        <f t="shared" si="4"/>
        <v>1</v>
      </c>
      <c r="J93" s="44">
        <v>12</v>
      </c>
    </row>
    <row r="94" spans="1:14" ht="12.2" customHeight="1" x14ac:dyDescent="0.2">
      <c r="A94" s="32" t="s">
        <v>193</v>
      </c>
      <c r="B94" s="44">
        <v>105</v>
      </c>
      <c r="C94" s="44">
        <v>134</v>
      </c>
      <c r="D94" s="44">
        <v>28</v>
      </c>
      <c r="E94" s="44">
        <v>7</v>
      </c>
      <c r="F94" s="44">
        <v>11</v>
      </c>
      <c r="G94" s="44">
        <v>3</v>
      </c>
      <c r="H94" s="44">
        <v>8</v>
      </c>
      <c r="I94" s="44">
        <f t="shared" si="4"/>
        <v>15</v>
      </c>
      <c r="J94" s="44">
        <v>311</v>
      </c>
    </row>
    <row r="95" spans="1:14" ht="12.2" customHeight="1" x14ac:dyDescent="0.2">
      <c r="A95" s="32" t="s">
        <v>194</v>
      </c>
      <c r="B95" s="44">
        <v>73</v>
      </c>
      <c r="C95" s="44">
        <v>60</v>
      </c>
      <c r="D95" s="44">
        <v>16</v>
      </c>
      <c r="E95" s="44">
        <v>4</v>
      </c>
      <c r="F95" s="44">
        <v>7</v>
      </c>
      <c r="G95" s="44">
        <v>0</v>
      </c>
      <c r="H95" s="44">
        <v>1</v>
      </c>
      <c r="I95" s="44">
        <f t="shared" si="4"/>
        <v>8</v>
      </c>
      <c r="J95" s="44">
        <v>169</v>
      </c>
    </row>
    <row r="96" spans="1:14" ht="12.2" customHeight="1" x14ac:dyDescent="0.2">
      <c r="A96" s="32" t="s">
        <v>195</v>
      </c>
      <c r="B96" s="44">
        <v>43</v>
      </c>
      <c r="C96" s="44">
        <v>26</v>
      </c>
      <c r="D96" s="44">
        <v>3</v>
      </c>
      <c r="E96" s="44">
        <v>2</v>
      </c>
      <c r="F96" s="44">
        <v>4</v>
      </c>
      <c r="G96" s="44">
        <v>1</v>
      </c>
      <c r="H96" s="44">
        <v>2</v>
      </c>
      <c r="I96" s="44">
        <f t="shared" si="4"/>
        <v>1</v>
      </c>
      <c r="J96" s="44">
        <v>82</v>
      </c>
    </row>
    <row r="97" spans="1:10" ht="12.2" customHeight="1" x14ac:dyDescent="0.2">
      <c r="A97" s="32" t="s">
        <v>196</v>
      </c>
      <c r="B97" s="44">
        <v>12</v>
      </c>
      <c r="C97" s="44">
        <v>10</v>
      </c>
      <c r="D97" s="44">
        <v>1</v>
      </c>
      <c r="E97" s="44">
        <v>1</v>
      </c>
      <c r="F97" s="44">
        <v>2</v>
      </c>
      <c r="G97" s="44">
        <v>1</v>
      </c>
      <c r="H97" s="44">
        <v>1</v>
      </c>
      <c r="I97" s="44">
        <f t="shared" si="4"/>
        <v>2</v>
      </c>
      <c r="J97" s="44">
        <v>30</v>
      </c>
    </row>
    <row r="98" spans="1:10" ht="12.2" customHeight="1" x14ac:dyDescent="0.2">
      <c r="A98" s="32" t="s">
        <v>197</v>
      </c>
      <c r="B98" s="44">
        <v>8</v>
      </c>
      <c r="C98" s="44">
        <v>11</v>
      </c>
      <c r="D98" s="44">
        <v>1</v>
      </c>
      <c r="E98" s="44">
        <v>3</v>
      </c>
      <c r="F98" s="44">
        <v>2</v>
      </c>
      <c r="G98" s="44">
        <v>0</v>
      </c>
      <c r="H98" s="44">
        <v>2</v>
      </c>
      <c r="I98" s="44">
        <f t="shared" si="4"/>
        <v>1</v>
      </c>
      <c r="J98" s="44">
        <v>28</v>
      </c>
    </row>
    <row r="99" spans="1:10" ht="12.2" customHeight="1" x14ac:dyDescent="0.2">
      <c r="A99" s="32" t="s">
        <v>198</v>
      </c>
      <c r="B99" s="44">
        <v>92</v>
      </c>
      <c r="C99" s="44">
        <v>37</v>
      </c>
      <c r="D99" s="44">
        <v>9</v>
      </c>
      <c r="E99" s="44">
        <v>1</v>
      </c>
      <c r="F99" s="44">
        <v>7</v>
      </c>
      <c r="G99" s="44">
        <v>0</v>
      </c>
      <c r="H99" s="44">
        <v>1</v>
      </c>
      <c r="I99" s="44">
        <f t="shared" si="4"/>
        <v>8</v>
      </c>
      <c r="J99" s="44">
        <v>155</v>
      </c>
    </row>
    <row r="100" spans="1:10" ht="12.2" customHeight="1" x14ac:dyDescent="0.2">
      <c r="A100" s="32" t="s">
        <v>199</v>
      </c>
      <c r="B100" s="44">
        <v>65</v>
      </c>
      <c r="C100" s="44">
        <v>65</v>
      </c>
      <c r="D100" s="44">
        <v>16</v>
      </c>
      <c r="E100" s="44">
        <v>5</v>
      </c>
      <c r="F100" s="44">
        <v>8</v>
      </c>
      <c r="G100" s="44">
        <v>0</v>
      </c>
      <c r="H100" s="44">
        <v>2</v>
      </c>
      <c r="I100" s="44">
        <f t="shared" si="4"/>
        <v>8</v>
      </c>
      <c r="J100" s="44">
        <v>169</v>
      </c>
    </row>
    <row r="101" spans="1:10" ht="12.2" customHeight="1" x14ac:dyDescent="0.2">
      <c r="A101" s="32" t="s">
        <v>200</v>
      </c>
      <c r="B101" s="44">
        <v>122</v>
      </c>
      <c r="C101" s="44">
        <v>4</v>
      </c>
      <c r="D101" s="44">
        <v>2</v>
      </c>
      <c r="E101" s="44">
        <v>0</v>
      </c>
      <c r="F101" s="44">
        <v>0</v>
      </c>
      <c r="G101" s="44">
        <v>0</v>
      </c>
      <c r="H101" s="44">
        <v>1</v>
      </c>
      <c r="I101" s="44">
        <f t="shared" si="4"/>
        <v>5</v>
      </c>
      <c r="J101" s="44">
        <v>134</v>
      </c>
    </row>
    <row r="102" spans="1:10" ht="12.2" customHeight="1" x14ac:dyDescent="0.2">
      <c r="A102" s="32" t="s">
        <v>201</v>
      </c>
      <c r="B102" s="44">
        <v>32</v>
      </c>
      <c r="C102" s="44">
        <v>13</v>
      </c>
      <c r="D102" s="44">
        <v>5</v>
      </c>
      <c r="E102" s="44">
        <v>1</v>
      </c>
      <c r="F102" s="44">
        <v>0</v>
      </c>
      <c r="G102" s="44">
        <v>0</v>
      </c>
      <c r="H102" s="44">
        <v>1</v>
      </c>
      <c r="I102" s="44">
        <f t="shared" si="4"/>
        <v>5</v>
      </c>
      <c r="J102" s="44">
        <v>57</v>
      </c>
    </row>
    <row r="103" spans="1:10" ht="12.2" customHeight="1" x14ac:dyDescent="0.2">
      <c r="A103" s="32" t="s">
        <v>202</v>
      </c>
      <c r="B103" s="44">
        <v>29</v>
      </c>
      <c r="C103" s="44">
        <v>0</v>
      </c>
      <c r="D103" s="44">
        <v>0</v>
      </c>
      <c r="E103" s="44">
        <v>2</v>
      </c>
      <c r="F103" s="44">
        <v>0</v>
      </c>
      <c r="G103" s="44">
        <v>0</v>
      </c>
      <c r="H103" s="44">
        <v>0</v>
      </c>
      <c r="I103" s="44">
        <f t="shared" si="4"/>
        <v>0</v>
      </c>
      <c r="J103" s="44">
        <v>31</v>
      </c>
    </row>
    <row r="104" spans="1:10" ht="12.2" customHeight="1" x14ac:dyDescent="0.2">
      <c r="A104" s="32" t="s">
        <v>203</v>
      </c>
      <c r="B104" s="44">
        <v>31</v>
      </c>
      <c r="C104" s="44">
        <v>4</v>
      </c>
      <c r="D104" s="44">
        <v>0</v>
      </c>
      <c r="E104" s="44">
        <v>0</v>
      </c>
      <c r="F104" s="44">
        <v>0</v>
      </c>
      <c r="G104" s="44">
        <v>0</v>
      </c>
      <c r="H104" s="44">
        <v>0</v>
      </c>
      <c r="I104" s="44">
        <f t="shared" si="4"/>
        <v>3</v>
      </c>
      <c r="J104" s="44">
        <v>38</v>
      </c>
    </row>
    <row r="105" spans="1:10" ht="12.2" customHeight="1" x14ac:dyDescent="0.2">
      <c r="A105" s="32" t="s">
        <v>204</v>
      </c>
      <c r="B105" s="44">
        <v>37</v>
      </c>
      <c r="C105" s="44">
        <v>5</v>
      </c>
      <c r="D105" s="44">
        <v>2</v>
      </c>
      <c r="E105" s="44">
        <v>3</v>
      </c>
      <c r="F105" s="44">
        <v>1</v>
      </c>
      <c r="G105" s="44">
        <v>1</v>
      </c>
      <c r="H105" s="44">
        <v>0</v>
      </c>
      <c r="I105" s="44">
        <f t="shared" si="4"/>
        <v>4</v>
      </c>
      <c r="J105" s="44">
        <v>53</v>
      </c>
    </row>
    <row r="106" spans="1:10" ht="12.2" customHeight="1" x14ac:dyDescent="0.2">
      <c r="A106" s="32" t="s">
        <v>205</v>
      </c>
      <c r="B106" s="44">
        <v>50</v>
      </c>
      <c r="C106" s="44">
        <v>19</v>
      </c>
      <c r="D106" s="44">
        <v>2</v>
      </c>
      <c r="E106" s="44">
        <v>2</v>
      </c>
      <c r="F106" s="44">
        <v>2</v>
      </c>
      <c r="G106" s="44">
        <v>2</v>
      </c>
      <c r="H106" s="44">
        <v>2</v>
      </c>
      <c r="I106" s="44">
        <f t="shared" si="4"/>
        <v>9</v>
      </c>
      <c r="J106" s="44">
        <v>88</v>
      </c>
    </row>
    <row r="107" spans="1:10" ht="12.2" customHeight="1" x14ac:dyDescent="0.2">
      <c r="A107" s="32" t="s">
        <v>206</v>
      </c>
      <c r="B107" s="44">
        <v>42</v>
      </c>
      <c r="C107" s="44">
        <v>8</v>
      </c>
      <c r="D107" s="44">
        <v>0</v>
      </c>
      <c r="E107" s="44">
        <v>2</v>
      </c>
      <c r="F107" s="44">
        <v>1</v>
      </c>
      <c r="G107" s="44">
        <v>2</v>
      </c>
      <c r="H107" s="44">
        <v>0</v>
      </c>
      <c r="I107" s="44">
        <f t="shared" si="4"/>
        <v>7</v>
      </c>
      <c r="J107" s="44">
        <v>62</v>
      </c>
    </row>
    <row r="108" spans="1:10" ht="12.2" customHeight="1" x14ac:dyDescent="0.2">
      <c r="A108" s="32" t="s">
        <v>207</v>
      </c>
      <c r="B108" s="44">
        <v>49</v>
      </c>
      <c r="C108" s="44">
        <v>18</v>
      </c>
      <c r="D108" s="44">
        <v>3</v>
      </c>
      <c r="E108" s="44">
        <v>1</v>
      </c>
      <c r="F108" s="44">
        <v>0</v>
      </c>
      <c r="G108" s="44">
        <v>0</v>
      </c>
      <c r="H108" s="44">
        <v>0</v>
      </c>
      <c r="I108" s="44">
        <f t="shared" si="4"/>
        <v>4</v>
      </c>
      <c r="J108" s="44">
        <v>75</v>
      </c>
    </row>
    <row r="109" spans="1:10" ht="12.2" customHeight="1" x14ac:dyDescent="0.2">
      <c r="A109" s="32" t="s">
        <v>208</v>
      </c>
      <c r="B109" s="44">
        <v>48</v>
      </c>
      <c r="C109" s="44">
        <v>14</v>
      </c>
      <c r="D109" s="44">
        <v>5</v>
      </c>
      <c r="E109" s="44">
        <v>0</v>
      </c>
      <c r="F109" s="44">
        <v>2</v>
      </c>
      <c r="G109" s="44">
        <v>0</v>
      </c>
      <c r="H109" s="44">
        <v>1</v>
      </c>
      <c r="I109" s="44">
        <f t="shared" si="4"/>
        <v>7</v>
      </c>
      <c r="J109" s="44">
        <v>77</v>
      </c>
    </row>
    <row r="110" spans="1:10" ht="12.2" customHeight="1" x14ac:dyDescent="0.2">
      <c r="A110" s="32" t="s">
        <v>209</v>
      </c>
      <c r="B110" s="44">
        <v>102</v>
      </c>
      <c r="C110" s="44">
        <v>0</v>
      </c>
      <c r="D110" s="44">
        <v>0</v>
      </c>
      <c r="E110" s="44">
        <v>1</v>
      </c>
      <c r="F110" s="44">
        <v>1</v>
      </c>
      <c r="G110" s="44">
        <v>0</v>
      </c>
      <c r="H110" s="44">
        <v>1</v>
      </c>
      <c r="I110" s="44">
        <f t="shared" si="4"/>
        <v>6</v>
      </c>
      <c r="J110" s="44">
        <v>111</v>
      </c>
    </row>
    <row r="111" spans="1:10" ht="12.2" customHeight="1" x14ac:dyDescent="0.2">
      <c r="A111" s="32" t="s">
        <v>210</v>
      </c>
      <c r="B111" s="44">
        <v>89</v>
      </c>
      <c r="C111" s="44">
        <v>5</v>
      </c>
      <c r="D111" s="44">
        <v>0</v>
      </c>
      <c r="E111" s="44">
        <v>1</v>
      </c>
      <c r="F111" s="44">
        <v>1</v>
      </c>
      <c r="G111" s="44">
        <v>1</v>
      </c>
      <c r="H111" s="44">
        <v>0</v>
      </c>
      <c r="I111" s="44">
        <f t="shared" si="4"/>
        <v>12</v>
      </c>
      <c r="J111" s="44">
        <v>109</v>
      </c>
    </row>
    <row r="112" spans="1:10" ht="12.2" customHeight="1" x14ac:dyDescent="0.2">
      <c r="A112" s="32" t="s">
        <v>211</v>
      </c>
      <c r="B112" s="44">
        <v>46</v>
      </c>
      <c r="C112" s="44">
        <v>8</v>
      </c>
      <c r="D112" s="44">
        <v>0</v>
      </c>
      <c r="E112" s="44">
        <v>1</v>
      </c>
      <c r="F112" s="44">
        <v>1</v>
      </c>
      <c r="G112" s="44">
        <v>0</v>
      </c>
      <c r="H112" s="44">
        <v>0</v>
      </c>
      <c r="I112" s="44">
        <f t="shared" si="4"/>
        <v>8</v>
      </c>
      <c r="J112" s="44">
        <v>64</v>
      </c>
    </row>
    <row r="113" spans="1:10" ht="12.2" customHeight="1" x14ac:dyDescent="0.2">
      <c r="A113" s="32" t="s">
        <v>212</v>
      </c>
      <c r="B113" s="44">
        <v>44</v>
      </c>
      <c r="C113" s="44">
        <v>11</v>
      </c>
      <c r="D113" s="44">
        <v>1</v>
      </c>
      <c r="E113" s="44">
        <v>2</v>
      </c>
      <c r="F113" s="44">
        <v>0</v>
      </c>
      <c r="G113" s="44">
        <v>1</v>
      </c>
      <c r="H113" s="44">
        <v>0</v>
      </c>
      <c r="I113" s="44">
        <f t="shared" si="4"/>
        <v>3</v>
      </c>
      <c r="J113" s="44">
        <v>62</v>
      </c>
    </row>
    <row r="114" spans="1:10" ht="12.2" customHeight="1" x14ac:dyDescent="0.2">
      <c r="A114" s="32" t="s">
        <v>213</v>
      </c>
      <c r="B114" s="44">
        <v>64</v>
      </c>
      <c r="C114" s="44">
        <v>1</v>
      </c>
      <c r="D114" s="44">
        <v>1</v>
      </c>
      <c r="E114" s="44">
        <v>0</v>
      </c>
      <c r="F114" s="44">
        <v>0</v>
      </c>
      <c r="G114" s="44">
        <v>0</v>
      </c>
      <c r="H114" s="44">
        <v>0</v>
      </c>
      <c r="I114" s="44">
        <f t="shared" si="4"/>
        <v>2</v>
      </c>
      <c r="J114" s="44">
        <v>68</v>
      </c>
    </row>
    <row r="115" spans="1:10" ht="12.2" customHeight="1" x14ac:dyDescent="0.2">
      <c r="A115" s="32" t="s">
        <v>214</v>
      </c>
      <c r="B115" s="44">
        <v>49</v>
      </c>
      <c r="C115" s="44">
        <v>0</v>
      </c>
      <c r="D115" s="44">
        <v>1</v>
      </c>
      <c r="E115" s="44">
        <v>0</v>
      </c>
      <c r="F115" s="44">
        <v>0</v>
      </c>
      <c r="G115" s="44">
        <v>0</v>
      </c>
      <c r="H115" s="44">
        <v>0</v>
      </c>
      <c r="I115" s="44">
        <f t="shared" si="4"/>
        <v>3</v>
      </c>
      <c r="J115" s="44">
        <v>53</v>
      </c>
    </row>
    <row r="116" spans="1:10" x14ac:dyDescent="0.2">
      <c r="A116" s="32" t="s">
        <v>215</v>
      </c>
      <c r="B116" s="44">
        <v>67</v>
      </c>
      <c r="C116" s="44">
        <v>3</v>
      </c>
      <c r="D116" s="44">
        <v>0</v>
      </c>
      <c r="E116" s="44">
        <v>0</v>
      </c>
      <c r="F116" s="44">
        <v>0</v>
      </c>
      <c r="G116" s="44">
        <v>0</v>
      </c>
      <c r="H116" s="44">
        <v>0</v>
      </c>
      <c r="I116" s="44">
        <f t="shared" si="4"/>
        <v>5</v>
      </c>
      <c r="J116" s="44">
        <v>75</v>
      </c>
    </row>
    <row r="117" spans="1:10" ht="12.2" customHeight="1" x14ac:dyDescent="0.2">
      <c r="A117" s="36" t="s">
        <v>440</v>
      </c>
      <c r="B117" s="45">
        <f>SUM(B82:B116)</f>
        <v>2611</v>
      </c>
      <c r="C117" s="45">
        <f t="shared" ref="C117:H117" si="5">SUM(C82:C116)</f>
        <v>666</v>
      </c>
      <c r="D117" s="45">
        <f t="shared" si="5"/>
        <v>160</v>
      </c>
      <c r="E117" s="45">
        <f t="shared" si="5"/>
        <v>137</v>
      </c>
      <c r="F117" s="45">
        <f t="shared" si="5"/>
        <v>74</v>
      </c>
      <c r="G117" s="45">
        <f t="shared" si="5"/>
        <v>59</v>
      </c>
      <c r="H117" s="45">
        <f t="shared" si="5"/>
        <v>32</v>
      </c>
      <c r="I117" s="45">
        <f>SUM(I82:I116)</f>
        <v>221</v>
      </c>
      <c r="J117" s="47">
        <f>SUM(J82:J116)</f>
        <v>3960</v>
      </c>
    </row>
    <row r="118" spans="1:10" ht="12.2" customHeight="1" x14ac:dyDescent="0.2">
      <c r="A118" s="34"/>
      <c r="B118" s="10"/>
      <c r="C118" s="10"/>
      <c r="D118" s="10"/>
      <c r="E118" s="10"/>
      <c r="F118" s="10"/>
      <c r="G118" s="10"/>
      <c r="H118" s="10"/>
      <c r="I118" s="10"/>
      <c r="J118" s="10"/>
    </row>
    <row r="119" spans="1:10" ht="12" customHeight="1" x14ac:dyDescent="0.2">
      <c r="A119" s="34" t="s">
        <v>41</v>
      </c>
    </row>
    <row r="120" spans="1:10" ht="12" customHeight="1" x14ac:dyDescent="0.2">
      <c r="A120" s="32" t="s">
        <v>216</v>
      </c>
      <c r="B120" s="44">
        <v>51</v>
      </c>
      <c r="C120" s="44">
        <v>1</v>
      </c>
      <c r="D120" s="44">
        <v>0</v>
      </c>
      <c r="E120" s="44">
        <v>1</v>
      </c>
      <c r="F120" s="44">
        <v>0</v>
      </c>
      <c r="G120" s="44">
        <v>1</v>
      </c>
      <c r="H120" s="44">
        <v>0</v>
      </c>
      <c r="I120" s="50">
        <f t="shared" ref="I120:I151" si="6">J120-(SUM(B120:H120))</f>
        <v>3</v>
      </c>
      <c r="J120" s="44">
        <v>57</v>
      </c>
    </row>
    <row r="121" spans="1:10" x14ac:dyDescent="0.2">
      <c r="A121" s="32" t="s">
        <v>217</v>
      </c>
      <c r="B121" s="44">
        <v>13</v>
      </c>
      <c r="C121" s="44">
        <v>2</v>
      </c>
      <c r="D121" s="44">
        <v>0</v>
      </c>
      <c r="E121" s="44">
        <v>0</v>
      </c>
      <c r="F121" s="44">
        <v>0</v>
      </c>
      <c r="G121" s="44">
        <v>1</v>
      </c>
      <c r="H121" s="44">
        <v>0</v>
      </c>
      <c r="I121" s="50">
        <f t="shared" si="6"/>
        <v>1</v>
      </c>
      <c r="J121" s="44">
        <v>17</v>
      </c>
    </row>
    <row r="122" spans="1:10" x14ac:dyDescent="0.2">
      <c r="A122" s="32" t="s">
        <v>218</v>
      </c>
      <c r="B122" s="44">
        <v>127</v>
      </c>
      <c r="C122" s="44">
        <v>6</v>
      </c>
      <c r="D122" s="44">
        <v>2</v>
      </c>
      <c r="E122" s="44">
        <v>0</v>
      </c>
      <c r="F122" s="44">
        <v>0</v>
      </c>
      <c r="G122" s="44">
        <v>0</v>
      </c>
      <c r="H122" s="44">
        <v>0</v>
      </c>
      <c r="I122" s="50">
        <f t="shared" si="6"/>
        <v>11</v>
      </c>
      <c r="J122" s="44">
        <v>146</v>
      </c>
    </row>
    <row r="123" spans="1:10" ht="15" customHeight="1" x14ac:dyDescent="0.2">
      <c r="A123" s="32" t="s">
        <v>219</v>
      </c>
      <c r="B123" s="44">
        <v>106</v>
      </c>
      <c r="C123" s="44">
        <v>4</v>
      </c>
      <c r="D123" s="44">
        <v>1</v>
      </c>
      <c r="E123" s="44">
        <v>1</v>
      </c>
      <c r="F123" s="44">
        <v>2</v>
      </c>
      <c r="G123" s="44">
        <v>0</v>
      </c>
      <c r="H123" s="44">
        <v>0</v>
      </c>
      <c r="I123" s="50">
        <f t="shared" si="6"/>
        <v>4</v>
      </c>
      <c r="J123" s="44">
        <v>118</v>
      </c>
    </row>
    <row r="124" spans="1:10" ht="12.75" customHeight="1" x14ac:dyDescent="0.2">
      <c r="A124" s="32" t="s">
        <v>220</v>
      </c>
      <c r="B124" s="44">
        <v>80</v>
      </c>
      <c r="C124" s="44">
        <v>7</v>
      </c>
      <c r="D124" s="44">
        <v>1</v>
      </c>
      <c r="E124" s="44">
        <v>4</v>
      </c>
      <c r="F124" s="44">
        <v>1</v>
      </c>
      <c r="G124" s="44">
        <v>0</v>
      </c>
      <c r="H124" s="44">
        <v>0</v>
      </c>
      <c r="I124" s="50">
        <f t="shared" si="6"/>
        <v>4</v>
      </c>
      <c r="J124" s="44">
        <v>97</v>
      </c>
    </row>
    <row r="125" spans="1:10" ht="12.75" customHeight="1" x14ac:dyDescent="0.2">
      <c r="A125" s="32" t="s">
        <v>221</v>
      </c>
      <c r="B125" s="44">
        <v>111</v>
      </c>
      <c r="C125" s="44">
        <v>7</v>
      </c>
      <c r="D125" s="44">
        <v>5</v>
      </c>
      <c r="E125" s="44">
        <v>6</v>
      </c>
      <c r="F125" s="44">
        <v>0</v>
      </c>
      <c r="G125" s="44">
        <v>1</v>
      </c>
      <c r="H125" s="44">
        <v>0</v>
      </c>
      <c r="I125" s="50">
        <f t="shared" si="6"/>
        <v>12</v>
      </c>
      <c r="J125" s="44">
        <v>142</v>
      </c>
    </row>
    <row r="126" spans="1:10" ht="12.75" customHeight="1" x14ac:dyDescent="0.2">
      <c r="A126" s="32" t="s">
        <v>222</v>
      </c>
      <c r="B126" s="44">
        <v>49</v>
      </c>
      <c r="C126" s="44">
        <v>0</v>
      </c>
      <c r="D126" s="44">
        <v>1</v>
      </c>
      <c r="E126" s="44">
        <v>2</v>
      </c>
      <c r="F126" s="44">
        <v>0</v>
      </c>
      <c r="G126" s="44">
        <v>0</v>
      </c>
      <c r="H126" s="44">
        <v>0</v>
      </c>
      <c r="I126" s="50">
        <f t="shared" si="6"/>
        <v>5</v>
      </c>
      <c r="J126" s="44">
        <v>57</v>
      </c>
    </row>
    <row r="127" spans="1:10" ht="12.75" customHeight="1" x14ac:dyDescent="0.2">
      <c r="A127" s="32" t="s">
        <v>223</v>
      </c>
      <c r="B127" s="44">
        <v>30</v>
      </c>
      <c r="C127" s="44">
        <v>2</v>
      </c>
      <c r="D127" s="44">
        <v>1</v>
      </c>
      <c r="E127" s="44">
        <v>2</v>
      </c>
      <c r="F127" s="44">
        <v>0</v>
      </c>
      <c r="G127" s="44">
        <v>0</v>
      </c>
      <c r="H127" s="44">
        <v>0</v>
      </c>
      <c r="I127" s="50">
        <f t="shared" si="6"/>
        <v>2</v>
      </c>
      <c r="J127" s="44">
        <v>37</v>
      </c>
    </row>
    <row r="128" spans="1:10" ht="12.75" customHeight="1" x14ac:dyDescent="0.2">
      <c r="A128" s="32" t="s">
        <v>224</v>
      </c>
      <c r="B128" s="44">
        <v>75</v>
      </c>
      <c r="C128" s="44">
        <v>8</v>
      </c>
      <c r="D128" s="44">
        <v>2</v>
      </c>
      <c r="E128" s="44">
        <v>6</v>
      </c>
      <c r="F128" s="44">
        <v>1</v>
      </c>
      <c r="G128" s="44">
        <v>0</v>
      </c>
      <c r="H128" s="44">
        <v>0</v>
      </c>
      <c r="I128" s="50">
        <f t="shared" si="6"/>
        <v>6</v>
      </c>
      <c r="J128" s="44">
        <v>98</v>
      </c>
    </row>
    <row r="129" spans="1:10" ht="12.75" customHeight="1" x14ac:dyDescent="0.2">
      <c r="A129" s="32" t="s">
        <v>225</v>
      </c>
      <c r="B129" s="44">
        <v>96</v>
      </c>
      <c r="C129" s="44">
        <v>6</v>
      </c>
      <c r="D129" s="44">
        <v>2</v>
      </c>
      <c r="E129" s="44">
        <v>3</v>
      </c>
      <c r="F129" s="44">
        <v>1</v>
      </c>
      <c r="G129" s="44">
        <v>1</v>
      </c>
      <c r="H129" s="44">
        <v>0</v>
      </c>
      <c r="I129" s="50">
        <f t="shared" si="6"/>
        <v>7</v>
      </c>
      <c r="J129" s="44">
        <v>116</v>
      </c>
    </row>
    <row r="130" spans="1:10" ht="12.75" customHeight="1" x14ac:dyDescent="0.2">
      <c r="A130" s="32" t="s">
        <v>226</v>
      </c>
      <c r="B130" s="44">
        <v>42</v>
      </c>
      <c r="C130" s="44">
        <v>7</v>
      </c>
      <c r="D130" s="44">
        <v>0</v>
      </c>
      <c r="E130" s="44">
        <v>1</v>
      </c>
      <c r="F130" s="44">
        <v>0</v>
      </c>
      <c r="G130" s="44">
        <v>0</v>
      </c>
      <c r="H130" s="44">
        <v>0</v>
      </c>
      <c r="I130" s="50">
        <f t="shared" si="6"/>
        <v>3</v>
      </c>
      <c r="J130" s="44">
        <v>53</v>
      </c>
    </row>
    <row r="131" spans="1:10" ht="12.75" customHeight="1" x14ac:dyDescent="0.2">
      <c r="A131" s="32" t="s">
        <v>227</v>
      </c>
      <c r="B131" s="44">
        <v>83</v>
      </c>
      <c r="C131" s="44">
        <v>15</v>
      </c>
      <c r="D131" s="44">
        <v>1</v>
      </c>
      <c r="E131" s="44">
        <v>2</v>
      </c>
      <c r="F131" s="44">
        <v>5</v>
      </c>
      <c r="G131" s="44">
        <v>0</v>
      </c>
      <c r="H131" s="44">
        <v>3</v>
      </c>
      <c r="I131" s="50">
        <f t="shared" si="6"/>
        <v>7</v>
      </c>
      <c r="J131" s="44">
        <v>116</v>
      </c>
    </row>
    <row r="132" spans="1:10" ht="12.75" customHeight="1" x14ac:dyDescent="0.2">
      <c r="A132" s="32" t="s">
        <v>228</v>
      </c>
      <c r="B132" s="44">
        <v>88</v>
      </c>
      <c r="C132" s="44">
        <v>13</v>
      </c>
      <c r="D132" s="44">
        <v>7</v>
      </c>
      <c r="E132" s="44">
        <v>2</v>
      </c>
      <c r="F132" s="44">
        <v>1</v>
      </c>
      <c r="G132" s="44">
        <v>0</v>
      </c>
      <c r="H132" s="44">
        <v>0</v>
      </c>
      <c r="I132" s="50">
        <f t="shared" si="6"/>
        <v>5</v>
      </c>
      <c r="J132" s="44">
        <v>116</v>
      </c>
    </row>
    <row r="133" spans="1:10" ht="12.75" customHeight="1" x14ac:dyDescent="0.2">
      <c r="A133" s="32" t="s">
        <v>229</v>
      </c>
      <c r="B133" s="44">
        <v>168</v>
      </c>
      <c r="C133" s="44">
        <v>23</v>
      </c>
      <c r="D133" s="44">
        <v>5</v>
      </c>
      <c r="E133" s="44">
        <v>4</v>
      </c>
      <c r="F133" s="44">
        <v>1</v>
      </c>
      <c r="G133" s="44">
        <v>1</v>
      </c>
      <c r="H133" s="44">
        <v>3</v>
      </c>
      <c r="I133" s="50">
        <f t="shared" si="6"/>
        <v>11</v>
      </c>
      <c r="J133" s="44">
        <v>216</v>
      </c>
    </row>
    <row r="134" spans="1:10" ht="12.75" customHeight="1" x14ac:dyDescent="0.2">
      <c r="A134" s="32" t="s">
        <v>230</v>
      </c>
      <c r="B134" s="44">
        <v>32</v>
      </c>
      <c r="C134" s="44">
        <v>30</v>
      </c>
      <c r="D134" s="44">
        <v>4</v>
      </c>
      <c r="E134" s="44">
        <v>4</v>
      </c>
      <c r="F134" s="44">
        <v>5</v>
      </c>
      <c r="G134" s="44">
        <v>1</v>
      </c>
      <c r="H134" s="44">
        <v>2</v>
      </c>
      <c r="I134" s="50">
        <f t="shared" si="6"/>
        <v>4</v>
      </c>
      <c r="J134" s="44">
        <v>82</v>
      </c>
    </row>
    <row r="135" spans="1:10" ht="12.75" customHeight="1" x14ac:dyDescent="0.2">
      <c r="A135" s="32" t="s">
        <v>231</v>
      </c>
      <c r="B135" s="44">
        <v>75</v>
      </c>
      <c r="C135" s="44">
        <v>54</v>
      </c>
      <c r="D135" s="44">
        <v>11</v>
      </c>
      <c r="E135" s="44">
        <v>2</v>
      </c>
      <c r="F135" s="44">
        <v>6</v>
      </c>
      <c r="G135" s="44">
        <v>2</v>
      </c>
      <c r="H135" s="44">
        <v>3</v>
      </c>
      <c r="I135" s="50">
        <f t="shared" si="6"/>
        <v>6</v>
      </c>
      <c r="J135" s="44">
        <v>159</v>
      </c>
    </row>
    <row r="136" spans="1:10" ht="12.75" customHeight="1" x14ac:dyDescent="0.2">
      <c r="A136" s="32" t="s">
        <v>232</v>
      </c>
      <c r="B136" s="44">
        <v>62</v>
      </c>
      <c r="C136" s="44">
        <v>63</v>
      </c>
      <c r="D136" s="44">
        <v>13</v>
      </c>
      <c r="E136" s="44">
        <v>6</v>
      </c>
      <c r="F136" s="44">
        <v>4</v>
      </c>
      <c r="G136" s="44">
        <v>2</v>
      </c>
      <c r="H136" s="44">
        <v>3</v>
      </c>
      <c r="I136" s="50">
        <f t="shared" si="6"/>
        <v>6</v>
      </c>
      <c r="J136" s="44">
        <v>159</v>
      </c>
    </row>
    <row r="137" spans="1:10" ht="12.75" customHeight="1" x14ac:dyDescent="0.2">
      <c r="A137" s="32" t="s">
        <v>233</v>
      </c>
      <c r="B137" s="44">
        <v>43</v>
      </c>
      <c r="C137" s="44">
        <v>48</v>
      </c>
      <c r="D137" s="44">
        <v>9</v>
      </c>
      <c r="E137" s="44">
        <v>4</v>
      </c>
      <c r="F137" s="44">
        <v>5</v>
      </c>
      <c r="G137" s="44">
        <v>2</v>
      </c>
      <c r="H137" s="44">
        <v>2</v>
      </c>
      <c r="I137" s="50">
        <f t="shared" si="6"/>
        <v>7</v>
      </c>
      <c r="J137" s="44">
        <v>120</v>
      </c>
    </row>
    <row r="138" spans="1:10" ht="12" customHeight="1" x14ac:dyDescent="0.2">
      <c r="A138" s="32" t="s">
        <v>234</v>
      </c>
      <c r="B138" s="44">
        <v>28</v>
      </c>
      <c r="C138" s="44">
        <v>29</v>
      </c>
      <c r="D138" s="44">
        <v>8</v>
      </c>
      <c r="E138" s="44">
        <v>4</v>
      </c>
      <c r="F138" s="44">
        <v>2</v>
      </c>
      <c r="G138" s="44">
        <v>1</v>
      </c>
      <c r="H138" s="44">
        <v>0</v>
      </c>
      <c r="I138" s="50">
        <f t="shared" si="6"/>
        <v>7</v>
      </c>
      <c r="J138" s="44">
        <v>79</v>
      </c>
    </row>
    <row r="139" spans="1:10" ht="12" customHeight="1" x14ac:dyDescent="0.2">
      <c r="A139" s="32" t="s">
        <v>235</v>
      </c>
      <c r="B139" s="44">
        <v>27</v>
      </c>
      <c r="C139" s="44">
        <v>37</v>
      </c>
      <c r="D139" s="44">
        <v>8</v>
      </c>
      <c r="E139" s="44">
        <v>5</v>
      </c>
      <c r="F139" s="44">
        <v>3</v>
      </c>
      <c r="G139" s="44">
        <v>0</v>
      </c>
      <c r="H139" s="44">
        <v>1</v>
      </c>
      <c r="I139" s="50">
        <f t="shared" si="6"/>
        <v>6</v>
      </c>
      <c r="J139" s="44">
        <v>87</v>
      </c>
    </row>
    <row r="140" spans="1:10" ht="12" customHeight="1" x14ac:dyDescent="0.2">
      <c r="A140" s="32" t="s">
        <v>236</v>
      </c>
      <c r="B140" s="44">
        <v>22</v>
      </c>
      <c r="C140" s="44">
        <v>21</v>
      </c>
      <c r="D140" s="44">
        <v>5</v>
      </c>
      <c r="E140" s="44">
        <v>0</v>
      </c>
      <c r="F140" s="44">
        <v>4</v>
      </c>
      <c r="G140" s="44">
        <v>0</v>
      </c>
      <c r="H140" s="44">
        <v>1</v>
      </c>
      <c r="I140" s="50">
        <f t="shared" si="6"/>
        <v>0</v>
      </c>
      <c r="J140" s="44">
        <v>53</v>
      </c>
    </row>
    <row r="141" spans="1:10" ht="12" customHeight="1" x14ac:dyDescent="0.2">
      <c r="A141" s="32" t="s">
        <v>237</v>
      </c>
      <c r="B141" s="44">
        <v>3</v>
      </c>
      <c r="C141" s="44">
        <v>16</v>
      </c>
      <c r="D141" s="44">
        <v>4</v>
      </c>
      <c r="E141" s="44">
        <v>3</v>
      </c>
      <c r="F141" s="44">
        <v>0</v>
      </c>
      <c r="G141" s="44">
        <v>0</v>
      </c>
      <c r="H141" s="44">
        <v>0</v>
      </c>
      <c r="I141" s="50">
        <f t="shared" si="6"/>
        <v>1</v>
      </c>
      <c r="J141" s="44">
        <v>27</v>
      </c>
    </row>
    <row r="142" spans="1:10" ht="12" customHeight="1" x14ac:dyDescent="0.2">
      <c r="A142" s="32" t="s">
        <v>238</v>
      </c>
      <c r="B142" s="44">
        <v>38</v>
      </c>
      <c r="C142" s="44">
        <v>28</v>
      </c>
      <c r="D142" s="44">
        <v>9</v>
      </c>
      <c r="E142" s="44">
        <v>1</v>
      </c>
      <c r="F142" s="44">
        <v>4</v>
      </c>
      <c r="G142" s="44">
        <v>2</v>
      </c>
      <c r="H142" s="44">
        <v>2</v>
      </c>
      <c r="I142" s="50">
        <f t="shared" si="6"/>
        <v>3</v>
      </c>
      <c r="J142" s="44">
        <v>87</v>
      </c>
    </row>
    <row r="143" spans="1:10" ht="12" customHeight="1" x14ac:dyDescent="0.2">
      <c r="A143" s="32" t="s">
        <v>239</v>
      </c>
      <c r="B143" s="44">
        <v>77</v>
      </c>
      <c r="C143" s="44">
        <v>63</v>
      </c>
      <c r="D143" s="44">
        <v>19</v>
      </c>
      <c r="E143" s="44">
        <v>3</v>
      </c>
      <c r="F143" s="44">
        <v>9</v>
      </c>
      <c r="G143" s="44">
        <v>1</v>
      </c>
      <c r="H143" s="44">
        <v>6</v>
      </c>
      <c r="I143" s="50">
        <f t="shared" si="6"/>
        <v>13</v>
      </c>
      <c r="J143" s="44">
        <v>191</v>
      </c>
    </row>
    <row r="144" spans="1:10" ht="12" customHeight="1" x14ac:dyDescent="0.2">
      <c r="A144" s="32" t="s">
        <v>240</v>
      </c>
      <c r="B144" s="44">
        <v>1</v>
      </c>
      <c r="C144" s="44">
        <v>0</v>
      </c>
      <c r="D144" s="44">
        <v>0</v>
      </c>
      <c r="E144" s="44">
        <v>0</v>
      </c>
      <c r="F144" s="44">
        <v>0</v>
      </c>
      <c r="G144" s="44">
        <v>0</v>
      </c>
      <c r="H144" s="44">
        <v>0</v>
      </c>
      <c r="I144" s="50">
        <f t="shared" si="6"/>
        <v>1</v>
      </c>
      <c r="J144" s="44">
        <v>2</v>
      </c>
    </row>
    <row r="145" spans="1:10" ht="12" customHeight="1" x14ac:dyDescent="0.2">
      <c r="A145" s="32" t="s">
        <v>241</v>
      </c>
      <c r="B145" s="44">
        <v>22</v>
      </c>
      <c r="C145" s="44">
        <v>27</v>
      </c>
      <c r="D145" s="44">
        <v>11</v>
      </c>
      <c r="E145" s="44">
        <v>2</v>
      </c>
      <c r="F145" s="44">
        <v>4</v>
      </c>
      <c r="G145" s="44">
        <v>0</v>
      </c>
      <c r="H145" s="44">
        <v>0</v>
      </c>
      <c r="I145" s="50">
        <f t="shared" si="6"/>
        <v>3</v>
      </c>
      <c r="J145" s="44">
        <v>69</v>
      </c>
    </row>
    <row r="146" spans="1:10" ht="12" customHeight="1" x14ac:dyDescent="0.2">
      <c r="A146" s="32" t="s">
        <v>242</v>
      </c>
      <c r="B146" s="44">
        <v>2</v>
      </c>
      <c r="C146" s="44">
        <v>7</v>
      </c>
      <c r="D146" s="44">
        <v>0</v>
      </c>
      <c r="E146" s="44">
        <v>2</v>
      </c>
      <c r="F146" s="44">
        <v>0</v>
      </c>
      <c r="G146" s="44">
        <v>0</v>
      </c>
      <c r="H146" s="44">
        <v>0</v>
      </c>
      <c r="I146" s="50">
        <f t="shared" si="6"/>
        <v>0</v>
      </c>
      <c r="J146" s="44">
        <v>11</v>
      </c>
    </row>
    <row r="147" spans="1:10" ht="12" customHeight="1" x14ac:dyDescent="0.2">
      <c r="A147" s="32" t="s">
        <v>243</v>
      </c>
      <c r="B147" s="44">
        <v>73</v>
      </c>
      <c r="C147" s="44">
        <v>89</v>
      </c>
      <c r="D147" s="44">
        <v>15</v>
      </c>
      <c r="E147" s="44">
        <v>9</v>
      </c>
      <c r="F147" s="44">
        <v>7</v>
      </c>
      <c r="G147" s="44">
        <v>1</v>
      </c>
      <c r="H147" s="44">
        <v>2</v>
      </c>
      <c r="I147" s="50">
        <f t="shared" si="6"/>
        <v>10</v>
      </c>
      <c r="J147" s="44">
        <v>206</v>
      </c>
    </row>
    <row r="148" spans="1:10" ht="12" customHeight="1" x14ac:dyDescent="0.2">
      <c r="A148" s="32" t="s">
        <v>244</v>
      </c>
      <c r="B148" s="44">
        <v>80</v>
      </c>
      <c r="C148" s="44">
        <v>87</v>
      </c>
      <c r="D148" s="44">
        <v>17</v>
      </c>
      <c r="E148" s="44">
        <v>13</v>
      </c>
      <c r="F148" s="44">
        <v>7</v>
      </c>
      <c r="G148" s="44">
        <v>3</v>
      </c>
      <c r="H148" s="44">
        <v>0</v>
      </c>
      <c r="I148" s="50">
        <f t="shared" si="6"/>
        <v>10</v>
      </c>
      <c r="J148" s="44">
        <v>217</v>
      </c>
    </row>
    <row r="149" spans="1:10" ht="12" customHeight="1" x14ac:dyDescent="0.2">
      <c r="A149" s="32" t="s">
        <v>245</v>
      </c>
      <c r="B149" s="44">
        <v>94</v>
      </c>
      <c r="C149" s="44">
        <v>92</v>
      </c>
      <c r="D149" s="44">
        <v>16</v>
      </c>
      <c r="E149" s="44">
        <v>2</v>
      </c>
      <c r="F149" s="44">
        <v>6</v>
      </c>
      <c r="G149" s="44">
        <v>4</v>
      </c>
      <c r="H149" s="44">
        <v>0</v>
      </c>
      <c r="I149" s="50">
        <f t="shared" si="6"/>
        <v>7</v>
      </c>
      <c r="J149" s="44">
        <v>221</v>
      </c>
    </row>
    <row r="150" spans="1:10" ht="12" customHeight="1" x14ac:dyDescent="0.2">
      <c r="A150" s="32" t="s">
        <v>246</v>
      </c>
      <c r="B150" s="44">
        <v>90</v>
      </c>
      <c r="C150" s="44">
        <v>82</v>
      </c>
      <c r="D150" s="44">
        <v>13</v>
      </c>
      <c r="E150" s="44">
        <v>20</v>
      </c>
      <c r="F150" s="44">
        <v>11</v>
      </c>
      <c r="G150" s="44">
        <v>1</v>
      </c>
      <c r="H150" s="44">
        <v>8</v>
      </c>
      <c r="I150" s="50">
        <f t="shared" si="6"/>
        <v>8</v>
      </c>
      <c r="J150" s="44">
        <v>233</v>
      </c>
    </row>
    <row r="151" spans="1:10" ht="12" customHeight="1" x14ac:dyDescent="0.2">
      <c r="A151" s="32" t="s">
        <v>247</v>
      </c>
      <c r="B151" s="44">
        <v>11</v>
      </c>
      <c r="C151" s="44">
        <v>19</v>
      </c>
      <c r="D151" s="44">
        <v>4</v>
      </c>
      <c r="E151" s="44">
        <v>4</v>
      </c>
      <c r="F151" s="44">
        <v>5</v>
      </c>
      <c r="G151" s="44">
        <v>0</v>
      </c>
      <c r="H151" s="44">
        <v>0</v>
      </c>
      <c r="I151" s="50">
        <f t="shared" si="6"/>
        <v>2</v>
      </c>
      <c r="J151" s="44">
        <v>45</v>
      </c>
    </row>
    <row r="152" spans="1:10" ht="12" customHeight="1" x14ac:dyDescent="0.2">
      <c r="A152" s="36" t="s">
        <v>441</v>
      </c>
      <c r="B152" s="47">
        <f>SUM(B120:B151)</f>
        <v>1899</v>
      </c>
      <c r="C152" s="47">
        <f t="shared" ref="C152:H152" si="7">SUM(C120:C151)</f>
        <v>893</v>
      </c>
      <c r="D152" s="47">
        <f t="shared" si="7"/>
        <v>194</v>
      </c>
      <c r="E152" s="47">
        <f t="shared" si="7"/>
        <v>118</v>
      </c>
      <c r="F152" s="47">
        <f t="shared" si="7"/>
        <v>94</v>
      </c>
      <c r="G152" s="47">
        <f t="shared" si="7"/>
        <v>25</v>
      </c>
      <c r="H152" s="47">
        <f t="shared" si="7"/>
        <v>36</v>
      </c>
      <c r="I152" s="47">
        <f>SUM(I120:I151)</f>
        <v>175</v>
      </c>
      <c r="J152" s="47">
        <f>SUM(J120:J151)</f>
        <v>3434</v>
      </c>
    </row>
    <row r="153" spans="1:10" ht="12" customHeight="1" x14ac:dyDescent="0.2">
      <c r="A153" s="34"/>
      <c r="J153" s="10"/>
    </row>
    <row r="154" spans="1:10" ht="12" customHeight="1" x14ac:dyDescent="0.2">
      <c r="A154" s="34" t="s">
        <v>42</v>
      </c>
    </row>
    <row r="155" spans="1:10" ht="12" customHeight="1" x14ac:dyDescent="0.2">
      <c r="A155" s="32" t="s">
        <v>248</v>
      </c>
      <c r="B155" s="44">
        <v>153</v>
      </c>
      <c r="C155" s="44">
        <v>5</v>
      </c>
      <c r="D155" s="44">
        <v>0</v>
      </c>
      <c r="E155" s="44">
        <v>7</v>
      </c>
      <c r="F155" s="44">
        <v>2</v>
      </c>
      <c r="G155" s="44">
        <v>2</v>
      </c>
      <c r="H155" s="44">
        <v>0</v>
      </c>
      <c r="I155" s="50">
        <f t="shared" ref="I155:I196" si="8">J155-(SUM(B155:H155))</f>
        <v>14</v>
      </c>
      <c r="J155" s="44">
        <v>183</v>
      </c>
    </row>
    <row r="156" spans="1:10" ht="12" customHeight="1" x14ac:dyDescent="0.2">
      <c r="A156" s="32" t="s">
        <v>249</v>
      </c>
      <c r="B156" s="44">
        <v>56</v>
      </c>
      <c r="C156" s="44">
        <v>11</v>
      </c>
      <c r="D156" s="44">
        <v>1</v>
      </c>
      <c r="E156" s="44">
        <v>15</v>
      </c>
      <c r="F156" s="44">
        <v>2</v>
      </c>
      <c r="G156" s="44">
        <v>7</v>
      </c>
      <c r="H156" s="44">
        <v>0</v>
      </c>
      <c r="I156" s="50">
        <f t="shared" si="8"/>
        <v>5</v>
      </c>
      <c r="J156" s="44">
        <v>97</v>
      </c>
    </row>
    <row r="157" spans="1:10" ht="12" customHeight="1" x14ac:dyDescent="0.2">
      <c r="A157" s="32" t="s">
        <v>250</v>
      </c>
      <c r="B157" s="44">
        <v>161</v>
      </c>
      <c r="C157" s="44">
        <v>3</v>
      </c>
      <c r="D157" s="44">
        <v>1</v>
      </c>
      <c r="E157" s="44">
        <v>2</v>
      </c>
      <c r="F157" s="44">
        <v>2</v>
      </c>
      <c r="G157" s="44">
        <v>1</v>
      </c>
      <c r="H157" s="44">
        <v>1</v>
      </c>
      <c r="I157" s="50">
        <f t="shared" si="8"/>
        <v>13</v>
      </c>
      <c r="J157" s="44">
        <v>184</v>
      </c>
    </row>
    <row r="158" spans="1:10" ht="11.45" customHeight="1" x14ac:dyDescent="0.2">
      <c r="A158" s="32" t="s">
        <v>251</v>
      </c>
      <c r="B158" s="44">
        <v>121</v>
      </c>
      <c r="C158" s="44">
        <v>3</v>
      </c>
      <c r="D158" s="44">
        <v>0</v>
      </c>
      <c r="E158" s="44">
        <v>3</v>
      </c>
      <c r="F158" s="44">
        <v>0</v>
      </c>
      <c r="G158" s="44">
        <v>0</v>
      </c>
      <c r="H158" s="44">
        <v>0</v>
      </c>
      <c r="I158" s="50">
        <f t="shared" si="8"/>
        <v>8</v>
      </c>
      <c r="J158" s="44">
        <v>135</v>
      </c>
    </row>
    <row r="159" spans="1:10" ht="11.45" customHeight="1" x14ac:dyDescent="0.2">
      <c r="A159" s="32" t="s">
        <v>252</v>
      </c>
      <c r="B159" s="44">
        <v>10</v>
      </c>
      <c r="C159" s="44">
        <v>0</v>
      </c>
      <c r="D159" s="44">
        <v>0</v>
      </c>
      <c r="E159" s="44">
        <v>2</v>
      </c>
      <c r="F159" s="44">
        <v>0</v>
      </c>
      <c r="G159" s="44">
        <v>0</v>
      </c>
      <c r="H159" s="44">
        <v>0</v>
      </c>
      <c r="I159" s="50">
        <f t="shared" si="8"/>
        <v>0</v>
      </c>
      <c r="J159" s="44">
        <v>12</v>
      </c>
    </row>
    <row r="160" spans="1:10" ht="11.45" customHeight="1" x14ac:dyDescent="0.2">
      <c r="A160" s="32" t="s">
        <v>253</v>
      </c>
      <c r="B160" s="44">
        <v>55</v>
      </c>
      <c r="C160" s="44">
        <v>3</v>
      </c>
      <c r="D160" s="44">
        <v>0</v>
      </c>
      <c r="E160" s="44">
        <v>1</v>
      </c>
      <c r="F160" s="44">
        <v>0</v>
      </c>
      <c r="G160" s="44">
        <v>0</v>
      </c>
      <c r="H160" s="44">
        <v>0</v>
      </c>
      <c r="I160" s="50">
        <f t="shared" si="8"/>
        <v>6</v>
      </c>
      <c r="J160" s="44">
        <v>65</v>
      </c>
    </row>
    <row r="161" spans="1:10" ht="12.95" customHeight="1" x14ac:dyDescent="0.2">
      <c r="A161" s="32" t="s">
        <v>254</v>
      </c>
      <c r="B161" s="44">
        <v>170</v>
      </c>
      <c r="C161" s="44">
        <v>4</v>
      </c>
      <c r="D161" s="44">
        <v>1</v>
      </c>
      <c r="E161" s="44">
        <v>3</v>
      </c>
      <c r="F161" s="44">
        <v>0</v>
      </c>
      <c r="G161" s="44">
        <v>1</v>
      </c>
      <c r="H161" s="44">
        <v>0</v>
      </c>
      <c r="I161" s="50">
        <f t="shared" si="8"/>
        <v>8</v>
      </c>
      <c r="J161" s="44">
        <v>187</v>
      </c>
    </row>
    <row r="162" spans="1:10" ht="12" customHeight="1" x14ac:dyDescent="0.2">
      <c r="A162" s="32" t="s">
        <v>255</v>
      </c>
      <c r="B162" s="44">
        <v>90</v>
      </c>
      <c r="C162" s="44">
        <v>7</v>
      </c>
      <c r="D162" s="44">
        <v>1</v>
      </c>
      <c r="E162" s="44">
        <v>2</v>
      </c>
      <c r="F162" s="44">
        <v>0</v>
      </c>
      <c r="G162" s="44">
        <v>1</v>
      </c>
      <c r="H162" s="44">
        <v>1</v>
      </c>
      <c r="I162" s="50">
        <f t="shared" si="8"/>
        <v>5</v>
      </c>
      <c r="J162" s="44">
        <v>107</v>
      </c>
    </row>
    <row r="163" spans="1:10" ht="12" customHeight="1" x14ac:dyDescent="0.2">
      <c r="A163" s="32" t="s">
        <v>256</v>
      </c>
      <c r="B163" s="44">
        <v>72</v>
      </c>
      <c r="C163" s="44">
        <v>2</v>
      </c>
      <c r="D163" s="44">
        <v>0</v>
      </c>
      <c r="E163" s="44">
        <v>3</v>
      </c>
      <c r="F163" s="44">
        <v>0</v>
      </c>
      <c r="G163" s="44">
        <v>1</v>
      </c>
      <c r="H163" s="44">
        <v>0</v>
      </c>
      <c r="I163" s="50">
        <f t="shared" si="8"/>
        <v>9</v>
      </c>
      <c r="J163" s="44">
        <v>87</v>
      </c>
    </row>
    <row r="164" spans="1:10" ht="12" customHeight="1" x14ac:dyDescent="0.2">
      <c r="A164" s="32" t="s">
        <v>257</v>
      </c>
      <c r="B164" s="44">
        <v>59</v>
      </c>
      <c r="C164" s="44">
        <v>7</v>
      </c>
      <c r="D164" s="44">
        <v>0</v>
      </c>
      <c r="E164" s="44">
        <v>2</v>
      </c>
      <c r="F164" s="44">
        <v>1</v>
      </c>
      <c r="G164" s="44">
        <v>1</v>
      </c>
      <c r="H164" s="44">
        <v>0</v>
      </c>
      <c r="I164" s="50">
        <f t="shared" si="8"/>
        <v>17</v>
      </c>
      <c r="J164" s="44">
        <v>87</v>
      </c>
    </row>
    <row r="165" spans="1:10" ht="12" customHeight="1" x14ac:dyDescent="0.2">
      <c r="A165" s="32" t="s">
        <v>258</v>
      </c>
      <c r="B165" s="44">
        <v>168</v>
      </c>
      <c r="C165" s="44">
        <v>7</v>
      </c>
      <c r="D165" s="44">
        <v>0</v>
      </c>
      <c r="E165" s="44">
        <v>0</v>
      </c>
      <c r="F165" s="44">
        <v>3</v>
      </c>
      <c r="G165" s="44">
        <v>0</v>
      </c>
      <c r="H165" s="44">
        <v>2</v>
      </c>
      <c r="I165" s="50">
        <f t="shared" si="8"/>
        <v>16</v>
      </c>
      <c r="J165" s="44">
        <v>196</v>
      </c>
    </row>
    <row r="166" spans="1:10" ht="12" customHeight="1" x14ac:dyDescent="0.2">
      <c r="A166" s="32" t="s">
        <v>259</v>
      </c>
      <c r="B166" s="44">
        <v>148</v>
      </c>
      <c r="C166" s="44">
        <v>6</v>
      </c>
      <c r="D166" s="44">
        <v>7</v>
      </c>
      <c r="E166" s="44">
        <v>0</v>
      </c>
      <c r="F166" s="44">
        <v>1</v>
      </c>
      <c r="G166" s="44">
        <v>2</v>
      </c>
      <c r="H166" s="44">
        <v>0</v>
      </c>
      <c r="I166" s="50">
        <f t="shared" si="8"/>
        <v>9</v>
      </c>
      <c r="J166" s="44">
        <v>173</v>
      </c>
    </row>
    <row r="167" spans="1:10" ht="12" customHeight="1" x14ac:dyDescent="0.2">
      <c r="A167" s="32" t="s">
        <v>260</v>
      </c>
      <c r="B167" s="44">
        <v>121</v>
      </c>
      <c r="C167" s="44">
        <v>1</v>
      </c>
      <c r="D167" s="44">
        <v>2</v>
      </c>
      <c r="E167" s="44">
        <v>2</v>
      </c>
      <c r="F167" s="44">
        <v>0</v>
      </c>
      <c r="G167" s="44">
        <v>0</v>
      </c>
      <c r="H167" s="44">
        <v>0</v>
      </c>
      <c r="I167" s="50">
        <f t="shared" si="8"/>
        <v>7</v>
      </c>
      <c r="J167" s="44">
        <v>133</v>
      </c>
    </row>
    <row r="168" spans="1:10" ht="12" customHeight="1" x14ac:dyDescent="0.2">
      <c r="A168" s="32" t="s">
        <v>261</v>
      </c>
      <c r="B168" s="44">
        <v>97</v>
      </c>
      <c r="C168" s="44">
        <v>4</v>
      </c>
      <c r="D168" s="44">
        <v>1</v>
      </c>
      <c r="E168" s="44">
        <v>1</v>
      </c>
      <c r="F168" s="44">
        <v>0</v>
      </c>
      <c r="G168" s="44">
        <v>0</v>
      </c>
      <c r="H168" s="44">
        <v>0</v>
      </c>
      <c r="I168" s="50">
        <f t="shared" si="8"/>
        <v>5</v>
      </c>
      <c r="J168" s="44">
        <v>108</v>
      </c>
    </row>
    <row r="169" spans="1:10" ht="12" customHeight="1" x14ac:dyDescent="0.2">
      <c r="A169" s="32" t="s">
        <v>262</v>
      </c>
      <c r="B169" s="44">
        <v>86</v>
      </c>
      <c r="C169" s="44">
        <v>0</v>
      </c>
      <c r="D169" s="44">
        <v>0</v>
      </c>
      <c r="E169" s="44">
        <v>4</v>
      </c>
      <c r="F169" s="44">
        <v>1</v>
      </c>
      <c r="G169" s="44">
        <v>2</v>
      </c>
      <c r="H169" s="44">
        <v>0</v>
      </c>
      <c r="I169" s="50">
        <f t="shared" si="8"/>
        <v>2</v>
      </c>
      <c r="J169" s="44">
        <v>95</v>
      </c>
    </row>
    <row r="170" spans="1:10" x14ac:dyDescent="0.2">
      <c r="A170" s="32" t="s">
        <v>263</v>
      </c>
      <c r="B170" s="44">
        <v>68</v>
      </c>
      <c r="C170" s="44">
        <v>2</v>
      </c>
      <c r="D170" s="44">
        <v>1</v>
      </c>
      <c r="E170" s="44">
        <v>0</v>
      </c>
      <c r="F170" s="44">
        <v>1</v>
      </c>
      <c r="G170" s="44">
        <v>1</v>
      </c>
      <c r="H170" s="44">
        <v>0</v>
      </c>
      <c r="I170" s="50">
        <f t="shared" si="8"/>
        <v>3</v>
      </c>
      <c r="J170" s="44">
        <v>76</v>
      </c>
    </row>
    <row r="171" spans="1:10" ht="12" customHeight="1" x14ac:dyDescent="0.2">
      <c r="A171" s="32" t="s">
        <v>264</v>
      </c>
      <c r="B171" s="44">
        <v>81</v>
      </c>
      <c r="C171" s="44">
        <v>21</v>
      </c>
      <c r="D171" s="44">
        <v>4</v>
      </c>
      <c r="E171" s="44">
        <v>4</v>
      </c>
      <c r="F171" s="44">
        <v>0</v>
      </c>
      <c r="G171" s="44">
        <v>0</v>
      </c>
      <c r="H171" s="44">
        <v>0</v>
      </c>
      <c r="I171" s="50">
        <f t="shared" si="8"/>
        <v>18</v>
      </c>
      <c r="J171" s="44">
        <v>128</v>
      </c>
    </row>
    <row r="172" spans="1:10" ht="12" customHeight="1" x14ac:dyDescent="0.2">
      <c r="A172" s="32" t="s">
        <v>265</v>
      </c>
      <c r="B172" s="44">
        <v>97</v>
      </c>
      <c r="C172" s="44">
        <v>4</v>
      </c>
      <c r="D172" s="44">
        <v>0</v>
      </c>
      <c r="E172" s="44">
        <v>2</v>
      </c>
      <c r="F172" s="44">
        <v>0</v>
      </c>
      <c r="G172" s="44">
        <v>0</v>
      </c>
      <c r="H172" s="44">
        <v>0</v>
      </c>
      <c r="I172" s="50">
        <f t="shared" si="8"/>
        <v>5</v>
      </c>
      <c r="J172" s="44">
        <v>108</v>
      </c>
    </row>
    <row r="173" spans="1:10" ht="12.75" customHeight="1" x14ac:dyDescent="0.2">
      <c r="A173" s="32" t="s">
        <v>266</v>
      </c>
      <c r="B173" s="44">
        <v>117</v>
      </c>
      <c r="C173" s="44">
        <v>3</v>
      </c>
      <c r="D173" s="44">
        <v>1</v>
      </c>
      <c r="E173" s="44">
        <v>0</v>
      </c>
      <c r="F173" s="44">
        <v>0</v>
      </c>
      <c r="G173" s="44">
        <v>0</v>
      </c>
      <c r="H173" s="44">
        <v>0</v>
      </c>
      <c r="I173" s="50">
        <f t="shared" si="8"/>
        <v>8</v>
      </c>
      <c r="J173" s="44">
        <v>129</v>
      </c>
    </row>
    <row r="174" spans="1:10" ht="12.75" customHeight="1" x14ac:dyDescent="0.2">
      <c r="A174" s="32" t="s">
        <v>267</v>
      </c>
      <c r="B174" s="44">
        <v>164</v>
      </c>
      <c r="C174" s="44">
        <v>0</v>
      </c>
      <c r="D174" s="44">
        <v>0</v>
      </c>
      <c r="E174" s="44">
        <v>1</v>
      </c>
      <c r="F174" s="44">
        <v>2</v>
      </c>
      <c r="G174" s="44">
        <v>0</v>
      </c>
      <c r="H174" s="44">
        <v>0</v>
      </c>
      <c r="I174" s="50">
        <f t="shared" si="8"/>
        <v>14</v>
      </c>
      <c r="J174" s="44">
        <v>181</v>
      </c>
    </row>
    <row r="175" spans="1:10" ht="12.75" customHeight="1" x14ac:dyDescent="0.2">
      <c r="A175" s="32" t="s">
        <v>268</v>
      </c>
      <c r="B175" s="44">
        <v>109</v>
      </c>
      <c r="C175" s="44">
        <v>5</v>
      </c>
      <c r="D175" s="44">
        <v>0</v>
      </c>
      <c r="E175" s="44">
        <v>1</v>
      </c>
      <c r="F175" s="44">
        <v>0</v>
      </c>
      <c r="G175" s="44">
        <v>0</v>
      </c>
      <c r="H175" s="44">
        <v>0</v>
      </c>
      <c r="I175" s="50">
        <f t="shared" si="8"/>
        <v>6</v>
      </c>
      <c r="J175" s="44">
        <v>121</v>
      </c>
    </row>
    <row r="176" spans="1:10" ht="12.75" customHeight="1" x14ac:dyDescent="0.2">
      <c r="A176" s="32" t="s">
        <v>269</v>
      </c>
      <c r="B176" s="44">
        <v>91</v>
      </c>
      <c r="C176" s="44">
        <v>1</v>
      </c>
      <c r="D176" s="44">
        <v>1</v>
      </c>
      <c r="E176" s="44">
        <v>2</v>
      </c>
      <c r="F176" s="44">
        <v>2</v>
      </c>
      <c r="G176" s="44">
        <v>1</v>
      </c>
      <c r="H176" s="44">
        <v>0</v>
      </c>
      <c r="I176" s="50">
        <f t="shared" si="8"/>
        <v>7</v>
      </c>
      <c r="J176" s="44">
        <v>105</v>
      </c>
    </row>
    <row r="177" spans="1:10" ht="12.75" customHeight="1" x14ac:dyDescent="0.2">
      <c r="A177" s="32" t="s">
        <v>270</v>
      </c>
      <c r="B177" s="44">
        <v>214</v>
      </c>
      <c r="C177" s="44">
        <v>4</v>
      </c>
      <c r="D177" s="44">
        <v>2</v>
      </c>
      <c r="E177" s="44">
        <v>1</v>
      </c>
      <c r="F177" s="44">
        <v>0</v>
      </c>
      <c r="G177" s="44">
        <v>1</v>
      </c>
      <c r="H177" s="44">
        <v>0</v>
      </c>
      <c r="I177" s="50">
        <f t="shared" si="8"/>
        <v>17</v>
      </c>
      <c r="J177" s="44">
        <v>239</v>
      </c>
    </row>
    <row r="178" spans="1:10" ht="12.75" customHeight="1" x14ac:dyDescent="0.2">
      <c r="A178" s="32" t="s">
        <v>271</v>
      </c>
      <c r="B178" s="44">
        <v>209</v>
      </c>
      <c r="C178" s="44">
        <v>6</v>
      </c>
      <c r="D178" s="44">
        <v>2</v>
      </c>
      <c r="E178" s="44">
        <v>5</v>
      </c>
      <c r="F178" s="44">
        <v>1</v>
      </c>
      <c r="G178" s="44">
        <v>1</v>
      </c>
      <c r="H178" s="44">
        <v>0</v>
      </c>
      <c r="I178" s="50">
        <f t="shared" si="8"/>
        <v>9</v>
      </c>
      <c r="J178" s="44">
        <v>233</v>
      </c>
    </row>
    <row r="179" spans="1:10" ht="12.75" customHeight="1" x14ac:dyDescent="0.2">
      <c r="A179" s="32" t="s">
        <v>272</v>
      </c>
      <c r="B179" s="44">
        <v>96</v>
      </c>
      <c r="C179" s="44">
        <v>0</v>
      </c>
      <c r="D179" s="44">
        <v>0</v>
      </c>
      <c r="E179" s="44">
        <v>3</v>
      </c>
      <c r="F179" s="44">
        <v>0</v>
      </c>
      <c r="G179" s="44">
        <v>0</v>
      </c>
      <c r="H179" s="44">
        <v>0</v>
      </c>
      <c r="I179" s="50">
        <f t="shared" si="8"/>
        <v>4</v>
      </c>
      <c r="J179" s="44">
        <v>103</v>
      </c>
    </row>
    <row r="180" spans="1:10" ht="12.75" customHeight="1" x14ac:dyDescent="0.2">
      <c r="A180" s="32" t="s">
        <v>273</v>
      </c>
      <c r="B180" s="44">
        <v>68</v>
      </c>
      <c r="C180" s="44">
        <v>1</v>
      </c>
      <c r="D180" s="44">
        <v>3</v>
      </c>
      <c r="E180" s="44">
        <v>3</v>
      </c>
      <c r="F180" s="44">
        <v>0</v>
      </c>
      <c r="G180" s="44">
        <v>0</v>
      </c>
      <c r="H180" s="44">
        <v>0</v>
      </c>
      <c r="I180" s="50">
        <f t="shared" si="8"/>
        <v>3</v>
      </c>
      <c r="J180" s="44">
        <v>78</v>
      </c>
    </row>
    <row r="181" spans="1:10" ht="12.75" customHeight="1" x14ac:dyDescent="0.2">
      <c r="A181" s="32" t="s">
        <v>274</v>
      </c>
      <c r="B181" s="44">
        <v>199</v>
      </c>
      <c r="C181" s="44">
        <v>7</v>
      </c>
      <c r="D181" s="44">
        <v>1</v>
      </c>
      <c r="E181" s="44">
        <v>7</v>
      </c>
      <c r="F181" s="44">
        <v>0</v>
      </c>
      <c r="G181" s="44">
        <v>0</v>
      </c>
      <c r="H181" s="44">
        <v>1</v>
      </c>
      <c r="I181" s="50">
        <f t="shared" si="8"/>
        <v>16</v>
      </c>
      <c r="J181" s="44">
        <v>231</v>
      </c>
    </row>
    <row r="182" spans="1:10" ht="12.75" customHeight="1" x14ac:dyDescent="0.2">
      <c r="A182" s="32" t="s">
        <v>275</v>
      </c>
      <c r="B182" s="44">
        <v>149</v>
      </c>
      <c r="C182" s="44">
        <v>6</v>
      </c>
      <c r="D182" s="44">
        <v>0</v>
      </c>
      <c r="E182" s="44">
        <v>0</v>
      </c>
      <c r="F182" s="44">
        <v>0</v>
      </c>
      <c r="G182" s="44">
        <v>0</v>
      </c>
      <c r="H182" s="44">
        <v>0</v>
      </c>
      <c r="I182" s="50">
        <f t="shared" si="8"/>
        <v>7</v>
      </c>
      <c r="J182" s="44">
        <v>162</v>
      </c>
    </row>
    <row r="183" spans="1:10" ht="12.75" customHeight="1" x14ac:dyDescent="0.2">
      <c r="A183" s="32" t="s">
        <v>276</v>
      </c>
      <c r="B183" s="44">
        <v>116</v>
      </c>
      <c r="C183" s="44">
        <v>3</v>
      </c>
      <c r="D183" s="44">
        <v>0</v>
      </c>
      <c r="E183" s="44">
        <v>2</v>
      </c>
      <c r="F183" s="44">
        <v>0</v>
      </c>
      <c r="G183" s="44">
        <v>2</v>
      </c>
      <c r="H183" s="44">
        <v>0</v>
      </c>
      <c r="I183" s="50">
        <f t="shared" si="8"/>
        <v>5</v>
      </c>
      <c r="J183" s="44">
        <v>128</v>
      </c>
    </row>
    <row r="184" spans="1:10" ht="12.75" customHeight="1" x14ac:dyDescent="0.2">
      <c r="A184" s="32" t="s">
        <v>277</v>
      </c>
      <c r="B184" s="44">
        <v>103</v>
      </c>
      <c r="C184" s="44">
        <v>4</v>
      </c>
      <c r="D184" s="44">
        <v>3</v>
      </c>
      <c r="E184" s="44">
        <v>0</v>
      </c>
      <c r="F184" s="44">
        <v>2</v>
      </c>
      <c r="G184" s="44">
        <v>2</v>
      </c>
      <c r="H184" s="44">
        <v>0</v>
      </c>
      <c r="I184" s="50">
        <f t="shared" si="8"/>
        <v>3</v>
      </c>
      <c r="J184" s="44">
        <v>117</v>
      </c>
    </row>
    <row r="185" spans="1:10" ht="12.75" customHeight="1" x14ac:dyDescent="0.2">
      <c r="A185" s="32" t="s">
        <v>278</v>
      </c>
      <c r="B185" s="44">
        <v>42</v>
      </c>
      <c r="C185" s="44">
        <v>0</v>
      </c>
      <c r="D185" s="44">
        <v>0</v>
      </c>
      <c r="E185" s="44">
        <v>0</v>
      </c>
      <c r="F185" s="44">
        <v>0</v>
      </c>
      <c r="G185" s="44">
        <v>0</v>
      </c>
      <c r="H185" s="44">
        <v>0</v>
      </c>
      <c r="I185" s="50">
        <f t="shared" si="8"/>
        <v>3</v>
      </c>
      <c r="J185" s="44">
        <v>45</v>
      </c>
    </row>
    <row r="186" spans="1:10" ht="12.75" customHeight="1" x14ac:dyDescent="0.2">
      <c r="A186" s="32" t="s">
        <v>279</v>
      </c>
      <c r="B186" s="44">
        <v>135</v>
      </c>
      <c r="C186" s="44">
        <v>6</v>
      </c>
      <c r="D186" s="44">
        <v>2</v>
      </c>
      <c r="E186" s="44">
        <v>1</v>
      </c>
      <c r="F186" s="44">
        <v>0</v>
      </c>
      <c r="G186" s="44">
        <v>0</v>
      </c>
      <c r="H186" s="44">
        <v>0</v>
      </c>
      <c r="I186" s="50">
        <f t="shared" si="8"/>
        <v>16</v>
      </c>
      <c r="J186" s="44">
        <v>160</v>
      </c>
    </row>
    <row r="187" spans="1:10" ht="12.75" customHeight="1" x14ac:dyDescent="0.2">
      <c r="A187" s="32" t="s">
        <v>280</v>
      </c>
      <c r="B187" s="44">
        <v>124</v>
      </c>
      <c r="C187" s="44">
        <v>11</v>
      </c>
      <c r="D187" s="44">
        <v>0</v>
      </c>
      <c r="E187" s="44">
        <v>6</v>
      </c>
      <c r="F187" s="44">
        <v>0</v>
      </c>
      <c r="G187" s="44">
        <v>0</v>
      </c>
      <c r="H187" s="44">
        <v>0</v>
      </c>
      <c r="I187" s="50">
        <f t="shared" si="8"/>
        <v>16</v>
      </c>
      <c r="J187" s="44">
        <v>157</v>
      </c>
    </row>
    <row r="188" spans="1:10" ht="12.75" customHeight="1" x14ac:dyDescent="0.2">
      <c r="A188" s="32" t="s">
        <v>281</v>
      </c>
      <c r="B188" s="44">
        <v>45</v>
      </c>
      <c r="C188" s="44">
        <v>2</v>
      </c>
      <c r="D188" s="44">
        <v>0</v>
      </c>
      <c r="E188" s="44">
        <v>2</v>
      </c>
      <c r="F188" s="44">
        <v>0</v>
      </c>
      <c r="G188" s="44">
        <v>0</v>
      </c>
      <c r="H188" s="44">
        <v>0</v>
      </c>
      <c r="I188" s="50">
        <f t="shared" si="8"/>
        <v>2</v>
      </c>
      <c r="J188" s="44">
        <v>51</v>
      </c>
    </row>
    <row r="189" spans="1:10" ht="12.75" customHeight="1" x14ac:dyDescent="0.2">
      <c r="A189" s="32" t="s">
        <v>282</v>
      </c>
      <c r="B189" s="44">
        <v>96</v>
      </c>
      <c r="C189" s="44">
        <v>1</v>
      </c>
      <c r="D189" s="44">
        <v>0</v>
      </c>
      <c r="E189" s="44">
        <v>3</v>
      </c>
      <c r="F189" s="44">
        <v>0</v>
      </c>
      <c r="G189" s="44">
        <v>0</v>
      </c>
      <c r="H189" s="44">
        <v>0</v>
      </c>
      <c r="I189" s="50">
        <f t="shared" si="8"/>
        <v>10</v>
      </c>
      <c r="J189" s="44">
        <v>110</v>
      </c>
    </row>
    <row r="190" spans="1:10" ht="12.75" customHeight="1" x14ac:dyDescent="0.2">
      <c r="A190" s="32" t="s">
        <v>283</v>
      </c>
      <c r="B190" s="44">
        <v>87</v>
      </c>
      <c r="C190" s="44">
        <v>3</v>
      </c>
      <c r="D190" s="44">
        <v>0</v>
      </c>
      <c r="E190" s="44">
        <v>0</v>
      </c>
      <c r="F190" s="44">
        <v>0</v>
      </c>
      <c r="G190" s="44">
        <v>0</v>
      </c>
      <c r="H190" s="44">
        <v>0</v>
      </c>
      <c r="I190" s="50">
        <f t="shared" si="8"/>
        <v>3</v>
      </c>
      <c r="J190" s="44">
        <v>93</v>
      </c>
    </row>
    <row r="191" spans="1:10" ht="12.75" customHeight="1" x14ac:dyDescent="0.2">
      <c r="A191" s="32" t="s">
        <v>284</v>
      </c>
      <c r="B191" s="44">
        <v>16</v>
      </c>
      <c r="C191" s="44">
        <v>1</v>
      </c>
      <c r="D191" s="44">
        <v>0</v>
      </c>
      <c r="E191" s="44">
        <v>0</v>
      </c>
      <c r="F191" s="44">
        <v>0</v>
      </c>
      <c r="G191" s="44">
        <v>0</v>
      </c>
      <c r="H191" s="44">
        <v>0</v>
      </c>
      <c r="I191" s="50">
        <f t="shared" si="8"/>
        <v>1</v>
      </c>
      <c r="J191" s="44">
        <v>18</v>
      </c>
    </row>
    <row r="192" spans="1:10" ht="12.75" customHeight="1" x14ac:dyDescent="0.2">
      <c r="A192" s="32" t="s">
        <v>285</v>
      </c>
      <c r="B192" s="44">
        <v>118</v>
      </c>
      <c r="C192" s="44">
        <v>1</v>
      </c>
      <c r="D192" s="44">
        <v>0</v>
      </c>
      <c r="E192" s="44">
        <v>1</v>
      </c>
      <c r="F192" s="44">
        <v>0</v>
      </c>
      <c r="G192" s="44">
        <v>0</v>
      </c>
      <c r="H192" s="44">
        <v>0</v>
      </c>
      <c r="I192" s="50">
        <f t="shared" si="8"/>
        <v>4</v>
      </c>
      <c r="J192" s="44">
        <v>124</v>
      </c>
    </row>
    <row r="193" spans="1:10" ht="12.75" customHeight="1" x14ac:dyDescent="0.2">
      <c r="A193" s="32" t="s">
        <v>286</v>
      </c>
      <c r="B193" s="44">
        <v>18</v>
      </c>
      <c r="C193" s="44">
        <v>0</v>
      </c>
      <c r="D193" s="44">
        <v>0</v>
      </c>
      <c r="E193" s="44">
        <v>0</v>
      </c>
      <c r="F193" s="44">
        <v>0</v>
      </c>
      <c r="G193" s="44">
        <v>0</v>
      </c>
      <c r="H193" s="44">
        <v>0</v>
      </c>
      <c r="I193" s="50">
        <f t="shared" si="8"/>
        <v>2</v>
      </c>
      <c r="J193" s="44">
        <v>20</v>
      </c>
    </row>
    <row r="194" spans="1:10" ht="12.75" customHeight="1" x14ac:dyDescent="0.2">
      <c r="A194" s="32" t="s">
        <v>287</v>
      </c>
      <c r="B194" s="44">
        <v>61</v>
      </c>
      <c r="C194" s="44">
        <v>1</v>
      </c>
      <c r="D194" s="44">
        <v>0</v>
      </c>
      <c r="E194" s="44">
        <v>1</v>
      </c>
      <c r="F194" s="44">
        <v>0</v>
      </c>
      <c r="G194" s="44">
        <v>0</v>
      </c>
      <c r="H194" s="44">
        <v>0</v>
      </c>
      <c r="I194" s="50">
        <f t="shared" si="8"/>
        <v>10</v>
      </c>
      <c r="J194" s="44">
        <v>73</v>
      </c>
    </row>
    <row r="195" spans="1:10" ht="12.75" customHeight="1" x14ac:dyDescent="0.2">
      <c r="A195" s="32" t="s">
        <v>288</v>
      </c>
      <c r="B195" s="44">
        <v>44</v>
      </c>
      <c r="C195" s="44">
        <v>2</v>
      </c>
      <c r="D195" s="44">
        <v>0</v>
      </c>
      <c r="E195" s="44">
        <v>1</v>
      </c>
      <c r="F195" s="44">
        <v>0</v>
      </c>
      <c r="G195" s="44">
        <v>2</v>
      </c>
      <c r="H195" s="44">
        <v>1</v>
      </c>
      <c r="I195" s="50">
        <f t="shared" si="8"/>
        <v>1</v>
      </c>
      <c r="J195" s="44">
        <v>51</v>
      </c>
    </row>
    <row r="196" spans="1:10" ht="12.75" customHeight="1" x14ac:dyDescent="0.2">
      <c r="A196" s="32" t="s">
        <v>289</v>
      </c>
      <c r="B196" s="44">
        <v>116</v>
      </c>
      <c r="C196" s="44">
        <v>7</v>
      </c>
      <c r="D196" s="44">
        <v>4</v>
      </c>
      <c r="E196" s="44">
        <v>1</v>
      </c>
      <c r="F196" s="44">
        <v>0</v>
      </c>
      <c r="G196" s="44">
        <v>0</v>
      </c>
      <c r="H196" s="44">
        <v>0</v>
      </c>
      <c r="I196" s="50">
        <f t="shared" si="8"/>
        <v>4</v>
      </c>
      <c r="J196" s="44">
        <v>132</v>
      </c>
    </row>
    <row r="197" spans="1:10" ht="12.75" customHeight="1" x14ac:dyDescent="0.2">
      <c r="A197" s="36" t="s">
        <v>442</v>
      </c>
      <c r="B197" s="47">
        <f>SUM(B155:B196)</f>
        <v>4350</v>
      </c>
      <c r="C197" s="47">
        <f t="shared" ref="C197:H197" si="9">SUM(C155:C196)</f>
        <v>165</v>
      </c>
      <c r="D197" s="47">
        <f t="shared" si="9"/>
        <v>38</v>
      </c>
      <c r="E197" s="47">
        <f t="shared" si="9"/>
        <v>94</v>
      </c>
      <c r="F197" s="47">
        <f t="shared" si="9"/>
        <v>20</v>
      </c>
      <c r="G197" s="47">
        <f t="shared" si="9"/>
        <v>28</v>
      </c>
      <c r="H197" s="47">
        <f t="shared" si="9"/>
        <v>6</v>
      </c>
      <c r="I197" s="47">
        <f>SUM(I155:I196)</f>
        <v>321</v>
      </c>
      <c r="J197" s="47">
        <f>SUM(J155:J196)</f>
        <v>5022</v>
      </c>
    </row>
    <row r="198" spans="1:10" ht="12.75" customHeight="1" x14ac:dyDescent="0.2">
      <c r="A198" s="34"/>
      <c r="B198" s="10"/>
      <c r="C198" s="10"/>
      <c r="D198" s="10"/>
      <c r="E198" s="10"/>
      <c r="F198" s="10"/>
      <c r="G198" s="10"/>
      <c r="H198" s="10"/>
      <c r="I198" s="10"/>
      <c r="J198" s="10"/>
    </row>
    <row r="199" spans="1:10" ht="12.75" customHeight="1" x14ac:dyDescent="0.2">
      <c r="A199" s="34" t="s">
        <v>43</v>
      </c>
    </row>
    <row r="200" spans="1:10" ht="12.75" customHeight="1" x14ac:dyDescent="0.2">
      <c r="A200" s="32" t="s">
        <v>290</v>
      </c>
      <c r="B200" s="44">
        <v>46</v>
      </c>
      <c r="C200" s="44">
        <v>20</v>
      </c>
      <c r="D200" s="44">
        <v>3</v>
      </c>
      <c r="E200" s="44">
        <v>7</v>
      </c>
      <c r="F200" s="44">
        <v>1</v>
      </c>
      <c r="G200" s="44">
        <v>1</v>
      </c>
      <c r="H200" s="44">
        <v>0</v>
      </c>
      <c r="I200" s="50">
        <f t="shared" ref="I200:I227" si="10">J200-(SUM(B200:H200))</f>
        <v>5</v>
      </c>
      <c r="J200" s="44">
        <v>83</v>
      </c>
    </row>
    <row r="201" spans="1:10" ht="12" customHeight="1" x14ac:dyDescent="0.2">
      <c r="A201" s="32" t="s">
        <v>291</v>
      </c>
      <c r="B201" s="44">
        <v>124</v>
      </c>
      <c r="C201" s="44">
        <v>33</v>
      </c>
      <c r="D201" s="44">
        <v>6</v>
      </c>
      <c r="E201" s="44">
        <v>23</v>
      </c>
      <c r="F201" s="44">
        <v>1</v>
      </c>
      <c r="G201" s="44">
        <v>9</v>
      </c>
      <c r="H201" s="44">
        <v>0</v>
      </c>
      <c r="I201" s="50">
        <f t="shared" si="10"/>
        <v>6</v>
      </c>
      <c r="J201" s="44">
        <v>202</v>
      </c>
    </row>
    <row r="202" spans="1:10" ht="12" customHeight="1" x14ac:dyDescent="0.2">
      <c r="A202" s="32" t="s">
        <v>292</v>
      </c>
      <c r="B202" s="44">
        <v>44</v>
      </c>
      <c r="C202" s="44">
        <v>6</v>
      </c>
      <c r="D202" s="44">
        <v>1</v>
      </c>
      <c r="E202" s="44">
        <v>3</v>
      </c>
      <c r="F202" s="44">
        <v>1</v>
      </c>
      <c r="G202" s="44">
        <v>3</v>
      </c>
      <c r="H202" s="44">
        <v>0</v>
      </c>
      <c r="I202" s="50">
        <f t="shared" si="10"/>
        <v>2</v>
      </c>
      <c r="J202" s="44">
        <v>60</v>
      </c>
    </row>
    <row r="203" spans="1:10" ht="12" customHeight="1" x14ac:dyDescent="0.2">
      <c r="A203" s="32" t="s">
        <v>293</v>
      </c>
      <c r="B203" s="44">
        <v>16</v>
      </c>
      <c r="C203" s="44">
        <v>6</v>
      </c>
      <c r="D203" s="44">
        <v>0</v>
      </c>
      <c r="E203" s="44">
        <v>5</v>
      </c>
      <c r="F203" s="44">
        <v>0</v>
      </c>
      <c r="G203" s="44">
        <v>2</v>
      </c>
      <c r="H203" s="44">
        <v>0</v>
      </c>
      <c r="I203" s="50">
        <f t="shared" si="10"/>
        <v>2</v>
      </c>
      <c r="J203" s="44">
        <v>31</v>
      </c>
    </row>
    <row r="204" spans="1:10" ht="12" customHeight="1" x14ac:dyDescent="0.2">
      <c r="A204" s="32" t="s">
        <v>294</v>
      </c>
      <c r="B204" s="44">
        <v>127</v>
      </c>
      <c r="C204" s="44">
        <v>24</v>
      </c>
      <c r="D204" s="44">
        <v>5</v>
      </c>
      <c r="E204" s="44">
        <v>23</v>
      </c>
      <c r="F204" s="44">
        <v>5</v>
      </c>
      <c r="G204" s="44">
        <v>13</v>
      </c>
      <c r="H204" s="44">
        <v>0</v>
      </c>
      <c r="I204" s="50">
        <f t="shared" si="10"/>
        <v>14</v>
      </c>
      <c r="J204" s="44">
        <v>211</v>
      </c>
    </row>
    <row r="205" spans="1:10" ht="12" customHeight="1" x14ac:dyDescent="0.2">
      <c r="A205" s="32" t="s">
        <v>295</v>
      </c>
      <c r="B205" s="44">
        <v>143</v>
      </c>
      <c r="C205" s="44">
        <v>25</v>
      </c>
      <c r="D205" s="44">
        <v>2</v>
      </c>
      <c r="E205" s="44">
        <v>22</v>
      </c>
      <c r="F205" s="44">
        <v>1</v>
      </c>
      <c r="G205" s="44">
        <v>7</v>
      </c>
      <c r="H205" s="44">
        <v>0</v>
      </c>
      <c r="I205" s="50">
        <f t="shared" si="10"/>
        <v>1</v>
      </c>
      <c r="J205" s="44">
        <v>201</v>
      </c>
    </row>
    <row r="206" spans="1:10" ht="12" customHeight="1" x14ac:dyDescent="0.2">
      <c r="A206" s="32" t="s">
        <v>296</v>
      </c>
      <c r="B206" s="44">
        <v>75</v>
      </c>
      <c r="C206" s="44">
        <v>12</v>
      </c>
      <c r="D206" s="44">
        <v>4</v>
      </c>
      <c r="E206" s="44">
        <v>7</v>
      </c>
      <c r="F206" s="44">
        <v>1</v>
      </c>
      <c r="G206" s="44">
        <v>1</v>
      </c>
      <c r="H206" s="44">
        <v>0</v>
      </c>
      <c r="I206" s="50">
        <f t="shared" si="10"/>
        <v>6</v>
      </c>
      <c r="J206" s="44">
        <v>106</v>
      </c>
    </row>
    <row r="207" spans="1:10" ht="12" customHeight="1" x14ac:dyDescent="0.2">
      <c r="A207" s="32" t="s">
        <v>297</v>
      </c>
      <c r="B207" s="44">
        <v>95</v>
      </c>
      <c r="C207" s="44">
        <v>10</v>
      </c>
      <c r="D207" s="44">
        <v>1</v>
      </c>
      <c r="E207" s="44">
        <v>12</v>
      </c>
      <c r="F207" s="44">
        <v>1</v>
      </c>
      <c r="G207" s="44">
        <v>5</v>
      </c>
      <c r="H207" s="44">
        <v>0</v>
      </c>
      <c r="I207" s="50">
        <f t="shared" si="10"/>
        <v>7</v>
      </c>
      <c r="J207" s="44">
        <v>131</v>
      </c>
    </row>
    <row r="208" spans="1:10" x14ac:dyDescent="0.2">
      <c r="A208" s="32" t="s">
        <v>298</v>
      </c>
      <c r="B208" s="44">
        <v>204</v>
      </c>
      <c r="C208" s="44">
        <v>28</v>
      </c>
      <c r="D208" s="44">
        <v>7</v>
      </c>
      <c r="E208" s="44">
        <v>39</v>
      </c>
      <c r="F208" s="44">
        <v>6</v>
      </c>
      <c r="G208" s="44">
        <v>10</v>
      </c>
      <c r="H208" s="44">
        <v>0</v>
      </c>
      <c r="I208" s="50">
        <f t="shared" si="10"/>
        <v>5</v>
      </c>
      <c r="J208" s="44">
        <v>299</v>
      </c>
    </row>
    <row r="209" spans="1:10" ht="12.75" customHeight="1" x14ac:dyDescent="0.2">
      <c r="A209" s="32" t="s">
        <v>299</v>
      </c>
      <c r="B209" s="44">
        <v>45</v>
      </c>
      <c r="C209" s="44">
        <v>10</v>
      </c>
      <c r="D209" s="44">
        <v>2</v>
      </c>
      <c r="E209" s="44">
        <v>2</v>
      </c>
      <c r="F209" s="44">
        <v>2</v>
      </c>
      <c r="G209" s="44">
        <v>2</v>
      </c>
      <c r="H209" s="44">
        <v>0</v>
      </c>
      <c r="I209" s="50">
        <f t="shared" si="10"/>
        <v>7</v>
      </c>
      <c r="J209" s="44">
        <v>70</v>
      </c>
    </row>
    <row r="210" spans="1:10" ht="12.75" customHeight="1" x14ac:dyDescent="0.2">
      <c r="A210" s="32" t="s">
        <v>300</v>
      </c>
      <c r="B210" s="44">
        <v>62</v>
      </c>
      <c r="C210" s="44">
        <v>11</v>
      </c>
      <c r="D210" s="44">
        <v>5</v>
      </c>
      <c r="E210" s="44">
        <v>6</v>
      </c>
      <c r="F210" s="44">
        <v>2</v>
      </c>
      <c r="G210" s="44">
        <v>3</v>
      </c>
      <c r="H210" s="44">
        <v>0</v>
      </c>
      <c r="I210" s="50">
        <f t="shared" si="10"/>
        <v>7</v>
      </c>
      <c r="J210" s="44">
        <v>96</v>
      </c>
    </row>
    <row r="211" spans="1:10" ht="12.75" customHeight="1" x14ac:dyDescent="0.2">
      <c r="A211" s="32" t="s">
        <v>301</v>
      </c>
      <c r="B211" s="44">
        <v>66</v>
      </c>
      <c r="C211" s="44">
        <v>24</v>
      </c>
      <c r="D211" s="44">
        <v>6</v>
      </c>
      <c r="E211" s="44">
        <v>4</v>
      </c>
      <c r="F211" s="44">
        <v>2</v>
      </c>
      <c r="G211" s="44">
        <v>2</v>
      </c>
      <c r="H211" s="44">
        <v>1</v>
      </c>
      <c r="I211" s="50">
        <f t="shared" si="10"/>
        <v>12</v>
      </c>
      <c r="J211" s="44">
        <v>117</v>
      </c>
    </row>
    <row r="212" spans="1:10" ht="12.75" customHeight="1" x14ac:dyDescent="0.2">
      <c r="A212" s="32" t="s">
        <v>302</v>
      </c>
      <c r="B212" s="44">
        <v>48</v>
      </c>
      <c r="C212" s="44">
        <v>14</v>
      </c>
      <c r="D212" s="44">
        <v>1</v>
      </c>
      <c r="E212" s="44">
        <v>5</v>
      </c>
      <c r="F212" s="44">
        <v>1</v>
      </c>
      <c r="G212" s="44">
        <v>6</v>
      </c>
      <c r="H212" s="44">
        <v>0</v>
      </c>
      <c r="I212" s="50">
        <f t="shared" si="10"/>
        <v>4</v>
      </c>
      <c r="J212" s="44">
        <v>79</v>
      </c>
    </row>
    <row r="213" spans="1:10" ht="12.75" customHeight="1" x14ac:dyDescent="0.2">
      <c r="A213" s="32" t="s">
        <v>303</v>
      </c>
      <c r="B213" s="44">
        <v>140</v>
      </c>
      <c r="C213" s="44">
        <v>19</v>
      </c>
      <c r="D213" s="44">
        <v>4</v>
      </c>
      <c r="E213" s="44">
        <v>28</v>
      </c>
      <c r="F213" s="44">
        <v>2</v>
      </c>
      <c r="G213" s="44">
        <v>4</v>
      </c>
      <c r="H213" s="44">
        <v>0</v>
      </c>
      <c r="I213" s="50">
        <f t="shared" si="10"/>
        <v>3</v>
      </c>
      <c r="J213" s="44">
        <v>200</v>
      </c>
    </row>
    <row r="214" spans="1:10" ht="12.75" customHeight="1" x14ac:dyDescent="0.2">
      <c r="A214" s="32" t="s">
        <v>304</v>
      </c>
      <c r="B214" s="44">
        <v>56</v>
      </c>
      <c r="C214" s="44">
        <v>6</v>
      </c>
      <c r="D214" s="44">
        <v>0</v>
      </c>
      <c r="E214" s="44">
        <v>10</v>
      </c>
      <c r="F214" s="44">
        <v>0</v>
      </c>
      <c r="G214" s="44">
        <v>2</v>
      </c>
      <c r="H214" s="44">
        <v>0</v>
      </c>
      <c r="I214" s="50">
        <f t="shared" si="10"/>
        <v>4</v>
      </c>
      <c r="J214" s="44">
        <v>78</v>
      </c>
    </row>
    <row r="215" spans="1:10" ht="12.75" customHeight="1" x14ac:dyDescent="0.2">
      <c r="A215" s="32" t="s">
        <v>305</v>
      </c>
      <c r="B215" s="44">
        <v>85</v>
      </c>
      <c r="C215" s="44">
        <v>28</v>
      </c>
      <c r="D215" s="44">
        <v>3</v>
      </c>
      <c r="E215" s="44">
        <v>9</v>
      </c>
      <c r="F215" s="44">
        <v>1</v>
      </c>
      <c r="G215" s="44">
        <v>6</v>
      </c>
      <c r="H215" s="44">
        <v>0</v>
      </c>
      <c r="I215" s="50">
        <f t="shared" si="10"/>
        <v>12</v>
      </c>
      <c r="J215" s="44">
        <v>144</v>
      </c>
    </row>
    <row r="216" spans="1:10" ht="12.75" customHeight="1" x14ac:dyDescent="0.2">
      <c r="A216" s="32" t="s">
        <v>306</v>
      </c>
      <c r="B216" s="44">
        <v>33</v>
      </c>
      <c r="C216" s="44">
        <v>4</v>
      </c>
      <c r="D216" s="44">
        <v>0</v>
      </c>
      <c r="E216" s="44">
        <v>2</v>
      </c>
      <c r="F216" s="44">
        <v>0</v>
      </c>
      <c r="G216" s="44">
        <v>0</v>
      </c>
      <c r="H216" s="44">
        <v>0</v>
      </c>
      <c r="I216" s="50">
        <f t="shared" si="10"/>
        <v>0</v>
      </c>
      <c r="J216" s="44">
        <v>39</v>
      </c>
    </row>
    <row r="217" spans="1:10" ht="12.75" customHeight="1" x14ac:dyDescent="0.2">
      <c r="A217" s="32" t="s">
        <v>307</v>
      </c>
      <c r="B217" s="44">
        <v>268</v>
      </c>
      <c r="C217" s="44">
        <v>23</v>
      </c>
      <c r="D217" s="44">
        <v>9</v>
      </c>
      <c r="E217" s="44">
        <v>47</v>
      </c>
      <c r="F217" s="44">
        <v>2</v>
      </c>
      <c r="G217" s="44">
        <v>12</v>
      </c>
      <c r="H217" s="44">
        <v>3</v>
      </c>
      <c r="I217" s="50">
        <f t="shared" si="10"/>
        <v>8</v>
      </c>
      <c r="J217" s="44">
        <v>372</v>
      </c>
    </row>
    <row r="218" spans="1:10" ht="12.75" customHeight="1" x14ac:dyDescent="0.2">
      <c r="A218" s="32" t="s">
        <v>308</v>
      </c>
      <c r="B218" s="44">
        <v>336</v>
      </c>
      <c r="C218" s="44">
        <v>46</v>
      </c>
      <c r="D218" s="44">
        <v>13</v>
      </c>
      <c r="E218" s="44">
        <v>35</v>
      </c>
      <c r="F218" s="44">
        <v>3</v>
      </c>
      <c r="G218" s="44">
        <v>9</v>
      </c>
      <c r="H218" s="44">
        <v>2</v>
      </c>
      <c r="I218" s="50">
        <f t="shared" si="10"/>
        <v>13</v>
      </c>
      <c r="J218" s="44">
        <v>457</v>
      </c>
    </row>
    <row r="219" spans="1:10" ht="12.75" customHeight="1" x14ac:dyDescent="0.2">
      <c r="A219" s="32" t="s">
        <v>309</v>
      </c>
      <c r="B219" s="44">
        <v>16</v>
      </c>
      <c r="C219" s="44">
        <v>5</v>
      </c>
      <c r="D219" s="44">
        <v>0</v>
      </c>
      <c r="E219" s="44">
        <v>4</v>
      </c>
      <c r="F219" s="44">
        <v>0</v>
      </c>
      <c r="G219" s="44">
        <v>1</v>
      </c>
      <c r="H219" s="44">
        <v>0</v>
      </c>
      <c r="I219" s="50">
        <f t="shared" si="10"/>
        <v>2</v>
      </c>
      <c r="J219" s="44">
        <v>28</v>
      </c>
    </row>
    <row r="220" spans="1:10" ht="12.75" customHeight="1" x14ac:dyDescent="0.2">
      <c r="A220" s="32" t="s">
        <v>310</v>
      </c>
      <c r="B220" s="44">
        <v>128</v>
      </c>
      <c r="C220" s="44">
        <v>25</v>
      </c>
      <c r="D220" s="44">
        <v>4</v>
      </c>
      <c r="E220" s="44">
        <v>23</v>
      </c>
      <c r="F220" s="44">
        <v>6</v>
      </c>
      <c r="G220" s="44">
        <v>8</v>
      </c>
      <c r="H220" s="44">
        <v>1</v>
      </c>
      <c r="I220" s="50">
        <f t="shared" si="10"/>
        <v>16</v>
      </c>
      <c r="J220" s="44">
        <v>211</v>
      </c>
    </row>
    <row r="221" spans="1:10" ht="12.75" customHeight="1" x14ac:dyDescent="0.2">
      <c r="A221" s="32" t="s">
        <v>311</v>
      </c>
      <c r="B221" s="44">
        <v>39</v>
      </c>
      <c r="C221" s="44">
        <v>13</v>
      </c>
      <c r="D221" s="44">
        <v>2</v>
      </c>
      <c r="E221" s="44">
        <v>2</v>
      </c>
      <c r="F221" s="44">
        <v>0</v>
      </c>
      <c r="G221" s="44">
        <v>0</v>
      </c>
      <c r="H221" s="44">
        <v>0</v>
      </c>
      <c r="I221" s="50">
        <f t="shared" si="10"/>
        <v>6</v>
      </c>
      <c r="J221" s="44">
        <v>62</v>
      </c>
    </row>
    <row r="222" spans="1:10" ht="12.75" customHeight="1" x14ac:dyDescent="0.2">
      <c r="A222" s="32" t="s">
        <v>312</v>
      </c>
      <c r="B222" s="44">
        <v>67</v>
      </c>
      <c r="C222" s="44">
        <v>12</v>
      </c>
      <c r="D222" s="44">
        <v>2</v>
      </c>
      <c r="E222" s="44">
        <v>10</v>
      </c>
      <c r="F222" s="44">
        <v>0</v>
      </c>
      <c r="G222" s="44">
        <v>4</v>
      </c>
      <c r="H222" s="44">
        <v>0</v>
      </c>
      <c r="I222" s="50">
        <f t="shared" si="10"/>
        <v>4</v>
      </c>
      <c r="J222" s="44">
        <v>99</v>
      </c>
    </row>
    <row r="223" spans="1:10" ht="12" customHeight="1" x14ac:dyDescent="0.2">
      <c r="A223" s="32" t="s">
        <v>313</v>
      </c>
      <c r="B223" s="44">
        <v>155</v>
      </c>
      <c r="C223" s="44">
        <v>14</v>
      </c>
      <c r="D223" s="44">
        <v>5</v>
      </c>
      <c r="E223" s="44">
        <v>22</v>
      </c>
      <c r="F223" s="44">
        <v>5</v>
      </c>
      <c r="G223" s="44">
        <v>6</v>
      </c>
      <c r="H223" s="44">
        <v>0</v>
      </c>
      <c r="I223" s="50">
        <f t="shared" si="10"/>
        <v>9</v>
      </c>
      <c r="J223" s="44">
        <v>216</v>
      </c>
    </row>
    <row r="224" spans="1:10" ht="12" customHeight="1" x14ac:dyDescent="0.2">
      <c r="A224" s="32" t="s">
        <v>314</v>
      </c>
      <c r="B224" s="44">
        <v>237</v>
      </c>
      <c r="C224" s="44">
        <v>22</v>
      </c>
      <c r="D224" s="44">
        <v>5</v>
      </c>
      <c r="E224" s="44">
        <v>24</v>
      </c>
      <c r="F224" s="44">
        <v>2</v>
      </c>
      <c r="G224" s="44">
        <v>6</v>
      </c>
      <c r="H224" s="44">
        <v>0</v>
      </c>
      <c r="I224" s="50">
        <f t="shared" si="10"/>
        <v>15</v>
      </c>
      <c r="J224" s="44">
        <v>311</v>
      </c>
    </row>
    <row r="225" spans="1:10" ht="12" customHeight="1" x14ac:dyDescent="0.2">
      <c r="A225" s="32" t="s">
        <v>315</v>
      </c>
      <c r="B225" s="44">
        <v>93</v>
      </c>
      <c r="C225" s="44">
        <v>20</v>
      </c>
      <c r="D225" s="44">
        <v>4</v>
      </c>
      <c r="E225" s="44">
        <v>7</v>
      </c>
      <c r="F225" s="44">
        <v>2</v>
      </c>
      <c r="G225" s="44">
        <v>2</v>
      </c>
      <c r="H225" s="44">
        <v>0</v>
      </c>
      <c r="I225" s="50">
        <f t="shared" si="10"/>
        <v>0</v>
      </c>
      <c r="J225" s="44">
        <v>128</v>
      </c>
    </row>
    <row r="226" spans="1:10" ht="12.75" customHeight="1" x14ac:dyDescent="0.2">
      <c r="A226" s="32" t="s">
        <v>316</v>
      </c>
      <c r="B226" s="44">
        <v>37</v>
      </c>
      <c r="C226" s="44">
        <v>10</v>
      </c>
      <c r="D226" s="44">
        <v>3</v>
      </c>
      <c r="E226" s="44">
        <v>10</v>
      </c>
      <c r="F226" s="44">
        <v>1</v>
      </c>
      <c r="G226" s="44">
        <v>2</v>
      </c>
      <c r="H226" s="44">
        <v>0</v>
      </c>
      <c r="I226" s="50">
        <f t="shared" si="10"/>
        <v>6</v>
      </c>
      <c r="J226" s="44">
        <v>69</v>
      </c>
    </row>
    <row r="227" spans="1:10" ht="12.75" customHeight="1" x14ac:dyDescent="0.2">
      <c r="A227" s="32" t="s">
        <v>317</v>
      </c>
      <c r="B227" s="44">
        <v>106</v>
      </c>
      <c r="C227" s="44">
        <v>27</v>
      </c>
      <c r="D227" s="44">
        <v>3</v>
      </c>
      <c r="E227" s="44">
        <v>22</v>
      </c>
      <c r="F227" s="44">
        <v>1</v>
      </c>
      <c r="G227" s="44">
        <v>12</v>
      </c>
      <c r="H227" s="44">
        <v>1</v>
      </c>
      <c r="I227" s="50">
        <f t="shared" si="10"/>
        <v>4</v>
      </c>
      <c r="J227" s="44">
        <v>176</v>
      </c>
    </row>
    <row r="228" spans="1:10" ht="12.75" customHeight="1" x14ac:dyDescent="0.2">
      <c r="A228" s="36" t="s">
        <v>443</v>
      </c>
      <c r="B228" s="47">
        <f>SUM(B200:B227)</f>
        <v>2891</v>
      </c>
      <c r="C228" s="47">
        <f t="shared" ref="C228:H228" si="11">SUM(C200:C227)</f>
        <v>497</v>
      </c>
      <c r="D228" s="47">
        <f t="shared" si="11"/>
        <v>100</v>
      </c>
      <c r="E228" s="47">
        <f t="shared" si="11"/>
        <v>413</v>
      </c>
      <c r="F228" s="47">
        <f t="shared" si="11"/>
        <v>49</v>
      </c>
      <c r="G228" s="47">
        <f t="shared" si="11"/>
        <v>138</v>
      </c>
      <c r="H228" s="47">
        <f t="shared" si="11"/>
        <v>8</v>
      </c>
      <c r="I228" s="47">
        <f>SUM(I200:I227)</f>
        <v>180</v>
      </c>
      <c r="J228" s="47">
        <f>SUM(J200:J227)</f>
        <v>4276</v>
      </c>
    </row>
    <row r="229" spans="1:10" ht="12.75" customHeight="1" x14ac:dyDescent="0.2">
      <c r="A229" s="34"/>
    </row>
    <row r="230" spans="1:10" ht="12.75" customHeight="1" x14ac:dyDescent="0.2">
      <c r="A230" s="34" t="s">
        <v>44</v>
      </c>
    </row>
    <row r="231" spans="1:10" ht="12.75" customHeight="1" x14ac:dyDescent="0.2">
      <c r="A231" s="32" t="s">
        <v>318</v>
      </c>
      <c r="B231" s="44">
        <v>75</v>
      </c>
      <c r="C231" s="44">
        <v>61</v>
      </c>
      <c r="D231" s="44">
        <v>8</v>
      </c>
      <c r="E231" s="44">
        <v>11</v>
      </c>
      <c r="F231" s="44">
        <v>4</v>
      </c>
      <c r="G231" s="44">
        <v>2</v>
      </c>
      <c r="H231" s="44">
        <v>1</v>
      </c>
      <c r="I231" s="50">
        <f t="shared" ref="I231:I257" si="12">J231-(SUM(B231:H231))</f>
        <v>3</v>
      </c>
      <c r="J231" s="44">
        <v>165</v>
      </c>
    </row>
    <row r="232" spans="1:10" ht="12" customHeight="1" x14ac:dyDescent="0.2">
      <c r="A232" s="32" t="s">
        <v>319</v>
      </c>
      <c r="B232" s="44">
        <v>75</v>
      </c>
      <c r="C232" s="44">
        <v>59</v>
      </c>
      <c r="D232" s="44">
        <v>15</v>
      </c>
      <c r="E232" s="44">
        <v>7</v>
      </c>
      <c r="F232" s="44">
        <v>5</v>
      </c>
      <c r="G232" s="44">
        <v>0</v>
      </c>
      <c r="H232" s="44">
        <v>1</v>
      </c>
      <c r="I232" s="50">
        <f t="shared" si="12"/>
        <v>1</v>
      </c>
      <c r="J232" s="44">
        <v>163</v>
      </c>
    </row>
    <row r="233" spans="1:10" ht="12" customHeight="1" x14ac:dyDescent="0.2">
      <c r="A233" s="32" t="s">
        <v>320</v>
      </c>
      <c r="B233" s="44">
        <v>44</v>
      </c>
      <c r="C233" s="44">
        <v>7</v>
      </c>
      <c r="D233" s="44">
        <v>2</v>
      </c>
      <c r="E233" s="44">
        <v>4</v>
      </c>
      <c r="F233" s="44">
        <v>0</v>
      </c>
      <c r="G233" s="44">
        <v>0</v>
      </c>
      <c r="H233" s="44">
        <v>0</v>
      </c>
      <c r="I233" s="50">
        <f t="shared" si="12"/>
        <v>2</v>
      </c>
      <c r="J233" s="44">
        <v>59</v>
      </c>
    </row>
    <row r="234" spans="1:10" ht="12.75" customHeight="1" x14ac:dyDescent="0.2">
      <c r="A234" s="32" t="s">
        <v>321</v>
      </c>
      <c r="B234" s="44">
        <v>76</v>
      </c>
      <c r="C234" s="44">
        <v>37</v>
      </c>
      <c r="D234" s="44">
        <v>9</v>
      </c>
      <c r="E234" s="44">
        <v>4</v>
      </c>
      <c r="F234" s="44">
        <v>2</v>
      </c>
      <c r="G234" s="44">
        <v>4</v>
      </c>
      <c r="H234" s="44">
        <v>1</v>
      </c>
      <c r="I234" s="50">
        <f t="shared" si="12"/>
        <v>8</v>
      </c>
      <c r="J234" s="44">
        <v>141</v>
      </c>
    </row>
    <row r="235" spans="1:10" ht="12.75" customHeight="1" x14ac:dyDescent="0.2">
      <c r="A235" s="32" t="s">
        <v>322</v>
      </c>
      <c r="B235" s="44">
        <v>68</v>
      </c>
      <c r="C235" s="44">
        <v>28</v>
      </c>
      <c r="D235" s="44">
        <v>8</v>
      </c>
      <c r="E235" s="44">
        <v>3</v>
      </c>
      <c r="F235" s="44">
        <v>0</v>
      </c>
      <c r="G235" s="44">
        <v>2</v>
      </c>
      <c r="H235" s="44">
        <v>2</v>
      </c>
      <c r="I235" s="50">
        <f t="shared" si="12"/>
        <v>10</v>
      </c>
      <c r="J235" s="44">
        <v>121</v>
      </c>
    </row>
    <row r="236" spans="1:10" ht="12.75" customHeight="1" x14ac:dyDescent="0.2">
      <c r="A236" s="32" t="s">
        <v>323</v>
      </c>
      <c r="B236" s="44">
        <v>45</v>
      </c>
      <c r="C236" s="44">
        <v>27</v>
      </c>
      <c r="D236" s="44">
        <v>13</v>
      </c>
      <c r="E236" s="44">
        <v>5</v>
      </c>
      <c r="F236" s="44">
        <v>4</v>
      </c>
      <c r="G236" s="44">
        <v>3</v>
      </c>
      <c r="H236" s="44">
        <v>0</v>
      </c>
      <c r="I236" s="50">
        <f t="shared" si="12"/>
        <v>8</v>
      </c>
      <c r="J236" s="44">
        <v>105</v>
      </c>
    </row>
    <row r="237" spans="1:10" ht="12.75" customHeight="1" x14ac:dyDescent="0.2">
      <c r="A237" s="32" t="s">
        <v>324</v>
      </c>
      <c r="B237" s="44">
        <v>45</v>
      </c>
      <c r="C237" s="44">
        <v>23</v>
      </c>
      <c r="D237" s="44">
        <v>8</v>
      </c>
      <c r="E237" s="44">
        <v>3</v>
      </c>
      <c r="F237" s="44">
        <v>2</v>
      </c>
      <c r="G237" s="44">
        <v>0</v>
      </c>
      <c r="H237" s="44">
        <v>1</v>
      </c>
      <c r="I237" s="50">
        <f t="shared" si="12"/>
        <v>6</v>
      </c>
      <c r="J237" s="44">
        <v>88</v>
      </c>
    </row>
    <row r="238" spans="1:10" ht="12.75" customHeight="1" x14ac:dyDescent="0.2">
      <c r="A238" s="32" t="s">
        <v>325</v>
      </c>
      <c r="B238" s="44">
        <v>10</v>
      </c>
      <c r="C238" s="44">
        <v>4</v>
      </c>
      <c r="D238" s="44">
        <v>3</v>
      </c>
      <c r="E238" s="44">
        <v>1</v>
      </c>
      <c r="F238" s="44">
        <v>0</v>
      </c>
      <c r="G238" s="44">
        <v>0</v>
      </c>
      <c r="H238" s="44">
        <v>0</v>
      </c>
      <c r="I238" s="50">
        <f t="shared" si="12"/>
        <v>1</v>
      </c>
      <c r="J238" s="44">
        <v>19</v>
      </c>
    </row>
    <row r="239" spans="1:10" ht="12.75" customHeight="1" x14ac:dyDescent="0.2">
      <c r="A239" s="32" t="s">
        <v>326</v>
      </c>
      <c r="B239" s="44">
        <v>78</v>
      </c>
      <c r="C239" s="44">
        <v>47</v>
      </c>
      <c r="D239" s="44">
        <v>9</v>
      </c>
      <c r="E239" s="44">
        <v>6</v>
      </c>
      <c r="F239" s="44">
        <v>5</v>
      </c>
      <c r="G239" s="44">
        <v>0</v>
      </c>
      <c r="H239" s="44">
        <v>2</v>
      </c>
      <c r="I239" s="50">
        <f t="shared" si="12"/>
        <v>7</v>
      </c>
      <c r="J239" s="44">
        <v>154</v>
      </c>
    </row>
    <row r="240" spans="1:10" ht="12.75" customHeight="1" x14ac:dyDescent="0.2">
      <c r="A240" s="32" t="s">
        <v>327</v>
      </c>
      <c r="B240" s="44">
        <v>85</v>
      </c>
      <c r="C240" s="44">
        <v>25</v>
      </c>
      <c r="D240" s="44">
        <v>7</v>
      </c>
      <c r="E240" s="44">
        <v>1</v>
      </c>
      <c r="F240" s="44">
        <v>2</v>
      </c>
      <c r="G240" s="44">
        <v>2</v>
      </c>
      <c r="H240" s="44">
        <v>0</v>
      </c>
      <c r="I240" s="50">
        <f t="shared" si="12"/>
        <v>3</v>
      </c>
      <c r="J240" s="44">
        <v>125</v>
      </c>
    </row>
    <row r="241" spans="1:10" ht="12.75" customHeight="1" x14ac:dyDescent="0.2">
      <c r="A241" s="32" t="s">
        <v>328</v>
      </c>
      <c r="B241" s="44">
        <v>102</v>
      </c>
      <c r="C241" s="44">
        <v>34</v>
      </c>
      <c r="D241" s="44">
        <v>5</v>
      </c>
      <c r="E241" s="44">
        <v>11</v>
      </c>
      <c r="F241" s="44">
        <v>4</v>
      </c>
      <c r="G241" s="44">
        <v>7</v>
      </c>
      <c r="H241" s="44">
        <v>0</v>
      </c>
      <c r="I241" s="50">
        <f t="shared" si="12"/>
        <v>14</v>
      </c>
      <c r="J241" s="44">
        <v>177</v>
      </c>
    </row>
    <row r="242" spans="1:10" x14ac:dyDescent="0.2">
      <c r="A242" s="32" t="s">
        <v>329</v>
      </c>
      <c r="B242" s="44">
        <v>67</v>
      </c>
      <c r="C242" s="44">
        <v>40</v>
      </c>
      <c r="D242" s="44">
        <v>12</v>
      </c>
      <c r="E242" s="44">
        <v>12</v>
      </c>
      <c r="F242" s="44">
        <v>4</v>
      </c>
      <c r="G242" s="44">
        <v>2</v>
      </c>
      <c r="H242" s="44">
        <v>2</v>
      </c>
      <c r="I242" s="50">
        <f t="shared" si="12"/>
        <v>21</v>
      </c>
      <c r="J242" s="44">
        <v>160</v>
      </c>
    </row>
    <row r="243" spans="1:10" x14ac:dyDescent="0.2">
      <c r="A243" s="32" t="s">
        <v>330</v>
      </c>
      <c r="B243" s="44">
        <v>53</v>
      </c>
      <c r="C243" s="44">
        <v>36</v>
      </c>
      <c r="D243" s="44">
        <v>7</v>
      </c>
      <c r="E243" s="44">
        <v>5</v>
      </c>
      <c r="F243" s="44">
        <v>3</v>
      </c>
      <c r="G243" s="44">
        <v>0</v>
      </c>
      <c r="H243" s="44">
        <v>3</v>
      </c>
      <c r="I243" s="50">
        <f t="shared" si="12"/>
        <v>11</v>
      </c>
      <c r="J243" s="44">
        <v>118</v>
      </c>
    </row>
    <row r="244" spans="1:10" x14ac:dyDescent="0.2">
      <c r="A244" s="32" t="s">
        <v>331</v>
      </c>
      <c r="B244" s="44">
        <v>35</v>
      </c>
      <c r="C244" s="44">
        <v>19</v>
      </c>
      <c r="D244" s="44">
        <v>7</v>
      </c>
      <c r="E244" s="44">
        <v>5</v>
      </c>
      <c r="F244" s="44">
        <v>1</v>
      </c>
      <c r="G244" s="44">
        <v>0</v>
      </c>
      <c r="H244" s="44">
        <v>0</v>
      </c>
      <c r="I244" s="50">
        <f t="shared" si="12"/>
        <v>1</v>
      </c>
      <c r="J244" s="44">
        <v>68</v>
      </c>
    </row>
    <row r="245" spans="1:10" x14ac:dyDescent="0.2">
      <c r="A245" s="32" t="s">
        <v>332</v>
      </c>
      <c r="B245" s="44">
        <v>17</v>
      </c>
      <c r="C245" s="44">
        <v>7</v>
      </c>
      <c r="D245" s="44">
        <v>5</v>
      </c>
      <c r="E245" s="44">
        <v>0</v>
      </c>
      <c r="F245" s="44">
        <v>0</v>
      </c>
      <c r="G245" s="44">
        <v>0</v>
      </c>
      <c r="H245" s="44">
        <v>1</v>
      </c>
      <c r="I245" s="50">
        <f t="shared" si="12"/>
        <v>3</v>
      </c>
      <c r="J245" s="44">
        <v>33</v>
      </c>
    </row>
    <row r="246" spans="1:10" x14ac:dyDescent="0.2">
      <c r="A246" s="32" t="s">
        <v>333</v>
      </c>
      <c r="B246" s="44">
        <v>69</v>
      </c>
      <c r="C246" s="44">
        <v>41</v>
      </c>
      <c r="D246" s="44">
        <v>6</v>
      </c>
      <c r="E246" s="44">
        <v>6</v>
      </c>
      <c r="F246" s="44">
        <v>5</v>
      </c>
      <c r="G246" s="44">
        <v>1</v>
      </c>
      <c r="H246" s="44">
        <v>2</v>
      </c>
      <c r="I246" s="50">
        <f t="shared" si="12"/>
        <v>5</v>
      </c>
      <c r="J246" s="44">
        <v>135</v>
      </c>
    </row>
    <row r="247" spans="1:10" x14ac:dyDescent="0.2">
      <c r="A247" s="32" t="s">
        <v>334</v>
      </c>
      <c r="B247" s="44">
        <v>57</v>
      </c>
      <c r="C247" s="44">
        <v>21</v>
      </c>
      <c r="D247" s="44">
        <v>4</v>
      </c>
      <c r="E247" s="44">
        <v>5</v>
      </c>
      <c r="F247" s="44">
        <v>1</v>
      </c>
      <c r="G247" s="44">
        <v>2</v>
      </c>
      <c r="H247" s="44">
        <v>1</v>
      </c>
      <c r="I247" s="50">
        <f t="shared" si="12"/>
        <v>20</v>
      </c>
      <c r="J247" s="44">
        <v>111</v>
      </c>
    </row>
    <row r="248" spans="1:10" x14ac:dyDescent="0.2">
      <c r="A248" s="32" t="s">
        <v>335</v>
      </c>
      <c r="B248" s="44">
        <v>66</v>
      </c>
      <c r="C248" s="44">
        <v>47</v>
      </c>
      <c r="D248" s="44">
        <v>11</v>
      </c>
      <c r="E248" s="44">
        <v>8</v>
      </c>
      <c r="F248" s="44">
        <v>5</v>
      </c>
      <c r="G248" s="44">
        <v>3</v>
      </c>
      <c r="H248" s="44">
        <v>1</v>
      </c>
      <c r="I248" s="50">
        <f t="shared" si="12"/>
        <v>7</v>
      </c>
      <c r="J248" s="44">
        <v>148</v>
      </c>
    </row>
    <row r="249" spans="1:10" x14ac:dyDescent="0.2">
      <c r="A249" s="32" t="s">
        <v>336</v>
      </c>
      <c r="B249" s="44">
        <v>64</v>
      </c>
      <c r="C249" s="44">
        <v>25</v>
      </c>
      <c r="D249" s="44">
        <v>7</v>
      </c>
      <c r="E249" s="44">
        <v>3</v>
      </c>
      <c r="F249" s="44">
        <v>5</v>
      </c>
      <c r="G249" s="44">
        <v>1</v>
      </c>
      <c r="H249" s="44">
        <v>1</v>
      </c>
      <c r="I249" s="50">
        <f t="shared" si="12"/>
        <v>3</v>
      </c>
      <c r="J249" s="44">
        <v>109</v>
      </c>
    </row>
    <row r="250" spans="1:10" x14ac:dyDescent="0.2">
      <c r="A250" s="32" t="s">
        <v>337</v>
      </c>
      <c r="B250" s="44">
        <v>210</v>
      </c>
      <c r="C250" s="44">
        <v>67</v>
      </c>
      <c r="D250" s="44">
        <v>15</v>
      </c>
      <c r="E250" s="44">
        <v>18</v>
      </c>
      <c r="F250" s="44">
        <v>8</v>
      </c>
      <c r="G250" s="44">
        <v>6</v>
      </c>
      <c r="H250" s="44">
        <v>3</v>
      </c>
      <c r="I250" s="50">
        <f t="shared" si="12"/>
        <v>10</v>
      </c>
      <c r="J250" s="44">
        <v>337</v>
      </c>
    </row>
    <row r="251" spans="1:10" x14ac:dyDescent="0.2">
      <c r="A251" s="32" t="s">
        <v>338</v>
      </c>
      <c r="B251" s="44">
        <v>51</v>
      </c>
      <c r="C251" s="44">
        <v>47</v>
      </c>
      <c r="D251" s="44">
        <v>3</v>
      </c>
      <c r="E251" s="44">
        <v>6</v>
      </c>
      <c r="F251" s="44">
        <v>3</v>
      </c>
      <c r="G251" s="44">
        <v>1</v>
      </c>
      <c r="H251" s="44">
        <v>0</v>
      </c>
      <c r="I251" s="50">
        <f t="shared" si="12"/>
        <v>6</v>
      </c>
      <c r="J251" s="44">
        <v>117</v>
      </c>
    </row>
    <row r="252" spans="1:10" x14ac:dyDescent="0.2">
      <c r="A252" s="32" t="s">
        <v>339</v>
      </c>
      <c r="B252" s="44">
        <v>31</v>
      </c>
      <c r="C252" s="44">
        <v>14</v>
      </c>
      <c r="D252" s="44">
        <v>1</v>
      </c>
      <c r="E252" s="44">
        <v>4</v>
      </c>
      <c r="F252" s="44">
        <v>1</v>
      </c>
      <c r="G252" s="44">
        <v>1</v>
      </c>
      <c r="H252" s="44">
        <v>0</v>
      </c>
      <c r="I252" s="50">
        <f t="shared" si="12"/>
        <v>2</v>
      </c>
      <c r="J252" s="44">
        <v>54</v>
      </c>
    </row>
    <row r="253" spans="1:10" x14ac:dyDescent="0.2">
      <c r="A253" s="32" t="s">
        <v>340</v>
      </c>
      <c r="B253" s="44">
        <v>176</v>
      </c>
      <c r="C253" s="44">
        <v>71</v>
      </c>
      <c r="D253" s="44">
        <v>9</v>
      </c>
      <c r="E253" s="44">
        <v>17</v>
      </c>
      <c r="F253" s="44">
        <v>7</v>
      </c>
      <c r="G253" s="44">
        <v>9</v>
      </c>
      <c r="H253" s="44">
        <v>0</v>
      </c>
      <c r="I253" s="50">
        <f t="shared" si="12"/>
        <v>15</v>
      </c>
      <c r="J253" s="44">
        <v>304</v>
      </c>
    </row>
    <row r="254" spans="1:10" x14ac:dyDescent="0.2">
      <c r="A254" s="32" t="s">
        <v>341</v>
      </c>
      <c r="B254" s="44">
        <v>149</v>
      </c>
      <c r="C254" s="44">
        <v>37</v>
      </c>
      <c r="D254" s="44">
        <v>10</v>
      </c>
      <c r="E254" s="44">
        <v>15</v>
      </c>
      <c r="F254" s="44">
        <v>1</v>
      </c>
      <c r="G254" s="44">
        <v>4</v>
      </c>
      <c r="H254" s="44">
        <v>4</v>
      </c>
      <c r="I254" s="50">
        <f t="shared" si="12"/>
        <v>4</v>
      </c>
      <c r="J254" s="44">
        <v>224</v>
      </c>
    </row>
    <row r="255" spans="1:10" x14ac:dyDescent="0.2">
      <c r="A255" s="32" t="s">
        <v>342</v>
      </c>
      <c r="B255" s="44">
        <v>21</v>
      </c>
      <c r="C255" s="44">
        <v>13</v>
      </c>
      <c r="D255" s="44">
        <v>2</v>
      </c>
      <c r="E255" s="44">
        <v>4</v>
      </c>
      <c r="F255" s="44">
        <v>0</v>
      </c>
      <c r="G255" s="44">
        <v>0</v>
      </c>
      <c r="H255" s="44">
        <v>0</v>
      </c>
      <c r="I255" s="50">
        <f t="shared" si="12"/>
        <v>3</v>
      </c>
      <c r="J255" s="44">
        <v>43</v>
      </c>
    </row>
    <row r="256" spans="1:10" x14ac:dyDescent="0.2">
      <c r="A256" s="32" t="s">
        <v>343</v>
      </c>
      <c r="B256" s="44">
        <v>24</v>
      </c>
      <c r="C256" s="44">
        <v>3</v>
      </c>
      <c r="D256" s="44">
        <v>1</v>
      </c>
      <c r="E256" s="44">
        <v>1</v>
      </c>
      <c r="F256" s="44">
        <v>0</v>
      </c>
      <c r="G256" s="44">
        <v>0</v>
      </c>
      <c r="H256" s="44">
        <v>0</v>
      </c>
      <c r="I256" s="50">
        <f t="shared" si="12"/>
        <v>3</v>
      </c>
      <c r="J256" s="44">
        <v>32</v>
      </c>
    </row>
    <row r="257" spans="1:10" x14ac:dyDescent="0.2">
      <c r="A257" s="32" t="s">
        <v>344</v>
      </c>
      <c r="B257" s="44">
        <v>25</v>
      </c>
      <c r="C257" s="44">
        <v>3</v>
      </c>
      <c r="D257" s="44">
        <v>1</v>
      </c>
      <c r="E257" s="44">
        <v>2</v>
      </c>
      <c r="F257" s="44">
        <v>0</v>
      </c>
      <c r="G257" s="44">
        <v>2</v>
      </c>
      <c r="H257" s="44">
        <v>0</v>
      </c>
      <c r="I257" s="50">
        <f t="shared" si="12"/>
        <v>2</v>
      </c>
      <c r="J257" s="44">
        <v>35</v>
      </c>
    </row>
    <row r="258" spans="1:10" x14ac:dyDescent="0.2">
      <c r="A258" s="36" t="s">
        <v>444</v>
      </c>
      <c r="B258" s="47">
        <f>SUM(B231:B257)</f>
        <v>1818</v>
      </c>
      <c r="C258" s="47">
        <f t="shared" ref="C258:H258" si="13">SUM(C231:C257)</f>
        <v>843</v>
      </c>
      <c r="D258" s="47">
        <f t="shared" si="13"/>
        <v>188</v>
      </c>
      <c r="E258" s="47">
        <f t="shared" si="13"/>
        <v>167</v>
      </c>
      <c r="F258" s="47">
        <f t="shared" si="13"/>
        <v>72</v>
      </c>
      <c r="G258" s="47">
        <f t="shared" si="13"/>
        <v>52</v>
      </c>
      <c r="H258" s="47">
        <f t="shared" si="13"/>
        <v>26</v>
      </c>
      <c r="I258" s="47">
        <f>SUM(I231:I257)</f>
        <v>179</v>
      </c>
      <c r="J258" s="47">
        <f>SUM(J231:J257)</f>
        <v>3345</v>
      </c>
    </row>
    <row r="259" spans="1:10" x14ac:dyDescent="0.2">
      <c r="A259" s="34"/>
    </row>
    <row r="260" spans="1:10" x14ac:dyDescent="0.2">
      <c r="A260" s="34" t="s">
        <v>45</v>
      </c>
    </row>
    <row r="261" spans="1:10" x14ac:dyDescent="0.2">
      <c r="A261" s="32" t="s">
        <v>345</v>
      </c>
      <c r="B261" s="44">
        <v>39</v>
      </c>
      <c r="C261" s="44">
        <v>27</v>
      </c>
      <c r="D261" s="44">
        <v>3</v>
      </c>
      <c r="E261" s="44">
        <v>2</v>
      </c>
      <c r="F261" s="44">
        <v>5</v>
      </c>
      <c r="G261" s="44">
        <v>0</v>
      </c>
      <c r="H261" s="44">
        <v>0</v>
      </c>
      <c r="I261" s="50">
        <f t="shared" ref="I261:I290" si="14">J261-(SUM(B261:H261))</f>
        <v>3</v>
      </c>
      <c r="J261" s="44">
        <v>79</v>
      </c>
    </row>
    <row r="262" spans="1:10" x14ac:dyDescent="0.2">
      <c r="A262" s="32" t="s">
        <v>346</v>
      </c>
      <c r="B262" s="44">
        <v>125</v>
      </c>
      <c r="C262" s="44">
        <v>122</v>
      </c>
      <c r="D262" s="44">
        <v>26</v>
      </c>
      <c r="E262" s="44">
        <v>9</v>
      </c>
      <c r="F262" s="44">
        <v>10</v>
      </c>
      <c r="G262" s="44">
        <v>6</v>
      </c>
      <c r="H262" s="44">
        <v>6</v>
      </c>
      <c r="I262" s="50">
        <f t="shared" si="14"/>
        <v>15</v>
      </c>
      <c r="J262" s="44">
        <v>319</v>
      </c>
    </row>
    <row r="263" spans="1:10" x14ac:dyDescent="0.2">
      <c r="A263" s="32" t="s">
        <v>347</v>
      </c>
      <c r="B263" s="44">
        <v>68</v>
      </c>
      <c r="C263" s="44">
        <v>59</v>
      </c>
      <c r="D263" s="44">
        <v>14</v>
      </c>
      <c r="E263" s="44">
        <v>11</v>
      </c>
      <c r="F263" s="44">
        <v>7</v>
      </c>
      <c r="G263" s="44">
        <v>2</v>
      </c>
      <c r="H263" s="44">
        <v>2</v>
      </c>
      <c r="I263" s="50">
        <f t="shared" si="14"/>
        <v>10</v>
      </c>
      <c r="J263" s="44">
        <v>173</v>
      </c>
    </row>
    <row r="264" spans="1:10" x14ac:dyDescent="0.2">
      <c r="A264" s="32" t="s">
        <v>348</v>
      </c>
      <c r="B264" s="44">
        <v>58</v>
      </c>
      <c r="C264" s="44">
        <v>77</v>
      </c>
      <c r="D264" s="44">
        <v>18</v>
      </c>
      <c r="E264" s="44">
        <v>6</v>
      </c>
      <c r="F264" s="44">
        <v>7</v>
      </c>
      <c r="G264" s="44">
        <v>0</v>
      </c>
      <c r="H264" s="44">
        <v>6</v>
      </c>
      <c r="I264" s="50">
        <f t="shared" si="14"/>
        <v>11</v>
      </c>
      <c r="J264" s="44">
        <v>183</v>
      </c>
    </row>
    <row r="265" spans="1:10" x14ac:dyDescent="0.2">
      <c r="A265" s="32" t="s">
        <v>349</v>
      </c>
      <c r="B265" s="44">
        <v>134</v>
      </c>
      <c r="C265" s="44">
        <v>111</v>
      </c>
      <c r="D265" s="44">
        <v>31</v>
      </c>
      <c r="E265" s="44">
        <v>7</v>
      </c>
      <c r="F265" s="44">
        <v>9</v>
      </c>
      <c r="G265" s="44">
        <v>2</v>
      </c>
      <c r="H265" s="44">
        <v>4</v>
      </c>
      <c r="I265" s="50">
        <f t="shared" si="14"/>
        <v>12</v>
      </c>
      <c r="J265" s="44">
        <v>310</v>
      </c>
    </row>
    <row r="266" spans="1:10" x14ac:dyDescent="0.2">
      <c r="A266" s="32" t="s">
        <v>350</v>
      </c>
      <c r="B266" s="44">
        <v>92</v>
      </c>
      <c r="C266" s="44">
        <v>48</v>
      </c>
      <c r="D266" s="44">
        <v>11</v>
      </c>
      <c r="E266" s="44">
        <v>8</v>
      </c>
      <c r="F266" s="44">
        <v>11</v>
      </c>
      <c r="G266" s="44">
        <v>3</v>
      </c>
      <c r="H266" s="44">
        <v>2</v>
      </c>
      <c r="I266" s="50">
        <f t="shared" si="14"/>
        <v>8</v>
      </c>
      <c r="J266" s="44">
        <v>183</v>
      </c>
    </row>
    <row r="267" spans="1:10" x14ac:dyDescent="0.2">
      <c r="A267" s="32" t="s">
        <v>351</v>
      </c>
      <c r="B267" s="44">
        <v>73</v>
      </c>
      <c r="C267" s="44">
        <v>38</v>
      </c>
      <c r="D267" s="44">
        <v>14</v>
      </c>
      <c r="E267" s="44">
        <v>9</v>
      </c>
      <c r="F267" s="44">
        <v>5</v>
      </c>
      <c r="G267" s="44">
        <v>1</v>
      </c>
      <c r="H267" s="44">
        <v>0</v>
      </c>
      <c r="I267" s="50">
        <f t="shared" si="14"/>
        <v>4</v>
      </c>
      <c r="J267" s="44">
        <v>144</v>
      </c>
    </row>
    <row r="268" spans="1:10" x14ac:dyDescent="0.2">
      <c r="A268" s="32" t="s">
        <v>352</v>
      </c>
      <c r="B268" s="44">
        <v>66</v>
      </c>
      <c r="C268" s="44">
        <v>83</v>
      </c>
      <c r="D268" s="44">
        <v>13</v>
      </c>
      <c r="E268" s="44">
        <v>4</v>
      </c>
      <c r="F268" s="44">
        <v>6</v>
      </c>
      <c r="G268" s="44">
        <v>3</v>
      </c>
      <c r="H268" s="44">
        <v>1</v>
      </c>
      <c r="I268" s="50">
        <f t="shared" si="14"/>
        <v>3</v>
      </c>
      <c r="J268" s="44">
        <v>179</v>
      </c>
    </row>
    <row r="269" spans="1:10" x14ac:dyDescent="0.2">
      <c r="A269" s="32" t="s">
        <v>353</v>
      </c>
      <c r="B269" s="44">
        <v>87</v>
      </c>
      <c r="C269" s="44">
        <v>83</v>
      </c>
      <c r="D269" s="44">
        <v>21</v>
      </c>
      <c r="E269" s="44">
        <v>5</v>
      </c>
      <c r="F269" s="44">
        <v>9</v>
      </c>
      <c r="G269" s="44">
        <v>2</v>
      </c>
      <c r="H269" s="44">
        <v>3</v>
      </c>
      <c r="I269" s="50">
        <f t="shared" si="14"/>
        <v>18</v>
      </c>
      <c r="J269" s="44">
        <v>228</v>
      </c>
    </row>
    <row r="270" spans="1:10" x14ac:dyDescent="0.2">
      <c r="A270" s="32" t="s">
        <v>354</v>
      </c>
      <c r="B270" s="44">
        <v>64</v>
      </c>
      <c r="C270" s="44">
        <v>58</v>
      </c>
      <c r="D270" s="44">
        <v>13</v>
      </c>
      <c r="E270" s="44">
        <v>7</v>
      </c>
      <c r="F270" s="44">
        <v>4</v>
      </c>
      <c r="G270" s="44">
        <v>0</v>
      </c>
      <c r="H270" s="44">
        <v>1</v>
      </c>
      <c r="I270" s="50">
        <f t="shared" si="14"/>
        <v>6</v>
      </c>
      <c r="J270" s="44">
        <v>153</v>
      </c>
    </row>
    <row r="271" spans="1:10" x14ac:dyDescent="0.2">
      <c r="A271" s="32" t="s">
        <v>355</v>
      </c>
      <c r="B271" s="44">
        <v>165</v>
      </c>
      <c r="C271" s="44">
        <v>144</v>
      </c>
      <c r="D271" s="44">
        <v>20</v>
      </c>
      <c r="E271" s="44">
        <v>8</v>
      </c>
      <c r="F271" s="44">
        <v>15</v>
      </c>
      <c r="G271" s="44">
        <v>5</v>
      </c>
      <c r="H271" s="44">
        <v>7</v>
      </c>
      <c r="I271" s="50">
        <f t="shared" si="14"/>
        <v>25</v>
      </c>
      <c r="J271" s="44">
        <v>389</v>
      </c>
    </row>
    <row r="272" spans="1:10" x14ac:dyDescent="0.2">
      <c r="A272" s="32" t="s">
        <v>356</v>
      </c>
      <c r="B272" s="44">
        <v>99</v>
      </c>
      <c r="C272" s="44">
        <v>87</v>
      </c>
      <c r="D272" s="44">
        <v>13</v>
      </c>
      <c r="E272" s="44">
        <v>8</v>
      </c>
      <c r="F272" s="44">
        <v>8</v>
      </c>
      <c r="G272" s="44">
        <v>3</v>
      </c>
      <c r="H272" s="44">
        <v>6</v>
      </c>
      <c r="I272" s="50">
        <f t="shared" si="14"/>
        <v>8</v>
      </c>
      <c r="J272" s="44">
        <v>232</v>
      </c>
    </row>
    <row r="273" spans="1:10" x14ac:dyDescent="0.2">
      <c r="A273" s="32" t="s">
        <v>357</v>
      </c>
      <c r="B273" s="44">
        <v>75</v>
      </c>
      <c r="C273" s="44">
        <v>69</v>
      </c>
      <c r="D273" s="44">
        <v>14</v>
      </c>
      <c r="E273" s="44">
        <v>2</v>
      </c>
      <c r="F273" s="44">
        <v>7</v>
      </c>
      <c r="G273" s="44">
        <v>2</v>
      </c>
      <c r="H273" s="44">
        <v>1</v>
      </c>
      <c r="I273" s="50">
        <f t="shared" si="14"/>
        <v>9</v>
      </c>
      <c r="J273" s="44">
        <v>179</v>
      </c>
    </row>
    <row r="274" spans="1:10" x14ac:dyDescent="0.2">
      <c r="A274" s="32" t="s">
        <v>358</v>
      </c>
      <c r="B274" s="44">
        <v>85</v>
      </c>
      <c r="C274" s="44">
        <v>58</v>
      </c>
      <c r="D274" s="44">
        <v>14</v>
      </c>
      <c r="E274" s="44">
        <v>7</v>
      </c>
      <c r="F274" s="44">
        <v>6</v>
      </c>
      <c r="G274" s="44">
        <v>4</v>
      </c>
      <c r="H274" s="44">
        <v>3</v>
      </c>
      <c r="I274" s="50">
        <f t="shared" si="14"/>
        <v>7</v>
      </c>
      <c r="J274" s="44">
        <v>184</v>
      </c>
    </row>
    <row r="275" spans="1:10" x14ac:dyDescent="0.2">
      <c r="A275" s="32" t="s">
        <v>359</v>
      </c>
      <c r="B275" s="44">
        <v>75</v>
      </c>
      <c r="C275" s="44">
        <v>53</v>
      </c>
      <c r="D275" s="44">
        <v>17</v>
      </c>
      <c r="E275" s="44">
        <v>6</v>
      </c>
      <c r="F275" s="44">
        <v>5</v>
      </c>
      <c r="G275" s="44">
        <v>2</v>
      </c>
      <c r="H275" s="44">
        <v>3</v>
      </c>
      <c r="I275" s="50">
        <f t="shared" si="14"/>
        <v>7</v>
      </c>
      <c r="J275" s="44">
        <v>168</v>
      </c>
    </row>
    <row r="276" spans="1:10" x14ac:dyDescent="0.2">
      <c r="A276" s="32" t="s">
        <v>360</v>
      </c>
      <c r="B276" s="44">
        <v>102</v>
      </c>
      <c r="C276" s="44">
        <v>101</v>
      </c>
      <c r="D276" s="44">
        <v>19</v>
      </c>
      <c r="E276" s="44">
        <v>6</v>
      </c>
      <c r="F276" s="44">
        <v>9</v>
      </c>
      <c r="G276" s="44">
        <v>5</v>
      </c>
      <c r="H276" s="44">
        <v>2</v>
      </c>
      <c r="I276" s="50">
        <f t="shared" si="14"/>
        <v>22</v>
      </c>
      <c r="J276" s="44">
        <v>266</v>
      </c>
    </row>
    <row r="277" spans="1:10" x14ac:dyDescent="0.2">
      <c r="A277" s="32" t="s">
        <v>361</v>
      </c>
      <c r="B277" s="44">
        <v>145</v>
      </c>
      <c r="C277" s="44">
        <v>113</v>
      </c>
      <c r="D277" s="44">
        <v>21</v>
      </c>
      <c r="E277" s="44">
        <v>13</v>
      </c>
      <c r="F277" s="44">
        <v>13</v>
      </c>
      <c r="G277" s="44">
        <v>2</v>
      </c>
      <c r="H277" s="44">
        <v>5</v>
      </c>
      <c r="I277" s="50">
        <f t="shared" si="14"/>
        <v>27</v>
      </c>
      <c r="J277" s="44">
        <v>339</v>
      </c>
    </row>
    <row r="278" spans="1:10" x14ac:dyDescent="0.2">
      <c r="A278" s="32" t="s">
        <v>362</v>
      </c>
      <c r="B278" s="44">
        <v>142</v>
      </c>
      <c r="C278" s="44">
        <v>136</v>
      </c>
      <c r="D278" s="44">
        <v>32</v>
      </c>
      <c r="E278" s="44">
        <v>12</v>
      </c>
      <c r="F278" s="44">
        <v>7</v>
      </c>
      <c r="G278" s="44">
        <v>1</v>
      </c>
      <c r="H278" s="44">
        <v>7</v>
      </c>
      <c r="I278" s="50">
        <f t="shared" si="14"/>
        <v>21</v>
      </c>
      <c r="J278" s="44">
        <v>358</v>
      </c>
    </row>
    <row r="279" spans="1:10" x14ac:dyDescent="0.2">
      <c r="A279" s="32" t="s">
        <v>363</v>
      </c>
      <c r="B279" s="44">
        <v>32</v>
      </c>
      <c r="C279" s="44">
        <v>29</v>
      </c>
      <c r="D279" s="44">
        <v>9</v>
      </c>
      <c r="E279" s="44">
        <v>4</v>
      </c>
      <c r="F279" s="44">
        <v>4</v>
      </c>
      <c r="G279" s="44">
        <v>0</v>
      </c>
      <c r="H279" s="44">
        <v>0</v>
      </c>
      <c r="I279" s="50">
        <f t="shared" si="14"/>
        <v>5</v>
      </c>
      <c r="J279" s="44">
        <v>83</v>
      </c>
    </row>
    <row r="280" spans="1:10" x14ac:dyDescent="0.2">
      <c r="A280" s="32" t="s">
        <v>364</v>
      </c>
      <c r="B280" s="44">
        <v>50</v>
      </c>
      <c r="C280" s="44">
        <v>41</v>
      </c>
      <c r="D280" s="44">
        <v>8</v>
      </c>
      <c r="E280" s="44">
        <v>7</v>
      </c>
      <c r="F280" s="44">
        <v>4</v>
      </c>
      <c r="G280" s="44">
        <v>3</v>
      </c>
      <c r="H280" s="44">
        <v>1</v>
      </c>
      <c r="I280" s="50">
        <f t="shared" si="14"/>
        <v>10</v>
      </c>
      <c r="J280" s="44">
        <v>124</v>
      </c>
    </row>
    <row r="281" spans="1:10" x14ac:dyDescent="0.2">
      <c r="A281" s="32" t="s">
        <v>365</v>
      </c>
      <c r="B281" s="44">
        <v>55</v>
      </c>
      <c r="C281" s="44">
        <v>48</v>
      </c>
      <c r="D281" s="44">
        <v>8</v>
      </c>
      <c r="E281" s="44">
        <v>2</v>
      </c>
      <c r="F281" s="44">
        <v>3</v>
      </c>
      <c r="G281" s="44">
        <v>0</v>
      </c>
      <c r="H281" s="44">
        <v>0</v>
      </c>
      <c r="I281" s="50">
        <f t="shared" si="14"/>
        <v>9</v>
      </c>
      <c r="J281" s="44">
        <v>125</v>
      </c>
    </row>
    <row r="282" spans="1:10" x14ac:dyDescent="0.2">
      <c r="A282" s="32" t="s">
        <v>366</v>
      </c>
      <c r="B282" s="44">
        <v>63</v>
      </c>
      <c r="C282" s="44">
        <v>75</v>
      </c>
      <c r="D282" s="44">
        <v>22</v>
      </c>
      <c r="E282" s="44">
        <v>10</v>
      </c>
      <c r="F282" s="44">
        <v>8</v>
      </c>
      <c r="G282" s="44">
        <v>2</v>
      </c>
      <c r="H282" s="44">
        <v>1</v>
      </c>
      <c r="I282" s="50">
        <f t="shared" si="14"/>
        <v>12</v>
      </c>
      <c r="J282" s="44">
        <v>193</v>
      </c>
    </row>
    <row r="283" spans="1:10" x14ac:dyDescent="0.2">
      <c r="A283" s="32" t="s">
        <v>367</v>
      </c>
      <c r="B283" s="44">
        <v>116</v>
      </c>
      <c r="C283" s="44">
        <v>85</v>
      </c>
      <c r="D283" s="44">
        <v>24</v>
      </c>
      <c r="E283" s="44">
        <v>5</v>
      </c>
      <c r="F283" s="44">
        <v>11</v>
      </c>
      <c r="G283" s="44">
        <v>0</v>
      </c>
      <c r="H283" s="44">
        <v>1</v>
      </c>
      <c r="I283" s="50">
        <f t="shared" si="14"/>
        <v>19</v>
      </c>
      <c r="J283" s="44">
        <v>261</v>
      </c>
    </row>
    <row r="284" spans="1:10" ht="12" customHeight="1" x14ac:dyDescent="0.2">
      <c r="A284" s="32" t="s">
        <v>368</v>
      </c>
      <c r="B284" s="44">
        <v>145</v>
      </c>
      <c r="C284" s="44">
        <v>110</v>
      </c>
      <c r="D284" s="44">
        <v>25</v>
      </c>
      <c r="E284" s="44">
        <v>16</v>
      </c>
      <c r="F284" s="44">
        <v>18</v>
      </c>
      <c r="G284" s="44">
        <v>1</v>
      </c>
      <c r="H284" s="44">
        <v>3</v>
      </c>
      <c r="I284" s="50">
        <f t="shared" si="14"/>
        <v>19</v>
      </c>
      <c r="J284" s="44">
        <v>337</v>
      </c>
    </row>
    <row r="285" spans="1:10" ht="12" customHeight="1" x14ac:dyDescent="0.2">
      <c r="A285" s="32" t="s">
        <v>369</v>
      </c>
      <c r="B285" s="44">
        <v>188</v>
      </c>
      <c r="C285" s="44">
        <v>191</v>
      </c>
      <c r="D285" s="44">
        <v>52</v>
      </c>
      <c r="E285" s="44">
        <v>12</v>
      </c>
      <c r="F285" s="44">
        <v>20</v>
      </c>
      <c r="G285" s="44">
        <v>4</v>
      </c>
      <c r="H285" s="44">
        <v>3</v>
      </c>
      <c r="I285" s="50">
        <f t="shared" si="14"/>
        <v>27</v>
      </c>
      <c r="J285" s="44">
        <v>497</v>
      </c>
    </row>
    <row r="286" spans="1:10" ht="12.6" customHeight="1" x14ac:dyDescent="0.2">
      <c r="A286" s="32" t="s">
        <v>370</v>
      </c>
      <c r="B286" s="44">
        <v>76</v>
      </c>
      <c r="C286" s="44">
        <v>82</v>
      </c>
      <c r="D286" s="44">
        <v>17</v>
      </c>
      <c r="E286" s="44">
        <v>4</v>
      </c>
      <c r="F286" s="44">
        <v>12</v>
      </c>
      <c r="G286" s="44">
        <v>0</v>
      </c>
      <c r="H286" s="44">
        <v>0</v>
      </c>
      <c r="I286" s="50">
        <f t="shared" si="14"/>
        <v>13</v>
      </c>
      <c r="J286" s="44">
        <v>204</v>
      </c>
    </row>
    <row r="287" spans="1:10" ht="12.6" customHeight="1" x14ac:dyDescent="0.2">
      <c r="A287" s="32" t="s">
        <v>371</v>
      </c>
      <c r="B287" s="44">
        <v>81</v>
      </c>
      <c r="C287" s="44">
        <v>106</v>
      </c>
      <c r="D287" s="44">
        <v>26</v>
      </c>
      <c r="E287" s="44">
        <v>9</v>
      </c>
      <c r="F287" s="44">
        <v>6</v>
      </c>
      <c r="G287" s="44">
        <v>3</v>
      </c>
      <c r="H287" s="44">
        <v>4</v>
      </c>
      <c r="I287" s="50">
        <f t="shared" si="14"/>
        <v>19</v>
      </c>
      <c r="J287" s="44">
        <v>254</v>
      </c>
    </row>
    <row r="288" spans="1:10" ht="12.6" customHeight="1" x14ac:dyDescent="0.2">
      <c r="A288" s="32" t="s">
        <v>372</v>
      </c>
      <c r="B288" s="44">
        <v>167</v>
      </c>
      <c r="C288" s="44">
        <v>176</v>
      </c>
      <c r="D288" s="44">
        <v>49</v>
      </c>
      <c r="E288" s="44">
        <v>12</v>
      </c>
      <c r="F288" s="44">
        <v>11</v>
      </c>
      <c r="G288" s="44">
        <v>1</v>
      </c>
      <c r="H288" s="44">
        <v>9</v>
      </c>
      <c r="I288" s="50">
        <f t="shared" si="14"/>
        <v>41</v>
      </c>
      <c r="J288" s="44">
        <v>466</v>
      </c>
    </row>
    <row r="289" spans="1:10" ht="12.6" customHeight="1" x14ac:dyDescent="0.2">
      <c r="A289" s="32" t="s">
        <v>373</v>
      </c>
      <c r="B289" s="44">
        <v>60</v>
      </c>
      <c r="C289" s="44">
        <v>61</v>
      </c>
      <c r="D289" s="44">
        <v>22</v>
      </c>
      <c r="E289" s="44">
        <v>3</v>
      </c>
      <c r="F289" s="44">
        <v>4</v>
      </c>
      <c r="G289" s="44">
        <v>5</v>
      </c>
      <c r="H289" s="44">
        <v>1</v>
      </c>
      <c r="I289" s="50">
        <f t="shared" si="14"/>
        <v>5</v>
      </c>
      <c r="J289" s="44">
        <v>161</v>
      </c>
    </row>
    <row r="290" spans="1:10" ht="12.6" customHeight="1" x14ac:dyDescent="0.2">
      <c r="A290" s="32" t="s">
        <v>374</v>
      </c>
      <c r="B290" s="44">
        <v>132</v>
      </c>
      <c r="C290" s="44">
        <v>120</v>
      </c>
      <c r="D290" s="44">
        <v>38</v>
      </c>
      <c r="E290" s="44">
        <v>9</v>
      </c>
      <c r="F290" s="44">
        <v>14</v>
      </c>
      <c r="G290" s="44">
        <v>5</v>
      </c>
      <c r="H290" s="44">
        <v>2</v>
      </c>
      <c r="I290" s="50">
        <f t="shared" si="14"/>
        <v>23</v>
      </c>
      <c r="J290" s="44">
        <v>343</v>
      </c>
    </row>
    <row r="291" spans="1:10" ht="12.6" customHeight="1" x14ac:dyDescent="0.2">
      <c r="A291" s="36" t="s">
        <v>445</v>
      </c>
      <c r="B291" s="47">
        <f>SUM(B261:B290)</f>
        <v>2859</v>
      </c>
      <c r="C291" s="47">
        <f t="shared" ref="C291:H291" si="15">SUM(C261:C290)</f>
        <v>2591</v>
      </c>
      <c r="D291" s="47">
        <f t="shared" si="15"/>
        <v>614</v>
      </c>
      <c r="E291" s="47">
        <f t="shared" si="15"/>
        <v>223</v>
      </c>
      <c r="F291" s="47">
        <f t="shared" si="15"/>
        <v>258</v>
      </c>
      <c r="G291" s="47">
        <f t="shared" si="15"/>
        <v>67</v>
      </c>
      <c r="H291" s="47">
        <f t="shared" si="15"/>
        <v>84</v>
      </c>
      <c r="I291" s="47">
        <f>SUM(I261:I290)</f>
        <v>418</v>
      </c>
      <c r="J291" s="47">
        <f>SUM(J261:J290)</f>
        <v>7114</v>
      </c>
    </row>
    <row r="292" spans="1:10" ht="12.6" customHeight="1" x14ac:dyDescent="0.2">
      <c r="A292" s="34"/>
      <c r="B292" s="10"/>
      <c r="C292" s="10"/>
      <c r="D292" s="10"/>
      <c r="E292" s="10"/>
      <c r="F292" s="10"/>
      <c r="G292" s="10"/>
      <c r="H292" s="10"/>
      <c r="I292" s="10"/>
      <c r="J292" s="10"/>
    </row>
    <row r="293" spans="1:10" ht="12.6" customHeight="1" x14ac:dyDescent="0.2">
      <c r="A293" s="34" t="s">
        <v>46</v>
      </c>
    </row>
    <row r="294" spans="1:10" ht="12.6" customHeight="1" x14ac:dyDescent="0.2">
      <c r="A294" s="32" t="s">
        <v>375</v>
      </c>
      <c r="B294" s="44">
        <v>79</v>
      </c>
      <c r="C294" s="44">
        <v>28</v>
      </c>
      <c r="D294" s="44">
        <v>9</v>
      </c>
      <c r="E294" s="44">
        <v>4</v>
      </c>
      <c r="F294" s="44">
        <v>2</v>
      </c>
      <c r="G294" s="44">
        <v>2</v>
      </c>
      <c r="H294" s="44">
        <v>0</v>
      </c>
      <c r="I294" s="50">
        <f t="shared" ref="I294:I320" si="16">J294-(SUM(B294:H294))</f>
        <v>3</v>
      </c>
      <c r="J294" s="44">
        <v>127</v>
      </c>
    </row>
    <row r="295" spans="1:10" ht="12.6" customHeight="1" x14ac:dyDescent="0.2">
      <c r="A295" s="32" t="s">
        <v>376</v>
      </c>
      <c r="B295" s="44">
        <v>159</v>
      </c>
      <c r="C295" s="44">
        <v>44</v>
      </c>
      <c r="D295" s="44">
        <v>8</v>
      </c>
      <c r="E295" s="44">
        <v>25</v>
      </c>
      <c r="F295" s="44">
        <v>6</v>
      </c>
      <c r="G295" s="44">
        <v>6</v>
      </c>
      <c r="H295" s="44">
        <v>1</v>
      </c>
      <c r="I295" s="50">
        <f t="shared" si="16"/>
        <v>8</v>
      </c>
      <c r="J295" s="44">
        <v>257</v>
      </c>
    </row>
    <row r="296" spans="1:10" ht="12.6" customHeight="1" x14ac:dyDescent="0.2">
      <c r="A296" s="32" t="s">
        <v>377</v>
      </c>
      <c r="B296" s="44">
        <v>253</v>
      </c>
      <c r="C296" s="44">
        <v>28</v>
      </c>
      <c r="D296" s="44">
        <v>9</v>
      </c>
      <c r="E296" s="44">
        <v>17</v>
      </c>
      <c r="F296" s="44">
        <v>5</v>
      </c>
      <c r="G296" s="44">
        <v>10</v>
      </c>
      <c r="H296" s="44">
        <v>0</v>
      </c>
      <c r="I296" s="50">
        <f t="shared" si="16"/>
        <v>5</v>
      </c>
      <c r="J296" s="44">
        <v>327</v>
      </c>
    </row>
    <row r="297" spans="1:10" ht="12.6" customHeight="1" x14ac:dyDescent="0.2">
      <c r="A297" s="32" t="s">
        <v>378</v>
      </c>
      <c r="B297" s="44">
        <v>138</v>
      </c>
      <c r="C297" s="44">
        <v>13</v>
      </c>
      <c r="D297" s="44">
        <v>5</v>
      </c>
      <c r="E297" s="44">
        <v>16</v>
      </c>
      <c r="F297" s="44">
        <v>2</v>
      </c>
      <c r="G297" s="44">
        <v>4</v>
      </c>
      <c r="H297" s="44">
        <v>0</v>
      </c>
      <c r="I297" s="50">
        <f t="shared" si="16"/>
        <v>7</v>
      </c>
      <c r="J297" s="44">
        <v>185</v>
      </c>
    </row>
    <row r="298" spans="1:10" ht="12.6" customHeight="1" x14ac:dyDescent="0.2">
      <c r="A298" s="32" t="s">
        <v>379</v>
      </c>
      <c r="B298" s="44">
        <v>154</v>
      </c>
      <c r="C298" s="44">
        <v>47</v>
      </c>
      <c r="D298" s="44">
        <v>10</v>
      </c>
      <c r="E298" s="44">
        <v>15</v>
      </c>
      <c r="F298" s="44">
        <v>3</v>
      </c>
      <c r="G298" s="44">
        <v>2</v>
      </c>
      <c r="H298" s="44">
        <v>0</v>
      </c>
      <c r="I298" s="50">
        <f t="shared" si="16"/>
        <v>9</v>
      </c>
      <c r="J298" s="44">
        <v>240</v>
      </c>
    </row>
    <row r="299" spans="1:10" ht="12.6" customHeight="1" x14ac:dyDescent="0.2">
      <c r="A299" s="32" t="s">
        <v>380</v>
      </c>
      <c r="B299" s="44">
        <v>54</v>
      </c>
      <c r="C299" s="44">
        <v>15</v>
      </c>
      <c r="D299" s="44">
        <v>2</v>
      </c>
      <c r="E299" s="44">
        <v>12</v>
      </c>
      <c r="F299" s="44">
        <v>1</v>
      </c>
      <c r="G299" s="44">
        <v>2</v>
      </c>
      <c r="H299" s="44">
        <v>1</v>
      </c>
      <c r="I299" s="50">
        <f t="shared" si="16"/>
        <v>3</v>
      </c>
      <c r="J299" s="44">
        <v>90</v>
      </c>
    </row>
    <row r="300" spans="1:10" ht="12.6" customHeight="1" x14ac:dyDescent="0.2">
      <c r="A300" s="32" t="s">
        <v>381</v>
      </c>
      <c r="B300" s="44">
        <v>275</v>
      </c>
      <c r="C300" s="44">
        <v>68</v>
      </c>
      <c r="D300" s="44">
        <v>22</v>
      </c>
      <c r="E300" s="44">
        <v>28</v>
      </c>
      <c r="F300" s="44">
        <v>4</v>
      </c>
      <c r="G300" s="44">
        <v>8</v>
      </c>
      <c r="H300" s="44">
        <v>3</v>
      </c>
      <c r="I300" s="50">
        <f t="shared" si="16"/>
        <v>17</v>
      </c>
      <c r="J300" s="44">
        <v>425</v>
      </c>
    </row>
    <row r="301" spans="1:10" ht="12.6" customHeight="1" x14ac:dyDescent="0.2">
      <c r="A301" s="32" t="s">
        <v>382</v>
      </c>
      <c r="B301" s="44">
        <v>50</v>
      </c>
      <c r="C301" s="44">
        <v>4</v>
      </c>
      <c r="D301" s="44">
        <v>6</v>
      </c>
      <c r="E301" s="44">
        <v>6</v>
      </c>
      <c r="F301" s="44">
        <v>0</v>
      </c>
      <c r="G301" s="44">
        <v>1</v>
      </c>
      <c r="H301" s="44">
        <v>0</v>
      </c>
      <c r="I301" s="50">
        <f t="shared" si="16"/>
        <v>9</v>
      </c>
      <c r="J301" s="44">
        <v>76</v>
      </c>
    </row>
    <row r="302" spans="1:10" ht="12.6" customHeight="1" x14ac:dyDescent="0.2">
      <c r="A302" s="32" t="s">
        <v>383</v>
      </c>
      <c r="B302" s="44">
        <v>39</v>
      </c>
      <c r="C302" s="44">
        <v>3</v>
      </c>
      <c r="D302" s="44">
        <v>2</v>
      </c>
      <c r="E302" s="44">
        <v>3</v>
      </c>
      <c r="F302" s="44">
        <v>0</v>
      </c>
      <c r="G302" s="44">
        <v>0</v>
      </c>
      <c r="H302" s="44">
        <v>0</v>
      </c>
      <c r="I302" s="50">
        <f t="shared" si="16"/>
        <v>0</v>
      </c>
      <c r="J302" s="44">
        <v>47</v>
      </c>
    </row>
    <row r="303" spans="1:10" ht="12.6" customHeight="1" x14ac:dyDescent="0.2">
      <c r="A303" s="32" t="s">
        <v>384</v>
      </c>
      <c r="B303" s="44">
        <v>235</v>
      </c>
      <c r="C303" s="44">
        <v>22</v>
      </c>
      <c r="D303" s="44">
        <v>7</v>
      </c>
      <c r="E303" s="44">
        <v>9</v>
      </c>
      <c r="F303" s="44">
        <v>2</v>
      </c>
      <c r="G303" s="44">
        <v>4</v>
      </c>
      <c r="H303" s="44">
        <v>1</v>
      </c>
      <c r="I303" s="50">
        <f t="shared" si="16"/>
        <v>15</v>
      </c>
      <c r="J303" s="44">
        <v>295</v>
      </c>
    </row>
    <row r="304" spans="1:10" ht="12.6" customHeight="1" x14ac:dyDescent="0.2">
      <c r="A304" s="32" t="s">
        <v>385</v>
      </c>
      <c r="B304" s="44">
        <v>132</v>
      </c>
      <c r="C304" s="44">
        <v>12</v>
      </c>
      <c r="D304" s="44">
        <v>1</v>
      </c>
      <c r="E304" s="44">
        <v>8</v>
      </c>
      <c r="F304" s="44">
        <v>1</v>
      </c>
      <c r="G304" s="44">
        <v>4</v>
      </c>
      <c r="H304" s="44">
        <v>1</v>
      </c>
      <c r="I304" s="50">
        <f t="shared" si="16"/>
        <v>10</v>
      </c>
      <c r="J304" s="44">
        <v>169</v>
      </c>
    </row>
    <row r="305" spans="1:10" ht="12.6" customHeight="1" x14ac:dyDescent="0.2">
      <c r="A305" s="32" t="s">
        <v>386</v>
      </c>
      <c r="B305" s="44">
        <v>259</v>
      </c>
      <c r="C305" s="44">
        <v>24</v>
      </c>
      <c r="D305" s="44">
        <v>9</v>
      </c>
      <c r="E305" s="44">
        <v>16</v>
      </c>
      <c r="F305" s="44">
        <v>2</v>
      </c>
      <c r="G305" s="44">
        <v>1</v>
      </c>
      <c r="H305" s="44">
        <v>0</v>
      </c>
      <c r="I305" s="50">
        <f t="shared" si="16"/>
        <v>21</v>
      </c>
      <c r="J305" s="44">
        <v>332</v>
      </c>
    </row>
    <row r="306" spans="1:10" x14ac:dyDescent="0.2">
      <c r="A306" s="32" t="s">
        <v>387</v>
      </c>
      <c r="B306" s="44">
        <v>221</v>
      </c>
      <c r="C306" s="44">
        <v>17</v>
      </c>
      <c r="D306" s="44">
        <v>3</v>
      </c>
      <c r="E306" s="44">
        <v>4</v>
      </c>
      <c r="F306" s="44">
        <v>1</v>
      </c>
      <c r="G306" s="44">
        <v>1</v>
      </c>
      <c r="H306" s="44">
        <v>0</v>
      </c>
      <c r="I306" s="50">
        <f t="shared" si="16"/>
        <v>17</v>
      </c>
      <c r="J306" s="44">
        <v>264</v>
      </c>
    </row>
    <row r="307" spans="1:10" x14ac:dyDescent="0.2">
      <c r="A307" s="32" t="s">
        <v>388</v>
      </c>
      <c r="B307" s="44">
        <v>141</v>
      </c>
      <c r="C307" s="44">
        <v>13</v>
      </c>
      <c r="D307" s="44">
        <v>4</v>
      </c>
      <c r="E307" s="44">
        <v>8</v>
      </c>
      <c r="F307" s="44">
        <v>1</v>
      </c>
      <c r="G307" s="44">
        <v>1</v>
      </c>
      <c r="H307" s="44">
        <v>0</v>
      </c>
      <c r="I307" s="50">
        <f t="shared" si="16"/>
        <v>8</v>
      </c>
      <c r="J307" s="44">
        <v>176</v>
      </c>
    </row>
    <row r="308" spans="1:10" x14ac:dyDescent="0.2">
      <c r="A308" s="32" t="s">
        <v>389</v>
      </c>
      <c r="B308" s="44">
        <v>154</v>
      </c>
      <c r="C308" s="44">
        <v>5</v>
      </c>
      <c r="D308" s="44">
        <v>1</v>
      </c>
      <c r="E308" s="44">
        <v>2</v>
      </c>
      <c r="F308" s="44">
        <v>2</v>
      </c>
      <c r="G308" s="44">
        <v>0</v>
      </c>
      <c r="H308" s="44">
        <v>0</v>
      </c>
      <c r="I308" s="50">
        <f t="shared" si="16"/>
        <v>8</v>
      </c>
      <c r="J308" s="44">
        <v>172</v>
      </c>
    </row>
    <row r="309" spans="1:10" ht="11.85" customHeight="1" x14ac:dyDescent="0.2">
      <c r="A309" s="32" t="s">
        <v>390</v>
      </c>
      <c r="B309" s="44">
        <v>176</v>
      </c>
      <c r="C309" s="44">
        <v>8</v>
      </c>
      <c r="D309" s="44">
        <v>2</v>
      </c>
      <c r="E309" s="44">
        <v>3</v>
      </c>
      <c r="F309" s="44">
        <v>2</v>
      </c>
      <c r="G309" s="44">
        <v>0</v>
      </c>
      <c r="H309" s="44">
        <v>0</v>
      </c>
      <c r="I309" s="50">
        <f t="shared" si="16"/>
        <v>9</v>
      </c>
      <c r="J309" s="44">
        <v>200</v>
      </c>
    </row>
    <row r="310" spans="1:10" ht="11.85" customHeight="1" x14ac:dyDescent="0.2">
      <c r="A310" s="32" t="s">
        <v>391</v>
      </c>
      <c r="B310" s="44">
        <v>137</v>
      </c>
      <c r="C310" s="44">
        <v>15</v>
      </c>
      <c r="D310" s="44">
        <v>4</v>
      </c>
      <c r="E310" s="44">
        <v>7</v>
      </c>
      <c r="F310" s="44">
        <v>2</v>
      </c>
      <c r="G310" s="44">
        <v>1</v>
      </c>
      <c r="H310" s="44">
        <v>1</v>
      </c>
      <c r="I310" s="50">
        <f t="shared" si="16"/>
        <v>5</v>
      </c>
      <c r="J310" s="44">
        <v>172</v>
      </c>
    </row>
    <row r="311" spans="1:10" ht="11.85" customHeight="1" x14ac:dyDescent="0.2">
      <c r="A311" s="32" t="s">
        <v>392</v>
      </c>
      <c r="B311" s="44">
        <v>69</v>
      </c>
      <c r="C311" s="44">
        <v>2</v>
      </c>
      <c r="D311" s="44">
        <v>2</v>
      </c>
      <c r="E311" s="44">
        <v>0</v>
      </c>
      <c r="F311" s="44">
        <v>1</v>
      </c>
      <c r="G311" s="44">
        <v>1</v>
      </c>
      <c r="H311" s="44">
        <v>0</v>
      </c>
      <c r="I311" s="50">
        <f t="shared" si="16"/>
        <v>1</v>
      </c>
      <c r="J311" s="44">
        <v>76</v>
      </c>
    </row>
    <row r="312" spans="1:10" ht="11.85" customHeight="1" x14ac:dyDescent="0.2">
      <c r="A312" s="32" t="s">
        <v>393</v>
      </c>
      <c r="B312" s="44">
        <v>152</v>
      </c>
      <c r="C312" s="44">
        <v>9</v>
      </c>
      <c r="D312" s="44">
        <v>3</v>
      </c>
      <c r="E312" s="44">
        <v>4</v>
      </c>
      <c r="F312" s="44">
        <v>0</v>
      </c>
      <c r="G312" s="44">
        <v>1</v>
      </c>
      <c r="H312" s="44">
        <v>0</v>
      </c>
      <c r="I312" s="50">
        <f t="shared" si="16"/>
        <v>4</v>
      </c>
      <c r="J312" s="44">
        <v>173</v>
      </c>
    </row>
    <row r="313" spans="1:10" ht="11.85" customHeight="1" x14ac:dyDescent="0.2">
      <c r="A313" s="32" t="s">
        <v>394</v>
      </c>
      <c r="B313" s="44">
        <v>135</v>
      </c>
      <c r="C313" s="44">
        <v>8</v>
      </c>
      <c r="D313" s="44">
        <v>2</v>
      </c>
      <c r="E313" s="44">
        <v>2</v>
      </c>
      <c r="F313" s="44">
        <v>1</v>
      </c>
      <c r="G313" s="44">
        <v>0</v>
      </c>
      <c r="H313" s="44">
        <v>0</v>
      </c>
      <c r="I313" s="50">
        <f t="shared" si="16"/>
        <v>15</v>
      </c>
      <c r="J313" s="44">
        <v>163</v>
      </c>
    </row>
    <row r="314" spans="1:10" ht="11.85" customHeight="1" x14ac:dyDescent="0.2">
      <c r="A314" s="32" t="s">
        <v>395</v>
      </c>
      <c r="B314" s="44">
        <v>185</v>
      </c>
      <c r="C314" s="44">
        <v>10</v>
      </c>
      <c r="D314" s="44">
        <v>5</v>
      </c>
      <c r="E314" s="44">
        <v>1</v>
      </c>
      <c r="F314" s="44">
        <v>1</v>
      </c>
      <c r="G314" s="44">
        <v>0</v>
      </c>
      <c r="H314" s="44">
        <v>0</v>
      </c>
      <c r="I314" s="50">
        <f t="shared" si="16"/>
        <v>9</v>
      </c>
      <c r="J314" s="44">
        <v>211</v>
      </c>
    </row>
    <row r="315" spans="1:10" ht="12.75" customHeight="1" x14ac:dyDescent="0.2">
      <c r="A315" s="32" t="s">
        <v>396</v>
      </c>
      <c r="B315" s="44">
        <v>149</v>
      </c>
      <c r="C315" s="44">
        <v>4</v>
      </c>
      <c r="D315" s="44">
        <v>0</v>
      </c>
      <c r="E315" s="44">
        <v>1</v>
      </c>
      <c r="F315" s="44">
        <v>2</v>
      </c>
      <c r="G315" s="44">
        <v>0</v>
      </c>
      <c r="H315" s="44">
        <v>0</v>
      </c>
      <c r="I315" s="50">
        <f t="shared" si="16"/>
        <v>6</v>
      </c>
      <c r="J315" s="44">
        <v>162</v>
      </c>
    </row>
    <row r="316" spans="1:10" ht="12.75" customHeight="1" x14ac:dyDescent="0.2">
      <c r="A316" s="32" t="s">
        <v>397</v>
      </c>
      <c r="B316" s="44">
        <v>132</v>
      </c>
      <c r="C316" s="44">
        <v>5</v>
      </c>
      <c r="D316" s="44">
        <v>2</v>
      </c>
      <c r="E316" s="44">
        <v>2</v>
      </c>
      <c r="F316" s="44">
        <v>1</v>
      </c>
      <c r="G316" s="44">
        <v>0</v>
      </c>
      <c r="H316" s="44">
        <v>0</v>
      </c>
      <c r="I316" s="50">
        <f t="shared" si="16"/>
        <v>14</v>
      </c>
      <c r="J316" s="44">
        <v>156</v>
      </c>
    </row>
    <row r="317" spans="1:10" ht="12.75" customHeight="1" x14ac:dyDescent="0.2">
      <c r="A317" s="32" t="s">
        <v>398</v>
      </c>
      <c r="B317" s="44">
        <v>174</v>
      </c>
      <c r="C317" s="44">
        <v>7</v>
      </c>
      <c r="D317" s="44">
        <v>4</v>
      </c>
      <c r="E317" s="44">
        <v>1</v>
      </c>
      <c r="F317" s="44">
        <v>0</v>
      </c>
      <c r="G317" s="44">
        <v>0</v>
      </c>
      <c r="H317" s="44">
        <v>0</v>
      </c>
      <c r="I317" s="50">
        <f t="shared" si="16"/>
        <v>17</v>
      </c>
      <c r="J317" s="44">
        <v>203</v>
      </c>
    </row>
    <row r="318" spans="1:10" ht="12.75" customHeight="1" x14ac:dyDescent="0.2">
      <c r="A318" s="32" t="s">
        <v>399</v>
      </c>
      <c r="B318" s="44">
        <v>218</v>
      </c>
      <c r="C318" s="44">
        <v>15</v>
      </c>
      <c r="D318" s="44">
        <v>2</v>
      </c>
      <c r="E318" s="44">
        <v>4</v>
      </c>
      <c r="F318" s="44">
        <v>0</v>
      </c>
      <c r="G318" s="44">
        <v>1</v>
      </c>
      <c r="H318" s="44">
        <v>0</v>
      </c>
      <c r="I318" s="50">
        <f t="shared" si="16"/>
        <v>15</v>
      </c>
      <c r="J318" s="44">
        <v>255</v>
      </c>
    </row>
    <row r="319" spans="1:10" ht="12.75" customHeight="1" x14ac:dyDescent="0.2">
      <c r="A319" s="32" t="s">
        <v>400</v>
      </c>
      <c r="B319" s="44">
        <v>139</v>
      </c>
      <c r="C319" s="44">
        <v>4</v>
      </c>
      <c r="D319" s="44">
        <v>3</v>
      </c>
      <c r="E319" s="44">
        <v>4</v>
      </c>
      <c r="F319" s="44">
        <v>3</v>
      </c>
      <c r="G319" s="44">
        <v>0</v>
      </c>
      <c r="H319" s="44">
        <v>0</v>
      </c>
      <c r="I319" s="50">
        <f t="shared" si="16"/>
        <v>7</v>
      </c>
      <c r="J319" s="44">
        <v>160</v>
      </c>
    </row>
    <row r="320" spans="1:10" ht="12.75" customHeight="1" x14ac:dyDescent="0.2">
      <c r="A320" s="32" t="s">
        <v>401</v>
      </c>
      <c r="B320" s="44">
        <v>74</v>
      </c>
      <c r="C320" s="44">
        <v>1</v>
      </c>
      <c r="D320" s="44">
        <v>1</v>
      </c>
      <c r="E320" s="44">
        <v>1</v>
      </c>
      <c r="F320" s="44">
        <v>1</v>
      </c>
      <c r="G320" s="44">
        <v>0</v>
      </c>
      <c r="H320" s="44">
        <v>0</v>
      </c>
      <c r="I320" s="50">
        <f t="shared" si="16"/>
        <v>5</v>
      </c>
      <c r="J320" s="44">
        <v>83</v>
      </c>
    </row>
    <row r="321" spans="1:10" ht="12.75" customHeight="1" x14ac:dyDescent="0.2">
      <c r="A321" s="36" t="s">
        <v>446</v>
      </c>
      <c r="B321" s="47">
        <f>SUM(B294:B320)</f>
        <v>4083</v>
      </c>
      <c r="C321" s="47">
        <f t="shared" ref="C321:H321" si="17">SUM(C294:C320)</f>
        <v>431</v>
      </c>
      <c r="D321" s="47">
        <f t="shared" si="17"/>
        <v>128</v>
      </c>
      <c r="E321" s="47">
        <f t="shared" si="17"/>
        <v>203</v>
      </c>
      <c r="F321" s="47">
        <f t="shared" si="17"/>
        <v>46</v>
      </c>
      <c r="G321" s="47">
        <f t="shared" si="17"/>
        <v>50</v>
      </c>
      <c r="H321" s="47">
        <f t="shared" si="17"/>
        <v>8</v>
      </c>
      <c r="I321" s="47">
        <f>SUM(I294:I320)</f>
        <v>247</v>
      </c>
      <c r="J321" s="47">
        <f>SUM(J294:J320)</f>
        <v>5196</v>
      </c>
    </row>
    <row r="322" spans="1:10" ht="12.75" customHeight="1" x14ac:dyDescent="0.2">
      <c r="A322" s="3"/>
      <c r="B322" s="10"/>
      <c r="C322" s="10"/>
      <c r="D322" s="10"/>
      <c r="E322" s="10"/>
      <c r="F322" s="10"/>
      <c r="G322" s="10"/>
      <c r="H322" s="10"/>
      <c r="I322" s="10"/>
      <c r="J322" s="10"/>
    </row>
    <row r="323" spans="1:10" ht="12.75" customHeight="1" x14ac:dyDescent="0.2">
      <c r="A323" s="34" t="s">
        <v>452</v>
      </c>
      <c r="B323" s="52"/>
      <c r="C323" s="52"/>
      <c r="D323" s="52"/>
      <c r="E323" s="52"/>
      <c r="F323" s="52"/>
      <c r="G323" s="52"/>
      <c r="H323" s="52"/>
      <c r="I323" s="52"/>
    </row>
    <row r="324" spans="1:10" ht="12.75" customHeight="1" x14ac:dyDescent="0.2">
      <c r="A324" s="36" t="s">
        <v>448</v>
      </c>
      <c r="B324" s="47">
        <f>B40</f>
        <v>5825</v>
      </c>
      <c r="C324" s="47">
        <f t="shared" ref="C324:H324" si="18">C40</f>
        <v>1343</v>
      </c>
      <c r="D324" s="47">
        <f t="shared" si="18"/>
        <v>285</v>
      </c>
      <c r="E324" s="47">
        <f t="shared" si="18"/>
        <v>600</v>
      </c>
      <c r="F324" s="47">
        <f t="shared" si="18"/>
        <v>127</v>
      </c>
      <c r="G324" s="47">
        <f t="shared" si="18"/>
        <v>196</v>
      </c>
      <c r="H324" s="47">
        <f t="shared" si="18"/>
        <v>25</v>
      </c>
      <c r="I324" s="47">
        <f t="shared" ref="I324:I332" si="19">J324-(SUM(B324:H324))</f>
        <v>300</v>
      </c>
      <c r="J324" s="47">
        <f>J40</f>
        <v>8701</v>
      </c>
    </row>
    <row r="325" spans="1:10" ht="12.75" customHeight="1" x14ac:dyDescent="0.2">
      <c r="A325" s="36" t="s">
        <v>449</v>
      </c>
      <c r="B325" s="47">
        <f>B79</f>
        <v>3753</v>
      </c>
      <c r="C325" s="47">
        <f t="shared" ref="C325:H325" si="20">C79</f>
        <v>334</v>
      </c>
      <c r="D325" s="47">
        <f t="shared" si="20"/>
        <v>55</v>
      </c>
      <c r="E325" s="47">
        <f t="shared" si="20"/>
        <v>145</v>
      </c>
      <c r="F325" s="47">
        <f t="shared" si="20"/>
        <v>25</v>
      </c>
      <c r="G325" s="47">
        <f t="shared" si="20"/>
        <v>40</v>
      </c>
      <c r="H325" s="47">
        <f t="shared" si="20"/>
        <v>14</v>
      </c>
      <c r="I325" s="47">
        <f t="shared" si="19"/>
        <v>332</v>
      </c>
      <c r="J325" s="47">
        <f>J79</f>
        <v>4698</v>
      </c>
    </row>
    <row r="326" spans="1:10" ht="12.75" customHeight="1" x14ac:dyDescent="0.2">
      <c r="A326" s="36" t="s">
        <v>450</v>
      </c>
      <c r="B326" s="47">
        <f>B117</f>
        <v>2611</v>
      </c>
      <c r="C326" s="47">
        <f t="shared" ref="C326:H326" si="21">C117</f>
        <v>666</v>
      </c>
      <c r="D326" s="47">
        <f t="shared" si="21"/>
        <v>160</v>
      </c>
      <c r="E326" s="47">
        <f t="shared" si="21"/>
        <v>137</v>
      </c>
      <c r="F326" s="47">
        <f t="shared" si="21"/>
        <v>74</v>
      </c>
      <c r="G326" s="47">
        <f t="shared" si="21"/>
        <v>59</v>
      </c>
      <c r="H326" s="47">
        <f t="shared" si="21"/>
        <v>32</v>
      </c>
      <c r="I326" s="47">
        <f t="shared" si="19"/>
        <v>221</v>
      </c>
      <c r="J326" s="47">
        <f>J117</f>
        <v>3960</v>
      </c>
    </row>
    <row r="327" spans="1:10" ht="12.75" customHeight="1" x14ac:dyDescent="0.2">
      <c r="A327" s="36" t="s">
        <v>451</v>
      </c>
      <c r="B327" s="47">
        <f>B152</f>
        <v>1899</v>
      </c>
      <c r="C327" s="47">
        <f t="shared" ref="C327:H327" si="22">C152</f>
        <v>893</v>
      </c>
      <c r="D327" s="47">
        <f t="shared" si="22"/>
        <v>194</v>
      </c>
      <c r="E327" s="47">
        <f t="shared" si="22"/>
        <v>118</v>
      </c>
      <c r="F327" s="47">
        <f t="shared" si="22"/>
        <v>94</v>
      </c>
      <c r="G327" s="47">
        <f t="shared" si="22"/>
        <v>25</v>
      </c>
      <c r="H327" s="47">
        <f t="shared" si="22"/>
        <v>36</v>
      </c>
      <c r="I327" s="47">
        <f t="shared" si="19"/>
        <v>175</v>
      </c>
      <c r="J327" s="47">
        <f>J152</f>
        <v>3434</v>
      </c>
    </row>
    <row r="328" spans="1:10" ht="12.75" customHeight="1" x14ac:dyDescent="0.2">
      <c r="A328" s="36" t="s">
        <v>442</v>
      </c>
      <c r="B328" s="47">
        <f>B197</f>
        <v>4350</v>
      </c>
      <c r="C328" s="47">
        <f t="shared" ref="C328:H328" si="23">C197</f>
        <v>165</v>
      </c>
      <c r="D328" s="47">
        <f t="shared" si="23"/>
        <v>38</v>
      </c>
      <c r="E328" s="47">
        <f t="shared" si="23"/>
        <v>94</v>
      </c>
      <c r="F328" s="47">
        <f t="shared" si="23"/>
        <v>20</v>
      </c>
      <c r="G328" s="47">
        <f t="shared" si="23"/>
        <v>28</v>
      </c>
      <c r="H328" s="47">
        <f t="shared" si="23"/>
        <v>6</v>
      </c>
      <c r="I328" s="47">
        <f t="shared" si="19"/>
        <v>321</v>
      </c>
      <c r="J328" s="47">
        <f>J197</f>
        <v>5022</v>
      </c>
    </row>
    <row r="329" spans="1:10" ht="12.75" customHeight="1" x14ac:dyDescent="0.2">
      <c r="A329" s="36" t="s">
        <v>443</v>
      </c>
      <c r="B329" s="47">
        <f>B228</f>
        <v>2891</v>
      </c>
      <c r="C329" s="47">
        <f t="shared" ref="C329:H329" si="24">C228</f>
        <v>497</v>
      </c>
      <c r="D329" s="47">
        <f t="shared" si="24"/>
        <v>100</v>
      </c>
      <c r="E329" s="47">
        <f t="shared" si="24"/>
        <v>413</v>
      </c>
      <c r="F329" s="47">
        <f t="shared" si="24"/>
        <v>49</v>
      </c>
      <c r="G329" s="47">
        <f t="shared" si="24"/>
        <v>138</v>
      </c>
      <c r="H329" s="47">
        <f t="shared" si="24"/>
        <v>8</v>
      </c>
      <c r="I329" s="47">
        <f t="shared" si="19"/>
        <v>180</v>
      </c>
      <c r="J329" s="47">
        <f>J228</f>
        <v>4276</v>
      </c>
    </row>
    <row r="330" spans="1:10" ht="12.75" customHeight="1" x14ac:dyDescent="0.2">
      <c r="A330" s="36" t="s">
        <v>444</v>
      </c>
      <c r="B330" s="47">
        <f>B258</f>
        <v>1818</v>
      </c>
      <c r="C330" s="47">
        <f t="shared" ref="C330:H330" si="25">C258</f>
        <v>843</v>
      </c>
      <c r="D330" s="47">
        <f t="shared" si="25"/>
        <v>188</v>
      </c>
      <c r="E330" s="47">
        <f t="shared" si="25"/>
        <v>167</v>
      </c>
      <c r="F330" s="47">
        <f t="shared" si="25"/>
        <v>72</v>
      </c>
      <c r="G330" s="47">
        <f t="shared" si="25"/>
        <v>52</v>
      </c>
      <c r="H330" s="47">
        <f t="shared" si="25"/>
        <v>26</v>
      </c>
      <c r="I330" s="47">
        <f t="shared" si="19"/>
        <v>179</v>
      </c>
      <c r="J330" s="47">
        <f>J258</f>
        <v>3345</v>
      </c>
    </row>
    <row r="331" spans="1:10" ht="12.75" customHeight="1" x14ac:dyDescent="0.2">
      <c r="A331" s="36" t="s">
        <v>445</v>
      </c>
      <c r="B331" s="47">
        <f>B291</f>
        <v>2859</v>
      </c>
      <c r="C331" s="47">
        <f t="shared" ref="C331:H331" si="26">C291</f>
        <v>2591</v>
      </c>
      <c r="D331" s="47">
        <f t="shared" si="26"/>
        <v>614</v>
      </c>
      <c r="E331" s="47">
        <f t="shared" si="26"/>
        <v>223</v>
      </c>
      <c r="F331" s="47">
        <f t="shared" si="26"/>
        <v>258</v>
      </c>
      <c r="G331" s="47">
        <f t="shared" si="26"/>
        <v>67</v>
      </c>
      <c r="H331" s="47">
        <f t="shared" si="26"/>
        <v>84</v>
      </c>
      <c r="I331" s="47">
        <f t="shared" si="19"/>
        <v>418</v>
      </c>
      <c r="J331" s="47">
        <f>J291</f>
        <v>7114</v>
      </c>
    </row>
    <row r="332" spans="1:10" ht="12.75" customHeight="1" x14ac:dyDescent="0.2">
      <c r="A332" s="35" t="s">
        <v>446</v>
      </c>
      <c r="B332" s="47">
        <f>B321</f>
        <v>4083</v>
      </c>
      <c r="C332" s="47">
        <f t="shared" ref="C332:H332" si="27">C321</f>
        <v>431</v>
      </c>
      <c r="D332" s="47">
        <f t="shared" si="27"/>
        <v>128</v>
      </c>
      <c r="E332" s="47">
        <f t="shared" si="27"/>
        <v>203</v>
      </c>
      <c r="F332" s="47">
        <f t="shared" si="27"/>
        <v>46</v>
      </c>
      <c r="G332" s="47">
        <f t="shared" si="27"/>
        <v>50</v>
      </c>
      <c r="H332" s="47">
        <f t="shared" si="27"/>
        <v>8</v>
      </c>
      <c r="I332" s="47">
        <f t="shared" si="19"/>
        <v>247</v>
      </c>
      <c r="J332" s="47">
        <f>J321</f>
        <v>5196</v>
      </c>
    </row>
    <row r="333" spans="1:10" ht="12.75" customHeight="1" x14ac:dyDescent="0.2">
      <c r="A333" s="34"/>
      <c r="B333" s="53"/>
      <c r="C333" s="53"/>
      <c r="D333" s="53"/>
      <c r="E333" s="53"/>
      <c r="F333" s="53"/>
      <c r="G333" s="53"/>
      <c r="H333" s="53"/>
      <c r="I333" s="53"/>
    </row>
    <row r="334" spans="1:10" x14ac:dyDescent="0.2">
      <c r="A334" s="36" t="s">
        <v>78</v>
      </c>
      <c r="B334" s="51">
        <f>SUM(B324:B332)</f>
        <v>30089</v>
      </c>
      <c r="C334" s="51">
        <f t="shared" ref="C334:H334" si="28">SUM(C324:C332)</f>
        <v>7763</v>
      </c>
      <c r="D334" s="51">
        <f t="shared" si="28"/>
        <v>1762</v>
      </c>
      <c r="E334" s="51">
        <f t="shared" si="28"/>
        <v>2100</v>
      </c>
      <c r="F334" s="51">
        <f t="shared" si="28"/>
        <v>765</v>
      </c>
      <c r="G334" s="51">
        <f t="shared" si="28"/>
        <v>655</v>
      </c>
      <c r="H334" s="51">
        <f t="shared" si="28"/>
        <v>239</v>
      </c>
      <c r="I334" s="51">
        <f>SUM(I324:I332)</f>
        <v>2373</v>
      </c>
      <c r="J334" s="47">
        <f>SUM(J324:J332)</f>
        <v>45746</v>
      </c>
    </row>
    <row r="335" spans="1:10" ht="12.75" customHeight="1" x14ac:dyDescent="0.2">
      <c r="A335" s="3"/>
      <c r="B335" s="10"/>
      <c r="C335" s="10"/>
      <c r="D335" s="10"/>
      <c r="E335" s="10"/>
      <c r="F335" s="10"/>
      <c r="G335" s="10"/>
      <c r="H335" s="10"/>
      <c r="I335" s="10"/>
    </row>
    <row r="336" spans="1:10" ht="12.75" customHeight="1" x14ac:dyDescent="0.2">
      <c r="A336" s="34" t="s">
        <v>52</v>
      </c>
      <c r="J336" s="54"/>
    </row>
    <row r="337" spans="1:11" ht="12.75" customHeight="1" x14ac:dyDescent="0.2">
      <c r="A337" s="34" t="s">
        <v>402</v>
      </c>
      <c r="B337" s="54"/>
      <c r="C337" s="54"/>
      <c r="D337" s="54"/>
      <c r="E337" s="54"/>
      <c r="F337" s="54"/>
      <c r="G337" s="54"/>
      <c r="H337" s="54"/>
      <c r="J337" s="54"/>
    </row>
    <row r="338" spans="1:11" ht="12.75" customHeight="1" x14ac:dyDescent="0.2">
      <c r="A338" s="32" t="s">
        <v>403</v>
      </c>
      <c r="B338" s="44">
        <v>77</v>
      </c>
      <c r="C338" s="44">
        <v>61</v>
      </c>
      <c r="D338" s="44">
        <v>27</v>
      </c>
      <c r="E338" s="44">
        <v>5</v>
      </c>
      <c r="F338" s="44">
        <v>3</v>
      </c>
      <c r="G338" s="44">
        <v>2</v>
      </c>
      <c r="H338" s="44">
        <v>0</v>
      </c>
      <c r="I338" s="50">
        <f>J338-(SUM(B338:H338))</f>
        <v>15</v>
      </c>
      <c r="J338" s="44">
        <v>190</v>
      </c>
    </row>
    <row r="339" spans="1:11" ht="12" customHeight="1" x14ac:dyDescent="0.2">
      <c r="A339" s="32" t="s">
        <v>404</v>
      </c>
      <c r="B339" s="44">
        <v>282</v>
      </c>
      <c r="C339" s="44">
        <v>13</v>
      </c>
      <c r="D339" s="44">
        <v>7</v>
      </c>
      <c r="E339" s="44">
        <v>4</v>
      </c>
      <c r="F339" s="44">
        <v>4</v>
      </c>
      <c r="G339" s="44">
        <v>6</v>
      </c>
      <c r="H339" s="44">
        <v>0</v>
      </c>
      <c r="I339" s="50">
        <f>J339-(SUM(B339:H339))</f>
        <v>111</v>
      </c>
      <c r="J339" s="44">
        <v>427</v>
      </c>
    </row>
    <row r="340" spans="1:11" ht="12.75" customHeight="1" x14ac:dyDescent="0.2">
      <c r="A340" s="32" t="s">
        <v>405</v>
      </c>
      <c r="B340" s="44">
        <v>202</v>
      </c>
      <c r="C340" s="44">
        <v>17</v>
      </c>
      <c r="D340" s="44">
        <v>6</v>
      </c>
      <c r="E340" s="44">
        <v>4</v>
      </c>
      <c r="F340" s="44">
        <v>2</v>
      </c>
      <c r="G340" s="44">
        <v>0</v>
      </c>
      <c r="H340" s="44">
        <v>0</v>
      </c>
      <c r="I340" s="50">
        <f>J340-(SUM(B340:H340))</f>
        <v>115</v>
      </c>
      <c r="J340" s="44">
        <v>346</v>
      </c>
    </row>
    <row r="341" spans="1:11" ht="13.5" customHeight="1" x14ac:dyDescent="0.2">
      <c r="A341" s="32" t="s">
        <v>406</v>
      </c>
      <c r="B341" s="44">
        <v>182</v>
      </c>
      <c r="C341" s="44">
        <v>7</v>
      </c>
      <c r="D341" s="44">
        <v>6</v>
      </c>
      <c r="E341" s="44">
        <v>4</v>
      </c>
      <c r="F341" s="44">
        <v>3</v>
      </c>
      <c r="G341" s="44">
        <v>1</v>
      </c>
      <c r="H341" s="44">
        <v>0</v>
      </c>
      <c r="I341" s="50">
        <f>J341-(SUM(B341:H341))</f>
        <v>53</v>
      </c>
      <c r="J341" s="44">
        <v>256</v>
      </c>
    </row>
    <row r="342" spans="1:11" x14ac:dyDescent="0.2">
      <c r="A342" s="32" t="s">
        <v>407</v>
      </c>
      <c r="B342" s="44">
        <v>51</v>
      </c>
      <c r="C342" s="44">
        <v>20</v>
      </c>
      <c r="D342" s="44">
        <v>13</v>
      </c>
      <c r="E342" s="44">
        <v>1</v>
      </c>
      <c r="F342" s="44">
        <v>1</v>
      </c>
      <c r="G342" s="44">
        <v>1</v>
      </c>
      <c r="H342" s="44">
        <v>0</v>
      </c>
      <c r="I342" s="50">
        <f>J342-(SUM(B342:H342))</f>
        <v>10</v>
      </c>
      <c r="J342" s="44">
        <v>97</v>
      </c>
    </row>
    <row r="343" spans="1:11" x14ac:dyDescent="0.2">
      <c r="A343" s="36" t="s">
        <v>453</v>
      </c>
      <c r="B343" s="47">
        <f>SUM(B338:B342)</f>
        <v>794</v>
      </c>
      <c r="C343" s="47">
        <f t="shared" ref="C343:H343" si="29">SUM(C338:C342)</f>
        <v>118</v>
      </c>
      <c r="D343" s="47">
        <f t="shared" si="29"/>
        <v>59</v>
      </c>
      <c r="E343" s="47">
        <f t="shared" si="29"/>
        <v>18</v>
      </c>
      <c r="F343" s="47">
        <f t="shared" si="29"/>
        <v>13</v>
      </c>
      <c r="G343" s="47">
        <f t="shared" si="29"/>
        <v>10</v>
      </c>
      <c r="H343" s="47">
        <f t="shared" si="29"/>
        <v>0</v>
      </c>
      <c r="I343" s="47">
        <f>SUM(I338:I342)</f>
        <v>304</v>
      </c>
      <c r="J343" s="47">
        <f>SUM(J338:J342)</f>
        <v>1316</v>
      </c>
    </row>
    <row r="344" spans="1:11" x14ac:dyDescent="0.2">
      <c r="A344" s="34"/>
      <c r="B344" s="10"/>
      <c r="C344" s="10"/>
      <c r="D344" s="10"/>
      <c r="E344" s="10"/>
      <c r="F344" s="10"/>
      <c r="G344" s="10"/>
      <c r="H344" s="10"/>
      <c r="I344" s="10"/>
      <c r="J344" s="54"/>
    </row>
    <row r="345" spans="1:11" x14ac:dyDescent="0.2">
      <c r="A345" s="34" t="s">
        <v>408</v>
      </c>
      <c r="B345" s="54"/>
      <c r="C345" s="54"/>
      <c r="D345" s="54"/>
      <c r="E345" s="54"/>
      <c r="F345" s="54"/>
      <c r="G345" s="54"/>
      <c r="H345" s="54"/>
      <c r="J345" s="54"/>
    </row>
    <row r="346" spans="1:11" x14ac:dyDescent="0.2">
      <c r="A346" s="32" t="s">
        <v>409</v>
      </c>
      <c r="B346" s="44">
        <v>86</v>
      </c>
      <c r="C346" s="44">
        <v>68</v>
      </c>
      <c r="D346" s="44">
        <v>21</v>
      </c>
      <c r="E346" s="44">
        <v>2</v>
      </c>
      <c r="F346" s="44">
        <v>8</v>
      </c>
      <c r="G346" s="44">
        <v>0</v>
      </c>
      <c r="H346" s="44">
        <v>1</v>
      </c>
      <c r="I346" s="50">
        <f>J346-(SUM(B346:H346))</f>
        <v>14</v>
      </c>
      <c r="J346" s="44">
        <v>200</v>
      </c>
      <c r="K346" s="9"/>
    </row>
    <row r="347" spans="1:11" x14ac:dyDescent="0.2">
      <c r="A347" s="32" t="s">
        <v>410</v>
      </c>
      <c r="B347" s="44">
        <v>45</v>
      </c>
      <c r="C347" s="44">
        <v>36</v>
      </c>
      <c r="D347" s="44">
        <v>7</v>
      </c>
      <c r="E347" s="44">
        <v>1</v>
      </c>
      <c r="F347" s="44">
        <v>3</v>
      </c>
      <c r="G347" s="44">
        <v>1</v>
      </c>
      <c r="H347" s="44">
        <v>0</v>
      </c>
      <c r="I347" s="50">
        <f>J347-(SUM(B347:H347))</f>
        <v>4</v>
      </c>
      <c r="J347" s="44">
        <v>97</v>
      </c>
    </row>
    <row r="348" spans="1:11" x14ac:dyDescent="0.2">
      <c r="A348" s="32" t="s">
        <v>411</v>
      </c>
      <c r="B348" s="44">
        <v>49</v>
      </c>
      <c r="C348" s="44">
        <v>47</v>
      </c>
      <c r="D348" s="44">
        <v>17</v>
      </c>
      <c r="E348" s="44">
        <v>1</v>
      </c>
      <c r="F348" s="44">
        <v>5</v>
      </c>
      <c r="G348" s="44">
        <v>1</v>
      </c>
      <c r="H348" s="44">
        <v>1</v>
      </c>
      <c r="I348" s="50">
        <f>J348-(SUM(B348:H348))</f>
        <v>11</v>
      </c>
      <c r="J348" s="44">
        <v>132</v>
      </c>
    </row>
    <row r="349" spans="1:11" x14ac:dyDescent="0.2">
      <c r="A349" s="32" t="s">
        <v>412</v>
      </c>
      <c r="B349" s="44">
        <v>55</v>
      </c>
      <c r="C349" s="44">
        <v>41</v>
      </c>
      <c r="D349" s="44">
        <v>19</v>
      </c>
      <c r="E349" s="44">
        <v>4</v>
      </c>
      <c r="F349" s="44">
        <v>7</v>
      </c>
      <c r="G349" s="44">
        <v>3</v>
      </c>
      <c r="H349" s="44">
        <v>2</v>
      </c>
      <c r="I349" s="50">
        <f>J349-(SUM(B349:H349))</f>
        <v>7</v>
      </c>
      <c r="J349" s="44">
        <v>138</v>
      </c>
    </row>
    <row r="350" spans="1:11" x14ac:dyDescent="0.2">
      <c r="A350" s="32" t="s">
        <v>413</v>
      </c>
      <c r="B350" s="44">
        <v>78</v>
      </c>
      <c r="C350" s="44">
        <v>70</v>
      </c>
      <c r="D350" s="44">
        <v>28</v>
      </c>
      <c r="E350" s="44">
        <v>4</v>
      </c>
      <c r="F350" s="44">
        <v>5</v>
      </c>
      <c r="G350" s="44">
        <v>4</v>
      </c>
      <c r="H350" s="44">
        <v>2</v>
      </c>
      <c r="I350" s="50">
        <f>J350-(SUM(B350:H350))</f>
        <v>24</v>
      </c>
      <c r="J350" s="44">
        <v>215</v>
      </c>
    </row>
    <row r="351" spans="1:11" ht="12.75" customHeight="1" x14ac:dyDescent="0.2">
      <c r="A351" s="36" t="s">
        <v>454</v>
      </c>
      <c r="B351" s="47">
        <f>SUM(B346:B350)</f>
        <v>313</v>
      </c>
      <c r="C351" s="47">
        <f t="shared" ref="C351:H351" si="30">SUM(C346:C350)</f>
        <v>262</v>
      </c>
      <c r="D351" s="47">
        <f t="shared" si="30"/>
        <v>92</v>
      </c>
      <c r="E351" s="47">
        <f t="shared" si="30"/>
        <v>12</v>
      </c>
      <c r="F351" s="47">
        <f t="shared" si="30"/>
        <v>28</v>
      </c>
      <c r="G351" s="47">
        <f t="shared" si="30"/>
        <v>9</v>
      </c>
      <c r="H351" s="47">
        <f t="shared" si="30"/>
        <v>6</v>
      </c>
      <c r="I351" s="47">
        <f>SUM(I346:I350)</f>
        <v>60</v>
      </c>
      <c r="J351" s="47">
        <f>SUM(J346:J350)</f>
        <v>782</v>
      </c>
    </row>
    <row r="352" spans="1:11" ht="13.5" customHeight="1" x14ac:dyDescent="0.2">
      <c r="A352" s="34"/>
      <c r="B352" s="10"/>
      <c r="C352" s="10"/>
      <c r="D352" s="10"/>
      <c r="E352" s="10"/>
      <c r="F352" s="10"/>
      <c r="G352" s="10"/>
      <c r="H352" s="10"/>
      <c r="I352" s="10"/>
      <c r="J352" s="54"/>
    </row>
    <row r="353" spans="1:10" ht="12.6" customHeight="1" x14ac:dyDescent="0.2">
      <c r="A353" s="34" t="s">
        <v>414</v>
      </c>
      <c r="B353" s="54"/>
      <c r="C353" s="54"/>
      <c r="D353" s="54"/>
      <c r="E353" s="54"/>
      <c r="F353" s="54"/>
      <c r="G353" s="54"/>
      <c r="H353" s="54"/>
      <c r="I353" s="55"/>
    </row>
    <row r="354" spans="1:10" ht="12.6" customHeight="1" x14ac:dyDescent="0.2">
      <c r="A354" s="32" t="s">
        <v>415</v>
      </c>
      <c r="B354" s="44">
        <v>85</v>
      </c>
      <c r="C354" s="44">
        <v>85</v>
      </c>
      <c r="D354" s="44">
        <v>22</v>
      </c>
      <c r="E354" s="44">
        <v>2</v>
      </c>
      <c r="F354" s="44">
        <v>7</v>
      </c>
      <c r="G354" s="44">
        <v>5</v>
      </c>
      <c r="H354" s="44">
        <v>1</v>
      </c>
      <c r="I354" s="50">
        <f>J354-(SUM(B354:H354))</f>
        <v>16</v>
      </c>
      <c r="J354" s="44">
        <v>223</v>
      </c>
    </row>
    <row r="355" spans="1:10" ht="12.6" customHeight="1" x14ac:dyDescent="0.2">
      <c r="A355" s="32" t="s">
        <v>416</v>
      </c>
      <c r="B355" s="44">
        <v>128</v>
      </c>
      <c r="C355" s="44">
        <v>116</v>
      </c>
      <c r="D355" s="44">
        <v>33</v>
      </c>
      <c r="E355" s="44">
        <v>7</v>
      </c>
      <c r="F355" s="44">
        <v>9</v>
      </c>
      <c r="G355" s="44">
        <v>2</v>
      </c>
      <c r="H355" s="44">
        <v>3</v>
      </c>
      <c r="I355" s="50">
        <f>J355-(SUM(B355:H355))</f>
        <v>18</v>
      </c>
      <c r="J355" s="44">
        <v>316</v>
      </c>
    </row>
    <row r="356" spans="1:10" ht="12.6" customHeight="1" x14ac:dyDescent="0.2">
      <c r="A356" s="32" t="s">
        <v>417</v>
      </c>
      <c r="B356" s="44">
        <v>125</v>
      </c>
      <c r="C356" s="44">
        <v>65</v>
      </c>
      <c r="D356" s="44">
        <v>37</v>
      </c>
      <c r="E356" s="44">
        <v>11</v>
      </c>
      <c r="F356" s="44">
        <v>10</v>
      </c>
      <c r="G356" s="44">
        <v>2</v>
      </c>
      <c r="H356" s="44">
        <v>2</v>
      </c>
      <c r="I356" s="50">
        <f>J356-(SUM(B356:H356))</f>
        <v>22</v>
      </c>
      <c r="J356" s="44">
        <v>274</v>
      </c>
    </row>
    <row r="357" spans="1:10" ht="12.6" customHeight="1" x14ac:dyDescent="0.2">
      <c r="A357" s="32" t="s">
        <v>418</v>
      </c>
      <c r="B357" s="44">
        <v>138</v>
      </c>
      <c r="C357" s="44">
        <v>96</v>
      </c>
      <c r="D357" s="44">
        <v>31</v>
      </c>
      <c r="E357" s="44">
        <v>11</v>
      </c>
      <c r="F357" s="44">
        <v>4</v>
      </c>
      <c r="G357" s="44">
        <v>1</v>
      </c>
      <c r="H357" s="44">
        <v>2</v>
      </c>
      <c r="I357" s="50">
        <f>J357-(SUM(B357:H357))</f>
        <v>12</v>
      </c>
      <c r="J357" s="44">
        <v>295</v>
      </c>
    </row>
    <row r="358" spans="1:10" ht="12.6" customHeight="1" x14ac:dyDescent="0.2">
      <c r="A358" s="32" t="s">
        <v>419</v>
      </c>
      <c r="B358" s="44">
        <v>48</v>
      </c>
      <c r="C358" s="44">
        <v>48</v>
      </c>
      <c r="D358" s="44">
        <v>10</v>
      </c>
      <c r="E358" s="44">
        <v>3</v>
      </c>
      <c r="F358" s="44">
        <v>5</v>
      </c>
      <c r="G358" s="44">
        <v>0</v>
      </c>
      <c r="H358" s="44">
        <v>1</v>
      </c>
      <c r="I358" s="50">
        <f>J358-(SUM(B358:H358))</f>
        <v>25</v>
      </c>
      <c r="J358" s="44">
        <v>140</v>
      </c>
    </row>
    <row r="359" spans="1:10" ht="12.6" customHeight="1" x14ac:dyDescent="0.2">
      <c r="A359" s="36" t="s">
        <v>455</v>
      </c>
      <c r="B359" s="47">
        <f>SUM(B354:B358)</f>
        <v>524</v>
      </c>
      <c r="C359" s="47">
        <f t="shared" ref="C359:H359" si="31">SUM(C354:C358)</f>
        <v>410</v>
      </c>
      <c r="D359" s="47">
        <f t="shared" si="31"/>
        <v>133</v>
      </c>
      <c r="E359" s="47">
        <f t="shared" si="31"/>
        <v>34</v>
      </c>
      <c r="F359" s="47">
        <f t="shared" si="31"/>
        <v>35</v>
      </c>
      <c r="G359" s="47">
        <f t="shared" si="31"/>
        <v>10</v>
      </c>
      <c r="H359" s="47">
        <f t="shared" si="31"/>
        <v>9</v>
      </c>
      <c r="I359" s="47">
        <f>SUM(I354:I358)</f>
        <v>93</v>
      </c>
      <c r="J359" s="47">
        <f>SUM(J354:J358)</f>
        <v>1248</v>
      </c>
    </row>
    <row r="360" spans="1:10" ht="12.6" customHeight="1" x14ac:dyDescent="0.2">
      <c r="A360" s="34"/>
      <c r="B360" s="10"/>
      <c r="C360" s="10"/>
      <c r="D360" s="10"/>
      <c r="E360" s="10"/>
      <c r="F360" s="10"/>
      <c r="G360" s="10"/>
      <c r="H360" s="10"/>
      <c r="I360" s="10"/>
      <c r="J360" s="10"/>
    </row>
    <row r="361" spans="1:10" ht="12.6" customHeight="1" x14ac:dyDescent="0.2">
      <c r="A361" s="34" t="s">
        <v>420</v>
      </c>
      <c r="B361" s="54"/>
      <c r="C361" s="54"/>
      <c r="D361" s="54"/>
      <c r="E361" s="54"/>
      <c r="F361" s="54"/>
      <c r="G361" s="54"/>
      <c r="H361" s="54"/>
    </row>
    <row r="362" spans="1:10" ht="12.6" customHeight="1" x14ac:dyDescent="0.2">
      <c r="A362" s="32" t="s">
        <v>421</v>
      </c>
      <c r="B362" s="44">
        <v>111</v>
      </c>
      <c r="C362" s="44">
        <v>123</v>
      </c>
      <c r="D362" s="44">
        <v>45</v>
      </c>
      <c r="E362" s="44">
        <v>5</v>
      </c>
      <c r="F362" s="44">
        <v>12</v>
      </c>
      <c r="G362" s="44">
        <v>0</v>
      </c>
      <c r="H362" s="44">
        <v>2</v>
      </c>
      <c r="I362" s="64">
        <f>J362-(SUM(B362:H362))</f>
        <v>16</v>
      </c>
      <c r="J362" s="50">
        <v>314</v>
      </c>
    </row>
    <row r="363" spans="1:10" ht="12.6" customHeight="1" x14ac:dyDescent="0.2">
      <c r="A363" s="32" t="s">
        <v>422</v>
      </c>
      <c r="B363" s="44">
        <v>130</v>
      </c>
      <c r="C363" s="44">
        <v>96</v>
      </c>
      <c r="D363" s="44">
        <v>27</v>
      </c>
      <c r="E363" s="44">
        <v>7</v>
      </c>
      <c r="F363" s="44">
        <v>6</v>
      </c>
      <c r="G363" s="44">
        <v>2</v>
      </c>
      <c r="H363" s="44">
        <v>1</v>
      </c>
      <c r="I363" s="64">
        <f>J363-(SUM(B363:H363))</f>
        <v>15</v>
      </c>
      <c r="J363" s="50">
        <v>284</v>
      </c>
    </row>
    <row r="364" spans="1:10" ht="12.6" customHeight="1" x14ac:dyDescent="0.2">
      <c r="A364" s="32" t="s">
        <v>423</v>
      </c>
      <c r="B364" s="44">
        <v>94</v>
      </c>
      <c r="C364" s="44">
        <v>78</v>
      </c>
      <c r="D364" s="44">
        <v>34</v>
      </c>
      <c r="E364" s="44">
        <v>5</v>
      </c>
      <c r="F364" s="44">
        <v>5</v>
      </c>
      <c r="G364" s="44">
        <v>3</v>
      </c>
      <c r="H364" s="44">
        <v>1</v>
      </c>
      <c r="I364" s="64">
        <f>J364-(SUM(B364:H364))</f>
        <v>15</v>
      </c>
      <c r="J364" s="50">
        <v>235</v>
      </c>
    </row>
    <row r="365" spans="1:10" ht="12.6" customHeight="1" x14ac:dyDescent="0.2">
      <c r="A365" s="32" t="s">
        <v>424</v>
      </c>
      <c r="B365" s="44">
        <v>88</v>
      </c>
      <c r="C365" s="44">
        <v>98</v>
      </c>
      <c r="D365" s="44">
        <v>38</v>
      </c>
      <c r="E365" s="44">
        <v>2</v>
      </c>
      <c r="F365" s="44">
        <v>6</v>
      </c>
      <c r="G365" s="44">
        <v>4</v>
      </c>
      <c r="H365" s="44">
        <v>1</v>
      </c>
      <c r="I365" s="64">
        <f>J365-(SUM(B365:H365))</f>
        <v>11</v>
      </c>
      <c r="J365" s="50">
        <v>248</v>
      </c>
    </row>
    <row r="366" spans="1:10" ht="12.6" customHeight="1" x14ac:dyDescent="0.2">
      <c r="A366" s="32" t="s">
        <v>425</v>
      </c>
      <c r="B366" s="44">
        <v>82</v>
      </c>
      <c r="C366" s="44">
        <v>78</v>
      </c>
      <c r="D366" s="44">
        <v>37</v>
      </c>
      <c r="E366" s="44">
        <v>2</v>
      </c>
      <c r="F366" s="44">
        <v>12</v>
      </c>
      <c r="G366" s="44">
        <v>3</v>
      </c>
      <c r="H366" s="44">
        <v>0</v>
      </c>
      <c r="I366" s="64">
        <f>J366-(SUM(B366:H366))</f>
        <v>17</v>
      </c>
      <c r="J366" s="50">
        <v>231</v>
      </c>
    </row>
    <row r="367" spans="1:10" ht="12.6" customHeight="1" x14ac:dyDescent="0.2">
      <c r="A367" s="36" t="s">
        <v>456</v>
      </c>
      <c r="B367" s="47">
        <f>SUM(B362:B366)</f>
        <v>505</v>
      </c>
      <c r="C367" s="47">
        <f t="shared" ref="C367:H367" si="32">SUM(C362:C366)</f>
        <v>473</v>
      </c>
      <c r="D367" s="47">
        <f t="shared" si="32"/>
        <v>181</v>
      </c>
      <c r="E367" s="47">
        <f t="shared" si="32"/>
        <v>21</v>
      </c>
      <c r="F367" s="47">
        <f t="shared" si="32"/>
        <v>41</v>
      </c>
      <c r="G367" s="47">
        <f t="shared" si="32"/>
        <v>12</v>
      </c>
      <c r="H367" s="47">
        <f t="shared" si="32"/>
        <v>5</v>
      </c>
      <c r="I367" s="47">
        <f>SUM(I362:I366)</f>
        <v>74</v>
      </c>
      <c r="J367" s="47">
        <f>SUM(J362:J366)</f>
        <v>1312</v>
      </c>
    </row>
    <row r="368" spans="1:10" ht="12.6" customHeight="1" x14ac:dyDescent="0.2">
      <c r="A368" s="3"/>
      <c r="B368" s="10"/>
      <c r="C368" s="10"/>
      <c r="D368" s="10"/>
      <c r="E368" s="10"/>
      <c r="F368" s="10"/>
      <c r="G368" s="10"/>
      <c r="H368" s="10"/>
      <c r="I368" s="10"/>
    </row>
    <row r="369" spans="1:10" ht="12.6" customHeight="1" x14ac:dyDescent="0.2">
      <c r="A369" s="34" t="s">
        <v>457</v>
      </c>
      <c r="J369" s="54"/>
    </row>
    <row r="370" spans="1:10" ht="12.6" customHeight="1" x14ac:dyDescent="0.2">
      <c r="A370" s="36" t="s">
        <v>402</v>
      </c>
      <c r="B370" s="47">
        <f>B343</f>
        <v>794</v>
      </c>
      <c r="C370" s="47">
        <f t="shared" ref="C370:H370" si="33">C343</f>
        <v>118</v>
      </c>
      <c r="D370" s="47">
        <f t="shared" si="33"/>
        <v>59</v>
      </c>
      <c r="E370" s="47">
        <f t="shared" si="33"/>
        <v>18</v>
      </c>
      <c r="F370" s="47">
        <f t="shared" si="33"/>
        <v>13</v>
      </c>
      <c r="G370" s="47">
        <f t="shared" si="33"/>
        <v>10</v>
      </c>
      <c r="H370" s="47">
        <f t="shared" si="33"/>
        <v>0</v>
      </c>
      <c r="I370" s="47">
        <f>J370-(SUM(B370:H370))</f>
        <v>304</v>
      </c>
      <c r="J370" s="47">
        <f>J343</f>
        <v>1316</v>
      </c>
    </row>
    <row r="371" spans="1:10" ht="12.6" customHeight="1" x14ac:dyDescent="0.2">
      <c r="A371" s="36" t="s">
        <v>408</v>
      </c>
      <c r="B371" s="47">
        <f>B351</f>
        <v>313</v>
      </c>
      <c r="C371" s="47">
        <f t="shared" ref="C371:H371" si="34">C351</f>
        <v>262</v>
      </c>
      <c r="D371" s="47">
        <f t="shared" si="34"/>
        <v>92</v>
      </c>
      <c r="E371" s="47">
        <f t="shared" si="34"/>
        <v>12</v>
      </c>
      <c r="F371" s="47">
        <f t="shared" si="34"/>
        <v>28</v>
      </c>
      <c r="G371" s="47">
        <f t="shared" si="34"/>
        <v>9</v>
      </c>
      <c r="H371" s="47">
        <f t="shared" si="34"/>
        <v>6</v>
      </c>
      <c r="I371" s="47">
        <f>J371-(SUM(B371:H371))</f>
        <v>60</v>
      </c>
      <c r="J371" s="47">
        <f>J351</f>
        <v>782</v>
      </c>
    </row>
    <row r="372" spans="1:10" ht="12.6" customHeight="1" x14ac:dyDescent="0.2">
      <c r="A372" s="36" t="s">
        <v>414</v>
      </c>
      <c r="B372" s="47">
        <f>B359</f>
        <v>524</v>
      </c>
      <c r="C372" s="47">
        <f t="shared" ref="C372:H372" si="35">C359</f>
        <v>410</v>
      </c>
      <c r="D372" s="47">
        <f t="shared" si="35"/>
        <v>133</v>
      </c>
      <c r="E372" s="47">
        <f t="shared" si="35"/>
        <v>34</v>
      </c>
      <c r="F372" s="47">
        <f t="shared" si="35"/>
        <v>35</v>
      </c>
      <c r="G372" s="47">
        <f t="shared" si="35"/>
        <v>10</v>
      </c>
      <c r="H372" s="47">
        <f t="shared" si="35"/>
        <v>9</v>
      </c>
      <c r="I372" s="47">
        <f>J372-(SUM(B372:H372))</f>
        <v>93</v>
      </c>
      <c r="J372" s="47">
        <f>J359</f>
        <v>1248</v>
      </c>
    </row>
    <row r="373" spans="1:10" ht="12.6" customHeight="1" x14ac:dyDescent="0.2">
      <c r="A373" s="36" t="s">
        <v>420</v>
      </c>
      <c r="B373" s="56">
        <f>B367</f>
        <v>505</v>
      </c>
      <c r="C373" s="56">
        <f t="shared" ref="C373:H373" si="36">C367</f>
        <v>473</v>
      </c>
      <c r="D373" s="56">
        <f t="shared" si="36"/>
        <v>181</v>
      </c>
      <c r="E373" s="56">
        <f t="shared" si="36"/>
        <v>21</v>
      </c>
      <c r="F373" s="56">
        <f t="shared" si="36"/>
        <v>41</v>
      </c>
      <c r="G373" s="56">
        <f t="shared" si="36"/>
        <v>12</v>
      </c>
      <c r="H373" s="56">
        <f t="shared" si="36"/>
        <v>5</v>
      </c>
      <c r="I373" s="47">
        <f>J373-(SUM(B373:H373))</f>
        <v>74</v>
      </c>
      <c r="J373" s="47">
        <f>J367</f>
        <v>1312</v>
      </c>
    </row>
    <row r="374" spans="1:10" ht="12.6" customHeight="1" x14ac:dyDescent="0.2">
      <c r="A374" s="34"/>
      <c r="B374" s="53"/>
      <c r="C374" s="53"/>
      <c r="D374" s="53"/>
      <c r="E374" s="53"/>
      <c r="F374" s="53"/>
      <c r="G374" s="53"/>
      <c r="H374" s="53"/>
      <c r="I374" s="53"/>
      <c r="J374" s="54"/>
    </row>
    <row r="375" spans="1:10" ht="12.6" customHeight="1" x14ac:dyDescent="0.2">
      <c r="A375" s="36" t="s">
        <v>458</v>
      </c>
      <c r="B375" s="51">
        <f>SUM(B370:B373)</f>
        <v>2136</v>
      </c>
      <c r="C375" s="51">
        <f t="shared" ref="C375:H375" si="37">SUM(C370:C373)</f>
        <v>1263</v>
      </c>
      <c r="D375" s="51">
        <f t="shared" si="37"/>
        <v>465</v>
      </c>
      <c r="E375" s="51">
        <f t="shared" si="37"/>
        <v>85</v>
      </c>
      <c r="F375" s="51">
        <f t="shared" si="37"/>
        <v>117</v>
      </c>
      <c r="G375" s="51">
        <f t="shared" si="37"/>
        <v>41</v>
      </c>
      <c r="H375" s="51">
        <f t="shared" si="37"/>
        <v>20</v>
      </c>
      <c r="I375" s="51">
        <f>SUM(I370:I373)</f>
        <v>531</v>
      </c>
      <c r="J375" s="47">
        <f>SUM(J370:J373)</f>
        <v>4658</v>
      </c>
    </row>
    <row r="376" spans="1:10" ht="12.6" customHeight="1" x14ac:dyDescent="0.2">
      <c r="A376" s="3"/>
      <c r="B376" s="10"/>
      <c r="C376" s="10"/>
      <c r="D376" s="10"/>
      <c r="E376" s="10"/>
      <c r="F376" s="10"/>
      <c r="G376" s="10"/>
      <c r="H376" s="10"/>
      <c r="I376" s="10"/>
    </row>
    <row r="377" spans="1:10" ht="12.6" customHeight="1" x14ac:dyDescent="0.2">
      <c r="A377" s="34" t="s">
        <v>71</v>
      </c>
      <c r="J377" s="54"/>
    </row>
    <row r="378" spans="1:10" ht="13.5" customHeight="1" x14ac:dyDescent="0.2">
      <c r="A378" s="34" t="s">
        <v>402</v>
      </c>
      <c r="B378" s="57"/>
      <c r="C378" s="57"/>
      <c r="D378" s="57"/>
      <c r="E378" s="57"/>
      <c r="F378" s="57"/>
      <c r="G378" s="57"/>
      <c r="H378" s="57"/>
      <c r="I378" s="58"/>
      <c r="J378" s="54"/>
    </row>
    <row r="379" spans="1:10" ht="13.5" customHeight="1" x14ac:dyDescent="0.2">
      <c r="A379" s="32" t="s">
        <v>426</v>
      </c>
      <c r="B379" s="59">
        <v>67</v>
      </c>
      <c r="C379" s="59">
        <v>110</v>
      </c>
      <c r="D379" s="59">
        <v>17</v>
      </c>
      <c r="E379" s="59">
        <v>7</v>
      </c>
      <c r="F379" s="59">
        <v>11</v>
      </c>
      <c r="G379" s="59">
        <v>2</v>
      </c>
      <c r="H379" s="59">
        <v>3</v>
      </c>
      <c r="I379" s="60">
        <f>J379-(SUM(B379:H379))</f>
        <v>15</v>
      </c>
      <c r="J379" s="44">
        <v>232</v>
      </c>
    </row>
    <row r="380" spans="1:10" ht="12.6" customHeight="1" x14ac:dyDescent="0.2">
      <c r="A380" s="32" t="s">
        <v>427</v>
      </c>
      <c r="B380" s="44">
        <v>163</v>
      </c>
      <c r="C380" s="44">
        <v>187</v>
      </c>
      <c r="D380" s="44">
        <v>45</v>
      </c>
      <c r="E380" s="44">
        <v>22</v>
      </c>
      <c r="F380" s="44">
        <v>20</v>
      </c>
      <c r="G380" s="44">
        <v>6</v>
      </c>
      <c r="H380" s="44">
        <v>1</v>
      </c>
      <c r="I380" s="60">
        <f>J380-(SUM(B380:H380))</f>
        <v>27</v>
      </c>
      <c r="J380" s="50">
        <v>471</v>
      </c>
    </row>
    <row r="381" spans="1:10" ht="12.6" customHeight="1" x14ac:dyDescent="0.2">
      <c r="A381" s="32" t="s">
        <v>428</v>
      </c>
      <c r="B381" s="44">
        <v>149</v>
      </c>
      <c r="C381" s="44">
        <v>182</v>
      </c>
      <c r="D381" s="44">
        <v>34</v>
      </c>
      <c r="E381" s="44">
        <v>15</v>
      </c>
      <c r="F381" s="44">
        <v>25</v>
      </c>
      <c r="G381" s="44">
        <v>5</v>
      </c>
      <c r="H381" s="44">
        <v>0</v>
      </c>
      <c r="I381" s="50">
        <f>J381-(SUM(B381:H381))</f>
        <v>21</v>
      </c>
      <c r="J381" s="44">
        <v>431</v>
      </c>
    </row>
    <row r="382" spans="1:10" ht="12.6" customHeight="1" x14ac:dyDescent="0.2">
      <c r="A382" s="36" t="s">
        <v>453</v>
      </c>
      <c r="B382" s="47">
        <f>SUM(B379:B381)</f>
        <v>379</v>
      </c>
      <c r="C382" s="47">
        <f t="shared" ref="C382:H382" si="38">SUM(C379:C381)</f>
        <v>479</v>
      </c>
      <c r="D382" s="47">
        <f t="shared" si="38"/>
        <v>96</v>
      </c>
      <c r="E382" s="47">
        <f t="shared" si="38"/>
        <v>44</v>
      </c>
      <c r="F382" s="47">
        <f t="shared" si="38"/>
        <v>56</v>
      </c>
      <c r="G382" s="47">
        <f t="shared" si="38"/>
        <v>13</v>
      </c>
      <c r="H382" s="47">
        <f t="shared" si="38"/>
        <v>4</v>
      </c>
      <c r="I382" s="47">
        <f>SUM(I379:I381)</f>
        <v>63</v>
      </c>
      <c r="J382" s="47">
        <f>SUM(J379:J381)</f>
        <v>1134</v>
      </c>
    </row>
    <row r="383" spans="1:10" ht="12.6" customHeight="1" x14ac:dyDescent="0.2">
      <c r="A383" s="34"/>
      <c r="B383" s="10"/>
      <c r="C383" s="10"/>
      <c r="D383" s="10"/>
      <c r="E383" s="10"/>
      <c r="F383" s="10"/>
      <c r="G383" s="10"/>
      <c r="H383" s="10"/>
      <c r="I383" s="10"/>
      <c r="J383" s="54"/>
    </row>
    <row r="384" spans="1:10" ht="12.6" customHeight="1" x14ac:dyDescent="0.2">
      <c r="A384" s="34" t="s">
        <v>408</v>
      </c>
      <c r="B384" s="54"/>
      <c r="C384" s="54"/>
      <c r="D384" s="54"/>
      <c r="E384" s="54"/>
      <c r="F384" s="54"/>
      <c r="G384" s="54"/>
      <c r="H384" s="54"/>
    </row>
    <row r="385" spans="1:10" x14ac:dyDescent="0.2">
      <c r="A385" s="32" t="s">
        <v>429</v>
      </c>
      <c r="B385" s="44">
        <v>113</v>
      </c>
      <c r="C385" s="44">
        <v>99</v>
      </c>
      <c r="D385" s="44">
        <v>24</v>
      </c>
      <c r="E385" s="44">
        <v>10</v>
      </c>
      <c r="F385" s="44">
        <v>13</v>
      </c>
      <c r="G385" s="44">
        <v>2</v>
      </c>
      <c r="H385" s="44">
        <v>1</v>
      </c>
      <c r="I385" s="64">
        <f>J385-(SUM(B385:H385))</f>
        <v>18</v>
      </c>
      <c r="J385" s="50">
        <v>280</v>
      </c>
    </row>
    <row r="386" spans="1:10" ht="12.2" customHeight="1" x14ac:dyDescent="0.2">
      <c r="A386" s="32" t="s">
        <v>430</v>
      </c>
      <c r="B386" s="44">
        <v>103</v>
      </c>
      <c r="C386" s="44">
        <v>129</v>
      </c>
      <c r="D386" s="44">
        <v>21</v>
      </c>
      <c r="E386" s="44">
        <v>13</v>
      </c>
      <c r="F386" s="44">
        <v>18</v>
      </c>
      <c r="G386" s="44">
        <v>2</v>
      </c>
      <c r="H386" s="44">
        <v>0</v>
      </c>
      <c r="I386" s="64">
        <f t="shared" ref="I386:I387" si="39">J386-(SUM(B386:H386))</f>
        <v>8</v>
      </c>
      <c r="J386" s="50">
        <v>294</v>
      </c>
    </row>
    <row r="387" spans="1:10" ht="12.2" customHeight="1" x14ac:dyDescent="0.2">
      <c r="A387" s="32" t="s">
        <v>431</v>
      </c>
      <c r="B387" s="44">
        <v>151</v>
      </c>
      <c r="C387" s="44">
        <v>142</v>
      </c>
      <c r="D387" s="44">
        <v>25</v>
      </c>
      <c r="E387" s="44">
        <v>21</v>
      </c>
      <c r="F387" s="44">
        <v>16</v>
      </c>
      <c r="G387" s="44">
        <v>5</v>
      </c>
      <c r="H387" s="44">
        <v>4</v>
      </c>
      <c r="I387" s="64">
        <f t="shared" si="39"/>
        <v>21</v>
      </c>
      <c r="J387" s="50">
        <v>385</v>
      </c>
    </row>
    <row r="388" spans="1:10" ht="12.2" customHeight="1" x14ac:dyDescent="0.2">
      <c r="A388" s="36" t="s">
        <v>454</v>
      </c>
      <c r="B388" s="47">
        <f>SUM(B385:B387)</f>
        <v>367</v>
      </c>
      <c r="C388" s="47">
        <f t="shared" ref="C388:H388" si="40">SUM(C385:C387)</f>
        <v>370</v>
      </c>
      <c r="D388" s="47">
        <f t="shared" si="40"/>
        <v>70</v>
      </c>
      <c r="E388" s="47">
        <f t="shared" si="40"/>
        <v>44</v>
      </c>
      <c r="F388" s="47">
        <f t="shared" si="40"/>
        <v>47</v>
      </c>
      <c r="G388" s="47">
        <f t="shared" si="40"/>
        <v>9</v>
      </c>
      <c r="H388" s="47">
        <f t="shared" si="40"/>
        <v>5</v>
      </c>
      <c r="I388" s="47">
        <f>SUM(I385:I387)</f>
        <v>47</v>
      </c>
      <c r="J388" s="47">
        <f>SUM(J385:J387)</f>
        <v>959</v>
      </c>
    </row>
    <row r="389" spans="1:10" ht="12.2" customHeight="1" x14ac:dyDescent="0.2">
      <c r="A389" s="34"/>
      <c r="B389" s="10"/>
      <c r="C389" s="10"/>
      <c r="D389" s="10"/>
      <c r="E389" s="10"/>
      <c r="F389" s="10"/>
      <c r="G389" s="10"/>
      <c r="H389" s="10"/>
      <c r="I389" s="10"/>
    </row>
    <row r="390" spans="1:10" ht="12.2" customHeight="1" x14ac:dyDescent="0.2">
      <c r="A390" s="34" t="s">
        <v>414</v>
      </c>
      <c r="B390" s="54"/>
      <c r="C390" s="54"/>
      <c r="D390" s="54"/>
      <c r="E390" s="54"/>
      <c r="F390" s="54"/>
      <c r="G390" s="54"/>
      <c r="H390" s="54"/>
    </row>
    <row r="391" spans="1:10" ht="12.2" customHeight="1" x14ac:dyDescent="0.2">
      <c r="A391" s="32" t="s">
        <v>432</v>
      </c>
      <c r="B391" s="44">
        <v>144</v>
      </c>
      <c r="C391" s="44">
        <v>166</v>
      </c>
      <c r="D391" s="44">
        <v>34</v>
      </c>
      <c r="E391" s="44">
        <v>15</v>
      </c>
      <c r="F391" s="44">
        <v>13</v>
      </c>
      <c r="G391" s="44">
        <v>7</v>
      </c>
      <c r="H391" s="44">
        <v>1</v>
      </c>
      <c r="I391" s="50">
        <f>J391-(SUM(B391:H391))</f>
        <v>21</v>
      </c>
      <c r="J391" s="50">
        <v>401</v>
      </c>
    </row>
    <row r="392" spans="1:10" ht="12.2" customHeight="1" x14ac:dyDescent="0.2">
      <c r="A392" s="32" t="s">
        <v>433</v>
      </c>
      <c r="B392" s="44">
        <v>108</v>
      </c>
      <c r="C392" s="44">
        <v>146</v>
      </c>
      <c r="D392" s="44">
        <v>33</v>
      </c>
      <c r="E392" s="44">
        <v>15</v>
      </c>
      <c r="F392" s="44">
        <v>13</v>
      </c>
      <c r="G392" s="44">
        <v>5</v>
      </c>
      <c r="H392" s="44">
        <v>0</v>
      </c>
      <c r="I392" s="50">
        <f>J392-(SUM(B392:H392))</f>
        <v>22</v>
      </c>
      <c r="J392" s="50">
        <v>342</v>
      </c>
    </row>
    <row r="393" spans="1:10" ht="12.2" customHeight="1" x14ac:dyDescent="0.2">
      <c r="A393" s="32" t="s">
        <v>434</v>
      </c>
      <c r="B393" s="44">
        <v>154</v>
      </c>
      <c r="C393" s="44">
        <v>141</v>
      </c>
      <c r="D393" s="44">
        <v>33</v>
      </c>
      <c r="E393" s="44">
        <v>14</v>
      </c>
      <c r="F393" s="44">
        <v>12</v>
      </c>
      <c r="G393" s="44">
        <v>4</v>
      </c>
      <c r="H393" s="44">
        <v>0</v>
      </c>
      <c r="I393" s="50">
        <f>J393-(SUM(B393:H393))</f>
        <v>19</v>
      </c>
      <c r="J393" s="50">
        <v>377</v>
      </c>
    </row>
    <row r="394" spans="1:10" ht="12.2" customHeight="1" x14ac:dyDescent="0.2">
      <c r="A394" s="36" t="s">
        <v>455</v>
      </c>
      <c r="B394" s="47">
        <f>SUM(B391:B393)</f>
        <v>406</v>
      </c>
      <c r="C394" s="47">
        <f t="shared" ref="C394:H394" si="41">SUM(C391:C393)</f>
        <v>453</v>
      </c>
      <c r="D394" s="47">
        <f t="shared" si="41"/>
        <v>100</v>
      </c>
      <c r="E394" s="47">
        <f t="shared" si="41"/>
        <v>44</v>
      </c>
      <c r="F394" s="47">
        <f t="shared" si="41"/>
        <v>38</v>
      </c>
      <c r="G394" s="47">
        <f t="shared" si="41"/>
        <v>16</v>
      </c>
      <c r="H394" s="47">
        <f t="shared" si="41"/>
        <v>1</v>
      </c>
      <c r="I394" s="47">
        <f>SUM(I391:I393)</f>
        <v>62</v>
      </c>
      <c r="J394" s="47">
        <f>SUM(J391:J393)</f>
        <v>1120</v>
      </c>
    </row>
    <row r="395" spans="1:10" ht="12.2" customHeight="1" x14ac:dyDescent="0.2">
      <c r="A395" s="3"/>
      <c r="B395" s="10"/>
      <c r="C395" s="10"/>
      <c r="D395" s="10"/>
      <c r="E395" s="10"/>
      <c r="F395" s="10"/>
      <c r="G395" s="10"/>
      <c r="H395" s="10"/>
      <c r="I395" s="10"/>
      <c r="J395" s="54"/>
    </row>
    <row r="396" spans="1:10" ht="12.2" customHeight="1" x14ac:dyDescent="0.2">
      <c r="A396" s="34" t="s">
        <v>420</v>
      </c>
      <c r="B396" s="54"/>
      <c r="C396" s="54"/>
      <c r="D396" s="54"/>
      <c r="E396" s="54"/>
      <c r="F396" s="54"/>
      <c r="G396" s="54"/>
      <c r="H396" s="54"/>
      <c r="J396" s="54"/>
    </row>
    <row r="397" spans="1:10" ht="12.2" customHeight="1" x14ac:dyDescent="0.2">
      <c r="A397" s="32" t="s">
        <v>435</v>
      </c>
      <c r="B397" s="44">
        <v>142</v>
      </c>
      <c r="C397" s="44">
        <v>206</v>
      </c>
      <c r="D397" s="44">
        <v>37</v>
      </c>
      <c r="E397" s="44">
        <v>21</v>
      </c>
      <c r="F397" s="44">
        <v>20</v>
      </c>
      <c r="G397" s="44">
        <v>4</v>
      </c>
      <c r="H397" s="44">
        <v>2</v>
      </c>
      <c r="I397" s="50">
        <f>J397-(SUM(B397:H397))</f>
        <v>24</v>
      </c>
      <c r="J397" s="44">
        <v>456</v>
      </c>
    </row>
    <row r="398" spans="1:10" ht="12.2" customHeight="1" x14ac:dyDescent="0.2">
      <c r="A398" s="32" t="s">
        <v>436</v>
      </c>
      <c r="B398" s="44">
        <v>118</v>
      </c>
      <c r="C398" s="44">
        <v>133</v>
      </c>
      <c r="D398" s="44">
        <v>30</v>
      </c>
      <c r="E398" s="44">
        <v>20</v>
      </c>
      <c r="F398" s="44">
        <v>22</v>
      </c>
      <c r="G398" s="44">
        <v>4</v>
      </c>
      <c r="H398" s="44">
        <v>3</v>
      </c>
      <c r="I398" s="50">
        <f>J398-(SUM(B398:H398))</f>
        <v>22</v>
      </c>
      <c r="J398" s="44">
        <v>352</v>
      </c>
    </row>
    <row r="399" spans="1:10" ht="12.2" customHeight="1" x14ac:dyDescent="0.2">
      <c r="A399" s="32" t="s">
        <v>437</v>
      </c>
      <c r="B399" s="44">
        <v>180</v>
      </c>
      <c r="C399" s="44">
        <v>192</v>
      </c>
      <c r="D399" s="44">
        <v>35</v>
      </c>
      <c r="E399" s="44">
        <v>13</v>
      </c>
      <c r="F399" s="44">
        <v>19</v>
      </c>
      <c r="G399" s="44">
        <v>1</v>
      </c>
      <c r="H399" s="44">
        <v>1</v>
      </c>
      <c r="I399" s="50">
        <f>J399-(SUM(B399:H399))</f>
        <v>35</v>
      </c>
      <c r="J399" s="44">
        <v>476</v>
      </c>
    </row>
    <row r="400" spans="1:10" ht="12.2" customHeight="1" x14ac:dyDescent="0.2">
      <c r="A400" s="36" t="s">
        <v>456</v>
      </c>
      <c r="B400" s="47">
        <f>SUM(B397:B399)</f>
        <v>440</v>
      </c>
      <c r="C400" s="47">
        <f t="shared" ref="C400:H400" si="42">SUM(C397:C399)</f>
        <v>531</v>
      </c>
      <c r="D400" s="47">
        <f t="shared" si="42"/>
        <v>102</v>
      </c>
      <c r="E400" s="47">
        <f t="shared" si="42"/>
        <v>54</v>
      </c>
      <c r="F400" s="47">
        <f t="shared" si="42"/>
        <v>61</v>
      </c>
      <c r="G400" s="47">
        <f t="shared" si="42"/>
        <v>9</v>
      </c>
      <c r="H400" s="47">
        <f t="shared" si="42"/>
        <v>6</v>
      </c>
      <c r="I400" s="47">
        <f>SUM(I397:I399)</f>
        <v>81</v>
      </c>
      <c r="J400" s="47">
        <f>SUM(J397:J399)</f>
        <v>1284</v>
      </c>
    </row>
    <row r="401" spans="1:10" x14ac:dyDescent="0.2">
      <c r="A401" s="3"/>
      <c r="B401" s="10"/>
      <c r="C401" s="10"/>
      <c r="D401" s="10"/>
      <c r="E401" s="10"/>
      <c r="F401" s="10"/>
      <c r="G401" s="10"/>
      <c r="H401" s="10"/>
      <c r="I401" s="10"/>
    </row>
    <row r="402" spans="1:10" x14ac:dyDescent="0.2">
      <c r="A402" s="34" t="s">
        <v>459</v>
      </c>
      <c r="J402" s="10"/>
    </row>
    <row r="403" spans="1:10" x14ac:dyDescent="0.2">
      <c r="A403" s="36" t="s">
        <v>402</v>
      </c>
      <c r="B403" s="47">
        <f>B382</f>
        <v>379</v>
      </c>
      <c r="C403" s="47">
        <f t="shared" ref="C403:H403" si="43">C382</f>
        <v>479</v>
      </c>
      <c r="D403" s="47">
        <f t="shared" si="43"/>
        <v>96</v>
      </c>
      <c r="E403" s="47">
        <f t="shared" si="43"/>
        <v>44</v>
      </c>
      <c r="F403" s="47">
        <f t="shared" si="43"/>
        <v>56</v>
      </c>
      <c r="G403" s="47">
        <f t="shared" si="43"/>
        <v>13</v>
      </c>
      <c r="H403" s="47">
        <f t="shared" si="43"/>
        <v>4</v>
      </c>
      <c r="I403" s="47">
        <f>J403-(SUM(B403:H403))</f>
        <v>63</v>
      </c>
      <c r="J403" s="47">
        <f>J382</f>
        <v>1134</v>
      </c>
    </row>
    <row r="404" spans="1:10" x14ac:dyDescent="0.2">
      <c r="A404" s="36" t="s">
        <v>408</v>
      </c>
      <c r="B404" s="47">
        <f>B388</f>
        <v>367</v>
      </c>
      <c r="C404" s="47">
        <f t="shared" ref="C404:H404" si="44">C388</f>
        <v>370</v>
      </c>
      <c r="D404" s="47">
        <f t="shared" si="44"/>
        <v>70</v>
      </c>
      <c r="E404" s="47">
        <f t="shared" si="44"/>
        <v>44</v>
      </c>
      <c r="F404" s="47">
        <f t="shared" si="44"/>
        <v>47</v>
      </c>
      <c r="G404" s="47">
        <f t="shared" si="44"/>
        <v>9</v>
      </c>
      <c r="H404" s="47">
        <f t="shared" si="44"/>
        <v>5</v>
      </c>
      <c r="I404" s="47">
        <f>J404-(SUM(B404:H404))</f>
        <v>47</v>
      </c>
      <c r="J404" s="47">
        <f>J388</f>
        <v>959</v>
      </c>
    </row>
    <row r="405" spans="1:10" x14ac:dyDescent="0.2">
      <c r="A405" s="36" t="s">
        <v>414</v>
      </c>
      <c r="B405" s="47">
        <f>B394</f>
        <v>406</v>
      </c>
      <c r="C405" s="47">
        <f t="shared" ref="C405:H405" si="45">C394</f>
        <v>453</v>
      </c>
      <c r="D405" s="47">
        <f t="shared" si="45"/>
        <v>100</v>
      </c>
      <c r="E405" s="47">
        <f t="shared" si="45"/>
        <v>44</v>
      </c>
      <c r="F405" s="47">
        <f t="shared" si="45"/>
        <v>38</v>
      </c>
      <c r="G405" s="47">
        <f t="shared" si="45"/>
        <v>16</v>
      </c>
      <c r="H405" s="47">
        <f t="shared" si="45"/>
        <v>1</v>
      </c>
      <c r="I405" s="47">
        <f>J405-(SUM(B405:H405))</f>
        <v>62</v>
      </c>
      <c r="J405" s="47">
        <f>J394</f>
        <v>1120</v>
      </c>
    </row>
    <row r="406" spans="1:10" x14ac:dyDescent="0.2">
      <c r="A406" s="36" t="s">
        <v>420</v>
      </c>
      <c r="B406" s="47">
        <f>B400</f>
        <v>440</v>
      </c>
      <c r="C406" s="47">
        <f t="shared" ref="C406:H406" si="46">C400</f>
        <v>531</v>
      </c>
      <c r="D406" s="47">
        <f t="shared" si="46"/>
        <v>102</v>
      </c>
      <c r="E406" s="47">
        <f t="shared" si="46"/>
        <v>54</v>
      </c>
      <c r="F406" s="47">
        <f t="shared" si="46"/>
        <v>61</v>
      </c>
      <c r="G406" s="47">
        <f t="shared" si="46"/>
        <v>9</v>
      </c>
      <c r="H406" s="47">
        <f t="shared" si="46"/>
        <v>6</v>
      </c>
      <c r="I406" s="47">
        <f>J406-(SUM(B406:H406))</f>
        <v>81</v>
      </c>
      <c r="J406" s="47">
        <f>J400</f>
        <v>1284</v>
      </c>
    </row>
    <row r="407" spans="1:10" x14ac:dyDescent="0.2">
      <c r="A407" s="36"/>
      <c r="B407" s="52"/>
      <c r="C407" s="52"/>
      <c r="D407" s="52"/>
      <c r="E407" s="52"/>
      <c r="F407" s="52"/>
      <c r="G407" s="52"/>
      <c r="H407" s="52"/>
      <c r="I407" s="52"/>
      <c r="J407" s="54"/>
    </row>
    <row r="408" spans="1:10" ht="12.75" customHeight="1" x14ac:dyDescent="0.2">
      <c r="A408" s="36" t="s">
        <v>1005</v>
      </c>
      <c r="B408" s="47">
        <f>SUM(B403:B406)</f>
        <v>1592</v>
      </c>
      <c r="C408" s="47">
        <f t="shared" ref="C408:H408" si="47">SUM(C403:C406)</f>
        <v>1833</v>
      </c>
      <c r="D408" s="47">
        <f t="shared" si="47"/>
        <v>368</v>
      </c>
      <c r="E408" s="47">
        <f t="shared" si="47"/>
        <v>186</v>
      </c>
      <c r="F408" s="47">
        <f t="shared" si="47"/>
        <v>202</v>
      </c>
      <c r="G408" s="47">
        <f t="shared" si="47"/>
        <v>47</v>
      </c>
      <c r="H408" s="47">
        <f t="shared" si="47"/>
        <v>16</v>
      </c>
      <c r="I408" s="47">
        <f>SUM(I403:I406)</f>
        <v>253</v>
      </c>
      <c r="J408" s="47">
        <f>SUM(J403:J406)</f>
        <v>4497</v>
      </c>
    </row>
    <row r="409" spans="1:10" x14ac:dyDescent="0.2">
      <c r="J409" s="54"/>
    </row>
    <row r="410" spans="1:10" x14ac:dyDescent="0.2">
      <c r="A410" s="34" t="s">
        <v>47</v>
      </c>
      <c r="J410" s="54"/>
    </row>
    <row r="411" spans="1:10" x14ac:dyDescent="0.2">
      <c r="A411" s="32" t="s">
        <v>997</v>
      </c>
      <c r="B411" s="44">
        <v>113</v>
      </c>
      <c r="C411" s="44">
        <v>191</v>
      </c>
      <c r="D411" s="44">
        <v>49</v>
      </c>
      <c r="E411" s="44">
        <v>13</v>
      </c>
      <c r="F411" s="44">
        <v>22</v>
      </c>
      <c r="G411" s="44">
        <v>4</v>
      </c>
      <c r="H411" s="44">
        <v>1</v>
      </c>
      <c r="I411" s="50">
        <f t="shared" ref="I411:I417" si="48">J411-(SUM(B411:H411))</f>
        <v>29</v>
      </c>
      <c r="J411" s="44">
        <v>422</v>
      </c>
    </row>
    <row r="412" spans="1:10" x14ac:dyDescent="0.2">
      <c r="A412" s="32" t="s">
        <v>998</v>
      </c>
      <c r="B412" s="44">
        <v>108</v>
      </c>
      <c r="C412" s="44">
        <v>264</v>
      </c>
      <c r="D412" s="44">
        <v>78</v>
      </c>
      <c r="E412" s="44">
        <v>11</v>
      </c>
      <c r="F412" s="44">
        <v>29</v>
      </c>
      <c r="G412" s="44">
        <v>2</v>
      </c>
      <c r="H412" s="44">
        <v>1</v>
      </c>
      <c r="I412" s="50">
        <f t="shared" si="48"/>
        <v>19</v>
      </c>
      <c r="J412" s="44">
        <v>512</v>
      </c>
    </row>
    <row r="413" spans="1:10" x14ac:dyDescent="0.2">
      <c r="A413" s="32" t="s">
        <v>999</v>
      </c>
      <c r="B413" s="44">
        <v>112</v>
      </c>
      <c r="C413" s="44">
        <v>243</v>
      </c>
      <c r="D413" s="44">
        <v>82</v>
      </c>
      <c r="E413" s="44">
        <v>12</v>
      </c>
      <c r="F413" s="44">
        <v>20</v>
      </c>
      <c r="G413" s="44">
        <v>8</v>
      </c>
      <c r="H413" s="44">
        <v>4</v>
      </c>
      <c r="I413" s="50">
        <f t="shared" si="48"/>
        <v>26</v>
      </c>
      <c r="J413" s="44">
        <v>507</v>
      </c>
    </row>
    <row r="414" spans="1:10" x14ac:dyDescent="0.2">
      <c r="A414" s="32" t="s">
        <v>1000</v>
      </c>
      <c r="B414" s="44">
        <v>74</v>
      </c>
      <c r="C414" s="44">
        <v>217</v>
      </c>
      <c r="D414" s="44">
        <v>59</v>
      </c>
      <c r="E414" s="44">
        <v>6</v>
      </c>
      <c r="F414" s="44">
        <v>21</v>
      </c>
      <c r="G414" s="44">
        <v>3</v>
      </c>
      <c r="H414" s="44">
        <v>0</v>
      </c>
      <c r="I414" s="50">
        <f t="shared" si="48"/>
        <v>16</v>
      </c>
      <c r="J414" s="44">
        <v>396</v>
      </c>
    </row>
    <row r="415" spans="1:10" x14ac:dyDescent="0.2">
      <c r="A415" s="32" t="s">
        <v>1001</v>
      </c>
      <c r="B415" s="44">
        <v>45</v>
      </c>
      <c r="C415" s="44">
        <v>171</v>
      </c>
      <c r="D415" s="44">
        <v>50</v>
      </c>
      <c r="E415" s="44">
        <v>8</v>
      </c>
      <c r="F415" s="44">
        <v>14</v>
      </c>
      <c r="G415" s="44">
        <v>1</v>
      </c>
      <c r="H415" s="44">
        <v>1</v>
      </c>
      <c r="I415" s="50">
        <f t="shared" si="48"/>
        <v>10</v>
      </c>
      <c r="J415" s="44">
        <v>300</v>
      </c>
    </row>
    <row r="416" spans="1:10" x14ac:dyDescent="0.2">
      <c r="A416" s="32" t="s">
        <v>1002</v>
      </c>
      <c r="B416" s="44">
        <v>84</v>
      </c>
      <c r="C416" s="44">
        <v>169</v>
      </c>
      <c r="D416" s="44">
        <v>49</v>
      </c>
      <c r="E416" s="44">
        <v>17</v>
      </c>
      <c r="F416" s="44">
        <v>17</v>
      </c>
      <c r="G416" s="44">
        <v>1</v>
      </c>
      <c r="H416" s="44">
        <v>0</v>
      </c>
      <c r="I416" s="50">
        <f t="shared" si="48"/>
        <v>19</v>
      </c>
      <c r="J416" s="44">
        <v>356</v>
      </c>
    </row>
    <row r="417" spans="1:10" x14ac:dyDescent="0.2">
      <c r="A417" s="32" t="s">
        <v>1003</v>
      </c>
      <c r="B417" s="44">
        <v>66</v>
      </c>
      <c r="C417" s="44">
        <v>202</v>
      </c>
      <c r="D417" s="44">
        <v>65</v>
      </c>
      <c r="E417" s="44">
        <v>9</v>
      </c>
      <c r="F417" s="44">
        <v>16</v>
      </c>
      <c r="G417" s="44">
        <v>2</v>
      </c>
      <c r="H417" s="44">
        <v>1</v>
      </c>
      <c r="I417" s="50">
        <f t="shared" si="48"/>
        <v>20</v>
      </c>
      <c r="J417" s="44">
        <v>381</v>
      </c>
    </row>
    <row r="418" spans="1:10" x14ac:dyDescent="0.2">
      <c r="A418" s="36" t="s">
        <v>1004</v>
      </c>
      <c r="B418" s="47">
        <f>SUM(B411:B417)</f>
        <v>602</v>
      </c>
      <c r="C418" s="47">
        <f t="shared" ref="C418:H418" si="49">SUM(C411:C417)</f>
        <v>1457</v>
      </c>
      <c r="D418" s="47">
        <f t="shared" si="49"/>
        <v>432</v>
      </c>
      <c r="E418" s="47">
        <f t="shared" si="49"/>
        <v>76</v>
      </c>
      <c r="F418" s="47">
        <f t="shared" si="49"/>
        <v>139</v>
      </c>
      <c r="G418" s="47">
        <f t="shared" si="49"/>
        <v>21</v>
      </c>
      <c r="H418" s="47">
        <f t="shared" si="49"/>
        <v>8</v>
      </c>
      <c r="I418" s="47">
        <f>SUM(I411:I417)</f>
        <v>139</v>
      </c>
      <c r="J418" s="47">
        <f>SUM(J411:J417)</f>
        <v>2874</v>
      </c>
    </row>
    <row r="419" spans="1:10" x14ac:dyDescent="0.2">
      <c r="A419" s="3"/>
      <c r="B419" s="10"/>
      <c r="C419" s="10"/>
      <c r="D419" s="10"/>
      <c r="E419" s="10"/>
      <c r="F419" s="10"/>
      <c r="G419" s="10"/>
      <c r="H419" s="10"/>
      <c r="I419" s="10"/>
      <c r="J419" s="54"/>
    </row>
    <row r="420" spans="1:10" x14ac:dyDescent="0.2">
      <c r="A420" s="34" t="s">
        <v>48</v>
      </c>
      <c r="J420" s="54"/>
    </row>
    <row r="421" spans="1:10" x14ac:dyDescent="0.2">
      <c r="A421" s="32" t="s">
        <v>917</v>
      </c>
      <c r="B421" s="44">
        <v>307</v>
      </c>
      <c r="C421" s="44">
        <v>175</v>
      </c>
      <c r="D421" s="44">
        <v>42</v>
      </c>
      <c r="E421" s="44">
        <v>18</v>
      </c>
      <c r="F421" s="44">
        <v>7</v>
      </c>
      <c r="G421" s="44">
        <v>2</v>
      </c>
      <c r="H421" s="44">
        <v>1</v>
      </c>
      <c r="I421" s="50">
        <f t="shared" ref="I421:I452" si="50">J421-(SUM(B421:H421))</f>
        <v>26</v>
      </c>
      <c r="J421" s="44">
        <v>578</v>
      </c>
    </row>
    <row r="422" spans="1:10" x14ac:dyDescent="0.2">
      <c r="A422" s="32" t="s">
        <v>918</v>
      </c>
      <c r="B422" s="44">
        <v>153</v>
      </c>
      <c r="C422" s="44">
        <v>91</v>
      </c>
      <c r="D422" s="44">
        <v>30</v>
      </c>
      <c r="E422" s="44">
        <v>11</v>
      </c>
      <c r="F422" s="44">
        <v>11</v>
      </c>
      <c r="G422" s="44">
        <v>8</v>
      </c>
      <c r="H422" s="44">
        <v>1</v>
      </c>
      <c r="I422" s="50">
        <f t="shared" si="50"/>
        <v>18</v>
      </c>
      <c r="J422" s="44">
        <v>323</v>
      </c>
    </row>
    <row r="423" spans="1:10" x14ac:dyDescent="0.2">
      <c r="A423" s="32" t="s">
        <v>919</v>
      </c>
      <c r="B423" s="44">
        <v>188</v>
      </c>
      <c r="C423" s="44">
        <v>80</v>
      </c>
      <c r="D423" s="44">
        <v>21</v>
      </c>
      <c r="E423" s="44">
        <v>8</v>
      </c>
      <c r="F423" s="44">
        <v>3</v>
      </c>
      <c r="G423" s="44">
        <v>6</v>
      </c>
      <c r="H423" s="44">
        <v>3</v>
      </c>
      <c r="I423" s="50">
        <f t="shared" si="50"/>
        <v>12</v>
      </c>
      <c r="J423" s="44">
        <v>321</v>
      </c>
    </row>
    <row r="424" spans="1:10" x14ac:dyDescent="0.2">
      <c r="A424" s="32" t="s">
        <v>920</v>
      </c>
      <c r="B424" s="44">
        <v>181</v>
      </c>
      <c r="C424" s="44">
        <v>123</v>
      </c>
      <c r="D424" s="44">
        <v>32</v>
      </c>
      <c r="E424" s="44">
        <v>14</v>
      </c>
      <c r="F424" s="44">
        <v>7</v>
      </c>
      <c r="G424" s="44">
        <v>6</v>
      </c>
      <c r="H424" s="44">
        <v>3</v>
      </c>
      <c r="I424" s="50">
        <f t="shared" si="50"/>
        <v>20</v>
      </c>
      <c r="J424" s="44">
        <v>386</v>
      </c>
    </row>
    <row r="425" spans="1:10" x14ac:dyDescent="0.2">
      <c r="A425" s="32" t="s">
        <v>921</v>
      </c>
      <c r="B425" s="44">
        <v>183</v>
      </c>
      <c r="C425" s="44">
        <v>189</v>
      </c>
      <c r="D425" s="44">
        <v>37</v>
      </c>
      <c r="E425" s="44">
        <v>16</v>
      </c>
      <c r="F425" s="44">
        <v>11</v>
      </c>
      <c r="G425" s="44">
        <v>8</v>
      </c>
      <c r="H425" s="44">
        <v>1</v>
      </c>
      <c r="I425" s="50">
        <f t="shared" si="50"/>
        <v>11</v>
      </c>
      <c r="J425" s="44">
        <v>456</v>
      </c>
    </row>
    <row r="426" spans="1:10" x14ac:dyDescent="0.2">
      <c r="A426" s="32" t="s">
        <v>922</v>
      </c>
      <c r="B426" s="44">
        <v>206</v>
      </c>
      <c r="C426" s="44">
        <v>140</v>
      </c>
      <c r="D426" s="44">
        <v>41</v>
      </c>
      <c r="E426" s="44">
        <v>10</v>
      </c>
      <c r="F426" s="44">
        <v>10</v>
      </c>
      <c r="G426" s="44">
        <v>5</v>
      </c>
      <c r="H426" s="44">
        <v>1</v>
      </c>
      <c r="I426" s="50">
        <f t="shared" si="50"/>
        <v>10</v>
      </c>
      <c r="J426" s="44">
        <v>423</v>
      </c>
    </row>
    <row r="427" spans="1:10" x14ac:dyDescent="0.2">
      <c r="A427" s="32" t="s">
        <v>923</v>
      </c>
      <c r="B427" s="44">
        <v>139</v>
      </c>
      <c r="C427" s="44">
        <v>124</v>
      </c>
      <c r="D427" s="44">
        <v>32</v>
      </c>
      <c r="E427" s="44">
        <v>13</v>
      </c>
      <c r="F427" s="44">
        <v>9</v>
      </c>
      <c r="G427" s="44">
        <v>1</v>
      </c>
      <c r="H427" s="44">
        <v>2</v>
      </c>
      <c r="I427" s="50">
        <f t="shared" si="50"/>
        <v>13</v>
      </c>
      <c r="J427" s="44">
        <v>333</v>
      </c>
    </row>
    <row r="428" spans="1:10" x14ac:dyDescent="0.2">
      <c r="A428" s="32" t="s">
        <v>924</v>
      </c>
      <c r="B428" s="44">
        <v>214</v>
      </c>
      <c r="C428" s="44">
        <v>120</v>
      </c>
      <c r="D428" s="44">
        <v>48</v>
      </c>
      <c r="E428" s="44">
        <v>20</v>
      </c>
      <c r="F428" s="44">
        <v>8</v>
      </c>
      <c r="G428" s="44">
        <v>3</v>
      </c>
      <c r="H428" s="44">
        <v>0</v>
      </c>
      <c r="I428" s="50">
        <f t="shared" si="50"/>
        <v>14</v>
      </c>
      <c r="J428" s="44">
        <v>427</v>
      </c>
    </row>
    <row r="429" spans="1:10" x14ac:dyDescent="0.2">
      <c r="A429" s="32" t="s">
        <v>925</v>
      </c>
      <c r="B429" s="44">
        <v>259</v>
      </c>
      <c r="C429" s="44">
        <v>113</v>
      </c>
      <c r="D429" s="44">
        <v>35</v>
      </c>
      <c r="E429" s="44">
        <v>20</v>
      </c>
      <c r="F429" s="44">
        <v>13</v>
      </c>
      <c r="G429" s="44">
        <v>4</v>
      </c>
      <c r="H429" s="44">
        <v>0</v>
      </c>
      <c r="I429" s="50">
        <f t="shared" si="50"/>
        <v>13</v>
      </c>
      <c r="J429" s="44">
        <v>457</v>
      </c>
    </row>
    <row r="430" spans="1:10" x14ac:dyDescent="0.2">
      <c r="A430" s="32" t="s">
        <v>926</v>
      </c>
      <c r="B430" s="44">
        <v>314</v>
      </c>
      <c r="C430" s="44">
        <v>169</v>
      </c>
      <c r="D430" s="44">
        <v>41</v>
      </c>
      <c r="E430" s="44">
        <v>15</v>
      </c>
      <c r="F430" s="44">
        <v>15</v>
      </c>
      <c r="G430" s="44">
        <v>11</v>
      </c>
      <c r="H430" s="44">
        <v>1</v>
      </c>
      <c r="I430" s="50">
        <f t="shared" si="50"/>
        <v>15</v>
      </c>
      <c r="J430" s="44">
        <v>581</v>
      </c>
    </row>
    <row r="431" spans="1:10" x14ac:dyDescent="0.2">
      <c r="A431" s="32" t="s">
        <v>927</v>
      </c>
      <c r="B431" s="44">
        <v>269</v>
      </c>
      <c r="C431" s="44">
        <v>98</v>
      </c>
      <c r="D431" s="44">
        <v>27</v>
      </c>
      <c r="E431" s="44">
        <v>20</v>
      </c>
      <c r="F431" s="44">
        <v>8</v>
      </c>
      <c r="G431" s="44">
        <v>11</v>
      </c>
      <c r="H431" s="44">
        <v>4</v>
      </c>
      <c r="I431" s="50">
        <f t="shared" si="50"/>
        <v>13</v>
      </c>
      <c r="J431" s="44">
        <v>450</v>
      </c>
    </row>
    <row r="432" spans="1:10" x14ac:dyDescent="0.2">
      <c r="A432" s="32" t="s">
        <v>928</v>
      </c>
      <c r="B432" s="44">
        <v>213</v>
      </c>
      <c r="C432" s="44">
        <v>128</v>
      </c>
      <c r="D432" s="44">
        <v>25</v>
      </c>
      <c r="E432" s="44">
        <v>15</v>
      </c>
      <c r="F432" s="44">
        <v>9</v>
      </c>
      <c r="G432" s="44">
        <v>7</v>
      </c>
      <c r="H432" s="44">
        <v>0</v>
      </c>
      <c r="I432" s="50">
        <f t="shared" si="50"/>
        <v>9</v>
      </c>
      <c r="J432" s="44">
        <v>406</v>
      </c>
    </row>
    <row r="433" spans="1:10" x14ac:dyDescent="0.2">
      <c r="A433" s="32" t="s">
        <v>929</v>
      </c>
      <c r="B433" s="44">
        <v>317</v>
      </c>
      <c r="C433" s="44">
        <v>130</v>
      </c>
      <c r="D433" s="44">
        <v>40</v>
      </c>
      <c r="E433" s="44">
        <v>19</v>
      </c>
      <c r="F433" s="44">
        <v>15</v>
      </c>
      <c r="G433" s="44">
        <v>5</v>
      </c>
      <c r="H433" s="44">
        <v>0</v>
      </c>
      <c r="I433" s="50">
        <f t="shared" si="50"/>
        <v>14</v>
      </c>
      <c r="J433" s="44">
        <v>540</v>
      </c>
    </row>
    <row r="434" spans="1:10" x14ac:dyDescent="0.2">
      <c r="A434" s="32" t="s">
        <v>930</v>
      </c>
      <c r="B434" s="44">
        <v>199</v>
      </c>
      <c r="C434" s="44">
        <v>53</v>
      </c>
      <c r="D434" s="44">
        <v>18</v>
      </c>
      <c r="E434" s="44">
        <v>14</v>
      </c>
      <c r="F434" s="44">
        <v>4</v>
      </c>
      <c r="G434" s="44">
        <v>6</v>
      </c>
      <c r="H434" s="44">
        <v>2</v>
      </c>
      <c r="I434" s="50">
        <f t="shared" si="50"/>
        <v>11</v>
      </c>
      <c r="J434" s="44">
        <v>307</v>
      </c>
    </row>
    <row r="435" spans="1:10" x14ac:dyDescent="0.2">
      <c r="A435" s="32" t="s">
        <v>931</v>
      </c>
      <c r="B435" s="44">
        <v>311</v>
      </c>
      <c r="C435" s="44">
        <v>123</v>
      </c>
      <c r="D435" s="44">
        <v>30</v>
      </c>
      <c r="E435" s="44">
        <v>18</v>
      </c>
      <c r="F435" s="44">
        <v>9</v>
      </c>
      <c r="G435" s="44">
        <v>11</v>
      </c>
      <c r="H435" s="44">
        <v>0</v>
      </c>
      <c r="I435" s="50">
        <f t="shared" si="50"/>
        <v>16</v>
      </c>
      <c r="J435" s="44">
        <v>518</v>
      </c>
    </row>
    <row r="436" spans="1:10" x14ac:dyDescent="0.2">
      <c r="A436" s="32" t="s">
        <v>932</v>
      </c>
      <c r="B436" s="44">
        <v>242</v>
      </c>
      <c r="C436" s="44">
        <v>137</v>
      </c>
      <c r="D436" s="44">
        <v>32</v>
      </c>
      <c r="E436" s="44">
        <v>22</v>
      </c>
      <c r="F436" s="44">
        <v>9</v>
      </c>
      <c r="G436" s="44">
        <v>6</v>
      </c>
      <c r="H436" s="44">
        <v>0</v>
      </c>
      <c r="I436" s="50">
        <f t="shared" si="50"/>
        <v>17</v>
      </c>
      <c r="J436" s="44">
        <v>465</v>
      </c>
    </row>
    <row r="437" spans="1:10" x14ac:dyDescent="0.2">
      <c r="A437" s="32" t="s">
        <v>933</v>
      </c>
      <c r="B437" s="44">
        <v>169</v>
      </c>
      <c r="C437" s="44">
        <v>105</v>
      </c>
      <c r="D437" s="44">
        <v>28</v>
      </c>
      <c r="E437" s="44">
        <v>19</v>
      </c>
      <c r="F437" s="44">
        <v>7</v>
      </c>
      <c r="G437" s="44">
        <v>5</v>
      </c>
      <c r="H437" s="44">
        <v>0</v>
      </c>
      <c r="I437" s="50">
        <f t="shared" si="50"/>
        <v>7</v>
      </c>
      <c r="J437" s="44">
        <v>340</v>
      </c>
    </row>
    <row r="438" spans="1:10" x14ac:dyDescent="0.2">
      <c r="A438" s="32" t="s">
        <v>934</v>
      </c>
      <c r="B438" s="44">
        <v>264</v>
      </c>
      <c r="C438" s="44">
        <v>138</v>
      </c>
      <c r="D438" s="44">
        <v>58</v>
      </c>
      <c r="E438" s="44">
        <v>23</v>
      </c>
      <c r="F438" s="44">
        <v>10</v>
      </c>
      <c r="G438" s="44">
        <v>10</v>
      </c>
      <c r="H438" s="44">
        <v>3</v>
      </c>
      <c r="I438" s="50">
        <f t="shared" si="50"/>
        <v>9</v>
      </c>
      <c r="J438" s="44">
        <v>515</v>
      </c>
    </row>
    <row r="439" spans="1:10" x14ac:dyDescent="0.2">
      <c r="A439" s="32" t="s">
        <v>935</v>
      </c>
      <c r="B439" s="44">
        <v>358</v>
      </c>
      <c r="C439" s="44">
        <v>175</v>
      </c>
      <c r="D439" s="44">
        <v>53</v>
      </c>
      <c r="E439" s="44">
        <v>25</v>
      </c>
      <c r="F439" s="44">
        <v>10</v>
      </c>
      <c r="G439" s="44">
        <v>9</v>
      </c>
      <c r="H439" s="44">
        <v>1</v>
      </c>
      <c r="I439" s="50">
        <f t="shared" si="50"/>
        <v>28</v>
      </c>
      <c r="J439" s="44">
        <v>659</v>
      </c>
    </row>
    <row r="440" spans="1:10" x14ac:dyDescent="0.2">
      <c r="A440" s="32" t="s">
        <v>936</v>
      </c>
      <c r="B440" s="44">
        <v>293</v>
      </c>
      <c r="C440" s="44">
        <v>160</v>
      </c>
      <c r="D440" s="44">
        <v>38</v>
      </c>
      <c r="E440" s="44">
        <v>15</v>
      </c>
      <c r="F440" s="44">
        <v>15</v>
      </c>
      <c r="G440" s="44">
        <v>5</v>
      </c>
      <c r="H440" s="44">
        <v>2</v>
      </c>
      <c r="I440" s="50">
        <f t="shared" si="50"/>
        <v>18</v>
      </c>
      <c r="J440" s="44">
        <v>546</v>
      </c>
    </row>
    <row r="441" spans="1:10" x14ac:dyDescent="0.2">
      <c r="A441" s="32" t="s">
        <v>937</v>
      </c>
      <c r="B441" s="44">
        <v>204</v>
      </c>
      <c r="C441" s="44">
        <v>121</v>
      </c>
      <c r="D441" s="44">
        <v>36</v>
      </c>
      <c r="E441" s="44">
        <v>10</v>
      </c>
      <c r="F441" s="44">
        <v>13</v>
      </c>
      <c r="G441" s="44">
        <v>9</v>
      </c>
      <c r="H441" s="44">
        <v>2</v>
      </c>
      <c r="I441" s="50">
        <f t="shared" si="50"/>
        <v>16</v>
      </c>
      <c r="J441" s="44">
        <v>411</v>
      </c>
    </row>
    <row r="442" spans="1:10" x14ac:dyDescent="0.2">
      <c r="A442" s="32" t="s">
        <v>938</v>
      </c>
      <c r="B442" s="44">
        <v>95</v>
      </c>
      <c r="C442" s="44">
        <v>55</v>
      </c>
      <c r="D442" s="44">
        <v>20</v>
      </c>
      <c r="E442" s="44">
        <v>3</v>
      </c>
      <c r="F442" s="44">
        <v>3</v>
      </c>
      <c r="G442" s="44">
        <v>0</v>
      </c>
      <c r="H442" s="44">
        <v>0</v>
      </c>
      <c r="I442" s="50">
        <f t="shared" si="50"/>
        <v>12</v>
      </c>
      <c r="J442" s="44">
        <v>188</v>
      </c>
    </row>
    <row r="443" spans="1:10" x14ac:dyDescent="0.2">
      <c r="A443" s="32" t="s">
        <v>939</v>
      </c>
      <c r="B443" s="44">
        <v>195</v>
      </c>
      <c r="C443" s="44">
        <v>184</v>
      </c>
      <c r="D443" s="44">
        <v>43</v>
      </c>
      <c r="E443" s="44">
        <v>11</v>
      </c>
      <c r="F443" s="44">
        <v>8</v>
      </c>
      <c r="G443" s="44">
        <v>3</v>
      </c>
      <c r="H443" s="44">
        <v>1</v>
      </c>
      <c r="I443" s="50">
        <f t="shared" si="50"/>
        <v>12</v>
      </c>
      <c r="J443" s="44">
        <v>457</v>
      </c>
    </row>
    <row r="444" spans="1:10" x14ac:dyDescent="0.2">
      <c r="A444" s="32" t="s">
        <v>940</v>
      </c>
      <c r="B444" s="44">
        <v>144</v>
      </c>
      <c r="C444" s="44">
        <v>91</v>
      </c>
      <c r="D444" s="44">
        <v>28</v>
      </c>
      <c r="E444" s="44">
        <v>14</v>
      </c>
      <c r="F444" s="44">
        <v>9</v>
      </c>
      <c r="G444" s="44">
        <v>3</v>
      </c>
      <c r="H444" s="44">
        <v>1</v>
      </c>
      <c r="I444" s="50">
        <f t="shared" si="50"/>
        <v>12</v>
      </c>
      <c r="J444" s="44">
        <v>302</v>
      </c>
    </row>
    <row r="445" spans="1:10" x14ac:dyDescent="0.2">
      <c r="A445" s="32" t="s">
        <v>941</v>
      </c>
      <c r="B445" s="44">
        <v>170</v>
      </c>
      <c r="C445" s="44">
        <v>142</v>
      </c>
      <c r="D445" s="44">
        <v>36</v>
      </c>
      <c r="E445" s="44">
        <v>21</v>
      </c>
      <c r="F445" s="44">
        <v>9</v>
      </c>
      <c r="G445" s="44">
        <v>3</v>
      </c>
      <c r="H445" s="44">
        <v>1</v>
      </c>
      <c r="I445" s="50">
        <f t="shared" si="50"/>
        <v>15</v>
      </c>
      <c r="J445" s="44">
        <v>397</v>
      </c>
    </row>
    <row r="446" spans="1:10" x14ac:dyDescent="0.2">
      <c r="A446" s="32" t="s">
        <v>942</v>
      </c>
      <c r="B446" s="44">
        <v>176</v>
      </c>
      <c r="C446" s="44">
        <v>132</v>
      </c>
      <c r="D446" s="44">
        <v>49</v>
      </c>
      <c r="E446" s="44">
        <v>9</v>
      </c>
      <c r="F446" s="44">
        <v>6</v>
      </c>
      <c r="G446" s="44">
        <v>2</v>
      </c>
      <c r="H446" s="44">
        <v>1</v>
      </c>
      <c r="I446" s="50">
        <f t="shared" si="50"/>
        <v>19</v>
      </c>
      <c r="J446" s="44">
        <v>394</v>
      </c>
    </row>
    <row r="447" spans="1:10" x14ac:dyDescent="0.2">
      <c r="A447" s="32" t="s">
        <v>943</v>
      </c>
      <c r="B447" s="44">
        <v>207</v>
      </c>
      <c r="C447" s="44">
        <v>171</v>
      </c>
      <c r="D447" s="44">
        <v>33</v>
      </c>
      <c r="E447" s="44">
        <v>12</v>
      </c>
      <c r="F447" s="44">
        <v>6</v>
      </c>
      <c r="G447" s="44">
        <v>4</v>
      </c>
      <c r="H447" s="44">
        <v>0</v>
      </c>
      <c r="I447" s="50">
        <f t="shared" si="50"/>
        <v>17</v>
      </c>
      <c r="J447" s="44">
        <v>450</v>
      </c>
    </row>
    <row r="448" spans="1:10" x14ac:dyDescent="0.2">
      <c r="A448" s="32" t="s">
        <v>944</v>
      </c>
      <c r="B448" s="44">
        <v>181</v>
      </c>
      <c r="C448" s="44">
        <v>139</v>
      </c>
      <c r="D448" s="44">
        <v>38</v>
      </c>
      <c r="E448" s="44">
        <v>12</v>
      </c>
      <c r="F448" s="44">
        <v>8</v>
      </c>
      <c r="G448" s="44">
        <v>5</v>
      </c>
      <c r="H448" s="44">
        <v>1</v>
      </c>
      <c r="I448" s="50">
        <f t="shared" si="50"/>
        <v>12</v>
      </c>
      <c r="J448" s="44">
        <v>396</v>
      </c>
    </row>
    <row r="449" spans="1:10" x14ac:dyDescent="0.2">
      <c r="A449" s="32" t="s">
        <v>945</v>
      </c>
      <c r="B449" s="44">
        <v>302</v>
      </c>
      <c r="C449" s="44">
        <v>190</v>
      </c>
      <c r="D449" s="44">
        <v>45</v>
      </c>
      <c r="E449" s="44">
        <v>22</v>
      </c>
      <c r="F449" s="44">
        <v>15</v>
      </c>
      <c r="G449" s="44">
        <v>15</v>
      </c>
      <c r="H449" s="44">
        <v>2</v>
      </c>
      <c r="I449" s="50">
        <f t="shared" si="50"/>
        <v>17</v>
      </c>
      <c r="J449" s="44">
        <v>608</v>
      </c>
    </row>
    <row r="450" spans="1:10" x14ac:dyDescent="0.2">
      <c r="A450" s="32" t="s">
        <v>946</v>
      </c>
      <c r="B450" s="44">
        <v>275</v>
      </c>
      <c r="C450" s="44">
        <v>209</v>
      </c>
      <c r="D450" s="44">
        <v>50</v>
      </c>
      <c r="E450" s="44">
        <v>18</v>
      </c>
      <c r="F450" s="44">
        <v>18</v>
      </c>
      <c r="G450" s="44">
        <v>7</v>
      </c>
      <c r="H450" s="44">
        <v>1</v>
      </c>
      <c r="I450" s="50">
        <f t="shared" si="50"/>
        <v>21</v>
      </c>
      <c r="J450" s="44">
        <v>599</v>
      </c>
    </row>
    <row r="451" spans="1:10" x14ac:dyDescent="0.2">
      <c r="A451" s="32" t="s">
        <v>947</v>
      </c>
      <c r="B451" s="44">
        <v>226</v>
      </c>
      <c r="C451" s="44">
        <v>199</v>
      </c>
      <c r="D451" s="44">
        <v>42</v>
      </c>
      <c r="E451" s="44">
        <v>20</v>
      </c>
      <c r="F451" s="44">
        <v>11</v>
      </c>
      <c r="G451" s="44">
        <v>2</v>
      </c>
      <c r="H451" s="44">
        <v>1</v>
      </c>
      <c r="I451" s="50">
        <f t="shared" si="50"/>
        <v>21</v>
      </c>
      <c r="J451" s="44">
        <v>522</v>
      </c>
    </row>
    <row r="452" spans="1:10" x14ac:dyDescent="0.2">
      <c r="A452" s="32" t="s">
        <v>948</v>
      </c>
      <c r="B452" s="44">
        <v>130</v>
      </c>
      <c r="C452" s="44">
        <v>95</v>
      </c>
      <c r="D452" s="44">
        <v>29</v>
      </c>
      <c r="E452" s="44">
        <v>13</v>
      </c>
      <c r="F452" s="44">
        <v>11</v>
      </c>
      <c r="G452" s="44">
        <v>4</v>
      </c>
      <c r="H452" s="44">
        <v>0</v>
      </c>
      <c r="I452" s="50">
        <f t="shared" si="50"/>
        <v>9</v>
      </c>
      <c r="J452" s="44">
        <v>291</v>
      </c>
    </row>
    <row r="453" spans="1:10" x14ac:dyDescent="0.2">
      <c r="A453" s="32" t="s">
        <v>949</v>
      </c>
      <c r="B453" s="44">
        <v>191</v>
      </c>
      <c r="C453" s="44">
        <v>155</v>
      </c>
      <c r="D453" s="44">
        <v>35</v>
      </c>
      <c r="E453" s="44">
        <v>18</v>
      </c>
      <c r="F453" s="44">
        <v>14</v>
      </c>
      <c r="G453" s="44">
        <v>5</v>
      </c>
      <c r="H453" s="44">
        <v>2</v>
      </c>
      <c r="I453" s="50">
        <f t="shared" ref="I453:I484" si="51">J453-(SUM(B453:H453))</f>
        <v>17</v>
      </c>
      <c r="J453" s="44">
        <v>437</v>
      </c>
    </row>
    <row r="454" spans="1:10" x14ac:dyDescent="0.2">
      <c r="A454" s="32" t="s">
        <v>950</v>
      </c>
      <c r="B454" s="44">
        <v>158</v>
      </c>
      <c r="C454" s="44">
        <v>121</v>
      </c>
      <c r="D454" s="44">
        <v>43</v>
      </c>
      <c r="E454" s="44">
        <v>12</v>
      </c>
      <c r="F454" s="44">
        <v>10</v>
      </c>
      <c r="G454" s="44">
        <v>7</v>
      </c>
      <c r="H454" s="44">
        <v>1</v>
      </c>
      <c r="I454" s="50">
        <f t="shared" si="51"/>
        <v>10</v>
      </c>
      <c r="J454" s="44">
        <v>362</v>
      </c>
    </row>
    <row r="455" spans="1:10" ht="12.75" customHeight="1" x14ac:dyDescent="0.2">
      <c r="A455" s="32" t="s">
        <v>951</v>
      </c>
      <c r="B455" s="44">
        <v>229</v>
      </c>
      <c r="C455" s="44">
        <v>152</v>
      </c>
      <c r="D455" s="44">
        <v>31</v>
      </c>
      <c r="E455" s="44">
        <v>25</v>
      </c>
      <c r="F455" s="44">
        <v>10</v>
      </c>
      <c r="G455" s="44">
        <v>5</v>
      </c>
      <c r="H455" s="44">
        <v>4</v>
      </c>
      <c r="I455" s="50">
        <f t="shared" si="51"/>
        <v>9</v>
      </c>
      <c r="J455" s="44">
        <v>465</v>
      </c>
    </row>
    <row r="456" spans="1:10" x14ac:dyDescent="0.2">
      <c r="A456" s="32" t="s">
        <v>952</v>
      </c>
      <c r="B456" s="44">
        <v>202</v>
      </c>
      <c r="C456" s="44">
        <v>88</v>
      </c>
      <c r="D456" s="44">
        <v>22</v>
      </c>
      <c r="E456" s="44">
        <v>12</v>
      </c>
      <c r="F456" s="44">
        <v>3</v>
      </c>
      <c r="G456" s="44">
        <v>3</v>
      </c>
      <c r="H456" s="44">
        <v>1</v>
      </c>
      <c r="I456" s="50">
        <f t="shared" si="51"/>
        <v>2</v>
      </c>
      <c r="J456" s="44">
        <v>333</v>
      </c>
    </row>
    <row r="457" spans="1:10" x14ac:dyDescent="0.2">
      <c r="A457" s="32" t="s">
        <v>953</v>
      </c>
      <c r="B457" s="44">
        <v>148</v>
      </c>
      <c r="C457" s="44">
        <v>75</v>
      </c>
      <c r="D457" s="44">
        <v>31</v>
      </c>
      <c r="E457" s="44">
        <v>7</v>
      </c>
      <c r="F457" s="44">
        <v>5</v>
      </c>
      <c r="G457" s="44">
        <v>4</v>
      </c>
      <c r="H457" s="44">
        <v>0</v>
      </c>
      <c r="I457" s="50">
        <f t="shared" si="51"/>
        <v>7</v>
      </c>
      <c r="J457" s="44">
        <v>277</v>
      </c>
    </row>
    <row r="458" spans="1:10" x14ac:dyDescent="0.2">
      <c r="A458" s="32" t="s">
        <v>954</v>
      </c>
      <c r="B458" s="44">
        <v>105</v>
      </c>
      <c r="C458" s="44">
        <v>89</v>
      </c>
      <c r="D458" s="44">
        <v>23</v>
      </c>
      <c r="E458" s="44">
        <v>8</v>
      </c>
      <c r="F458" s="44">
        <v>9</v>
      </c>
      <c r="G458" s="44">
        <v>6</v>
      </c>
      <c r="H458" s="44">
        <v>1</v>
      </c>
      <c r="I458" s="50">
        <f t="shared" si="51"/>
        <v>15</v>
      </c>
      <c r="J458" s="44">
        <v>256</v>
      </c>
    </row>
    <row r="459" spans="1:10" x14ac:dyDescent="0.2">
      <c r="A459" s="32" t="s">
        <v>955</v>
      </c>
      <c r="B459" s="44">
        <v>133</v>
      </c>
      <c r="C459" s="44">
        <v>50</v>
      </c>
      <c r="D459" s="44">
        <v>16</v>
      </c>
      <c r="E459" s="44">
        <v>8</v>
      </c>
      <c r="F459" s="44">
        <v>3</v>
      </c>
      <c r="G459" s="44">
        <v>3</v>
      </c>
      <c r="H459" s="44">
        <v>0</v>
      </c>
      <c r="I459" s="50">
        <f t="shared" si="51"/>
        <v>7</v>
      </c>
      <c r="J459" s="44">
        <v>220</v>
      </c>
    </row>
    <row r="460" spans="1:10" x14ac:dyDescent="0.2">
      <c r="A460" s="32" t="s">
        <v>956</v>
      </c>
      <c r="B460" s="44">
        <v>46</v>
      </c>
      <c r="C460" s="44">
        <v>15</v>
      </c>
      <c r="D460" s="44">
        <v>0</v>
      </c>
      <c r="E460" s="44">
        <v>2</v>
      </c>
      <c r="F460" s="44">
        <v>3</v>
      </c>
      <c r="G460" s="44">
        <v>1</v>
      </c>
      <c r="H460" s="44">
        <v>0</v>
      </c>
      <c r="I460" s="50">
        <f t="shared" si="51"/>
        <v>5</v>
      </c>
      <c r="J460" s="44">
        <v>72</v>
      </c>
    </row>
    <row r="461" spans="1:10" x14ac:dyDescent="0.2">
      <c r="A461" s="32" t="s">
        <v>957</v>
      </c>
      <c r="B461" s="44">
        <v>7</v>
      </c>
      <c r="C461" s="44">
        <v>2</v>
      </c>
      <c r="D461" s="44">
        <v>0</v>
      </c>
      <c r="E461" s="44">
        <v>1</v>
      </c>
      <c r="F461" s="44">
        <v>0</v>
      </c>
      <c r="G461" s="44">
        <v>0</v>
      </c>
      <c r="H461" s="44">
        <v>0</v>
      </c>
      <c r="I461" s="50">
        <f t="shared" si="51"/>
        <v>0</v>
      </c>
      <c r="J461" s="44">
        <v>10</v>
      </c>
    </row>
    <row r="462" spans="1:10" ht="12.75" customHeight="1" x14ac:dyDescent="0.2">
      <c r="A462" s="32" t="s">
        <v>958</v>
      </c>
      <c r="B462" s="44">
        <v>190</v>
      </c>
      <c r="C462" s="44">
        <v>176</v>
      </c>
      <c r="D462" s="44">
        <v>51</v>
      </c>
      <c r="E462" s="44">
        <v>18</v>
      </c>
      <c r="F462" s="44">
        <v>10</v>
      </c>
      <c r="G462" s="44">
        <v>3</v>
      </c>
      <c r="H462" s="44">
        <v>3</v>
      </c>
      <c r="I462" s="50">
        <f t="shared" si="51"/>
        <v>15</v>
      </c>
      <c r="J462" s="44">
        <v>466</v>
      </c>
    </row>
    <row r="463" spans="1:10" ht="12.75" customHeight="1" x14ac:dyDescent="0.2">
      <c r="A463" s="32" t="s">
        <v>959</v>
      </c>
      <c r="B463" s="44">
        <v>182</v>
      </c>
      <c r="C463" s="44">
        <v>118</v>
      </c>
      <c r="D463" s="44">
        <v>33</v>
      </c>
      <c r="E463" s="44">
        <v>8</v>
      </c>
      <c r="F463" s="44">
        <v>8</v>
      </c>
      <c r="G463" s="44">
        <v>2</v>
      </c>
      <c r="H463" s="44">
        <v>0</v>
      </c>
      <c r="I463" s="50">
        <f t="shared" si="51"/>
        <v>10</v>
      </c>
      <c r="J463" s="44">
        <v>361</v>
      </c>
    </row>
    <row r="464" spans="1:10" ht="12.75" customHeight="1" x14ac:dyDescent="0.2">
      <c r="A464" s="32" t="s">
        <v>960</v>
      </c>
      <c r="B464" s="44">
        <v>195</v>
      </c>
      <c r="C464" s="44">
        <v>148</v>
      </c>
      <c r="D464" s="44">
        <v>48</v>
      </c>
      <c r="E464" s="44">
        <v>8</v>
      </c>
      <c r="F464" s="44">
        <v>11</v>
      </c>
      <c r="G464" s="44">
        <v>4</v>
      </c>
      <c r="H464" s="44">
        <v>1</v>
      </c>
      <c r="I464" s="50">
        <f t="shared" si="51"/>
        <v>19</v>
      </c>
      <c r="J464" s="44">
        <v>434</v>
      </c>
    </row>
    <row r="465" spans="1:10" ht="12.2" customHeight="1" x14ac:dyDescent="0.2">
      <c r="A465" s="32" t="s">
        <v>961</v>
      </c>
      <c r="B465" s="44">
        <v>154</v>
      </c>
      <c r="C465" s="44">
        <v>117</v>
      </c>
      <c r="D465" s="44">
        <v>41</v>
      </c>
      <c r="E465" s="44">
        <v>11</v>
      </c>
      <c r="F465" s="44">
        <v>6</v>
      </c>
      <c r="G465" s="44">
        <v>4</v>
      </c>
      <c r="H465" s="44">
        <v>0</v>
      </c>
      <c r="I465" s="50">
        <f t="shared" si="51"/>
        <v>12</v>
      </c>
      <c r="J465" s="44">
        <v>345</v>
      </c>
    </row>
    <row r="466" spans="1:10" ht="12.2" customHeight="1" x14ac:dyDescent="0.2">
      <c r="A466" s="32" t="s">
        <v>962</v>
      </c>
      <c r="B466" s="44">
        <v>271</v>
      </c>
      <c r="C466" s="44">
        <v>158</v>
      </c>
      <c r="D466" s="44">
        <v>21</v>
      </c>
      <c r="E466" s="44">
        <v>11</v>
      </c>
      <c r="F466" s="44">
        <v>9</v>
      </c>
      <c r="G466" s="44">
        <v>4</v>
      </c>
      <c r="H466" s="44">
        <v>0</v>
      </c>
      <c r="I466" s="50">
        <f t="shared" si="51"/>
        <v>23</v>
      </c>
      <c r="J466" s="44">
        <v>497</v>
      </c>
    </row>
    <row r="467" spans="1:10" ht="12.2" customHeight="1" x14ac:dyDescent="0.2">
      <c r="A467" s="32" t="s">
        <v>963</v>
      </c>
      <c r="B467" s="44">
        <v>140</v>
      </c>
      <c r="C467" s="44">
        <v>120</v>
      </c>
      <c r="D467" s="44">
        <v>23</v>
      </c>
      <c r="E467" s="44">
        <v>4</v>
      </c>
      <c r="F467" s="44">
        <v>7</v>
      </c>
      <c r="G467" s="44">
        <v>3</v>
      </c>
      <c r="H467" s="44">
        <v>0</v>
      </c>
      <c r="I467" s="50">
        <f t="shared" si="51"/>
        <v>8</v>
      </c>
      <c r="J467" s="44">
        <v>305</v>
      </c>
    </row>
    <row r="468" spans="1:10" ht="12.2" customHeight="1" x14ac:dyDescent="0.2">
      <c r="A468" s="32" t="s">
        <v>964</v>
      </c>
      <c r="B468" s="44">
        <v>111</v>
      </c>
      <c r="C468" s="44">
        <v>86</v>
      </c>
      <c r="D468" s="44">
        <v>22</v>
      </c>
      <c r="E468" s="44">
        <v>10</v>
      </c>
      <c r="F468" s="44">
        <v>7</v>
      </c>
      <c r="G468" s="44">
        <v>4</v>
      </c>
      <c r="H468" s="44">
        <v>1</v>
      </c>
      <c r="I468" s="50">
        <f t="shared" si="51"/>
        <v>21</v>
      </c>
      <c r="J468" s="44">
        <v>262</v>
      </c>
    </row>
    <row r="469" spans="1:10" ht="12.2" customHeight="1" x14ac:dyDescent="0.2">
      <c r="A469" s="32" t="s">
        <v>965</v>
      </c>
      <c r="B469" s="44">
        <v>221</v>
      </c>
      <c r="C469" s="44">
        <v>158</v>
      </c>
      <c r="D469" s="44">
        <v>41</v>
      </c>
      <c r="E469" s="44">
        <v>13</v>
      </c>
      <c r="F469" s="44">
        <v>9</v>
      </c>
      <c r="G469" s="44">
        <v>5</v>
      </c>
      <c r="H469" s="44">
        <v>0</v>
      </c>
      <c r="I469" s="50">
        <f t="shared" si="51"/>
        <v>16</v>
      </c>
      <c r="J469" s="44">
        <v>463</v>
      </c>
    </row>
    <row r="470" spans="1:10" ht="12.2" customHeight="1" x14ac:dyDescent="0.2">
      <c r="A470" s="32" t="s">
        <v>966</v>
      </c>
      <c r="B470" s="44">
        <v>88</v>
      </c>
      <c r="C470" s="44">
        <v>67</v>
      </c>
      <c r="D470" s="44">
        <v>16</v>
      </c>
      <c r="E470" s="44">
        <v>3</v>
      </c>
      <c r="F470" s="44">
        <v>3</v>
      </c>
      <c r="G470" s="44">
        <v>4</v>
      </c>
      <c r="H470" s="44">
        <v>0</v>
      </c>
      <c r="I470" s="50">
        <f t="shared" si="51"/>
        <v>5</v>
      </c>
      <c r="J470" s="44">
        <v>186</v>
      </c>
    </row>
    <row r="471" spans="1:10" ht="12.2" customHeight="1" x14ac:dyDescent="0.2">
      <c r="A471" s="32" t="s">
        <v>967</v>
      </c>
      <c r="B471" s="44">
        <v>161</v>
      </c>
      <c r="C471" s="44">
        <v>112</v>
      </c>
      <c r="D471" s="44">
        <v>31</v>
      </c>
      <c r="E471" s="44">
        <v>9</v>
      </c>
      <c r="F471" s="44">
        <v>3</v>
      </c>
      <c r="G471" s="44">
        <v>5</v>
      </c>
      <c r="H471" s="44">
        <v>4</v>
      </c>
      <c r="I471" s="50">
        <f t="shared" si="51"/>
        <v>13</v>
      </c>
      <c r="J471" s="44">
        <v>338</v>
      </c>
    </row>
    <row r="472" spans="1:10" ht="12.2" customHeight="1" x14ac:dyDescent="0.2">
      <c r="A472" s="32" t="s">
        <v>968</v>
      </c>
      <c r="B472" s="44">
        <v>220</v>
      </c>
      <c r="C472" s="44">
        <v>112</v>
      </c>
      <c r="D472" s="44">
        <v>36</v>
      </c>
      <c r="E472" s="44">
        <v>18</v>
      </c>
      <c r="F472" s="44">
        <v>7</v>
      </c>
      <c r="G472" s="44">
        <v>5</v>
      </c>
      <c r="H472" s="44">
        <v>0</v>
      </c>
      <c r="I472" s="50">
        <f t="shared" si="51"/>
        <v>16</v>
      </c>
      <c r="J472" s="44">
        <v>414</v>
      </c>
    </row>
    <row r="473" spans="1:10" ht="12.2" customHeight="1" x14ac:dyDescent="0.2">
      <c r="A473" s="32" t="s">
        <v>969</v>
      </c>
      <c r="B473" s="44">
        <v>275</v>
      </c>
      <c r="C473" s="44">
        <v>216</v>
      </c>
      <c r="D473" s="44">
        <v>47</v>
      </c>
      <c r="E473" s="44">
        <v>14</v>
      </c>
      <c r="F473" s="44">
        <v>14</v>
      </c>
      <c r="G473" s="44">
        <v>2</v>
      </c>
      <c r="H473" s="44">
        <v>1</v>
      </c>
      <c r="I473" s="50">
        <f t="shared" si="51"/>
        <v>21</v>
      </c>
      <c r="J473" s="44">
        <v>590</v>
      </c>
    </row>
    <row r="474" spans="1:10" ht="12.2" customHeight="1" x14ac:dyDescent="0.2">
      <c r="A474" s="32" t="s">
        <v>970</v>
      </c>
      <c r="B474" s="44">
        <v>260</v>
      </c>
      <c r="C474" s="44">
        <v>147</v>
      </c>
      <c r="D474" s="44">
        <v>49</v>
      </c>
      <c r="E474" s="44">
        <v>9</v>
      </c>
      <c r="F474" s="44">
        <v>6</v>
      </c>
      <c r="G474" s="44">
        <v>3</v>
      </c>
      <c r="H474" s="44">
        <v>0</v>
      </c>
      <c r="I474" s="50">
        <f t="shared" si="51"/>
        <v>13</v>
      </c>
      <c r="J474" s="44">
        <v>487</v>
      </c>
    </row>
    <row r="475" spans="1:10" ht="12.2" customHeight="1" x14ac:dyDescent="0.2">
      <c r="A475" s="32" t="s">
        <v>971</v>
      </c>
      <c r="B475" s="44">
        <v>171</v>
      </c>
      <c r="C475" s="44">
        <v>163</v>
      </c>
      <c r="D475" s="44">
        <v>34</v>
      </c>
      <c r="E475" s="44">
        <v>15</v>
      </c>
      <c r="F475" s="44">
        <v>9</v>
      </c>
      <c r="G475" s="44">
        <v>6</v>
      </c>
      <c r="H475" s="44">
        <v>1</v>
      </c>
      <c r="I475" s="50">
        <f t="shared" si="51"/>
        <v>6</v>
      </c>
      <c r="J475" s="44">
        <v>405</v>
      </c>
    </row>
    <row r="476" spans="1:10" ht="12.2" customHeight="1" x14ac:dyDescent="0.2">
      <c r="A476" s="32" t="s">
        <v>972</v>
      </c>
      <c r="B476" s="44">
        <v>232</v>
      </c>
      <c r="C476" s="44">
        <v>174</v>
      </c>
      <c r="D476" s="44">
        <v>43</v>
      </c>
      <c r="E476" s="44">
        <v>5</v>
      </c>
      <c r="F476" s="44">
        <v>16</v>
      </c>
      <c r="G476" s="44">
        <v>2</v>
      </c>
      <c r="H476" s="44">
        <v>1</v>
      </c>
      <c r="I476" s="50">
        <f t="shared" si="51"/>
        <v>11</v>
      </c>
      <c r="J476" s="44">
        <v>484</v>
      </c>
    </row>
    <row r="477" spans="1:10" ht="12.2" customHeight="1" x14ac:dyDescent="0.2">
      <c r="A477" s="32" t="s">
        <v>973</v>
      </c>
      <c r="B477" s="44">
        <v>240</v>
      </c>
      <c r="C477" s="44">
        <v>173</v>
      </c>
      <c r="D477" s="44">
        <v>44</v>
      </c>
      <c r="E477" s="44">
        <v>12</v>
      </c>
      <c r="F477" s="44">
        <v>12</v>
      </c>
      <c r="G477" s="44">
        <v>7</v>
      </c>
      <c r="H477" s="44">
        <v>0</v>
      </c>
      <c r="I477" s="50">
        <f t="shared" si="51"/>
        <v>10</v>
      </c>
      <c r="J477" s="44">
        <v>498</v>
      </c>
    </row>
    <row r="478" spans="1:10" ht="12.2" customHeight="1" x14ac:dyDescent="0.2">
      <c r="A478" s="32" t="s">
        <v>974</v>
      </c>
      <c r="B478" s="44">
        <v>298</v>
      </c>
      <c r="C478" s="44">
        <v>217</v>
      </c>
      <c r="D478" s="44">
        <v>58</v>
      </c>
      <c r="E478" s="44">
        <v>11</v>
      </c>
      <c r="F478" s="44">
        <v>10</v>
      </c>
      <c r="G478" s="44">
        <v>11</v>
      </c>
      <c r="H478" s="44">
        <v>0</v>
      </c>
      <c r="I478" s="50">
        <f t="shared" si="51"/>
        <v>22</v>
      </c>
      <c r="J478" s="44">
        <v>627</v>
      </c>
    </row>
    <row r="479" spans="1:10" ht="12.2" customHeight="1" x14ac:dyDescent="0.2">
      <c r="A479" s="32" t="s">
        <v>975</v>
      </c>
      <c r="B479" s="44">
        <v>54</v>
      </c>
      <c r="C479" s="44">
        <v>32</v>
      </c>
      <c r="D479" s="44">
        <v>4</v>
      </c>
      <c r="E479" s="44">
        <v>3</v>
      </c>
      <c r="F479" s="44">
        <v>0</v>
      </c>
      <c r="G479" s="44">
        <v>0</v>
      </c>
      <c r="H479" s="44">
        <v>0</v>
      </c>
      <c r="I479" s="50">
        <f t="shared" si="51"/>
        <v>7</v>
      </c>
      <c r="J479" s="44">
        <v>100</v>
      </c>
    </row>
    <row r="480" spans="1:10" ht="12.2" customHeight="1" x14ac:dyDescent="0.2">
      <c r="A480" s="32" t="s">
        <v>976</v>
      </c>
      <c r="B480" s="44">
        <v>191</v>
      </c>
      <c r="C480" s="44">
        <v>170</v>
      </c>
      <c r="D480" s="44">
        <v>41</v>
      </c>
      <c r="E480" s="44">
        <v>22</v>
      </c>
      <c r="F480" s="44">
        <v>12</v>
      </c>
      <c r="G480" s="44">
        <v>5</v>
      </c>
      <c r="H480" s="44">
        <v>0</v>
      </c>
      <c r="I480" s="50">
        <f t="shared" si="51"/>
        <v>9</v>
      </c>
      <c r="J480" s="44">
        <v>450</v>
      </c>
    </row>
    <row r="481" spans="1:10" ht="12.2" customHeight="1" x14ac:dyDescent="0.2">
      <c r="A481" s="32" t="s">
        <v>977</v>
      </c>
      <c r="B481" s="44">
        <v>198</v>
      </c>
      <c r="C481" s="44">
        <v>148</v>
      </c>
      <c r="D481" s="44">
        <v>24</v>
      </c>
      <c r="E481" s="44">
        <v>20</v>
      </c>
      <c r="F481" s="44">
        <v>9</v>
      </c>
      <c r="G481" s="44">
        <v>3</v>
      </c>
      <c r="H481" s="44">
        <v>2</v>
      </c>
      <c r="I481" s="50">
        <f t="shared" si="51"/>
        <v>17</v>
      </c>
      <c r="J481" s="44">
        <v>421</v>
      </c>
    </row>
    <row r="482" spans="1:10" ht="12.2" customHeight="1" x14ac:dyDescent="0.2">
      <c r="A482" s="32" t="s">
        <v>978</v>
      </c>
      <c r="B482" s="44">
        <v>125</v>
      </c>
      <c r="C482" s="44">
        <v>82</v>
      </c>
      <c r="D482" s="44">
        <v>15</v>
      </c>
      <c r="E482" s="44">
        <v>7</v>
      </c>
      <c r="F482" s="44">
        <v>3</v>
      </c>
      <c r="G482" s="44">
        <v>5</v>
      </c>
      <c r="H482" s="44">
        <v>1</v>
      </c>
      <c r="I482" s="50">
        <f t="shared" si="51"/>
        <v>3</v>
      </c>
      <c r="J482" s="44">
        <v>241</v>
      </c>
    </row>
    <row r="483" spans="1:10" ht="12.2" customHeight="1" x14ac:dyDescent="0.2">
      <c r="A483" s="32" t="s">
        <v>979</v>
      </c>
      <c r="B483" s="44">
        <v>238</v>
      </c>
      <c r="C483" s="44">
        <v>185</v>
      </c>
      <c r="D483" s="44">
        <v>54</v>
      </c>
      <c r="E483" s="44">
        <v>18</v>
      </c>
      <c r="F483" s="44">
        <v>13</v>
      </c>
      <c r="G483" s="44">
        <v>2</v>
      </c>
      <c r="H483" s="44">
        <v>3</v>
      </c>
      <c r="I483" s="50">
        <f t="shared" si="51"/>
        <v>16</v>
      </c>
      <c r="J483" s="44">
        <v>529</v>
      </c>
    </row>
    <row r="484" spans="1:10" ht="12.2" customHeight="1" x14ac:dyDescent="0.2">
      <c r="A484" s="32" t="s">
        <v>980</v>
      </c>
      <c r="B484" s="44">
        <v>148</v>
      </c>
      <c r="C484" s="44">
        <v>120</v>
      </c>
      <c r="D484" s="44">
        <v>23</v>
      </c>
      <c r="E484" s="44">
        <v>19</v>
      </c>
      <c r="F484" s="44">
        <v>2</v>
      </c>
      <c r="G484" s="44">
        <v>3</v>
      </c>
      <c r="H484" s="44">
        <v>1</v>
      </c>
      <c r="I484" s="50">
        <f t="shared" si="51"/>
        <v>6</v>
      </c>
      <c r="J484" s="44">
        <v>322</v>
      </c>
    </row>
    <row r="485" spans="1:10" ht="12.2" customHeight="1" x14ac:dyDescent="0.2">
      <c r="A485" s="32" t="s">
        <v>981</v>
      </c>
      <c r="B485" s="44">
        <v>58</v>
      </c>
      <c r="C485" s="44">
        <v>38</v>
      </c>
      <c r="D485" s="44">
        <v>5</v>
      </c>
      <c r="E485" s="44">
        <v>1</v>
      </c>
      <c r="F485" s="44">
        <v>3</v>
      </c>
      <c r="G485" s="44">
        <v>0</v>
      </c>
      <c r="H485" s="44">
        <v>1</v>
      </c>
      <c r="I485" s="50">
        <f t="shared" ref="I485:I499" si="52">J485-(SUM(B485:H485))</f>
        <v>3</v>
      </c>
      <c r="J485" s="44">
        <v>109</v>
      </c>
    </row>
    <row r="486" spans="1:10" ht="12.2" customHeight="1" x14ac:dyDescent="0.2">
      <c r="A486" s="32" t="s">
        <v>982</v>
      </c>
      <c r="B486" s="44">
        <v>129</v>
      </c>
      <c r="C486" s="44">
        <v>91</v>
      </c>
      <c r="D486" s="44">
        <v>28</v>
      </c>
      <c r="E486" s="44">
        <v>15</v>
      </c>
      <c r="F486" s="44">
        <v>8</v>
      </c>
      <c r="G486" s="44">
        <v>2</v>
      </c>
      <c r="H486" s="44">
        <v>0</v>
      </c>
      <c r="I486" s="50">
        <f t="shared" si="52"/>
        <v>10</v>
      </c>
      <c r="J486" s="44">
        <v>283</v>
      </c>
    </row>
    <row r="487" spans="1:10" ht="12.2" customHeight="1" x14ac:dyDescent="0.2">
      <c r="A487" s="32" t="s">
        <v>983</v>
      </c>
      <c r="B487" s="44">
        <v>154</v>
      </c>
      <c r="C487" s="44">
        <v>176</v>
      </c>
      <c r="D487" s="44">
        <v>39</v>
      </c>
      <c r="E487" s="44">
        <v>17</v>
      </c>
      <c r="F487" s="44">
        <v>15</v>
      </c>
      <c r="G487" s="44">
        <v>2</v>
      </c>
      <c r="H487" s="44">
        <v>1</v>
      </c>
      <c r="I487" s="50">
        <f t="shared" si="52"/>
        <v>21</v>
      </c>
      <c r="J487" s="44">
        <v>425</v>
      </c>
    </row>
    <row r="488" spans="1:10" ht="12.2" customHeight="1" x14ac:dyDescent="0.2">
      <c r="A488" s="32" t="s">
        <v>984</v>
      </c>
      <c r="B488" s="44">
        <v>231</v>
      </c>
      <c r="C488" s="44">
        <v>184</v>
      </c>
      <c r="D488" s="44">
        <v>46</v>
      </c>
      <c r="E488" s="44">
        <v>21</v>
      </c>
      <c r="F488" s="44">
        <v>13</v>
      </c>
      <c r="G488" s="44">
        <v>3</v>
      </c>
      <c r="H488" s="44">
        <v>1</v>
      </c>
      <c r="I488" s="50">
        <f t="shared" si="52"/>
        <v>14</v>
      </c>
      <c r="J488" s="44">
        <v>513</v>
      </c>
    </row>
    <row r="489" spans="1:10" ht="12.2" customHeight="1" x14ac:dyDescent="0.2">
      <c r="A489" s="32" t="s">
        <v>985</v>
      </c>
      <c r="B489" s="44">
        <v>202</v>
      </c>
      <c r="C489" s="44">
        <v>173</v>
      </c>
      <c r="D489" s="44">
        <v>35</v>
      </c>
      <c r="E489" s="44">
        <v>10</v>
      </c>
      <c r="F489" s="44">
        <v>11</v>
      </c>
      <c r="G489" s="44">
        <v>3</v>
      </c>
      <c r="H489" s="44">
        <v>0</v>
      </c>
      <c r="I489" s="50">
        <f t="shared" si="52"/>
        <v>18</v>
      </c>
      <c r="J489" s="44">
        <v>452</v>
      </c>
    </row>
    <row r="490" spans="1:10" ht="12.2" customHeight="1" x14ac:dyDescent="0.2">
      <c r="A490" s="32" t="s">
        <v>986</v>
      </c>
      <c r="B490" s="44">
        <v>250</v>
      </c>
      <c r="C490" s="44">
        <v>204</v>
      </c>
      <c r="D490" s="44">
        <v>42</v>
      </c>
      <c r="E490" s="44">
        <v>8</v>
      </c>
      <c r="F490" s="44">
        <v>12</v>
      </c>
      <c r="G490" s="44">
        <v>4</v>
      </c>
      <c r="H490" s="44">
        <v>1</v>
      </c>
      <c r="I490" s="50">
        <f t="shared" si="52"/>
        <v>18</v>
      </c>
      <c r="J490" s="44">
        <v>539</v>
      </c>
    </row>
    <row r="491" spans="1:10" ht="12.2" customHeight="1" x14ac:dyDescent="0.2">
      <c r="A491" s="32" t="s">
        <v>987</v>
      </c>
      <c r="B491" s="44">
        <v>225</v>
      </c>
      <c r="C491" s="44">
        <v>211</v>
      </c>
      <c r="D491" s="44">
        <v>49</v>
      </c>
      <c r="E491" s="44">
        <v>11</v>
      </c>
      <c r="F491" s="44">
        <v>10</v>
      </c>
      <c r="G491" s="44">
        <v>5</v>
      </c>
      <c r="H491" s="44">
        <v>1</v>
      </c>
      <c r="I491" s="50">
        <f t="shared" si="52"/>
        <v>28</v>
      </c>
      <c r="J491" s="44">
        <v>540</v>
      </c>
    </row>
    <row r="492" spans="1:10" ht="12.2" customHeight="1" x14ac:dyDescent="0.2">
      <c r="A492" s="32" t="s">
        <v>988</v>
      </c>
      <c r="B492" s="44">
        <v>167</v>
      </c>
      <c r="C492" s="44">
        <v>136</v>
      </c>
      <c r="D492" s="44">
        <v>34</v>
      </c>
      <c r="E492" s="44">
        <v>14</v>
      </c>
      <c r="F492" s="44">
        <v>11</v>
      </c>
      <c r="G492" s="44">
        <v>4</v>
      </c>
      <c r="H492" s="44">
        <v>2</v>
      </c>
      <c r="I492" s="50">
        <f t="shared" si="52"/>
        <v>21</v>
      </c>
      <c r="J492" s="44">
        <v>389</v>
      </c>
    </row>
    <row r="493" spans="1:10" ht="12.2" customHeight="1" x14ac:dyDescent="0.2">
      <c r="A493" s="32" t="s">
        <v>989</v>
      </c>
      <c r="B493" s="44">
        <v>184</v>
      </c>
      <c r="C493" s="44">
        <v>164</v>
      </c>
      <c r="D493" s="44">
        <v>34</v>
      </c>
      <c r="E493" s="44">
        <v>13</v>
      </c>
      <c r="F493" s="44">
        <v>10</v>
      </c>
      <c r="G493" s="44">
        <v>2</v>
      </c>
      <c r="H493" s="44">
        <v>1</v>
      </c>
      <c r="I493" s="50">
        <f t="shared" si="52"/>
        <v>15</v>
      </c>
      <c r="J493" s="44">
        <v>423</v>
      </c>
    </row>
    <row r="494" spans="1:10" x14ac:dyDescent="0.2">
      <c r="A494" s="32" t="s">
        <v>990</v>
      </c>
      <c r="B494" s="44">
        <v>121</v>
      </c>
      <c r="C494" s="44">
        <v>148</v>
      </c>
      <c r="D494" s="44">
        <v>46</v>
      </c>
      <c r="E494" s="44">
        <v>4</v>
      </c>
      <c r="F494" s="44">
        <v>3</v>
      </c>
      <c r="G494" s="44">
        <v>3</v>
      </c>
      <c r="H494" s="44">
        <v>1</v>
      </c>
      <c r="I494" s="50">
        <f t="shared" si="52"/>
        <v>19</v>
      </c>
      <c r="J494" s="44">
        <v>345</v>
      </c>
    </row>
    <row r="495" spans="1:10" x14ac:dyDescent="0.2">
      <c r="A495" s="32" t="s">
        <v>991</v>
      </c>
      <c r="B495" s="44">
        <v>188</v>
      </c>
      <c r="C495" s="44">
        <v>233</v>
      </c>
      <c r="D495" s="44">
        <v>52</v>
      </c>
      <c r="E495" s="44">
        <v>12</v>
      </c>
      <c r="F495" s="44">
        <v>14</v>
      </c>
      <c r="G495" s="44">
        <v>5</v>
      </c>
      <c r="H495" s="44">
        <v>3</v>
      </c>
      <c r="I495" s="50">
        <f t="shared" si="52"/>
        <v>29</v>
      </c>
      <c r="J495" s="44">
        <v>536</v>
      </c>
    </row>
    <row r="496" spans="1:10" x14ac:dyDescent="0.2">
      <c r="A496" s="32" t="s">
        <v>992</v>
      </c>
      <c r="B496" s="44">
        <v>110</v>
      </c>
      <c r="C496" s="44">
        <v>126</v>
      </c>
      <c r="D496" s="44">
        <v>29</v>
      </c>
      <c r="E496" s="44">
        <v>9</v>
      </c>
      <c r="F496" s="44">
        <v>6</v>
      </c>
      <c r="G496" s="44">
        <v>1</v>
      </c>
      <c r="H496" s="44">
        <v>1</v>
      </c>
      <c r="I496" s="50">
        <f t="shared" si="52"/>
        <v>5</v>
      </c>
      <c r="J496" s="44">
        <v>287</v>
      </c>
    </row>
    <row r="497" spans="1:12" x14ac:dyDescent="0.2">
      <c r="A497" s="32" t="s">
        <v>993</v>
      </c>
      <c r="B497" s="44">
        <v>216</v>
      </c>
      <c r="C497" s="44">
        <v>121</v>
      </c>
      <c r="D497" s="44">
        <v>45</v>
      </c>
      <c r="E497" s="44">
        <v>18</v>
      </c>
      <c r="F497" s="44">
        <v>12</v>
      </c>
      <c r="G497" s="44">
        <v>6</v>
      </c>
      <c r="H497" s="44">
        <v>4</v>
      </c>
      <c r="I497" s="50">
        <f t="shared" si="52"/>
        <v>21</v>
      </c>
      <c r="J497" s="44">
        <v>443</v>
      </c>
    </row>
    <row r="498" spans="1:12" x14ac:dyDescent="0.2">
      <c r="A498" s="32" t="s">
        <v>994</v>
      </c>
      <c r="B498" s="44">
        <v>172</v>
      </c>
      <c r="C498" s="44">
        <v>130</v>
      </c>
      <c r="D498" s="44">
        <v>27</v>
      </c>
      <c r="E498" s="44">
        <v>12</v>
      </c>
      <c r="F498" s="44">
        <v>5</v>
      </c>
      <c r="G498" s="44">
        <v>2</v>
      </c>
      <c r="H498" s="44">
        <v>0</v>
      </c>
      <c r="I498" s="50">
        <f t="shared" si="52"/>
        <v>19</v>
      </c>
      <c r="J498" s="44">
        <v>367</v>
      </c>
    </row>
    <row r="499" spans="1:12" x14ac:dyDescent="0.2">
      <c r="A499" s="32" t="s">
        <v>995</v>
      </c>
      <c r="B499" s="44">
        <v>72</v>
      </c>
      <c r="C499" s="44">
        <v>39</v>
      </c>
      <c r="D499" s="44">
        <v>24</v>
      </c>
      <c r="E499" s="44">
        <v>3</v>
      </c>
      <c r="F499" s="44">
        <v>3</v>
      </c>
      <c r="G499" s="44">
        <v>1</v>
      </c>
      <c r="H499" s="44">
        <v>1</v>
      </c>
      <c r="I499" s="50">
        <f t="shared" si="52"/>
        <v>4</v>
      </c>
      <c r="J499" s="44">
        <v>147</v>
      </c>
    </row>
    <row r="500" spans="1:12" x14ac:dyDescent="0.2">
      <c r="A500" s="36" t="s">
        <v>996</v>
      </c>
      <c r="B500" s="47">
        <f>SUM(B421:B499)</f>
        <v>15145</v>
      </c>
      <c r="C500" s="47">
        <f t="shared" ref="C500:H500" si="53">SUM(C421:C499)</f>
        <v>10419</v>
      </c>
      <c r="D500" s="47">
        <f t="shared" si="53"/>
        <v>2692</v>
      </c>
      <c r="E500" s="47">
        <f t="shared" si="53"/>
        <v>1029</v>
      </c>
      <c r="F500" s="47">
        <f t="shared" si="53"/>
        <v>686</v>
      </c>
      <c r="G500" s="47">
        <f t="shared" si="53"/>
        <v>355</v>
      </c>
      <c r="H500" s="47">
        <f t="shared" si="53"/>
        <v>82</v>
      </c>
      <c r="I500" s="47">
        <f>SUM(I421:I499)</f>
        <v>1093</v>
      </c>
      <c r="J500" s="47">
        <f>SUM(J421:J499)</f>
        <v>31501</v>
      </c>
    </row>
    <row r="501" spans="1:12" x14ac:dyDescent="0.2">
      <c r="A501" s="3"/>
      <c r="B501" s="10"/>
      <c r="C501" s="10"/>
      <c r="D501" s="10"/>
      <c r="E501" s="10"/>
      <c r="F501" s="10"/>
      <c r="G501" s="10"/>
      <c r="H501" s="10"/>
      <c r="I501" s="10"/>
      <c r="J501" s="54"/>
    </row>
    <row r="502" spans="1:12" x14ac:dyDescent="0.2">
      <c r="A502" s="34" t="s">
        <v>53</v>
      </c>
      <c r="J502" s="54"/>
    </row>
    <row r="503" spans="1:12" x14ac:dyDescent="0.2">
      <c r="A503" s="32" t="s">
        <v>906</v>
      </c>
      <c r="B503" s="44">
        <v>214</v>
      </c>
      <c r="C503" s="44">
        <v>98</v>
      </c>
      <c r="D503" s="44">
        <v>31</v>
      </c>
      <c r="E503" s="44">
        <v>11</v>
      </c>
      <c r="F503" s="44">
        <v>4</v>
      </c>
      <c r="G503" s="44">
        <v>9</v>
      </c>
      <c r="H503" s="44">
        <v>0</v>
      </c>
      <c r="I503" s="50">
        <f t="shared" ref="I503:I512" si="54">J503-(SUM(B503:H503))</f>
        <v>5</v>
      </c>
      <c r="J503" s="44">
        <v>372</v>
      </c>
      <c r="L503" s="8"/>
    </row>
    <row r="504" spans="1:12" x14ac:dyDescent="0.2">
      <c r="A504" s="32" t="s">
        <v>907</v>
      </c>
      <c r="B504" s="44">
        <v>246</v>
      </c>
      <c r="C504" s="44">
        <v>141</v>
      </c>
      <c r="D504" s="44">
        <v>31</v>
      </c>
      <c r="E504" s="44">
        <v>15</v>
      </c>
      <c r="F504" s="44">
        <v>10</v>
      </c>
      <c r="G504" s="44">
        <v>14</v>
      </c>
      <c r="H504" s="44">
        <v>2</v>
      </c>
      <c r="I504" s="50">
        <f t="shared" si="54"/>
        <v>10</v>
      </c>
      <c r="J504" s="44">
        <v>469</v>
      </c>
    </row>
    <row r="505" spans="1:12" x14ac:dyDescent="0.2">
      <c r="A505" s="32" t="s">
        <v>908</v>
      </c>
      <c r="B505" s="44">
        <v>163</v>
      </c>
      <c r="C505" s="44">
        <v>127</v>
      </c>
      <c r="D505" s="44">
        <v>31</v>
      </c>
      <c r="E505" s="44">
        <v>20</v>
      </c>
      <c r="F505" s="44">
        <v>9</v>
      </c>
      <c r="G505" s="44">
        <v>7</v>
      </c>
      <c r="H505" s="44">
        <v>0</v>
      </c>
      <c r="I505" s="50">
        <f t="shared" si="54"/>
        <v>10</v>
      </c>
      <c r="J505" s="44">
        <v>367</v>
      </c>
    </row>
    <row r="506" spans="1:12" x14ac:dyDescent="0.2">
      <c r="A506" s="32" t="s">
        <v>909</v>
      </c>
      <c r="B506" s="44">
        <v>162</v>
      </c>
      <c r="C506" s="44">
        <v>85</v>
      </c>
      <c r="D506" s="44">
        <v>20</v>
      </c>
      <c r="E506" s="44">
        <v>12</v>
      </c>
      <c r="F506" s="44">
        <v>4</v>
      </c>
      <c r="G506" s="44">
        <v>9</v>
      </c>
      <c r="H506" s="44">
        <v>1</v>
      </c>
      <c r="I506" s="50">
        <f t="shared" si="54"/>
        <v>15</v>
      </c>
      <c r="J506" s="44">
        <v>308</v>
      </c>
    </row>
    <row r="507" spans="1:12" x14ac:dyDescent="0.2">
      <c r="A507" s="32" t="s">
        <v>910</v>
      </c>
      <c r="B507" s="44">
        <v>221</v>
      </c>
      <c r="C507" s="44">
        <v>143</v>
      </c>
      <c r="D507" s="44">
        <v>36</v>
      </c>
      <c r="E507" s="44">
        <v>10</v>
      </c>
      <c r="F507" s="44">
        <v>16</v>
      </c>
      <c r="G507" s="44">
        <v>9</v>
      </c>
      <c r="H507" s="44">
        <v>1</v>
      </c>
      <c r="I507" s="50">
        <f t="shared" si="54"/>
        <v>11</v>
      </c>
      <c r="J507" s="44">
        <v>447</v>
      </c>
    </row>
    <row r="508" spans="1:12" ht="12" customHeight="1" x14ac:dyDescent="0.2">
      <c r="A508" s="32" t="s">
        <v>911</v>
      </c>
      <c r="B508" s="44">
        <v>146</v>
      </c>
      <c r="C508" s="44">
        <v>245</v>
      </c>
      <c r="D508" s="44">
        <v>83</v>
      </c>
      <c r="E508" s="44">
        <v>15</v>
      </c>
      <c r="F508" s="44">
        <v>24</v>
      </c>
      <c r="G508" s="44">
        <v>5</v>
      </c>
      <c r="H508" s="44">
        <v>1</v>
      </c>
      <c r="I508" s="50">
        <f t="shared" si="54"/>
        <v>18</v>
      </c>
      <c r="J508" s="44">
        <v>537</v>
      </c>
      <c r="K508" s="11"/>
    </row>
    <row r="509" spans="1:12" ht="12" customHeight="1" x14ac:dyDescent="0.2">
      <c r="A509" s="32" t="s">
        <v>912</v>
      </c>
      <c r="B509" s="44">
        <v>181</v>
      </c>
      <c r="C509" s="44">
        <v>242</v>
      </c>
      <c r="D509" s="44">
        <v>90</v>
      </c>
      <c r="E509" s="44">
        <v>15</v>
      </c>
      <c r="F509" s="44">
        <v>16</v>
      </c>
      <c r="G509" s="44">
        <v>9</v>
      </c>
      <c r="H509" s="44">
        <v>0</v>
      </c>
      <c r="I509" s="50">
        <f t="shared" si="54"/>
        <v>18</v>
      </c>
      <c r="J509" s="44">
        <v>571</v>
      </c>
    </row>
    <row r="510" spans="1:12" ht="12" customHeight="1" x14ac:dyDescent="0.2">
      <c r="A510" s="32" t="s">
        <v>913</v>
      </c>
      <c r="B510" s="44">
        <v>190</v>
      </c>
      <c r="C510" s="44">
        <v>253</v>
      </c>
      <c r="D510" s="44">
        <v>57</v>
      </c>
      <c r="E510" s="44">
        <v>14</v>
      </c>
      <c r="F510" s="44">
        <v>20</v>
      </c>
      <c r="G510" s="44">
        <v>2</v>
      </c>
      <c r="H510" s="44">
        <v>0</v>
      </c>
      <c r="I510" s="50">
        <f t="shared" si="54"/>
        <v>9</v>
      </c>
      <c r="J510" s="44">
        <v>545</v>
      </c>
    </row>
    <row r="511" spans="1:12" x14ac:dyDescent="0.2">
      <c r="A511" s="32" t="s">
        <v>914</v>
      </c>
      <c r="B511" s="44">
        <v>237</v>
      </c>
      <c r="C511" s="44">
        <v>225</v>
      </c>
      <c r="D511" s="44">
        <v>54</v>
      </c>
      <c r="E511" s="44">
        <v>23</v>
      </c>
      <c r="F511" s="44">
        <v>14</v>
      </c>
      <c r="G511" s="44">
        <v>6</v>
      </c>
      <c r="H511" s="44">
        <v>1</v>
      </c>
      <c r="I511" s="50">
        <f t="shared" si="54"/>
        <v>10</v>
      </c>
      <c r="J511" s="44">
        <v>570</v>
      </c>
    </row>
    <row r="512" spans="1:12" ht="12.2" customHeight="1" x14ac:dyDescent="0.2">
      <c r="A512" s="32" t="s">
        <v>915</v>
      </c>
      <c r="B512" s="44">
        <v>183</v>
      </c>
      <c r="C512" s="44">
        <v>204</v>
      </c>
      <c r="D512" s="44">
        <v>57</v>
      </c>
      <c r="E512" s="44">
        <v>15</v>
      </c>
      <c r="F512" s="44">
        <v>14</v>
      </c>
      <c r="G512" s="44">
        <v>6</v>
      </c>
      <c r="H512" s="44">
        <v>1</v>
      </c>
      <c r="I512" s="50">
        <f t="shared" si="54"/>
        <v>10</v>
      </c>
      <c r="J512" s="44">
        <v>490</v>
      </c>
    </row>
    <row r="513" spans="1:10" ht="12.2" customHeight="1" x14ac:dyDescent="0.2">
      <c r="A513" s="36" t="s">
        <v>916</v>
      </c>
      <c r="B513" s="47">
        <f>SUM(B503:B512)</f>
        <v>1943</v>
      </c>
      <c r="C513" s="47">
        <f t="shared" ref="C513:H513" si="55">SUM(C503:C512)</f>
        <v>1763</v>
      </c>
      <c r="D513" s="47">
        <f t="shared" si="55"/>
        <v>490</v>
      </c>
      <c r="E513" s="47">
        <f t="shared" si="55"/>
        <v>150</v>
      </c>
      <c r="F513" s="47">
        <f t="shared" si="55"/>
        <v>131</v>
      </c>
      <c r="G513" s="47">
        <f t="shared" si="55"/>
        <v>76</v>
      </c>
      <c r="H513" s="47">
        <f t="shared" si="55"/>
        <v>7</v>
      </c>
      <c r="I513" s="47">
        <f>SUM(I503:I512)</f>
        <v>116</v>
      </c>
      <c r="J513" s="47">
        <f>SUM(J503:J512)</f>
        <v>4676</v>
      </c>
    </row>
    <row r="514" spans="1:10" ht="12.2" customHeight="1" x14ac:dyDescent="0.2">
      <c r="A514" s="13"/>
      <c r="B514" s="55"/>
      <c r="C514" s="55"/>
      <c r="D514" s="55"/>
      <c r="E514" s="55"/>
      <c r="F514" s="55"/>
      <c r="G514" s="55"/>
      <c r="H514" s="55"/>
      <c r="I514" s="55"/>
    </row>
    <row r="515" spans="1:10" ht="12.2" customHeight="1" x14ac:dyDescent="0.2">
      <c r="A515" s="34" t="s">
        <v>54</v>
      </c>
      <c r="J515" s="54"/>
    </row>
    <row r="516" spans="1:10" ht="12.2" customHeight="1" x14ac:dyDescent="0.2">
      <c r="A516" s="32" t="s">
        <v>899</v>
      </c>
      <c r="B516" s="44">
        <v>124</v>
      </c>
      <c r="C516" s="44">
        <v>217</v>
      </c>
      <c r="D516" s="44">
        <v>81</v>
      </c>
      <c r="E516" s="44">
        <v>13</v>
      </c>
      <c r="F516" s="44">
        <v>23</v>
      </c>
      <c r="G516" s="44">
        <v>6</v>
      </c>
      <c r="H516" s="44">
        <v>4</v>
      </c>
      <c r="I516" s="50">
        <f t="shared" ref="I516:I521" si="56">J516-(SUM(B516:H516))</f>
        <v>17</v>
      </c>
      <c r="J516" s="44">
        <v>485</v>
      </c>
    </row>
    <row r="517" spans="1:10" ht="12.2" customHeight="1" x14ac:dyDescent="0.2">
      <c r="A517" s="32" t="s">
        <v>900</v>
      </c>
      <c r="B517" s="44">
        <v>145</v>
      </c>
      <c r="C517" s="44">
        <v>214</v>
      </c>
      <c r="D517" s="44">
        <v>56</v>
      </c>
      <c r="E517" s="44">
        <v>22</v>
      </c>
      <c r="F517" s="44">
        <v>15</v>
      </c>
      <c r="G517" s="44">
        <v>7</v>
      </c>
      <c r="H517" s="44">
        <v>2</v>
      </c>
      <c r="I517" s="50">
        <f t="shared" si="56"/>
        <v>10</v>
      </c>
      <c r="J517" s="44">
        <v>471</v>
      </c>
    </row>
    <row r="518" spans="1:10" ht="12.2" customHeight="1" x14ac:dyDescent="0.2">
      <c r="A518" s="32" t="s">
        <v>901</v>
      </c>
      <c r="B518" s="44">
        <v>72</v>
      </c>
      <c r="C518" s="44">
        <v>164</v>
      </c>
      <c r="D518" s="44">
        <v>55</v>
      </c>
      <c r="E518" s="44">
        <v>11</v>
      </c>
      <c r="F518" s="44">
        <v>12</v>
      </c>
      <c r="G518" s="44">
        <v>4</v>
      </c>
      <c r="H518" s="44">
        <v>4</v>
      </c>
      <c r="I518" s="50">
        <f t="shared" si="56"/>
        <v>12</v>
      </c>
      <c r="J518" s="44">
        <v>334</v>
      </c>
    </row>
    <row r="519" spans="1:10" ht="12.2" customHeight="1" x14ac:dyDescent="0.2">
      <c r="A519" s="32" t="s">
        <v>902</v>
      </c>
      <c r="B519" s="44">
        <v>166</v>
      </c>
      <c r="C519" s="44">
        <v>357</v>
      </c>
      <c r="D519" s="44">
        <v>106</v>
      </c>
      <c r="E519" s="44">
        <v>20</v>
      </c>
      <c r="F519" s="44">
        <v>28</v>
      </c>
      <c r="G519" s="44">
        <v>4</v>
      </c>
      <c r="H519" s="44">
        <v>5</v>
      </c>
      <c r="I519" s="50">
        <f t="shared" si="56"/>
        <v>31</v>
      </c>
      <c r="J519" s="44">
        <v>717</v>
      </c>
    </row>
    <row r="520" spans="1:10" ht="12.2" customHeight="1" x14ac:dyDescent="0.2">
      <c r="A520" s="32" t="s">
        <v>903</v>
      </c>
      <c r="B520" s="44">
        <v>117</v>
      </c>
      <c r="C520" s="44">
        <v>232</v>
      </c>
      <c r="D520" s="44">
        <v>72</v>
      </c>
      <c r="E520" s="44">
        <v>16</v>
      </c>
      <c r="F520" s="44">
        <v>21</v>
      </c>
      <c r="G520" s="44">
        <v>5</v>
      </c>
      <c r="H520" s="44">
        <v>0</v>
      </c>
      <c r="I520" s="50">
        <f t="shared" si="56"/>
        <v>18</v>
      </c>
      <c r="J520" s="44">
        <v>481</v>
      </c>
    </row>
    <row r="521" spans="1:10" ht="12.2" customHeight="1" x14ac:dyDescent="0.2">
      <c r="A521" s="32" t="s">
        <v>904</v>
      </c>
      <c r="B521" s="44">
        <v>81</v>
      </c>
      <c r="C521" s="44">
        <v>148</v>
      </c>
      <c r="D521" s="44">
        <v>61</v>
      </c>
      <c r="E521" s="44">
        <v>6</v>
      </c>
      <c r="F521" s="44">
        <v>11</v>
      </c>
      <c r="G521" s="44">
        <v>4</v>
      </c>
      <c r="H521" s="44">
        <v>2</v>
      </c>
      <c r="I521" s="50">
        <f t="shared" si="56"/>
        <v>9</v>
      </c>
      <c r="J521" s="44">
        <v>322</v>
      </c>
    </row>
    <row r="522" spans="1:10" x14ac:dyDescent="0.2">
      <c r="A522" s="36" t="s">
        <v>905</v>
      </c>
      <c r="B522" s="47">
        <f>SUM(B516:B521)</f>
        <v>705</v>
      </c>
      <c r="C522" s="47">
        <f t="shared" ref="C522:H522" si="57">SUM(C516:C521)</f>
        <v>1332</v>
      </c>
      <c r="D522" s="47">
        <f t="shared" si="57"/>
        <v>431</v>
      </c>
      <c r="E522" s="47">
        <f t="shared" si="57"/>
        <v>88</v>
      </c>
      <c r="F522" s="47">
        <f t="shared" si="57"/>
        <v>110</v>
      </c>
      <c r="G522" s="47">
        <f t="shared" si="57"/>
        <v>30</v>
      </c>
      <c r="H522" s="47">
        <f t="shared" si="57"/>
        <v>17</v>
      </c>
      <c r="I522" s="47">
        <f>SUM(I516:I521)</f>
        <v>97</v>
      </c>
      <c r="J522" s="47">
        <f>SUM(J516:J521)</f>
        <v>2810</v>
      </c>
    </row>
    <row r="523" spans="1:10" x14ac:dyDescent="0.2">
      <c r="A523" s="3"/>
      <c r="B523" s="10"/>
      <c r="C523" s="10"/>
      <c r="D523" s="10"/>
      <c r="E523" s="10"/>
      <c r="F523" s="10"/>
      <c r="G523" s="10"/>
      <c r="H523" s="10"/>
      <c r="I523" s="10"/>
      <c r="J523" s="54"/>
    </row>
    <row r="524" spans="1:10" ht="14.1" customHeight="1" x14ac:dyDescent="0.2">
      <c r="A524" s="34" t="s">
        <v>55</v>
      </c>
      <c r="J524" s="54"/>
    </row>
    <row r="525" spans="1:10" ht="12.2" customHeight="1" x14ac:dyDescent="0.2">
      <c r="A525" s="32" t="s">
        <v>894</v>
      </c>
      <c r="B525" s="44">
        <v>31</v>
      </c>
      <c r="C525" s="44">
        <v>135</v>
      </c>
      <c r="D525" s="44">
        <v>27</v>
      </c>
      <c r="E525" s="44">
        <v>8</v>
      </c>
      <c r="F525" s="44">
        <v>9</v>
      </c>
      <c r="G525" s="44">
        <v>2</v>
      </c>
      <c r="H525" s="44">
        <v>0</v>
      </c>
      <c r="I525" s="50">
        <f>J525-(SUM(B525:H525))</f>
        <v>5</v>
      </c>
      <c r="J525" s="44">
        <v>217</v>
      </c>
    </row>
    <row r="526" spans="1:10" ht="12.2" customHeight="1" x14ac:dyDescent="0.2">
      <c r="A526" s="32" t="s">
        <v>895</v>
      </c>
      <c r="B526" s="44">
        <v>51</v>
      </c>
      <c r="C526" s="44">
        <v>71</v>
      </c>
      <c r="D526" s="44">
        <v>11</v>
      </c>
      <c r="E526" s="44">
        <v>5</v>
      </c>
      <c r="F526" s="44">
        <v>13</v>
      </c>
      <c r="G526" s="44">
        <v>0</v>
      </c>
      <c r="H526" s="44">
        <v>0</v>
      </c>
      <c r="I526" s="50">
        <f>J526-(SUM(B526:H526))</f>
        <v>6</v>
      </c>
      <c r="J526" s="44">
        <v>157</v>
      </c>
    </row>
    <row r="527" spans="1:10" ht="12.2" customHeight="1" x14ac:dyDescent="0.2">
      <c r="A527" s="32" t="s">
        <v>896</v>
      </c>
      <c r="B527" s="44">
        <v>21</v>
      </c>
      <c r="C527" s="44">
        <v>45</v>
      </c>
      <c r="D527" s="44">
        <v>11</v>
      </c>
      <c r="E527" s="44">
        <v>0</v>
      </c>
      <c r="F527" s="44">
        <v>3</v>
      </c>
      <c r="G527" s="44">
        <v>1</v>
      </c>
      <c r="H527" s="44">
        <v>0</v>
      </c>
      <c r="I527" s="50">
        <f>J527-(SUM(B527:H527))</f>
        <v>7</v>
      </c>
      <c r="J527" s="44">
        <v>88</v>
      </c>
    </row>
    <row r="528" spans="1:10" ht="12.2" customHeight="1" x14ac:dyDescent="0.2">
      <c r="A528" s="32" t="s">
        <v>897</v>
      </c>
      <c r="B528" s="44">
        <v>40</v>
      </c>
      <c r="C528" s="44">
        <v>140</v>
      </c>
      <c r="D528" s="44">
        <v>27</v>
      </c>
      <c r="E528" s="44">
        <v>5</v>
      </c>
      <c r="F528" s="44">
        <v>8</v>
      </c>
      <c r="G528" s="44">
        <v>1</v>
      </c>
      <c r="H528" s="44">
        <v>0</v>
      </c>
      <c r="I528" s="50">
        <f>J528-(SUM(B528:H528))</f>
        <v>7</v>
      </c>
      <c r="J528" s="44">
        <v>228</v>
      </c>
    </row>
    <row r="529" spans="1:10" ht="12.2" customHeight="1" x14ac:dyDescent="0.2">
      <c r="A529" s="36" t="s">
        <v>898</v>
      </c>
      <c r="B529" s="47">
        <f>SUM(B525:B528)</f>
        <v>143</v>
      </c>
      <c r="C529" s="47">
        <f t="shared" ref="C529:H529" si="58">SUM(C525:C528)</f>
        <v>391</v>
      </c>
      <c r="D529" s="47">
        <f t="shared" si="58"/>
        <v>76</v>
      </c>
      <c r="E529" s="47">
        <f t="shared" si="58"/>
        <v>18</v>
      </c>
      <c r="F529" s="47">
        <f t="shared" si="58"/>
        <v>33</v>
      </c>
      <c r="G529" s="47">
        <f t="shared" si="58"/>
        <v>4</v>
      </c>
      <c r="H529" s="47">
        <f t="shared" si="58"/>
        <v>0</v>
      </c>
      <c r="I529" s="47">
        <f>SUM(I525:I528)</f>
        <v>25</v>
      </c>
      <c r="J529" s="47">
        <f>SUM(J525:J528)</f>
        <v>690</v>
      </c>
    </row>
    <row r="530" spans="1:10" ht="12.2" customHeight="1" x14ac:dyDescent="0.2">
      <c r="A530" s="3"/>
      <c r="B530" s="10"/>
      <c r="C530" s="10"/>
      <c r="D530" s="10"/>
      <c r="E530" s="10"/>
      <c r="F530" s="10"/>
      <c r="G530" s="10"/>
      <c r="H530" s="10"/>
      <c r="I530" s="10"/>
      <c r="J530" s="54"/>
    </row>
    <row r="531" spans="1:10" x14ac:dyDescent="0.2">
      <c r="A531" s="34" t="s">
        <v>56</v>
      </c>
      <c r="J531" s="54"/>
    </row>
    <row r="532" spans="1:10" x14ac:dyDescent="0.2">
      <c r="A532" s="32" t="s">
        <v>798</v>
      </c>
      <c r="B532" s="44">
        <v>118</v>
      </c>
      <c r="C532" s="44">
        <v>171</v>
      </c>
      <c r="D532" s="44">
        <v>39</v>
      </c>
      <c r="E532" s="44">
        <v>11</v>
      </c>
      <c r="F532" s="44">
        <v>8</v>
      </c>
      <c r="G532" s="44">
        <v>3</v>
      </c>
      <c r="H532" s="44">
        <v>2</v>
      </c>
      <c r="I532" s="50">
        <f t="shared" ref="I532:I563" si="59">J532-(SUM(B532:H532))</f>
        <v>16</v>
      </c>
      <c r="J532" s="44">
        <v>368</v>
      </c>
    </row>
    <row r="533" spans="1:10" x14ac:dyDescent="0.2">
      <c r="A533" s="32" t="s">
        <v>799</v>
      </c>
      <c r="B533" s="44">
        <v>73</v>
      </c>
      <c r="C533" s="44">
        <v>77</v>
      </c>
      <c r="D533" s="44">
        <v>30</v>
      </c>
      <c r="E533" s="44">
        <v>3</v>
      </c>
      <c r="F533" s="44">
        <v>9</v>
      </c>
      <c r="G533" s="44">
        <v>1</v>
      </c>
      <c r="H533" s="44">
        <v>0</v>
      </c>
      <c r="I533" s="50">
        <f t="shared" si="59"/>
        <v>4</v>
      </c>
      <c r="J533" s="44">
        <v>197</v>
      </c>
    </row>
    <row r="534" spans="1:10" x14ac:dyDescent="0.2">
      <c r="A534" s="32" t="s">
        <v>800</v>
      </c>
      <c r="B534" s="44">
        <v>28</v>
      </c>
      <c r="C534" s="44">
        <v>48</v>
      </c>
      <c r="D534" s="44">
        <v>16</v>
      </c>
      <c r="E534" s="44">
        <v>5</v>
      </c>
      <c r="F534" s="44">
        <v>1</v>
      </c>
      <c r="G534" s="44">
        <v>0</v>
      </c>
      <c r="H534" s="44">
        <v>0</v>
      </c>
      <c r="I534" s="50">
        <f t="shared" si="59"/>
        <v>4</v>
      </c>
      <c r="J534" s="44">
        <v>102</v>
      </c>
    </row>
    <row r="535" spans="1:10" x14ac:dyDescent="0.2">
      <c r="A535" s="32" t="s">
        <v>801</v>
      </c>
      <c r="B535" s="44">
        <v>45</v>
      </c>
      <c r="C535" s="44">
        <v>71</v>
      </c>
      <c r="D535" s="44">
        <v>12</v>
      </c>
      <c r="E535" s="44">
        <v>6</v>
      </c>
      <c r="F535" s="44">
        <v>5</v>
      </c>
      <c r="G535" s="44">
        <v>1</v>
      </c>
      <c r="H535" s="44">
        <v>0</v>
      </c>
      <c r="I535" s="50">
        <f t="shared" si="59"/>
        <v>6</v>
      </c>
      <c r="J535" s="44">
        <v>146</v>
      </c>
    </row>
    <row r="536" spans="1:10" x14ac:dyDescent="0.2">
      <c r="A536" s="32" t="s">
        <v>802</v>
      </c>
      <c r="B536" s="44">
        <v>62</v>
      </c>
      <c r="C536" s="44">
        <v>81</v>
      </c>
      <c r="D536" s="44">
        <v>22</v>
      </c>
      <c r="E536" s="44">
        <v>2</v>
      </c>
      <c r="F536" s="44">
        <v>7</v>
      </c>
      <c r="G536" s="44">
        <v>2</v>
      </c>
      <c r="H536" s="44">
        <v>2</v>
      </c>
      <c r="I536" s="50">
        <f t="shared" si="59"/>
        <v>14</v>
      </c>
      <c r="J536" s="44">
        <v>192</v>
      </c>
    </row>
    <row r="537" spans="1:10" x14ac:dyDescent="0.2">
      <c r="A537" s="32" t="s">
        <v>803</v>
      </c>
      <c r="B537" s="44">
        <v>68</v>
      </c>
      <c r="C537" s="44">
        <v>64</v>
      </c>
      <c r="D537" s="44">
        <v>14</v>
      </c>
      <c r="E537" s="44">
        <v>5</v>
      </c>
      <c r="F537" s="44">
        <v>4</v>
      </c>
      <c r="G537" s="44">
        <v>1</v>
      </c>
      <c r="H537" s="44">
        <v>0</v>
      </c>
      <c r="I537" s="50">
        <f t="shared" si="59"/>
        <v>8</v>
      </c>
      <c r="J537" s="44">
        <v>164</v>
      </c>
    </row>
    <row r="538" spans="1:10" x14ac:dyDescent="0.2">
      <c r="A538" s="32" t="s">
        <v>804</v>
      </c>
      <c r="B538" s="44">
        <v>100</v>
      </c>
      <c r="C538" s="44">
        <v>111</v>
      </c>
      <c r="D538" s="44">
        <v>40</v>
      </c>
      <c r="E538" s="44">
        <v>13</v>
      </c>
      <c r="F538" s="44">
        <v>5</v>
      </c>
      <c r="G538" s="44">
        <v>2</v>
      </c>
      <c r="H538" s="44">
        <v>0</v>
      </c>
      <c r="I538" s="50">
        <f t="shared" si="59"/>
        <v>11</v>
      </c>
      <c r="J538" s="44">
        <v>282</v>
      </c>
    </row>
    <row r="539" spans="1:10" x14ac:dyDescent="0.2">
      <c r="A539" s="32" t="s">
        <v>805</v>
      </c>
      <c r="B539" s="44">
        <v>3</v>
      </c>
      <c r="C539" s="44">
        <v>10</v>
      </c>
      <c r="D539" s="44">
        <v>2</v>
      </c>
      <c r="E539" s="44">
        <v>1</v>
      </c>
      <c r="F539" s="44">
        <v>1</v>
      </c>
      <c r="G539" s="44">
        <v>0</v>
      </c>
      <c r="H539" s="44">
        <v>1</v>
      </c>
      <c r="I539" s="50">
        <f t="shared" si="59"/>
        <v>0</v>
      </c>
      <c r="J539" s="44">
        <v>18</v>
      </c>
    </row>
    <row r="540" spans="1:10" x14ac:dyDescent="0.2">
      <c r="A540" s="32" t="s">
        <v>806</v>
      </c>
      <c r="B540" s="44">
        <v>89</v>
      </c>
      <c r="C540" s="44">
        <v>76</v>
      </c>
      <c r="D540" s="44">
        <v>21</v>
      </c>
      <c r="E540" s="44">
        <v>4</v>
      </c>
      <c r="F540" s="44">
        <v>9</v>
      </c>
      <c r="G540" s="44">
        <v>2</v>
      </c>
      <c r="H540" s="44">
        <v>2</v>
      </c>
      <c r="I540" s="50">
        <f t="shared" si="59"/>
        <v>7</v>
      </c>
      <c r="J540" s="44">
        <v>210</v>
      </c>
    </row>
    <row r="541" spans="1:10" x14ac:dyDescent="0.2">
      <c r="A541" s="32" t="s">
        <v>807</v>
      </c>
      <c r="B541" s="44">
        <v>58</v>
      </c>
      <c r="C541" s="44">
        <v>87</v>
      </c>
      <c r="D541" s="44">
        <v>23</v>
      </c>
      <c r="E541" s="44">
        <v>6</v>
      </c>
      <c r="F541" s="44">
        <v>2</v>
      </c>
      <c r="G541" s="44">
        <v>0</v>
      </c>
      <c r="H541" s="44">
        <v>2</v>
      </c>
      <c r="I541" s="50">
        <f t="shared" si="59"/>
        <v>4</v>
      </c>
      <c r="J541" s="44">
        <v>182</v>
      </c>
    </row>
    <row r="542" spans="1:10" x14ac:dyDescent="0.2">
      <c r="A542" s="32" t="s">
        <v>808</v>
      </c>
      <c r="B542" s="44">
        <v>35</v>
      </c>
      <c r="C542" s="44">
        <v>52</v>
      </c>
      <c r="D542" s="44">
        <v>9</v>
      </c>
      <c r="E542" s="44">
        <v>5</v>
      </c>
      <c r="F542" s="44">
        <v>4</v>
      </c>
      <c r="G542" s="44">
        <v>2</v>
      </c>
      <c r="H542" s="44">
        <v>0</v>
      </c>
      <c r="I542" s="50">
        <f t="shared" si="59"/>
        <v>3</v>
      </c>
      <c r="J542" s="44">
        <v>110</v>
      </c>
    </row>
    <row r="543" spans="1:10" ht="12.4" customHeight="1" x14ac:dyDescent="0.2">
      <c r="A543" s="32" t="s">
        <v>809</v>
      </c>
      <c r="B543" s="44">
        <v>160</v>
      </c>
      <c r="C543" s="44">
        <v>114</v>
      </c>
      <c r="D543" s="44">
        <v>32</v>
      </c>
      <c r="E543" s="44">
        <v>19</v>
      </c>
      <c r="F543" s="44">
        <v>12</v>
      </c>
      <c r="G543" s="44">
        <v>3</v>
      </c>
      <c r="H543" s="44">
        <v>2</v>
      </c>
      <c r="I543" s="50">
        <f t="shared" si="59"/>
        <v>11</v>
      </c>
      <c r="J543" s="44">
        <v>353</v>
      </c>
    </row>
    <row r="544" spans="1:10" ht="12.4" customHeight="1" x14ac:dyDescent="0.2">
      <c r="A544" s="32" t="s">
        <v>810</v>
      </c>
      <c r="B544" s="44">
        <v>128</v>
      </c>
      <c r="C544" s="44">
        <v>99</v>
      </c>
      <c r="D544" s="44">
        <v>23</v>
      </c>
      <c r="E544" s="44">
        <v>10</v>
      </c>
      <c r="F544" s="44">
        <v>8</v>
      </c>
      <c r="G544" s="44">
        <v>3</v>
      </c>
      <c r="H544" s="44">
        <v>1</v>
      </c>
      <c r="I544" s="50">
        <f t="shared" si="59"/>
        <v>12</v>
      </c>
      <c r="J544" s="44">
        <v>284</v>
      </c>
    </row>
    <row r="545" spans="1:10" ht="12.4" customHeight="1" x14ac:dyDescent="0.2">
      <c r="A545" s="32" t="s">
        <v>811</v>
      </c>
      <c r="B545" s="44">
        <v>101</v>
      </c>
      <c r="C545" s="44">
        <v>79</v>
      </c>
      <c r="D545" s="44">
        <v>26</v>
      </c>
      <c r="E545" s="44">
        <v>9</v>
      </c>
      <c r="F545" s="44">
        <v>8</v>
      </c>
      <c r="G545" s="44">
        <v>0</v>
      </c>
      <c r="H545" s="44">
        <v>2</v>
      </c>
      <c r="I545" s="50">
        <f t="shared" si="59"/>
        <v>12</v>
      </c>
      <c r="J545" s="44">
        <v>237</v>
      </c>
    </row>
    <row r="546" spans="1:10" ht="12.4" customHeight="1" x14ac:dyDescent="0.2">
      <c r="A546" s="32" t="s">
        <v>812</v>
      </c>
      <c r="B546" s="44">
        <v>252</v>
      </c>
      <c r="C546" s="44">
        <v>72</v>
      </c>
      <c r="D546" s="44">
        <v>18</v>
      </c>
      <c r="E546" s="44">
        <v>14</v>
      </c>
      <c r="F546" s="44">
        <v>2</v>
      </c>
      <c r="G546" s="44">
        <v>6</v>
      </c>
      <c r="H546" s="44">
        <v>1</v>
      </c>
      <c r="I546" s="50">
        <f t="shared" si="59"/>
        <v>4</v>
      </c>
      <c r="J546" s="44">
        <v>369</v>
      </c>
    </row>
    <row r="547" spans="1:10" ht="12.4" customHeight="1" x14ac:dyDescent="0.2">
      <c r="A547" s="32" t="s">
        <v>813</v>
      </c>
      <c r="B547" s="44">
        <v>200</v>
      </c>
      <c r="C547" s="44">
        <v>45</v>
      </c>
      <c r="D547" s="44">
        <v>12</v>
      </c>
      <c r="E547" s="44">
        <v>8</v>
      </c>
      <c r="F547" s="44">
        <v>0</v>
      </c>
      <c r="G547" s="44">
        <v>1</v>
      </c>
      <c r="H547" s="44">
        <v>0</v>
      </c>
      <c r="I547" s="50">
        <f t="shared" si="59"/>
        <v>6</v>
      </c>
      <c r="J547" s="44">
        <v>272</v>
      </c>
    </row>
    <row r="548" spans="1:10" ht="12.4" customHeight="1" x14ac:dyDescent="0.2">
      <c r="A548" s="32" t="s">
        <v>814</v>
      </c>
      <c r="B548" s="44">
        <v>0</v>
      </c>
      <c r="C548" s="44">
        <v>7</v>
      </c>
      <c r="D548" s="44">
        <v>0</v>
      </c>
      <c r="E548" s="44">
        <v>0</v>
      </c>
      <c r="F548" s="44">
        <v>0</v>
      </c>
      <c r="G548" s="44">
        <v>0</v>
      </c>
      <c r="H548" s="44">
        <v>0</v>
      </c>
      <c r="I548" s="50">
        <f t="shared" si="59"/>
        <v>0</v>
      </c>
      <c r="J548" s="44">
        <v>7</v>
      </c>
    </row>
    <row r="549" spans="1:10" ht="12.4" customHeight="1" x14ac:dyDescent="0.2">
      <c r="A549" s="32" t="s">
        <v>815</v>
      </c>
      <c r="B549" s="44">
        <v>104</v>
      </c>
      <c r="C549" s="44">
        <v>148</v>
      </c>
      <c r="D549" s="44">
        <v>29</v>
      </c>
      <c r="E549" s="44">
        <v>10</v>
      </c>
      <c r="F549" s="44">
        <v>10</v>
      </c>
      <c r="G549" s="44">
        <v>3</v>
      </c>
      <c r="H549" s="44">
        <v>0</v>
      </c>
      <c r="I549" s="50">
        <f t="shared" si="59"/>
        <v>7</v>
      </c>
      <c r="J549" s="44">
        <v>311</v>
      </c>
    </row>
    <row r="550" spans="1:10" ht="12.4" customHeight="1" x14ac:dyDescent="0.2">
      <c r="A550" s="32" t="s">
        <v>816</v>
      </c>
      <c r="B550" s="44">
        <v>89</v>
      </c>
      <c r="C550" s="44">
        <v>102</v>
      </c>
      <c r="D550" s="44">
        <v>27</v>
      </c>
      <c r="E550" s="44">
        <v>9</v>
      </c>
      <c r="F550" s="44">
        <v>5</v>
      </c>
      <c r="G550" s="44">
        <v>1</v>
      </c>
      <c r="H550" s="44">
        <v>4</v>
      </c>
      <c r="I550" s="50">
        <f t="shared" si="59"/>
        <v>6</v>
      </c>
      <c r="J550" s="44">
        <v>243</v>
      </c>
    </row>
    <row r="551" spans="1:10" ht="12.4" customHeight="1" x14ac:dyDescent="0.2">
      <c r="A551" s="32" t="s">
        <v>817</v>
      </c>
      <c r="B551" s="44">
        <v>91</v>
      </c>
      <c r="C551" s="44">
        <v>61</v>
      </c>
      <c r="D551" s="44">
        <v>28</v>
      </c>
      <c r="E551" s="44">
        <v>8</v>
      </c>
      <c r="F551" s="44">
        <v>7</v>
      </c>
      <c r="G551" s="44">
        <v>0</v>
      </c>
      <c r="H551" s="44">
        <v>1</v>
      </c>
      <c r="I551" s="50">
        <f t="shared" si="59"/>
        <v>2</v>
      </c>
      <c r="J551" s="44">
        <v>198</v>
      </c>
    </row>
    <row r="552" spans="1:10" ht="12.4" customHeight="1" x14ac:dyDescent="0.2">
      <c r="A552" s="32" t="s">
        <v>818</v>
      </c>
      <c r="B552" s="44">
        <v>87</v>
      </c>
      <c r="C552" s="44">
        <v>85</v>
      </c>
      <c r="D552" s="44">
        <v>24</v>
      </c>
      <c r="E552" s="44">
        <v>4</v>
      </c>
      <c r="F552" s="44">
        <v>5</v>
      </c>
      <c r="G552" s="44">
        <v>1</v>
      </c>
      <c r="H552" s="44">
        <v>1</v>
      </c>
      <c r="I552" s="50">
        <f t="shared" si="59"/>
        <v>11</v>
      </c>
      <c r="J552" s="44">
        <v>218</v>
      </c>
    </row>
    <row r="553" spans="1:10" ht="12.4" customHeight="1" x14ac:dyDescent="0.2">
      <c r="A553" s="32" t="s">
        <v>819</v>
      </c>
      <c r="B553" s="44">
        <v>106</v>
      </c>
      <c r="C553" s="44">
        <v>107</v>
      </c>
      <c r="D553" s="44">
        <v>17</v>
      </c>
      <c r="E553" s="44">
        <v>9</v>
      </c>
      <c r="F553" s="44">
        <v>6</v>
      </c>
      <c r="G553" s="44">
        <v>0</v>
      </c>
      <c r="H553" s="44">
        <v>0</v>
      </c>
      <c r="I553" s="50">
        <f t="shared" si="59"/>
        <v>7</v>
      </c>
      <c r="J553" s="44">
        <v>252</v>
      </c>
    </row>
    <row r="554" spans="1:10" ht="12.4" customHeight="1" x14ac:dyDescent="0.2">
      <c r="A554" s="32" t="s">
        <v>820</v>
      </c>
      <c r="B554" s="44">
        <v>58</v>
      </c>
      <c r="C554" s="44">
        <v>57</v>
      </c>
      <c r="D554" s="44">
        <v>18</v>
      </c>
      <c r="E554" s="44">
        <v>4</v>
      </c>
      <c r="F554" s="44">
        <v>3</v>
      </c>
      <c r="G554" s="44">
        <v>2</v>
      </c>
      <c r="H554" s="44">
        <v>1</v>
      </c>
      <c r="I554" s="50">
        <f t="shared" si="59"/>
        <v>3</v>
      </c>
      <c r="J554" s="44">
        <v>146</v>
      </c>
    </row>
    <row r="555" spans="1:10" ht="12.4" customHeight="1" x14ac:dyDescent="0.2">
      <c r="A555" s="32" t="s">
        <v>821</v>
      </c>
      <c r="B555" s="44">
        <v>61</v>
      </c>
      <c r="C555" s="44">
        <v>82</v>
      </c>
      <c r="D555" s="44">
        <v>24</v>
      </c>
      <c r="E555" s="44">
        <v>10</v>
      </c>
      <c r="F555" s="44">
        <v>6</v>
      </c>
      <c r="G555" s="44">
        <v>1</v>
      </c>
      <c r="H555" s="44">
        <v>3</v>
      </c>
      <c r="I555" s="50">
        <f t="shared" si="59"/>
        <v>5</v>
      </c>
      <c r="J555" s="44">
        <v>192</v>
      </c>
    </row>
    <row r="556" spans="1:10" ht="12.4" customHeight="1" x14ac:dyDescent="0.2">
      <c r="A556" s="32" t="s">
        <v>822</v>
      </c>
      <c r="B556" s="44">
        <v>57</v>
      </c>
      <c r="C556" s="44">
        <v>66</v>
      </c>
      <c r="D556" s="44">
        <v>13</v>
      </c>
      <c r="E556" s="44">
        <v>7</v>
      </c>
      <c r="F556" s="44">
        <v>5</v>
      </c>
      <c r="G556" s="44">
        <v>0</v>
      </c>
      <c r="H556" s="44">
        <v>1</v>
      </c>
      <c r="I556" s="50">
        <f t="shared" si="59"/>
        <v>5</v>
      </c>
      <c r="J556" s="44">
        <v>154</v>
      </c>
    </row>
    <row r="557" spans="1:10" ht="12.4" customHeight="1" x14ac:dyDescent="0.2">
      <c r="A557" s="32" t="s">
        <v>823</v>
      </c>
      <c r="B557" s="44">
        <v>67</v>
      </c>
      <c r="C557" s="44">
        <v>40</v>
      </c>
      <c r="D557" s="44">
        <v>11</v>
      </c>
      <c r="E557" s="44">
        <v>3</v>
      </c>
      <c r="F557" s="44">
        <v>6</v>
      </c>
      <c r="G557" s="44">
        <v>3</v>
      </c>
      <c r="H557" s="44">
        <v>0</v>
      </c>
      <c r="I557" s="50">
        <f t="shared" si="59"/>
        <v>2</v>
      </c>
      <c r="J557" s="44">
        <v>132</v>
      </c>
    </row>
    <row r="558" spans="1:10" ht="12.4" customHeight="1" x14ac:dyDescent="0.2">
      <c r="A558" s="32" t="s">
        <v>824</v>
      </c>
      <c r="B558" s="44">
        <v>25</v>
      </c>
      <c r="C558" s="44">
        <v>22</v>
      </c>
      <c r="D558" s="44">
        <v>7</v>
      </c>
      <c r="E558" s="44">
        <v>2</v>
      </c>
      <c r="F558" s="44">
        <v>6</v>
      </c>
      <c r="G558" s="44">
        <v>0</v>
      </c>
      <c r="H558" s="44">
        <v>0</v>
      </c>
      <c r="I558" s="50">
        <f t="shared" si="59"/>
        <v>3</v>
      </c>
      <c r="J558" s="44">
        <v>65</v>
      </c>
    </row>
    <row r="559" spans="1:10" ht="12.4" customHeight="1" x14ac:dyDescent="0.2">
      <c r="A559" s="32" t="s">
        <v>825</v>
      </c>
      <c r="B559" s="44">
        <v>73</v>
      </c>
      <c r="C559" s="44">
        <v>155</v>
      </c>
      <c r="D559" s="44">
        <v>32</v>
      </c>
      <c r="E559" s="44">
        <v>7</v>
      </c>
      <c r="F559" s="44">
        <v>9</v>
      </c>
      <c r="G559" s="44">
        <v>2</v>
      </c>
      <c r="H559" s="44">
        <v>2</v>
      </c>
      <c r="I559" s="50">
        <f t="shared" si="59"/>
        <v>6</v>
      </c>
      <c r="J559" s="44">
        <v>286</v>
      </c>
    </row>
    <row r="560" spans="1:10" ht="12.4" customHeight="1" x14ac:dyDescent="0.2">
      <c r="A560" s="32" t="s">
        <v>826</v>
      </c>
      <c r="B560" s="44">
        <v>31</v>
      </c>
      <c r="C560" s="44">
        <v>29</v>
      </c>
      <c r="D560" s="44">
        <v>19</v>
      </c>
      <c r="E560" s="44">
        <v>7</v>
      </c>
      <c r="F560" s="44">
        <v>1</v>
      </c>
      <c r="G560" s="44">
        <v>0</v>
      </c>
      <c r="H560" s="44">
        <v>1</v>
      </c>
      <c r="I560" s="50">
        <f t="shared" si="59"/>
        <v>6</v>
      </c>
      <c r="J560" s="44">
        <v>94</v>
      </c>
    </row>
    <row r="561" spans="1:10" ht="12.4" customHeight="1" x14ac:dyDescent="0.2">
      <c r="A561" s="32" t="s">
        <v>827</v>
      </c>
      <c r="B561" s="44">
        <v>29</v>
      </c>
      <c r="C561" s="44">
        <v>13</v>
      </c>
      <c r="D561" s="44">
        <v>6</v>
      </c>
      <c r="E561" s="44">
        <v>5</v>
      </c>
      <c r="F561" s="44">
        <v>3</v>
      </c>
      <c r="G561" s="44">
        <v>1</v>
      </c>
      <c r="H561" s="44">
        <v>1</v>
      </c>
      <c r="I561" s="50">
        <f t="shared" si="59"/>
        <v>1</v>
      </c>
      <c r="J561" s="44">
        <v>59</v>
      </c>
    </row>
    <row r="562" spans="1:10" ht="12.4" customHeight="1" x14ac:dyDescent="0.2">
      <c r="A562" s="32" t="s">
        <v>828</v>
      </c>
      <c r="B562" s="44">
        <v>122</v>
      </c>
      <c r="C562" s="44">
        <v>36</v>
      </c>
      <c r="D562" s="44">
        <v>12</v>
      </c>
      <c r="E562" s="44">
        <v>5</v>
      </c>
      <c r="F562" s="44">
        <v>1</v>
      </c>
      <c r="G562" s="44">
        <v>0</v>
      </c>
      <c r="H562" s="44">
        <v>0</v>
      </c>
      <c r="I562" s="50">
        <f t="shared" si="59"/>
        <v>8</v>
      </c>
      <c r="J562" s="44">
        <v>184</v>
      </c>
    </row>
    <row r="563" spans="1:10" ht="12.4" customHeight="1" x14ac:dyDescent="0.2">
      <c r="A563" s="32" t="s">
        <v>829</v>
      </c>
      <c r="B563" s="44">
        <v>19</v>
      </c>
      <c r="C563" s="44">
        <v>18</v>
      </c>
      <c r="D563" s="44">
        <v>0</v>
      </c>
      <c r="E563" s="44">
        <v>2</v>
      </c>
      <c r="F563" s="44">
        <v>0</v>
      </c>
      <c r="G563" s="44">
        <v>0</v>
      </c>
      <c r="H563" s="44">
        <v>0</v>
      </c>
      <c r="I563" s="50">
        <f t="shared" si="59"/>
        <v>1</v>
      </c>
      <c r="J563" s="44">
        <v>40</v>
      </c>
    </row>
    <row r="564" spans="1:10" ht="12.4" customHeight="1" x14ac:dyDescent="0.2">
      <c r="A564" s="32" t="s">
        <v>830</v>
      </c>
      <c r="B564" s="44">
        <v>158</v>
      </c>
      <c r="C564" s="44">
        <v>56</v>
      </c>
      <c r="D564" s="44">
        <v>9</v>
      </c>
      <c r="E564" s="44">
        <v>12</v>
      </c>
      <c r="F564" s="44">
        <v>1</v>
      </c>
      <c r="G564" s="44">
        <v>2</v>
      </c>
      <c r="H564" s="44">
        <v>0</v>
      </c>
      <c r="I564" s="50">
        <f t="shared" ref="I564:I595" si="60">J564-(SUM(B564:H564))</f>
        <v>6</v>
      </c>
      <c r="J564" s="44">
        <v>244</v>
      </c>
    </row>
    <row r="565" spans="1:10" ht="12.4" customHeight="1" x14ac:dyDescent="0.2">
      <c r="A565" s="32" t="s">
        <v>831</v>
      </c>
      <c r="B565" s="44">
        <v>88</v>
      </c>
      <c r="C565" s="44">
        <v>42</v>
      </c>
      <c r="D565" s="44">
        <v>10</v>
      </c>
      <c r="E565" s="44">
        <v>10</v>
      </c>
      <c r="F565" s="44">
        <v>9</v>
      </c>
      <c r="G565" s="44">
        <v>4</v>
      </c>
      <c r="H565" s="44">
        <v>0</v>
      </c>
      <c r="I565" s="50">
        <f t="shared" si="60"/>
        <v>7</v>
      </c>
      <c r="J565" s="44">
        <v>170</v>
      </c>
    </row>
    <row r="566" spans="1:10" ht="12.4" customHeight="1" x14ac:dyDescent="0.2">
      <c r="A566" s="32" t="s">
        <v>832</v>
      </c>
      <c r="B566" s="44">
        <v>112</v>
      </c>
      <c r="C566" s="44">
        <v>105</v>
      </c>
      <c r="D566" s="44">
        <v>30</v>
      </c>
      <c r="E566" s="44">
        <v>5</v>
      </c>
      <c r="F566" s="44">
        <v>12</v>
      </c>
      <c r="G566" s="44">
        <v>1</v>
      </c>
      <c r="H566" s="44">
        <v>1</v>
      </c>
      <c r="I566" s="50">
        <f t="shared" si="60"/>
        <v>16</v>
      </c>
      <c r="J566" s="44">
        <v>282</v>
      </c>
    </row>
    <row r="567" spans="1:10" ht="12.4" customHeight="1" x14ac:dyDescent="0.2">
      <c r="A567" s="32" t="s">
        <v>833</v>
      </c>
      <c r="B567" s="44">
        <v>46</v>
      </c>
      <c r="C567" s="44">
        <v>43</v>
      </c>
      <c r="D567" s="44">
        <v>8</v>
      </c>
      <c r="E567" s="44">
        <v>3</v>
      </c>
      <c r="F567" s="44">
        <v>8</v>
      </c>
      <c r="G567" s="44">
        <v>2</v>
      </c>
      <c r="H567" s="44">
        <v>0</v>
      </c>
      <c r="I567" s="50">
        <f t="shared" si="60"/>
        <v>2</v>
      </c>
      <c r="J567" s="44">
        <v>112</v>
      </c>
    </row>
    <row r="568" spans="1:10" ht="12.4" customHeight="1" x14ac:dyDescent="0.2">
      <c r="A568" s="32" t="s">
        <v>834</v>
      </c>
      <c r="B568" s="44">
        <v>40</v>
      </c>
      <c r="C568" s="44">
        <v>59</v>
      </c>
      <c r="D568" s="44">
        <v>15</v>
      </c>
      <c r="E568" s="44">
        <v>2</v>
      </c>
      <c r="F568" s="44">
        <v>6</v>
      </c>
      <c r="G568" s="44">
        <v>2</v>
      </c>
      <c r="H568" s="44">
        <v>0</v>
      </c>
      <c r="I568" s="50">
        <f t="shared" si="60"/>
        <v>3</v>
      </c>
      <c r="J568" s="44">
        <v>127</v>
      </c>
    </row>
    <row r="569" spans="1:10" ht="12.4" customHeight="1" x14ac:dyDescent="0.2">
      <c r="A569" s="32" t="s">
        <v>835</v>
      </c>
      <c r="B569" s="44">
        <v>32</v>
      </c>
      <c r="C569" s="44">
        <v>27</v>
      </c>
      <c r="D569" s="44">
        <v>12</v>
      </c>
      <c r="E569" s="44">
        <v>5</v>
      </c>
      <c r="F569" s="44">
        <v>2</v>
      </c>
      <c r="G569" s="44">
        <v>0</v>
      </c>
      <c r="H569" s="44">
        <v>0</v>
      </c>
      <c r="I569" s="50">
        <f t="shared" si="60"/>
        <v>2</v>
      </c>
      <c r="J569" s="44">
        <v>80</v>
      </c>
    </row>
    <row r="570" spans="1:10" ht="12.4" customHeight="1" x14ac:dyDescent="0.2">
      <c r="A570" s="32" t="s">
        <v>836</v>
      </c>
      <c r="B570" s="44">
        <v>56</v>
      </c>
      <c r="C570" s="44">
        <v>63</v>
      </c>
      <c r="D570" s="44">
        <v>14</v>
      </c>
      <c r="E570" s="44">
        <v>4</v>
      </c>
      <c r="F570" s="44">
        <v>7</v>
      </c>
      <c r="G570" s="44">
        <v>2</v>
      </c>
      <c r="H570" s="44">
        <v>0</v>
      </c>
      <c r="I570" s="50">
        <f t="shared" si="60"/>
        <v>4</v>
      </c>
      <c r="J570" s="44">
        <v>150</v>
      </c>
    </row>
    <row r="571" spans="1:10" ht="12.4" customHeight="1" x14ac:dyDescent="0.2">
      <c r="A571" s="32" t="s">
        <v>837</v>
      </c>
      <c r="B571" s="44">
        <v>90</v>
      </c>
      <c r="C571" s="44">
        <v>102</v>
      </c>
      <c r="D571" s="44">
        <v>20</v>
      </c>
      <c r="E571" s="44">
        <v>8</v>
      </c>
      <c r="F571" s="44">
        <v>7</v>
      </c>
      <c r="G571" s="44">
        <v>2</v>
      </c>
      <c r="H571" s="44">
        <v>0</v>
      </c>
      <c r="I571" s="50">
        <f t="shared" si="60"/>
        <v>15</v>
      </c>
      <c r="J571" s="44">
        <v>244</v>
      </c>
    </row>
    <row r="572" spans="1:10" ht="12.4" customHeight="1" x14ac:dyDescent="0.2">
      <c r="A572" s="32" t="s">
        <v>838</v>
      </c>
      <c r="B572" s="44">
        <v>128</v>
      </c>
      <c r="C572" s="44">
        <v>130</v>
      </c>
      <c r="D572" s="44">
        <v>26</v>
      </c>
      <c r="E572" s="44">
        <v>2</v>
      </c>
      <c r="F572" s="44">
        <v>4</v>
      </c>
      <c r="G572" s="44">
        <v>2</v>
      </c>
      <c r="H572" s="44">
        <v>1</v>
      </c>
      <c r="I572" s="50">
        <f t="shared" si="60"/>
        <v>16</v>
      </c>
      <c r="J572" s="44">
        <v>309</v>
      </c>
    </row>
    <row r="573" spans="1:10" ht="12.4" customHeight="1" x14ac:dyDescent="0.2">
      <c r="A573" s="32" t="s">
        <v>839</v>
      </c>
      <c r="B573" s="44">
        <v>62</v>
      </c>
      <c r="C573" s="44">
        <v>30</v>
      </c>
      <c r="D573" s="44">
        <v>2</v>
      </c>
      <c r="E573" s="44">
        <v>9</v>
      </c>
      <c r="F573" s="44">
        <v>0</v>
      </c>
      <c r="G573" s="44">
        <v>1</v>
      </c>
      <c r="H573" s="44">
        <v>0</v>
      </c>
      <c r="I573" s="50">
        <f t="shared" si="60"/>
        <v>2</v>
      </c>
      <c r="J573" s="44">
        <v>106</v>
      </c>
    </row>
    <row r="574" spans="1:10" ht="12.4" customHeight="1" x14ac:dyDescent="0.2">
      <c r="A574" s="32" t="s">
        <v>840</v>
      </c>
      <c r="B574" s="44">
        <v>147</v>
      </c>
      <c r="C574" s="44">
        <v>129</v>
      </c>
      <c r="D574" s="44">
        <v>26</v>
      </c>
      <c r="E574" s="44">
        <v>11</v>
      </c>
      <c r="F574" s="44">
        <v>7</v>
      </c>
      <c r="G574" s="44">
        <v>3</v>
      </c>
      <c r="H574" s="44">
        <v>1</v>
      </c>
      <c r="I574" s="50">
        <f t="shared" si="60"/>
        <v>15</v>
      </c>
      <c r="J574" s="44">
        <v>339</v>
      </c>
    </row>
    <row r="575" spans="1:10" ht="12.4" customHeight="1" x14ac:dyDescent="0.2">
      <c r="A575" s="32" t="s">
        <v>841</v>
      </c>
      <c r="B575" s="44">
        <v>79</v>
      </c>
      <c r="C575" s="44">
        <v>85</v>
      </c>
      <c r="D575" s="44">
        <v>16</v>
      </c>
      <c r="E575" s="44">
        <v>8</v>
      </c>
      <c r="F575" s="44">
        <v>3</v>
      </c>
      <c r="G575" s="44">
        <v>3</v>
      </c>
      <c r="H575" s="44">
        <v>0</v>
      </c>
      <c r="I575" s="50">
        <f t="shared" si="60"/>
        <v>9</v>
      </c>
      <c r="J575" s="44">
        <v>203</v>
      </c>
    </row>
    <row r="576" spans="1:10" ht="12.4" customHeight="1" x14ac:dyDescent="0.2">
      <c r="A576" s="32" t="s">
        <v>842</v>
      </c>
      <c r="B576" s="44">
        <v>88</v>
      </c>
      <c r="C576" s="44">
        <v>33</v>
      </c>
      <c r="D576" s="44">
        <v>5</v>
      </c>
      <c r="E576" s="44">
        <v>8</v>
      </c>
      <c r="F576" s="44">
        <v>4</v>
      </c>
      <c r="G576" s="44">
        <v>2</v>
      </c>
      <c r="H576" s="44">
        <v>2</v>
      </c>
      <c r="I576" s="50">
        <f t="shared" si="60"/>
        <v>7</v>
      </c>
      <c r="J576" s="44">
        <v>149</v>
      </c>
    </row>
    <row r="577" spans="1:10" ht="12.4" customHeight="1" x14ac:dyDescent="0.2">
      <c r="A577" s="32" t="s">
        <v>843</v>
      </c>
      <c r="B577" s="44">
        <v>79</v>
      </c>
      <c r="C577" s="44">
        <v>113</v>
      </c>
      <c r="D577" s="44">
        <v>12</v>
      </c>
      <c r="E577" s="44">
        <v>4</v>
      </c>
      <c r="F577" s="44">
        <v>5</v>
      </c>
      <c r="G577" s="44">
        <v>4</v>
      </c>
      <c r="H577" s="44">
        <v>0</v>
      </c>
      <c r="I577" s="50">
        <f t="shared" si="60"/>
        <v>7</v>
      </c>
      <c r="J577" s="44">
        <v>224</v>
      </c>
    </row>
    <row r="578" spans="1:10" ht="12.4" customHeight="1" x14ac:dyDescent="0.2">
      <c r="A578" s="32" t="s">
        <v>844</v>
      </c>
      <c r="B578" s="44">
        <v>64</v>
      </c>
      <c r="C578" s="44">
        <v>98</v>
      </c>
      <c r="D578" s="44">
        <v>25</v>
      </c>
      <c r="E578" s="44">
        <v>8</v>
      </c>
      <c r="F578" s="44">
        <v>6</v>
      </c>
      <c r="G578" s="44">
        <v>2</v>
      </c>
      <c r="H578" s="44">
        <v>1</v>
      </c>
      <c r="I578" s="50">
        <f t="shared" si="60"/>
        <v>7</v>
      </c>
      <c r="J578" s="44">
        <v>211</v>
      </c>
    </row>
    <row r="579" spans="1:10" ht="12.4" customHeight="1" x14ac:dyDescent="0.2">
      <c r="A579" s="32" t="s">
        <v>845</v>
      </c>
      <c r="B579" s="44">
        <v>83</v>
      </c>
      <c r="C579" s="44">
        <v>84</v>
      </c>
      <c r="D579" s="44">
        <v>23</v>
      </c>
      <c r="E579" s="44">
        <v>8</v>
      </c>
      <c r="F579" s="44">
        <v>12</v>
      </c>
      <c r="G579" s="44">
        <v>0</v>
      </c>
      <c r="H579" s="44">
        <v>0</v>
      </c>
      <c r="I579" s="50">
        <f t="shared" si="60"/>
        <v>2</v>
      </c>
      <c r="J579" s="44">
        <v>212</v>
      </c>
    </row>
    <row r="580" spans="1:10" ht="12.4" customHeight="1" x14ac:dyDescent="0.2">
      <c r="A580" s="32" t="s">
        <v>846</v>
      </c>
      <c r="B580" s="44">
        <v>76</v>
      </c>
      <c r="C580" s="44">
        <v>85</v>
      </c>
      <c r="D580" s="44">
        <v>24</v>
      </c>
      <c r="E580" s="44">
        <v>9</v>
      </c>
      <c r="F580" s="44">
        <v>6</v>
      </c>
      <c r="G580" s="44">
        <v>0</v>
      </c>
      <c r="H580" s="44">
        <v>2</v>
      </c>
      <c r="I580" s="50">
        <f t="shared" si="60"/>
        <v>7</v>
      </c>
      <c r="J580" s="44">
        <v>209</v>
      </c>
    </row>
    <row r="581" spans="1:10" ht="12.4" customHeight="1" x14ac:dyDescent="0.2">
      <c r="A581" s="32" t="s">
        <v>847</v>
      </c>
      <c r="B581" s="44">
        <v>117</v>
      </c>
      <c r="C581" s="44">
        <v>149</v>
      </c>
      <c r="D581" s="44">
        <v>36</v>
      </c>
      <c r="E581" s="44">
        <v>9</v>
      </c>
      <c r="F581" s="44">
        <v>11</v>
      </c>
      <c r="G581" s="44">
        <v>4</v>
      </c>
      <c r="H581" s="44">
        <v>1</v>
      </c>
      <c r="I581" s="50">
        <f t="shared" si="60"/>
        <v>11</v>
      </c>
      <c r="J581" s="44">
        <v>338</v>
      </c>
    </row>
    <row r="582" spans="1:10" ht="12.4" customHeight="1" x14ac:dyDescent="0.2">
      <c r="A582" s="32" t="s">
        <v>848</v>
      </c>
      <c r="B582" s="44">
        <v>38</v>
      </c>
      <c r="C582" s="44">
        <v>46</v>
      </c>
      <c r="D582" s="44">
        <v>9</v>
      </c>
      <c r="E582" s="44">
        <v>4</v>
      </c>
      <c r="F582" s="44">
        <v>5</v>
      </c>
      <c r="G582" s="44">
        <v>1</v>
      </c>
      <c r="H582" s="44">
        <v>2</v>
      </c>
      <c r="I582" s="50">
        <f t="shared" si="60"/>
        <v>7</v>
      </c>
      <c r="J582" s="44">
        <v>112</v>
      </c>
    </row>
    <row r="583" spans="1:10" ht="12.4" customHeight="1" x14ac:dyDescent="0.2">
      <c r="A583" s="32" t="s">
        <v>849</v>
      </c>
      <c r="B583" s="44">
        <v>44</v>
      </c>
      <c r="C583" s="44">
        <v>52</v>
      </c>
      <c r="D583" s="44">
        <v>9</v>
      </c>
      <c r="E583" s="44">
        <v>8</v>
      </c>
      <c r="F583" s="44">
        <v>6</v>
      </c>
      <c r="G583" s="44">
        <v>1</v>
      </c>
      <c r="H583" s="44">
        <v>1</v>
      </c>
      <c r="I583" s="50">
        <f t="shared" si="60"/>
        <v>4</v>
      </c>
      <c r="J583" s="44">
        <v>125</v>
      </c>
    </row>
    <row r="584" spans="1:10" ht="12.4" customHeight="1" x14ac:dyDescent="0.2">
      <c r="A584" s="32" t="s">
        <v>850</v>
      </c>
      <c r="B584" s="44">
        <v>86</v>
      </c>
      <c r="C584" s="44">
        <v>149</v>
      </c>
      <c r="D584" s="44">
        <v>29</v>
      </c>
      <c r="E584" s="44">
        <v>5</v>
      </c>
      <c r="F584" s="44">
        <v>13</v>
      </c>
      <c r="G584" s="44">
        <v>3</v>
      </c>
      <c r="H584" s="44">
        <v>3</v>
      </c>
      <c r="I584" s="50">
        <f t="shared" si="60"/>
        <v>10</v>
      </c>
      <c r="J584" s="44">
        <v>298</v>
      </c>
    </row>
    <row r="585" spans="1:10" ht="12.4" customHeight="1" x14ac:dyDescent="0.2">
      <c r="A585" s="32" t="s">
        <v>851</v>
      </c>
      <c r="B585" s="44">
        <v>45</v>
      </c>
      <c r="C585" s="44">
        <v>58</v>
      </c>
      <c r="D585" s="44">
        <v>19</v>
      </c>
      <c r="E585" s="44">
        <v>3</v>
      </c>
      <c r="F585" s="44">
        <v>5</v>
      </c>
      <c r="G585" s="44">
        <v>2</v>
      </c>
      <c r="H585" s="44">
        <v>0</v>
      </c>
      <c r="I585" s="50">
        <f t="shared" si="60"/>
        <v>5</v>
      </c>
      <c r="J585" s="44">
        <v>137</v>
      </c>
    </row>
    <row r="586" spans="1:10" ht="12.4" customHeight="1" x14ac:dyDescent="0.2">
      <c r="A586" s="32" t="s">
        <v>852</v>
      </c>
      <c r="B586" s="44">
        <v>75</v>
      </c>
      <c r="C586" s="44">
        <v>66</v>
      </c>
      <c r="D586" s="44">
        <v>19</v>
      </c>
      <c r="E586" s="44">
        <v>3</v>
      </c>
      <c r="F586" s="44">
        <v>2</v>
      </c>
      <c r="G586" s="44">
        <v>0</v>
      </c>
      <c r="H586" s="44">
        <v>0</v>
      </c>
      <c r="I586" s="50">
        <f t="shared" si="60"/>
        <v>5</v>
      </c>
      <c r="J586" s="44">
        <v>170</v>
      </c>
    </row>
    <row r="587" spans="1:10" ht="12.4" customHeight="1" x14ac:dyDescent="0.2">
      <c r="A587" s="32" t="s">
        <v>853</v>
      </c>
      <c r="B587" s="44">
        <v>40</v>
      </c>
      <c r="C587" s="44">
        <v>72</v>
      </c>
      <c r="D587" s="44">
        <v>30</v>
      </c>
      <c r="E587" s="44">
        <v>7</v>
      </c>
      <c r="F587" s="44">
        <v>5</v>
      </c>
      <c r="G587" s="44">
        <v>1</v>
      </c>
      <c r="H587" s="44">
        <v>1</v>
      </c>
      <c r="I587" s="50">
        <f t="shared" si="60"/>
        <v>4</v>
      </c>
      <c r="J587" s="44">
        <v>160</v>
      </c>
    </row>
    <row r="588" spans="1:10" ht="12.4" customHeight="1" x14ac:dyDescent="0.2">
      <c r="A588" s="32" t="s">
        <v>854</v>
      </c>
      <c r="B588" s="44">
        <v>43</v>
      </c>
      <c r="C588" s="44">
        <v>50</v>
      </c>
      <c r="D588" s="44">
        <v>22</v>
      </c>
      <c r="E588" s="44">
        <v>7</v>
      </c>
      <c r="F588" s="44">
        <v>10</v>
      </c>
      <c r="G588" s="44">
        <v>1</v>
      </c>
      <c r="H588" s="44">
        <v>1</v>
      </c>
      <c r="I588" s="50">
        <f t="shared" si="60"/>
        <v>7</v>
      </c>
      <c r="J588" s="44">
        <v>141</v>
      </c>
    </row>
    <row r="589" spans="1:10" ht="12.4" customHeight="1" x14ac:dyDescent="0.2">
      <c r="A589" s="32" t="s">
        <v>855</v>
      </c>
      <c r="B589" s="44">
        <v>36</v>
      </c>
      <c r="C589" s="44">
        <v>53</v>
      </c>
      <c r="D589" s="44">
        <v>10</v>
      </c>
      <c r="E589" s="44">
        <v>4</v>
      </c>
      <c r="F589" s="44">
        <v>6</v>
      </c>
      <c r="G589" s="44">
        <v>0</v>
      </c>
      <c r="H589" s="44">
        <v>2</v>
      </c>
      <c r="I589" s="50">
        <f t="shared" si="60"/>
        <v>5</v>
      </c>
      <c r="J589" s="44">
        <v>116</v>
      </c>
    </row>
    <row r="590" spans="1:10" ht="12.4" customHeight="1" x14ac:dyDescent="0.2">
      <c r="A590" s="32" t="s">
        <v>856</v>
      </c>
      <c r="B590" s="44">
        <v>94</v>
      </c>
      <c r="C590" s="44">
        <v>114</v>
      </c>
      <c r="D590" s="44">
        <v>26</v>
      </c>
      <c r="E590" s="44">
        <v>8</v>
      </c>
      <c r="F590" s="44">
        <v>12</v>
      </c>
      <c r="G590" s="44">
        <v>2</v>
      </c>
      <c r="H590" s="44">
        <v>1</v>
      </c>
      <c r="I590" s="50">
        <f t="shared" si="60"/>
        <v>8</v>
      </c>
      <c r="J590" s="44">
        <v>265</v>
      </c>
    </row>
    <row r="591" spans="1:10" ht="12.4" customHeight="1" x14ac:dyDescent="0.2">
      <c r="A591" s="32" t="s">
        <v>857</v>
      </c>
      <c r="B591" s="44">
        <v>55</v>
      </c>
      <c r="C591" s="44">
        <v>28</v>
      </c>
      <c r="D591" s="44">
        <v>14</v>
      </c>
      <c r="E591" s="44">
        <v>5</v>
      </c>
      <c r="F591" s="44">
        <v>4</v>
      </c>
      <c r="G591" s="44">
        <v>2</v>
      </c>
      <c r="H591" s="44">
        <v>0</v>
      </c>
      <c r="I591" s="50">
        <f t="shared" si="60"/>
        <v>4</v>
      </c>
      <c r="J591" s="44">
        <v>112</v>
      </c>
    </row>
    <row r="592" spans="1:10" ht="12.4" customHeight="1" x14ac:dyDescent="0.2">
      <c r="A592" s="32" t="s">
        <v>858</v>
      </c>
      <c r="B592" s="44">
        <v>73</v>
      </c>
      <c r="C592" s="44">
        <v>62</v>
      </c>
      <c r="D592" s="44">
        <v>8</v>
      </c>
      <c r="E592" s="44">
        <v>6</v>
      </c>
      <c r="F592" s="44">
        <v>3</v>
      </c>
      <c r="G592" s="44">
        <v>1</v>
      </c>
      <c r="H592" s="44">
        <v>1</v>
      </c>
      <c r="I592" s="50">
        <f t="shared" si="60"/>
        <v>13</v>
      </c>
      <c r="J592" s="44">
        <v>167</v>
      </c>
    </row>
    <row r="593" spans="1:10" ht="12.4" customHeight="1" x14ac:dyDescent="0.2">
      <c r="A593" s="32" t="s">
        <v>859</v>
      </c>
      <c r="B593" s="44">
        <v>59</v>
      </c>
      <c r="C593" s="44">
        <v>56</v>
      </c>
      <c r="D593" s="44">
        <v>16</v>
      </c>
      <c r="E593" s="44">
        <v>1</v>
      </c>
      <c r="F593" s="44">
        <v>1</v>
      </c>
      <c r="G593" s="44">
        <v>0</v>
      </c>
      <c r="H593" s="44">
        <v>0</v>
      </c>
      <c r="I593" s="50">
        <f t="shared" si="60"/>
        <v>4</v>
      </c>
      <c r="J593" s="44">
        <v>137</v>
      </c>
    </row>
    <row r="594" spans="1:10" ht="12.4" customHeight="1" x14ac:dyDescent="0.2">
      <c r="A594" s="32" t="s">
        <v>860</v>
      </c>
      <c r="B594" s="44">
        <v>52</v>
      </c>
      <c r="C594" s="44">
        <v>103</v>
      </c>
      <c r="D594" s="44">
        <v>18</v>
      </c>
      <c r="E594" s="44">
        <v>13</v>
      </c>
      <c r="F594" s="44">
        <v>7</v>
      </c>
      <c r="G594" s="44">
        <v>0</v>
      </c>
      <c r="H594" s="44">
        <v>2</v>
      </c>
      <c r="I594" s="50">
        <f t="shared" si="60"/>
        <v>2</v>
      </c>
      <c r="J594" s="44">
        <v>197</v>
      </c>
    </row>
    <row r="595" spans="1:10" ht="12.4" customHeight="1" x14ac:dyDescent="0.2">
      <c r="A595" s="32" t="s">
        <v>861</v>
      </c>
      <c r="B595" s="44">
        <v>36</v>
      </c>
      <c r="C595" s="44">
        <v>31</v>
      </c>
      <c r="D595" s="44">
        <v>13</v>
      </c>
      <c r="E595" s="44">
        <v>2</v>
      </c>
      <c r="F595" s="44">
        <v>1</v>
      </c>
      <c r="G595" s="44">
        <v>0</v>
      </c>
      <c r="H595" s="44">
        <v>0</v>
      </c>
      <c r="I595" s="50">
        <f t="shared" si="60"/>
        <v>8</v>
      </c>
      <c r="J595" s="44">
        <v>91</v>
      </c>
    </row>
    <row r="596" spans="1:10" ht="12.4" customHeight="1" x14ac:dyDescent="0.2">
      <c r="A596" s="32" t="s">
        <v>862</v>
      </c>
      <c r="B596" s="44">
        <v>62</v>
      </c>
      <c r="C596" s="44">
        <v>74</v>
      </c>
      <c r="D596" s="44">
        <v>13</v>
      </c>
      <c r="E596" s="44">
        <v>3</v>
      </c>
      <c r="F596" s="44">
        <v>5</v>
      </c>
      <c r="G596" s="44">
        <v>2</v>
      </c>
      <c r="H596" s="44">
        <v>0</v>
      </c>
      <c r="I596" s="50">
        <f t="shared" ref="I596:I626" si="61">J596-(SUM(B596:H596))</f>
        <v>11</v>
      </c>
      <c r="J596" s="44">
        <v>170</v>
      </c>
    </row>
    <row r="597" spans="1:10" ht="12.4" customHeight="1" x14ac:dyDescent="0.2">
      <c r="A597" s="32" t="s">
        <v>863</v>
      </c>
      <c r="B597" s="44">
        <v>42</v>
      </c>
      <c r="C597" s="44">
        <v>30</v>
      </c>
      <c r="D597" s="44">
        <v>14</v>
      </c>
      <c r="E597" s="44">
        <v>3</v>
      </c>
      <c r="F597" s="44">
        <v>0</v>
      </c>
      <c r="G597" s="44">
        <v>3</v>
      </c>
      <c r="H597" s="44">
        <v>0</v>
      </c>
      <c r="I597" s="50">
        <f t="shared" si="61"/>
        <v>1</v>
      </c>
      <c r="J597" s="44">
        <v>93</v>
      </c>
    </row>
    <row r="598" spans="1:10" ht="12.4" customHeight="1" x14ac:dyDescent="0.2">
      <c r="A598" s="32" t="s">
        <v>864</v>
      </c>
      <c r="B598" s="44">
        <v>72</v>
      </c>
      <c r="C598" s="44">
        <v>44</v>
      </c>
      <c r="D598" s="44">
        <v>15</v>
      </c>
      <c r="E598" s="44">
        <v>7</v>
      </c>
      <c r="F598" s="44">
        <v>4</v>
      </c>
      <c r="G598" s="44">
        <v>1</v>
      </c>
      <c r="H598" s="44">
        <v>0</v>
      </c>
      <c r="I598" s="50">
        <f t="shared" si="61"/>
        <v>7</v>
      </c>
      <c r="J598" s="44">
        <v>150</v>
      </c>
    </row>
    <row r="599" spans="1:10" ht="12.4" customHeight="1" x14ac:dyDescent="0.2">
      <c r="A599" s="32" t="s">
        <v>865</v>
      </c>
      <c r="B599" s="44">
        <v>61</v>
      </c>
      <c r="C599" s="44">
        <v>93</v>
      </c>
      <c r="D599" s="44">
        <v>9</v>
      </c>
      <c r="E599" s="44">
        <v>4</v>
      </c>
      <c r="F599" s="44">
        <v>6</v>
      </c>
      <c r="G599" s="44">
        <v>1</v>
      </c>
      <c r="H599" s="44">
        <v>0</v>
      </c>
      <c r="I599" s="50">
        <f t="shared" si="61"/>
        <v>10</v>
      </c>
      <c r="J599" s="44">
        <v>184</v>
      </c>
    </row>
    <row r="600" spans="1:10" ht="12.4" customHeight="1" x14ac:dyDescent="0.2">
      <c r="A600" s="32" t="s">
        <v>866</v>
      </c>
      <c r="B600" s="44">
        <v>54</v>
      </c>
      <c r="C600" s="44">
        <v>41</v>
      </c>
      <c r="D600" s="44">
        <v>10</v>
      </c>
      <c r="E600" s="44">
        <v>5</v>
      </c>
      <c r="F600" s="44">
        <v>8</v>
      </c>
      <c r="G600" s="44">
        <v>1</v>
      </c>
      <c r="H600" s="44">
        <v>0</v>
      </c>
      <c r="I600" s="50">
        <f t="shared" si="61"/>
        <v>3</v>
      </c>
      <c r="J600" s="44">
        <v>122</v>
      </c>
    </row>
    <row r="601" spans="1:10" ht="12.4" customHeight="1" x14ac:dyDescent="0.2">
      <c r="A601" s="32" t="s">
        <v>867</v>
      </c>
      <c r="B601" s="44">
        <v>213</v>
      </c>
      <c r="C601" s="44">
        <v>295</v>
      </c>
      <c r="D601" s="44">
        <v>77</v>
      </c>
      <c r="E601" s="44">
        <v>26</v>
      </c>
      <c r="F601" s="44">
        <v>22</v>
      </c>
      <c r="G601" s="44">
        <v>1</v>
      </c>
      <c r="H601" s="44">
        <v>2</v>
      </c>
      <c r="I601" s="50">
        <f t="shared" si="61"/>
        <v>25</v>
      </c>
      <c r="J601" s="44">
        <v>661</v>
      </c>
    </row>
    <row r="602" spans="1:10" ht="12.4" customHeight="1" x14ac:dyDescent="0.2">
      <c r="A602" s="32" t="s">
        <v>868</v>
      </c>
      <c r="B602" s="44">
        <v>102</v>
      </c>
      <c r="C602" s="44">
        <v>50</v>
      </c>
      <c r="D602" s="44">
        <v>7</v>
      </c>
      <c r="E602" s="44">
        <v>12</v>
      </c>
      <c r="F602" s="44">
        <v>4</v>
      </c>
      <c r="G602" s="44">
        <v>2</v>
      </c>
      <c r="H602" s="44">
        <v>1</v>
      </c>
      <c r="I602" s="50">
        <f t="shared" si="61"/>
        <v>11</v>
      </c>
      <c r="J602" s="44">
        <v>189</v>
      </c>
    </row>
    <row r="603" spans="1:10" ht="12.4" customHeight="1" x14ac:dyDescent="0.2">
      <c r="A603" s="32" t="s">
        <v>869</v>
      </c>
      <c r="B603" s="44">
        <v>70</v>
      </c>
      <c r="C603" s="44">
        <v>74</v>
      </c>
      <c r="D603" s="44">
        <v>19</v>
      </c>
      <c r="E603" s="44">
        <v>6</v>
      </c>
      <c r="F603" s="44">
        <v>0</v>
      </c>
      <c r="G603" s="44">
        <v>7</v>
      </c>
      <c r="H603" s="44">
        <v>1</v>
      </c>
      <c r="I603" s="50">
        <f t="shared" si="61"/>
        <v>4</v>
      </c>
      <c r="J603" s="44">
        <v>181</v>
      </c>
    </row>
    <row r="604" spans="1:10" ht="12.4" customHeight="1" x14ac:dyDescent="0.2">
      <c r="A604" s="32" t="s">
        <v>870</v>
      </c>
      <c r="B604" s="44">
        <v>66</v>
      </c>
      <c r="C604" s="44">
        <v>48</v>
      </c>
      <c r="D604" s="44">
        <v>17</v>
      </c>
      <c r="E604" s="44">
        <v>10</v>
      </c>
      <c r="F604" s="44">
        <v>4</v>
      </c>
      <c r="G604" s="44">
        <v>2</v>
      </c>
      <c r="H604" s="44">
        <v>0</v>
      </c>
      <c r="I604" s="50">
        <f t="shared" si="61"/>
        <v>7</v>
      </c>
      <c r="J604" s="44">
        <v>154</v>
      </c>
    </row>
    <row r="605" spans="1:10" ht="12" customHeight="1" x14ac:dyDescent="0.2">
      <c r="A605" s="32" t="s">
        <v>871</v>
      </c>
      <c r="B605" s="44">
        <v>148</v>
      </c>
      <c r="C605" s="44">
        <v>179</v>
      </c>
      <c r="D605" s="44">
        <v>44</v>
      </c>
      <c r="E605" s="44">
        <v>10</v>
      </c>
      <c r="F605" s="44">
        <v>11</v>
      </c>
      <c r="G605" s="44">
        <v>0</v>
      </c>
      <c r="H605" s="44">
        <v>1</v>
      </c>
      <c r="I605" s="50">
        <f t="shared" si="61"/>
        <v>13</v>
      </c>
      <c r="J605" s="44">
        <v>406</v>
      </c>
    </row>
    <row r="606" spans="1:10" ht="12" customHeight="1" x14ac:dyDescent="0.2">
      <c r="A606" s="32" t="s">
        <v>872</v>
      </c>
      <c r="B606" s="44">
        <v>44</v>
      </c>
      <c r="C606" s="44">
        <v>34</v>
      </c>
      <c r="D606" s="44">
        <v>11</v>
      </c>
      <c r="E606" s="44">
        <v>3</v>
      </c>
      <c r="F606" s="44">
        <v>2</v>
      </c>
      <c r="G606" s="44">
        <v>0</v>
      </c>
      <c r="H606" s="44">
        <v>1</v>
      </c>
      <c r="I606" s="50">
        <f t="shared" si="61"/>
        <v>4</v>
      </c>
      <c r="J606" s="44">
        <v>99</v>
      </c>
    </row>
    <row r="607" spans="1:10" ht="12.4" customHeight="1" x14ac:dyDescent="0.2">
      <c r="A607" s="32" t="s">
        <v>873</v>
      </c>
      <c r="B607" s="44">
        <v>66</v>
      </c>
      <c r="C607" s="44">
        <v>104</v>
      </c>
      <c r="D607" s="44">
        <v>27</v>
      </c>
      <c r="E607" s="44">
        <v>6</v>
      </c>
      <c r="F607" s="44">
        <v>8</v>
      </c>
      <c r="G607" s="44">
        <v>0</v>
      </c>
      <c r="H607" s="44">
        <v>0</v>
      </c>
      <c r="I607" s="50">
        <f t="shared" si="61"/>
        <v>7</v>
      </c>
      <c r="J607" s="44">
        <v>218</v>
      </c>
    </row>
    <row r="608" spans="1:10" ht="12.4" customHeight="1" x14ac:dyDescent="0.2">
      <c r="A608" s="32" t="s">
        <v>874</v>
      </c>
      <c r="B608" s="44">
        <v>29</v>
      </c>
      <c r="C608" s="44">
        <v>59</v>
      </c>
      <c r="D608" s="44">
        <v>14</v>
      </c>
      <c r="E608" s="44">
        <v>2</v>
      </c>
      <c r="F608" s="44">
        <v>4</v>
      </c>
      <c r="G608" s="44">
        <v>0</v>
      </c>
      <c r="H608" s="44">
        <v>0</v>
      </c>
      <c r="I608" s="50">
        <f t="shared" si="61"/>
        <v>4</v>
      </c>
      <c r="J608" s="44">
        <v>112</v>
      </c>
    </row>
    <row r="609" spans="1:10" ht="12.4" customHeight="1" x14ac:dyDescent="0.2">
      <c r="A609" s="32" t="s">
        <v>875</v>
      </c>
      <c r="B609" s="44">
        <v>31</v>
      </c>
      <c r="C609" s="44">
        <v>51</v>
      </c>
      <c r="D609" s="44">
        <v>8</v>
      </c>
      <c r="E609" s="44">
        <v>2</v>
      </c>
      <c r="F609" s="44">
        <v>1</v>
      </c>
      <c r="G609" s="44">
        <v>0</v>
      </c>
      <c r="H609" s="44">
        <v>2</v>
      </c>
      <c r="I609" s="50">
        <f t="shared" si="61"/>
        <v>4</v>
      </c>
      <c r="J609" s="44">
        <v>99</v>
      </c>
    </row>
    <row r="610" spans="1:10" ht="12.4" customHeight="1" x14ac:dyDescent="0.2">
      <c r="A610" s="32" t="s">
        <v>876</v>
      </c>
      <c r="B610" s="44">
        <v>119</v>
      </c>
      <c r="C610" s="44">
        <v>152</v>
      </c>
      <c r="D610" s="44">
        <v>37</v>
      </c>
      <c r="E610" s="44">
        <v>8</v>
      </c>
      <c r="F610" s="44">
        <v>16</v>
      </c>
      <c r="G610" s="44">
        <v>2</v>
      </c>
      <c r="H610" s="44">
        <v>2</v>
      </c>
      <c r="I610" s="50">
        <f t="shared" si="61"/>
        <v>15</v>
      </c>
      <c r="J610" s="44">
        <v>351</v>
      </c>
    </row>
    <row r="611" spans="1:10" ht="12.4" customHeight="1" x14ac:dyDescent="0.2">
      <c r="A611" s="32" t="s">
        <v>877</v>
      </c>
      <c r="B611" s="44">
        <v>54</v>
      </c>
      <c r="C611" s="44">
        <v>77</v>
      </c>
      <c r="D611" s="44">
        <v>23</v>
      </c>
      <c r="E611" s="44">
        <v>4</v>
      </c>
      <c r="F611" s="44">
        <v>2</v>
      </c>
      <c r="G611" s="44">
        <v>1</v>
      </c>
      <c r="H611" s="44">
        <v>2</v>
      </c>
      <c r="I611" s="50">
        <f t="shared" si="61"/>
        <v>5</v>
      </c>
      <c r="J611" s="44">
        <v>168</v>
      </c>
    </row>
    <row r="612" spans="1:10" ht="12.4" customHeight="1" x14ac:dyDescent="0.2">
      <c r="A612" s="32" t="s">
        <v>878</v>
      </c>
      <c r="B612" s="44">
        <v>87</v>
      </c>
      <c r="C612" s="44">
        <v>101</v>
      </c>
      <c r="D612" s="44">
        <v>39</v>
      </c>
      <c r="E612" s="44">
        <v>9</v>
      </c>
      <c r="F612" s="44">
        <v>10</v>
      </c>
      <c r="G612" s="44">
        <v>2</v>
      </c>
      <c r="H612" s="44">
        <v>1</v>
      </c>
      <c r="I612" s="50">
        <f t="shared" si="61"/>
        <v>6</v>
      </c>
      <c r="J612" s="44">
        <v>255</v>
      </c>
    </row>
    <row r="613" spans="1:10" ht="12.4" customHeight="1" x14ac:dyDescent="0.2">
      <c r="A613" s="32" t="s">
        <v>879</v>
      </c>
      <c r="B613" s="44">
        <v>83</v>
      </c>
      <c r="C613" s="44">
        <v>70</v>
      </c>
      <c r="D613" s="44">
        <v>29</v>
      </c>
      <c r="E613" s="44">
        <v>8</v>
      </c>
      <c r="F613" s="44">
        <v>10</v>
      </c>
      <c r="G613" s="44">
        <v>3</v>
      </c>
      <c r="H613" s="44">
        <v>0</v>
      </c>
      <c r="I613" s="50">
        <f t="shared" si="61"/>
        <v>6</v>
      </c>
      <c r="J613" s="44">
        <v>209</v>
      </c>
    </row>
    <row r="614" spans="1:10" ht="12.4" customHeight="1" x14ac:dyDescent="0.2">
      <c r="A614" s="32" t="s">
        <v>880</v>
      </c>
      <c r="B614" s="44">
        <v>94</v>
      </c>
      <c r="C614" s="44">
        <v>115</v>
      </c>
      <c r="D614" s="44">
        <v>36</v>
      </c>
      <c r="E614" s="44">
        <v>13</v>
      </c>
      <c r="F614" s="44">
        <v>6</v>
      </c>
      <c r="G614" s="44">
        <v>3</v>
      </c>
      <c r="H614" s="44">
        <v>0</v>
      </c>
      <c r="I614" s="50">
        <f t="shared" si="61"/>
        <v>12</v>
      </c>
      <c r="J614" s="44">
        <v>279</v>
      </c>
    </row>
    <row r="615" spans="1:10" ht="12.4" customHeight="1" x14ac:dyDescent="0.2">
      <c r="A615" s="32" t="s">
        <v>881</v>
      </c>
      <c r="B615" s="44">
        <v>101</v>
      </c>
      <c r="C615" s="44">
        <v>122</v>
      </c>
      <c r="D615" s="44">
        <v>28</v>
      </c>
      <c r="E615" s="44">
        <v>7</v>
      </c>
      <c r="F615" s="44">
        <v>9</v>
      </c>
      <c r="G615" s="44">
        <v>3</v>
      </c>
      <c r="H615" s="44">
        <v>0</v>
      </c>
      <c r="I615" s="50">
        <f t="shared" si="61"/>
        <v>13</v>
      </c>
      <c r="J615" s="44">
        <v>283</v>
      </c>
    </row>
    <row r="616" spans="1:10" ht="12.4" customHeight="1" x14ac:dyDescent="0.2">
      <c r="A616" s="32" t="s">
        <v>882</v>
      </c>
      <c r="B616" s="44">
        <v>101</v>
      </c>
      <c r="C616" s="44">
        <v>130</v>
      </c>
      <c r="D616" s="44">
        <v>33</v>
      </c>
      <c r="E616" s="44">
        <v>7</v>
      </c>
      <c r="F616" s="44">
        <v>15</v>
      </c>
      <c r="G616" s="44">
        <v>1</v>
      </c>
      <c r="H616" s="44">
        <v>1</v>
      </c>
      <c r="I616" s="50">
        <f t="shared" si="61"/>
        <v>15</v>
      </c>
      <c r="J616" s="44">
        <v>303</v>
      </c>
    </row>
    <row r="617" spans="1:10" ht="12.4" customHeight="1" x14ac:dyDescent="0.2">
      <c r="A617" s="32" t="s">
        <v>883</v>
      </c>
      <c r="B617" s="44">
        <v>68</v>
      </c>
      <c r="C617" s="44">
        <v>81</v>
      </c>
      <c r="D617" s="44">
        <v>32</v>
      </c>
      <c r="E617" s="44">
        <v>5</v>
      </c>
      <c r="F617" s="44">
        <v>4</v>
      </c>
      <c r="G617" s="44">
        <v>1</v>
      </c>
      <c r="H617" s="44">
        <v>0</v>
      </c>
      <c r="I617" s="50">
        <f t="shared" si="61"/>
        <v>6</v>
      </c>
      <c r="J617" s="44">
        <v>197</v>
      </c>
    </row>
    <row r="618" spans="1:10" ht="12.4" customHeight="1" x14ac:dyDescent="0.2">
      <c r="A618" s="32" t="s">
        <v>884</v>
      </c>
      <c r="B618" s="44">
        <v>81</v>
      </c>
      <c r="C618" s="44">
        <v>74</v>
      </c>
      <c r="D618" s="44">
        <v>18</v>
      </c>
      <c r="E618" s="44">
        <v>4</v>
      </c>
      <c r="F618" s="44">
        <v>6</v>
      </c>
      <c r="G618" s="44">
        <v>2</v>
      </c>
      <c r="H618" s="44">
        <v>1</v>
      </c>
      <c r="I618" s="50">
        <f t="shared" si="61"/>
        <v>6</v>
      </c>
      <c r="J618" s="44">
        <v>192</v>
      </c>
    </row>
    <row r="619" spans="1:10" ht="12.4" customHeight="1" x14ac:dyDescent="0.2">
      <c r="A619" s="32" t="s">
        <v>885</v>
      </c>
      <c r="B619" s="44">
        <v>44</v>
      </c>
      <c r="C619" s="44">
        <v>52</v>
      </c>
      <c r="D619" s="44">
        <v>8</v>
      </c>
      <c r="E619" s="44">
        <v>7</v>
      </c>
      <c r="F619" s="44">
        <v>5</v>
      </c>
      <c r="G619" s="44">
        <v>1</v>
      </c>
      <c r="H619" s="44">
        <v>0</v>
      </c>
      <c r="I619" s="50">
        <f t="shared" si="61"/>
        <v>5</v>
      </c>
      <c r="J619" s="44">
        <v>122</v>
      </c>
    </row>
    <row r="620" spans="1:10" ht="12.4" customHeight="1" x14ac:dyDescent="0.2">
      <c r="A620" s="32" t="s">
        <v>886</v>
      </c>
      <c r="B620" s="44">
        <v>60</v>
      </c>
      <c r="C620" s="44">
        <v>64</v>
      </c>
      <c r="D620" s="44">
        <v>24</v>
      </c>
      <c r="E620" s="44">
        <v>3</v>
      </c>
      <c r="F620" s="44">
        <v>3</v>
      </c>
      <c r="G620" s="44">
        <v>1</v>
      </c>
      <c r="H620" s="44">
        <v>0</v>
      </c>
      <c r="I620" s="50">
        <f t="shared" si="61"/>
        <v>3</v>
      </c>
      <c r="J620" s="44">
        <v>158</v>
      </c>
    </row>
    <row r="621" spans="1:10" ht="12.4" customHeight="1" x14ac:dyDescent="0.2">
      <c r="A621" s="32" t="s">
        <v>887</v>
      </c>
      <c r="B621" s="44">
        <v>74</v>
      </c>
      <c r="C621" s="44">
        <v>49</v>
      </c>
      <c r="D621" s="44">
        <v>18</v>
      </c>
      <c r="E621" s="44">
        <v>8</v>
      </c>
      <c r="F621" s="44">
        <v>3</v>
      </c>
      <c r="G621" s="44">
        <v>2</v>
      </c>
      <c r="H621" s="44">
        <v>0</v>
      </c>
      <c r="I621" s="50">
        <f t="shared" si="61"/>
        <v>3</v>
      </c>
      <c r="J621" s="44">
        <v>157</v>
      </c>
    </row>
    <row r="622" spans="1:10" ht="12.4" customHeight="1" x14ac:dyDescent="0.2">
      <c r="A622" s="32" t="s">
        <v>888</v>
      </c>
      <c r="B622" s="44">
        <v>88</v>
      </c>
      <c r="C622" s="44">
        <v>120</v>
      </c>
      <c r="D622" s="44">
        <v>23</v>
      </c>
      <c r="E622" s="44">
        <v>8</v>
      </c>
      <c r="F622" s="44">
        <v>10</v>
      </c>
      <c r="G622" s="44">
        <v>4</v>
      </c>
      <c r="H622" s="44">
        <v>2</v>
      </c>
      <c r="I622" s="50">
        <f t="shared" si="61"/>
        <v>14</v>
      </c>
      <c r="J622" s="44">
        <v>269</v>
      </c>
    </row>
    <row r="623" spans="1:10" ht="12.4" customHeight="1" x14ac:dyDescent="0.2">
      <c r="A623" s="32" t="s">
        <v>889</v>
      </c>
      <c r="B623" s="44">
        <v>74</v>
      </c>
      <c r="C623" s="44">
        <v>70</v>
      </c>
      <c r="D623" s="44">
        <v>11</v>
      </c>
      <c r="E623" s="44">
        <v>6</v>
      </c>
      <c r="F623" s="44">
        <v>8</v>
      </c>
      <c r="G623" s="44">
        <v>2</v>
      </c>
      <c r="H623" s="44">
        <v>1</v>
      </c>
      <c r="I623" s="50">
        <f t="shared" si="61"/>
        <v>4</v>
      </c>
      <c r="J623" s="44">
        <v>176</v>
      </c>
    </row>
    <row r="624" spans="1:10" ht="12.4" customHeight="1" x14ac:dyDescent="0.2">
      <c r="A624" s="32" t="s">
        <v>890</v>
      </c>
      <c r="B624" s="44">
        <v>33</v>
      </c>
      <c r="C624" s="44">
        <v>42</v>
      </c>
      <c r="D624" s="44">
        <v>16</v>
      </c>
      <c r="E624" s="44">
        <v>5</v>
      </c>
      <c r="F624" s="44">
        <v>4</v>
      </c>
      <c r="G624" s="44">
        <v>0</v>
      </c>
      <c r="H624" s="44">
        <v>0</v>
      </c>
      <c r="I624" s="50">
        <f t="shared" si="61"/>
        <v>4</v>
      </c>
      <c r="J624" s="44">
        <v>104</v>
      </c>
    </row>
    <row r="625" spans="1:10" ht="12.4" customHeight="1" x14ac:dyDescent="0.2">
      <c r="A625" s="32" t="s">
        <v>891</v>
      </c>
      <c r="B625" s="44">
        <v>47</v>
      </c>
      <c r="C625" s="44">
        <v>50</v>
      </c>
      <c r="D625" s="44">
        <v>16</v>
      </c>
      <c r="E625" s="44">
        <v>5</v>
      </c>
      <c r="F625" s="44">
        <v>1</v>
      </c>
      <c r="G625" s="44">
        <v>1</v>
      </c>
      <c r="H625" s="44">
        <v>0</v>
      </c>
      <c r="I625" s="50">
        <f t="shared" si="61"/>
        <v>11</v>
      </c>
      <c r="J625" s="44">
        <v>131</v>
      </c>
    </row>
    <row r="626" spans="1:10" ht="12.4" customHeight="1" x14ac:dyDescent="0.2">
      <c r="A626" s="32" t="s">
        <v>892</v>
      </c>
      <c r="B626" s="44">
        <v>91</v>
      </c>
      <c r="C626" s="44">
        <v>139</v>
      </c>
      <c r="D626" s="44">
        <v>28</v>
      </c>
      <c r="E626" s="44">
        <v>9</v>
      </c>
      <c r="F626" s="44">
        <v>13</v>
      </c>
      <c r="G626" s="44">
        <v>2</v>
      </c>
      <c r="H626" s="44">
        <v>2</v>
      </c>
      <c r="I626" s="50">
        <f t="shared" si="61"/>
        <v>21</v>
      </c>
      <c r="J626" s="44">
        <v>305</v>
      </c>
    </row>
    <row r="627" spans="1:10" ht="12.4" customHeight="1" x14ac:dyDescent="0.2">
      <c r="A627" s="36" t="s">
        <v>893</v>
      </c>
      <c r="B627" s="47">
        <f>SUM(B532:B626)</f>
        <v>7219</v>
      </c>
      <c r="C627" s="47">
        <f t="shared" ref="C627:H627" si="62">SUM(C532:C626)</f>
        <v>7342</v>
      </c>
      <c r="D627" s="47">
        <f t="shared" si="62"/>
        <v>1865</v>
      </c>
      <c r="E627" s="47">
        <f t="shared" si="62"/>
        <v>629</v>
      </c>
      <c r="F627" s="47">
        <f t="shared" si="62"/>
        <v>552</v>
      </c>
      <c r="G627" s="47">
        <f t="shared" si="62"/>
        <v>142</v>
      </c>
      <c r="H627" s="47">
        <f t="shared" si="62"/>
        <v>73</v>
      </c>
      <c r="I627" s="47">
        <f>SUM(I532:I626)</f>
        <v>679</v>
      </c>
      <c r="J627" s="47">
        <f>SUM(J532:J626)</f>
        <v>18501</v>
      </c>
    </row>
    <row r="628" spans="1:10" ht="12.4" customHeight="1" x14ac:dyDescent="0.2">
      <c r="A628" s="3"/>
      <c r="B628" s="10"/>
      <c r="C628" s="10"/>
      <c r="D628" s="10"/>
      <c r="E628" s="10"/>
      <c r="F628" s="10"/>
      <c r="G628" s="10"/>
      <c r="H628" s="10"/>
      <c r="I628" s="10"/>
      <c r="J628" s="54"/>
    </row>
    <row r="629" spans="1:10" ht="12.4" customHeight="1" x14ac:dyDescent="0.2">
      <c r="A629" s="34" t="s">
        <v>49</v>
      </c>
      <c r="J629" s="54"/>
    </row>
    <row r="630" spans="1:10" ht="12.4" customHeight="1" x14ac:dyDescent="0.2">
      <c r="A630" s="32" t="s">
        <v>775</v>
      </c>
      <c r="B630" s="44">
        <v>119</v>
      </c>
      <c r="C630" s="44">
        <v>126</v>
      </c>
      <c r="D630" s="44">
        <v>34</v>
      </c>
      <c r="E630" s="44">
        <v>9</v>
      </c>
      <c r="F630" s="44">
        <v>8</v>
      </c>
      <c r="G630" s="44">
        <v>1</v>
      </c>
      <c r="H630" s="44">
        <v>3</v>
      </c>
      <c r="I630" s="50">
        <f t="shared" ref="I630:I651" si="63">J630-(SUM(B630:H630))</f>
        <v>10</v>
      </c>
      <c r="J630" s="44">
        <v>310</v>
      </c>
    </row>
    <row r="631" spans="1:10" ht="12.4" customHeight="1" x14ac:dyDescent="0.2">
      <c r="A631" s="32" t="s">
        <v>776</v>
      </c>
      <c r="B631" s="44">
        <v>126</v>
      </c>
      <c r="C631" s="44">
        <v>209</v>
      </c>
      <c r="D631" s="44">
        <v>56</v>
      </c>
      <c r="E631" s="44">
        <v>6</v>
      </c>
      <c r="F631" s="44">
        <v>10</v>
      </c>
      <c r="G631" s="44">
        <v>2</v>
      </c>
      <c r="H631" s="44">
        <v>1</v>
      </c>
      <c r="I631" s="50">
        <f t="shared" si="63"/>
        <v>18</v>
      </c>
      <c r="J631" s="44">
        <v>428</v>
      </c>
    </row>
    <row r="632" spans="1:10" ht="12.4" customHeight="1" x14ac:dyDescent="0.2">
      <c r="A632" s="32" t="s">
        <v>777</v>
      </c>
      <c r="B632" s="44">
        <v>108</v>
      </c>
      <c r="C632" s="44">
        <v>245</v>
      </c>
      <c r="D632" s="44">
        <v>50</v>
      </c>
      <c r="E632" s="44">
        <v>6</v>
      </c>
      <c r="F632" s="44">
        <v>6</v>
      </c>
      <c r="G632" s="44">
        <v>3</v>
      </c>
      <c r="H632" s="44">
        <v>1</v>
      </c>
      <c r="I632" s="50">
        <f t="shared" si="63"/>
        <v>21</v>
      </c>
      <c r="J632" s="44">
        <v>440</v>
      </c>
    </row>
    <row r="633" spans="1:10" ht="11.45" customHeight="1" x14ac:dyDescent="0.2">
      <c r="A633" s="32" t="s">
        <v>778</v>
      </c>
      <c r="B633" s="44">
        <v>68</v>
      </c>
      <c r="C633" s="44">
        <v>126</v>
      </c>
      <c r="D633" s="44">
        <v>39</v>
      </c>
      <c r="E633" s="44">
        <v>7</v>
      </c>
      <c r="F633" s="44">
        <v>5</v>
      </c>
      <c r="G633" s="44">
        <v>0</v>
      </c>
      <c r="H633" s="44">
        <v>1</v>
      </c>
      <c r="I633" s="50">
        <f t="shared" si="63"/>
        <v>11</v>
      </c>
      <c r="J633" s="44">
        <v>257</v>
      </c>
    </row>
    <row r="634" spans="1:10" ht="11.45" customHeight="1" x14ac:dyDescent="0.2">
      <c r="A634" s="32" t="s">
        <v>779</v>
      </c>
      <c r="B634" s="44">
        <v>137</v>
      </c>
      <c r="C634" s="44">
        <v>160</v>
      </c>
      <c r="D634" s="44">
        <v>42</v>
      </c>
      <c r="E634" s="44">
        <v>6</v>
      </c>
      <c r="F634" s="44">
        <v>7</v>
      </c>
      <c r="G634" s="44">
        <v>3</v>
      </c>
      <c r="H634" s="44">
        <v>0</v>
      </c>
      <c r="I634" s="50">
        <f t="shared" si="63"/>
        <v>8</v>
      </c>
      <c r="J634" s="44">
        <v>363</v>
      </c>
    </row>
    <row r="635" spans="1:10" ht="11.45" customHeight="1" x14ac:dyDescent="0.2">
      <c r="A635" s="32" t="s">
        <v>780</v>
      </c>
      <c r="B635" s="44">
        <v>249</v>
      </c>
      <c r="C635" s="44">
        <v>172</v>
      </c>
      <c r="D635" s="44">
        <v>58</v>
      </c>
      <c r="E635" s="44">
        <v>20</v>
      </c>
      <c r="F635" s="44">
        <v>13</v>
      </c>
      <c r="G635" s="44">
        <v>3</v>
      </c>
      <c r="H635" s="44">
        <v>1</v>
      </c>
      <c r="I635" s="50">
        <f t="shared" si="63"/>
        <v>15</v>
      </c>
      <c r="J635" s="44">
        <v>531</v>
      </c>
    </row>
    <row r="636" spans="1:10" ht="11.45" customHeight="1" x14ac:dyDescent="0.2">
      <c r="A636" s="32" t="s">
        <v>781</v>
      </c>
      <c r="B636" s="44">
        <v>220</v>
      </c>
      <c r="C636" s="44">
        <v>272</v>
      </c>
      <c r="D636" s="44">
        <v>68</v>
      </c>
      <c r="E636" s="44">
        <v>16</v>
      </c>
      <c r="F636" s="44">
        <v>17</v>
      </c>
      <c r="G636" s="44">
        <v>9</v>
      </c>
      <c r="H636" s="44">
        <v>2</v>
      </c>
      <c r="I636" s="50">
        <f t="shared" si="63"/>
        <v>21</v>
      </c>
      <c r="J636" s="44">
        <v>625</v>
      </c>
    </row>
    <row r="637" spans="1:10" ht="11.45" customHeight="1" x14ac:dyDescent="0.2">
      <c r="A637" s="32" t="s">
        <v>782</v>
      </c>
      <c r="B637" s="44">
        <v>150</v>
      </c>
      <c r="C637" s="44">
        <v>214</v>
      </c>
      <c r="D637" s="44">
        <v>73</v>
      </c>
      <c r="E637" s="44">
        <v>9</v>
      </c>
      <c r="F637" s="44">
        <v>18</v>
      </c>
      <c r="G637" s="44">
        <v>2</v>
      </c>
      <c r="H637" s="44">
        <v>1</v>
      </c>
      <c r="I637" s="50">
        <f t="shared" si="63"/>
        <v>14</v>
      </c>
      <c r="J637" s="44">
        <v>481</v>
      </c>
    </row>
    <row r="638" spans="1:10" ht="11.45" customHeight="1" x14ac:dyDescent="0.2">
      <c r="A638" s="32" t="s">
        <v>783</v>
      </c>
      <c r="B638" s="44">
        <v>100</v>
      </c>
      <c r="C638" s="44">
        <v>110</v>
      </c>
      <c r="D638" s="44">
        <v>32</v>
      </c>
      <c r="E638" s="44">
        <v>8</v>
      </c>
      <c r="F638" s="44">
        <v>6</v>
      </c>
      <c r="G638" s="44">
        <v>3</v>
      </c>
      <c r="H638" s="44">
        <v>1</v>
      </c>
      <c r="I638" s="50">
        <f t="shared" si="63"/>
        <v>6</v>
      </c>
      <c r="J638" s="44">
        <v>266</v>
      </c>
    </row>
    <row r="639" spans="1:10" ht="12.75" customHeight="1" x14ac:dyDescent="0.2">
      <c r="A639" s="32" t="s">
        <v>784</v>
      </c>
      <c r="B639" s="44">
        <v>103</v>
      </c>
      <c r="C639" s="44">
        <v>125</v>
      </c>
      <c r="D639" s="44">
        <v>29</v>
      </c>
      <c r="E639" s="44">
        <v>5</v>
      </c>
      <c r="F639" s="44">
        <v>7</v>
      </c>
      <c r="G639" s="44">
        <v>1</v>
      </c>
      <c r="H639" s="44">
        <v>0</v>
      </c>
      <c r="I639" s="50">
        <f t="shared" si="63"/>
        <v>6</v>
      </c>
      <c r="J639" s="44">
        <v>276</v>
      </c>
    </row>
    <row r="640" spans="1:10" ht="11.45" customHeight="1" x14ac:dyDescent="0.2">
      <c r="A640" s="32" t="s">
        <v>785</v>
      </c>
      <c r="B640" s="44">
        <v>131</v>
      </c>
      <c r="C640" s="44">
        <v>188</v>
      </c>
      <c r="D640" s="44">
        <v>51</v>
      </c>
      <c r="E640" s="44">
        <v>5</v>
      </c>
      <c r="F640" s="44">
        <v>13</v>
      </c>
      <c r="G640" s="44">
        <v>5</v>
      </c>
      <c r="H640" s="44">
        <v>0</v>
      </c>
      <c r="I640" s="50">
        <f t="shared" si="63"/>
        <v>11</v>
      </c>
      <c r="J640" s="44">
        <v>404</v>
      </c>
    </row>
    <row r="641" spans="1:10" ht="11.45" customHeight="1" x14ac:dyDescent="0.2">
      <c r="A641" s="32" t="s">
        <v>786</v>
      </c>
      <c r="B641" s="44">
        <v>109</v>
      </c>
      <c r="C641" s="44">
        <v>183</v>
      </c>
      <c r="D641" s="44">
        <v>59</v>
      </c>
      <c r="E641" s="44">
        <v>7</v>
      </c>
      <c r="F641" s="44">
        <v>8</v>
      </c>
      <c r="G641" s="44">
        <v>5</v>
      </c>
      <c r="H641" s="44">
        <v>5</v>
      </c>
      <c r="I641" s="50">
        <f t="shared" si="63"/>
        <v>9</v>
      </c>
      <c r="J641" s="44">
        <v>385</v>
      </c>
    </row>
    <row r="642" spans="1:10" ht="11.45" customHeight="1" x14ac:dyDescent="0.2">
      <c r="A642" s="32" t="s">
        <v>787</v>
      </c>
      <c r="B642" s="44">
        <v>108</v>
      </c>
      <c r="C642" s="44">
        <v>139</v>
      </c>
      <c r="D642" s="44">
        <v>43</v>
      </c>
      <c r="E642" s="44">
        <v>6</v>
      </c>
      <c r="F642" s="44">
        <v>14</v>
      </c>
      <c r="G642" s="44">
        <v>2</v>
      </c>
      <c r="H642" s="44">
        <v>0</v>
      </c>
      <c r="I642" s="50">
        <f t="shared" si="63"/>
        <v>8</v>
      </c>
      <c r="J642" s="44">
        <v>320</v>
      </c>
    </row>
    <row r="643" spans="1:10" ht="11.45" customHeight="1" x14ac:dyDescent="0.2">
      <c r="A643" s="32" t="s">
        <v>788</v>
      </c>
      <c r="B643" s="44">
        <v>97</v>
      </c>
      <c r="C643" s="44">
        <v>140</v>
      </c>
      <c r="D643" s="44">
        <v>28</v>
      </c>
      <c r="E643" s="44">
        <v>8</v>
      </c>
      <c r="F643" s="44">
        <v>3</v>
      </c>
      <c r="G643" s="44">
        <v>2</v>
      </c>
      <c r="H643" s="44">
        <v>1</v>
      </c>
      <c r="I643" s="50">
        <f t="shared" si="63"/>
        <v>5</v>
      </c>
      <c r="J643" s="44">
        <v>284</v>
      </c>
    </row>
    <row r="644" spans="1:10" ht="11.45" customHeight="1" x14ac:dyDescent="0.2">
      <c r="A644" s="32" t="s">
        <v>789</v>
      </c>
      <c r="B644" s="44">
        <v>163</v>
      </c>
      <c r="C644" s="44">
        <v>192</v>
      </c>
      <c r="D644" s="44">
        <v>39</v>
      </c>
      <c r="E644" s="44">
        <v>9</v>
      </c>
      <c r="F644" s="44">
        <v>15</v>
      </c>
      <c r="G644" s="44">
        <v>3</v>
      </c>
      <c r="H644" s="44">
        <v>0</v>
      </c>
      <c r="I644" s="50">
        <f t="shared" si="63"/>
        <v>15</v>
      </c>
      <c r="J644" s="44">
        <v>436</v>
      </c>
    </row>
    <row r="645" spans="1:10" ht="11.45" customHeight="1" x14ac:dyDescent="0.2">
      <c r="A645" s="32" t="s">
        <v>790</v>
      </c>
      <c r="B645" s="44">
        <v>166</v>
      </c>
      <c r="C645" s="44">
        <v>219</v>
      </c>
      <c r="D645" s="44">
        <v>57</v>
      </c>
      <c r="E645" s="44">
        <v>9</v>
      </c>
      <c r="F645" s="44">
        <v>15</v>
      </c>
      <c r="G645" s="44">
        <v>7</v>
      </c>
      <c r="H645" s="44">
        <v>3</v>
      </c>
      <c r="I645" s="50">
        <f t="shared" si="63"/>
        <v>16</v>
      </c>
      <c r="J645" s="44">
        <v>492</v>
      </c>
    </row>
    <row r="646" spans="1:10" x14ac:dyDescent="0.2">
      <c r="A646" s="32" t="s">
        <v>791</v>
      </c>
      <c r="B646" s="44">
        <v>113</v>
      </c>
      <c r="C646" s="44">
        <v>143</v>
      </c>
      <c r="D646" s="44">
        <v>46</v>
      </c>
      <c r="E646" s="44">
        <v>2</v>
      </c>
      <c r="F646" s="44">
        <v>9</v>
      </c>
      <c r="G646" s="44">
        <v>5</v>
      </c>
      <c r="H646" s="44">
        <v>0</v>
      </c>
      <c r="I646" s="50">
        <f t="shared" si="63"/>
        <v>2</v>
      </c>
      <c r="J646" s="44">
        <v>320</v>
      </c>
    </row>
    <row r="647" spans="1:10" ht="12.75" customHeight="1" x14ac:dyDescent="0.2">
      <c r="A647" s="32" t="s">
        <v>792</v>
      </c>
      <c r="B647" s="44">
        <v>108</v>
      </c>
      <c r="C647" s="44">
        <v>104</v>
      </c>
      <c r="D647" s="44">
        <v>31</v>
      </c>
      <c r="E647" s="44">
        <v>11</v>
      </c>
      <c r="F647" s="44">
        <v>5</v>
      </c>
      <c r="G647" s="44">
        <v>0</v>
      </c>
      <c r="H647" s="44">
        <v>0</v>
      </c>
      <c r="I647" s="50">
        <f t="shared" si="63"/>
        <v>5</v>
      </c>
      <c r="J647" s="44">
        <v>264</v>
      </c>
    </row>
    <row r="648" spans="1:10" ht="12.95" customHeight="1" x14ac:dyDescent="0.2">
      <c r="A648" s="32" t="s">
        <v>793</v>
      </c>
      <c r="B648" s="44">
        <v>91</v>
      </c>
      <c r="C648" s="44">
        <v>170</v>
      </c>
      <c r="D648" s="44">
        <v>47</v>
      </c>
      <c r="E648" s="44">
        <v>8</v>
      </c>
      <c r="F648" s="44">
        <v>6</v>
      </c>
      <c r="G648" s="44">
        <v>2</v>
      </c>
      <c r="H648" s="44">
        <v>0</v>
      </c>
      <c r="I648" s="50">
        <f t="shared" si="63"/>
        <v>9</v>
      </c>
      <c r="J648" s="44">
        <v>333</v>
      </c>
    </row>
    <row r="649" spans="1:10" ht="12" customHeight="1" x14ac:dyDescent="0.2">
      <c r="A649" s="32" t="s">
        <v>794</v>
      </c>
      <c r="B649" s="44">
        <v>195</v>
      </c>
      <c r="C649" s="44">
        <v>198</v>
      </c>
      <c r="D649" s="44">
        <v>47</v>
      </c>
      <c r="E649" s="44">
        <v>9</v>
      </c>
      <c r="F649" s="44">
        <v>6</v>
      </c>
      <c r="G649" s="44">
        <v>5</v>
      </c>
      <c r="H649" s="44">
        <v>1</v>
      </c>
      <c r="I649" s="50">
        <f t="shared" si="63"/>
        <v>9</v>
      </c>
      <c r="J649" s="44">
        <v>470</v>
      </c>
    </row>
    <row r="650" spans="1:10" ht="12" customHeight="1" x14ac:dyDescent="0.2">
      <c r="A650" s="32" t="s">
        <v>795</v>
      </c>
      <c r="B650" s="44">
        <v>140</v>
      </c>
      <c r="C650" s="44">
        <v>267</v>
      </c>
      <c r="D650" s="44">
        <v>86</v>
      </c>
      <c r="E650" s="44">
        <v>15</v>
      </c>
      <c r="F650" s="44">
        <v>13</v>
      </c>
      <c r="G650" s="44">
        <v>7</v>
      </c>
      <c r="H650" s="44">
        <v>2</v>
      </c>
      <c r="I650" s="50">
        <f t="shared" si="63"/>
        <v>19</v>
      </c>
      <c r="J650" s="44">
        <v>549</v>
      </c>
    </row>
    <row r="651" spans="1:10" ht="12" customHeight="1" x14ac:dyDescent="0.2">
      <c r="A651" s="32" t="s">
        <v>796</v>
      </c>
      <c r="B651" s="44">
        <v>134</v>
      </c>
      <c r="C651" s="44">
        <v>128</v>
      </c>
      <c r="D651" s="44">
        <v>18</v>
      </c>
      <c r="E651" s="44">
        <v>2</v>
      </c>
      <c r="F651" s="44">
        <v>10</v>
      </c>
      <c r="G651" s="44">
        <v>4</v>
      </c>
      <c r="H651" s="44">
        <v>0</v>
      </c>
      <c r="I651" s="50">
        <f t="shared" si="63"/>
        <v>4</v>
      </c>
      <c r="J651" s="44">
        <v>300</v>
      </c>
    </row>
    <row r="652" spans="1:10" ht="12" customHeight="1" x14ac:dyDescent="0.2">
      <c r="A652" s="36" t="s">
        <v>797</v>
      </c>
      <c r="B652" s="47">
        <f>SUM(B630:B651)</f>
        <v>2935</v>
      </c>
      <c r="C652" s="47">
        <f t="shared" ref="C652:H652" si="64">SUM(C630:C651)</f>
        <v>3830</v>
      </c>
      <c r="D652" s="47">
        <f t="shared" si="64"/>
        <v>1033</v>
      </c>
      <c r="E652" s="47">
        <f t="shared" si="64"/>
        <v>183</v>
      </c>
      <c r="F652" s="47">
        <f t="shared" si="64"/>
        <v>214</v>
      </c>
      <c r="G652" s="47">
        <f t="shared" si="64"/>
        <v>74</v>
      </c>
      <c r="H652" s="47">
        <f t="shared" si="64"/>
        <v>23</v>
      </c>
      <c r="I652" s="47">
        <f>SUM(I630:I651)</f>
        <v>242</v>
      </c>
      <c r="J652" s="47">
        <f>SUM(J630:J651)</f>
        <v>8534</v>
      </c>
    </row>
    <row r="653" spans="1:10" ht="12" customHeight="1" x14ac:dyDescent="0.2">
      <c r="A653" s="3"/>
      <c r="B653" s="10"/>
      <c r="C653" s="10"/>
      <c r="D653" s="10"/>
      <c r="E653" s="10"/>
      <c r="F653" s="10"/>
      <c r="G653" s="10"/>
      <c r="H653" s="10"/>
      <c r="I653" s="10"/>
      <c r="J653" s="54"/>
    </row>
    <row r="654" spans="1:10" ht="12" customHeight="1" x14ac:dyDescent="0.2">
      <c r="A654" s="34" t="s">
        <v>57</v>
      </c>
      <c r="J654" s="54"/>
    </row>
    <row r="655" spans="1:10" ht="12" customHeight="1" x14ac:dyDescent="0.2">
      <c r="A655" s="32" t="s">
        <v>771</v>
      </c>
      <c r="B655" s="44">
        <v>110</v>
      </c>
      <c r="C655" s="44">
        <v>181</v>
      </c>
      <c r="D655" s="44">
        <v>63</v>
      </c>
      <c r="E655" s="44">
        <v>9</v>
      </c>
      <c r="F655" s="44">
        <v>11</v>
      </c>
      <c r="G655" s="44">
        <v>4</v>
      </c>
      <c r="H655" s="44">
        <v>2</v>
      </c>
      <c r="I655" s="50">
        <f>J655-(SUM(B655:H655))</f>
        <v>10</v>
      </c>
      <c r="J655" s="44">
        <v>390</v>
      </c>
    </row>
    <row r="656" spans="1:10" ht="12" customHeight="1" x14ac:dyDescent="0.2">
      <c r="A656" s="32" t="s">
        <v>772</v>
      </c>
      <c r="B656" s="44">
        <v>92</v>
      </c>
      <c r="C656" s="44">
        <v>174</v>
      </c>
      <c r="D656" s="44">
        <v>38</v>
      </c>
      <c r="E656" s="44">
        <v>4</v>
      </c>
      <c r="F656" s="44">
        <v>21</v>
      </c>
      <c r="G656" s="44">
        <v>5</v>
      </c>
      <c r="H656" s="44">
        <v>0</v>
      </c>
      <c r="I656" s="50">
        <f>J656-(SUM(B656:H656))</f>
        <v>8</v>
      </c>
      <c r="J656" s="44">
        <v>342</v>
      </c>
    </row>
    <row r="657" spans="1:10" ht="12" customHeight="1" x14ac:dyDescent="0.2">
      <c r="A657" s="32" t="s">
        <v>773</v>
      </c>
      <c r="B657" s="44">
        <v>72</v>
      </c>
      <c r="C657" s="44">
        <v>205</v>
      </c>
      <c r="D657" s="44">
        <v>55</v>
      </c>
      <c r="E657" s="44">
        <v>5</v>
      </c>
      <c r="F657" s="44">
        <v>14</v>
      </c>
      <c r="G657" s="44">
        <v>6</v>
      </c>
      <c r="H657" s="44">
        <v>0</v>
      </c>
      <c r="I657" s="50">
        <f>J657-(SUM(B657:H657))</f>
        <v>8</v>
      </c>
      <c r="J657" s="44">
        <v>365</v>
      </c>
    </row>
    <row r="658" spans="1:10" ht="12" customHeight="1" x14ac:dyDescent="0.2">
      <c r="A658" s="36" t="s">
        <v>774</v>
      </c>
      <c r="B658" s="47">
        <f>SUM(B655:B657)</f>
        <v>274</v>
      </c>
      <c r="C658" s="47">
        <f t="shared" ref="C658:H658" si="65">SUM(C655:C657)</f>
        <v>560</v>
      </c>
      <c r="D658" s="47">
        <f t="shared" si="65"/>
        <v>156</v>
      </c>
      <c r="E658" s="47">
        <f t="shared" si="65"/>
        <v>18</v>
      </c>
      <c r="F658" s="47">
        <f t="shared" si="65"/>
        <v>46</v>
      </c>
      <c r="G658" s="47">
        <f t="shared" si="65"/>
        <v>15</v>
      </c>
      <c r="H658" s="47">
        <f t="shared" si="65"/>
        <v>2</v>
      </c>
      <c r="I658" s="47">
        <f>SUM(I655:I657)</f>
        <v>26</v>
      </c>
      <c r="J658" s="47">
        <f>SUM(J655:J657)</f>
        <v>1097</v>
      </c>
    </row>
    <row r="659" spans="1:10" ht="12" customHeight="1" x14ac:dyDescent="0.2"/>
    <row r="660" spans="1:10" ht="12" customHeight="1" x14ac:dyDescent="0.2">
      <c r="A660" s="34" t="s">
        <v>765</v>
      </c>
      <c r="J660" s="54"/>
    </row>
    <row r="661" spans="1:10" ht="12" customHeight="1" x14ac:dyDescent="0.2">
      <c r="A661" s="32" t="s">
        <v>766</v>
      </c>
      <c r="B661" s="44">
        <v>68</v>
      </c>
      <c r="C661" s="44">
        <v>232</v>
      </c>
      <c r="D661" s="44">
        <v>50</v>
      </c>
      <c r="E661" s="44">
        <v>8</v>
      </c>
      <c r="F661" s="44">
        <v>19</v>
      </c>
      <c r="G661" s="44">
        <v>1</v>
      </c>
      <c r="H661" s="44">
        <v>0</v>
      </c>
      <c r="I661" s="50">
        <f>J661-(SUM(B661:H661))</f>
        <v>7</v>
      </c>
      <c r="J661" s="44">
        <v>385</v>
      </c>
    </row>
    <row r="662" spans="1:10" ht="12" customHeight="1" x14ac:dyDescent="0.2">
      <c r="A662" s="32" t="s">
        <v>767</v>
      </c>
      <c r="B662" s="44">
        <v>52</v>
      </c>
      <c r="C662" s="44">
        <v>93</v>
      </c>
      <c r="D662" s="44">
        <v>22</v>
      </c>
      <c r="E662" s="44">
        <v>5</v>
      </c>
      <c r="F662" s="44">
        <v>9</v>
      </c>
      <c r="G662" s="44">
        <v>1</v>
      </c>
      <c r="H662" s="44">
        <v>2</v>
      </c>
      <c r="I662" s="50">
        <f>J662-(SUM(B662:H662))</f>
        <v>4</v>
      </c>
      <c r="J662" s="44">
        <v>188</v>
      </c>
    </row>
    <row r="663" spans="1:10" ht="12" customHeight="1" x14ac:dyDescent="0.2">
      <c r="A663" s="32" t="s">
        <v>768</v>
      </c>
      <c r="B663" s="44">
        <v>42</v>
      </c>
      <c r="C663" s="44">
        <v>238</v>
      </c>
      <c r="D663" s="44">
        <v>52</v>
      </c>
      <c r="E663" s="44">
        <v>4</v>
      </c>
      <c r="F663" s="44">
        <v>23</v>
      </c>
      <c r="G663" s="44">
        <v>0</v>
      </c>
      <c r="H663" s="44">
        <v>0</v>
      </c>
      <c r="I663" s="50">
        <f>J663-(SUM(B663:H663))</f>
        <v>6</v>
      </c>
      <c r="J663" s="44">
        <v>365</v>
      </c>
    </row>
    <row r="664" spans="1:10" ht="12" customHeight="1" x14ac:dyDescent="0.2">
      <c r="A664" s="32" t="s">
        <v>769</v>
      </c>
      <c r="B664" s="44">
        <v>66</v>
      </c>
      <c r="C664" s="44">
        <v>161</v>
      </c>
      <c r="D664" s="44">
        <v>23</v>
      </c>
      <c r="E664" s="44">
        <v>8</v>
      </c>
      <c r="F664" s="44">
        <v>14</v>
      </c>
      <c r="G664" s="44">
        <v>2</v>
      </c>
      <c r="H664" s="44">
        <v>4</v>
      </c>
      <c r="I664" s="50">
        <f>J664-(SUM(B664:H664))</f>
        <v>7</v>
      </c>
      <c r="J664" s="44">
        <v>285</v>
      </c>
    </row>
    <row r="665" spans="1:10" ht="12" customHeight="1" x14ac:dyDescent="0.2">
      <c r="A665" s="36" t="s">
        <v>770</v>
      </c>
      <c r="B665" s="47">
        <f>SUM(B661:B664)</f>
        <v>228</v>
      </c>
      <c r="C665" s="47">
        <f t="shared" ref="C665:H665" si="66">SUM(C661:C664)</f>
        <v>724</v>
      </c>
      <c r="D665" s="47">
        <f t="shared" si="66"/>
        <v>147</v>
      </c>
      <c r="E665" s="47">
        <f t="shared" si="66"/>
        <v>25</v>
      </c>
      <c r="F665" s="47">
        <f t="shared" si="66"/>
        <v>65</v>
      </c>
      <c r="G665" s="47">
        <f t="shared" si="66"/>
        <v>4</v>
      </c>
      <c r="H665" s="47">
        <f t="shared" si="66"/>
        <v>6</v>
      </c>
      <c r="I665" s="47">
        <f>SUM(I661:I664)</f>
        <v>24</v>
      </c>
      <c r="J665" s="47">
        <f>SUM(J661:J664)</f>
        <v>1223</v>
      </c>
    </row>
    <row r="666" spans="1:10" ht="12" customHeight="1" x14ac:dyDescent="0.2">
      <c r="A666" s="3"/>
      <c r="B666" s="10"/>
      <c r="C666" s="10"/>
      <c r="D666" s="10"/>
      <c r="E666" s="10"/>
      <c r="F666" s="10"/>
      <c r="G666" s="10"/>
      <c r="H666" s="10"/>
      <c r="I666" s="10"/>
    </row>
    <row r="667" spans="1:10" ht="12" customHeight="1" x14ac:dyDescent="0.2">
      <c r="A667" s="34" t="s">
        <v>59</v>
      </c>
    </row>
    <row r="668" spans="1:10" ht="12" customHeight="1" x14ac:dyDescent="0.2">
      <c r="A668" s="32" t="s">
        <v>756</v>
      </c>
      <c r="B668" s="44">
        <v>96</v>
      </c>
      <c r="C668" s="44">
        <v>219</v>
      </c>
      <c r="D668" s="44">
        <v>39</v>
      </c>
      <c r="E668" s="44">
        <v>9</v>
      </c>
      <c r="F668" s="44">
        <v>10</v>
      </c>
      <c r="G668" s="44">
        <v>2</v>
      </c>
      <c r="H668" s="44">
        <v>0</v>
      </c>
      <c r="I668" s="50">
        <f t="shared" ref="I668:I675" si="67">J668-(SUM(B668:H668))</f>
        <v>9</v>
      </c>
      <c r="J668" s="44">
        <v>384</v>
      </c>
    </row>
    <row r="669" spans="1:10" ht="12" customHeight="1" x14ac:dyDescent="0.2">
      <c r="A669" s="32" t="s">
        <v>757</v>
      </c>
      <c r="B669" s="44">
        <v>64</v>
      </c>
      <c r="C669" s="44">
        <v>169</v>
      </c>
      <c r="D669" s="44">
        <v>47</v>
      </c>
      <c r="E669" s="44">
        <v>4</v>
      </c>
      <c r="F669" s="44">
        <v>17</v>
      </c>
      <c r="G669" s="44">
        <v>1</v>
      </c>
      <c r="H669" s="44">
        <v>3</v>
      </c>
      <c r="I669" s="50">
        <f t="shared" si="67"/>
        <v>12</v>
      </c>
      <c r="J669" s="44">
        <v>317</v>
      </c>
    </row>
    <row r="670" spans="1:10" ht="12.75" customHeight="1" x14ac:dyDescent="0.2">
      <c r="A670" s="32" t="s">
        <v>758</v>
      </c>
      <c r="B670" s="44">
        <v>90</v>
      </c>
      <c r="C670" s="44">
        <v>194</v>
      </c>
      <c r="D670" s="44">
        <v>55</v>
      </c>
      <c r="E670" s="44">
        <v>10</v>
      </c>
      <c r="F670" s="44">
        <v>20</v>
      </c>
      <c r="G670" s="44">
        <v>4</v>
      </c>
      <c r="H670" s="44">
        <v>1</v>
      </c>
      <c r="I670" s="50">
        <f t="shared" si="67"/>
        <v>8</v>
      </c>
      <c r="J670" s="44">
        <v>382</v>
      </c>
    </row>
    <row r="671" spans="1:10" x14ac:dyDescent="0.2">
      <c r="A671" s="32" t="s">
        <v>759</v>
      </c>
      <c r="B671" s="44">
        <v>70</v>
      </c>
      <c r="C671" s="44">
        <v>78</v>
      </c>
      <c r="D671" s="44">
        <v>23</v>
      </c>
      <c r="E671" s="44">
        <v>4</v>
      </c>
      <c r="F671" s="44">
        <v>12</v>
      </c>
      <c r="G671" s="44">
        <v>2</v>
      </c>
      <c r="H671" s="44">
        <v>1</v>
      </c>
      <c r="I671" s="50">
        <f t="shared" si="67"/>
        <v>6</v>
      </c>
      <c r="J671" s="44">
        <v>196</v>
      </c>
    </row>
    <row r="672" spans="1:10" ht="12" customHeight="1" x14ac:dyDescent="0.2">
      <c r="A672" s="32" t="s">
        <v>760</v>
      </c>
      <c r="B672" s="44">
        <v>119</v>
      </c>
      <c r="C672" s="44">
        <v>186</v>
      </c>
      <c r="D672" s="44">
        <v>36</v>
      </c>
      <c r="E672" s="44">
        <v>10</v>
      </c>
      <c r="F672" s="44">
        <v>9</v>
      </c>
      <c r="G672" s="44">
        <v>2</v>
      </c>
      <c r="H672" s="44">
        <v>0</v>
      </c>
      <c r="I672" s="50">
        <f t="shared" si="67"/>
        <v>11</v>
      </c>
      <c r="J672" s="44">
        <v>373</v>
      </c>
    </row>
    <row r="673" spans="1:10" ht="12" customHeight="1" x14ac:dyDescent="0.2">
      <c r="A673" s="32" t="s">
        <v>761</v>
      </c>
      <c r="B673" s="44">
        <v>31</v>
      </c>
      <c r="C673" s="44">
        <v>151</v>
      </c>
      <c r="D673" s="44">
        <v>35</v>
      </c>
      <c r="E673" s="44">
        <v>7</v>
      </c>
      <c r="F673" s="44">
        <v>16</v>
      </c>
      <c r="G673" s="44">
        <v>2</v>
      </c>
      <c r="H673" s="44">
        <v>1</v>
      </c>
      <c r="I673" s="50">
        <f t="shared" si="67"/>
        <v>8</v>
      </c>
      <c r="J673" s="44">
        <v>251</v>
      </c>
    </row>
    <row r="674" spans="1:10" ht="12" customHeight="1" x14ac:dyDescent="0.2">
      <c r="A674" s="32" t="s">
        <v>762</v>
      </c>
      <c r="B674" s="44">
        <v>120</v>
      </c>
      <c r="C674" s="44">
        <v>212</v>
      </c>
      <c r="D674" s="44">
        <v>31</v>
      </c>
      <c r="E674" s="44">
        <v>13</v>
      </c>
      <c r="F674" s="44">
        <v>21</v>
      </c>
      <c r="G674" s="44">
        <v>3</v>
      </c>
      <c r="H674" s="44">
        <v>1</v>
      </c>
      <c r="I674" s="50">
        <f t="shared" si="67"/>
        <v>12</v>
      </c>
      <c r="J674" s="44">
        <v>413</v>
      </c>
    </row>
    <row r="675" spans="1:10" ht="12" customHeight="1" x14ac:dyDescent="0.2">
      <c r="A675" s="32" t="s">
        <v>763</v>
      </c>
      <c r="B675" s="44">
        <v>51</v>
      </c>
      <c r="C675" s="44">
        <v>155</v>
      </c>
      <c r="D675" s="44">
        <v>33</v>
      </c>
      <c r="E675" s="44">
        <v>6</v>
      </c>
      <c r="F675" s="44">
        <v>15</v>
      </c>
      <c r="G675" s="44">
        <v>1</v>
      </c>
      <c r="H675" s="44">
        <v>3</v>
      </c>
      <c r="I675" s="50">
        <f t="shared" si="67"/>
        <v>14</v>
      </c>
      <c r="J675" s="44">
        <v>278</v>
      </c>
    </row>
    <row r="676" spans="1:10" x14ac:dyDescent="0.2">
      <c r="A676" s="36" t="s">
        <v>764</v>
      </c>
      <c r="B676" s="47">
        <f>SUM(B668:B675)</f>
        <v>641</v>
      </c>
      <c r="C676" s="47">
        <f t="shared" ref="C676:H676" si="68">SUM(C668:C675)</f>
        <v>1364</v>
      </c>
      <c r="D676" s="47">
        <f t="shared" si="68"/>
        <v>299</v>
      </c>
      <c r="E676" s="47">
        <f t="shared" si="68"/>
        <v>63</v>
      </c>
      <c r="F676" s="47">
        <f t="shared" si="68"/>
        <v>120</v>
      </c>
      <c r="G676" s="47">
        <f t="shared" si="68"/>
        <v>17</v>
      </c>
      <c r="H676" s="47">
        <f t="shared" si="68"/>
        <v>10</v>
      </c>
      <c r="I676" s="47">
        <f>SUM(I668:I675)</f>
        <v>80</v>
      </c>
      <c r="J676" s="47">
        <f>SUM(J668:J675)</f>
        <v>2594</v>
      </c>
    </row>
    <row r="677" spans="1:10" x14ac:dyDescent="0.2">
      <c r="A677" s="3"/>
      <c r="B677" s="10"/>
      <c r="C677" s="10"/>
      <c r="D677" s="10"/>
      <c r="E677" s="10"/>
      <c r="F677" s="10"/>
      <c r="G677" s="10"/>
      <c r="H677" s="10"/>
      <c r="I677" s="10"/>
      <c r="J677" s="10"/>
    </row>
    <row r="678" spans="1:10" ht="12.2" customHeight="1" x14ac:dyDescent="0.2">
      <c r="A678" s="34" t="s">
        <v>60</v>
      </c>
    </row>
    <row r="679" spans="1:10" ht="12.2" customHeight="1" x14ac:dyDescent="0.2">
      <c r="A679" s="32" t="s">
        <v>749</v>
      </c>
      <c r="B679" s="44">
        <v>69</v>
      </c>
      <c r="C679" s="44">
        <v>204</v>
      </c>
      <c r="D679" s="44">
        <v>69</v>
      </c>
      <c r="E679" s="44">
        <v>14</v>
      </c>
      <c r="F679" s="44">
        <v>19</v>
      </c>
      <c r="G679" s="44">
        <v>1</v>
      </c>
      <c r="H679" s="44">
        <v>1</v>
      </c>
      <c r="I679" s="50">
        <f t="shared" ref="I679:I684" si="69">J679-(SUM(B679:H679))</f>
        <v>11</v>
      </c>
      <c r="J679" s="44">
        <v>388</v>
      </c>
    </row>
    <row r="680" spans="1:10" ht="12.2" customHeight="1" x14ac:dyDescent="0.2">
      <c r="A680" s="32" t="s">
        <v>750</v>
      </c>
      <c r="B680" s="44">
        <v>106</v>
      </c>
      <c r="C680" s="44">
        <v>223</v>
      </c>
      <c r="D680" s="44">
        <v>72</v>
      </c>
      <c r="E680" s="44">
        <v>27</v>
      </c>
      <c r="F680" s="44">
        <v>22</v>
      </c>
      <c r="G680" s="44">
        <v>2</v>
      </c>
      <c r="H680" s="44">
        <v>2</v>
      </c>
      <c r="I680" s="50">
        <f t="shared" si="69"/>
        <v>13</v>
      </c>
      <c r="J680" s="44">
        <v>467</v>
      </c>
    </row>
    <row r="681" spans="1:10" ht="12.2" customHeight="1" x14ac:dyDescent="0.2">
      <c r="A681" s="32" t="s">
        <v>751</v>
      </c>
      <c r="B681" s="44">
        <v>110</v>
      </c>
      <c r="C681" s="44">
        <v>223</v>
      </c>
      <c r="D681" s="44">
        <v>63</v>
      </c>
      <c r="E681" s="44">
        <v>15</v>
      </c>
      <c r="F681" s="44">
        <v>25</v>
      </c>
      <c r="G681" s="44">
        <v>1</v>
      </c>
      <c r="H681" s="44">
        <v>4</v>
      </c>
      <c r="I681" s="50">
        <f t="shared" si="69"/>
        <v>22</v>
      </c>
      <c r="J681" s="44">
        <v>463</v>
      </c>
    </row>
    <row r="682" spans="1:10" ht="12" customHeight="1" x14ac:dyDescent="0.2">
      <c r="A682" s="32" t="s">
        <v>752</v>
      </c>
      <c r="B682" s="44">
        <v>93</v>
      </c>
      <c r="C682" s="44">
        <v>204</v>
      </c>
      <c r="D682" s="44">
        <v>56</v>
      </c>
      <c r="E682" s="44">
        <v>12</v>
      </c>
      <c r="F682" s="44">
        <v>15</v>
      </c>
      <c r="G682" s="44">
        <v>4</v>
      </c>
      <c r="H682" s="44">
        <v>2</v>
      </c>
      <c r="I682" s="50">
        <f t="shared" si="69"/>
        <v>18</v>
      </c>
      <c r="J682" s="44">
        <v>404</v>
      </c>
    </row>
    <row r="683" spans="1:10" x14ac:dyDescent="0.2">
      <c r="A683" s="32" t="s">
        <v>753</v>
      </c>
      <c r="B683" s="44">
        <v>84</v>
      </c>
      <c r="C683" s="44">
        <v>195</v>
      </c>
      <c r="D683" s="44">
        <v>53</v>
      </c>
      <c r="E683" s="44">
        <v>8</v>
      </c>
      <c r="F683" s="44">
        <v>21</v>
      </c>
      <c r="G683" s="44">
        <v>3</v>
      </c>
      <c r="H683" s="44">
        <v>2</v>
      </c>
      <c r="I683" s="50">
        <f t="shared" si="69"/>
        <v>20</v>
      </c>
      <c r="J683" s="44">
        <v>386</v>
      </c>
    </row>
    <row r="684" spans="1:10" x14ac:dyDescent="0.2">
      <c r="A684" s="32" t="s">
        <v>754</v>
      </c>
      <c r="B684" s="44">
        <v>92</v>
      </c>
      <c r="C684" s="44">
        <v>142</v>
      </c>
      <c r="D684" s="44">
        <v>49</v>
      </c>
      <c r="E684" s="44">
        <v>11</v>
      </c>
      <c r="F684" s="44">
        <v>16</v>
      </c>
      <c r="G684" s="44">
        <v>4</v>
      </c>
      <c r="H684" s="44">
        <v>2</v>
      </c>
      <c r="I684" s="50">
        <f t="shared" si="69"/>
        <v>11</v>
      </c>
      <c r="J684" s="44">
        <v>327</v>
      </c>
    </row>
    <row r="685" spans="1:10" ht="12" customHeight="1" x14ac:dyDescent="0.2">
      <c r="A685" s="36" t="s">
        <v>755</v>
      </c>
      <c r="B685" s="47">
        <f>SUM(B679:B684)</f>
        <v>554</v>
      </c>
      <c r="C685" s="47">
        <f t="shared" ref="C685:H685" si="70">SUM(C679:C684)</f>
        <v>1191</v>
      </c>
      <c r="D685" s="47">
        <f t="shared" si="70"/>
        <v>362</v>
      </c>
      <c r="E685" s="47">
        <f t="shared" si="70"/>
        <v>87</v>
      </c>
      <c r="F685" s="47">
        <f t="shared" si="70"/>
        <v>118</v>
      </c>
      <c r="G685" s="47">
        <f t="shared" si="70"/>
        <v>15</v>
      </c>
      <c r="H685" s="47">
        <f t="shared" si="70"/>
        <v>13</v>
      </c>
      <c r="I685" s="47">
        <f>SUM(I679:I684)</f>
        <v>95</v>
      </c>
      <c r="J685" s="47">
        <f>SUM(J679:J684)</f>
        <v>2435</v>
      </c>
    </row>
    <row r="686" spans="1:10" ht="12" customHeight="1" x14ac:dyDescent="0.2">
      <c r="J686" s="54"/>
    </row>
    <row r="687" spans="1:10" ht="12" customHeight="1" x14ac:dyDescent="0.2">
      <c r="A687" s="34" t="s">
        <v>61</v>
      </c>
      <c r="J687" s="54"/>
    </row>
    <row r="688" spans="1:10" ht="12" customHeight="1" x14ac:dyDescent="0.2">
      <c r="A688" s="32" t="s">
        <v>740</v>
      </c>
      <c r="B688" s="44">
        <v>172</v>
      </c>
      <c r="C688" s="44">
        <v>365</v>
      </c>
      <c r="D688" s="44">
        <v>91</v>
      </c>
      <c r="E688" s="44">
        <v>14</v>
      </c>
      <c r="F688" s="44">
        <v>22</v>
      </c>
      <c r="G688" s="44">
        <v>2</v>
      </c>
      <c r="H688" s="44">
        <v>4</v>
      </c>
      <c r="I688" s="50">
        <f t="shared" ref="I688:I695" si="71">J688-(SUM(B688:H688))</f>
        <v>21</v>
      </c>
      <c r="J688" s="44">
        <v>691</v>
      </c>
    </row>
    <row r="689" spans="1:11" ht="12" customHeight="1" x14ac:dyDescent="0.2">
      <c r="A689" s="32" t="s">
        <v>741</v>
      </c>
      <c r="B689" s="44">
        <v>98</v>
      </c>
      <c r="C689" s="44">
        <v>237</v>
      </c>
      <c r="D689" s="44">
        <v>64</v>
      </c>
      <c r="E689" s="44">
        <v>15</v>
      </c>
      <c r="F689" s="44">
        <v>15</v>
      </c>
      <c r="G689" s="44">
        <v>4</v>
      </c>
      <c r="H689" s="44">
        <v>2</v>
      </c>
      <c r="I689" s="50">
        <f t="shared" si="71"/>
        <v>16</v>
      </c>
      <c r="J689" s="44">
        <v>451</v>
      </c>
      <c r="K689" s="11"/>
    </row>
    <row r="690" spans="1:11" ht="12" customHeight="1" x14ac:dyDescent="0.2">
      <c r="A690" s="32" t="s">
        <v>742</v>
      </c>
      <c r="B690" s="44">
        <v>147</v>
      </c>
      <c r="C690" s="44">
        <v>261</v>
      </c>
      <c r="D690" s="44">
        <v>103</v>
      </c>
      <c r="E690" s="44">
        <v>5</v>
      </c>
      <c r="F690" s="44">
        <v>25</v>
      </c>
      <c r="G690" s="44">
        <v>5</v>
      </c>
      <c r="H690" s="44">
        <v>2</v>
      </c>
      <c r="I690" s="50">
        <f t="shared" si="71"/>
        <v>11</v>
      </c>
      <c r="J690" s="44">
        <v>559</v>
      </c>
    </row>
    <row r="691" spans="1:11" ht="12" customHeight="1" x14ac:dyDescent="0.2">
      <c r="A691" s="32" t="s">
        <v>743</v>
      </c>
      <c r="B691" s="44">
        <v>96</v>
      </c>
      <c r="C691" s="44">
        <v>296</v>
      </c>
      <c r="D691" s="44">
        <v>73</v>
      </c>
      <c r="E691" s="44">
        <v>12</v>
      </c>
      <c r="F691" s="44">
        <v>20</v>
      </c>
      <c r="G691" s="44">
        <v>2</v>
      </c>
      <c r="H691" s="44">
        <v>1</v>
      </c>
      <c r="I691" s="50">
        <f t="shared" si="71"/>
        <v>15</v>
      </c>
      <c r="J691" s="44">
        <v>515</v>
      </c>
    </row>
    <row r="692" spans="1:11" ht="12" customHeight="1" x14ac:dyDescent="0.2">
      <c r="A692" s="32" t="s">
        <v>744</v>
      </c>
      <c r="B692" s="44">
        <v>129</v>
      </c>
      <c r="C692" s="44">
        <v>273</v>
      </c>
      <c r="D692" s="44">
        <v>89</v>
      </c>
      <c r="E692" s="44">
        <v>10</v>
      </c>
      <c r="F692" s="44">
        <v>13</v>
      </c>
      <c r="G692" s="44">
        <v>0</v>
      </c>
      <c r="H692" s="44">
        <v>0</v>
      </c>
      <c r="I692" s="50">
        <f t="shared" si="71"/>
        <v>11</v>
      </c>
      <c r="J692" s="44">
        <v>525</v>
      </c>
    </row>
    <row r="693" spans="1:11" ht="12" customHeight="1" x14ac:dyDescent="0.2">
      <c r="A693" s="32" t="s">
        <v>745</v>
      </c>
      <c r="B693" s="44">
        <v>104</v>
      </c>
      <c r="C693" s="44">
        <v>238</v>
      </c>
      <c r="D693" s="44">
        <v>75</v>
      </c>
      <c r="E693" s="44">
        <v>13</v>
      </c>
      <c r="F693" s="44">
        <v>13</v>
      </c>
      <c r="G693" s="44">
        <v>3</v>
      </c>
      <c r="H693" s="44">
        <v>0</v>
      </c>
      <c r="I693" s="50">
        <f t="shared" si="71"/>
        <v>13</v>
      </c>
      <c r="J693" s="44">
        <v>459</v>
      </c>
    </row>
    <row r="694" spans="1:11" x14ac:dyDescent="0.2">
      <c r="A694" s="32" t="s">
        <v>746</v>
      </c>
      <c r="B694" s="44">
        <v>117</v>
      </c>
      <c r="C694" s="44">
        <v>254</v>
      </c>
      <c r="D694" s="44">
        <v>97</v>
      </c>
      <c r="E694" s="44">
        <v>7</v>
      </c>
      <c r="F694" s="44">
        <v>18</v>
      </c>
      <c r="G694" s="44">
        <v>4</v>
      </c>
      <c r="H694" s="44">
        <v>3</v>
      </c>
      <c r="I694" s="50">
        <f t="shared" si="71"/>
        <v>16</v>
      </c>
      <c r="J694" s="44">
        <v>516</v>
      </c>
    </row>
    <row r="695" spans="1:11" x14ac:dyDescent="0.2">
      <c r="A695" s="32" t="s">
        <v>747</v>
      </c>
      <c r="B695" s="44">
        <v>67</v>
      </c>
      <c r="C695" s="44">
        <v>148</v>
      </c>
      <c r="D695" s="44">
        <v>56</v>
      </c>
      <c r="E695" s="44">
        <v>7</v>
      </c>
      <c r="F695" s="44">
        <v>9</v>
      </c>
      <c r="G695" s="44">
        <v>3</v>
      </c>
      <c r="H695" s="44">
        <v>2</v>
      </c>
      <c r="I695" s="50">
        <f t="shared" si="71"/>
        <v>8</v>
      </c>
      <c r="J695" s="44">
        <v>300</v>
      </c>
    </row>
    <row r="696" spans="1:11" ht="12" customHeight="1" x14ac:dyDescent="0.2">
      <c r="A696" s="36" t="s">
        <v>748</v>
      </c>
      <c r="B696" s="47">
        <f>SUM(B688:B695)</f>
        <v>930</v>
      </c>
      <c r="C696" s="47">
        <f t="shared" ref="C696:H696" si="72">SUM(C688:C695)</f>
        <v>2072</v>
      </c>
      <c r="D696" s="47">
        <f t="shared" si="72"/>
        <v>648</v>
      </c>
      <c r="E696" s="47">
        <f t="shared" si="72"/>
        <v>83</v>
      </c>
      <c r="F696" s="47">
        <f t="shared" si="72"/>
        <v>135</v>
      </c>
      <c r="G696" s="47">
        <f t="shared" si="72"/>
        <v>23</v>
      </c>
      <c r="H696" s="47">
        <f t="shared" si="72"/>
        <v>14</v>
      </c>
      <c r="I696" s="47">
        <f>SUM(I688:I695)</f>
        <v>111</v>
      </c>
      <c r="J696" s="47">
        <f>SUM(J688:J695)</f>
        <v>4016</v>
      </c>
    </row>
    <row r="697" spans="1:11" ht="12" customHeight="1" x14ac:dyDescent="0.2">
      <c r="A697" s="3"/>
      <c r="B697" s="10"/>
      <c r="C697" s="10"/>
      <c r="D697" s="10"/>
      <c r="E697" s="10"/>
      <c r="F697" s="10"/>
      <c r="G697" s="10"/>
      <c r="H697" s="10"/>
      <c r="I697" s="10"/>
    </row>
    <row r="698" spans="1:11" ht="12" customHeight="1" x14ac:dyDescent="0.2">
      <c r="A698" s="34" t="s">
        <v>62</v>
      </c>
    </row>
    <row r="699" spans="1:11" ht="12" customHeight="1" x14ac:dyDescent="0.2">
      <c r="A699" s="32" t="s">
        <v>722</v>
      </c>
      <c r="B699" s="44">
        <v>143</v>
      </c>
      <c r="C699" s="44">
        <v>185</v>
      </c>
      <c r="D699" s="44">
        <v>47</v>
      </c>
      <c r="E699" s="44">
        <v>10</v>
      </c>
      <c r="F699" s="44">
        <v>19</v>
      </c>
      <c r="G699" s="44">
        <v>9</v>
      </c>
      <c r="H699" s="44">
        <v>1</v>
      </c>
      <c r="I699" s="50">
        <f t="shared" ref="I699:I715" si="73">J699-(SUM(B699:H699))</f>
        <v>7</v>
      </c>
      <c r="J699" s="44">
        <v>421</v>
      </c>
    </row>
    <row r="700" spans="1:11" ht="12" customHeight="1" x14ac:dyDescent="0.2">
      <c r="A700" s="32" t="s">
        <v>723</v>
      </c>
      <c r="B700" s="44">
        <v>37</v>
      </c>
      <c r="C700" s="44">
        <v>80</v>
      </c>
      <c r="D700" s="44">
        <v>28</v>
      </c>
      <c r="E700" s="44">
        <v>11</v>
      </c>
      <c r="F700" s="44">
        <v>5</v>
      </c>
      <c r="G700" s="44">
        <v>2</v>
      </c>
      <c r="H700" s="44">
        <v>0</v>
      </c>
      <c r="I700" s="50">
        <f t="shared" si="73"/>
        <v>3</v>
      </c>
      <c r="J700" s="44">
        <v>166</v>
      </c>
    </row>
    <row r="701" spans="1:11" ht="12" customHeight="1" x14ac:dyDescent="0.2">
      <c r="A701" s="32" t="s">
        <v>724</v>
      </c>
      <c r="B701" s="44">
        <v>91</v>
      </c>
      <c r="C701" s="44">
        <v>116</v>
      </c>
      <c r="D701" s="44">
        <v>40</v>
      </c>
      <c r="E701" s="44">
        <v>6</v>
      </c>
      <c r="F701" s="44">
        <v>15</v>
      </c>
      <c r="G701" s="44">
        <v>4</v>
      </c>
      <c r="H701" s="44">
        <v>1</v>
      </c>
      <c r="I701" s="50">
        <f t="shared" si="73"/>
        <v>9</v>
      </c>
      <c r="J701" s="44">
        <v>282</v>
      </c>
    </row>
    <row r="702" spans="1:11" x14ac:dyDescent="0.2">
      <c r="A702" s="32" t="s">
        <v>725</v>
      </c>
      <c r="B702" s="44">
        <v>51</v>
      </c>
      <c r="C702" s="44">
        <v>82</v>
      </c>
      <c r="D702" s="44">
        <v>24</v>
      </c>
      <c r="E702" s="44">
        <v>7</v>
      </c>
      <c r="F702" s="44">
        <v>11</v>
      </c>
      <c r="G702" s="44">
        <v>2</v>
      </c>
      <c r="H702" s="44">
        <v>1</v>
      </c>
      <c r="I702" s="50">
        <f t="shared" si="73"/>
        <v>11</v>
      </c>
      <c r="J702" s="44">
        <v>189</v>
      </c>
    </row>
    <row r="703" spans="1:11" x14ac:dyDescent="0.2">
      <c r="A703" s="32" t="s">
        <v>726</v>
      </c>
      <c r="B703" s="44">
        <v>120</v>
      </c>
      <c r="C703" s="44">
        <v>142</v>
      </c>
      <c r="D703" s="44">
        <v>51</v>
      </c>
      <c r="E703" s="44">
        <v>17</v>
      </c>
      <c r="F703" s="44">
        <v>22</v>
      </c>
      <c r="G703" s="44">
        <v>4</v>
      </c>
      <c r="H703" s="44">
        <v>0</v>
      </c>
      <c r="I703" s="50">
        <f t="shared" si="73"/>
        <v>16</v>
      </c>
      <c r="J703" s="44">
        <v>372</v>
      </c>
    </row>
    <row r="704" spans="1:11" x14ac:dyDescent="0.2">
      <c r="A704" s="32" t="s">
        <v>727</v>
      </c>
      <c r="B704" s="44">
        <v>88</v>
      </c>
      <c r="C704" s="44">
        <v>103</v>
      </c>
      <c r="D704" s="44">
        <v>24</v>
      </c>
      <c r="E704" s="44">
        <v>20</v>
      </c>
      <c r="F704" s="44">
        <v>16</v>
      </c>
      <c r="G704" s="44">
        <v>5</v>
      </c>
      <c r="H704" s="44">
        <v>0</v>
      </c>
      <c r="I704" s="50">
        <f t="shared" si="73"/>
        <v>12</v>
      </c>
      <c r="J704" s="44">
        <v>268</v>
      </c>
    </row>
    <row r="705" spans="1:10" ht="12" customHeight="1" x14ac:dyDescent="0.2">
      <c r="A705" s="32" t="s">
        <v>728</v>
      </c>
      <c r="B705" s="44">
        <v>63</v>
      </c>
      <c r="C705" s="44">
        <v>88</v>
      </c>
      <c r="D705" s="44">
        <v>22</v>
      </c>
      <c r="E705" s="44">
        <v>4</v>
      </c>
      <c r="F705" s="44">
        <v>11</v>
      </c>
      <c r="G705" s="44">
        <v>0</v>
      </c>
      <c r="H705" s="44">
        <v>0</v>
      </c>
      <c r="I705" s="50">
        <f t="shared" si="73"/>
        <v>11</v>
      </c>
      <c r="J705" s="44">
        <v>199</v>
      </c>
    </row>
    <row r="706" spans="1:10" ht="12" customHeight="1" x14ac:dyDescent="0.2">
      <c r="A706" s="32" t="s">
        <v>729</v>
      </c>
      <c r="B706" s="44">
        <v>43</v>
      </c>
      <c r="C706" s="44">
        <v>74</v>
      </c>
      <c r="D706" s="44">
        <v>34</v>
      </c>
      <c r="E706" s="44">
        <v>8</v>
      </c>
      <c r="F706" s="44">
        <v>6</v>
      </c>
      <c r="G706" s="44">
        <v>0</v>
      </c>
      <c r="H706" s="44">
        <v>2</v>
      </c>
      <c r="I706" s="50">
        <f t="shared" si="73"/>
        <v>6</v>
      </c>
      <c r="J706" s="44">
        <v>173</v>
      </c>
    </row>
    <row r="707" spans="1:10" ht="12" customHeight="1" x14ac:dyDescent="0.2">
      <c r="A707" s="32" t="s">
        <v>730</v>
      </c>
      <c r="B707" s="44">
        <v>94</v>
      </c>
      <c r="C707" s="44">
        <v>121</v>
      </c>
      <c r="D707" s="44">
        <v>38</v>
      </c>
      <c r="E707" s="44">
        <v>11</v>
      </c>
      <c r="F707" s="44">
        <v>8</v>
      </c>
      <c r="G707" s="44">
        <v>3</v>
      </c>
      <c r="H707" s="44">
        <v>1</v>
      </c>
      <c r="I707" s="50">
        <f t="shared" si="73"/>
        <v>14</v>
      </c>
      <c r="J707" s="44">
        <v>290</v>
      </c>
    </row>
    <row r="708" spans="1:10" ht="12" customHeight="1" x14ac:dyDescent="0.2">
      <c r="A708" s="32" t="s">
        <v>731</v>
      </c>
      <c r="B708" s="44">
        <v>128</v>
      </c>
      <c r="C708" s="44">
        <v>178</v>
      </c>
      <c r="D708" s="44">
        <v>41</v>
      </c>
      <c r="E708" s="44">
        <v>10</v>
      </c>
      <c r="F708" s="44">
        <v>21</v>
      </c>
      <c r="G708" s="44">
        <v>4</v>
      </c>
      <c r="H708" s="44">
        <v>2</v>
      </c>
      <c r="I708" s="50">
        <f t="shared" si="73"/>
        <v>16</v>
      </c>
      <c r="J708" s="44">
        <v>400</v>
      </c>
    </row>
    <row r="709" spans="1:10" ht="12" customHeight="1" x14ac:dyDescent="0.2">
      <c r="A709" s="32" t="s">
        <v>732</v>
      </c>
      <c r="B709" s="44">
        <v>64</v>
      </c>
      <c r="C709" s="44">
        <v>76</v>
      </c>
      <c r="D709" s="44">
        <v>15</v>
      </c>
      <c r="E709" s="44">
        <v>1</v>
      </c>
      <c r="F709" s="44">
        <v>6</v>
      </c>
      <c r="G709" s="44">
        <v>1</v>
      </c>
      <c r="H709" s="44">
        <v>0</v>
      </c>
      <c r="I709" s="50">
        <f t="shared" si="73"/>
        <v>5</v>
      </c>
      <c r="J709" s="44">
        <v>168</v>
      </c>
    </row>
    <row r="710" spans="1:10" ht="12" customHeight="1" x14ac:dyDescent="0.2">
      <c r="A710" s="32" t="s">
        <v>733</v>
      </c>
      <c r="B710" s="44">
        <v>105</v>
      </c>
      <c r="C710" s="44">
        <v>154</v>
      </c>
      <c r="D710" s="44">
        <v>42</v>
      </c>
      <c r="E710" s="44">
        <v>11</v>
      </c>
      <c r="F710" s="44">
        <v>17</v>
      </c>
      <c r="G710" s="44">
        <v>3</v>
      </c>
      <c r="H710" s="44">
        <v>3</v>
      </c>
      <c r="I710" s="50">
        <f t="shared" si="73"/>
        <v>9</v>
      </c>
      <c r="J710" s="44">
        <v>344</v>
      </c>
    </row>
    <row r="711" spans="1:10" ht="12" customHeight="1" x14ac:dyDescent="0.2">
      <c r="A711" s="32" t="s">
        <v>734</v>
      </c>
      <c r="B711" s="44">
        <v>92</v>
      </c>
      <c r="C711" s="44">
        <v>137</v>
      </c>
      <c r="D711" s="44">
        <v>35</v>
      </c>
      <c r="E711" s="44">
        <v>6</v>
      </c>
      <c r="F711" s="44">
        <v>10</v>
      </c>
      <c r="G711" s="44">
        <v>6</v>
      </c>
      <c r="H711" s="44">
        <v>2</v>
      </c>
      <c r="I711" s="50">
        <f t="shared" si="73"/>
        <v>6</v>
      </c>
      <c r="J711" s="44">
        <v>294</v>
      </c>
    </row>
    <row r="712" spans="1:10" ht="12" customHeight="1" x14ac:dyDescent="0.2">
      <c r="A712" s="32" t="s">
        <v>735</v>
      </c>
      <c r="B712" s="44">
        <v>59</v>
      </c>
      <c r="C712" s="44">
        <v>160</v>
      </c>
      <c r="D712" s="44">
        <v>40</v>
      </c>
      <c r="E712" s="44">
        <v>13</v>
      </c>
      <c r="F712" s="44">
        <v>9</v>
      </c>
      <c r="G712" s="44">
        <v>2</v>
      </c>
      <c r="H712" s="44">
        <v>1</v>
      </c>
      <c r="I712" s="50">
        <f t="shared" si="73"/>
        <v>4</v>
      </c>
      <c r="J712" s="44">
        <v>288</v>
      </c>
    </row>
    <row r="713" spans="1:10" ht="12" customHeight="1" x14ac:dyDescent="0.2">
      <c r="A713" s="32" t="s">
        <v>736</v>
      </c>
      <c r="B713" s="44">
        <v>22</v>
      </c>
      <c r="C713" s="44">
        <v>69</v>
      </c>
      <c r="D713" s="44">
        <v>7</v>
      </c>
      <c r="E713" s="44">
        <v>2</v>
      </c>
      <c r="F713" s="44">
        <v>3</v>
      </c>
      <c r="G713" s="44">
        <v>0</v>
      </c>
      <c r="H713" s="44">
        <v>0</v>
      </c>
      <c r="I713" s="50">
        <f t="shared" si="73"/>
        <v>5</v>
      </c>
      <c r="J713" s="44">
        <v>108</v>
      </c>
    </row>
    <row r="714" spans="1:10" x14ac:dyDescent="0.2">
      <c r="A714" s="32" t="s">
        <v>737</v>
      </c>
      <c r="B714" s="44">
        <v>132</v>
      </c>
      <c r="C714" s="44">
        <v>140</v>
      </c>
      <c r="D714" s="44">
        <v>49</v>
      </c>
      <c r="E714" s="44">
        <v>10</v>
      </c>
      <c r="F714" s="44">
        <v>8</v>
      </c>
      <c r="G714" s="44">
        <v>1</v>
      </c>
      <c r="H714" s="44">
        <v>2</v>
      </c>
      <c r="I714" s="50">
        <f t="shared" si="73"/>
        <v>16</v>
      </c>
      <c r="J714" s="44">
        <v>358</v>
      </c>
    </row>
    <row r="715" spans="1:10" x14ac:dyDescent="0.2">
      <c r="A715" s="32" t="s">
        <v>738</v>
      </c>
      <c r="B715" s="44">
        <v>74</v>
      </c>
      <c r="C715" s="44">
        <v>79</v>
      </c>
      <c r="D715" s="44">
        <v>21</v>
      </c>
      <c r="E715" s="44">
        <v>8</v>
      </c>
      <c r="F715" s="44">
        <v>16</v>
      </c>
      <c r="G715" s="44">
        <v>2</v>
      </c>
      <c r="H715" s="44">
        <v>0</v>
      </c>
      <c r="I715" s="50">
        <f t="shared" si="73"/>
        <v>9</v>
      </c>
      <c r="J715" s="44">
        <v>209</v>
      </c>
    </row>
    <row r="716" spans="1:10" ht="14.85" customHeight="1" x14ac:dyDescent="0.2">
      <c r="A716" s="36" t="s">
        <v>739</v>
      </c>
      <c r="B716" s="47">
        <f>SUM(B699:B715)</f>
        <v>1406</v>
      </c>
      <c r="C716" s="47">
        <f t="shared" ref="C716:H716" si="74">SUM(C699:C715)</f>
        <v>1984</v>
      </c>
      <c r="D716" s="47">
        <f t="shared" si="74"/>
        <v>558</v>
      </c>
      <c r="E716" s="47">
        <f t="shared" si="74"/>
        <v>155</v>
      </c>
      <c r="F716" s="47">
        <f t="shared" si="74"/>
        <v>203</v>
      </c>
      <c r="G716" s="47">
        <f t="shared" si="74"/>
        <v>48</v>
      </c>
      <c r="H716" s="47">
        <f t="shared" si="74"/>
        <v>16</v>
      </c>
      <c r="I716" s="47">
        <f>SUM(I699:I715)</f>
        <v>159</v>
      </c>
      <c r="J716" s="47">
        <f>SUM(J699:J715)</f>
        <v>4529</v>
      </c>
    </row>
    <row r="717" spans="1:10" ht="12.75" customHeight="1" x14ac:dyDescent="0.2">
      <c r="J717" s="54"/>
    </row>
    <row r="718" spans="1:10" ht="12.75" customHeight="1" x14ac:dyDescent="0.2">
      <c r="A718" s="34" t="s">
        <v>72</v>
      </c>
      <c r="J718" s="54"/>
    </row>
    <row r="719" spans="1:10" ht="12.75" customHeight="1" x14ac:dyDescent="0.2">
      <c r="A719" s="32" t="s">
        <v>708</v>
      </c>
      <c r="B719" s="44">
        <v>127</v>
      </c>
      <c r="C719" s="44">
        <v>212</v>
      </c>
      <c r="D719" s="44">
        <v>69</v>
      </c>
      <c r="E719" s="44">
        <v>8</v>
      </c>
      <c r="F719" s="44">
        <v>24</v>
      </c>
      <c r="G719" s="44">
        <v>5</v>
      </c>
      <c r="H719" s="44">
        <v>2</v>
      </c>
      <c r="I719" s="50">
        <f t="shared" ref="I719:I731" si="75">J719-(SUM(B719:H719))</f>
        <v>18</v>
      </c>
      <c r="J719" s="44">
        <v>465</v>
      </c>
    </row>
    <row r="720" spans="1:10" ht="12.75" customHeight="1" x14ac:dyDescent="0.2">
      <c r="A720" s="32" t="s">
        <v>709</v>
      </c>
      <c r="B720" s="44">
        <v>150</v>
      </c>
      <c r="C720" s="44">
        <v>192</v>
      </c>
      <c r="D720" s="44">
        <v>75</v>
      </c>
      <c r="E720" s="44">
        <v>15</v>
      </c>
      <c r="F720" s="44">
        <v>15</v>
      </c>
      <c r="G720" s="44">
        <v>6</v>
      </c>
      <c r="H720" s="44">
        <v>0</v>
      </c>
      <c r="I720" s="50">
        <f t="shared" si="75"/>
        <v>16</v>
      </c>
      <c r="J720" s="44">
        <v>469</v>
      </c>
    </row>
    <row r="721" spans="1:10" ht="12.75" customHeight="1" x14ac:dyDescent="0.2">
      <c r="A721" s="32" t="s">
        <v>710</v>
      </c>
      <c r="B721" s="44">
        <v>291</v>
      </c>
      <c r="C721" s="44">
        <v>356</v>
      </c>
      <c r="D721" s="44">
        <v>82</v>
      </c>
      <c r="E721" s="44">
        <v>20</v>
      </c>
      <c r="F721" s="44">
        <v>21</v>
      </c>
      <c r="G721" s="44">
        <v>5</v>
      </c>
      <c r="H721" s="44">
        <v>2</v>
      </c>
      <c r="I721" s="50">
        <f t="shared" si="75"/>
        <v>36</v>
      </c>
      <c r="J721" s="44">
        <v>813</v>
      </c>
    </row>
    <row r="722" spans="1:10" ht="12.75" customHeight="1" x14ac:dyDescent="0.2">
      <c r="A722" s="32" t="s">
        <v>711</v>
      </c>
      <c r="B722" s="44">
        <v>159</v>
      </c>
      <c r="C722" s="44">
        <v>228</v>
      </c>
      <c r="D722" s="44">
        <v>80</v>
      </c>
      <c r="E722" s="44">
        <v>24</v>
      </c>
      <c r="F722" s="44">
        <v>18</v>
      </c>
      <c r="G722" s="44">
        <v>7</v>
      </c>
      <c r="H722" s="44">
        <v>2</v>
      </c>
      <c r="I722" s="50">
        <f t="shared" si="75"/>
        <v>18</v>
      </c>
      <c r="J722" s="44">
        <v>536</v>
      </c>
    </row>
    <row r="723" spans="1:10" ht="12.75" customHeight="1" x14ac:dyDescent="0.2">
      <c r="A723" s="32" t="s">
        <v>712</v>
      </c>
      <c r="B723" s="44">
        <v>215</v>
      </c>
      <c r="C723" s="44">
        <v>312</v>
      </c>
      <c r="D723" s="44">
        <v>95</v>
      </c>
      <c r="E723" s="44">
        <v>15</v>
      </c>
      <c r="F723" s="44">
        <v>23</v>
      </c>
      <c r="G723" s="44">
        <v>3</v>
      </c>
      <c r="H723" s="44">
        <v>0</v>
      </c>
      <c r="I723" s="50">
        <f t="shared" si="75"/>
        <v>30</v>
      </c>
      <c r="J723" s="44">
        <v>693</v>
      </c>
    </row>
    <row r="724" spans="1:10" ht="12.75" customHeight="1" x14ac:dyDescent="0.2">
      <c r="A724" s="32" t="s">
        <v>713</v>
      </c>
      <c r="B724" s="44">
        <v>125</v>
      </c>
      <c r="C724" s="44">
        <v>215</v>
      </c>
      <c r="D724" s="44">
        <v>62</v>
      </c>
      <c r="E724" s="44">
        <v>13</v>
      </c>
      <c r="F724" s="44">
        <v>15</v>
      </c>
      <c r="G724" s="44">
        <v>2</v>
      </c>
      <c r="H724" s="44">
        <v>2</v>
      </c>
      <c r="I724" s="50">
        <f t="shared" si="75"/>
        <v>25</v>
      </c>
      <c r="J724" s="44">
        <v>459</v>
      </c>
    </row>
    <row r="725" spans="1:10" ht="12.75" customHeight="1" x14ac:dyDescent="0.2">
      <c r="A725" s="32" t="s">
        <v>714</v>
      </c>
      <c r="B725" s="44">
        <v>155</v>
      </c>
      <c r="C725" s="44">
        <v>193</v>
      </c>
      <c r="D725" s="44">
        <v>60</v>
      </c>
      <c r="E725" s="44">
        <v>15</v>
      </c>
      <c r="F725" s="44">
        <v>15</v>
      </c>
      <c r="G725" s="44">
        <v>3</v>
      </c>
      <c r="H725" s="44">
        <v>2</v>
      </c>
      <c r="I725" s="50">
        <f t="shared" si="75"/>
        <v>19</v>
      </c>
      <c r="J725" s="44">
        <v>462</v>
      </c>
    </row>
    <row r="726" spans="1:10" ht="12.75" customHeight="1" x14ac:dyDescent="0.2">
      <c r="A726" s="32" t="s">
        <v>715</v>
      </c>
      <c r="B726" s="44">
        <v>211</v>
      </c>
      <c r="C726" s="44">
        <v>262</v>
      </c>
      <c r="D726" s="44">
        <v>98</v>
      </c>
      <c r="E726" s="44">
        <v>19</v>
      </c>
      <c r="F726" s="44">
        <v>25</v>
      </c>
      <c r="G726" s="44">
        <v>6</v>
      </c>
      <c r="H726" s="44">
        <v>1</v>
      </c>
      <c r="I726" s="50">
        <f t="shared" si="75"/>
        <v>23</v>
      </c>
      <c r="J726" s="44">
        <v>645</v>
      </c>
    </row>
    <row r="727" spans="1:10" ht="12.75" customHeight="1" x14ac:dyDescent="0.2">
      <c r="A727" s="32" t="s">
        <v>716</v>
      </c>
      <c r="B727" s="44">
        <v>148</v>
      </c>
      <c r="C727" s="44">
        <v>165</v>
      </c>
      <c r="D727" s="44">
        <v>42</v>
      </c>
      <c r="E727" s="44">
        <v>18</v>
      </c>
      <c r="F727" s="44">
        <v>12</v>
      </c>
      <c r="G727" s="44">
        <v>3</v>
      </c>
      <c r="H727" s="44">
        <v>0</v>
      </c>
      <c r="I727" s="50">
        <f t="shared" si="75"/>
        <v>21</v>
      </c>
      <c r="J727" s="44">
        <v>409</v>
      </c>
    </row>
    <row r="728" spans="1:10" ht="12.75" customHeight="1" x14ac:dyDescent="0.2">
      <c r="A728" s="32" t="s">
        <v>717</v>
      </c>
      <c r="B728" s="44">
        <v>119</v>
      </c>
      <c r="C728" s="44">
        <v>138</v>
      </c>
      <c r="D728" s="44">
        <v>47</v>
      </c>
      <c r="E728" s="44">
        <v>6</v>
      </c>
      <c r="F728" s="44">
        <v>16</v>
      </c>
      <c r="G728" s="44">
        <v>4</v>
      </c>
      <c r="H728" s="44">
        <v>3</v>
      </c>
      <c r="I728" s="50">
        <f t="shared" si="75"/>
        <v>18</v>
      </c>
      <c r="J728" s="44">
        <v>351</v>
      </c>
    </row>
    <row r="729" spans="1:10" ht="12.75" customHeight="1" x14ac:dyDescent="0.2">
      <c r="A729" s="32" t="s">
        <v>718</v>
      </c>
      <c r="B729" s="44">
        <v>222</v>
      </c>
      <c r="C729" s="44">
        <v>239</v>
      </c>
      <c r="D729" s="44">
        <v>71</v>
      </c>
      <c r="E729" s="44">
        <v>17</v>
      </c>
      <c r="F729" s="44">
        <v>16</v>
      </c>
      <c r="G729" s="44">
        <v>8</v>
      </c>
      <c r="H729" s="44">
        <v>2</v>
      </c>
      <c r="I729" s="50">
        <f t="shared" si="75"/>
        <v>23</v>
      </c>
      <c r="J729" s="44">
        <v>598</v>
      </c>
    </row>
    <row r="730" spans="1:10" ht="12.75" customHeight="1" x14ac:dyDescent="0.2">
      <c r="A730" s="32" t="s">
        <v>719</v>
      </c>
      <c r="B730" s="44">
        <v>207</v>
      </c>
      <c r="C730" s="44">
        <v>268</v>
      </c>
      <c r="D730" s="44">
        <v>59</v>
      </c>
      <c r="E730" s="44">
        <v>23</v>
      </c>
      <c r="F730" s="44">
        <v>21</v>
      </c>
      <c r="G730" s="44">
        <v>2</v>
      </c>
      <c r="H730" s="44">
        <v>2</v>
      </c>
      <c r="I730" s="50">
        <f t="shared" si="75"/>
        <v>28</v>
      </c>
      <c r="J730" s="44">
        <v>610</v>
      </c>
    </row>
    <row r="731" spans="1:10" ht="12.75" customHeight="1" x14ac:dyDescent="0.2">
      <c r="A731" s="32" t="s">
        <v>720</v>
      </c>
      <c r="B731" s="44">
        <v>190</v>
      </c>
      <c r="C731" s="44">
        <v>291</v>
      </c>
      <c r="D731" s="44">
        <v>69</v>
      </c>
      <c r="E731" s="44">
        <v>19</v>
      </c>
      <c r="F731" s="44">
        <v>16</v>
      </c>
      <c r="G731" s="44">
        <v>6</v>
      </c>
      <c r="H731" s="44">
        <v>1</v>
      </c>
      <c r="I731" s="50">
        <f t="shared" si="75"/>
        <v>26</v>
      </c>
      <c r="J731" s="44">
        <v>618</v>
      </c>
    </row>
    <row r="732" spans="1:10" ht="12.75" customHeight="1" x14ac:dyDescent="0.2">
      <c r="A732" s="36" t="s">
        <v>721</v>
      </c>
      <c r="B732" s="47">
        <f>SUM(B719:B731)</f>
        <v>2319</v>
      </c>
      <c r="C732" s="47">
        <f t="shared" ref="C732:H732" si="76">SUM(C719:C731)</f>
        <v>3071</v>
      </c>
      <c r="D732" s="47">
        <f t="shared" si="76"/>
        <v>909</v>
      </c>
      <c r="E732" s="47">
        <f t="shared" si="76"/>
        <v>212</v>
      </c>
      <c r="F732" s="47">
        <f t="shared" si="76"/>
        <v>237</v>
      </c>
      <c r="G732" s="47">
        <f t="shared" si="76"/>
        <v>60</v>
      </c>
      <c r="H732" s="47">
        <f t="shared" si="76"/>
        <v>19</v>
      </c>
      <c r="I732" s="47">
        <f>SUM(I719:I731)</f>
        <v>301</v>
      </c>
      <c r="J732" s="47">
        <f>SUM(J719:J731)</f>
        <v>7128</v>
      </c>
    </row>
    <row r="733" spans="1:10" ht="12.75" customHeight="1" x14ac:dyDescent="0.2">
      <c r="A733" s="3"/>
      <c r="B733" s="10"/>
      <c r="C733" s="10"/>
      <c r="D733" s="10"/>
      <c r="E733" s="10"/>
      <c r="F733" s="10"/>
      <c r="G733" s="10"/>
      <c r="H733" s="10"/>
      <c r="I733" s="10"/>
      <c r="J733" s="54"/>
    </row>
    <row r="734" spans="1:10" ht="12.75" customHeight="1" x14ac:dyDescent="0.2">
      <c r="A734" s="34" t="s">
        <v>63</v>
      </c>
      <c r="J734" s="54"/>
    </row>
    <row r="735" spans="1:10" ht="11.85" customHeight="1" x14ac:dyDescent="0.2">
      <c r="A735" s="32" t="s">
        <v>666</v>
      </c>
      <c r="B735" s="44">
        <v>127</v>
      </c>
      <c r="C735" s="44">
        <v>154</v>
      </c>
      <c r="D735" s="44">
        <v>61</v>
      </c>
      <c r="E735" s="44">
        <v>13</v>
      </c>
      <c r="F735" s="44">
        <v>18</v>
      </c>
      <c r="G735" s="44">
        <v>6</v>
      </c>
      <c r="H735" s="44">
        <v>3</v>
      </c>
      <c r="I735" s="50">
        <f t="shared" ref="I735:I775" si="77">J735-(SUM(B735:H735))</f>
        <v>21</v>
      </c>
      <c r="J735" s="44">
        <v>403</v>
      </c>
    </row>
    <row r="736" spans="1:10" x14ac:dyDescent="0.2">
      <c r="A736" s="32" t="s">
        <v>667</v>
      </c>
      <c r="B736" s="44">
        <v>96</v>
      </c>
      <c r="C736" s="44">
        <v>73</v>
      </c>
      <c r="D736" s="44">
        <v>26</v>
      </c>
      <c r="E736" s="44">
        <v>10</v>
      </c>
      <c r="F736" s="44">
        <v>13</v>
      </c>
      <c r="G736" s="44">
        <v>4</v>
      </c>
      <c r="H736" s="44">
        <v>1</v>
      </c>
      <c r="I736" s="50">
        <f t="shared" si="77"/>
        <v>10</v>
      </c>
      <c r="J736" s="44">
        <v>233</v>
      </c>
    </row>
    <row r="737" spans="1:10" ht="12" customHeight="1" x14ac:dyDescent="0.2">
      <c r="A737" s="32" t="s">
        <v>668</v>
      </c>
      <c r="B737" s="44">
        <v>113</v>
      </c>
      <c r="C737" s="44">
        <v>117</v>
      </c>
      <c r="D737" s="44">
        <v>45</v>
      </c>
      <c r="E737" s="44">
        <v>11</v>
      </c>
      <c r="F737" s="44">
        <v>11</v>
      </c>
      <c r="G737" s="44">
        <v>4</v>
      </c>
      <c r="H737" s="44">
        <v>3</v>
      </c>
      <c r="I737" s="50">
        <f t="shared" si="77"/>
        <v>21</v>
      </c>
      <c r="J737" s="44">
        <v>325</v>
      </c>
    </row>
    <row r="738" spans="1:10" ht="12" customHeight="1" x14ac:dyDescent="0.2">
      <c r="A738" s="32" t="s">
        <v>669</v>
      </c>
      <c r="B738" s="44">
        <v>168</v>
      </c>
      <c r="C738" s="44">
        <v>175</v>
      </c>
      <c r="D738" s="44">
        <v>64</v>
      </c>
      <c r="E738" s="44">
        <v>14</v>
      </c>
      <c r="F738" s="44">
        <v>18</v>
      </c>
      <c r="G738" s="44">
        <v>4</v>
      </c>
      <c r="H738" s="44">
        <v>0</v>
      </c>
      <c r="I738" s="50">
        <f t="shared" si="77"/>
        <v>37</v>
      </c>
      <c r="J738" s="44">
        <v>480</v>
      </c>
    </row>
    <row r="739" spans="1:10" ht="12" customHeight="1" x14ac:dyDescent="0.2">
      <c r="A739" s="32" t="s">
        <v>670</v>
      </c>
      <c r="B739" s="44">
        <v>167</v>
      </c>
      <c r="C739" s="44">
        <v>191</v>
      </c>
      <c r="D739" s="44">
        <v>60</v>
      </c>
      <c r="E739" s="44">
        <v>16</v>
      </c>
      <c r="F739" s="44">
        <v>12</v>
      </c>
      <c r="G739" s="44">
        <v>1</v>
      </c>
      <c r="H739" s="44">
        <v>1</v>
      </c>
      <c r="I739" s="50">
        <f t="shared" si="77"/>
        <v>12</v>
      </c>
      <c r="J739" s="44">
        <v>460</v>
      </c>
    </row>
    <row r="740" spans="1:10" ht="12" customHeight="1" x14ac:dyDescent="0.2">
      <c r="A740" s="32" t="s">
        <v>671</v>
      </c>
      <c r="B740" s="44">
        <v>130</v>
      </c>
      <c r="C740" s="44">
        <v>159</v>
      </c>
      <c r="D740" s="44">
        <v>62</v>
      </c>
      <c r="E740" s="44">
        <v>22</v>
      </c>
      <c r="F740" s="44">
        <v>13</v>
      </c>
      <c r="G740" s="44">
        <v>2</v>
      </c>
      <c r="H740" s="44">
        <v>4</v>
      </c>
      <c r="I740" s="50">
        <f t="shared" si="77"/>
        <v>23</v>
      </c>
      <c r="J740" s="44">
        <v>415</v>
      </c>
    </row>
    <row r="741" spans="1:10" ht="12" customHeight="1" x14ac:dyDescent="0.2">
      <c r="A741" s="32" t="s">
        <v>672</v>
      </c>
      <c r="B741" s="44">
        <v>132</v>
      </c>
      <c r="C741" s="44">
        <v>169</v>
      </c>
      <c r="D741" s="44">
        <v>77</v>
      </c>
      <c r="E741" s="44">
        <v>12</v>
      </c>
      <c r="F741" s="44">
        <v>20</v>
      </c>
      <c r="G741" s="44">
        <v>1</v>
      </c>
      <c r="H741" s="44">
        <v>1</v>
      </c>
      <c r="I741" s="50">
        <f t="shared" si="77"/>
        <v>24</v>
      </c>
      <c r="J741" s="44">
        <v>436</v>
      </c>
    </row>
    <row r="742" spans="1:10" ht="12" customHeight="1" x14ac:dyDescent="0.2">
      <c r="A742" s="32" t="s">
        <v>673</v>
      </c>
      <c r="B742" s="44">
        <v>123</v>
      </c>
      <c r="C742" s="44">
        <v>128</v>
      </c>
      <c r="D742" s="44">
        <v>43</v>
      </c>
      <c r="E742" s="44">
        <v>5</v>
      </c>
      <c r="F742" s="44">
        <v>6</v>
      </c>
      <c r="G742" s="44">
        <v>3</v>
      </c>
      <c r="H742" s="44">
        <v>2</v>
      </c>
      <c r="I742" s="50">
        <f t="shared" si="77"/>
        <v>19</v>
      </c>
      <c r="J742" s="44">
        <v>329</v>
      </c>
    </row>
    <row r="743" spans="1:10" ht="12" customHeight="1" x14ac:dyDescent="0.2">
      <c r="A743" s="32" t="s">
        <v>674</v>
      </c>
      <c r="B743" s="44">
        <v>236</v>
      </c>
      <c r="C743" s="44">
        <v>244</v>
      </c>
      <c r="D743" s="44">
        <v>69</v>
      </c>
      <c r="E743" s="44">
        <v>13</v>
      </c>
      <c r="F743" s="44">
        <v>20</v>
      </c>
      <c r="G743" s="44">
        <v>0</v>
      </c>
      <c r="H743" s="44">
        <v>3</v>
      </c>
      <c r="I743" s="50">
        <f t="shared" si="77"/>
        <v>15</v>
      </c>
      <c r="J743" s="44">
        <v>600</v>
      </c>
    </row>
    <row r="744" spans="1:10" ht="12" customHeight="1" x14ac:dyDescent="0.2">
      <c r="A744" s="32" t="s">
        <v>675</v>
      </c>
      <c r="B744" s="44">
        <v>127</v>
      </c>
      <c r="C744" s="44">
        <v>167</v>
      </c>
      <c r="D744" s="44">
        <v>40</v>
      </c>
      <c r="E744" s="44">
        <v>6</v>
      </c>
      <c r="F744" s="44">
        <v>9</v>
      </c>
      <c r="G744" s="44">
        <v>1</v>
      </c>
      <c r="H744" s="44">
        <v>1</v>
      </c>
      <c r="I744" s="50">
        <f t="shared" si="77"/>
        <v>9</v>
      </c>
      <c r="J744" s="44">
        <v>360</v>
      </c>
    </row>
    <row r="745" spans="1:10" ht="12" customHeight="1" x14ac:dyDescent="0.2">
      <c r="A745" s="32" t="s">
        <v>676</v>
      </c>
      <c r="B745" s="44">
        <v>217</v>
      </c>
      <c r="C745" s="44">
        <v>262</v>
      </c>
      <c r="D745" s="44">
        <v>66</v>
      </c>
      <c r="E745" s="44">
        <v>24</v>
      </c>
      <c r="F745" s="44">
        <v>21</v>
      </c>
      <c r="G745" s="44">
        <v>7</v>
      </c>
      <c r="H745" s="44">
        <v>1</v>
      </c>
      <c r="I745" s="50">
        <f t="shared" si="77"/>
        <v>20</v>
      </c>
      <c r="J745" s="44">
        <v>618</v>
      </c>
    </row>
    <row r="746" spans="1:10" ht="12" customHeight="1" x14ac:dyDescent="0.2">
      <c r="A746" s="32" t="s">
        <v>677</v>
      </c>
      <c r="B746" s="44">
        <v>55</v>
      </c>
      <c r="C746" s="44">
        <v>95</v>
      </c>
      <c r="D746" s="44">
        <v>28</v>
      </c>
      <c r="E746" s="44">
        <v>7</v>
      </c>
      <c r="F746" s="44">
        <v>6</v>
      </c>
      <c r="G746" s="44">
        <v>0</v>
      </c>
      <c r="H746" s="44">
        <v>0</v>
      </c>
      <c r="I746" s="50">
        <f t="shared" si="77"/>
        <v>7</v>
      </c>
      <c r="J746" s="44">
        <v>198</v>
      </c>
    </row>
    <row r="747" spans="1:10" ht="12" customHeight="1" x14ac:dyDescent="0.2">
      <c r="A747" s="32" t="s">
        <v>678</v>
      </c>
      <c r="B747" s="44">
        <v>141</v>
      </c>
      <c r="C747" s="44">
        <v>233</v>
      </c>
      <c r="D747" s="44">
        <v>79</v>
      </c>
      <c r="E747" s="44">
        <v>11</v>
      </c>
      <c r="F747" s="44">
        <v>19</v>
      </c>
      <c r="G747" s="44">
        <v>1</v>
      </c>
      <c r="H747" s="44">
        <v>2</v>
      </c>
      <c r="I747" s="50">
        <f t="shared" si="77"/>
        <v>20</v>
      </c>
      <c r="J747" s="44">
        <v>506</v>
      </c>
    </row>
    <row r="748" spans="1:10" ht="12" customHeight="1" x14ac:dyDescent="0.2">
      <c r="A748" s="32" t="s">
        <v>679</v>
      </c>
      <c r="B748" s="44">
        <v>163</v>
      </c>
      <c r="C748" s="44">
        <v>184</v>
      </c>
      <c r="D748" s="44">
        <v>45</v>
      </c>
      <c r="E748" s="44">
        <v>14</v>
      </c>
      <c r="F748" s="44">
        <v>21</v>
      </c>
      <c r="G748" s="44">
        <v>11</v>
      </c>
      <c r="H748" s="44">
        <v>0</v>
      </c>
      <c r="I748" s="50">
        <f t="shared" si="77"/>
        <v>19</v>
      </c>
      <c r="J748" s="44">
        <v>457</v>
      </c>
    </row>
    <row r="749" spans="1:10" ht="12" customHeight="1" x14ac:dyDescent="0.2">
      <c r="A749" s="32" t="s">
        <v>680</v>
      </c>
      <c r="B749" s="44">
        <v>132</v>
      </c>
      <c r="C749" s="44">
        <v>159</v>
      </c>
      <c r="D749" s="44">
        <v>45</v>
      </c>
      <c r="E749" s="44">
        <v>10</v>
      </c>
      <c r="F749" s="44">
        <v>13</v>
      </c>
      <c r="G749" s="44">
        <v>1</v>
      </c>
      <c r="H749" s="44">
        <v>2</v>
      </c>
      <c r="I749" s="50">
        <f t="shared" si="77"/>
        <v>15</v>
      </c>
      <c r="J749" s="44">
        <v>377</v>
      </c>
    </row>
    <row r="750" spans="1:10" ht="12" customHeight="1" x14ac:dyDescent="0.2">
      <c r="A750" s="32" t="s">
        <v>681</v>
      </c>
      <c r="B750" s="44">
        <v>228</v>
      </c>
      <c r="C750" s="44">
        <v>305</v>
      </c>
      <c r="D750" s="44">
        <v>79</v>
      </c>
      <c r="E750" s="44">
        <v>23</v>
      </c>
      <c r="F750" s="44">
        <v>24</v>
      </c>
      <c r="G750" s="44">
        <v>5</v>
      </c>
      <c r="H750" s="44">
        <v>1</v>
      </c>
      <c r="I750" s="50">
        <f t="shared" si="77"/>
        <v>23</v>
      </c>
      <c r="J750" s="44">
        <v>688</v>
      </c>
    </row>
    <row r="751" spans="1:10" ht="12" customHeight="1" x14ac:dyDescent="0.2">
      <c r="A751" s="32" t="s">
        <v>682</v>
      </c>
      <c r="B751" s="44">
        <v>130</v>
      </c>
      <c r="C751" s="44">
        <v>123</v>
      </c>
      <c r="D751" s="44">
        <v>41</v>
      </c>
      <c r="E751" s="44">
        <v>14</v>
      </c>
      <c r="F751" s="44">
        <v>18</v>
      </c>
      <c r="G751" s="44">
        <v>5</v>
      </c>
      <c r="H751" s="44">
        <v>3</v>
      </c>
      <c r="I751" s="50">
        <f t="shared" si="77"/>
        <v>15</v>
      </c>
      <c r="J751" s="44">
        <v>349</v>
      </c>
    </row>
    <row r="752" spans="1:10" x14ac:dyDescent="0.2">
      <c r="A752" s="32" t="s">
        <v>683</v>
      </c>
      <c r="B752" s="44">
        <v>116</v>
      </c>
      <c r="C752" s="44">
        <v>180</v>
      </c>
      <c r="D752" s="44">
        <v>75</v>
      </c>
      <c r="E752" s="44">
        <v>21</v>
      </c>
      <c r="F752" s="44">
        <v>22</v>
      </c>
      <c r="G752" s="44">
        <v>6</v>
      </c>
      <c r="H752" s="44">
        <v>0</v>
      </c>
      <c r="I752" s="50">
        <f t="shared" si="77"/>
        <v>14</v>
      </c>
      <c r="J752" s="44">
        <v>434</v>
      </c>
    </row>
    <row r="753" spans="1:10" ht="12" customHeight="1" x14ac:dyDescent="0.2">
      <c r="A753" s="32" t="s">
        <v>684</v>
      </c>
      <c r="B753" s="44">
        <v>208</v>
      </c>
      <c r="C753" s="44">
        <v>242</v>
      </c>
      <c r="D753" s="44">
        <v>73</v>
      </c>
      <c r="E753" s="44">
        <v>15</v>
      </c>
      <c r="F753" s="44">
        <v>21</v>
      </c>
      <c r="G753" s="44">
        <v>4</v>
      </c>
      <c r="H753" s="44">
        <v>5</v>
      </c>
      <c r="I753" s="50">
        <f t="shared" si="77"/>
        <v>28</v>
      </c>
      <c r="J753" s="44">
        <v>596</v>
      </c>
    </row>
    <row r="754" spans="1:10" ht="12" customHeight="1" x14ac:dyDescent="0.2">
      <c r="A754" s="32" t="s">
        <v>685</v>
      </c>
      <c r="B754" s="44">
        <v>123</v>
      </c>
      <c r="C754" s="44">
        <v>155</v>
      </c>
      <c r="D754" s="44">
        <v>53</v>
      </c>
      <c r="E754" s="44">
        <v>9</v>
      </c>
      <c r="F754" s="44">
        <v>17</v>
      </c>
      <c r="G754" s="44">
        <v>5</v>
      </c>
      <c r="H754" s="44">
        <v>1</v>
      </c>
      <c r="I754" s="50">
        <f t="shared" si="77"/>
        <v>12</v>
      </c>
      <c r="J754" s="44">
        <v>375</v>
      </c>
    </row>
    <row r="755" spans="1:10" ht="12" customHeight="1" x14ac:dyDescent="0.2">
      <c r="A755" s="32" t="s">
        <v>686</v>
      </c>
      <c r="B755" s="44">
        <v>175</v>
      </c>
      <c r="C755" s="44">
        <v>229</v>
      </c>
      <c r="D755" s="44">
        <v>67</v>
      </c>
      <c r="E755" s="44">
        <v>16</v>
      </c>
      <c r="F755" s="44">
        <v>26</v>
      </c>
      <c r="G755" s="44">
        <v>8</v>
      </c>
      <c r="H755" s="44">
        <v>1</v>
      </c>
      <c r="I755" s="50">
        <f t="shared" si="77"/>
        <v>21</v>
      </c>
      <c r="J755" s="44">
        <v>543</v>
      </c>
    </row>
    <row r="756" spans="1:10" ht="12" customHeight="1" x14ac:dyDescent="0.2">
      <c r="A756" s="32" t="s">
        <v>687</v>
      </c>
      <c r="B756" s="44">
        <v>179</v>
      </c>
      <c r="C756" s="44">
        <v>234</v>
      </c>
      <c r="D756" s="44">
        <v>47</v>
      </c>
      <c r="E756" s="44">
        <v>10</v>
      </c>
      <c r="F756" s="44">
        <v>15</v>
      </c>
      <c r="G756" s="44">
        <v>7</v>
      </c>
      <c r="H756" s="44">
        <v>0</v>
      </c>
      <c r="I756" s="50">
        <f t="shared" si="77"/>
        <v>13</v>
      </c>
      <c r="J756" s="44">
        <v>505</v>
      </c>
    </row>
    <row r="757" spans="1:10" ht="12" customHeight="1" x14ac:dyDescent="0.2">
      <c r="A757" s="32" t="s">
        <v>688</v>
      </c>
      <c r="B757" s="44">
        <v>125</v>
      </c>
      <c r="C757" s="44">
        <v>197</v>
      </c>
      <c r="D757" s="44">
        <v>35</v>
      </c>
      <c r="E757" s="44">
        <v>7</v>
      </c>
      <c r="F757" s="44">
        <v>8</v>
      </c>
      <c r="G757" s="44">
        <v>0</v>
      </c>
      <c r="H757" s="44">
        <v>1</v>
      </c>
      <c r="I757" s="50">
        <f t="shared" si="77"/>
        <v>21</v>
      </c>
      <c r="J757" s="44">
        <v>394</v>
      </c>
    </row>
    <row r="758" spans="1:10" ht="12" customHeight="1" x14ac:dyDescent="0.2">
      <c r="A758" s="32" t="s">
        <v>689</v>
      </c>
      <c r="B758" s="44">
        <v>153</v>
      </c>
      <c r="C758" s="44">
        <v>207</v>
      </c>
      <c r="D758" s="44">
        <v>63</v>
      </c>
      <c r="E758" s="44">
        <v>13</v>
      </c>
      <c r="F758" s="44">
        <v>23</v>
      </c>
      <c r="G758" s="44">
        <v>2</v>
      </c>
      <c r="H758" s="44">
        <v>1</v>
      </c>
      <c r="I758" s="50">
        <f t="shared" si="77"/>
        <v>15</v>
      </c>
      <c r="J758" s="44">
        <v>477</v>
      </c>
    </row>
    <row r="759" spans="1:10" ht="12" customHeight="1" x14ac:dyDescent="0.2">
      <c r="A759" s="32" t="s">
        <v>690</v>
      </c>
      <c r="B759" s="44">
        <v>177</v>
      </c>
      <c r="C759" s="44">
        <v>149</v>
      </c>
      <c r="D759" s="44">
        <v>42</v>
      </c>
      <c r="E759" s="44">
        <v>15</v>
      </c>
      <c r="F759" s="44">
        <v>11</v>
      </c>
      <c r="G759" s="44">
        <v>6</v>
      </c>
      <c r="H759" s="44">
        <v>2</v>
      </c>
      <c r="I759" s="50">
        <f t="shared" si="77"/>
        <v>13</v>
      </c>
      <c r="J759" s="44">
        <v>415</v>
      </c>
    </row>
    <row r="760" spans="1:10" ht="12" customHeight="1" x14ac:dyDescent="0.2">
      <c r="A760" s="32" t="s">
        <v>691</v>
      </c>
      <c r="B760" s="44">
        <v>93</v>
      </c>
      <c r="C760" s="44">
        <v>186</v>
      </c>
      <c r="D760" s="44">
        <v>62</v>
      </c>
      <c r="E760" s="44">
        <v>20</v>
      </c>
      <c r="F760" s="44">
        <v>20</v>
      </c>
      <c r="G760" s="44">
        <v>4</v>
      </c>
      <c r="H760" s="44">
        <v>4</v>
      </c>
      <c r="I760" s="50">
        <f t="shared" si="77"/>
        <v>9</v>
      </c>
      <c r="J760" s="44">
        <v>398</v>
      </c>
    </row>
    <row r="761" spans="1:10" ht="12" customHeight="1" x14ac:dyDescent="0.2">
      <c r="A761" s="32" t="s">
        <v>692</v>
      </c>
      <c r="B761" s="44">
        <v>229</v>
      </c>
      <c r="C761" s="44">
        <v>219</v>
      </c>
      <c r="D761" s="44">
        <v>59</v>
      </c>
      <c r="E761" s="44">
        <v>17</v>
      </c>
      <c r="F761" s="44">
        <v>22</v>
      </c>
      <c r="G761" s="44">
        <v>4</v>
      </c>
      <c r="H761" s="44">
        <v>2</v>
      </c>
      <c r="I761" s="50">
        <f t="shared" si="77"/>
        <v>31</v>
      </c>
      <c r="J761" s="44">
        <v>583</v>
      </c>
    </row>
    <row r="762" spans="1:10" ht="12" customHeight="1" x14ac:dyDescent="0.2">
      <c r="A762" s="32" t="s">
        <v>693</v>
      </c>
      <c r="B762" s="44">
        <v>151</v>
      </c>
      <c r="C762" s="44">
        <v>175</v>
      </c>
      <c r="D762" s="44">
        <v>54</v>
      </c>
      <c r="E762" s="44">
        <v>12</v>
      </c>
      <c r="F762" s="44">
        <v>20</v>
      </c>
      <c r="G762" s="44">
        <v>9</v>
      </c>
      <c r="H762" s="44">
        <v>2</v>
      </c>
      <c r="I762" s="50">
        <f t="shared" si="77"/>
        <v>18</v>
      </c>
      <c r="J762" s="44">
        <v>441</v>
      </c>
    </row>
    <row r="763" spans="1:10" ht="12" customHeight="1" x14ac:dyDescent="0.2">
      <c r="A763" s="32" t="s">
        <v>694</v>
      </c>
      <c r="B763" s="44">
        <v>182</v>
      </c>
      <c r="C763" s="44">
        <v>162</v>
      </c>
      <c r="D763" s="44">
        <v>49</v>
      </c>
      <c r="E763" s="44">
        <v>17</v>
      </c>
      <c r="F763" s="44">
        <v>16</v>
      </c>
      <c r="G763" s="44">
        <v>5</v>
      </c>
      <c r="H763" s="44">
        <v>1</v>
      </c>
      <c r="I763" s="50">
        <f t="shared" si="77"/>
        <v>14</v>
      </c>
      <c r="J763" s="44">
        <v>446</v>
      </c>
    </row>
    <row r="764" spans="1:10" ht="12" customHeight="1" x14ac:dyDescent="0.2">
      <c r="A764" s="32" t="s">
        <v>695</v>
      </c>
      <c r="B764" s="44">
        <v>177</v>
      </c>
      <c r="C764" s="44">
        <v>117</v>
      </c>
      <c r="D764" s="44">
        <v>27</v>
      </c>
      <c r="E764" s="44">
        <v>10</v>
      </c>
      <c r="F764" s="44">
        <v>13</v>
      </c>
      <c r="G764" s="44">
        <v>6</v>
      </c>
      <c r="H764" s="44">
        <v>0</v>
      </c>
      <c r="I764" s="50">
        <f t="shared" si="77"/>
        <v>17</v>
      </c>
      <c r="J764" s="44">
        <v>367</v>
      </c>
    </row>
    <row r="765" spans="1:10" ht="12" customHeight="1" x14ac:dyDescent="0.2">
      <c r="A765" s="32" t="s">
        <v>696</v>
      </c>
      <c r="B765" s="44">
        <v>258</v>
      </c>
      <c r="C765" s="44">
        <v>210</v>
      </c>
      <c r="D765" s="44">
        <v>53</v>
      </c>
      <c r="E765" s="44">
        <v>32</v>
      </c>
      <c r="F765" s="44">
        <v>35</v>
      </c>
      <c r="G765" s="44">
        <v>11</v>
      </c>
      <c r="H765" s="44">
        <v>5</v>
      </c>
      <c r="I765" s="50">
        <f t="shared" si="77"/>
        <v>20</v>
      </c>
      <c r="J765" s="44">
        <v>624</v>
      </c>
    </row>
    <row r="766" spans="1:10" ht="12" customHeight="1" x14ac:dyDescent="0.2">
      <c r="A766" s="32" t="s">
        <v>697</v>
      </c>
      <c r="B766" s="44">
        <v>180</v>
      </c>
      <c r="C766" s="44">
        <v>138</v>
      </c>
      <c r="D766" s="44">
        <v>48</v>
      </c>
      <c r="E766" s="44">
        <v>14</v>
      </c>
      <c r="F766" s="44">
        <v>11</v>
      </c>
      <c r="G766" s="44">
        <v>11</v>
      </c>
      <c r="H766" s="44">
        <v>3</v>
      </c>
      <c r="I766" s="50">
        <f t="shared" si="77"/>
        <v>20</v>
      </c>
      <c r="J766" s="44">
        <v>425</v>
      </c>
    </row>
    <row r="767" spans="1:10" ht="12" customHeight="1" x14ac:dyDescent="0.2">
      <c r="A767" s="32" t="s">
        <v>698</v>
      </c>
      <c r="B767" s="44">
        <v>196</v>
      </c>
      <c r="C767" s="44">
        <v>178</v>
      </c>
      <c r="D767" s="44">
        <v>61</v>
      </c>
      <c r="E767" s="44">
        <v>17</v>
      </c>
      <c r="F767" s="44">
        <v>18</v>
      </c>
      <c r="G767" s="44">
        <v>9</v>
      </c>
      <c r="H767" s="44">
        <v>1</v>
      </c>
      <c r="I767" s="50">
        <f t="shared" si="77"/>
        <v>16</v>
      </c>
      <c r="J767" s="44">
        <v>496</v>
      </c>
    </row>
    <row r="768" spans="1:10" ht="12" customHeight="1" x14ac:dyDescent="0.2">
      <c r="A768" s="32" t="s">
        <v>699</v>
      </c>
      <c r="B768" s="44">
        <v>189</v>
      </c>
      <c r="C768" s="44">
        <v>223</v>
      </c>
      <c r="D768" s="44">
        <v>61</v>
      </c>
      <c r="E768" s="44">
        <v>17</v>
      </c>
      <c r="F768" s="44">
        <v>19</v>
      </c>
      <c r="G768" s="44">
        <v>7</v>
      </c>
      <c r="H768" s="44">
        <v>3</v>
      </c>
      <c r="I768" s="50">
        <f t="shared" si="77"/>
        <v>27</v>
      </c>
      <c r="J768" s="44">
        <v>546</v>
      </c>
    </row>
    <row r="769" spans="1:10" ht="12" customHeight="1" x14ac:dyDescent="0.2">
      <c r="A769" s="32" t="s">
        <v>700</v>
      </c>
      <c r="B769" s="44">
        <v>154</v>
      </c>
      <c r="C769" s="44">
        <v>191</v>
      </c>
      <c r="D769" s="44">
        <v>57</v>
      </c>
      <c r="E769" s="44">
        <v>9</v>
      </c>
      <c r="F769" s="44">
        <v>14</v>
      </c>
      <c r="G769" s="44">
        <v>2</v>
      </c>
      <c r="H769" s="44">
        <v>1</v>
      </c>
      <c r="I769" s="50">
        <f t="shared" si="77"/>
        <v>19</v>
      </c>
      <c r="J769" s="44">
        <v>447</v>
      </c>
    </row>
    <row r="770" spans="1:10" ht="12" customHeight="1" x14ac:dyDescent="0.2">
      <c r="A770" s="32" t="s">
        <v>701</v>
      </c>
      <c r="B770" s="44">
        <v>166</v>
      </c>
      <c r="C770" s="44">
        <v>228</v>
      </c>
      <c r="D770" s="44">
        <v>58</v>
      </c>
      <c r="E770" s="44">
        <v>17</v>
      </c>
      <c r="F770" s="44">
        <v>34</v>
      </c>
      <c r="G770" s="44">
        <v>3</v>
      </c>
      <c r="H770" s="44">
        <v>4</v>
      </c>
      <c r="I770" s="50">
        <f t="shared" si="77"/>
        <v>32</v>
      </c>
      <c r="J770" s="44">
        <v>542</v>
      </c>
    </row>
    <row r="771" spans="1:10" ht="12" customHeight="1" x14ac:dyDescent="0.2">
      <c r="A771" s="32" t="s">
        <v>702</v>
      </c>
      <c r="B771" s="44">
        <v>229</v>
      </c>
      <c r="C771" s="44">
        <v>224</v>
      </c>
      <c r="D771" s="44">
        <v>60</v>
      </c>
      <c r="E771" s="44">
        <v>19</v>
      </c>
      <c r="F771" s="44">
        <v>23</v>
      </c>
      <c r="G771" s="44">
        <v>4</v>
      </c>
      <c r="H771" s="44">
        <v>2</v>
      </c>
      <c r="I771" s="50">
        <f t="shared" si="77"/>
        <v>19</v>
      </c>
      <c r="J771" s="44">
        <v>580</v>
      </c>
    </row>
    <row r="772" spans="1:10" ht="12" customHeight="1" x14ac:dyDescent="0.2">
      <c r="A772" s="32" t="s">
        <v>703</v>
      </c>
      <c r="B772" s="44">
        <v>222</v>
      </c>
      <c r="C772" s="44">
        <v>306</v>
      </c>
      <c r="D772" s="44">
        <v>97</v>
      </c>
      <c r="E772" s="44">
        <v>20</v>
      </c>
      <c r="F772" s="44">
        <v>18</v>
      </c>
      <c r="G772" s="44">
        <v>1</v>
      </c>
      <c r="H772" s="44">
        <v>4</v>
      </c>
      <c r="I772" s="50">
        <f t="shared" si="77"/>
        <v>40</v>
      </c>
      <c r="J772" s="44">
        <v>708</v>
      </c>
    </row>
    <row r="773" spans="1:10" ht="12" customHeight="1" x14ac:dyDescent="0.2">
      <c r="A773" s="32" t="s">
        <v>704</v>
      </c>
      <c r="B773" s="44">
        <v>59</v>
      </c>
      <c r="C773" s="44">
        <v>110</v>
      </c>
      <c r="D773" s="44">
        <v>31</v>
      </c>
      <c r="E773" s="44">
        <v>8</v>
      </c>
      <c r="F773" s="44">
        <v>14</v>
      </c>
      <c r="G773" s="44">
        <v>1</v>
      </c>
      <c r="H773" s="44">
        <v>0</v>
      </c>
      <c r="I773" s="50">
        <f t="shared" si="77"/>
        <v>9</v>
      </c>
      <c r="J773" s="44">
        <v>232</v>
      </c>
    </row>
    <row r="774" spans="1:10" ht="12" customHeight="1" x14ac:dyDescent="0.2">
      <c r="A774" s="32" t="s">
        <v>705</v>
      </c>
      <c r="B774" s="44">
        <v>113</v>
      </c>
      <c r="C774" s="44">
        <v>130</v>
      </c>
      <c r="D774" s="44">
        <v>40</v>
      </c>
      <c r="E774" s="44">
        <v>21</v>
      </c>
      <c r="F774" s="44">
        <v>9</v>
      </c>
      <c r="G774" s="44">
        <v>3</v>
      </c>
      <c r="H774" s="44">
        <v>1</v>
      </c>
      <c r="I774" s="50">
        <f t="shared" si="77"/>
        <v>11</v>
      </c>
      <c r="J774" s="44">
        <v>328</v>
      </c>
    </row>
    <row r="775" spans="1:10" ht="12" customHeight="1" x14ac:dyDescent="0.2">
      <c r="A775" s="32" t="s">
        <v>706</v>
      </c>
      <c r="B775" s="44">
        <v>139</v>
      </c>
      <c r="C775" s="44">
        <v>168</v>
      </c>
      <c r="D775" s="44">
        <v>65</v>
      </c>
      <c r="E775" s="44">
        <v>4</v>
      </c>
      <c r="F775" s="44">
        <v>27</v>
      </c>
      <c r="G775" s="44">
        <v>1</v>
      </c>
      <c r="H775" s="44">
        <v>1</v>
      </c>
      <c r="I775" s="50">
        <f t="shared" si="77"/>
        <v>24</v>
      </c>
      <c r="J775" s="44">
        <v>429</v>
      </c>
    </row>
    <row r="776" spans="1:10" ht="12" customHeight="1" x14ac:dyDescent="0.2">
      <c r="A776" s="36" t="s">
        <v>707</v>
      </c>
      <c r="B776" s="47">
        <f>SUM(B735:B775)</f>
        <v>6478</v>
      </c>
      <c r="C776" s="47">
        <f t="shared" ref="C776:H776" si="78">SUM(C735:C775)</f>
        <v>7496</v>
      </c>
      <c r="D776" s="47">
        <f t="shared" si="78"/>
        <v>2267</v>
      </c>
      <c r="E776" s="47">
        <f t="shared" si="78"/>
        <v>585</v>
      </c>
      <c r="F776" s="47">
        <f t="shared" si="78"/>
        <v>718</v>
      </c>
      <c r="G776" s="47">
        <f t="shared" si="78"/>
        <v>175</v>
      </c>
      <c r="H776" s="47">
        <f t="shared" si="78"/>
        <v>73</v>
      </c>
      <c r="I776" s="47">
        <f>SUM(I735:I775)</f>
        <v>773</v>
      </c>
      <c r="J776" s="47">
        <f>SUM(J735:J775)</f>
        <v>18565</v>
      </c>
    </row>
    <row r="777" spans="1:10" ht="12" customHeight="1" x14ac:dyDescent="0.2">
      <c r="A777" s="3"/>
      <c r="B777" s="10"/>
      <c r="C777" s="10"/>
      <c r="D777" s="10"/>
      <c r="E777" s="10"/>
      <c r="F777" s="10"/>
      <c r="G777" s="10"/>
      <c r="H777" s="10"/>
      <c r="I777" s="10"/>
      <c r="J777" s="54"/>
    </row>
    <row r="778" spans="1:10" ht="12" customHeight="1" x14ac:dyDescent="0.2">
      <c r="A778" s="34" t="s">
        <v>64</v>
      </c>
      <c r="J778" s="54"/>
    </row>
    <row r="779" spans="1:10" ht="12" customHeight="1" x14ac:dyDescent="0.2">
      <c r="A779" s="32" t="s">
        <v>662</v>
      </c>
      <c r="B779" s="44">
        <v>61</v>
      </c>
      <c r="C779" s="44">
        <v>161</v>
      </c>
      <c r="D779" s="44">
        <v>48</v>
      </c>
      <c r="E779" s="44">
        <v>4</v>
      </c>
      <c r="F779" s="44">
        <v>17</v>
      </c>
      <c r="G779" s="44">
        <v>0</v>
      </c>
      <c r="H779" s="44">
        <v>1</v>
      </c>
      <c r="I779" s="50">
        <f>J779-(SUM(B779:H779))</f>
        <v>4</v>
      </c>
      <c r="J779" s="44">
        <v>296</v>
      </c>
    </row>
    <row r="780" spans="1:10" ht="12" customHeight="1" x14ac:dyDescent="0.2">
      <c r="A780" s="32" t="s">
        <v>663</v>
      </c>
      <c r="B780" s="44">
        <v>81</v>
      </c>
      <c r="C780" s="44">
        <v>157</v>
      </c>
      <c r="D780" s="44">
        <v>37</v>
      </c>
      <c r="E780" s="44">
        <v>10</v>
      </c>
      <c r="F780" s="44">
        <v>15</v>
      </c>
      <c r="G780" s="44">
        <v>1</v>
      </c>
      <c r="H780" s="44">
        <v>0</v>
      </c>
      <c r="I780" s="50">
        <f>J780-(SUM(B780:H780))</f>
        <v>12</v>
      </c>
      <c r="J780" s="44">
        <v>313</v>
      </c>
    </row>
    <row r="781" spans="1:10" ht="12" customHeight="1" x14ac:dyDescent="0.2">
      <c r="A781" s="32" t="s">
        <v>664</v>
      </c>
      <c r="B781" s="44">
        <v>56</v>
      </c>
      <c r="C781" s="44">
        <v>164</v>
      </c>
      <c r="D781" s="44">
        <v>46</v>
      </c>
      <c r="E781" s="44">
        <v>8</v>
      </c>
      <c r="F781" s="44">
        <v>3</v>
      </c>
      <c r="G781" s="44">
        <v>1</v>
      </c>
      <c r="H781" s="44">
        <v>0</v>
      </c>
      <c r="I781" s="50">
        <f>J781-(SUM(B781:H781))</f>
        <v>10</v>
      </c>
      <c r="J781" s="44">
        <v>288</v>
      </c>
    </row>
    <row r="782" spans="1:10" ht="12" customHeight="1" x14ac:dyDescent="0.2">
      <c r="A782" s="36" t="s">
        <v>665</v>
      </c>
      <c r="B782" s="47">
        <f>SUM(B779:B781)</f>
        <v>198</v>
      </c>
      <c r="C782" s="47">
        <f t="shared" ref="C782:H782" si="79">SUM(C779:C781)</f>
        <v>482</v>
      </c>
      <c r="D782" s="47">
        <f t="shared" si="79"/>
        <v>131</v>
      </c>
      <c r="E782" s="47">
        <f t="shared" si="79"/>
        <v>22</v>
      </c>
      <c r="F782" s="47">
        <f t="shared" si="79"/>
        <v>35</v>
      </c>
      <c r="G782" s="47">
        <f t="shared" si="79"/>
        <v>2</v>
      </c>
      <c r="H782" s="47">
        <f t="shared" si="79"/>
        <v>1</v>
      </c>
      <c r="I782" s="47">
        <f>SUM(I779:I781)</f>
        <v>26</v>
      </c>
      <c r="J782" s="47">
        <f>SUM(J779:J781)</f>
        <v>897</v>
      </c>
    </row>
    <row r="783" spans="1:10" ht="12" customHeight="1" x14ac:dyDescent="0.2">
      <c r="A783" s="3"/>
      <c r="B783" s="10"/>
      <c r="C783" s="10"/>
      <c r="D783" s="10"/>
      <c r="E783" s="10"/>
      <c r="F783" s="10"/>
      <c r="G783" s="10"/>
      <c r="H783" s="10"/>
      <c r="I783" s="10"/>
      <c r="J783" s="54"/>
    </row>
    <row r="784" spans="1:10" ht="12" customHeight="1" x14ac:dyDescent="0.2">
      <c r="A784" s="34" t="s">
        <v>50</v>
      </c>
      <c r="J784" s="54"/>
    </row>
    <row r="785" spans="1:10" ht="12" customHeight="1" x14ac:dyDescent="0.2">
      <c r="A785" s="32" t="s">
        <v>627</v>
      </c>
      <c r="B785" s="44">
        <v>174</v>
      </c>
      <c r="C785" s="44">
        <v>235</v>
      </c>
      <c r="D785" s="44">
        <v>63</v>
      </c>
      <c r="E785" s="44">
        <v>19</v>
      </c>
      <c r="F785" s="44">
        <v>27</v>
      </c>
      <c r="G785" s="44">
        <v>5</v>
      </c>
      <c r="H785" s="44">
        <v>2</v>
      </c>
      <c r="I785" s="50">
        <f t="shared" ref="I785:I818" si="80">J785-(SUM(B785:H785))</f>
        <v>24</v>
      </c>
      <c r="J785" s="44">
        <v>549</v>
      </c>
    </row>
    <row r="786" spans="1:10" ht="12" customHeight="1" x14ac:dyDescent="0.2">
      <c r="A786" s="32" t="s">
        <v>628</v>
      </c>
      <c r="B786" s="44">
        <v>97</v>
      </c>
      <c r="C786" s="44">
        <v>106</v>
      </c>
      <c r="D786" s="44">
        <v>37</v>
      </c>
      <c r="E786" s="44">
        <v>4</v>
      </c>
      <c r="F786" s="44">
        <v>13</v>
      </c>
      <c r="G786" s="44">
        <v>6</v>
      </c>
      <c r="H786" s="44">
        <v>0</v>
      </c>
      <c r="I786" s="50">
        <f t="shared" si="80"/>
        <v>7</v>
      </c>
      <c r="J786" s="44">
        <v>270</v>
      </c>
    </row>
    <row r="787" spans="1:10" ht="12" customHeight="1" x14ac:dyDescent="0.2">
      <c r="A787" s="32" t="s">
        <v>629</v>
      </c>
      <c r="B787" s="44">
        <v>148</v>
      </c>
      <c r="C787" s="44">
        <v>140</v>
      </c>
      <c r="D787" s="44">
        <v>58</v>
      </c>
      <c r="E787" s="44">
        <v>23</v>
      </c>
      <c r="F787" s="44">
        <v>11</v>
      </c>
      <c r="G787" s="44">
        <v>5</v>
      </c>
      <c r="H787" s="44">
        <v>2</v>
      </c>
      <c r="I787" s="50">
        <f t="shared" si="80"/>
        <v>18</v>
      </c>
      <c r="J787" s="44">
        <v>405</v>
      </c>
    </row>
    <row r="788" spans="1:10" ht="12" customHeight="1" x14ac:dyDescent="0.2">
      <c r="A788" s="32" t="s">
        <v>630</v>
      </c>
      <c r="B788" s="44">
        <v>81</v>
      </c>
      <c r="C788" s="44">
        <v>135</v>
      </c>
      <c r="D788" s="44">
        <v>31</v>
      </c>
      <c r="E788" s="44">
        <v>11</v>
      </c>
      <c r="F788" s="44">
        <v>14</v>
      </c>
      <c r="G788" s="44">
        <v>2</v>
      </c>
      <c r="H788" s="44">
        <v>1</v>
      </c>
      <c r="I788" s="50">
        <f t="shared" si="80"/>
        <v>12</v>
      </c>
      <c r="J788" s="44">
        <v>287</v>
      </c>
    </row>
    <row r="789" spans="1:10" ht="12" customHeight="1" x14ac:dyDescent="0.2">
      <c r="A789" s="32" t="s">
        <v>631</v>
      </c>
      <c r="B789" s="44">
        <v>116</v>
      </c>
      <c r="C789" s="44">
        <v>127</v>
      </c>
      <c r="D789" s="44">
        <v>53</v>
      </c>
      <c r="E789" s="44">
        <v>14</v>
      </c>
      <c r="F789" s="44">
        <v>7</v>
      </c>
      <c r="G789" s="44">
        <v>4</v>
      </c>
      <c r="H789" s="44">
        <v>1</v>
      </c>
      <c r="I789" s="50">
        <f t="shared" si="80"/>
        <v>14</v>
      </c>
      <c r="J789" s="44">
        <v>336</v>
      </c>
    </row>
    <row r="790" spans="1:10" ht="12" customHeight="1" x14ac:dyDescent="0.2">
      <c r="A790" s="32" t="s">
        <v>632</v>
      </c>
      <c r="B790" s="44">
        <v>114</v>
      </c>
      <c r="C790" s="44">
        <v>145</v>
      </c>
      <c r="D790" s="44">
        <v>33</v>
      </c>
      <c r="E790" s="44">
        <v>10</v>
      </c>
      <c r="F790" s="44">
        <v>16</v>
      </c>
      <c r="G790" s="44">
        <v>5</v>
      </c>
      <c r="H790" s="44">
        <v>1</v>
      </c>
      <c r="I790" s="50">
        <f t="shared" si="80"/>
        <v>12</v>
      </c>
      <c r="J790" s="44">
        <v>336</v>
      </c>
    </row>
    <row r="791" spans="1:10" ht="12" customHeight="1" x14ac:dyDescent="0.2">
      <c r="A791" s="32" t="s">
        <v>633</v>
      </c>
      <c r="B791" s="44">
        <v>55</v>
      </c>
      <c r="C791" s="44">
        <v>91</v>
      </c>
      <c r="D791" s="44">
        <v>22</v>
      </c>
      <c r="E791" s="44">
        <v>3</v>
      </c>
      <c r="F791" s="44">
        <v>5</v>
      </c>
      <c r="G791" s="44">
        <v>1</v>
      </c>
      <c r="H791" s="44">
        <v>1</v>
      </c>
      <c r="I791" s="50">
        <f t="shared" si="80"/>
        <v>3</v>
      </c>
      <c r="J791" s="44">
        <v>181</v>
      </c>
    </row>
    <row r="792" spans="1:10" ht="12" customHeight="1" x14ac:dyDescent="0.2">
      <c r="A792" s="32" t="s">
        <v>634</v>
      </c>
      <c r="B792" s="44">
        <v>98</v>
      </c>
      <c r="C792" s="44">
        <v>136</v>
      </c>
      <c r="D792" s="44">
        <v>35</v>
      </c>
      <c r="E792" s="44">
        <v>11</v>
      </c>
      <c r="F792" s="44">
        <v>11</v>
      </c>
      <c r="G792" s="44">
        <v>2</v>
      </c>
      <c r="H792" s="44">
        <v>3</v>
      </c>
      <c r="I792" s="50">
        <f t="shared" si="80"/>
        <v>9</v>
      </c>
      <c r="J792" s="44">
        <v>305</v>
      </c>
    </row>
    <row r="793" spans="1:10" ht="12" customHeight="1" x14ac:dyDescent="0.2">
      <c r="A793" s="32" t="s">
        <v>635</v>
      </c>
      <c r="B793" s="44">
        <v>104</v>
      </c>
      <c r="C793" s="44">
        <v>146</v>
      </c>
      <c r="D793" s="44">
        <v>31</v>
      </c>
      <c r="E793" s="44">
        <v>7</v>
      </c>
      <c r="F793" s="44">
        <v>4</v>
      </c>
      <c r="G793" s="44">
        <v>2</v>
      </c>
      <c r="H793" s="44">
        <v>0</v>
      </c>
      <c r="I793" s="50">
        <f t="shared" si="80"/>
        <v>13</v>
      </c>
      <c r="J793" s="44">
        <v>307</v>
      </c>
    </row>
    <row r="794" spans="1:10" ht="12" customHeight="1" x14ac:dyDescent="0.2">
      <c r="A794" s="32" t="s">
        <v>636</v>
      </c>
      <c r="B794" s="44">
        <v>106</v>
      </c>
      <c r="C794" s="44">
        <v>154</v>
      </c>
      <c r="D794" s="44">
        <v>31</v>
      </c>
      <c r="E794" s="44">
        <v>21</v>
      </c>
      <c r="F794" s="44">
        <v>14</v>
      </c>
      <c r="G794" s="44">
        <v>5</v>
      </c>
      <c r="H794" s="44">
        <v>1</v>
      </c>
      <c r="I794" s="50">
        <f t="shared" si="80"/>
        <v>17</v>
      </c>
      <c r="J794" s="44">
        <v>349</v>
      </c>
    </row>
    <row r="795" spans="1:10" ht="12" customHeight="1" x14ac:dyDescent="0.2">
      <c r="A795" s="32" t="s">
        <v>637</v>
      </c>
      <c r="B795" s="44">
        <v>101</v>
      </c>
      <c r="C795" s="44">
        <v>138</v>
      </c>
      <c r="D795" s="44">
        <v>48</v>
      </c>
      <c r="E795" s="44">
        <v>12</v>
      </c>
      <c r="F795" s="44">
        <v>14</v>
      </c>
      <c r="G795" s="44">
        <v>4</v>
      </c>
      <c r="H795" s="44">
        <v>2</v>
      </c>
      <c r="I795" s="50">
        <f t="shared" si="80"/>
        <v>24</v>
      </c>
      <c r="J795" s="44">
        <v>343</v>
      </c>
    </row>
    <row r="796" spans="1:10" ht="12" customHeight="1" x14ac:dyDescent="0.2">
      <c r="A796" s="32" t="s">
        <v>638</v>
      </c>
      <c r="B796" s="44">
        <v>106</v>
      </c>
      <c r="C796" s="44">
        <v>158</v>
      </c>
      <c r="D796" s="44">
        <v>44</v>
      </c>
      <c r="E796" s="44">
        <v>13</v>
      </c>
      <c r="F796" s="44">
        <v>14</v>
      </c>
      <c r="G796" s="44">
        <v>4</v>
      </c>
      <c r="H796" s="44">
        <v>0</v>
      </c>
      <c r="I796" s="50">
        <f t="shared" si="80"/>
        <v>23</v>
      </c>
      <c r="J796" s="44">
        <v>362</v>
      </c>
    </row>
    <row r="797" spans="1:10" ht="12" customHeight="1" x14ac:dyDescent="0.2">
      <c r="A797" s="32" t="s">
        <v>639</v>
      </c>
      <c r="B797" s="44">
        <v>84</v>
      </c>
      <c r="C797" s="44">
        <v>142</v>
      </c>
      <c r="D797" s="44">
        <v>33</v>
      </c>
      <c r="E797" s="44">
        <v>6</v>
      </c>
      <c r="F797" s="44">
        <v>11</v>
      </c>
      <c r="G797" s="44">
        <v>5</v>
      </c>
      <c r="H797" s="44">
        <v>1</v>
      </c>
      <c r="I797" s="50">
        <f t="shared" si="80"/>
        <v>9</v>
      </c>
      <c r="J797" s="44">
        <v>291</v>
      </c>
    </row>
    <row r="798" spans="1:10" ht="12" customHeight="1" x14ac:dyDescent="0.2">
      <c r="A798" s="32" t="s">
        <v>640</v>
      </c>
      <c r="B798" s="44">
        <v>79</v>
      </c>
      <c r="C798" s="44">
        <v>136</v>
      </c>
      <c r="D798" s="44">
        <v>39</v>
      </c>
      <c r="E798" s="44">
        <v>11</v>
      </c>
      <c r="F798" s="44">
        <v>14</v>
      </c>
      <c r="G798" s="44">
        <v>4</v>
      </c>
      <c r="H798" s="44">
        <v>1</v>
      </c>
      <c r="I798" s="50">
        <f t="shared" si="80"/>
        <v>26</v>
      </c>
      <c r="J798" s="44">
        <v>310</v>
      </c>
    </row>
    <row r="799" spans="1:10" ht="12" customHeight="1" x14ac:dyDescent="0.2">
      <c r="A799" s="32" t="s">
        <v>641</v>
      </c>
      <c r="B799" s="44">
        <v>98</v>
      </c>
      <c r="C799" s="44">
        <v>164</v>
      </c>
      <c r="D799" s="44">
        <v>46</v>
      </c>
      <c r="E799" s="44">
        <v>22</v>
      </c>
      <c r="F799" s="44">
        <v>13</v>
      </c>
      <c r="G799" s="44">
        <v>3</v>
      </c>
      <c r="H799" s="44">
        <v>0</v>
      </c>
      <c r="I799" s="50">
        <f t="shared" si="80"/>
        <v>29</v>
      </c>
      <c r="J799" s="44">
        <v>375</v>
      </c>
    </row>
    <row r="800" spans="1:10" ht="12" customHeight="1" x14ac:dyDescent="0.2">
      <c r="A800" s="32" t="s">
        <v>642</v>
      </c>
      <c r="B800" s="44">
        <v>149</v>
      </c>
      <c r="C800" s="44">
        <v>241</v>
      </c>
      <c r="D800" s="44">
        <v>82</v>
      </c>
      <c r="E800" s="44">
        <v>10</v>
      </c>
      <c r="F800" s="44">
        <v>15</v>
      </c>
      <c r="G800" s="44">
        <v>2</v>
      </c>
      <c r="H800" s="44">
        <v>2</v>
      </c>
      <c r="I800" s="50">
        <f t="shared" si="80"/>
        <v>17</v>
      </c>
      <c r="J800" s="44">
        <v>518</v>
      </c>
    </row>
    <row r="801" spans="1:10" ht="12" customHeight="1" x14ac:dyDescent="0.2">
      <c r="A801" s="32" t="s">
        <v>643</v>
      </c>
      <c r="B801" s="44">
        <v>117</v>
      </c>
      <c r="C801" s="44">
        <v>195</v>
      </c>
      <c r="D801" s="44">
        <v>59</v>
      </c>
      <c r="E801" s="44">
        <v>10</v>
      </c>
      <c r="F801" s="44">
        <v>14</v>
      </c>
      <c r="G801" s="44">
        <v>4</v>
      </c>
      <c r="H801" s="44">
        <v>4</v>
      </c>
      <c r="I801" s="50">
        <f t="shared" si="80"/>
        <v>13</v>
      </c>
      <c r="J801" s="44">
        <v>416</v>
      </c>
    </row>
    <row r="802" spans="1:10" ht="12" customHeight="1" x14ac:dyDescent="0.2">
      <c r="A802" s="32" t="s">
        <v>644</v>
      </c>
      <c r="B802" s="44">
        <v>52</v>
      </c>
      <c r="C802" s="44">
        <v>107</v>
      </c>
      <c r="D802" s="44">
        <v>37</v>
      </c>
      <c r="E802" s="44">
        <v>3</v>
      </c>
      <c r="F802" s="44">
        <v>11</v>
      </c>
      <c r="G802" s="44">
        <v>6</v>
      </c>
      <c r="H802" s="44">
        <v>0</v>
      </c>
      <c r="I802" s="50">
        <f t="shared" si="80"/>
        <v>5</v>
      </c>
      <c r="J802" s="44">
        <v>221</v>
      </c>
    </row>
    <row r="803" spans="1:10" ht="12" customHeight="1" x14ac:dyDescent="0.2">
      <c r="A803" s="32" t="s">
        <v>645</v>
      </c>
      <c r="B803" s="44">
        <v>91</v>
      </c>
      <c r="C803" s="44">
        <v>127</v>
      </c>
      <c r="D803" s="44">
        <v>40</v>
      </c>
      <c r="E803" s="44">
        <v>2</v>
      </c>
      <c r="F803" s="44">
        <v>9</v>
      </c>
      <c r="G803" s="44">
        <v>3</v>
      </c>
      <c r="H803" s="44">
        <v>2</v>
      </c>
      <c r="I803" s="50">
        <f t="shared" si="80"/>
        <v>12</v>
      </c>
      <c r="J803" s="44">
        <v>286</v>
      </c>
    </row>
    <row r="804" spans="1:10" ht="12" customHeight="1" x14ac:dyDescent="0.2">
      <c r="A804" s="32" t="s">
        <v>646</v>
      </c>
      <c r="B804" s="44">
        <v>114</v>
      </c>
      <c r="C804" s="44">
        <v>153</v>
      </c>
      <c r="D804" s="44">
        <v>49</v>
      </c>
      <c r="E804" s="44">
        <v>7</v>
      </c>
      <c r="F804" s="44">
        <v>15</v>
      </c>
      <c r="G804" s="44">
        <v>1</v>
      </c>
      <c r="H804" s="44">
        <v>2</v>
      </c>
      <c r="I804" s="50">
        <f t="shared" si="80"/>
        <v>21</v>
      </c>
      <c r="J804" s="44">
        <v>362</v>
      </c>
    </row>
    <row r="805" spans="1:10" ht="12" customHeight="1" x14ac:dyDescent="0.2">
      <c r="A805" s="32" t="s">
        <v>647</v>
      </c>
      <c r="B805" s="44">
        <v>142</v>
      </c>
      <c r="C805" s="44">
        <v>139</v>
      </c>
      <c r="D805" s="44">
        <v>45</v>
      </c>
      <c r="E805" s="44">
        <v>11</v>
      </c>
      <c r="F805" s="44">
        <v>9</v>
      </c>
      <c r="G805" s="44">
        <v>3</v>
      </c>
      <c r="H805" s="44">
        <v>4</v>
      </c>
      <c r="I805" s="50">
        <f t="shared" si="80"/>
        <v>12</v>
      </c>
      <c r="J805" s="44">
        <v>365</v>
      </c>
    </row>
    <row r="806" spans="1:10" ht="12" customHeight="1" x14ac:dyDescent="0.2">
      <c r="A806" s="32" t="s">
        <v>648</v>
      </c>
      <c r="B806" s="44">
        <v>216</v>
      </c>
      <c r="C806" s="44">
        <v>308</v>
      </c>
      <c r="D806" s="44">
        <v>62</v>
      </c>
      <c r="E806" s="44">
        <v>17</v>
      </c>
      <c r="F806" s="44">
        <v>29</v>
      </c>
      <c r="G806" s="44">
        <v>6</v>
      </c>
      <c r="H806" s="44">
        <v>2</v>
      </c>
      <c r="I806" s="50">
        <f t="shared" si="80"/>
        <v>29</v>
      </c>
      <c r="J806" s="44">
        <v>669</v>
      </c>
    </row>
    <row r="807" spans="1:10" ht="12" customHeight="1" x14ac:dyDescent="0.2">
      <c r="A807" s="32" t="s">
        <v>649</v>
      </c>
      <c r="B807" s="44">
        <v>138</v>
      </c>
      <c r="C807" s="44">
        <v>238</v>
      </c>
      <c r="D807" s="44">
        <v>72</v>
      </c>
      <c r="E807" s="44">
        <v>8</v>
      </c>
      <c r="F807" s="44">
        <v>15</v>
      </c>
      <c r="G807" s="44">
        <v>1</v>
      </c>
      <c r="H807" s="44">
        <v>3</v>
      </c>
      <c r="I807" s="50">
        <f t="shared" si="80"/>
        <v>28</v>
      </c>
      <c r="J807" s="44">
        <v>503</v>
      </c>
    </row>
    <row r="808" spans="1:10" ht="12" customHeight="1" x14ac:dyDescent="0.2">
      <c r="A808" s="32" t="s">
        <v>650</v>
      </c>
      <c r="B808" s="44">
        <v>95</v>
      </c>
      <c r="C808" s="44">
        <v>131</v>
      </c>
      <c r="D808" s="44">
        <v>39</v>
      </c>
      <c r="E808" s="44">
        <v>10</v>
      </c>
      <c r="F808" s="44">
        <v>8</v>
      </c>
      <c r="G808" s="44">
        <v>0</v>
      </c>
      <c r="H808" s="44">
        <v>1</v>
      </c>
      <c r="I808" s="50">
        <f t="shared" si="80"/>
        <v>10</v>
      </c>
      <c r="J808" s="44">
        <v>294</v>
      </c>
    </row>
    <row r="809" spans="1:10" ht="12" customHeight="1" x14ac:dyDescent="0.2">
      <c r="A809" s="32" t="s">
        <v>651</v>
      </c>
      <c r="B809" s="44">
        <v>137</v>
      </c>
      <c r="C809" s="44">
        <v>141</v>
      </c>
      <c r="D809" s="44">
        <v>31</v>
      </c>
      <c r="E809" s="44">
        <v>16</v>
      </c>
      <c r="F809" s="44">
        <v>9</v>
      </c>
      <c r="G809" s="44">
        <v>2</v>
      </c>
      <c r="H809" s="44">
        <v>0</v>
      </c>
      <c r="I809" s="50">
        <f t="shared" si="80"/>
        <v>13</v>
      </c>
      <c r="J809" s="44">
        <v>349</v>
      </c>
    </row>
    <row r="810" spans="1:10" ht="12" customHeight="1" x14ac:dyDescent="0.2">
      <c r="A810" s="32" t="s">
        <v>652</v>
      </c>
      <c r="B810" s="44">
        <v>117</v>
      </c>
      <c r="C810" s="44">
        <v>156</v>
      </c>
      <c r="D810" s="44">
        <v>36</v>
      </c>
      <c r="E810" s="44">
        <v>10</v>
      </c>
      <c r="F810" s="44">
        <v>13</v>
      </c>
      <c r="G810" s="44">
        <v>8</v>
      </c>
      <c r="H810" s="44">
        <v>0</v>
      </c>
      <c r="I810" s="50">
        <f t="shared" si="80"/>
        <v>15</v>
      </c>
      <c r="J810" s="44">
        <v>355</v>
      </c>
    </row>
    <row r="811" spans="1:10" ht="12" customHeight="1" x14ac:dyDescent="0.2">
      <c r="A811" s="32" t="s">
        <v>653</v>
      </c>
      <c r="B811" s="44">
        <v>115</v>
      </c>
      <c r="C811" s="44">
        <v>153</v>
      </c>
      <c r="D811" s="44">
        <v>40</v>
      </c>
      <c r="E811" s="44">
        <v>12</v>
      </c>
      <c r="F811" s="44">
        <v>11</v>
      </c>
      <c r="G811" s="44">
        <v>6</v>
      </c>
      <c r="H811" s="44">
        <v>0</v>
      </c>
      <c r="I811" s="50">
        <f t="shared" si="80"/>
        <v>10</v>
      </c>
      <c r="J811" s="44">
        <v>347</v>
      </c>
    </row>
    <row r="812" spans="1:10" ht="12" customHeight="1" x14ac:dyDescent="0.2">
      <c r="A812" s="32" t="s">
        <v>654</v>
      </c>
      <c r="B812" s="44">
        <v>116</v>
      </c>
      <c r="C812" s="44">
        <v>129</v>
      </c>
      <c r="D812" s="44">
        <v>35</v>
      </c>
      <c r="E812" s="44">
        <v>9</v>
      </c>
      <c r="F812" s="44">
        <v>12</v>
      </c>
      <c r="G812" s="44">
        <v>4</v>
      </c>
      <c r="H812" s="44">
        <v>0</v>
      </c>
      <c r="I812" s="50">
        <f t="shared" si="80"/>
        <v>13</v>
      </c>
      <c r="J812" s="44">
        <v>318</v>
      </c>
    </row>
    <row r="813" spans="1:10" x14ac:dyDescent="0.2">
      <c r="A813" s="32" t="s">
        <v>655</v>
      </c>
      <c r="B813" s="44">
        <v>147</v>
      </c>
      <c r="C813" s="44">
        <v>144</v>
      </c>
      <c r="D813" s="44">
        <v>34</v>
      </c>
      <c r="E813" s="44">
        <v>11</v>
      </c>
      <c r="F813" s="44">
        <v>15</v>
      </c>
      <c r="G813" s="44">
        <v>5</v>
      </c>
      <c r="H813" s="44">
        <v>3</v>
      </c>
      <c r="I813" s="50">
        <f t="shared" si="80"/>
        <v>15</v>
      </c>
      <c r="J813" s="44">
        <v>374</v>
      </c>
    </row>
    <row r="814" spans="1:10" x14ac:dyDescent="0.2">
      <c r="A814" s="32" t="s">
        <v>656</v>
      </c>
      <c r="B814" s="44">
        <v>74</v>
      </c>
      <c r="C814" s="44">
        <v>113</v>
      </c>
      <c r="D814" s="44">
        <v>33</v>
      </c>
      <c r="E814" s="44">
        <v>10</v>
      </c>
      <c r="F814" s="44">
        <v>9</v>
      </c>
      <c r="G814" s="44">
        <v>1</v>
      </c>
      <c r="H814" s="44">
        <v>0</v>
      </c>
      <c r="I814" s="50">
        <f t="shared" si="80"/>
        <v>4</v>
      </c>
      <c r="J814" s="44">
        <v>244</v>
      </c>
    </row>
    <row r="815" spans="1:10" ht="14.1" customHeight="1" x14ac:dyDescent="0.2">
      <c r="A815" s="32" t="s">
        <v>657</v>
      </c>
      <c r="B815" s="44">
        <v>92</v>
      </c>
      <c r="C815" s="44">
        <v>182</v>
      </c>
      <c r="D815" s="44">
        <v>59</v>
      </c>
      <c r="E815" s="44">
        <v>9</v>
      </c>
      <c r="F815" s="44">
        <v>23</v>
      </c>
      <c r="G815" s="44">
        <v>4</v>
      </c>
      <c r="H815" s="44">
        <v>1</v>
      </c>
      <c r="I815" s="50">
        <f t="shared" si="80"/>
        <v>17</v>
      </c>
      <c r="J815" s="44">
        <v>387</v>
      </c>
    </row>
    <row r="816" spans="1:10" ht="12" customHeight="1" x14ac:dyDescent="0.2">
      <c r="A816" s="32" t="s">
        <v>658</v>
      </c>
      <c r="B816" s="44">
        <v>105</v>
      </c>
      <c r="C816" s="44">
        <v>116</v>
      </c>
      <c r="D816" s="44">
        <v>49</v>
      </c>
      <c r="E816" s="44">
        <v>3</v>
      </c>
      <c r="F816" s="44">
        <v>15</v>
      </c>
      <c r="G816" s="44">
        <v>1</v>
      </c>
      <c r="H816" s="44">
        <v>2</v>
      </c>
      <c r="I816" s="50">
        <f t="shared" si="80"/>
        <v>14</v>
      </c>
      <c r="J816" s="44">
        <v>305</v>
      </c>
    </row>
    <row r="817" spans="1:10" ht="12" customHeight="1" x14ac:dyDescent="0.2">
      <c r="A817" s="32" t="s">
        <v>659</v>
      </c>
      <c r="B817" s="44">
        <v>165</v>
      </c>
      <c r="C817" s="44">
        <v>179</v>
      </c>
      <c r="D817" s="44">
        <v>49</v>
      </c>
      <c r="E817" s="44">
        <v>12</v>
      </c>
      <c r="F817" s="44">
        <v>15</v>
      </c>
      <c r="G817" s="44">
        <v>5</v>
      </c>
      <c r="H817" s="44">
        <v>0</v>
      </c>
      <c r="I817" s="50">
        <f t="shared" si="80"/>
        <v>20</v>
      </c>
      <c r="J817" s="44">
        <v>445</v>
      </c>
    </row>
    <row r="818" spans="1:10" ht="12" customHeight="1" x14ac:dyDescent="0.2">
      <c r="A818" s="32" t="s">
        <v>660</v>
      </c>
      <c r="B818" s="44">
        <v>119</v>
      </c>
      <c r="C818" s="44">
        <v>169</v>
      </c>
      <c r="D818" s="44">
        <v>35</v>
      </c>
      <c r="E818" s="44">
        <v>10</v>
      </c>
      <c r="F818" s="44">
        <v>10</v>
      </c>
      <c r="G818" s="44">
        <v>2</v>
      </c>
      <c r="H818" s="44">
        <v>1</v>
      </c>
      <c r="I818" s="50">
        <f t="shared" si="80"/>
        <v>8</v>
      </c>
      <c r="J818" s="44">
        <v>354</v>
      </c>
    </row>
    <row r="819" spans="1:10" x14ac:dyDescent="0.2">
      <c r="A819" s="36" t="s">
        <v>661</v>
      </c>
      <c r="B819" s="47">
        <f>SUM(B785:B818)</f>
        <v>3862</v>
      </c>
      <c r="C819" s="47">
        <f t="shared" ref="C819:H819" si="81">SUM(C785:C818)</f>
        <v>5274</v>
      </c>
      <c r="D819" s="47">
        <f t="shared" si="81"/>
        <v>1490</v>
      </c>
      <c r="E819" s="47">
        <f t="shared" si="81"/>
        <v>367</v>
      </c>
      <c r="F819" s="47">
        <f t="shared" si="81"/>
        <v>445</v>
      </c>
      <c r="G819" s="47">
        <f t="shared" si="81"/>
        <v>121</v>
      </c>
      <c r="H819" s="47">
        <f t="shared" si="81"/>
        <v>43</v>
      </c>
      <c r="I819" s="47">
        <f>SUM(I785:I818)</f>
        <v>516</v>
      </c>
      <c r="J819" s="47">
        <f>SUM(J785:J818)</f>
        <v>12118</v>
      </c>
    </row>
    <row r="820" spans="1:10" x14ac:dyDescent="0.2">
      <c r="A820" s="3"/>
      <c r="B820" s="10"/>
      <c r="C820" s="10"/>
      <c r="D820" s="10"/>
      <c r="E820" s="10"/>
      <c r="F820" s="10"/>
      <c r="G820" s="10"/>
      <c r="H820" s="10"/>
      <c r="I820" s="10"/>
      <c r="J820" s="54"/>
    </row>
    <row r="821" spans="1:10" x14ac:dyDescent="0.2">
      <c r="A821" s="34" t="s">
        <v>65</v>
      </c>
    </row>
    <row r="822" spans="1:10" ht="12" customHeight="1" x14ac:dyDescent="0.2">
      <c r="A822" s="32" t="s">
        <v>622</v>
      </c>
      <c r="B822" s="44">
        <v>77</v>
      </c>
      <c r="C822" s="44">
        <v>287</v>
      </c>
      <c r="D822" s="44">
        <v>89</v>
      </c>
      <c r="E822" s="44">
        <v>10</v>
      </c>
      <c r="F822" s="44">
        <v>12</v>
      </c>
      <c r="G822" s="44">
        <v>4</v>
      </c>
      <c r="H822" s="44">
        <v>1</v>
      </c>
      <c r="I822" s="50">
        <f>J822-(SUM(B822:H822))</f>
        <v>15</v>
      </c>
      <c r="J822" s="50">
        <v>495</v>
      </c>
    </row>
    <row r="823" spans="1:10" ht="12" customHeight="1" x14ac:dyDescent="0.2">
      <c r="A823" s="32" t="s">
        <v>623</v>
      </c>
      <c r="B823" s="44">
        <v>97</v>
      </c>
      <c r="C823" s="44">
        <v>277</v>
      </c>
      <c r="D823" s="44">
        <v>106</v>
      </c>
      <c r="E823" s="44">
        <v>13</v>
      </c>
      <c r="F823" s="44">
        <v>26</v>
      </c>
      <c r="G823" s="44">
        <v>3</v>
      </c>
      <c r="H823" s="44">
        <v>0</v>
      </c>
      <c r="I823" s="50">
        <f>J823-(SUM(B823:H823))</f>
        <v>14</v>
      </c>
      <c r="J823" s="50">
        <v>536</v>
      </c>
    </row>
    <row r="824" spans="1:10" ht="12" customHeight="1" x14ac:dyDescent="0.2">
      <c r="A824" s="32" t="s">
        <v>624</v>
      </c>
      <c r="B824" s="44">
        <v>62</v>
      </c>
      <c r="C824" s="44">
        <v>277</v>
      </c>
      <c r="D824" s="44">
        <v>103</v>
      </c>
      <c r="E824" s="44">
        <v>7</v>
      </c>
      <c r="F824" s="44">
        <v>17</v>
      </c>
      <c r="G824" s="44">
        <v>4</v>
      </c>
      <c r="H824" s="44">
        <v>2</v>
      </c>
      <c r="I824" s="50">
        <f>J824-(SUM(B824:H824))</f>
        <v>5</v>
      </c>
      <c r="J824" s="50">
        <v>477</v>
      </c>
    </row>
    <row r="825" spans="1:10" ht="12" customHeight="1" x14ac:dyDescent="0.2">
      <c r="A825" s="32" t="s">
        <v>625</v>
      </c>
      <c r="B825" s="44">
        <v>63</v>
      </c>
      <c r="C825" s="44">
        <v>269</v>
      </c>
      <c r="D825" s="44">
        <v>75</v>
      </c>
      <c r="E825" s="44">
        <v>6</v>
      </c>
      <c r="F825" s="44">
        <v>19</v>
      </c>
      <c r="G825" s="44">
        <v>4</v>
      </c>
      <c r="H825" s="44">
        <v>2</v>
      </c>
      <c r="I825" s="50">
        <f>J825-(SUM(B825:H825))</f>
        <v>14</v>
      </c>
      <c r="J825" s="50">
        <v>452</v>
      </c>
    </row>
    <row r="826" spans="1:10" ht="12" customHeight="1" x14ac:dyDescent="0.2">
      <c r="A826" s="36" t="s">
        <v>626</v>
      </c>
      <c r="B826" s="47">
        <f>SUM(B822:B825)</f>
        <v>299</v>
      </c>
      <c r="C826" s="47">
        <f t="shared" ref="C826:H826" si="82">SUM(C822:C825)</f>
        <v>1110</v>
      </c>
      <c r="D826" s="47">
        <f t="shared" si="82"/>
        <v>373</v>
      </c>
      <c r="E826" s="47">
        <f t="shared" si="82"/>
        <v>36</v>
      </c>
      <c r="F826" s="47">
        <f t="shared" si="82"/>
        <v>74</v>
      </c>
      <c r="G826" s="47">
        <f t="shared" si="82"/>
        <v>15</v>
      </c>
      <c r="H826" s="47">
        <f t="shared" si="82"/>
        <v>5</v>
      </c>
      <c r="I826" s="47">
        <f>SUM(I822:I825)</f>
        <v>48</v>
      </c>
      <c r="J826" s="47">
        <f>SUM(J822:J825)</f>
        <v>1960</v>
      </c>
    </row>
    <row r="827" spans="1:10" ht="12" customHeight="1" x14ac:dyDescent="0.2">
      <c r="A827" s="3"/>
      <c r="B827" s="10"/>
      <c r="C827" s="10"/>
      <c r="D827" s="10"/>
      <c r="E827" s="10"/>
      <c r="F827" s="10"/>
      <c r="G827" s="10"/>
      <c r="H827" s="10"/>
      <c r="I827" s="10"/>
      <c r="J827" s="54"/>
    </row>
    <row r="828" spans="1:10" ht="12" customHeight="1" x14ac:dyDescent="0.2">
      <c r="A828" s="34" t="s">
        <v>51</v>
      </c>
      <c r="J828" s="54"/>
    </row>
    <row r="829" spans="1:10" ht="12" customHeight="1" x14ac:dyDescent="0.2">
      <c r="A829" s="32" t="s">
        <v>615</v>
      </c>
      <c r="B829" s="44">
        <v>86</v>
      </c>
      <c r="C829" s="44">
        <v>172</v>
      </c>
      <c r="D829" s="44">
        <v>54</v>
      </c>
      <c r="E829" s="44">
        <v>8</v>
      </c>
      <c r="F829" s="44">
        <v>24</v>
      </c>
      <c r="G829" s="44">
        <v>0</v>
      </c>
      <c r="H829" s="44">
        <v>2</v>
      </c>
      <c r="I829" s="50">
        <f t="shared" ref="I829:I834" si="83">J829-(SUM(B829:H829))</f>
        <v>17</v>
      </c>
      <c r="J829" s="44">
        <v>363</v>
      </c>
    </row>
    <row r="830" spans="1:10" ht="12.75" customHeight="1" x14ac:dyDescent="0.2">
      <c r="A830" s="32" t="s">
        <v>616</v>
      </c>
      <c r="B830" s="44">
        <v>68</v>
      </c>
      <c r="C830" s="44">
        <v>116</v>
      </c>
      <c r="D830" s="44">
        <v>36</v>
      </c>
      <c r="E830" s="44">
        <v>5</v>
      </c>
      <c r="F830" s="44">
        <v>6</v>
      </c>
      <c r="G830" s="44">
        <v>2</v>
      </c>
      <c r="H830" s="44">
        <v>0</v>
      </c>
      <c r="I830" s="50">
        <f t="shared" si="83"/>
        <v>9</v>
      </c>
      <c r="J830" s="44">
        <v>242</v>
      </c>
    </row>
    <row r="831" spans="1:10" ht="12.75" customHeight="1" x14ac:dyDescent="0.2">
      <c r="A831" s="32" t="s">
        <v>617</v>
      </c>
      <c r="B831" s="44">
        <v>144</v>
      </c>
      <c r="C831" s="44">
        <v>308</v>
      </c>
      <c r="D831" s="44">
        <v>98</v>
      </c>
      <c r="E831" s="44">
        <v>11</v>
      </c>
      <c r="F831" s="44">
        <v>30</v>
      </c>
      <c r="G831" s="44">
        <v>9</v>
      </c>
      <c r="H831" s="44">
        <v>2</v>
      </c>
      <c r="I831" s="50">
        <f t="shared" si="83"/>
        <v>29</v>
      </c>
      <c r="J831" s="44">
        <v>631</v>
      </c>
    </row>
    <row r="832" spans="1:10" ht="12.75" customHeight="1" x14ac:dyDescent="0.2">
      <c r="A832" s="32" t="s">
        <v>618</v>
      </c>
      <c r="B832" s="44">
        <v>115</v>
      </c>
      <c r="C832" s="44">
        <v>197</v>
      </c>
      <c r="D832" s="44">
        <v>67</v>
      </c>
      <c r="E832" s="44">
        <v>6</v>
      </c>
      <c r="F832" s="44">
        <v>16</v>
      </c>
      <c r="G832" s="44">
        <v>6</v>
      </c>
      <c r="H832" s="44">
        <v>0</v>
      </c>
      <c r="I832" s="50">
        <f t="shared" si="83"/>
        <v>26</v>
      </c>
      <c r="J832" s="44">
        <v>433</v>
      </c>
    </row>
    <row r="833" spans="1:10" ht="12.75" customHeight="1" x14ac:dyDescent="0.2">
      <c r="A833" s="32" t="s">
        <v>619</v>
      </c>
      <c r="B833" s="44">
        <v>81</v>
      </c>
      <c r="C833" s="44">
        <v>197</v>
      </c>
      <c r="D833" s="44">
        <v>43</v>
      </c>
      <c r="E833" s="44">
        <v>10</v>
      </c>
      <c r="F833" s="44">
        <v>13</v>
      </c>
      <c r="G833" s="44">
        <v>3</v>
      </c>
      <c r="H833" s="44">
        <v>2</v>
      </c>
      <c r="I833" s="50">
        <f t="shared" si="83"/>
        <v>19</v>
      </c>
      <c r="J833" s="44">
        <v>368</v>
      </c>
    </row>
    <row r="834" spans="1:10" ht="12.75" customHeight="1" x14ac:dyDescent="0.2">
      <c r="A834" s="32" t="s">
        <v>620</v>
      </c>
      <c r="B834" s="44">
        <v>66</v>
      </c>
      <c r="C834" s="44">
        <v>191</v>
      </c>
      <c r="D834" s="44">
        <v>60</v>
      </c>
      <c r="E834" s="44">
        <v>6</v>
      </c>
      <c r="F834" s="44">
        <v>13</v>
      </c>
      <c r="G834" s="44">
        <v>2</v>
      </c>
      <c r="H834" s="44">
        <v>2</v>
      </c>
      <c r="I834" s="50">
        <f t="shared" si="83"/>
        <v>12</v>
      </c>
      <c r="J834" s="44">
        <v>352</v>
      </c>
    </row>
    <row r="835" spans="1:10" ht="12.75" customHeight="1" x14ac:dyDescent="0.2">
      <c r="A835" s="36" t="s">
        <v>621</v>
      </c>
      <c r="B835" s="47">
        <f>SUM(B829:B834)</f>
        <v>560</v>
      </c>
      <c r="C835" s="47">
        <f t="shared" ref="C835:H835" si="84">SUM(C829:C834)</f>
        <v>1181</v>
      </c>
      <c r="D835" s="47">
        <f t="shared" si="84"/>
        <v>358</v>
      </c>
      <c r="E835" s="47">
        <f t="shared" si="84"/>
        <v>46</v>
      </c>
      <c r="F835" s="47">
        <f t="shared" si="84"/>
        <v>102</v>
      </c>
      <c r="G835" s="47">
        <f t="shared" si="84"/>
        <v>22</v>
      </c>
      <c r="H835" s="47">
        <f t="shared" si="84"/>
        <v>8</v>
      </c>
      <c r="I835" s="47">
        <f>SUM(I829:I834)</f>
        <v>112</v>
      </c>
      <c r="J835" s="47">
        <f>SUM(J829:J834)</f>
        <v>2389</v>
      </c>
    </row>
    <row r="836" spans="1:10" ht="12.75" customHeight="1" x14ac:dyDescent="0.2">
      <c r="J836" s="54"/>
    </row>
    <row r="837" spans="1:10" ht="12.75" customHeight="1" x14ac:dyDescent="0.2">
      <c r="A837" s="34" t="s">
        <v>66</v>
      </c>
      <c r="J837" s="54"/>
    </row>
    <row r="838" spans="1:10" ht="12.75" customHeight="1" x14ac:dyDescent="0.2">
      <c r="A838" s="32" t="s">
        <v>611</v>
      </c>
      <c r="B838" s="44">
        <v>65</v>
      </c>
      <c r="C838" s="44">
        <v>142</v>
      </c>
      <c r="D838" s="44">
        <v>41</v>
      </c>
      <c r="E838" s="44">
        <v>12</v>
      </c>
      <c r="F838" s="44">
        <v>8</v>
      </c>
      <c r="G838" s="44">
        <v>0</v>
      </c>
      <c r="H838" s="44">
        <v>0</v>
      </c>
      <c r="I838" s="50">
        <f>J838-(SUM(B838:H838))</f>
        <v>21</v>
      </c>
      <c r="J838" s="44">
        <v>289</v>
      </c>
    </row>
    <row r="839" spans="1:10" ht="12.75" customHeight="1" x14ac:dyDescent="0.2">
      <c r="A839" s="32" t="s">
        <v>612</v>
      </c>
      <c r="B839" s="44">
        <v>66</v>
      </c>
      <c r="C839" s="44">
        <v>243</v>
      </c>
      <c r="D839" s="44">
        <v>51</v>
      </c>
      <c r="E839" s="44">
        <v>1</v>
      </c>
      <c r="F839" s="44">
        <v>13</v>
      </c>
      <c r="G839" s="44">
        <v>2</v>
      </c>
      <c r="H839" s="44">
        <v>1</v>
      </c>
      <c r="I839" s="50">
        <f>J839-(SUM(B839:H839))</f>
        <v>9</v>
      </c>
      <c r="J839" s="44">
        <v>386</v>
      </c>
    </row>
    <row r="840" spans="1:10" ht="12.75" customHeight="1" x14ac:dyDescent="0.2">
      <c r="A840" s="32" t="s">
        <v>613</v>
      </c>
      <c r="B840" s="44">
        <v>70</v>
      </c>
      <c r="C840" s="44">
        <v>224</v>
      </c>
      <c r="D840" s="44">
        <v>36</v>
      </c>
      <c r="E840" s="44">
        <v>8</v>
      </c>
      <c r="F840" s="44">
        <v>14</v>
      </c>
      <c r="G840" s="44">
        <v>1</v>
      </c>
      <c r="H840" s="44">
        <v>1</v>
      </c>
      <c r="I840" s="50">
        <f>J840-(SUM(B840:H840))</f>
        <v>11</v>
      </c>
      <c r="J840" s="44">
        <v>365</v>
      </c>
    </row>
    <row r="841" spans="1:10" ht="12.75" customHeight="1" x14ac:dyDescent="0.2">
      <c r="A841" s="36" t="s">
        <v>614</v>
      </c>
      <c r="B841" s="47">
        <f>SUM(B838:B840)</f>
        <v>201</v>
      </c>
      <c r="C841" s="47">
        <f t="shared" ref="C841:H841" si="85">SUM(C838:C840)</f>
        <v>609</v>
      </c>
      <c r="D841" s="47">
        <f t="shared" si="85"/>
        <v>128</v>
      </c>
      <c r="E841" s="47">
        <f t="shared" si="85"/>
        <v>21</v>
      </c>
      <c r="F841" s="47">
        <f t="shared" si="85"/>
        <v>35</v>
      </c>
      <c r="G841" s="47">
        <f t="shared" si="85"/>
        <v>3</v>
      </c>
      <c r="H841" s="47">
        <f t="shared" si="85"/>
        <v>2</v>
      </c>
      <c r="I841" s="47">
        <f>SUM(I838:I840)</f>
        <v>41</v>
      </c>
      <c r="J841" s="47">
        <f>SUM(J838:J840)</f>
        <v>1040</v>
      </c>
    </row>
    <row r="842" spans="1:10" ht="12.75" customHeight="1" x14ac:dyDescent="0.2">
      <c r="J842" s="54"/>
    </row>
    <row r="843" spans="1:10" ht="12.75" customHeight="1" x14ac:dyDescent="0.2">
      <c r="A843" s="34" t="s">
        <v>67</v>
      </c>
    </row>
    <row r="844" spans="1:10" ht="12.75" customHeight="1" x14ac:dyDescent="0.2">
      <c r="A844" s="32" t="s">
        <v>589</v>
      </c>
      <c r="B844" s="44">
        <v>128</v>
      </c>
      <c r="C844" s="44">
        <v>102</v>
      </c>
      <c r="D844" s="44">
        <v>34</v>
      </c>
      <c r="E844" s="44">
        <v>11</v>
      </c>
      <c r="F844" s="44">
        <v>10</v>
      </c>
      <c r="G844" s="44">
        <v>6</v>
      </c>
      <c r="H844" s="44">
        <v>1</v>
      </c>
      <c r="I844" s="50">
        <f t="shared" ref="I844:I864" si="86">J844-(SUM(B844:H844))</f>
        <v>6</v>
      </c>
      <c r="J844" s="50">
        <v>298</v>
      </c>
    </row>
    <row r="845" spans="1:10" ht="12.75" customHeight="1" x14ac:dyDescent="0.2">
      <c r="A845" s="32" t="s">
        <v>590</v>
      </c>
      <c r="B845" s="44">
        <v>172</v>
      </c>
      <c r="C845" s="44">
        <v>124</v>
      </c>
      <c r="D845" s="44">
        <v>27</v>
      </c>
      <c r="E845" s="44">
        <v>9</v>
      </c>
      <c r="F845" s="44">
        <v>9</v>
      </c>
      <c r="G845" s="44">
        <v>3</v>
      </c>
      <c r="H845" s="44">
        <v>0</v>
      </c>
      <c r="I845" s="50">
        <f t="shared" si="86"/>
        <v>12</v>
      </c>
      <c r="J845" s="50">
        <v>356</v>
      </c>
    </row>
    <row r="846" spans="1:10" ht="12.75" customHeight="1" x14ac:dyDescent="0.2">
      <c r="A846" s="32" t="s">
        <v>591</v>
      </c>
      <c r="B846" s="44">
        <v>163</v>
      </c>
      <c r="C846" s="44">
        <v>128</v>
      </c>
      <c r="D846" s="44">
        <v>24</v>
      </c>
      <c r="E846" s="44">
        <v>5</v>
      </c>
      <c r="F846" s="44">
        <v>6</v>
      </c>
      <c r="G846" s="44">
        <v>5</v>
      </c>
      <c r="H846" s="44">
        <v>1</v>
      </c>
      <c r="I846" s="50">
        <f t="shared" si="86"/>
        <v>5</v>
      </c>
      <c r="J846" s="50">
        <v>337</v>
      </c>
    </row>
    <row r="847" spans="1:10" ht="12.75" customHeight="1" x14ac:dyDescent="0.2">
      <c r="A847" s="32" t="s">
        <v>592</v>
      </c>
      <c r="B847" s="44">
        <v>130</v>
      </c>
      <c r="C847" s="44">
        <v>176</v>
      </c>
      <c r="D847" s="44">
        <v>44</v>
      </c>
      <c r="E847" s="44">
        <v>5</v>
      </c>
      <c r="F847" s="44">
        <v>12</v>
      </c>
      <c r="G847" s="44">
        <v>2</v>
      </c>
      <c r="H847" s="44">
        <v>1</v>
      </c>
      <c r="I847" s="50">
        <f t="shared" si="86"/>
        <v>15</v>
      </c>
      <c r="J847" s="50">
        <v>385</v>
      </c>
    </row>
    <row r="848" spans="1:10" ht="12.75" customHeight="1" x14ac:dyDescent="0.2">
      <c r="A848" s="32" t="s">
        <v>593</v>
      </c>
      <c r="B848" s="44">
        <v>212</v>
      </c>
      <c r="C848" s="44">
        <v>220</v>
      </c>
      <c r="D848" s="44">
        <v>56</v>
      </c>
      <c r="E848" s="44">
        <v>17</v>
      </c>
      <c r="F848" s="44">
        <v>16</v>
      </c>
      <c r="G848" s="44">
        <v>3</v>
      </c>
      <c r="H848" s="44">
        <v>1</v>
      </c>
      <c r="I848" s="50">
        <f t="shared" si="86"/>
        <v>14</v>
      </c>
      <c r="J848" s="50">
        <v>539</v>
      </c>
    </row>
    <row r="849" spans="1:10" ht="12.75" customHeight="1" x14ac:dyDescent="0.2">
      <c r="A849" s="32" t="s">
        <v>594</v>
      </c>
      <c r="B849" s="44">
        <v>78</v>
      </c>
      <c r="C849" s="44">
        <v>144</v>
      </c>
      <c r="D849" s="44">
        <v>57</v>
      </c>
      <c r="E849" s="44">
        <v>8</v>
      </c>
      <c r="F849" s="44">
        <v>10</v>
      </c>
      <c r="G849" s="44">
        <v>2</v>
      </c>
      <c r="H849" s="44">
        <v>1</v>
      </c>
      <c r="I849" s="50">
        <f t="shared" si="86"/>
        <v>12</v>
      </c>
      <c r="J849" s="50">
        <v>312</v>
      </c>
    </row>
    <row r="850" spans="1:10" ht="12.75" customHeight="1" x14ac:dyDescent="0.2">
      <c r="A850" s="32" t="s">
        <v>595</v>
      </c>
      <c r="B850" s="44">
        <v>106</v>
      </c>
      <c r="C850" s="44">
        <v>184</v>
      </c>
      <c r="D850" s="44">
        <v>48</v>
      </c>
      <c r="E850" s="44">
        <v>16</v>
      </c>
      <c r="F850" s="44">
        <v>11</v>
      </c>
      <c r="G850" s="44">
        <v>5</v>
      </c>
      <c r="H850" s="44">
        <v>3</v>
      </c>
      <c r="I850" s="50">
        <f t="shared" si="86"/>
        <v>11</v>
      </c>
      <c r="J850" s="50">
        <v>384</v>
      </c>
    </row>
    <row r="851" spans="1:10" ht="12.75" customHeight="1" x14ac:dyDescent="0.2">
      <c r="A851" s="32" t="s">
        <v>596</v>
      </c>
      <c r="B851" s="44">
        <v>121</v>
      </c>
      <c r="C851" s="44">
        <v>158</v>
      </c>
      <c r="D851" s="44">
        <v>59</v>
      </c>
      <c r="E851" s="44">
        <v>9</v>
      </c>
      <c r="F851" s="44">
        <v>10</v>
      </c>
      <c r="G851" s="44">
        <v>2</v>
      </c>
      <c r="H851" s="44">
        <v>3</v>
      </c>
      <c r="I851" s="50">
        <f t="shared" si="86"/>
        <v>7</v>
      </c>
      <c r="J851" s="50">
        <v>369</v>
      </c>
    </row>
    <row r="852" spans="1:10" ht="12.75" customHeight="1" x14ac:dyDescent="0.2">
      <c r="A852" s="32" t="s">
        <v>597</v>
      </c>
      <c r="B852" s="44">
        <v>173</v>
      </c>
      <c r="C852" s="44">
        <v>200</v>
      </c>
      <c r="D852" s="44">
        <v>69</v>
      </c>
      <c r="E852" s="44">
        <v>13</v>
      </c>
      <c r="F852" s="44">
        <v>18</v>
      </c>
      <c r="G852" s="44">
        <v>2</v>
      </c>
      <c r="H852" s="44">
        <v>1</v>
      </c>
      <c r="I852" s="50">
        <f t="shared" si="86"/>
        <v>20</v>
      </c>
      <c r="J852" s="50">
        <v>496</v>
      </c>
    </row>
    <row r="853" spans="1:10" ht="12.75" customHeight="1" x14ac:dyDescent="0.2">
      <c r="A853" s="32" t="s">
        <v>598</v>
      </c>
      <c r="B853" s="44">
        <v>112</v>
      </c>
      <c r="C853" s="44">
        <v>142</v>
      </c>
      <c r="D853" s="44">
        <v>39</v>
      </c>
      <c r="E853" s="44">
        <v>6</v>
      </c>
      <c r="F853" s="44">
        <v>10</v>
      </c>
      <c r="G853" s="44">
        <v>1</v>
      </c>
      <c r="H853" s="44">
        <v>1</v>
      </c>
      <c r="I853" s="50">
        <f t="shared" si="86"/>
        <v>14</v>
      </c>
      <c r="J853" s="50">
        <v>325</v>
      </c>
    </row>
    <row r="854" spans="1:10" ht="12.75" customHeight="1" x14ac:dyDescent="0.2">
      <c r="A854" s="32" t="s">
        <v>599</v>
      </c>
      <c r="B854" s="44">
        <v>116</v>
      </c>
      <c r="C854" s="44">
        <v>151</v>
      </c>
      <c r="D854" s="44">
        <v>53</v>
      </c>
      <c r="E854" s="44">
        <v>18</v>
      </c>
      <c r="F854" s="44">
        <v>15</v>
      </c>
      <c r="G854" s="44">
        <v>3</v>
      </c>
      <c r="H854" s="44">
        <v>4</v>
      </c>
      <c r="I854" s="50">
        <f t="shared" si="86"/>
        <v>12</v>
      </c>
      <c r="J854" s="50">
        <v>372</v>
      </c>
    </row>
    <row r="855" spans="1:10" ht="12.75" customHeight="1" x14ac:dyDescent="0.2">
      <c r="A855" s="32" t="s">
        <v>600</v>
      </c>
      <c r="B855" s="44">
        <v>128</v>
      </c>
      <c r="C855" s="44">
        <v>164</v>
      </c>
      <c r="D855" s="44">
        <v>48</v>
      </c>
      <c r="E855" s="44">
        <v>16</v>
      </c>
      <c r="F855" s="44">
        <v>7</v>
      </c>
      <c r="G855" s="44">
        <v>0</v>
      </c>
      <c r="H855" s="44">
        <v>3</v>
      </c>
      <c r="I855" s="50">
        <f t="shared" si="86"/>
        <v>9</v>
      </c>
      <c r="J855" s="50">
        <v>375</v>
      </c>
    </row>
    <row r="856" spans="1:10" ht="12.75" customHeight="1" x14ac:dyDescent="0.2">
      <c r="A856" s="32" t="s">
        <v>601</v>
      </c>
      <c r="B856" s="44">
        <v>146</v>
      </c>
      <c r="C856" s="44">
        <v>193</v>
      </c>
      <c r="D856" s="44">
        <v>74</v>
      </c>
      <c r="E856" s="44">
        <v>17</v>
      </c>
      <c r="F856" s="44">
        <v>19</v>
      </c>
      <c r="G856" s="44">
        <v>2</v>
      </c>
      <c r="H856" s="44">
        <v>3</v>
      </c>
      <c r="I856" s="50">
        <f t="shared" si="86"/>
        <v>18</v>
      </c>
      <c r="J856" s="50">
        <v>472</v>
      </c>
    </row>
    <row r="857" spans="1:10" ht="12.75" customHeight="1" x14ac:dyDescent="0.2">
      <c r="A857" s="32" t="s">
        <v>602</v>
      </c>
      <c r="B857" s="44">
        <v>97</v>
      </c>
      <c r="C857" s="44">
        <v>175</v>
      </c>
      <c r="D857" s="44">
        <v>39</v>
      </c>
      <c r="E857" s="44">
        <v>8</v>
      </c>
      <c r="F857" s="44">
        <v>17</v>
      </c>
      <c r="G857" s="44">
        <v>2</v>
      </c>
      <c r="H857" s="44">
        <v>2</v>
      </c>
      <c r="I857" s="50">
        <f t="shared" si="86"/>
        <v>13</v>
      </c>
      <c r="J857" s="50">
        <v>353</v>
      </c>
    </row>
    <row r="858" spans="1:10" ht="12.75" customHeight="1" x14ac:dyDescent="0.2">
      <c r="A858" s="32" t="s">
        <v>603</v>
      </c>
      <c r="B858" s="44">
        <v>140</v>
      </c>
      <c r="C858" s="44">
        <v>213</v>
      </c>
      <c r="D858" s="44">
        <v>50</v>
      </c>
      <c r="E858" s="44">
        <v>9</v>
      </c>
      <c r="F858" s="44">
        <v>8</v>
      </c>
      <c r="G858" s="44">
        <v>3</v>
      </c>
      <c r="H858" s="44">
        <v>2</v>
      </c>
      <c r="I858" s="50">
        <f t="shared" si="86"/>
        <v>17</v>
      </c>
      <c r="J858" s="50">
        <v>442</v>
      </c>
    </row>
    <row r="859" spans="1:10" ht="12.75" customHeight="1" x14ac:dyDescent="0.2">
      <c r="A859" s="32" t="s">
        <v>604</v>
      </c>
      <c r="B859" s="44">
        <v>139</v>
      </c>
      <c r="C859" s="44">
        <v>138</v>
      </c>
      <c r="D859" s="44">
        <v>27</v>
      </c>
      <c r="E859" s="44">
        <v>8</v>
      </c>
      <c r="F859" s="44">
        <v>9</v>
      </c>
      <c r="G859" s="44">
        <v>8</v>
      </c>
      <c r="H859" s="44">
        <v>1</v>
      </c>
      <c r="I859" s="50">
        <f t="shared" si="86"/>
        <v>11</v>
      </c>
      <c r="J859" s="50">
        <v>341</v>
      </c>
    </row>
    <row r="860" spans="1:10" ht="12.75" customHeight="1" x14ac:dyDescent="0.2">
      <c r="A860" s="32" t="s">
        <v>605</v>
      </c>
      <c r="B860" s="44">
        <v>151</v>
      </c>
      <c r="C860" s="44">
        <v>219</v>
      </c>
      <c r="D860" s="44">
        <v>60</v>
      </c>
      <c r="E860" s="44">
        <v>14</v>
      </c>
      <c r="F860" s="44">
        <v>12</v>
      </c>
      <c r="G860" s="44">
        <v>2</v>
      </c>
      <c r="H860" s="44">
        <v>2</v>
      </c>
      <c r="I860" s="50">
        <f t="shared" si="86"/>
        <v>18</v>
      </c>
      <c r="J860" s="50">
        <v>478</v>
      </c>
    </row>
    <row r="861" spans="1:10" ht="12" customHeight="1" x14ac:dyDescent="0.2">
      <c r="A861" s="32" t="s">
        <v>606</v>
      </c>
      <c r="B861" s="44">
        <v>183</v>
      </c>
      <c r="C861" s="44">
        <v>231</v>
      </c>
      <c r="D861" s="44">
        <v>67</v>
      </c>
      <c r="E861" s="44">
        <v>13</v>
      </c>
      <c r="F861" s="44">
        <v>19</v>
      </c>
      <c r="G861" s="44">
        <v>4</v>
      </c>
      <c r="H861" s="44">
        <v>3</v>
      </c>
      <c r="I861" s="50">
        <f t="shared" si="86"/>
        <v>18</v>
      </c>
      <c r="J861" s="50">
        <v>538</v>
      </c>
    </row>
    <row r="862" spans="1:10" ht="12" customHeight="1" x14ac:dyDescent="0.2">
      <c r="A862" s="32" t="s">
        <v>607</v>
      </c>
      <c r="B862" s="44">
        <v>246</v>
      </c>
      <c r="C862" s="44">
        <v>236</v>
      </c>
      <c r="D862" s="44">
        <v>58</v>
      </c>
      <c r="E862" s="44">
        <v>13</v>
      </c>
      <c r="F862" s="44">
        <v>17</v>
      </c>
      <c r="G862" s="44">
        <v>4</v>
      </c>
      <c r="H862" s="44">
        <v>1</v>
      </c>
      <c r="I862" s="50">
        <f t="shared" si="86"/>
        <v>19</v>
      </c>
      <c r="J862" s="50">
        <v>594</v>
      </c>
    </row>
    <row r="863" spans="1:10" ht="12" customHeight="1" x14ac:dyDescent="0.2">
      <c r="A863" s="32" t="s">
        <v>608</v>
      </c>
      <c r="B863" s="44">
        <v>197</v>
      </c>
      <c r="C863" s="44">
        <v>237</v>
      </c>
      <c r="D863" s="44">
        <v>70</v>
      </c>
      <c r="E863" s="44">
        <v>8</v>
      </c>
      <c r="F863" s="44">
        <v>24</v>
      </c>
      <c r="G863" s="44">
        <v>11</v>
      </c>
      <c r="H863" s="44">
        <v>0</v>
      </c>
      <c r="I863" s="50">
        <f t="shared" si="86"/>
        <v>11</v>
      </c>
      <c r="J863" s="50">
        <v>558</v>
      </c>
    </row>
    <row r="864" spans="1:10" x14ac:dyDescent="0.2">
      <c r="A864" s="32" t="s">
        <v>609</v>
      </c>
      <c r="B864" s="44">
        <v>146</v>
      </c>
      <c r="C864" s="44">
        <v>190</v>
      </c>
      <c r="D864" s="44">
        <v>59</v>
      </c>
      <c r="E864" s="44">
        <v>9</v>
      </c>
      <c r="F864" s="44">
        <v>13</v>
      </c>
      <c r="G864" s="44">
        <v>7</v>
      </c>
      <c r="H864" s="44">
        <v>0</v>
      </c>
      <c r="I864" s="50">
        <f t="shared" si="86"/>
        <v>15</v>
      </c>
      <c r="J864" s="50">
        <v>439</v>
      </c>
    </row>
    <row r="865" spans="1:10" x14ac:dyDescent="0.2">
      <c r="A865" s="36" t="s">
        <v>610</v>
      </c>
      <c r="B865" s="47">
        <f>SUM(B844:B864)</f>
        <v>3084</v>
      </c>
      <c r="C865" s="47">
        <f t="shared" ref="C865:H865" si="87">SUM(C844:C864)</f>
        <v>3725</v>
      </c>
      <c r="D865" s="47">
        <f t="shared" si="87"/>
        <v>1062</v>
      </c>
      <c r="E865" s="47">
        <f t="shared" si="87"/>
        <v>232</v>
      </c>
      <c r="F865" s="47">
        <f t="shared" si="87"/>
        <v>272</v>
      </c>
      <c r="G865" s="47">
        <f t="shared" si="87"/>
        <v>77</v>
      </c>
      <c r="H865" s="47">
        <f t="shared" si="87"/>
        <v>34</v>
      </c>
      <c r="I865" s="47">
        <f>SUM(I844:I864)</f>
        <v>277</v>
      </c>
      <c r="J865" s="47">
        <f>SUM(J844:J864)</f>
        <v>8763</v>
      </c>
    </row>
    <row r="866" spans="1:10" x14ac:dyDescent="0.2">
      <c r="A866" s="3"/>
      <c r="B866" s="10"/>
      <c r="C866" s="10"/>
      <c r="D866" s="10"/>
      <c r="E866" s="10"/>
      <c r="F866" s="10"/>
      <c r="G866" s="10"/>
      <c r="H866" s="10"/>
      <c r="I866" s="10"/>
      <c r="J866" s="54"/>
    </row>
    <row r="867" spans="1:10" x14ac:dyDescent="0.2">
      <c r="A867" s="34" t="s">
        <v>68</v>
      </c>
      <c r="J867" s="54"/>
    </row>
    <row r="868" spans="1:10" x14ac:dyDescent="0.2">
      <c r="A868" s="32" t="s">
        <v>586</v>
      </c>
      <c r="B868" s="44">
        <v>68</v>
      </c>
      <c r="C868" s="44">
        <v>241</v>
      </c>
      <c r="D868" s="44">
        <v>48</v>
      </c>
      <c r="E868" s="44">
        <v>5</v>
      </c>
      <c r="F868" s="44">
        <v>15</v>
      </c>
      <c r="G868" s="44">
        <v>2</v>
      </c>
      <c r="H868" s="44">
        <v>0</v>
      </c>
      <c r="I868" s="50">
        <f>J868-(SUM(B868:H868))</f>
        <v>19</v>
      </c>
      <c r="J868" s="44">
        <v>398</v>
      </c>
    </row>
    <row r="869" spans="1:10" x14ac:dyDescent="0.2">
      <c r="A869" s="32" t="s">
        <v>587</v>
      </c>
      <c r="B869" s="44">
        <v>76</v>
      </c>
      <c r="C869" s="44">
        <v>265</v>
      </c>
      <c r="D869" s="44">
        <v>84</v>
      </c>
      <c r="E869" s="44">
        <v>4</v>
      </c>
      <c r="F869" s="44">
        <v>10</v>
      </c>
      <c r="G869" s="44">
        <v>2</v>
      </c>
      <c r="H869" s="44">
        <v>1</v>
      </c>
      <c r="I869" s="50">
        <f>J869-(SUM(B869:H869))</f>
        <v>11</v>
      </c>
      <c r="J869" s="44">
        <v>453</v>
      </c>
    </row>
    <row r="870" spans="1:10" x14ac:dyDescent="0.2">
      <c r="A870" s="36" t="s">
        <v>588</v>
      </c>
      <c r="B870" s="47">
        <f>SUM(B868:B869)</f>
        <v>144</v>
      </c>
      <c r="C870" s="47">
        <f t="shared" ref="C870:H870" si="88">SUM(C868:C869)</f>
        <v>506</v>
      </c>
      <c r="D870" s="47">
        <f t="shared" si="88"/>
        <v>132</v>
      </c>
      <c r="E870" s="47">
        <f t="shared" si="88"/>
        <v>9</v>
      </c>
      <c r="F870" s="47">
        <f t="shared" si="88"/>
        <v>25</v>
      </c>
      <c r="G870" s="47">
        <f t="shared" si="88"/>
        <v>4</v>
      </c>
      <c r="H870" s="47">
        <f t="shared" si="88"/>
        <v>1</v>
      </c>
      <c r="I870" s="47">
        <f>SUM(I868:I869)</f>
        <v>30</v>
      </c>
      <c r="J870" s="47">
        <f>SUM(J868:J869)</f>
        <v>851</v>
      </c>
    </row>
    <row r="871" spans="1:10" x14ac:dyDescent="0.2">
      <c r="A871" s="3"/>
      <c r="B871" s="10"/>
      <c r="C871" s="10"/>
      <c r="D871" s="10"/>
      <c r="E871" s="10"/>
      <c r="F871" s="10"/>
      <c r="G871" s="10"/>
      <c r="H871" s="10"/>
      <c r="I871" s="10"/>
      <c r="J871" s="54"/>
    </row>
    <row r="872" spans="1:10" x14ac:dyDescent="0.2">
      <c r="A872" s="34" t="s">
        <v>73</v>
      </c>
      <c r="J872" s="54"/>
    </row>
    <row r="873" spans="1:10" x14ac:dyDescent="0.2">
      <c r="A873" s="32" t="s">
        <v>510</v>
      </c>
      <c r="B873" s="44">
        <v>153</v>
      </c>
      <c r="C873" s="44">
        <v>54</v>
      </c>
      <c r="D873" s="44">
        <v>15</v>
      </c>
      <c r="E873" s="44">
        <v>14</v>
      </c>
      <c r="F873" s="44">
        <v>9</v>
      </c>
      <c r="G873" s="44">
        <v>1</v>
      </c>
      <c r="H873" s="44">
        <v>0</v>
      </c>
      <c r="I873" s="50">
        <f t="shared" ref="I873:I904" si="89">J873-(SUM(B873:H873))</f>
        <v>8</v>
      </c>
      <c r="J873" s="44">
        <v>254</v>
      </c>
    </row>
    <row r="874" spans="1:10" x14ac:dyDescent="0.2">
      <c r="A874" s="32" t="s">
        <v>511</v>
      </c>
      <c r="B874" s="44">
        <v>108</v>
      </c>
      <c r="C874" s="44">
        <v>58</v>
      </c>
      <c r="D874" s="44">
        <v>10</v>
      </c>
      <c r="E874" s="44">
        <v>18</v>
      </c>
      <c r="F874" s="44">
        <v>2</v>
      </c>
      <c r="G874" s="44">
        <v>1</v>
      </c>
      <c r="H874" s="44">
        <v>2</v>
      </c>
      <c r="I874" s="50">
        <f t="shared" si="89"/>
        <v>5</v>
      </c>
      <c r="J874" s="44">
        <v>204</v>
      </c>
    </row>
    <row r="875" spans="1:10" x14ac:dyDescent="0.2">
      <c r="A875" s="32" t="s">
        <v>512</v>
      </c>
      <c r="B875" s="44">
        <v>151</v>
      </c>
      <c r="C875" s="44">
        <v>67</v>
      </c>
      <c r="D875" s="44">
        <v>22</v>
      </c>
      <c r="E875" s="44">
        <v>16</v>
      </c>
      <c r="F875" s="44">
        <v>9</v>
      </c>
      <c r="G875" s="44">
        <v>3</v>
      </c>
      <c r="H875" s="44">
        <v>0</v>
      </c>
      <c r="I875" s="50">
        <f t="shared" si="89"/>
        <v>5</v>
      </c>
      <c r="J875" s="44">
        <v>273</v>
      </c>
    </row>
    <row r="876" spans="1:10" x14ac:dyDescent="0.2">
      <c r="A876" s="32" t="s">
        <v>513</v>
      </c>
      <c r="B876" s="44">
        <v>94</v>
      </c>
      <c r="C876" s="44">
        <v>58</v>
      </c>
      <c r="D876" s="44">
        <v>16</v>
      </c>
      <c r="E876" s="44">
        <v>1</v>
      </c>
      <c r="F876" s="44">
        <v>6</v>
      </c>
      <c r="G876" s="44">
        <v>2</v>
      </c>
      <c r="H876" s="44">
        <v>0</v>
      </c>
      <c r="I876" s="50">
        <f t="shared" si="89"/>
        <v>7</v>
      </c>
      <c r="J876" s="44">
        <v>184</v>
      </c>
    </row>
    <row r="877" spans="1:10" x14ac:dyDescent="0.2">
      <c r="A877" s="32" t="s">
        <v>514</v>
      </c>
      <c r="B877" s="44">
        <v>160</v>
      </c>
      <c r="C877" s="44">
        <v>66</v>
      </c>
      <c r="D877" s="44">
        <v>21</v>
      </c>
      <c r="E877" s="44">
        <v>13</v>
      </c>
      <c r="F877" s="44">
        <v>4</v>
      </c>
      <c r="G877" s="44">
        <v>9</v>
      </c>
      <c r="H877" s="44">
        <v>0</v>
      </c>
      <c r="I877" s="50">
        <f t="shared" si="89"/>
        <v>8</v>
      </c>
      <c r="J877" s="44">
        <v>281</v>
      </c>
    </row>
    <row r="878" spans="1:10" x14ac:dyDescent="0.2">
      <c r="A878" s="32" t="s">
        <v>515</v>
      </c>
      <c r="B878" s="44">
        <v>164</v>
      </c>
      <c r="C878" s="44">
        <v>100</v>
      </c>
      <c r="D878" s="44">
        <v>16</v>
      </c>
      <c r="E878" s="44">
        <v>13</v>
      </c>
      <c r="F878" s="44">
        <v>3</v>
      </c>
      <c r="G878" s="44">
        <v>5</v>
      </c>
      <c r="H878" s="44">
        <v>0</v>
      </c>
      <c r="I878" s="50">
        <f t="shared" si="89"/>
        <v>9</v>
      </c>
      <c r="J878" s="44">
        <v>310</v>
      </c>
    </row>
    <row r="879" spans="1:10" x14ac:dyDescent="0.2">
      <c r="A879" s="32" t="s">
        <v>516</v>
      </c>
      <c r="B879" s="44">
        <v>180</v>
      </c>
      <c r="C879" s="44">
        <v>70</v>
      </c>
      <c r="D879" s="44">
        <v>26</v>
      </c>
      <c r="E879" s="44">
        <v>9</v>
      </c>
      <c r="F879" s="44">
        <v>8</v>
      </c>
      <c r="G879" s="44">
        <v>5</v>
      </c>
      <c r="H879" s="44">
        <v>3</v>
      </c>
      <c r="I879" s="50">
        <f t="shared" si="89"/>
        <v>7</v>
      </c>
      <c r="J879" s="44">
        <v>308</v>
      </c>
    </row>
    <row r="880" spans="1:10" x14ac:dyDescent="0.2">
      <c r="A880" s="32" t="s">
        <v>517</v>
      </c>
      <c r="B880" s="44">
        <v>115</v>
      </c>
      <c r="C880" s="44">
        <v>55</v>
      </c>
      <c r="D880" s="44">
        <v>15</v>
      </c>
      <c r="E880" s="44">
        <v>13</v>
      </c>
      <c r="F880" s="44">
        <v>4</v>
      </c>
      <c r="G880" s="44">
        <v>3</v>
      </c>
      <c r="H880" s="44">
        <v>1</v>
      </c>
      <c r="I880" s="50">
        <f t="shared" si="89"/>
        <v>7</v>
      </c>
      <c r="J880" s="44">
        <v>213</v>
      </c>
    </row>
    <row r="881" spans="1:10" x14ac:dyDescent="0.2">
      <c r="A881" s="32" t="s">
        <v>518</v>
      </c>
      <c r="B881" s="44">
        <v>180</v>
      </c>
      <c r="C881" s="44">
        <v>80</v>
      </c>
      <c r="D881" s="44">
        <v>19</v>
      </c>
      <c r="E881" s="44">
        <v>18</v>
      </c>
      <c r="F881" s="44">
        <v>5</v>
      </c>
      <c r="G881" s="44">
        <v>2</v>
      </c>
      <c r="H881" s="44">
        <v>0</v>
      </c>
      <c r="I881" s="50">
        <f t="shared" si="89"/>
        <v>15</v>
      </c>
      <c r="J881" s="44">
        <v>319</v>
      </c>
    </row>
    <row r="882" spans="1:10" x14ac:dyDescent="0.2">
      <c r="A882" s="32" t="s">
        <v>519</v>
      </c>
      <c r="B882" s="44">
        <v>143</v>
      </c>
      <c r="C882" s="44">
        <v>66</v>
      </c>
      <c r="D882" s="44">
        <v>15</v>
      </c>
      <c r="E882" s="44">
        <v>18</v>
      </c>
      <c r="F882" s="44">
        <v>5</v>
      </c>
      <c r="G882" s="44">
        <v>4</v>
      </c>
      <c r="H882" s="44">
        <v>0</v>
      </c>
      <c r="I882" s="50">
        <f t="shared" si="89"/>
        <v>22</v>
      </c>
      <c r="J882" s="44">
        <v>273</v>
      </c>
    </row>
    <row r="883" spans="1:10" x14ac:dyDescent="0.2">
      <c r="A883" s="32" t="s">
        <v>520</v>
      </c>
      <c r="B883" s="44">
        <v>159</v>
      </c>
      <c r="C883" s="44">
        <v>43</v>
      </c>
      <c r="D883" s="44">
        <v>16</v>
      </c>
      <c r="E883" s="44">
        <v>9</v>
      </c>
      <c r="F883" s="44">
        <v>2</v>
      </c>
      <c r="G883" s="44">
        <v>6</v>
      </c>
      <c r="H883" s="44">
        <v>1</v>
      </c>
      <c r="I883" s="50">
        <f t="shared" si="89"/>
        <v>5</v>
      </c>
      <c r="J883" s="44">
        <v>241</v>
      </c>
    </row>
    <row r="884" spans="1:10" x14ac:dyDescent="0.2">
      <c r="A884" s="32" t="s">
        <v>521</v>
      </c>
      <c r="B884" s="44">
        <v>117</v>
      </c>
      <c r="C884" s="44">
        <v>65</v>
      </c>
      <c r="D884" s="44">
        <v>13</v>
      </c>
      <c r="E884" s="44">
        <v>15</v>
      </c>
      <c r="F884" s="44">
        <v>5</v>
      </c>
      <c r="G884" s="44">
        <v>1</v>
      </c>
      <c r="H884" s="44">
        <v>1</v>
      </c>
      <c r="I884" s="50">
        <f t="shared" si="89"/>
        <v>7</v>
      </c>
      <c r="J884" s="44">
        <v>224</v>
      </c>
    </row>
    <row r="885" spans="1:10" x14ac:dyDescent="0.2">
      <c r="A885" s="32" t="s">
        <v>522</v>
      </c>
      <c r="B885" s="44">
        <v>122</v>
      </c>
      <c r="C885" s="44">
        <v>62</v>
      </c>
      <c r="D885" s="44">
        <v>20</v>
      </c>
      <c r="E885" s="44">
        <v>13</v>
      </c>
      <c r="F885" s="44">
        <v>4</v>
      </c>
      <c r="G885" s="44">
        <v>0</v>
      </c>
      <c r="H885" s="44">
        <v>0</v>
      </c>
      <c r="I885" s="50">
        <f t="shared" si="89"/>
        <v>3</v>
      </c>
      <c r="J885" s="44">
        <v>224</v>
      </c>
    </row>
    <row r="886" spans="1:10" ht="14.1" customHeight="1" x14ac:dyDescent="0.2">
      <c r="A886" s="32" t="s">
        <v>523</v>
      </c>
      <c r="B886" s="44">
        <v>129</v>
      </c>
      <c r="C886" s="44">
        <v>52</v>
      </c>
      <c r="D886" s="44">
        <v>18</v>
      </c>
      <c r="E886" s="44">
        <v>11</v>
      </c>
      <c r="F886" s="44">
        <v>4</v>
      </c>
      <c r="G886" s="44">
        <v>4</v>
      </c>
      <c r="H886" s="44">
        <v>0</v>
      </c>
      <c r="I886" s="50">
        <f t="shared" si="89"/>
        <v>7</v>
      </c>
      <c r="J886" s="44">
        <v>225</v>
      </c>
    </row>
    <row r="887" spans="1:10" ht="12.75" customHeight="1" x14ac:dyDescent="0.2">
      <c r="A887" s="32" t="s">
        <v>524</v>
      </c>
      <c r="B887" s="44">
        <v>124</v>
      </c>
      <c r="C887" s="44">
        <v>82</v>
      </c>
      <c r="D887" s="44">
        <v>24</v>
      </c>
      <c r="E887" s="44">
        <v>16</v>
      </c>
      <c r="F887" s="44">
        <v>8</v>
      </c>
      <c r="G887" s="44">
        <v>4</v>
      </c>
      <c r="H887" s="44">
        <v>0</v>
      </c>
      <c r="I887" s="50">
        <f t="shared" si="89"/>
        <v>15</v>
      </c>
      <c r="J887" s="44">
        <v>273</v>
      </c>
    </row>
    <row r="888" spans="1:10" ht="12.75" customHeight="1" x14ac:dyDescent="0.2">
      <c r="A888" s="32" t="s">
        <v>525</v>
      </c>
      <c r="B888" s="44">
        <v>112</v>
      </c>
      <c r="C888" s="44">
        <v>78</v>
      </c>
      <c r="D888" s="44">
        <v>15</v>
      </c>
      <c r="E888" s="44">
        <v>14</v>
      </c>
      <c r="F888" s="44">
        <v>7</v>
      </c>
      <c r="G888" s="44">
        <v>6</v>
      </c>
      <c r="H888" s="44">
        <v>2</v>
      </c>
      <c r="I888" s="50">
        <f t="shared" si="89"/>
        <v>5</v>
      </c>
      <c r="J888" s="44">
        <v>239</v>
      </c>
    </row>
    <row r="889" spans="1:10" ht="12.75" customHeight="1" x14ac:dyDescent="0.2">
      <c r="A889" s="32" t="s">
        <v>526</v>
      </c>
      <c r="B889" s="44">
        <v>160</v>
      </c>
      <c r="C889" s="44">
        <v>156</v>
      </c>
      <c r="D889" s="44">
        <v>43</v>
      </c>
      <c r="E889" s="44">
        <v>19</v>
      </c>
      <c r="F889" s="44">
        <v>14</v>
      </c>
      <c r="G889" s="44">
        <v>5</v>
      </c>
      <c r="H889" s="44">
        <v>1</v>
      </c>
      <c r="I889" s="50">
        <f t="shared" si="89"/>
        <v>13</v>
      </c>
      <c r="J889" s="44">
        <v>411</v>
      </c>
    </row>
    <row r="890" spans="1:10" ht="12.75" customHeight="1" x14ac:dyDescent="0.2">
      <c r="A890" s="32" t="s">
        <v>527</v>
      </c>
      <c r="B890" s="44">
        <v>89</v>
      </c>
      <c r="C890" s="44">
        <v>73</v>
      </c>
      <c r="D890" s="44">
        <v>10</v>
      </c>
      <c r="E890" s="44">
        <v>9</v>
      </c>
      <c r="F890" s="44">
        <v>7</v>
      </c>
      <c r="G890" s="44">
        <v>0</v>
      </c>
      <c r="H890" s="44">
        <v>2</v>
      </c>
      <c r="I890" s="50">
        <f t="shared" si="89"/>
        <v>5</v>
      </c>
      <c r="J890" s="44">
        <v>195</v>
      </c>
    </row>
    <row r="891" spans="1:10" ht="12.75" customHeight="1" x14ac:dyDescent="0.2">
      <c r="A891" s="32" t="s">
        <v>528</v>
      </c>
      <c r="B891" s="44">
        <v>196</v>
      </c>
      <c r="C891" s="44">
        <v>189</v>
      </c>
      <c r="D891" s="44">
        <v>59</v>
      </c>
      <c r="E891" s="44">
        <v>13</v>
      </c>
      <c r="F891" s="44">
        <v>17</v>
      </c>
      <c r="G891" s="44">
        <v>9</v>
      </c>
      <c r="H891" s="44">
        <v>4</v>
      </c>
      <c r="I891" s="50">
        <f t="shared" si="89"/>
        <v>19</v>
      </c>
      <c r="J891" s="44">
        <v>506</v>
      </c>
    </row>
    <row r="892" spans="1:10" ht="12.75" customHeight="1" x14ac:dyDescent="0.2">
      <c r="A892" s="32" t="s">
        <v>529</v>
      </c>
      <c r="B892" s="44">
        <v>44</v>
      </c>
      <c r="C892" s="44">
        <v>44</v>
      </c>
      <c r="D892" s="44">
        <v>10</v>
      </c>
      <c r="E892" s="44">
        <v>3</v>
      </c>
      <c r="F892" s="44">
        <v>3</v>
      </c>
      <c r="G892" s="44">
        <v>0</v>
      </c>
      <c r="H892" s="44">
        <v>1</v>
      </c>
      <c r="I892" s="50">
        <f t="shared" si="89"/>
        <v>4</v>
      </c>
      <c r="J892" s="44">
        <v>109</v>
      </c>
    </row>
    <row r="893" spans="1:10" ht="12.75" customHeight="1" x14ac:dyDescent="0.2">
      <c r="A893" s="32" t="s">
        <v>530</v>
      </c>
      <c r="B893" s="44">
        <v>132</v>
      </c>
      <c r="C893" s="44">
        <v>163</v>
      </c>
      <c r="D893" s="44">
        <v>36</v>
      </c>
      <c r="E893" s="44">
        <v>17</v>
      </c>
      <c r="F893" s="44">
        <v>6</v>
      </c>
      <c r="G893" s="44">
        <v>5</v>
      </c>
      <c r="H893" s="44">
        <v>2</v>
      </c>
      <c r="I893" s="50">
        <f t="shared" si="89"/>
        <v>21</v>
      </c>
      <c r="J893" s="44">
        <v>382</v>
      </c>
    </row>
    <row r="894" spans="1:10" ht="12.75" customHeight="1" x14ac:dyDescent="0.2">
      <c r="A894" s="32" t="s">
        <v>531</v>
      </c>
      <c r="B894" s="44">
        <v>98</v>
      </c>
      <c r="C894" s="44">
        <v>83</v>
      </c>
      <c r="D894" s="44">
        <v>35</v>
      </c>
      <c r="E894" s="44">
        <v>4</v>
      </c>
      <c r="F894" s="44">
        <v>4</v>
      </c>
      <c r="G894" s="44">
        <v>0</v>
      </c>
      <c r="H894" s="44">
        <v>1</v>
      </c>
      <c r="I894" s="50">
        <f t="shared" si="89"/>
        <v>12</v>
      </c>
      <c r="J894" s="44">
        <v>237</v>
      </c>
    </row>
    <row r="895" spans="1:10" ht="12.75" customHeight="1" x14ac:dyDescent="0.2">
      <c r="A895" s="32" t="s">
        <v>532</v>
      </c>
      <c r="B895" s="44">
        <v>54</v>
      </c>
      <c r="C895" s="44">
        <v>38</v>
      </c>
      <c r="D895" s="44">
        <v>14</v>
      </c>
      <c r="E895" s="44">
        <v>6</v>
      </c>
      <c r="F895" s="44">
        <v>5</v>
      </c>
      <c r="G895" s="44">
        <v>2</v>
      </c>
      <c r="H895" s="44">
        <v>2</v>
      </c>
      <c r="I895" s="50">
        <f t="shared" si="89"/>
        <v>2</v>
      </c>
      <c r="J895" s="44">
        <v>123</v>
      </c>
    </row>
    <row r="896" spans="1:10" ht="12.75" customHeight="1" x14ac:dyDescent="0.2">
      <c r="A896" s="32" t="s">
        <v>533</v>
      </c>
      <c r="B896" s="44">
        <v>88</v>
      </c>
      <c r="C896" s="44">
        <v>87</v>
      </c>
      <c r="D896" s="44">
        <v>25</v>
      </c>
      <c r="E896" s="44">
        <v>8</v>
      </c>
      <c r="F896" s="44">
        <v>8</v>
      </c>
      <c r="G896" s="44">
        <v>6</v>
      </c>
      <c r="H896" s="44">
        <v>0</v>
      </c>
      <c r="I896" s="50">
        <f t="shared" si="89"/>
        <v>11</v>
      </c>
      <c r="J896" s="44">
        <v>233</v>
      </c>
    </row>
    <row r="897" spans="1:10" ht="12.75" customHeight="1" x14ac:dyDescent="0.2">
      <c r="A897" s="32" t="s">
        <v>534</v>
      </c>
      <c r="B897" s="44">
        <v>98</v>
      </c>
      <c r="C897" s="44">
        <v>68</v>
      </c>
      <c r="D897" s="44">
        <v>27</v>
      </c>
      <c r="E897" s="44">
        <v>10</v>
      </c>
      <c r="F897" s="44">
        <v>8</v>
      </c>
      <c r="G897" s="44">
        <v>2</v>
      </c>
      <c r="H897" s="44">
        <v>2</v>
      </c>
      <c r="I897" s="50">
        <f t="shared" si="89"/>
        <v>8</v>
      </c>
      <c r="J897" s="44">
        <v>223</v>
      </c>
    </row>
    <row r="898" spans="1:10" ht="12.75" customHeight="1" x14ac:dyDescent="0.2">
      <c r="A898" s="32" t="s">
        <v>535</v>
      </c>
      <c r="B898" s="44">
        <v>93</v>
      </c>
      <c r="C898" s="44">
        <v>104</v>
      </c>
      <c r="D898" s="44">
        <v>24</v>
      </c>
      <c r="E898" s="44">
        <v>9</v>
      </c>
      <c r="F898" s="44">
        <v>5</v>
      </c>
      <c r="G898" s="44">
        <v>5</v>
      </c>
      <c r="H898" s="44">
        <v>1</v>
      </c>
      <c r="I898" s="50">
        <f t="shared" si="89"/>
        <v>16</v>
      </c>
      <c r="J898" s="44">
        <v>257</v>
      </c>
    </row>
    <row r="899" spans="1:10" ht="12.75" customHeight="1" x14ac:dyDescent="0.2">
      <c r="A899" s="32" t="s">
        <v>536</v>
      </c>
      <c r="B899" s="44">
        <v>47</v>
      </c>
      <c r="C899" s="44">
        <v>70</v>
      </c>
      <c r="D899" s="44">
        <v>13</v>
      </c>
      <c r="E899" s="44">
        <v>9</v>
      </c>
      <c r="F899" s="44">
        <v>5</v>
      </c>
      <c r="G899" s="44">
        <v>2</v>
      </c>
      <c r="H899" s="44">
        <v>0</v>
      </c>
      <c r="I899" s="50">
        <f t="shared" si="89"/>
        <v>7</v>
      </c>
      <c r="J899" s="44">
        <v>153</v>
      </c>
    </row>
    <row r="900" spans="1:10" ht="12.75" customHeight="1" x14ac:dyDescent="0.2">
      <c r="A900" s="32" t="s">
        <v>537</v>
      </c>
      <c r="B900" s="44">
        <v>141</v>
      </c>
      <c r="C900" s="44">
        <v>107</v>
      </c>
      <c r="D900" s="44">
        <v>28</v>
      </c>
      <c r="E900" s="44">
        <v>8</v>
      </c>
      <c r="F900" s="44">
        <v>7</v>
      </c>
      <c r="G900" s="44">
        <v>2</v>
      </c>
      <c r="H900" s="44">
        <v>0</v>
      </c>
      <c r="I900" s="50">
        <f t="shared" si="89"/>
        <v>9</v>
      </c>
      <c r="J900" s="44">
        <v>302</v>
      </c>
    </row>
    <row r="901" spans="1:10" ht="12.75" customHeight="1" x14ac:dyDescent="0.2">
      <c r="A901" s="32" t="s">
        <v>538</v>
      </c>
      <c r="B901" s="44">
        <v>60</v>
      </c>
      <c r="C901" s="44">
        <v>26</v>
      </c>
      <c r="D901" s="44">
        <v>8</v>
      </c>
      <c r="E901" s="44">
        <v>6</v>
      </c>
      <c r="F901" s="44">
        <v>2</v>
      </c>
      <c r="G901" s="44">
        <v>1</v>
      </c>
      <c r="H901" s="44">
        <v>1</v>
      </c>
      <c r="I901" s="50">
        <f t="shared" si="89"/>
        <v>4</v>
      </c>
      <c r="J901" s="44">
        <v>108</v>
      </c>
    </row>
    <row r="902" spans="1:10" ht="12.75" customHeight="1" x14ac:dyDescent="0.2">
      <c r="A902" s="32" t="s">
        <v>539</v>
      </c>
      <c r="B902" s="44">
        <v>78</v>
      </c>
      <c r="C902" s="44">
        <v>90</v>
      </c>
      <c r="D902" s="44">
        <v>24</v>
      </c>
      <c r="E902" s="44">
        <v>8</v>
      </c>
      <c r="F902" s="44">
        <v>6</v>
      </c>
      <c r="G902" s="44">
        <v>3</v>
      </c>
      <c r="H902" s="44">
        <v>0</v>
      </c>
      <c r="I902" s="50">
        <f t="shared" si="89"/>
        <v>11</v>
      </c>
      <c r="J902" s="44">
        <v>220</v>
      </c>
    </row>
    <row r="903" spans="1:10" ht="12.75" customHeight="1" x14ac:dyDescent="0.2">
      <c r="A903" s="32" t="s">
        <v>540</v>
      </c>
      <c r="B903" s="44">
        <v>103</v>
      </c>
      <c r="C903" s="44">
        <v>61</v>
      </c>
      <c r="D903" s="44">
        <v>19</v>
      </c>
      <c r="E903" s="44">
        <v>6</v>
      </c>
      <c r="F903" s="44">
        <v>4</v>
      </c>
      <c r="G903" s="44">
        <v>2</v>
      </c>
      <c r="H903" s="44">
        <v>1</v>
      </c>
      <c r="I903" s="50">
        <f t="shared" si="89"/>
        <v>7</v>
      </c>
      <c r="J903" s="44">
        <v>203</v>
      </c>
    </row>
    <row r="904" spans="1:10" ht="12.75" customHeight="1" x14ac:dyDescent="0.2">
      <c r="A904" s="32" t="s">
        <v>541</v>
      </c>
      <c r="B904" s="44">
        <v>85</v>
      </c>
      <c r="C904" s="44">
        <v>73</v>
      </c>
      <c r="D904" s="44">
        <v>18</v>
      </c>
      <c r="E904" s="44">
        <v>2</v>
      </c>
      <c r="F904" s="44">
        <v>6</v>
      </c>
      <c r="G904" s="44">
        <v>3</v>
      </c>
      <c r="H904" s="44">
        <v>0</v>
      </c>
      <c r="I904" s="50">
        <f t="shared" si="89"/>
        <v>7</v>
      </c>
      <c r="J904" s="44">
        <v>194</v>
      </c>
    </row>
    <row r="905" spans="1:10" ht="12.75" customHeight="1" x14ac:dyDescent="0.2">
      <c r="A905" s="32" t="s">
        <v>542</v>
      </c>
      <c r="B905" s="44">
        <v>63</v>
      </c>
      <c r="C905" s="44">
        <v>78</v>
      </c>
      <c r="D905" s="44">
        <v>20</v>
      </c>
      <c r="E905" s="44">
        <v>12</v>
      </c>
      <c r="F905" s="44">
        <v>7</v>
      </c>
      <c r="G905" s="44">
        <v>1</v>
      </c>
      <c r="H905" s="44">
        <v>2</v>
      </c>
      <c r="I905" s="50">
        <f t="shared" ref="I905:I936" si="90">J905-(SUM(B905:H905))</f>
        <v>8</v>
      </c>
      <c r="J905" s="44">
        <v>191</v>
      </c>
    </row>
    <row r="906" spans="1:10" ht="12.75" customHeight="1" x14ac:dyDescent="0.2">
      <c r="A906" s="32" t="s">
        <v>543</v>
      </c>
      <c r="B906" s="44">
        <v>50</v>
      </c>
      <c r="C906" s="44">
        <v>37</v>
      </c>
      <c r="D906" s="44">
        <v>11</v>
      </c>
      <c r="E906" s="44">
        <v>7</v>
      </c>
      <c r="F906" s="44">
        <v>4</v>
      </c>
      <c r="G906" s="44">
        <v>0</v>
      </c>
      <c r="H906" s="44">
        <v>2</v>
      </c>
      <c r="I906" s="50">
        <f t="shared" si="90"/>
        <v>5</v>
      </c>
      <c r="J906" s="44">
        <v>116</v>
      </c>
    </row>
    <row r="907" spans="1:10" ht="12.75" customHeight="1" x14ac:dyDescent="0.2">
      <c r="A907" s="32" t="s">
        <v>544</v>
      </c>
      <c r="B907" s="44">
        <v>89</v>
      </c>
      <c r="C907" s="44">
        <v>82</v>
      </c>
      <c r="D907" s="44">
        <v>18</v>
      </c>
      <c r="E907" s="44">
        <v>5</v>
      </c>
      <c r="F907" s="44">
        <v>7</v>
      </c>
      <c r="G907" s="44">
        <v>3</v>
      </c>
      <c r="H907" s="44">
        <v>0</v>
      </c>
      <c r="I907" s="50">
        <f t="shared" si="90"/>
        <v>9</v>
      </c>
      <c r="J907" s="44">
        <v>213</v>
      </c>
    </row>
    <row r="908" spans="1:10" ht="12.75" customHeight="1" x14ac:dyDescent="0.2">
      <c r="A908" s="32" t="s">
        <v>545</v>
      </c>
      <c r="B908" s="44">
        <v>122</v>
      </c>
      <c r="C908" s="44">
        <v>94</v>
      </c>
      <c r="D908" s="44">
        <v>21</v>
      </c>
      <c r="E908" s="44">
        <v>5</v>
      </c>
      <c r="F908" s="44">
        <v>5</v>
      </c>
      <c r="G908" s="44">
        <v>0</v>
      </c>
      <c r="H908" s="44">
        <v>3</v>
      </c>
      <c r="I908" s="50">
        <f t="shared" si="90"/>
        <v>10</v>
      </c>
      <c r="J908" s="44">
        <v>260</v>
      </c>
    </row>
    <row r="909" spans="1:10" ht="12.75" customHeight="1" x14ac:dyDescent="0.2">
      <c r="A909" s="32" t="s">
        <v>546</v>
      </c>
      <c r="B909" s="44">
        <v>110</v>
      </c>
      <c r="C909" s="44">
        <v>86</v>
      </c>
      <c r="D909" s="44">
        <v>13</v>
      </c>
      <c r="E909" s="44">
        <v>7</v>
      </c>
      <c r="F909" s="44">
        <v>6</v>
      </c>
      <c r="G909" s="44">
        <v>3</v>
      </c>
      <c r="H909" s="44">
        <v>2</v>
      </c>
      <c r="I909" s="50">
        <f t="shared" si="90"/>
        <v>5</v>
      </c>
      <c r="J909" s="44">
        <v>232</v>
      </c>
    </row>
    <row r="910" spans="1:10" ht="12.75" customHeight="1" x14ac:dyDescent="0.2">
      <c r="A910" s="32" t="s">
        <v>547</v>
      </c>
      <c r="B910" s="44">
        <v>80</v>
      </c>
      <c r="C910" s="44">
        <v>62</v>
      </c>
      <c r="D910" s="44">
        <v>13</v>
      </c>
      <c r="E910" s="44">
        <v>10</v>
      </c>
      <c r="F910" s="44">
        <v>3</v>
      </c>
      <c r="G910" s="44">
        <v>1</v>
      </c>
      <c r="H910" s="44">
        <v>1</v>
      </c>
      <c r="I910" s="50">
        <f t="shared" si="90"/>
        <v>6</v>
      </c>
      <c r="J910" s="44">
        <v>176</v>
      </c>
    </row>
    <row r="911" spans="1:10" ht="12.75" customHeight="1" x14ac:dyDescent="0.2">
      <c r="A911" s="32" t="s">
        <v>548</v>
      </c>
      <c r="B911" s="44">
        <v>95</v>
      </c>
      <c r="C911" s="44">
        <v>79</v>
      </c>
      <c r="D911" s="44">
        <v>17</v>
      </c>
      <c r="E911" s="44">
        <v>2</v>
      </c>
      <c r="F911" s="44">
        <v>6</v>
      </c>
      <c r="G911" s="44">
        <v>0</v>
      </c>
      <c r="H911" s="44">
        <v>0</v>
      </c>
      <c r="I911" s="50">
        <f t="shared" si="90"/>
        <v>9</v>
      </c>
      <c r="J911" s="44">
        <v>208</v>
      </c>
    </row>
    <row r="912" spans="1:10" ht="14.1" customHeight="1" x14ac:dyDescent="0.2">
      <c r="A912" s="32" t="s">
        <v>549</v>
      </c>
      <c r="B912" s="44">
        <v>125</v>
      </c>
      <c r="C912" s="44">
        <v>122</v>
      </c>
      <c r="D912" s="44">
        <v>34</v>
      </c>
      <c r="E912" s="44">
        <v>10</v>
      </c>
      <c r="F912" s="44">
        <v>9</v>
      </c>
      <c r="G912" s="44">
        <v>2</v>
      </c>
      <c r="H912" s="44">
        <v>1</v>
      </c>
      <c r="I912" s="50">
        <f t="shared" si="90"/>
        <v>6</v>
      </c>
      <c r="J912" s="44">
        <v>309</v>
      </c>
    </row>
    <row r="913" spans="1:10" x14ac:dyDescent="0.2">
      <c r="A913" s="32" t="s">
        <v>550</v>
      </c>
      <c r="B913" s="44">
        <v>108</v>
      </c>
      <c r="C913" s="44">
        <v>93</v>
      </c>
      <c r="D913" s="44">
        <v>16</v>
      </c>
      <c r="E913" s="44">
        <v>13</v>
      </c>
      <c r="F913" s="44">
        <v>2</v>
      </c>
      <c r="G913" s="44">
        <v>1</v>
      </c>
      <c r="H913" s="44">
        <v>1</v>
      </c>
      <c r="I913" s="50">
        <f t="shared" si="90"/>
        <v>10</v>
      </c>
      <c r="J913" s="44">
        <v>244</v>
      </c>
    </row>
    <row r="914" spans="1:10" x14ac:dyDescent="0.2">
      <c r="A914" s="32" t="s">
        <v>551</v>
      </c>
      <c r="B914" s="44">
        <v>218</v>
      </c>
      <c r="C914" s="44">
        <v>186</v>
      </c>
      <c r="D914" s="44">
        <v>45</v>
      </c>
      <c r="E914" s="44">
        <v>15</v>
      </c>
      <c r="F914" s="44">
        <v>14</v>
      </c>
      <c r="G914" s="44">
        <v>10</v>
      </c>
      <c r="H914" s="44">
        <v>0</v>
      </c>
      <c r="I914" s="50">
        <f t="shared" si="90"/>
        <v>24</v>
      </c>
      <c r="J914" s="44">
        <v>512</v>
      </c>
    </row>
    <row r="915" spans="1:10" x14ac:dyDescent="0.2">
      <c r="A915" s="32" t="s">
        <v>552</v>
      </c>
      <c r="B915" s="44">
        <v>96</v>
      </c>
      <c r="C915" s="44">
        <v>61</v>
      </c>
      <c r="D915" s="44">
        <v>12</v>
      </c>
      <c r="E915" s="44">
        <v>5</v>
      </c>
      <c r="F915" s="44">
        <v>2</v>
      </c>
      <c r="G915" s="44">
        <v>1</v>
      </c>
      <c r="H915" s="44">
        <v>0</v>
      </c>
      <c r="I915" s="50">
        <f t="shared" si="90"/>
        <v>10</v>
      </c>
      <c r="J915" s="44">
        <v>187</v>
      </c>
    </row>
    <row r="916" spans="1:10" x14ac:dyDescent="0.2">
      <c r="A916" s="32" t="s">
        <v>553</v>
      </c>
      <c r="B916" s="44">
        <v>112</v>
      </c>
      <c r="C916" s="44">
        <v>75</v>
      </c>
      <c r="D916" s="44">
        <v>18</v>
      </c>
      <c r="E916" s="44">
        <v>11</v>
      </c>
      <c r="F916" s="44">
        <v>3</v>
      </c>
      <c r="G916" s="44">
        <v>4</v>
      </c>
      <c r="H916" s="44">
        <v>0</v>
      </c>
      <c r="I916" s="50">
        <f t="shared" si="90"/>
        <v>8</v>
      </c>
      <c r="J916" s="44">
        <v>231</v>
      </c>
    </row>
    <row r="917" spans="1:10" x14ac:dyDescent="0.2">
      <c r="A917" s="32" t="s">
        <v>554</v>
      </c>
      <c r="B917" s="44">
        <v>158</v>
      </c>
      <c r="C917" s="44">
        <v>91</v>
      </c>
      <c r="D917" s="44">
        <v>24</v>
      </c>
      <c r="E917" s="44">
        <v>13</v>
      </c>
      <c r="F917" s="44">
        <v>3</v>
      </c>
      <c r="G917" s="44">
        <v>5</v>
      </c>
      <c r="H917" s="44">
        <v>0</v>
      </c>
      <c r="I917" s="50">
        <f t="shared" si="90"/>
        <v>13</v>
      </c>
      <c r="J917" s="44">
        <v>307</v>
      </c>
    </row>
    <row r="918" spans="1:10" x14ac:dyDescent="0.2">
      <c r="A918" s="32" t="s">
        <v>555</v>
      </c>
      <c r="B918" s="44">
        <v>89</v>
      </c>
      <c r="C918" s="44">
        <v>80</v>
      </c>
      <c r="D918" s="44">
        <v>13</v>
      </c>
      <c r="E918" s="44">
        <v>5</v>
      </c>
      <c r="F918" s="44">
        <v>9</v>
      </c>
      <c r="G918" s="44">
        <v>1</v>
      </c>
      <c r="H918" s="44">
        <v>1</v>
      </c>
      <c r="I918" s="50">
        <f t="shared" si="90"/>
        <v>8</v>
      </c>
      <c r="J918" s="44">
        <v>206</v>
      </c>
    </row>
    <row r="919" spans="1:10" x14ac:dyDescent="0.2">
      <c r="A919" s="32" t="s">
        <v>556</v>
      </c>
      <c r="B919" s="44">
        <v>105</v>
      </c>
      <c r="C919" s="44">
        <v>108</v>
      </c>
      <c r="D919" s="44">
        <v>31</v>
      </c>
      <c r="E919" s="44">
        <v>12</v>
      </c>
      <c r="F919" s="44">
        <v>5</v>
      </c>
      <c r="G919" s="44">
        <v>4</v>
      </c>
      <c r="H919" s="44">
        <v>1</v>
      </c>
      <c r="I919" s="50">
        <f t="shared" si="90"/>
        <v>6</v>
      </c>
      <c r="J919" s="44">
        <v>272</v>
      </c>
    </row>
    <row r="920" spans="1:10" x14ac:dyDescent="0.2">
      <c r="A920" s="32" t="s">
        <v>557</v>
      </c>
      <c r="B920" s="44">
        <v>162</v>
      </c>
      <c r="C920" s="44">
        <v>83</v>
      </c>
      <c r="D920" s="44">
        <v>24</v>
      </c>
      <c r="E920" s="44">
        <v>9</v>
      </c>
      <c r="F920" s="44">
        <v>6</v>
      </c>
      <c r="G920" s="44">
        <v>3</v>
      </c>
      <c r="H920" s="44">
        <v>1</v>
      </c>
      <c r="I920" s="50">
        <f t="shared" si="90"/>
        <v>10</v>
      </c>
      <c r="J920" s="44">
        <v>298</v>
      </c>
    </row>
    <row r="921" spans="1:10" x14ac:dyDescent="0.2">
      <c r="A921" s="32" t="s">
        <v>558</v>
      </c>
      <c r="B921" s="44">
        <v>292</v>
      </c>
      <c r="C921" s="44">
        <v>167</v>
      </c>
      <c r="D921" s="44">
        <v>40</v>
      </c>
      <c r="E921" s="44">
        <v>23</v>
      </c>
      <c r="F921" s="44">
        <v>12</v>
      </c>
      <c r="G921" s="44">
        <v>12</v>
      </c>
      <c r="H921" s="44">
        <v>0</v>
      </c>
      <c r="I921" s="50">
        <f t="shared" si="90"/>
        <v>20</v>
      </c>
      <c r="J921" s="44">
        <v>566</v>
      </c>
    </row>
    <row r="922" spans="1:10" x14ac:dyDescent="0.2">
      <c r="A922" s="32" t="s">
        <v>559</v>
      </c>
      <c r="B922" s="44">
        <v>83</v>
      </c>
      <c r="C922" s="44">
        <v>74</v>
      </c>
      <c r="D922" s="44">
        <v>11</v>
      </c>
      <c r="E922" s="44">
        <v>6</v>
      </c>
      <c r="F922" s="44">
        <v>7</v>
      </c>
      <c r="G922" s="44">
        <v>2</v>
      </c>
      <c r="H922" s="44">
        <v>1</v>
      </c>
      <c r="I922" s="50">
        <f t="shared" si="90"/>
        <v>9</v>
      </c>
      <c r="J922" s="44">
        <v>193</v>
      </c>
    </row>
    <row r="923" spans="1:10" x14ac:dyDescent="0.2">
      <c r="A923" s="32" t="s">
        <v>560</v>
      </c>
      <c r="B923" s="44">
        <v>98</v>
      </c>
      <c r="C923" s="44">
        <v>81</v>
      </c>
      <c r="D923" s="44">
        <v>23</v>
      </c>
      <c r="E923" s="44">
        <v>9</v>
      </c>
      <c r="F923" s="44">
        <v>4</v>
      </c>
      <c r="G923" s="44">
        <v>4</v>
      </c>
      <c r="H923" s="44">
        <v>0</v>
      </c>
      <c r="I923" s="50">
        <f t="shared" si="90"/>
        <v>5</v>
      </c>
      <c r="J923" s="44">
        <v>224</v>
      </c>
    </row>
    <row r="924" spans="1:10" x14ac:dyDescent="0.2">
      <c r="A924" s="32" t="s">
        <v>561</v>
      </c>
      <c r="B924" s="44">
        <v>261</v>
      </c>
      <c r="C924" s="44">
        <v>126</v>
      </c>
      <c r="D924" s="44">
        <v>31</v>
      </c>
      <c r="E924" s="44">
        <v>32</v>
      </c>
      <c r="F924" s="44">
        <v>7</v>
      </c>
      <c r="G924" s="44">
        <v>1</v>
      </c>
      <c r="H924" s="44">
        <v>1</v>
      </c>
      <c r="I924" s="50">
        <f t="shared" si="90"/>
        <v>19</v>
      </c>
      <c r="J924" s="44">
        <v>478</v>
      </c>
    </row>
    <row r="925" spans="1:10" x14ac:dyDescent="0.2">
      <c r="A925" s="32" t="s">
        <v>562</v>
      </c>
      <c r="B925" s="44">
        <v>105</v>
      </c>
      <c r="C925" s="44">
        <v>102</v>
      </c>
      <c r="D925" s="44">
        <v>23</v>
      </c>
      <c r="E925" s="44">
        <v>9</v>
      </c>
      <c r="F925" s="44">
        <v>7</v>
      </c>
      <c r="G925" s="44">
        <v>0</v>
      </c>
      <c r="H925" s="44">
        <v>0</v>
      </c>
      <c r="I925" s="50">
        <f t="shared" si="90"/>
        <v>9</v>
      </c>
      <c r="J925" s="44">
        <v>255</v>
      </c>
    </row>
    <row r="926" spans="1:10" x14ac:dyDescent="0.2">
      <c r="A926" s="32" t="s">
        <v>563</v>
      </c>
      <c r="B926" s="44">
        <v>171</v>
      </c>
      <c r="C926" s="44">
        <v>162</v>
      </c>
      <c r="D926" s="44">
        <v>35</v>
      </c>
      <c r="E926" s="44">
        <v>12</v>
      </c>
      <c r="F926" s="44">
        <v>6</v>
      </c>
      <c r="G926" s="44">
        <v>5</v>
      </c>
      <c r="H926" s="44">
        <v>0</v>
      </c>
      <c r="I926" s="50">
        <f t="shared" si="90"/>
        <v>13</v>
      </c>
      <c r="J926" s="44">
        <v>404</v>
      </c>
    </row>
    <row r="927" spans="1:10" x14ac:dyDescent="0.2">
      <c r="A927" s="32" t="s">
        <v>564</v>
      </c>
      <c r="B927" s="44">
        <v>128</v>
      </c>
      <c r="C927" s="44">
        <v>63</v>
      </c>
      <c r="D927" s="44">
        <v>19</v>
      </c>
      <c r="E927" s="44">
        <v>11</v>
      </c>
      <c r="F927" s="44">
        <v>10</v>
      </c>
      <c r="G927" s="44">
        <v>2</v>
      </c>
      <c r="H927" s="44">
        <v>2</v>
      </c>
      <c r="I927" s="50">
        <f t="shared" si="90"/>
        <v>10</v>
      </c>
      <c r="J927" s="44">
        <v>245</v>
      </c>
    </row>
    <row r="928" spans="1:10" x14ac:dyDescent="0.2">
      <c r="A928" s="32" t="s">
        <v>565</v>
      </c>
      <c r="B928" s="44">
        <v>181</v>
      </c>
      <c r="C928" s="44">
        <v>153</v>
      </c>
      <c r="D928" s="44">
        <v>32</v>
      </c>
      <c r="E928" s="44">
        <v>21</v>
      </c>
      <c r="F928" s="44">
        <v>9</v>
      </c>
      <c r="G928" s="44">
        <v>4</v>
      </c>
      <c r="H928" s="44">
        <v>1</v>
      </c>
      <c r="I928" s="50">
        <f t="shared" si="90"/>
        <v>11</v>
      </c>
      <c r="J928" s="44">
        <v>412</v>
      </c>
    </row>
    <row r="929" spans="1:10" x14ac:dyDescent="0.2">
      <c r="A929" s="32" t="s">
        <v>566</v>
      </c>
      <c r="B929" s="44">
        <v>217</v>
      </c>
      <c r="C929" s="44">
        <v>139</v>
      </c>
      <c r="D929" s="44">
        <v>42</v>
      </c>
      <c r="E929" s="44">
        <v>24</v>
      </c>
      <c r="F929" s="44">
        <v>12</v>
      </c>
      <c r="G929" s="44">
        <v>6</v>
      </c>
      <c r="H929" s="44">
        <v>1</v>
      </c>
      <c r="I929" s="50">
        <f t="shared" si="90"/>
        <v>10</v>
      </c>
      <c r="J929" s="44">
        <v>451</v>
      </c>
    </row>
    <row r="930" spans="1:10" x14ac:dyDescent="0.2">
      <c r="A930" s="32" t="s">
        <v>567</v>
      </c>
      <c r="B930" s="44">
        <v>152</v>
      </c>
      <c r="C930" s="44">
        <v>141</v>
      </c>
      <c r="D930" s="44">
        <v>32</v>
      </c>
      <c r="E930" s="44">
        <v>17</v>
      </c>
      <c r="F930" s="44">
        <v>13</v>
      </c>
      <c r="G930" s="44">
        <v>6</v>
      </c>
      <c r="H930" s="44">
        <v>0</v>
      </c>
      <c r="I930" s="50">
        <f t="shared" si="90"/>
        <v>10</v>
      </c>
      <c r="J930" s="44">
        <v>371</v>
      </c>
    </row>
    <row r="931" spans="1:10" x14ac:dyDescent="0.2">
      <c r="A931" s="32" t="s">
        <v>568</v>
      </c>
      <c r="B931" s="44">
        <v>197</v>
      </c>
      <c r="C931" s="44">
        <v>163</v>
      </c>
      <c r="D931" s="44">
        <v>31</v>
      </c>
      <c r="E931" s="44">
        <v>24</v>
      </c>
      <c r="F931" s="44">
        <v>16</v>
      </c>
      <c r="G931" s="44">
        <v>5</v>
      </c>
      <c r="H931" s="44">
        <v>1</v>
      </c>
      <c r="I931" s="50">
        <f t="shared" si="90"/>
        <v>11</v>
      </c>
      <c r="J931" s="44">
        <v>448</v>
      </c>
    </row>
    <row r="932" spans="1:10" x14ac:dyDescent="0.2">
      <c r="A932" s="32" t="s">
        <v>569</v>
      </c>
      <c r="B932" s="44">
        <v>81</v>
      </c>
      <c r="C932" s="44">
        <v>85</v>
      </c>
      <c r="D932" s="44">
        <v>20</v>
      </c>
      <c r="E932" s="44">
        <v>9</v>
      </c>
      <c r="F932" s="44">
        <v>7</v>
      </c>
      <c r="G932" s="44">
        <v>1</v>
      </c>
      <c r="H932" s="44">
        <v>0</v>
      </c>
      <c r="I932" s="50">
        <f t="shared" si="90"/>
        <v>8</v>
      </c>
      <c r="J932" s="44">
        <v>211</v>
      </c>
    </row>
    <row r="933" spans="1:10" x14ac:dyDescent="0.2">
      <c r="A933" s="32" t="s">
        <v>570</v>
      </c>
      <c r="B933" s="44">
        <v>105</v>
      </c>
      <c r="C933" s="44">
        <v>78</v>
      </c>
      <c r="D933" s="44">
        <v>17</v>
      </c>
      <c r="E933" s="44">
        <v>12</v>
      </c>
      <c r="F933" s="44">
        <v>5</v>
      </c>
      <c r="G933" s="44">
        <v>1</v>
      </c>
      <c r="H933" s="44">
        <v>0</v>
      </c>
      <c r="I933" s="50">
        <f t="shared" si="90"/>
        <v>11</v>
      </c>
      <c r="J933" s="44">
        <v>229</v>
      </c>
    </row>
    <row r="934" spans="1:10" x14ac:dyDescent="0.2">
      <c r="A934" s="32" t="s">
        <v>571</v>
      </c>
      <c r="B934" s="44">
        <v>90</v>
      </c>
      <c r="C934" s="44">
        <v>86</v>
      </c>
      <c r="D934" s="44">
        <v>26</v>
      </c>
      <c r="E934" s="44">
        <v>14</v>
      </c>
      <c r="F934" s="44">
        <v>3</v>
      </c>
      <c r="G934" s="44">
        <v>3</v>
      </c>
      <c r="H934" s="44">
        <v>0</v>
      </c>
      <c r="I934" s="50">
        <f t="shared" si="90"/>
        <v>8</v>
      </c>
      <c r="J934" s="44">
        <v>230</v>
      </c>
    </row>
    <row r="935" spans="1:10" x14ac:dyDescent="0.2">
      <c r="A935" s="32" t="s">
        <v>572</v>
      </c>
      <c r="B935" s="44">
        <v>56</v>
      </c>
      <c r="C935" s="44">
        <v>60</v>
      </c>
      <c r="D935" s="44">
        <v>16</v>
      </c>
      <c r="E935" s="44">
        <v>5</v>
      </c>
      <c r="F935" s="44">
        <v>4</v>
      </c>
      <c r="G935" s="44">
        <v>4</v>
      </c>
      <c r="H935" s="44">
        <v>0</v>
      </c>
      <c r="I935" s="50">
        <f t="shared" si="90"/>
        <v>5</v>
      </c>
      <c r="J935" s="44">
        <v>150</v>
      </c>
    </row>
    <row r="936" spans="1:10" x14ac:dyDescent="0.2">
      <c r="A936" s="32" t="s">
        <v>573</v>
      </c>
      <c r="B936" s="44">
        <v>108</v>
      </c>
      <c r="C936" s="44">
        <v>87</v>
      </c>
      <c r="D936" s="44">
        <v>16</v>
      </c>
      <c r="E936" s="44">
        <v>11</v>
      </c>
      <c r="F936" s="44">
        <v>7</v>
      </c>
      <c r="G936" s="44">
        <v>0</v>
      </c>
      <c r="H936" s="44">
        <v>1</v>
      </c>
      <c r="I936" s="50">
        <f t="shared" si="90"/>
        <v>7</v>
      </c>
      <c r="J936" s="44">
        <v>237</v>
      </c>
    </row>
    <row r="937" spans="1:10" x14ac:dyDescent="0.2">
      <c r="A937" s="32" t="s">
        <v>574</v>
      </c>
      <c r="B937" s="44">
        <v>107</v>
      </c>
      <c r="C937" s="44">
        <v>78</v>
      </c>
      <c r="D937" s="44">
        <v>9</v>
      </c>
      <c r="E937" s="44">
        <v>6</v>
      </c>
      <c r="F937" s="44">
        <v>8</v>
      </c>
      <c r="G937" s="44">
        <v>2</v>
      </c>
      <c r="H937" s="44">
        <v>0</v>
      </c>
      <c r="I937" s="50">
        <f t="shared" ref="I937:I947" si="91">J937-(SUM(B937:H937))</f>
        <v>12</v>
      </c>
      <c r="J937" s="44">
        <v>222</v>
      </c>
    </row>
    <row r="938" spans="1:10" x14ac:dyDescent="0.2">
      <c r="A938" s="32" t="s">
        <v>575</v>
      </c>
      <c r="B938" s="44">
        <v>124</v>
      </c>
      <c r="C938" s="44">
        <v>69</v>
      </c>
      <c r="D938" s="44">
        <v>16</v>
      </c>
      <c r="E938" s="44">
        <v>11</v>
      </c>
      <c r="F938" s="44">
        <v>9</v>
      </c>
      <c r="G938" s="44">
        <v>4</v>
      </c>
      <c r="H938" s="44">
        <v>0</v>
      </c>
      <c r="I938" s="50">
        <f t="shared" si="91"/>
        <v>12</v>
      </c>
      <c r="J938" s="44">
        <v>245</v>
      </c>
    </row>
    <row r="939" spans="1:10" x14ac:dyDescent="0.2">
      <c r="A939" s="32" t="s">
        <v>576</v>
      </c>
      <c r="B939" s="44">
        <v>116</v>
      </c>
      <c r="C939" s="44">
        <v>112</v>
      </c>
      <c r="D939" s="44">
        <v>24</v>
      </c>
      <c r="E939" s="44">
        <v>18</v>
      </c>
      <c r="F939" s="44">
        <v>9</v>
      </c>
      <c r="G939" s="44">
        <v>3</v>
      </c>
      <c r="H939" s="44">
        <v>3</v>
      </c>
      <c r="I939" s="50">
        <f t="shared" si="91"/>
        <v>11</v>
      </c>
      <c r="J939" s="44">
        <v>296</v>
      </c>
    </row>
    <row r="940" spans="1:10" x14ac:dyDescent="0.2">
      <c r="A940" s="32" t="s">
        <v>577</v>
      </c>
      <c r="B940" s="44">
        <v>75</v>
      </c>
      <c r="C940" s="44">
        <v>63</v>
      </c>
      <c r="D940" s="44">
        <v>19</v>
      </c>
      <c r="E940" s="44">
        <v>6</v>
      </c>
      <c r="F940" s="44">
        <v>9</v>
      </c>
      <c r="G940" s="44">
        <v>4</v>
      </c>
      <c r="H940" s="44">
        <v>0</v>
      </c>
      <c r="I940" s="50">
        <f t="shared" si="91"/>
        <v>11</v>
      </c>
      <c r="J940" s="44">
        <v>187</v>
      </c>
    </row>
    <row r="941" spans="1:10" x14ac:dyDescent="0.2">
      <c r="A941" s="32" t="s">
        <v>578</v>
      </c>
      <c r="B941" s="44">
        <v>123</v>
      </c>
      <c r="C941" s="44">
        <v>125</v>
      </c>
      <c r="D941" s="44">
        <v>22</v>
      </c>
      <c r="E941" s="44">
        <v>7</v>
      </c>
      <c r="F941" s="44">
        <v>9</v>
      </c>
      <c r="G941" s="44">
        <v>1</v>
      </c>
      <c r="H941" s="44">
        <v>1</v>
      </c>
      <c r="I941" s="50">
        <f t="shared" si="91"/>
        <v>11</v>
      </c>
      <c r="J941" s="44">
        <v>299</v>
      </c>
    </row>
    <row r="942" spans="1:10" x14ac:dyDescent="0.2">
      <c r="A942" s="32" t="s">
        <v>579</v>
      </c>
      <c r="B942" s="44">
        <v>81</v>
      </c>
      <c r="C942" s="44">
        <v>102</v>
      </c>
      <c r="D942" s="44">
        <v>14</v>
      </c>
      <c r="E942" s="44">
        <v>5</v>
      </c>
      <c r="F942" s="44">
        <v>5</v>
      </c>
      <c r="G942" s="44">
        <v>1</v>
      </c>
      <c r="H942" s="44">
        <v>0</v>
      </c>
      <c r="I942" s="50">
        <f t="shared" si="91"/>
        <v>16</v>
      </c>
      <c r="J942" s="44">
        <v>224</v>
      </c>
    </row>
    <row r="943" spans="1:10" x14ac:dyDescent="0.2">
      <c r="A943" s="32" t="s">
        <v>580</v>
      </c>
      <c r="B943" s="44">
        <v>86</v>
      </c>
      <c r="C943" s="44">
        <v>99</v>
      </c>
      <c r="D943" s="44">
        <v>17</v>
      </c>
      <c r="E943" s="44">
        <v>8</v>
      </c>
      <c r="F943" s="44">
        <v>2</v>
      </c>
      <c r="G943" s="44">
        <v>3</v>
      </c>
      <c r="H943" s="44">
        <v>0</v>
      </c>
      <c r="I943" s="50">
        <f t="shared" si="91"/>
        <v>12</v>
      </c>
      <c r="J943" s="44">
        <v>227</v>
      </c>
    </row>
    <row r="944" spans="1:10" x14ac:dyDescent="0.2">
      <c r="A944" s="32" t="s">
        <v>581</v>
      </c>
      <c r="B944" s="44">
        <v>94</v>
      </c>
      <c r="C944" s="44">
        <v>114</v>
      </c>
      <c r="D944" s="44">
        <v>27</v>
      </c>
      <c r="E944" s="44">
        <v>10</v>
      </c>
      <c r="F944" s="44">
        <v>9</v>
      </c>
      <c r="G944" s="44">
        <v>2</v>
      </c>
      <c r="H944" s="44">
        <v>2</v>
      </c>
      <c r="I944" s="50">
        <f t="shared" si="91"/>
        <v>12</v>
      </c>
      <c r="J944" s="44">
        <v>270</v>
      </c>
    </row>
    <row r="945" spans="1:10" x14ac:dyDescent="0.2">
      <c r="A945" s="32" t="s">
        <v>582</v>
      </c>
      <c r="B945" s="44">
        <v>105</v>
      </c>
      <c r="C945" s="44">
        <v>97</v>
      </c>
      <c r="D945" s="44">
        <v>18</v>
      </c>
      <c r="E945" s="44">
        <v>10</v>
      </c>
      <c r="F945" s="44">
        <v>6</v>
      </c>
      <c r="G945" s="44">
        <v>1</v>
      </c>
      <c r="H945" s="44">
        <v>0</v>
      </c>
      <c r="I945" s="50">
        <f t="shared" si="91"/>
        <v>8</v>
      </c>
      <c r="J945" s="44">
        <v>245</v>
      </c>
    </row>
    <row r="946" spans="1:10" x14ac:dyDescent="0.2">
      <c r="A946" s="32" t="s">
        <v>583</v>
      </c>
      <c r="B946" s="44">
        <v>106</v>
      </c>
      <c r="C946" s="44">
        <v>102</v>
      </c>
      <c r="D946" s="44">
        <v>14</v>
      </c>
      <c r="E946" s="44">
        <v>12</v>
      </c>
      <c r="F946" s="44">
        <v>6</v>
      </c>
      <c r="G946" s="44">
        <v>1</v>
      </c>
      <c r="H946" s="44">
        <v>0</v>
      </c>
      <c r="I946" s="50">
        <f t="shared" si="91"/>
        <v>9</v>
      </c>
      <c r="J946" s="44">
        <v>250</v>
      </c>
    </row>
    <row r="947" spans="1:10" x14ac:dyDescent="0.2">
      <c r="A947" s="32" t="s">
        <v>584</v>
      </c>
      <c r="B947" s="44">
        <v>121</v>
      </c>
      <c r="C947" s="44">
        <v>88</v>
      </c>
      <c r="D947" s="44">
        <v>26</v>
      </c>
      <c r="E947" s="44">
        <v>7</v>
      </c>
      <c r="F947" s="44">
        <v>5</v>
      </c>
      <c r="G947" s="44">
        <v>3</v>
      </c>
      <c r="H947" s="44">
        <v>2</v>
      </c>
      <c r="I947" s="50">
        <f t="shared" si="91"/>
        <v>9</v>
      </c>
      <c r="J947" s="44">
        <v>261</v>
      </c>
    </row>
    <row r="948" spans="1:10" x14ac:dyDescent="0.2">
      <c r="A948" s="36" t="s">
        <v>585</v>
      </c>
      <c r="B948" s="47">
        <f>SUM(B873:B947)</f>
        <v>9022</v>
      </c>
      <c r="C948" s="47">
        <f t="shared" ref="C948:H948" si="92">SUM(C873:C947)</f>
        <v>6721</v>
      </c>
      <c r="D948" s="47">
        <f t="shared" si="92"/>
        <v>1624</v>
      </c>
      <c r="E948" s="47">
        <f t="shared" si="92"/>
        <v>828</v>
      </c>
      <c r="F948" s="47">
        <f t="shared" si="92"/>
        <v>489</v>
      </c>
      <c r="G948" s="47">
        <f t="shared" si="92"/>
        <v>223</v>
      </c>
      <c r="H948" s="47">
        <f t="shared" si="92"/>
        <v>59</v>
      </c>
      <c r="I948" s="47">
        <f>SUM(I873:I947)</f>
        <v>727</v>
      </c>
      <c r="J948" s="47">
        <f>SUM(J873:J947)</f>
        <v>19693</v>
      </c>
    </row>
    <row r="949" spans="1:10" x14ac:dyDescent="0.2">
      <c r="A949" s="3"/>
      <c r="B949" s="10"/>
      <c r="C949" s="10"/>
      <c r="D949" s="10"/>
      <c r="E949" s="10"/>
      <c r="F949" s="10"/>
      <c r="G949" s="10"/>
      <c r="H949" s="10"/>
      <c r="I949" s="10"/>
      <c r="J949" s="54"/>
    </row>
    <row r="950" spans="1:10" x14ac:dyDescent="0.2">
      <c r="A950" s="34" t="s">
        <v>69</v>
      </c>
      <c r="J950" s="54"/>
    </row>
    <row r="951" spans="1:10" x14ac:dyDescent="0.2">
      <c r="A951" s="32" t="s">
        <v>507</v>
      </c>
      <c r="B951" s="44">
        <v>112</v>
      </c>
      <c r="C951" s="44">
        <v>289</v>
      </c>
      <c r="D951" s="44">
        <v>87</v>
      </c>
      <c r="E951" s="44">
        <v>21</v>
      </c>
      <c r="F951" s="44">
        <v>13</v>
      </c>
      <c r="G951" s="44">
        <v>5</v>
      </c>
      <c r="H951" s="44">
        <v>1</v>
      </c>
      <c r="I951" s="50">
        <f>J951-(SUM(B951:H951))</f>
        <v>10</v>
      </c>
      <c r="J951" s="44">
        <v>538</v>
      </c>
    </row>
    <row r="952" spans="1:10" x14ac:dyDescent="0.2">
      <c r="A952" s="32" t="s">
        <v>508</v>
      </c>
      <c r="B952" s="44">
        <v>92</v>
      </c>
      <c r="C952" s="44">
        <v>212</v>
      </c>
      <c r="D952" s="44">
        <v>74</v>
      </c>
      <c r="E952" s="44">
        <v>7</v>
      </c>
      <c r="F952" s="44">
        <v>16</v>
      </c>
      <c r="G952" s="44">
        <v>2</v>
      </c>
      <c r="H952" s="44">
        <v>3</v>
      </c>
      <c r="I952" s="50">
        <f>J952-(SUM(B952:H952))</f>
        <v>8</v>
      </c>
      <c r="J952" s="44">
        <v>414</v>
      </c>
    </row>
    <row r="953" spans="1:10" x14ac:dyDescent="0.2">
      <c r="A953" s="36" t="s">
        <v>509</v>
      </c>
      <c r="B953" s="47">
        <f>SUM(B951:B952)</f>
        <v>204</v>
      </c>
      <c r="C953" s="47">
        <f t="shared" ref="C953:H953" si="93">SUM(C951:C952)</f>
        <v>501</v>
      </c>
      <c r="D953" s="47">
        <f t="shared" si="93"/>
        <v>161</v>
      </c>
      <c r="E953" s="47">
        <f t="shared" si="93"/>
        <v>28</v>
      </c>
      <c r="F953" s="47">
        <f t="shared" si="93"/>
        <v>29</v>
      </c>
      <c r="G953" s="47">
        <f t="shared" si="93"/>
        <v>7</v>
      </c>
      <c r="H953" s="47">
        <f t="shared" si="93"/>
        <v>4</v>
      </c>
      <c r="I953" s="47">
        <f>SUM(I951:I952)</f>
        <v>18</v>
      </c>
      <c r="J953" s="47">
        <f>SUM(J951:J952)</f>
        <v>952</v>
      </c>
    </row>
    <row r="954" spans="1:10" x14ac:dyDescent="0.2">
      <c r="A954" s="3"/>
      <c r="B954" s="10"/>
      <c r="C954" s="10"/>
      <c r="D954" s="10"/>
      <c r="E954" s="10"/>
      <c r="F954" s="10"/>
      <c r="G954" s="10"/>
      <c r="H954" s="10"/>
      <c r="I954" s="10"/>
      <c r="J954" s="54"/>
    </row>
    <row r="955" spans="1:10" x14ac:dyDescent="0.2">
      <c r="A955" s="34" t="s">
        <v>70</v>
      </c>
      <c r="J955" s="54"/>
    </row>
    <row r="956" spans="1:10" x14ac:dyDescent="0.2">
      <c r="A956" s="32" t="s">
        <v>465</v>
      </c>
      <c r="B956" s="44">
        <v>79</v>
      </c>
      <c r="C956" s="44">
        <v>133</v>
      </c>
      <c r="D956" s="44">
        <v>26</v>
      </c>
      <c r="E956" s="44">
        <v>9</v>
      </c>
      <c r="F956" s="44">
        <v>16</v>
      </c>
      <c r="G956" s="44">
        <v>2</v>
      </c>
      <c r="H956" s="44">
        <v>4</v>
      </c>
      <c r="I956" s="50">
        <f t="shared" ref="I956:I996" si="94">J956-(SUM(B956:H956))</f>
        <v>6</v>
      </c>
      <c r="J956" s="44">
        <v>275</v>
      </c>
    </row>
    <row r="957" spans="1:10" x14ac:dyDescent="0.2">
      <c r="A957" s="32" t="s">
        <v>466</v>
      </c>
      <c r="B957" s="44">
        <v>188</v>
      </c>
      <c r="C957" s="44">
        <v>161</v>
      </c>
      <c r="D957" s="44">
        <v>41</v>
      </c>
      <c r="E957" s="44">
        <v>6</v>
      </c>
      <c r="F957" s="44">
        <v>12</v>
      </c>
      <c r="G957" s="44">
        <v>7</v>
      </c>
      <c r="H957" s="44">
        <v>2</v>
      </c>
      <c r="I957" s="50">
        <f t="shared" si="94"/>
        <v>10</v>
      </c>
      <c r="J957" s="44">
        <v>427</v>
      </c>
    </row>
    <row r="958" spans="1:10" x14ac:dyDescent="0.2">
      <c r="A958" s="32" t="s">
        <v>467</v>
      </c>
      <c r="B958" s="44">
        <v>150</v>
      </c>
      <c r="C958" s="44">
        <v>222</v>
      </c>
      <c r="D958" s="44">
        <v>90</v>
      </c>
      <c r="E958" s="44">
        <v>16</v>
      </c>
      <c r="F958" s="44">
        <v>20</v>
      </c>
      <c r="G958" s="44">
        <v>7</v>
      </c>
      <c r="H958" s="44">
        <v>1</v>
      </c>
      <c r="I958" s="50">
        <f t="shared" si="94"/>
        <v>14</v>
      </c>
      <c r="J958" s="44">
        <v>520</v>
      </c>
    </row>
    <row r="959" spans="1:10" x14ac:dyDescent="0.2">
      <c r="A959" s="32" t="s">
        <v>468</v>
      </c>
      <c r="B959" s="44">
        <v>111</v>
      </c>
      <c r="C959" s="44">
        <v>131</v>
      </c>
      <c r="D959" s="44">
        <v>35</v>
      </c>
      <c r="E959" s="44">
        <v>9</v>
      </c>
      <c r="F959" s="44">
        <v>14</v>
      </c>
      <c r="G959" s="44">
        <v>4</v>
      </c>
      <c r="H959" s="44">
        <v>1</v>
      </c>
      <c r="I959" s="50">
        <f t="shared" si="94"/>
        <v>14</v>
      </c>
      <c r="J959" s="44">
        <v>319</v>
      </c>
    </row>
    <row r="960" spans="1:10" x14ac:dyDescent="0.2">
      <c r="A960" s="32" t="s">
        <v>469</v>
      </c>
      <c r="B960" s="44">
        <v>93</v>
      </c>
      <c r="C960" s="44">
        <v>135</v>
      </c>
      <c r="D960" s="44">
        <v>51</v>
      </c>
      <c r="E960" s="44">
        <v>12</v>
      </c>
      <c r="F960" s="44">
        <v>11</v>
      </c>
      <c r="G960" s="44">
        <v>4</v>
      </c>
      <c r="H960" s="44">
        <v>2</v>
      </c>
      <c r="I960" s="50">
        <f t="shared" si="94"/>
        <v>7</v>
      </c>
      <c r="J960" s="44">
        <v>315</v>
      </c>
    </row>
    <row r="961" spans="1:10" x14ac:dyDescent="0.2">
      <c r="A961" s="32" t="s">
        <v>470</v>
      </c>
      <c r="B961" s="44">
        <v>112</v>
      </c>
      <c r="C961" s="44">
        <v>148</v>
      </c>
      <c r="D961" s="44">
        <v>44</v>
      </c>
      <c r="E961" s="44">
        <v>11</v>
      </c>
      <c r="F961" s="44">
        <v>10</v>
      </c>
      <c r="G961" s="44">
        <v>3</v>
      </c>
      <c r="H961" s="44">
        <v>1</v>
      </c>
      <c r="I961" s="50">
        <f t="shared" si="94"/>
        <v>10</v>
      </c>
      <c r="J961" s="44">
        <v>339</v>
      </c>
    </row>
    <row r="962" spans="1:10" x14ac:dyDescent="0.2">
      <c r="A962" s="32" t="s">
        <v>471</v>
      </c>
      <c r="B962" s="44">
        <v>162</v>
      </c>
      <c r="C962" s="44">
        <v>200</v>
      </c>
      <c r="D962" s="44">
        <v>50</v>
      </c>
      <c r="E962" s="44">
        <v>11</v>
      </c>
      <c r="F962" s="44">
        <v>20</v>
      </c>
      <c r="G962" s="44">
        <v>9</v>
      </c>
      <c r="H962" s="44">
        <v>9</v>
      </c>
      <c r="I962" s="50">
        <f t="shared" si="94"/>
        <v>15</v>
      </c>
      <c r="J962" s="44">
        <v>476</v>
      </c>
    </row>
    <row r="963" spans="1:10" x14ac:dyDescent="0.2">
      <c r="A963" s="32" t="s">
        <v>472</v>
      </c>
      <c r="B963" s="44">
        <v>125</v>
      </c>
      <c r="C963" s="44">
        <v>156</v>
      </c>
      <c r="D963" s="44">
        <v>55</v>
      </c>
      <c r="E963" s="44">
        <v>13</v>
      </c>
      <c r="F963" s="44">
        <v>17</v>
      </c>
      <c r="G963" s="44">
        <v>3</v>
      </c>
      <c r="H963" s="44">
        <v>7</v>
      </c>
      <c r="I963" s="50">
        <f t="shared" si="94"/>
        <v>13</v>
      </c>
      <c r="J963" s="44">
        <v>389</v>
      </c>
    </row>
    <row r="964" spans="1:10" x14ac:dyDescent="0.2">
      <c r="A964" s="32" t="s">
        <v>473</v>
      </c>
      <c r="B964" s="44">
        <v>85</v>
      </c>
      <c r="C964" s="44">
        <v>101</v>
      </c>
      <c r="D964" s="44">
        <v>30</v>
      </c>
      <c r="E964" s="44">
        <v>11</v>
      </c>
      <c r="F964" s="44">
        <v>11</v>
      </c>
      <c r="G964" s="44">
        <v>0</v>
      </c>
      <c r="H964" s="44">
        <v>2</v>
      </c>
      <c r="I964" s="50">
        <f t="shared" si="94"/>
        <v>3</v>
      </c>
      <c r="J964" s="44">
        <v>243</v>
      </c>
    </row>
    <row r="965" spans="1:10" x14ac:dyDescent="0.2">
      <c r="A965" s="32" t="s">
        <v>474</v>
      </c>
      <c r="B965" s="44">
        <v>95</v>
      </c>
      <c r="C965" s="44">
        <v>103</v>
      </c>
      <c r="D965" s="44">
        <v>49</v>
      </c>
      <c r="E965" s="44">
        <v>10</v>
      </c>
      <c r="F965" s="44">
        <v>9</v>
      </c>
      <c r="G965" s="44">
        <v>4</v>
      </c>
      <c r="H965" s="44">
        <v>3</v>
      </c>
      <c r="I965" s="50">
        <f t="shared" si="94"/>
        <v>11</v>
      </c>
      <c r="J965" s="44">
        <v>284</v>
      </c>
    </row>
    <row r="966" spans="1:10" x14ac:dyDescent="0.2">
      <c r="A966" s="32" t="s">
        <v>475</v>
      </c>
      <c r="B966" s="44">
        <v>195</v>
      </c>
      <c r="C966" s="44">
        <v>214</v>
      </c>
      <c r="D966" s="44">
        <v>76</v>
      </c>
      <c r="E966" s="44">
        <v>27</v>
      </c>
      <c r="F966" s="44">
        <v>23</v>
      </c>
      <c r="G966" s="44">
        <v>2</v>
      </c>
      <c r="H966" s="44">
        <v>2</v>
      </c>
      <c r="I966" s="50">
        <f t="shared" si="94"/>
        <v>17</v>
      </c>
      <c r="J966" s="44">
        <v>556</v>
      </c>
    </row>
    <row r="967" spans="1:10" x14ac:dyDescent="0.2">
      <c r="A967" s="32" t="s">
        <v>476</v>
      </c>
      <c r="B967" s="44">
        <v>82</v>
      </c>
      <c r="C967" s="44">
        <v>84</v>
      </c>
      <c r="D967" s="44">
        <v>23</v>
      </c>
      <c r="E967" s="44">
        <v>2</v>
      </c>
      <c r="F967" s="44">
        <v>11</v>
      </c>
      <c r="G967" s="44">
        <v>1</v>
      </c>
      <c r="H967" s="44">
        <v>2</v>
      </c>
      <c r="I967" s="50">
        <f t="shared" si="94"/>
        <v>3</v>
      </c>
      <c r="J967" s="44">
        <v>208</v>
      </c>
    </row>
    <row r="968" spans="1:10" x14ac:dyDescent="0.2">
      <c r="A968" s="32" t="s">
        <v>477</v>
      </c>
      <c r="B968" s="44">
        <v>104</v>
      </c>
      <c r="C968" s="44">
        <v>102</v>
      </c>
      <c r="D968" s="44">
        <v>37</v>
      </c>
      <c r="E968" s="44">
        <v>15</v>
      </c>
      <c r="F968" s="44">
        <v>11</v>
      </c>
      <c r="G968" s="44">
        <v>3</v>
      </c>
      <c r="H968" s="44">
        <v>1</v>
      </c>
      <c r="I968" s="50">
        <f t="shared" si="94"/>
        <v>17</v>
      </c>
      <c r="J968" s="44">
        <v>290</v>
      </c>
    </row>
    <row r="969" spans="1:10" x14ac:dyDescent="0.2">
      <c r="A969" s="32" t="s">
        <v>478</v>
      </c>
      <c r="B969" s="44">
        <v>212</v>
      </c>
      <c r="C969" s="44">
        <v>204</v>
      </c>
      <c r="D969" s="44">
        <v>62</v>
      </c>
      <c r="E969" s="44">
        <v>20</v>
      </c>
      <c r="F969" s="44">
        <v>37</v>
      </c>
      <c r="G969" s="44">
        <v>4</v>
      </c>
      <c r="H969" s="44">
        <v>4</v>
      </c>
      <c r="I969" s="50">
        <f t="shared" si="94"/>
        <v>31</v>
      </c>
      <c r="J969" s="44">
        <v>574</v>
      </c>
    </row>
    <row r="970" spans="1:10" x14ac:dyDescent="0.2">
      <c r="A970" s="32" t="s">
        <v>479</v>
      </c>
      <c r="B970" s="44">
        <v>139</v>
      </c>
      <c r="C970" s="44">
        <v>183</v>
      </c>
      <c r="D970" s="44">
        <v>38</v>
      </c>
      <c r="E970" s="44">
        <v>14</v>
      </c>
      <c r="F970" s="44">
        <v>20</v>
      </c>
      <c r="G970" s="44">
        <v>3</v>
      </c>
      <c r="H970" s="44">
        <v>3</v>
      </c>
      <c r="I970" s="50">
        <f t="shared" si="94"/>
        <v>21</v>
      </c>
      <c r="J970" s="44">
        <v>421</v>
      </c>
    </row>
    <row r="971" spans="1:10" x14ac:dyDescent="0.2">
      <c r="A971" s="32" t="s">
        <v>480</v>
      </c>
      <c r="B971" s="44">
        <v>95</v>
      </c>
      <c r="C971" s="44">
        <v>106</v>
      </c>
      <c r="D971" s="44">
        <v>28</v>
      </c>
      <c r="E971" s="44">
        <v>14</v>
      </c>
      <c r="F971" s="44">
        <v>4</v>
      </c>
      <c r="G971" s="44">
        <v>0</v>
      </c>
      <c r="H971" s="44">
        <v>3</v>
      </c>
      <c r="I971" s="50">
        <f t="shared" si="94"/>
        <v>8</v>
      </c>
      <c r="J971" s="44">
        <v>258</v>
      </c>
    </row>
    <row r="972" spans="1:10" x14ac:dyDescent="0.2">
      <c r="A972" s="32" t="s">
        <v>481</v>
      </c>
      <c r="B972" s="44">
        <v>138</v>
      </c>
      <c r="C972" s="44">
        <v>101</v>
      </c>
      <c r="D972" s="44">
        <v>40</v>
      </c>
      <c r="E972" s="44">
        <v>6</v>
      </c>
      <c r="F972" s="44">
        <v>6</v>
      </c>
      <c r="G972" s="44">
        <v>6</v>
      </c>
      <c r="H972" s="44">
        <v>2</v>
      </c>
      <c r="I972" s="50">
        <f t="shared" si="94"/>
        <v>5</v>
      </c>
      <c r="J972" s="44">
        <v>304</v>
      </c>
    </row>
    <row r="973" spans="1:10" x14ac:dyDescent="0.2">
      <c r="A973" s="32" t="s">
        <v>482</v>
      </c>
      <c r="B973" s="44">
        <v>88</v>
      </c>
      <c r="C973" s="44">
        <v>136</v>
      </c>
      <c r="D973" s="44">
        <v>35</v>
      </c>
      <c r="E973" s="44">
        <v>7</v>
      </c>
      <c r="F973" s="44">
        <v>19</v>
      </c>
      <c r="G973" s="44">
        <v>0</v>
      </c>
      <c r="H973" s="44">
        <v>1</v>
      </c>
      <c r="I973" s="50">
        <f t="shared" si="94"/>
        <v>5</v>
      </c>
      <c r="J973" s="44">
        <v>291</v>
      </c>
    </row>
    <row r="974" spans="1:10" x14ac:dyDescent="0.2">
      <c r="A974" s="32" t="s">
        <v>483</v>
      </c>
      <c r="B974" s="44">
        <v>116</v>
      </c>
      <c r="C974" s="44">
        <v>154</v>
      </c>
      <c r="D974" s="44">
        <v>35</v>
      </c>
      <c r="E974" s="44">
        <v>19</v>
      </c>
      <c r="F974" s="44">
        <v>12</v>
      </c>
      <c r="G974" s="44">
        <v>4</v>
      </c>
      <c r="H974" s="44">
        <v>2</v>
      </c>
      <c r="I974" s="50">
        <f t="shared" si="94"/>
        <v>17</v>
      </c>
      <c r="J974" s="44">
        <v>359</v>
      </c>
    </row>
    <row r="975" spans="1:10" x14ac:dyDescent="0.2">
      <c r="A975" s="32" t="s">
        <v>484</v>
      </c>
      <c r="B975" s="44">
        <v>105</v>
      </c>
      <c r="C975" s="44">
        <v>110</v>
      </c>
      <c r="D975" s="44">
        <v>27</v>
      </c>
      <c r="E975" s="44">
        <v>13</v>
      </c>
      <c r="F975" s="44">
        <v>8</v>
      </c>
      <c r="G975" s="44">
        <v>2</v>
      </c>
      <c r="H975" s="44">
        <v>1</v>
      </c>
      <c r="I975" s="50">
        <f t="shared" si="94"/>
        <v>10</v>
      </c>
      <c r="J975" s="44">
        <v>276</v>
      </c>
    </row>
    <row r="976" spans="1:10" x14ac:dyDescent="0.2">
      <c r="A976" s="32" t="s">
        <v>485</v>
      </c>
      <c r="B976" s="44">
        <v>74</v>
      </c>
      <c r="C976" s="44">
        <v>89</v>
      </c>
      <c r="D976" s="44">
        <v>36</v>
      </c>
      <c r="E976" s="44">
        <v>11</v>
      </c>
      <c r="F976" s="44">
        <v>4</v>
      </c>
      <c r="G976" s="44">
        <v>0</v>
      </c>
      <c r="H976" s="44">
        <v>0</v>
      </c>
      <c r="I976" s="50">
        <f t="shared" si="94"/>
        <v>11</v>
      </c>
      <c r="J976" s="44">
        <v>225</v>
      </c>
    </row>
    <row r="977" spans="1:10" x14ac:dyDescent="0.2">
      <c r="A977" s="32" t="s">
        <v>486</v>
      </c>
      <c r="B977" s="44">
        <v>52</v>
      </c>
      <c r="C977" s="44">
        <v>76</v>
      </c>
      <c r="D977" s="44">
        <v>14</v>
      </c>
      <c r="E977" s="44">
        <v>5</v>
      </c>
      <c r="F977" s="44">
        <v>7</v>
      </c>
      <c r="G977" s="44">
        <v>2</v>
      </c>
      <c r="H977" s="44">
        <v>1</v>
      </c>
      <c r="I977" s="50">
        <f t="shared" si="94"/>
        <v>8</v>
      </c>
      <c r="J977" s="44">
        <v>165</v>
      </c>
    </row>
    <row r="978" spans="1:10" ht="12.6" customHeight="1" x14ac:dyDescent="0.2">
      <c r="A978" s="32" t="s">
        <v>487</v>
      </c>
      <c r="B978" s="44">
        <v>47</v>
      </c>
      <c r="C978" s="44">
        <v>68</v>
      </c>
      <c r="D978" s="44">
        <v>31</v>
      </c>
      <c r="E978" s="44">
        <v>2</v>
      </c>
      <c r="F978" s="44">
        <v>9</v>
      </c>
      <c r="G978" s="44">
        <v>2</v>
      </c>
      <c r="H978" s="44">
        <v>0</v>
      </c>
      <c r="I978" s="50">
        <f t="shared" si="94"/>
        <v>4</v>
      </c>
      <c r="J978" s="44">
        <v>163</v>
      </c>
    </row>
    <row r="979" spans="1:10" ht="12.6" customHeight="1" x14ac:dyDescent="0.2">
      <c r="A979" s="32" t="s">
        <v>488</v>
      </c>
      <c r="B979" s="44">
        <v>59</v>
      </c>
      <c r="C979" s="44">
        <v>53</v>
      </c>
      <c r="D979" s="44">
        <v>15</v>
      </c>
      <c r="E979" s="44">
        <v>4</v>
      </c>
      <c r="F979" s="44">
        <v>3</v>
      </c>
      <c r="G979" s="44">
        <v>0</v>
      </c>
      <c r="H979" s="44">
        <v>0</v>
      </c>
      <c r="I979" s="50">
        <f t="shared" si="94"/>
        <v>5</v>
      </c>
      <c r="J979" s="44">
        <v>139</v>
      </c>
    </row>
    <row r="980" spans="1:10" ht="12.6" customHeight="1" x14ac:dyDescent="0.2">
      <c r="A980" s="32" t="s">
        <v>489</v>
      </c>
      <c r="B980" s="44">
        <v>126</v>
      </c>
      <c r="C980" s="44">
        <v>203</v>
      </c>
      <c r="D980" s="44">
        <v>50</v>
      </c>
      <c r="E980" s="44">
        <v>6</v>
      </c>
      <c r="F980" s="44">
        <v>20</v>
      </c>
      <c r="G980" s="44">
        <v>2</v>
      </c>
      <c r="H980" s="44">
        <v>7</v>
      </c>
      <c r="I980" s="50">
        <f t="shared" si="94"/>
        <v>18</v>
      </c>
      <c r="J980" s="44">
        <v>432</v>
      </c>
    </row>
    <row r="981" spans="1:10" ht="12.6" customHeight="1" x14ac:dyDescent="0.2">
      <c r="A981" s="32" t="s">
        <v>490</v>
      </c>
      <c r="B981" s="44">
        <v>96</v>
      </c>
      <c r="C981" s="44">
        <v>146</v>
      </c>
      <c r="D981" s="44">
        <v>49</v>
      </c>
      <c r="E981" s="44">
        <v>12</v>
      </c>
      <c r="F981" s="44">
        <v>20</v>
      </c>
      <c r="G981" s="44">
        <v>8</v>
      </c>
      <c r="H981" s="44">
        <v>0</v>
      </c>
      <c r="I981" s="50">
        <f t="shared" si="94"/>
        <v>15</v>
      </c>
      <c r="J981" s="44">
        <v>346</v>
      </c>
    </row>
    <row r="982" spans="1:10" ht="12.6" customHeight="1" x14ac:dyDescent="0.2">
      <c r="A982" s="32" t="s">
        <v>491</v>
      </c>
      <c r="B982" s="44">
        <v>89</v>
      </c>
      <c r="C982" s="44">
        <v>101</v>
      </c>
      <c r="D982" s="44">
        <v>35</v>
      </c>
      <c r="E982" s="44">
        <v>3</v>
      </c>
      <c r="F982" s="44">
        <v>4</v>
      </c>
      <c r="G982" s="44">
        <v>2</v>
      </c>
      <c r="H982" s="44">
        <v>0</v>
      </c>
      <c r="I982" s="50">
        <f t="shared" si="94"/>
        <v>15</v>
      </c>
      <c r="J982" s="44">
        <v>249</v>
      </c>
    </row>
    <row r="983" spans="1:10" ht="12.6" customHeight="1" x14ac:dyDescent="0.2">
      <c r="A983" s="32" t="s">
        <v>492</v>
      </c>
      <c r="B983" s="44">
        <v>97</v>
      </c>
      <c r="C983" s="44">
        <v>119</v>
      </c>
      <c r="D983" s="44">
        <v>43</v>
      </c>
      <c r="E983" s="44">
        <v>12</v>
      </c>
      <c r="F983" s="44">
        <v>15</v>
      </c>
      <c r="G983" s="44">
        <v>2</v>
      </c>
      <c r="H983" s="44">
        <v>1</v>
      </c>
      <c r="I983" s="50">
        <f t="shared" si="94"/>
        <v>7</v>
      </c>
      <c r="J983" s="44">
        <v>296</v>
      </c>
    </row>
    <row r="984" spans="1:10" ht="12.6" customHeight="1" x14ac:dyDescent="0.2">
      <c r="A984" s="32" t="s">
        <v>493</v>
      </c>
      <c r="B984" s="44">
        <v>204</v>
      </c>
      <c r="C984" s="44">
        <v>210</v>
      </c>
      <c r="D984" s="44">
        <v>55</v>
      </c>
      <c r="E984" s="44">
        <v>11</v>
      </c>
      <c r="F984" s="44">
        <v>15</v>
      </c>
      <c r="G984" s="44">
        <v>3</v>
      </c>
      <c r="H984" s="44">
        <v>2</v>
      </c>
      <c r="I984" s="50">
        <f t="shared" si="94"/>
        <v>23</v>
      </c>
      <c r="J984" s="44">
        <v>523</v>
      </c>
    </row>
    <row r="985" spans="1:10" ht="12.6" customHeight="1" x14ac:dyDescent="0.2">
      <c r="A985" s="32" t="s">
        <v>494</v>
      </c>
      <c r="B985" s="44">
        <v>118</v>
      </c>
      <c r="C985" s="44">
        <v>140</v>
      </c>
      <c r="D985" s="44">
        <v>53</v>
      </c>
      <c r="E985" s="44">
        <v>12</v>
      </c>
      <c r="F985" s="44">
        <v>14</v>
      </c>
      <c r="G985" s="44">
        <v>3</v>
      </c>
      <c r="H985" s="44">
        <v>7</v>
      </c>
      <c r="I985" s="50">
        <f t="shared" si="94"/>
        <v>16</v>
      </c>
      <c r="J985" s="44">
        <v>363</v>
      </c>
    </row>
    <row r="986" spans="1:10" ht="12.6" customHeight="1" x14ac:dyDescent="0.2">
      <c r="A986" s="32" t="s">
        <v>495</v>
      </c>
      <c r="B986" s="44">
        <v>133</v>
      </c>
      <c r="C986" s="44">
        <v>176</v>
      </c>
      <c r="D986" s="44">
        <v>36</v>
      </c>
      <c r="E986" s="44">
        <v>6</v>
      </c>
      <c r="F986" s="44">
        <v>13</v>
      </c>
      <c r="G986" s="44">
        <v>1</v>
      </c>
      <c r="H986" s="44">
        <v>3</v>
      </c>
      <c r="I986" s="50">
        <f t="shared" si="94"/>
        <v>14</v>
      </c>
      <c r="J986" s="44">
        <v>382</v>
      </c>
    </row>
    <row r="987" spans="1:10" ht="12.6" customHeight="1" x14ac:dyDescent="0.2">
      <c r="A987" s="32" t="s">
        <v>496</v>
      </c>
      <c r="B987" s="44">
        <v>86</v>
      </c>
      <c r="C987" s="44">
        <v>136</v>
      </c>
      <c r="D987" s="44">
        <v>48</v>
      </c>
      <c r="E987" s="44">
        <v>12</v>
      </c>
      <c r="F987" s="44">
        <v>8</v>
      </c>
      <c r="G987" s="44">
        <v>0</v>
      </c>
      <c r="H987" s="44">
        <v>2</v>
      </c>
      <c r="I987" s="50">
        <f t="shared" si="94"/>
        <v>10</v>
      </c>
      <c r="J987" s="44">
        <v>302</v>
      </c>
    </row>
    <row r="988" spans="1:10" ht="12.6" customHeight="1" x14ac:dyDescent="0.2">
      <c r="A988" s="32" t="s">
        <v>497</v>
      </c>
      <c r="B988" s="44">
        <v>54</v>
      </c>
      <c r="C988" s="44">
        <v>91</v>
      </c>
      <c r="D988" s="44">
        <v>23</v>
      </c>
      <c r="E988" s="44">
        <v>5</v>
      </c>
      <c r="F988" s="44">
        <v>12</v>
      </c>
      <c r="G988" s="44">
        <v>2</v>
      </c>
      <c r="H988" s="44">
        <v>1</v>
      </c>
      <c r="I988" s="50">
        <f t="shared" si="94"/>
        <v>9</v>
      </c>
      <c r="J988" s="44">
        <v>197</v>
      </c>
    </row>
    <row r="989" spans="1:10" ht="12.6" customHeight="1" x14ac:dyDescent="0.2">
      <c r="A989" s="32" t="s">
        <v>498</v>
      </c>
      <c r="B989" s="44">
        <v>87</v>
      </c>
      <c r="C989" s="44">
        <v>113</v>
      </c>
      <c r="D989" s="44">
        <v>25</v>
      </c>
      <c r="E989" s="44">
        <v>8</v>
      </c>
      <c r="F989" s="44">
        <v>13</v>
      </c>
      <c r="G989" s="44">
        <v>3</v>
      </c>
      <c r="H989" s="44">
        <v>0</v>
      </c>
      <c r="I989" s="50">
        <f t="shared" si="94"/>
        <v>6</v>
      </c>
      <c r="J989" s="44">
        <v>255</v>
      </c>
    </row>
    <row r="990" spans="1:10" ht="12.6" customHeight="1" x14ac:dyDescent="0.2">
      <c r="A990" s="32" t="s">
        <v>499</v>
      </c>
      <c r="B990" s="44">
        <v>178</v>
      </c>
      <c r="C990" s="44">
        <v>192</v>
      </c>
      <c r="D990" s="44">
        <v>43</v>
      </c>
      <c r="E990" s="44">
        <v>15</v>
      </c>
      <c r="F990" s="44">
        <v>10</v>
      </c>
      <c r="G990" s="44">
        <v>4</v>
      </c>
      <c r="H990" s="44">
        <v>3</v>
      </c>
      <c r="I990" s="50">
        <f t="shared" si="94"/>
        <v>20</v>
      </c>
      <c r="J990" s="44">
        <v>465</v>
      </c>
    </row>
    <row r="991" spans="1:10" ht="12.6" customHeight="1" x14ac:dyDescent="0.2">
      <c r="A991" s="32" t="s">
        <v>500</v>
      </c>
      <c r="B991" s="44">
        <v>112</v>
      </c>
      <c r="C991" s="44">
        <v>144</v>
      </c>
      <c r="D991" s="44">
        <v>48</v>
      </c>
      <c r="E991" s="44">
        <v>20</v>
      </c>
      <c r="F991" s="44">
        <v>16</v>
      </c>
      <c r="G991" s="44">
        <v>3</v>
      </c>
      <c r="H991" s="44">
        <v>3</v>
      </c>
      <c r="I991" s="50">
        <f t="shared" si="94"/>
        <v>23</v>
      </c>
      <c r="J991" s="44">
        <v>369</v>
      </c>
    </row>
    <row r="992" spans="1:10" ht="12.6" customHeight="1" x14ac:dyDescent="0.2">
      <c r="A992" s="32" t="s">
        <v>501</v>
      </c>
      <c r="B992" s="44">
        <v>125</v>
      </c>
      <c r="C992" s="44">
        <v>170</v>
      </c>
      <c r="D992" s="44">
        <v>56</v>
      </c>
      <c r="E992" s="44">
        <v>9</v>
      </c>
      <c r="F992" s="44">
        <v>10</v>
      </c>
      <c r="G992" s="44">
        <v>0</v>
      </c>
      <c r="H992" s="44">
        <v>2</v>
      </c>
      <c r="I992" s="50">
        <f t="shared" si="94"/>
        <v>21</v>
      </c>
      <c r="J992" s="44">
        <v>393</v>
      </c>
    </row>
    <row r="993" spans="1:10" ht="12.6" customHeight="1" x14ac:dyDescent="0.2">
      <c r="A993" s="32" t="s">
        <v>502</v>
      </c>
      <c r="B993" s="44">
        <v>161</v>
      </c>
      <c r="C993" s="44">
        <v>200</v>
      </c>
      <c r="D993" s="44">
        <v>56</v>
      </c>
      <c r="E993" s="44">
        <v>21</v>
      </c>
      <c r="F993" s="44">
        <v>11</v>
      </c>
      <c r="G993" s="44">
        <v>5</v>
      </c>
      <c r="H993" s="44">
        <v>3</v>
      </c>
      <c r="I993" s="50">
        <f t="shared" si="94"/>
        <v>19</v>
      </c>
      <c r="J993" s="44">
        <v>476</v>
      </c>
    </row>
    <row r="994" spans="1:10" ht="12.6" customHeight="1" x14ac:dyDescent="0.2">
      <c r="A994" s="32" t="s">
        <v>503</v>
      </c>
      <c r="B994" s="44">
        <v>73</v>
      </c>
      <c r="C994" s="44">
        <v>106</v>
      </c>
      <c r="D994" s="44">
        <v>47</v>
      </c>
      <c r="E994" s="44">
        <v>2</v>
      </c>
      <c r="F994" s="44">
        <v>4</v>
      </c>
      <c r="G994" s="44">
        <v>3</v>
      </c>
      <c r="H994" s="44">
        <v>1</v>
      </c>
      <c r="I994" s="50">
        <f t="shared" si="94"/>
        <v>12</v>
      </c>
      <c r="J994" s="44">
        <v>248</v>
      </c>
    </row>
    <row r="995" spans="1:10" ht="12.6" customHeight="1" x14ac:dyDescent="0.2">
      <c r="A995" s="32" t="s">
        <v>504</v>
      </c>
      <c r="B995" s="44">
        <v>157</v>
      </c>
      <c r="C995" s="44">
        <v>145</v>
      </c>
      <c r="D995" s="44">
        <v>43</v>
      </c>
      <c r="E995" s="44">
        <v>11</v>
      </c>
      <c r="F995" s="44">
        <v>11</v>
      </c>
      <c r="G995" s="44">
        <v>5</v>
      </c>
      <c r="H995" s="44">
        <v>1</v>
      </c>
      <c r="I995" s="50">
        <f t="shared" si="94"/>
        <v>16</v>
      </c>
      <c r="J995" s="44">
        <v>389</v>
      </c>
    </row>
    <row r="996" spans="1:10" ht="12.6" customHeight="1" x14ac:dyDescent="0.2">
      <c r="A996" s="32" t="s">
        <v>505</v>
      </c>
      <c r="B996" s="44">
        <v>88</v>
      </c>
      <c r="C996" s="44">
        <v>107</v>
      </c>
      <c r="D996" s="44">
        <v>22</v>
      </c>
      <c r="E996" s="44">
        <v>7</v>
      </c>
      <c r="F996" s="44">
        <v>17</v>
      </c>
      <c r="G996" s="44">
        <v>8</v>
      </c>
      <c r="H996" s="44">
        <v>1</v>
      </c>
      <c r="I996" s="50">
        <f t="shared" si="94"/>
        <v>13</v>
      </c>
      <c r="J996" s="44">
        <v>263</v>
      </c>
    </row>
    <row r="997" spans="1:10" ht="12.6" customHeight="1" x14ac:dyDescent="0.2">
      <c r="A997" s="36" t="s">
        <v>506</v>
      </c>
      <c r="B997" s="47">
        <f>SUM(B956:B996)</f>
        <v>4690</v>
      </c>
      <c r="C997" s="47">
        <f t="shared" ref="C997:H997" si="95">SUM(C956:C996)</f>
        <v>5669</v>
      </c>
      <c r="D997" s="47">
        <f t="shared" si="95"/>
        <v>1700</v>
      </c>
      <c r="E997" s="47">
        <f t="shared" si="95"/>
        <v>439</v>
      </c>
      <c r="F997" s="47">
        <f t="shared" si="95"/>
        <v>527</v>
      </c>
      <c r="G997" s="47">
        <f t="shared" si="95"/>
        <v>126</v>
      </c>
      <c r="H997" s="47">
        <f t="shared" si="95"/>
        <v>91</v>
      </c>
      <c r="I997" s="47">
        <f>SUM(I956:I996)</f>
        <v>522</v>
      </c>
      <c r="J997" s="47">
        <f>SUM(J956:J996)</f>
        <v>13764</v>
      </c>
    </row>
    <row r="998" spans="1:10" ht="12.6" customHeight="1" x14ac:dyDescent="0.2">
      <c r="A998" s="34"/>
    </row>
    <row r="999" spans="1:10" ht="12.6" customHeight="1" x14ac:dyDescent="0.2">
      <c r="A999" s="34"/>
    </row>
    <row r="1000" spans="1:10" ht="12.6" customHeight="1" x14ac:dyDescent="0.2">
      <c r="A1000" s="22" t="s">
        <v>1081</v>
      </c>
      <c r="B1000" s="61"/>
      <c r="C1000" s="61"/>
      <c r="D1000" s="61"/>
      <c r="E1000" s="61"/>
      <c r="F1000" s="61"/>
      <c r="G1000" s="61"/>
      <c r="H1000" s="61"/>
      <c r="I1000" s="61"/>
    </row>
    <row r="1001" spans="1:10" ht="12.6" customHeight="1" x14ac:dyDescent="0.2">
      <c r="A1001" s="36" t="s">
        <v>461</v>
      </c>
      <c r="B1001" s="47">
        <f t="shared" ref="B1001:H1001" si="96">B334</f>
        <v>30089</v>
      </c>
      <c r="C1001" s="47">
        <f t="shared" si="96"/>
        <v>7763</v>
      </c>
      <c r="D1001" s="47">
        <f t="shared" si="96"/>
        <v>1762</v>
      </c>
      <c r="E1001" s="47">
        <f t="shared" si="96"/>
        <v>2100</v>
      </c>
      <c r="F1001" s="47">
        <f t="shared" si="96"/>
        <v>765</v>
      </c>
      <c r="G1001" s="47">
        <f t="shared" si="96"/>
        <v>655</v>
      </c>
      <c r="H1001" s="47">
        <f t="shared" si="96"/>
        <v>239</v>
      </c>
      <c r="I1001" s="47">
        <f t="shared" ref="I1001:I1028" si="97">J1001-(SUM(B1001:H1001))</f>
        <v>2373</v>
      </c>
      <c r="J1001" s="47">
        <f>J334</f>
        <v>45746</v>
      </c>
    </row>
    <row r="1002" spans="1:10" ht="12.6" customHeight="1" x14ac:dyDescent="0.2">
      <c r="A1002" s="36" t="s">
        <v>462</v>
      </c>
      <c r="B1002" s="47">
        <f t="shared" ref="B1002:H1002" si="98">B375</f>
        <v>2136</v>
      </c>
      <c r="C1002" s="47">
        <f t="shared" si="98"/>
        <v>1263</v>
      </c>
      <c r="D1002" s="47">
        <f t="shared" si="98"/>
        <v>465</v>
      </c>
      <c r="E1002" s="47">
        <f t="shared" si="98"/>
        <v>85</v>
      </c>
      <c r="F1002" s="47">
        <f t="shared" si="98"/>
        <v>117</v>
      </c>
      <c r="G1002" s="47">
        <f t="shared" si="98"/>
        <v>41</v>
      </c>
      <c r="H1002" s="47">
        <f t="shared" si="98"/>
        <v>20</v>
      </c>
      <c r="I1002" s="47">
        <f t="shared" si="97"/>
        <v>531</v>
      </c>
      <c r="J1002" s="47">
        <f>J375</f>
        <v>4658</v>
      </c>
    </row>
    <row r="1003" spans="1:10" ht="12.6" customHeight="1" x14ac:dyDescent="0.2">
      <c r="A1003" s="36" t="s">
        <v>71</v>
      </c>
      <c r="B1003" s="47">
        <f t="shared" ref="B1003:H1003" si="99">B408</f>
        <v>1592</v>
      </c>
      <c r="C1003" s="47">
        <f t="shared" si="99"/>
        <v>1833</v>
      </c>
      <c r="D1003" s="47">
        <f t="shared" si="99"/>
        <v>368</v>
      </c>
      <c r="E1003" s="47">
        <f t="shared" si="99"/>
        <v>186</v>
      </c>
      <c r="F1003" s="47">
        <f t="shared" si="99"/>
        <v>202</v>
      </c>
      <c r="G1003" s="47">
        <f t="shared" si="99"/>
        <v>47</v>
      </c>
      <c r="H1003" s="47">
        <f t="shared" si="99"/>
        <v>16</v>
      </c>
      <c r="I1003" s="47">
        <f t="shared" si="97"/>
        <v>253</v>
      </c>
      <c r="J1003" s="47">
        <f>J408</f>
        <v>4497</v>
      </c>
    </row>
    <row r="1004" spans="1:10" x14ac:dyDescent="0.2">
      <c r="A1004" s="36" t="s">
        <v>47</v>
      </c>
      <c r="B1004" s="47">
        <f t="shared" ref="B1004:H1004" si="100">B418</f>
        <v>602</v>
      </c>
      <c r="C1004" s="47">
        <f t="shared" si="100"/>
        <v>1457</v>
      </c>
      <c r="D1004" s="47">
        <f t="shared" si="100"/>
        <v>432</v>
      </c>
      <c r="E1004" s="47">
        <f t="shared" si="100"/>
        <v>76</v>
      </c>
      <c r="F1004" s="47">
        <f t="shared" si="100"/>
        <v>139</v>
      </c>
      <c r="G1004" s="47">
        <f t="shared" si="100"/>
        <v>21</v>
      </c>
      <c r="H1004" s="47">
        <f t="shared" si="100"/>
        <v>8</v>
      </c>
      <c r="I1004" s="47">
        <f t="shared" si="97"/>
        <v>139</v>
      </c>
      <c r="J1004" s="47">
        <f>J418</f>
        <v>2874</v>
      </c>
    </row>
    <row r="1005" spans="1:10" x14ac:dyDescent="0.2">
      <c r="A1005" s="36" t="s">
        <v>48</v>
      </c>
      <c r="B1005" s="47">
        <f t="shared" ref="B1005:H1005" si="101">B500</f>
        <v>15145</v>
      </c>
      <c r="C1005" s="47">
        <f t="shared" si="101"/>
        <v>10419</v>
      </c>
      <c r="D1005" s="47">
        <f t="shared" si="101"/>
        <v>2692</v>
      </c>
      <c r="E1005" s="47">
        <f t="shared" si="101"/>
        <v>1029</v>
      </c>
      <c r="F1005" s="47">
        <f t="shared" si="101"/>
        <v>686</v>
      </c>
      <c r="G1005" s="47">
        <f t="shared" si="101"/>
        <v>355</v>
      </c>
      <c r="H1005" s="47">
        <f t="shared" si="101"/>
        <v>82</v>
      </c>
      <c r="I1005" s="47">
        <f t="shared" si="97"/>
        <v>1093</v>
      </c>
      <c r="J1005" s="47">
        <f>J500</f>
        <v>31501</v>
      </c>
    </row>
    <row r="1006" spans="1:10" x14ac:dyDescent="0.2">
      <c r="A1006" s="36" t="s">
        <v>53</v>
      </c>
      <c r="B1006" s="47">
        <f t="shared" ref="B1006:H1006" si="102">B513</f>
        <v>1943</v>
      </c>
      <c r="C1006" s="47">
        <f t="shared" si="102"/>
        <v>1763</v>
      </c>
      <c r="D1006" s="47">
        <f t="shared" si="102"/>
        <v>490</v>
      </c>
      <c r="E1006" s="47">
        <f t="shared" si="102"/>
        <v>150</v>
      </c>
      <c r="F1006" s="47">
        <f t="shared" si="102"/>
        <v>131</v>
      </c>
      <c r="G1006" s="47">
        <f t="shared" si="102"/>
        <v>76</v>
      </c>
      <c r="H1006" s="47">
        <f t="shared" si="102"/>
        <v>7</v>
      </c>
      <c r="I1006" s="47">
        <f t="shared" si="97"/>
        <v>116</v>
      </c>
      <c r="J1006" s="47">
        <f>J513</f>
        <v>4676</v>
      </c>
    </row>
    <row r="1007" spans="1:10" x14ac:dyDescent="0.2">
      <c r="A1007" s="36" t="s">
        <v>54</v>
      </c>
      <c r="B1007" s="47">
        <f t="shared" ref="B1007:H1007" si="103">B522</f>
        <v>705</v>
      </c>
      <c r="C1007" s="47">
        <f t="shared" si="103"/>
        <v>1332</v>
      </c>
      <c r="D1007" s="47">
        <f t="shared" si="103"/>
        <v>431</v>
      </c>
      <c r="E1007" s="47">
        <f t="shared" si="103"/>
        <v>88</v>
      </c>
      <c r="F1007" s="47">
        <f t="shared" si="103"/>
        <v>110</v>
      </c>
      <c r="G1007" s="47">
        <f t="shared" si="103"/>
        <v>30</v>
      </c>
      <c r="H1007" s="47">
        <f t="shared" si="103"/>
        <v>17</v>
      </c>
      <c r="I1007" s="47">
        <f t="shared" si="97"/>
        <v>97</v>
      </c>
      <c r="J1007" s="47">
        <f>J522</f>
        <v>2810</v>
      </c>
    </row>
    <row r="1008" spans="1:10" x14ac:dyDescent="0.2">
      <c r="A1008" s="36" t="s">
        <v>55</v>
      </c>
      <c r="B1008" s="47">
        <f t="shared" ref="B1008:H1008" si="104">B529</f>
        <v>143</v>
      </c>
      <c r="C1008" s="47">
        <f t="shared" si="104"/>
        <v>391</v>
      </c>
      <c r="D1008" s="47">
        <f t="shared" si="104"/>
        <v>76</v>
      </c>
      <c r="E1008" s="47">
        <f t="shared" si="104"/>
        <v>18</v>
      </c>
      <c r="F1008" s="47">
        <f t="shared" si="104"/>
        <v>33</v>
      </c>
      <c r="G1008" s="47">
        <f t="shared" si="104"/>
        <v>4</v>
      </c>
      <c r="H1008" s="47">
        <f t="shared" si="104"/>
        <v>0</v>
      </c>
      <c r="I1008" s="47">
        <f t="shared" si="97"/>
        <v>25</v>
      </c>
      <c r="J1008" s="47">
        <f>J529</f>
        <v>690</v>
      </c>
    </row>
    <row r="1009" spans="1:11" x14ac:dyDescent="0.2">
      <c r="A1009" s="36" t="s">
        <v>56</v>
      </c>
      <c r="B1009" s="47">
        <f t="shared" ref="B1009:H1009" si="105">B627</f>
        <v>7219</v>
      </c>
      <c r="C1009" s="47">
        <f t="shared" si="105"/>
        <v>7342</v>
      </c>
      <c r="D1009" s="47">
        <f t="shared" si="105"/>
        <v>1865</v>
      </c>
      <c r="E1009" s="47">
        <f t="shared" si="105"/>
        <v>629</v>
      </c>
      <c r="F1009" s="47">
        <f t="shared" si="105"/>
        <v>552</v>
      </c>
      <c r="G1009" s="47">
        <f t="shared" si="105"/>
        <v>142</v>
      </c>
      <c r="H1009" s="47">
        <f t="shared" si="105"/>
        <v>73</v>
      </c>
      <c r="I1009" s="47">
        <f t="shared" si="97"/>
        <v>679</v>
      </c>
      <c r="J1009" s="47">
        <f>J627</f>
        <v>18501</v>
      </c>
    </row>
    <row r="1010" spans="1:11" x14ac:dyDescent="0.2">
      <c r="A1010" s="36" t="s">
        <v>49</v>
      </c>
      <c r="B1010" s="47">
        <f t="shared" ref="B1010:H1010" si="106">B652</f>
        <v>2935</v>
      </c>
      <c r="C1010" s="47">
        <f t="shared" si="106"/>
        <v>3830</v>
      </c>
      <c r="D1010" s="47">
        <f t="shared" si="106"/>
        <v>1033</v>
      </c>
      <c r="E1010" s="47">
        <f t="shared" si="106"/>
        <v>183</v>
      </c>
      <c r="F1010" s="47">
        <f t="shared" si="106"/>
        <v>214</v>
      </c>
      <c r="G1010" s="47">
        <f t="shared" si="106"/>
        <v>74</v>
      </c>
      <c r="H1010" s="47">
        <f t="shared" si="106"/>
        <v>23</v>
      </c>
      <c r="I1010" s="47">
        <f t="shared" si="97"/>
        <v>242</v>
      </c>
      <c r="J1010" s="47">
        <f>J652</f>
        <v>8534</v>
      </c>
      <c r="K1010" s="11"/>
    </row>
    <row r="1011" spans="1:11" x14ac:dyDescent="0.2">
      <c r="A1011" s="36" t="s">
        <v>57</v>
      </c>
      <c r="B1011" s="47">
        <f t="shared" ref="B1011:H1011" si="107">B658</f>
        <v>274</v>
      </c>
      <c r="C1011" s="47">
        <f t="shared" si="107"/>
        <v>560</v>
      </c>
      <c r="D1011" s="47">
        <f t="shared" si="107"/>
        <v>156</v>
      </c>
      <c r="E1011" s="47">
        <f t="shared" si="107"/>
        <v>18</v>
      </c>
      <c r="F1011" s="47">
        <f t="shared" si="107"/>
        <v>46</v>
      </c>
      <c r="G1011" s="47">
        <f t="shared" si="107"/>
        <v>15</v>
      </c>
      <c r="H1011" s="47">
        <f t="shared" si="107"/>
        <v>2</v>
      </c>
      <c r="I1011" s="47">
        <f t="shared" si="97"/>
        <v>26</v>
      </c>
      <c r="J1011" s="47">
        <f>J658</f>
        <v>1097</v>
      </c>
      <c r="K1011" s="11"/>
    </row>
    <row r="1012" spans="1:11" x14ac:dyDescent="0.2">
      <c r="A1012" s="36" t="s">
        <v>58</v>
      </c>
      <c r="B1012" s="47">
        <f t="shared" ref="B1012:H1012" si="108">B665</f>
        <v>228</v>
      </c>
      <c r="C1012" s="47">
        <f t="shared" si="108"/>
        <v>724</v>
      </c>
      <c r="D1012" s="47">
        <f t="shared" si="108"/>
        <v>147</v>
      </c>
      <c r="E1012" s="47">
        <f t="shared" si="108"/>
        <v>25</v>
      </c>
      <c r="F1012" s="47">
        <f t="shared" si="108"/>
        <v>65</v>
      </c>
      <c r="G1012" s="47">
        <f t="shared" si="108"/>
        <v>4</v>
      </c>
      <c r="H1012" s="47">
        <f t="shared" si="108"/>
        <v>6</v>
      </c>
      <c r="I1012" s="47">
        <f t="shared" si="97"/>
        <v>24</v>
      </c>
      <c r="J1012" s="47">
        <f>J665</f>
        <v>1223</v>
      </c>
      <c r="K1012" s="11"/>
    </row>
    <row r="1013" spans="1:11" x14ac:dyDescent="0.2">
      <c r="A1013" s="36" t="s">
        <v>59</v>
      </c>
      <c r="B1013" s="47">
        <f t="shared" ref="B1013:H1013" si="109">B676</f>
        <v>641</v>
      </c>
      <c r="C1013" s="47">
        <f t="shared" si="109"/>
        <v>1364</v>
      </c>
      <c r="D1013" s="47">
        <f t="shared" si="109"/>
        <v>299</v>
      </c>
      <c r="E1013" s="47">
        <f t="shared" si="109"/>
        <v>63</v>
      </c>
      <c r="F1013" s="47">
        <f t="shared" si="109"/>
        <v>120</v>
      </c>
      <c r="G1013" s="47">
        <f t="shared" si="109"/>
        <v>17</v>
      </c>
      <c r="H1013" s="47">
        <f t="shared" si="109"/>
        <v>10</v>
      </c>
      <c r="I1013" s="47">
        <f t="shared" si="97"/>
        <v>80</v>
      </c>
      <c r="J1013" s="47">
        <f>J676</f>
        <v>2594</v>
      </c>
      <c r="K1013" s="11"/>
    </row>
    <row r="1014" spans="1:11" x14ac:dyDescent="0.2">
      <c r="A1014" s="36" t="s">
        <v>60</v>
      </c>
      <c r="B1014" s="47">
        <f t="shared" ref="B1014:H1014" si="110">B685</f>
        <v>554</v>
      </c>
      <c r="C1014" s="47">
        <f t="shared" si="110"/>
        <v>1191</v>
      </c>
      <c r="D1014" s="47">
        <f t="shared" si="110"/>
        <v>362</v>
      </c>
      <c r="E1014" s="47">
        <f t="shared" si="110"/>
        <v>87</v>
      </c>
      <c r="F1014" s="47">
        <f t="shared" si="110"/>
        <v>118</v>
      </c>
      <c r="G1014" s="47">
        <f t="shared" si="110"/>
        <v>15</v>
      </c>
      <c r="H1014" s="47">
        <f t="shared" si="110"/>
        <v>13</v>
      </c>
      <c r="I1014" s="47">
        <f t="shared" si="97"/>
        <v>95</v>
      </c>
      <c r="J1014" s="47">
        <f>J685</f>
        <v>2435</v>
      </c>
    </row>
    <row r="1015" spans="1:11" x14ac:dyDescent="0.2">
      <c r="A1015" s="36" t="s">
        <v>61</v>
      </c>
      <c r="B1015" s="47">
        <f t="shared" ref="B1015:H1015" si="111">B696</f>
        <v>930</v>
      </c>
      <c r="C1015" s="47">
        <f t="shared" si="111"/>
        <v>2072</v>
      </c>
      <c r="D1015" s="47">
        <f t="shared" si="111"/>
        <v>648</v>
      </c>
      <c r="E1015" s="47">
        <f t="shared" si="111"/>
        <v>83</v>
      </c>
      <c r="F1015" s="47">
        <f t="shared" si="111"/>
        <v>135</v>
      </c>
      <c r="G1015" s="47">
        <f t="shared" si="111"/>
        <v>23</v>
      </c>
      <c r="H1015" s="47">
        <f t="shared" si="111"/>
        <v>14</v>
      </c>
      <c r="I1015" s="47">
        <f t="shared" si="97"/>
        <v>111</v>
      </c>
      <c r="J1015" s="47">
        <f>J696</f>
        <v>4016</v>
      </c>
    </row>
    <row r="1016" spans="1:11" x14ac:dyDescent="0.2">
      <c r="A1016" s="36" t="s">
        <v>62</v>
      </c>
      <c r="B1016" s="47">
        <f t="shared" ref="B1016:H1016" si="112">B716</f>
        <v>1406</v>
      </c>
      <c r="C1016" s="47">
        <f t="shared" si="112"/>
        <v>1984</v>
      </c>
      <c r="D1016" s="47">
        <f t="shared" si="112"/>
        <v>558</v>
      </c>
      <c r="E1016" s="47">
        <f t="shared" si="112"/>
        <v>155</v>
      </c>
      <c r="F1016" s="47">
        <f t="shared" si="112"/>
        <v>203</v>
      </c>
      <c r="G1016" s="47">
        <f t="shared" si="112"/>
        <v>48</v>
      </c>
      <c r="H1016" s="47">
        <f t="shared" si="112"/>
        <v>16</v>
      </c>
      <c r="I1016" s="47">
        <f t="shared" si="97"/>
        <v>159</v>
      </c>
      <c r="J1016" s="47">
        <f>J716</f>
        <v>4529</v>
      </c>
    </row>
    <row r="1017" spans="1:11" x14ac:dyDescent="0.2">
      <c r="A1017" s="36" t="s">
        <v>72</v>
      </c>
      <c r="B1017" s="47">
        <f t="shared" ref="B1017:H1017" si="113">B732</f>
        <v>2319</v>
      </c>
      <c r="C1017" s="47">
        <f t="shared" si="113"/>
        <v>3071</v>
      </c>
      <c r="D1017" s="47">
        <f t="shared" si="113"/>
        <v>909</v>
      </c>
      <c r="E1017" s="47">
        <f t="shared" si="113"/>
        <v>212</v>
      </c>
      <c r="F1017" s="47">
        <f t="shared" si="113"/>
        <v>237</v>
      </c>
      <c r="G1017" s="47">
        <f t="shared" si="113"/>
        <v>60</v>
      </c>
      <c r="H1017" s="47">
        <f t="shared" si="113"/>
        <v>19</v>
      </c>
      <c r="I1017" s="47">
        <f t="shared" si="97"/>
        <v>301</v>
      </c>
      <c r="J1017" s="47">
        <f>J732</f>
        <v>7128</v>
      </c>
    </row>
    <row r="1018" spans="1:11" x14ac:dyDescent="0.2">
      <c r="A1018" s="36" t="s">
        <v>63</v>
      </c>
      <c r="B1018" s="47">
        <f t="shared" ref="B1018:H1018" si="114">B776</f>
        <v>6478</v>
      </c>
      <c r="C1018" s="47">
        <f t="shared" si="114"/>
        <v>7496</v>
      </c>
      <c r="D1018" s="47">
        <f t="shared" si="114"/>
        <v>2267</v>
      </c>
      <c r="E1018" s="47">
        <f t="shared" si="114"/>
        <v>585</v>
      </c>
      <c r="F1018" s="47">
        <f t="shared" si="114"/>
        <v>718</v>
      </c>
      <c r="G1018" s="47">
        <f t="shared" si="114"/>
        <v>175</v>
      </c>
      <c r="H1018" s="47">
        <f t="shared" si="114"/>
        <v>73</v>
      </c>
      <c r="I1018" s="47">
        <f t="shared" si="97"/>
        <v>773</v>
      </c>
      <c r="J1018" s="47">
        <f>J776</f>
        <v>18565</v>
      </c>
    </row>
    <row r="1019" spans="1:11" x14ac:dyDescent="0.2">
      <c r="A1019" s="36" t="s">
        <v>64</v>
      </c>
      <c r="B1019" s="47">
        <f t="shared" ref="B1019:H1019" si="115">B782</f>
        <v>198</v>
      </c>
      <c r="C1019" s="47">
        <f t="shared" si="115"/>
        <v>482</v>
      </c>
      <c r="D1019" s="47">
        <f t="shared" si="115"/>
        <v>131</v>
      </c>
      <c r="E1019" s="47">
        <f t="shared" si="115"/>
        <v>22</v>
      </c>
      <c r="F1019" s="47">
        <f t="shared" si="115"/>
        <v>35</v>
      </c>
      <c r="G1019" s="47">
        <f t="shared" si="115"/>
        <v>2</v>
      </c>
      <c r="H1019" s="47">
        <f t="shared" si="115"/>
        <v>1</v>
      </c>
      <c r="I1019" s="47">
        <f t="shared" si="97"/>
        <v>26</v>
      </c>
      <c r="J1019" s="47">
        <f>J782</f>
        <v>897</v>
      </c>
    </row>
    <row r="1020" spans="1:11" x14ac:dyDescent="0.2">
      <c r="A1020" s="36" t="s">
        <v>50</v>
      </c>
      <c r="B1020" s="47">
        <f t="shared" ref="B1020:H1020" si="116">B819</f>
        <v>3862</v>
      </c>
      <c r="C1020" s="47">
        <f t="shared" si="116"/>
        <v>5274</v>
      </c>
      <c r="D1020" s="47">
        <f t="shared" si="116"/>
        <v>1490</v>
      </c>
      <c r="E1020" s="47">
        <f t="shared" si="116"/>
        <v>367</v>
      </c>
      <c r="F1020" s="47">
        <f t="shared" si="116"/>
        <v>445</v>
      </c>
      <c r="G1020" s="47">
        <f t="shared" si="116"/>
        <v>121</v>
      </c>
      <c r="H1020" s="47">
        <f t="shared" si="116"/>
        <v>43</v>
      </c>
      <c r="I1020" s="47">
        <f t="shared" si="97"/>
        <v>516</v>
      </c>
      <c r="J1020" s="47">
        <f>J819</f>
        <v>12118</v>
      </c>
    </row>
    <row r="1021" spans="1:11" x14ac:dyDescent="0.2">
      <c r="A1021" s="36" t="s">
        <v>65</v>
      </c>
      <c r="B1021" s="47">
        <f t="shared" ref="B1021:H1021" si="117">B826</f>
        <v>299</v>
      </c>
      <c r="C1021" s="47">
        <f t="shared" si="117"/>
        <v>1110</v>
      </c>
      <c r="D1021" s="47">
        <f t="shared" si="117"/>
        <v>373</v>
      </c>
      <c r="E1021" s="47">
        <f t="shared" si="117"/>
        <v>36</v>
      </c>
      <c r="F1021" s="47">
        <f t="shared" si="117"/>
        <v>74</v>
      </c>
      <c r="G1021" s="47">
        <f t="shared" si="117"/>
        <v>15</v>
      </c>
      <c r="H1021" s="47">
        <f t="shared" si="117"/>
        <v>5</v>
      </c>
      <c r="I1021" s="47">
        <f t="shared" si="97"/>
        <v>48</v>
      </c>
      <c r="J1021" s="47">
        <f>J826</f>
        <v>1960</v>
      </c>
    </row>
    <row r="1022" spans="1:11" x14ac:dyDescent="0.2">
      <c r="A1022" s="36" t="s">
        <v>51</v>
      </c>
      <c r="B1022" s="47">
        <f t="shared" ref="B1022:H1022" si="118">B835</f>
        <v>560</v>
      </c>
      <c r="C1022" s="47">
        <f t="shared" si="118"/>
        <v>1181</v>
      </c>
      <c r="D1022" s="47">
        <f t="shared" si="118"/>
        <v>358</v>
      </c>
      <c r="E1022" s="47">
        <f t="shared" si="118"/>
        <v>46</v>
      </c>
      <c r="F1022" s="47">
        <f t="shared" si="118"/>
        <v>102</v>
      </c>
      <c r="G1022" s="47">
        <f t="shared" si="118"/>
        <v>22</v>
      </c>
      <c r="H1022" s="47">
        <f t="shared" si="118"/>
        <v>8</v>
      </c>
      <c r="I1022" s="47">
        <f t="shared" si="97"/>
        <v>112</v>
      </c>
      <c r="J1022" s="47">
        <f>J835</f>
        <v>2389</v>
      </c>
    </row>
    <row r="1023" spans="1:11" x14ac:dyDescent="0.2">
      <c r="A1023" s="36" t="s">
        <v>66</v>
      </c>
      <c r="B1023" s="47">
        <f t="shared" ref="B1023:H1023" si="119">B841</f>
        <v>201</v>
      </c>
      <c r="C1023" s="47">
        <f t="shared" si="119"/>
        <v>609</v>
      </c>
      <c r="D1023" s="47">
        <f t="shared" si="119"/>
        <v>128</v>
      </c>
      <c r="E1023" s="47">
        <f t="shared" si="119"/>
        <v>21</v>
      </c>
      <c r="F1023" s="47">
        <f t="shared" si="119"/>
        <v>35</v>
      </c>
      <c r="G1023" s="47">
        <f t="shared" si="119"/>
        <v>3</v>
      </c>
      <c r="H1023" s="47">
        <f t="shared" si="119"/>
        <v>2</v>
      </c>
      <c r="I1023" s="47">
        <f t="shared" si="97"/>
        <v>41</v>
      </c>
      <c r="J1023" s="47">
        <f>J841</f>
        <v>1040</v>
      </c>
    </row>
    <row r="1024" spans="1:11" x14ac:dyDescent="0.2">
      <c r="A1024" s="36" t="s">
        <v>67</v>
      </c>
      <c r="B1024" s="47">
        <f t="shared" ref="B1024:H1024" si="120">B865</f>
        <v>3084</v>
      </c>
      <c r="C1024" s="47">
        <f t="shared" si="120"/>
        <v>3725</v>
      </c>
      <c r="D1024" s="47">
        <f t="shared" si="120"/>
        <v>1062</v>
      </c>
      <c r="E1024" s="47">
        <f t="shared" si="120"/>
        <v>232</v>
      </c>
      <c r="F1024" s="47">
        <f t="shared" si="120"/>
        <v>272</v>
      </c>
      <c r="G1024" s="47">
        <f t="shared" si="120"/>
        <v>77</v>
      </c>
      <c r="H1024" s="47">
        <f t="shared" si="120"/>
        <v>34</v>
      </c>
      <c r="I1024" s="47">
        <f t="shared" si="97"/>
        <v>277</v>
      </c>
      <c r="J1024" s="47">
        <f>J865</f>
        <v>8763</v>
      </c>
    </row>
    <row r="1025" spans="1:10" x14ac:dyDescent="0.2">
      <c r="A1025" s="36" t="s">
        <v>68</v>
      </c>
      <c r="B1025" s="47">
        <f t="shared" ref="B1025:H1025" si="121">B870</f>
        <v>144</v>
      </c>
      <c r="C1025" s="47">
        <f t="shared" si="121"/>
        <v>506</v>
      </c>
      <c r="D1025" s="47">
        <f t="shared" si="121"/>
        <v>132</v>
      </c>
      <c r="E1025" s="47">
        <f t="shared" si="121"/>
        <v>9</v>
      </c>
      <c r="F1025" s="47">
        <f t="shared" si="121"/>
        <v>25</v>
      </c>
      <c r="G1025" s="47">
        <f t="shared" si="121"/>
        <v>4</v>
      </c>
      <c r="H1025" s="47">
        <f t="shared" si="121"/>
        <v>1</v>
      </c>
      <c r="I1025" s="47">
        <f t="shared" si="97"/>
        <v>30</v>
      </c>
      <c r="J1025" s="47">
        <f>J870</f>
        <v>851</v>
      </c>
    </row>
    <row r="1026" spans="1:10" x14ac:dyDescent="0.2">
      <c r="A1026" s="36" t="s">
        <v>73</v>
      </c>
      <c r="B1026" s="47">
        <f t="shared" ref="B1026:H1026" si="122">B948</f>
        <v>9022</v>
      </c>
      <c r="C1026" s="47">
        <f t="shared" si="122"/>
        <v>6721</v>
      </c>
      <c r="D1026" s="47">
        <f t="shared" si="122"/>
        <v>1624</v>
      </c>
      <c r="E1026" s="47">
        <f t="shared" si="122"/>
        <v>828</v>
      </c>
      <c r="F1026" s="47">
        <f t="shared" si="122"/>
        <v>489</v>
      </c>
      <c r="G1026" s="47">
        <f t="shared" si="122"/>
        <v>223</v>
      </c>
      <c r="H1026" s="47">
        <f t="shared" si="122"/>
        <v>59</v>
      </c>
      <c r="I1026" s="47">
        <f t="shared" si="97"/>
        <v>727</v>
      </c>
      <c r="J1026" s="47">
        <f>J948</f>
        <v>19693</v>
      </c>
    </row>
    <row r="1027" spans="1:10" x14ac:dyDescent="0.2">
      <c r="A1027" s="36" t="s">
        <v>69</v>
      </c>
      <c r="B1027" s="47">
        <f>B953</f>
        <v>204</v>
      </c>
      <c r="C1027" s="47">
        <f t="shared" ref="C1027:H1027" si="123">C953</f>
        <v>501</v>
      </c>
      <c r="D1027" s="47">
        <f t="shared" si="123"/>
        <v>161</v>
      </c>
      <c r="E1027" s="47">
        <f t="shared" si="123"/>
        <v>28</v>
      </c>
      <c r="F1027" s="47">
        <f t="shared" si="123"/>
        <v>29</v>
      </c>
      <c r="G1027" s="47">
        <f t="shared" si="123"/>
        <v>7</v>
      </c>
      <c r="H1027" s="47">
        <f t="shared" si="123"/>
        <v>4</v>
      </c>
      <c r="I1027" s="47">
        <f t="shared" si="97"/>
        <v>18</v>
      </c>
      <c r="J1027" s="47">
        <f>J953</f>
        <v>952</v>
      </c>
    </row>
    <row r="1028" spans="1:10" x14ac:dyDescent="0.2">
      <c r="A1028" s="36" t="s">
        <v>70</v>
      </c>
      <c r="B1028" s="47">
        <f>B997</f>
        <v>4690</v>
      </c>
      <c r="C1028" s="47">
        <f t="shared" ref="C1028:H1028" si="124">C997</f>
        <v>5669</v>
      </c>
      <c r="D1028" s="47">
        <f t="shared" si="124"/>
        <v>1700</v>
      </c>
      <c r="E1028" s="47">
        <f t="shared" si="124"/>
        <v>439</v>
      </c>
      <c r="F1028" s="47">
        <f t="shared" si="124"/>
        <v>527</v>
      </c>
      <c r="G1028" s="47">
        <f t="shared" si="124"/>
        <v>126</v>
      </c>
      <c r="H1028" s="47">
        <f t="shared" si="124"/>
        <v>91</v>
      </c>
      <c r="I1028" s="47">
        <f t="shared" si="97"/>
        <v>522</v>
      </c>
      <c r="J1028" s="47">
        <f>J997</f>
        <v>13764</v>
      </c>
    </row>
    <row r="1029" spans="1:10" x14ac:dyDescent="0.2">
      <c r="A1029" s="34"/>
      <c r="B1029" s="53"/>
      <c r="C1029" s="53"/>
      <c r="D1029" s="53"/>
      <c r="E1029" s="53"/>
      <c r="F1029" s="53"/>
      <c r="G1029" s="53"/>
      <c r="H1029" s="53"/>
      <c r="I1029" s="53"/>
    </row>
    <row r="1030" spans="1:10" x14ac:dyDescent="0.2">
      <c r="A1030" s="36" t="s">
        <v>463</v>
      </c>
      <c r="B1030" s="51">
        <f>SUM(B1001:B1028)</f>
        <v>97603</v>
      </c>
      <c r="C1030" s="51">
        <f t="shared" ref="C1030:H1030" si="125">SUM(C1001:C1028)</f>
        <v>81633</v>
      </c>
      <c r="D1030" s="51">
        <f t="shared" si="125"/>
        <v>22119</v>
      </c>
      <c r="E1030" s="51">
        <f t="shared" si="125"/>
        <v>7800</v>
      </c>
      <c r="F1030" s="51">
        <f t="shared" si="125"/>
        <v>6624</v>
      </c>
      <c r="G1030" s="51">
        <f t="shared" si="125"/>
        <v>2402</v>
      </c>
      <c r="H1030" s="51">
        <f t="shared" si="125"/>
        <v>886</v>
      </c>
      <c r="I1030" s="51">
        <f>J1030-(SUM(B1030:H1030))</f>
        <v>9434</v>
      </c>
      <c r="J1030" s="47">
        <f>SUM(J1001:J1028)</f>
        <v>228501</v>
      </c>
    </row>
    <row r="1078" ht="21.95" customHeight="1" x14ac:dyDescent="0.2"/>
    <row r="1079" ht="11.45" customHeight="1" x14ac:dyDescent="0.2"/>
    <row r="1080" ht="11.45" customHeight="1" x14ac:dyDescent="0.2"/>
    <row r="1081" ht="11.45" customHeight="1" x14ac:dyDescent="0.2"/>
    <row r="1082" ht="11.45" customHeight="1" x14ac:dyDescent="0.2"/>
    <row r="1083" ht="11.45" customHeight="1" x14ac:dyDescent="0.2"/>
    <row r="1084" ht="11.45" customHeight="1" x14ac:dyDescent="0.2"/>
    <row r="1085" ht="11.45" customHeight="1" x14ac:dyDescent="0.2"/>
    <row r="1086" ht="11.45" customHeight="1" x14ac:dyDescent="0.2"/>
    <row r="1087" ht="11.45" customHeight="1" x14ac:dyDescent="0.2"/>
    <row r="1088" ht="11.45" customHeight="1" x14ac:dyDescent="0.2"/>
    <row r="1089" ht="11.45" customHeight="1" x14ac:dyDescent="0.2"/>
    <row r="1090" ht="11.45" customHeight="1" x14ac:dyDescent="0.2"/>
    <row r="1091" ht="11.45" customHeight="1" x14ac:dyDescent="0.2"/>
    <row r="1092" ht="11.45" customHeight="1" x14ac:dyDescent="0.2"/>
    <row r="1093" ht="11.45" customHeight="1" x14ac:dyDescent="0.2"/>
    <row r="1094" ht="11.45" customHeight="1" x14ac:dyDescent="0.2"/>
    <row r="1095" ht="11.45" customHeight="1" x14ac:dyDescent="0.2"/>
    <row r="1096" ht="11.45" customHeight="1" x14ac:dyDescent="0.2"/>
    <row r="1097" ht="11.45" customHeight="1" x14ac:dyDescent="0.2"/>
    <row r="1098" ht="11.45" customHeight="1" x14ac:dyDescent="0.2"/>
    <row r="1099" ht="11.45" customHeight="1" x14ac:dyDescent="0.2"/>
    <row r="1100" ht="11.45" customHeight="1" x14ac:dyDescent="0.2"/>
    <row r="1101" ht="11.45" customHeight="1" x14ac:dyDescent="0.2"/>
    <row r="1102" ht="11.45" customHeight="1" x14ac:dyDescent="0.2"/>
    <row r="1103" ht="11.45" customHeight="1" x14ac:dyDescent="0.2"/>
    <row r="1104" ht="11.45" customHeight="1" x14ac:dyDescent="0.2"/>
    <row r="1105" ht="11.45" customHeight="1" x14ac:dyDescent="0.2"/>
    <row r="1106" ht="11.45" customHeight="1" x14ac:dyDescent="0.2"/>
    <row r="1107" ht="12.75" customHeight="1" x14ac:dyDescent="0.2"/>
    <row r="1108" ht="12.75" customHeight="1" x14ac:dyDescent="0.2"/>
    <row r="1109" ht="12.75" customHeight="1" x14ac:dyDescent="0.2"/>
    <row r="1110" ht="12.75" customHeight="1" x14ac:dyDescent="0.2"/>
  </sheetData>
  <phoneticPr fontId="0" type="noConversion"/>
  <printOptions horizontalCentered="1"/>
  <pageMargins left="0.7" right="0.7" top="0.75" bottom="0.75" header="0.3" footer="0.3"/>
  <pageSetup fitToHeight="0" orientation="portrait" r:id="rId1"/>
  <ignoredErrors>
    <ignoredError sqref="I324:I332 I370:I373 I403:I406 I1001:I1028 I1030" formula="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6.28515625" style="23" customWidth="1"/>
    <col min="2" max="8" width="7.7109375" style="94" customWidth="1"/>
    <col min="9" max="13" width="7.28515625" style="23" customWidth="1"/>
    <col min="14" max="16384" width="9.140625" style="23"/>
  </cols>
  <sheetData>
    <row r="1" spans="1:8" ht="150" customHeight="1" thickBot="1" x14ac:dyDescent="0.25">
      <c r="A1" s="119" t="s">
        <v>1595</v>
      </c>
      <c r="B1" s="84" t="s">
        <v>1596</v>
      </c>
      <c r="C1" s="84" t="s">
        <v>1597</v>
      </c>
      <c r="D1" s="84" t="s">
        <v>1598</v>
      </c>
      <c r="E1" s="84" t="s">
        <v>1599</v>
      </c>
      <c r="F1" s="84" t="s">
        <v>1600</v>
      </c>
      <c r="G1" s="84" t="s">
        <v>79</v>
      </c>
      <c r="H1" s="118" t="s">
        <v>85</v>
      </c>
    </row>
    <row r="2" spans="1:8" ht="14.25" customHeight="1" thickBot="1" x14ac:dyDescent="0.25">
      <c r="A2" s="78">
        <v>2017</v>
      </c>
      <c r="B2" s="81" t="s">
        <v>1302</v>
      </c>
      <c r="C2" s="81" t="s">
        <v>1303</v>
      </c>
      <c r="D2" s="81" t="s">
        <v>1304</v>
      </c>
      <c r="E2" s="81" t="s">
        <v>1341</v>
      </c>
      <c r="F2" s="81" t="s">
        <v>1305</v>
      </c>
      <c r="G2" s="81"/>
      <c r="H2" s="103"/>
    </row>
    <row r="3" spans="1:8" ht="3.95" customHeight="1" x14ac:dyDescent="0.2"/>
    <row r="4" spans="1:8" x14ac:dyDescent="0.2">
      <c r="A4" s="25" t="s">
        <v>26</v>
      </c>
    </row>
    <row r="5" spans="1:8" ht="12.75" customHeight="1" x14ac:dyDescent="0.2">
      <c r="A5" s="32" t="s">
        <v>708</v>
      </c>
      <c r="B5" s="139">
        <v>123</v>
      </c>
      <c r="C5" s="139">
        <v>205</v>
      </c>
      <c r="D5" s="139">
        <v>69</v>
      </c>
      <c r="E5" s="139">
        <v>19</v>
      </c>
      <c r="F5" s="139">
        <v>34</v>
      </c>
      <c r="G5" s="95">
        <f t="shared" ref="G5:G17" si="0">H5-SUM(B5:F5)</f>
        <v>15</v>
      </c>
      <c r="H5" s="95">
        <f>Sheriff!J719</f>
        <v>465</v>
      </c>
    </row>
    <row r="6" spans="1:8" ht="12.75" customHeight="1" x14ac:dyDescent="0.2">
      <c r="A6" s="32" t="s">
        <v>709</v>
      </c>
      <c r="B6" s="139">
        <v>160</v>
      </c>
      <c r="C6" s="139">
        <v>212</v>
      </c>
      <c r="D6" s="139">
        <v>47</v>
      </c>
      <c r="E6" s="139">
        <v>20</v>
      </c>
      <c r="F6" s="139">
        <v>20</v>
      </c>
      <c r="G6" s="95">
        <f t="shared" si="0"/>
        <v>10</v>
      </c>
      <c r="H6" s="95">
        <f>Sheriff!J720</f>
        <v>469</v>
      </c>
    </row>
    <row r="7" spans="1:8" ht="12.75" customHeight="1" x14ac:dyDescent="0.2">
      <c r="A7" s="32" t="s">
        <v>710</v>
      </c>
      <c r="B7" s="139">
        <v>308</v>
      </c>
      <c r="C7" s="139">
        <v>352</v>
      </c>
      <c r="D7" s="139">
        <v>74</v>
      </c>
      <c r="E7" s="139">
        <v>14</v>
      </c>
      <c r="F7" s="139">
        <v>33</v>
      </c>
      <c r="G7" s="95">
        <f t="shared" si="0"/>
        <v>32</v>
      </c>
      <c r="H7" s="95">
        <f>Sheriff!J721</f>
        <v>813</v>
      </c>
    </row>
    <row r="8" spans="1:8" ht="12.75" customHeight="1" x14ac:dyDescent="0.2">
      <c r="A8" s="32" t="s">
        <v>711</v>
      </c>
      <c r="B8" s="139">
        <v>166</v>
      </c>
      <c r="C8" s="139">
        <v>230</v>
      </c>
      <c r="D8" s="139">
        <v>72</v>
      </c>
      <c r="E8" s="139">
        <v>20</v>
      </c>
      <c r="F8" s="139">
        <v>37</v>
      </c>
      <c r="G8" s="95">
        <f t="shared" si="0"/>
        <v>11</v>
      </c>
      <c r="H8" s="95">
        <f>Sheriff!J722</f>
        <v>536</v>
      </c>
    </row>
    <row r="9" spans="1:8" ht="12.75" customHeight="1" x14ac:dyDescent="0.2">
      <c r="A9" s="32" t="s">
        <v>712</v>
      </c>
      <c r="B9" s="139">
        <v>244</v>
      </c>
      <c r="C9" s="139">
        <v>288</v>
      </c>
      <c r="D9" s="139">
        <v>105</v>
      </c>
      <c r="E9" s="139">
        <v>11</v>
      </c>
      <c r="F9" s="139">
        <v>29</v>
      </c>
      <c r="G9" s="95">
        <f t="shared" si="0"/>
        <v>16</v>
      </c>
      <c r="H9" s="95">
        <f>Sheriff!J723</f>
        <v>693</v>
      </c>
    </row>
    <row r="10" spans="1:8" ht="12.75" customHeight="1" x14ac:dyDescent="0.2">
      <c r="A10" s="32" t="s">
        <v>713</v>
      </c>
      <c r="B10" s="139">
        <v>148</v>
      </c>
      <c r="C10" s="139">
        <v>213</v>
      </c>
      <c r="D10" s="139">
        <v>48</v>
      </c>
      <c r="E10" s="139">
        <v>21</v>
      </c>
      <c r="F10" s="139">
        <v>20</v>
      </c>
      <c r="G10" s="95">
        <f t="shared" si="0"/>
        <v>9</v>
      </c>
      <c r="H10" s="95">
        <f>Sheriff!J724</f>
        <v>459</v>
      </c>
    </row>
    <row r="11" spans="1:8" ht="12.75" customHeight="1" x14ac:dyDescent="0.2">
      <c r="A11" s="32" t="s">
        <v>714</v>
      </c>
      <c r="B11" s="139">
        <v>158</v>
      </c>
      <c r="C11" s="139">
        <v>210</v>
      </c>
      <c r="D11" s="139">
        <v>41</v>
      </c>
      <c r="E11" s="139">
        <v>13</v>
      </c>
      <c r="F11" s="139">
        <v>29</v>
      </c>
      <c r="G11" s="95">
        <f t="shared" si="0"/>
        <v>11</v>
      </c>
      <c r="H11" s="95">
        <f>Sheriff!J725</f>
        <v>462</v>
      </c>
    </row>
    <row r="12" spans="1:8" ht="12.75" customHeight="1" x14ac:dyDescent="0.2">
      <c r="A12" s="32" t="s">
        <v>715</v>
      </c>
      <c r="B12" s="139">
        <v>213</v>
      </c>
      <c r="C12" s="139">
        <v>278</v>
      </c>
      <c r="D12" s="139">
        <v>82</v>
      </c>
      <c r="E12" s="139">
        <v>23</v>
      </c>
      <c r="F12" s="139">
        <v>35</v>
      </c>
      <c r="G12" s="95">
        <f t="shared" si="0"/>
        <v>14</v>
      </c>
      <c r="H12" s="95">
        <f>Sheriff!J726</f>
        <v>645</v>
      </c>
    </row>
    <row r="13" spans="1:8" ht="12.75" customHeight="1" x14ac:dyDescent="0.2">
      <c r="A13" s="32" t="s">
        <v>716</v>
      </c>
      <c r="B13" s="139">
        <v>144</v>
      </c>
      <c r="C13" s="139">
        <v>192</v>
      </c>
      <c r="D13" s="139">
        <v>27</v>
      </c>
      <c r="E13" s="139">
        <v>14</v>
      </c>
      <c r="F13" s="139">
        <v>20</v>
      </c>
      <c r="G13" s="95">
        <f t="shared" si="0"/>
        <v>12</v>
      </c>
      <c r="H13" s="95">
        <f>Sheriff!J727</f>
        <v>409</v>
      </c>
    </row>
    <row r="14" spans="1:8" ht="12.75" customHeight="1" x14ac:dyDescent="0.2">
      <c r="A14" s="32" t="s">
        <v>717</v>
      </c>
      <c r="B14" s="139">
        <v>123</v>
      </c>
      <c r="C14" s="139">
        <v>153</v>
      </c>
      <c r="D14" s="139">
        <v>34</v>
      </c>
      <c r="E14" s="139">
        <v>11</v>
      </c>
      <c r="F14" s="139">
        <v>18</v>
      </c>
      <c r="G14" s="95">
        <f t="shared" si="0"/>
        <v>12</v>
      </c>
      <c r="H14" s="95">
        <f>Sheriff!J728</f>
        <v>351</v>
      </c>
    </row>
    <row r="15" spans="1:8" ht="12.75" customHeight="1" x14ac:dyDescent="0.2">
      <c r="A15" s="32" t="s">
        <v>718</v>
      </c>
      <c r="B15" s="139">
        <v>203</v>
      </c>
      <c r="C15" s="139">
        <v>257</v>
      </c>
      <c r="D15" s="139">
        <v>57</v>
      </c>
      <c r="E15" s="139">
        <v>23</v>
      </c>
      <c r="F15" s="139">
        <v>35</v>
      </c>
      <c r="G15" s="95">
        <f t="shared" si="0"/>
        <v>23</v>
      </c>
      <c r="H15" s="95">
        <f>Sheriff!J729</f>
        <v>598</v>
      </c>
    </row>
    <row r="16" spans="1:8" ht="12.75" customHeight="1" x14ac:dyDescent="0.2">
      <c r="A16" s="32" t="s">
        <v>719</v>
      </c>
      <c r="B16" s="139">
        <v>228</v>
      </c>
      <c r="C16" s="139">
        <v>276</v>
      </c>
      <c r="D16" s="139">
        <v>44</v>
      </c>
      <c r="E16" s="139">
        <v>18</v>
      </c>
      <c r="F16" s="139">
        <v>25</v>
      </c>
      <c r="G16" s="95">
        <f t="shared" si="0"/>
        <v>19</v>
      </c>
      <c r="H16" s="95">
        <f>Sheriff!J730</f>
        <v>610</v>
      </c>
    </row>
    <row r="17" spans="1:8" ht="12.75" customHeight="1" x14ac:dyDescent="0.2">
      <c r="A17" s="32" t="s">
        <v>720</v>
      </c>
      <c r="B17" s="139">
        <v>218</v>
      </c>
      <c r="C17" s="139">
        <v>285</v>
      </c>
      <c r="D17" s="139">
        <v>56</v>
      </c>
      <c r="E17" s="139">
        <v>13</v>
      </c>
      <c r="F17" s="139">
        <v>30</v>
      </c>
      <c r="G17" s="95">
        <f t="shared" si="0"/>
        <v>16</v>
      </c>
      <c r="H17" s="95">
        <f>Sheriff!J731</f>
        <v>618</v>
      </c>
    </row>
    <row r="18" spans="1:8" ht="12.75" customHeight="1" x14ac:dyDescent="0.2">
      <c r="A18" s="36" t="s">
        <v>721</v>
      </c>
      <c r="B18" s="91">
        <f t="shared" ref="B18:G18" si="1">SUM(B5:B17)</f>
        <v>2436</v>
      </c>
      <c r="C18" s="91">
        <f t="shared" si="1"/>
        <v>3151</v>
      </c>
      <c r="D18" s="91">
        <f t="shared" si="1"/>
        <v>756</v>
      </c>
      <c r="E18" s="91">
        <f t="shared" si="1"/>
        <v>220</v>
      </c>
      <c r="F18" s="91">
        <f t="shared" si="1"/>
        <v>365</v>
      </c>
      <c r="G18" s="91">
        <f t="shared" si="1"/>
        <v>200</v>
      </c>
      <c r="H18" s="91">
        <f>SUM(H5:H17)</f>
        <v>7128</v>
      </c>
    </row>
    <row r="19" spans="1:8" ht="12" customHeight="1" x14ac:dyDescent="0.2">
      <c r="A19" s="18"/>
      <c r="B19" s="29"/>
      <c r="C19" s="29"/>
      <c r="D19" s="29"/>
      <c r="E19" s="29"/>
      <c r="F19" s="29"/>
      <c r="G19" s="29"/>
      <c r="H19" s="29"/>
    </row>
  </sheetData>
  <printOptions horizontalCentered="1"/>
  <pageMargins left="0.7" right="0.7" top="0.75" bottom="0.75" header="0.3" footer="0.3"/>
  <pageSetup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8"/>
  <sheetViews>
    <sheetView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10" width="6.7109375" style="94" customWidth="1"/>
    <col min="11" max="23" width="6.7109375" style="23" customWidth="1"/>
    <col min="24" max="16384" width="9.140625" style="23"/>
  </cols>
  <sheetData>
    <row r="1" spans="1:10" ht="120.75" customHeight="1" thickBot="1" x14ac:dyDescent="0.25">
      <c r="A1" s="119" t="s">
        <v>1601</v>
      </c>
      <c r="B1" s="84" t="s">
        <v>1602</v>
      </c>
      <c r="C1" s="84" t="s">
        <v>1603</v>
      </c>
      <c r="D1" s="84" t="s">
        <v>1604</v>
      </c>
      <c r="E1" s="84" t="s">
        <v>1909</v>
      </c>
      <c r="F1" s="84" t="s">
        <v>1605</v>
      </c>
      <c r="G1" s="84" t="s">
        <v>1606</v>
      </c>
      <c r="H1" s="84" t="s">
        <v>1607</v>
      </c>
      <c r="I1" s="84" t="s">
        <v>79</v>
      </c>
      <c r="J1" s="81" t="s">
        <v>0</v>
      </c>
    </row>
    <row r="2" spans="1:10" ht="13.5" customHeight="1" thickBot="1" x14ac:dyDescent="0.25">
      <c r="A2" s="78">
        <v>2017</v>
      </c>
      <c r="B2" s="81" t="s">
        <v>1188</v>
      </c>
      <c r="C2" s="81" t="s">
        <v>1189</v>
      </c>
      <c r="D2" s="81" t="s">
        <v>1191</v>
      </c>
      <c r="E2" s="81" t="s">
        <v>1195</v>
      </c>
      <c r="F2" s="81" t="s">
        <v>1160</v>
      </c>
      <c r="G2" s="81" t="s">
        <v>1198</v>
      </c>
      <c r="H2" s="81" t="s">
        <v>1247</v>
      </c>
      <c r="I2" s="81"/>
      <c r="J2" s="81"/>
    </row>
    <row r="3" spans="1:10" ht="3.95" customHeight="1" x14ac:dyDescent="0.2"/>
    <row r="4" spans="1:10" ht="14.85" customHeight="1" x14ac:dyDescent="0.2">
      <c r="A4" s="25" t="s">
        <v>27</v>
      </c>
    </row>
    <row r="5" spans="1:10" ht="12.75" customHeight="1" x14ac:dyDescent="0.2">
      <c r="A5" s="32" t="s">
        <v>666</v>
      </c>
      <c r="B5" s="95">
        <v>199</v>
      </c>
      <c r="C5" s="95">
        <v>99</v>
      </c>
      <c r="D5" s="95">
        <v>52</v>
      </c>
      <c r="E5" s="95">
        <v>19</v>
      </c>
      <c r="F5" s="95">
        <v>14</v>
      </c>
      <c r="G5" s="138">
        <v>6</v>
      </c>
      <c r="H5" s="138">
        <v>2</v>
      </c>
      <c r="I5" s="95">
        <f t="shared" ref="I5:I45" si="0">J5-SUM(B5:H5)</f>
        <v>12</v>
      </c>
      <c r="J5" s="95">
        <f>Sheriff!J735</f>
        <v>403</v>
      </c>
    </row>
    <row r="6" spans="1:10" ht="12.75" customHeight="1" x14ac:dyDescent="0.2">
      <c r="A6" s="32" t="s">
        <v>667</v>
      </c>
      <c r="B6" s="95">
        <v>124</v>
      </c>
      <c r="C6" s="95">
        <v>47</v>
      </c>
      <c r="D6" s="95">
        <v>13</v>
      </c>
      <c r="E6" s="95">
        <v>17</v>
      </c>
      <c r="F6" s="95">
        <v>6</v>
      </c>
      <c r="G6" s="138">
        <v>5</v>
      </c>
      <c r="H6" s="138">
        <v>3</v>
      </c>
      <c r="I6" s="95">
        <f t="shared" si="0"/>
        <v>18</v>
      </c>
      <c r="J6" s="95">
        <f>Sheriff!J736</f>
        <v>233</v>
      </c>
    </row>
    <row r="7" spans="1:10" ht="12.75" customHeight="1" x14ac:dyDescent="0.2">
      <c r="A7" s="32" t="s">
        <v>668</v>
      </c>
      <c r="B7" s="95">
        <v>162</v>
      </c>
      <c r="C7" s="95">
        <v>83</v>
      </c>
      <c r="D7" s="95">
        <v>31</v>
      </c>
      <c r="E7" s="95">
        <v>17</v>
      </c>
      <c r="F7" s="95">
        <v>14</v>
      </c>
      <c r="G7" s="138">
        <v>3</v>
      </c>
      <c r="H7" s="138">
        <v>3</v>
      </c>
      <c r="I7" s="95">
        <f t="shared" si="0"/>
        <v>12</v>
      </c>
      <c r="J7" s="95">
        <f>Sheriff!J737</f>
        <v>325</v>
      </c>
    </row>
    <row r="8" spans="1:10" ht="12.75" customHeight="1" x14ac:dyDescent="0.2">
      <c r="A8" s="32" t="s">
        <v>669</v>
      </c>
      <c r="B8" s="95">
        <v>225</v>
      </c>
      <c r="C8" s="95">
        <v>115</v>
      </c>
      <c r="D8" s="95">
        <v>50</v>
      </c>
      <c r="E8" s="95">
        <v>24</v>
      </c>
      <c r="F8" s="95">
        <v>13</v>
      </c>
      <c r="G8" s="138">
        <v>11</v>
      </c>
      <c r="H8" s="138">
        <v>3</v>
      </c>
      <c r="I8" s="95">
        <f t="shared" si="0"/>
        <v>39</v>
      </c>
      <c r="J8" s="95">
        <f>Sheriff!J738</f>
        <v>480</v>
      </c>
    </row>
    <row r="9" spans="1:10" ht="12.75" customHeight="1" x14ac:dyDescent="0.2">
      <c r="A9" s="32" t="s">
        <v>670</v>
      </c>
      <c r="B9" s="95">
        <v>234</v>
      </c>
      <c r="C9" s="95">
        <v>116</v>
      </c>
      <c r="D9" s="95">
        <v>39</v>
      </c>
      <c r="E9" s="95">
        <v>21</v>
      </c>
      <c r="F9" s="95">
        <v>15</v>
      </c>
      <c r="G9" s="138">
        <v>5</v>
      </c>
      <c r="H9" s="138">
        <v>1</v>
      </c>
      <c r="I9" s="95">
        <f t="shared" si="0"/>
        <v>29</v>
      </c>
      <c r="J9" s="95">
        <f>Sheriff!J739</f>
        <v>460</v>
      </c>
    </row>
    <row r="10" spans="1:10" ht="12.75" customHeight="1" x14ac:dyDescent="0.2">
      <c r="A10" s="32" t="s">
        <v>671</v>
      </c>
      <c r="B10" s="95">
        <v>206</v>
      </c>
      <c r="C10" s="95">
        <v>95</v>
      </c>
      <c r="D10" s="95">
        <v>46</v>
      </c>
      <c r="E10" s="95">
        <v>28</v>
      </c>
      <c r="F10" s="95">
        <v>11</v>
      </c>
      <c r="G10" s="138">
        <v>2</v>
      </c>
      <c r="H10" s="138">
        <v>1</v>
      </c>
      <c r="I10" s="95">
        <f t="shared" si="0"/>
        <v>26</v>
      </c>
      <c r="J10" s="95">
        <f>Sheriff!J740</f>
        <v>415</v>
      </c>
    </row>
    <row r="11" spans="1:10" ht="12.75" customHeight="1" x14ac:dyDescent="0.2">
      <c r="A11" s="32" t="s">
        <v>672</v>
      </c>
      <c r="B11" s="95">
        <v>212</v>
      </c>
      <c r="C11" s="95">
        <v>99</v>
      </c>
      <c r="D11" s="95">
        <v>52</v>
      </c>
      <c r="E11" s="95">
        <v>25</v>
      </c>
      <c r="F11" s="95">
        <v>13</v>
      </c>
      <c r="G11" s="138">
        <v>6</v>
      </c>
      <c r="H11" s="138">
        <v>3</v>
      </c>
      <c r="I11" s="95">
        <f t="shared" si="0"/>
        <v>26</v>
      </c>
      <c r="J11" s="95">
        <f>Sheriff!J741</f>
        <v>436</v>
      </c>
    </row>
    <row r="12" spans="1:10" ht="12.75" customHeight="1" x14ac:dyDescent="0.2">
      <c r="A12" s="32" t="s">
        <v>673</v>
      </c>
      <c r="B12" s="95">
        <v>155</v>
      </c>
      <c r="C12" s="95">
        <v>88</v>
      </c>
      <c r="D12" s="95">
        <v>41</v>
      </c>
      <c r="E12" s="95">
        <v>11</v>
      </c>
      <c r="F12" s="95">
        <v>5</v>
      </c>
      <c r="G12" s="138">
        <v>2</v>
      </c>
      <c r="H12" s="138">
        <v>1</v>
      </c>
      <c r="I12" s="95">
        <f t="shared" si="0"/>
        <v>26</v>
      </c>
      <c r="J12" s="95">
        <f>Sheriff!J742</f>
        <v>329</v>
      </c>
    </row>
    <row r="13" spans="1:10" ht="12.75" customHeight="1" x14ac:dyDescent="0.2">
      <c r="A13" s="32" t="s">
        <v>674</v>
      </c>
      <c r="B13" s="95">
        <v>320</v>
      </c>
      <c r="C13" s="95">
        <v>157</v>
      </c>
      <c r="D13" s="95">
        <v>42</v>
      </c>
      <c r="E13" s="95">
        <v>37</v>
      </c>
      <c r="F13" s="95">
        <v>10</v>
      </c>
      <c r="G13" s="138">
        <v>7</v>
      </c>
      <c r="H13" s="138">
        <v>4</v>
      </c>
      <c r="I13" s="95">
        <f t="shared" si="0"/>
        <v>23</v>
      </c>
      <c r="J13" s="95">
        <f>Sheriff!J743</f>
        <v>600</v>
      </c>
    </row>
    <row r="14" spans="1:10" ht="12.75" customHeight="1" x14ac:dyDescent="0.2">
      <c r="A14" s="32" t="s">
        <v>675</v>
      </c>
      <c r="B14" s="95">
        <v>193</v>
      </c>
      <c r="C14" s="95">
        <v>97</v>
      </c>
      <c r="D14" s="95">
        <v>35</v>
      </c>
      <c r="E14" s="95">
        <v>16</v>
      </c>
      <c r="F14" s="95">
        <v>5</v>
      </c>
      <c r="G14" s="138">
        <v>3</v>
      </c>
      <c r="H14" s="138">
        <v>0</v>
      </c>
      <c r="I14" s="95">
        <f t="shared" si="0"/>
        <v>11</v>
      </c>
      <c r="J14" s="95">
        <f>Sheriff!J744</f>
        <v>360</v>
      </c>
    </row>
    <row r="15" spans="1:10" ht="12.75" customHeight="1" x14ac:dyDescent="0.2">
      <c r="A15" s="32" t="s">
        <v>676</v>
      </c>
      <c r="B15" s="95">
        <v>314</v>
      </c>
      <c r="C15" s="95">
        <v>170</v>
      </c>
      <c r="D15" s="95">
        <v>56</v>
      </c>
      <c r="E15" s="95">
        <v>25</v>
      </c>
      <c r="F15" s="95">
        <v>21</v>
      </c>
      <c r="G15" s="138">
        <v>8</v>
      </c>
      <c r="H15" s="138">
        <v>3</v>
      </c>
      <c r="I15" s="95">
        <f t="shared" si="0"/>
        <v>21</v>
      </c>
      <c r="J15" s="95">
        <f>Sheriff!J745</f>
        <v>618</v>
      </c>
    </row>
    <row r="16" spans="1:10" ht="12.75" customHeight="1" x14ac:dyDescent="0.2">
      <c r="A16" s="32" t="s">
        <v>677</v>
      </c>
      <c r="B16" s="95">
        <v>97</v>
      </c>
      <c r="C16" s="95">
        <v>64</v>
      </c>
      <c r="D16" s="95">
        <v>19</v>
      </c>
      <c r="E16" s="95">
        <v>8</v>
      </c>
      <c r="F16" s="95">
        <v>5</v>
      </c>
      <c r="G16" s="138">
        <v>0</v>
      </c>
      <c r="H16" s="138">
        <v>0</v>
      </c>
      <c r="I16" s="95">
        <f t="shared" si="0"/>
        <v>5</v>
      </c>
      <c r="J16" s="95">
        <f>Sheriff!J746</f>
        <v>198</v>
      </c>
    </row>
    <row r="17" spans="1:10" ht="12.75" customHeight="1" x14ac:dyDescent="0.2">
      <c r="A17" s="32" t="s">
        <v>678</v>
      </c>
      <c r="B17" s="95">
        <v>199</v>
      </c>
      <c r="C17" s="95">
        <v>165</v>
      </c>
      <c r="D17" s="95">
        <v>57</v>
      </c>
      <c r="E17" s="95">
        <v>22</v>
      </c>
      <c r="F17" s="95">
        <v>16</v>
      </c>
      <c r="G17" s="138">
        <v>5</v>
      </c>
      <c r="H17" s="138">
        <v>0</v>
      </c>
      <c r="I17" s="95">
        <f t="shared" si="0"/>
        <v>42</v>
      </c>
      <c r="J17" s="95">
        <f>Sheriff!J747</f>
        <v>506</v>
      </c>
    </row>
    <row r="18" spans="1:10" ht="12.75" customHeight="1" x14ac:dyDescent="0.2">
      <c r="A18" s="32" t="s">
        <v>679</v>
      </c>
      <c r="B18" s="95">
        <v>238</v>
      </c>
      <c r="C18" s="95">
        <v>119</v>
      </c>
      <c r="D18" s="95">
        <v>35</v>
      </c>
      <c r="E18" s="95">
        <v>18</v>
      </c>
      <c r="F18" s="95">
        <v>17</v>
      </c>
      <c r="G18" s="138">
        <v>10</v>
      </c>
      <c r="H18" s="138">
        <v>2</v>
      </c>
      <c r="I18" s="95">
        <f t="shared" si="0"/>
        <v>18</v>
      </c>
      <c r="J18" s="95">
        <f>Sheriff!J748</f>
        <v>457</v>
      </c>
    </row>
    <row r="19" spans="1:10" ht="12.75" customHeight="1" x14ac:dyDescent="0.2">
      <c r="A19" s="32" t="s">
        <v>680</v>
      </c>
      <c r="B19" s="95">
        <v>201</v>
      </c>
      <c r="C19" s="95">
        <v>97</v>
      </c>
      <c r="D19" s="95">
        <v>37</v>
      </c>
      <c r="E19" s="95">
        <v>14</v>
      </c>
      <c r="F19" s="95">
        <v>7</v>
      </c>
      <c r="G19" s="138">
        <v>4</v>
      </c>
      <c r="H19" s="138">
        <v>3</v>
      </c>
      <c r="I19" s="95">
        <f t="shared" si="0"/>
        <v>14</v>
      </c>
      <c r="J19" s="95">
        <f>Sheriff!J749</f>
        <v>377</v>
      </c>
    </row>
    <row r="20" spans="1:10" ht="12.75" customHeight="1" x14ac:dyDescent="0.2">
      <c r="A20" s="32" t="s">
        <v>681</v>
      </c>
      <c r="B20" s="95">
        <v>379</v>
      </c>
      <c r="C20" s="95">
        <v>166</v>
      </c>
      <c r="D20" s="95">
        <v>51</v>
      </c>
      <c r="E20" s="95">
        <v>43</v>
      </c>
      <c r="F20" s="95">
        <v>18</v>
      </c>
      <c r="G20" s="138">
        <v>3</v>
      </c>
      <c r="H20" s="138">
        <v>3</v>
      </c>
      <c r="I20" s="95">
        <f t="shared" si="0"/>
        <v>25</v>
      </c>
      <c r="J20" s="95">
        <f>Sheriff!J750</f>
        <v>688</v>
      </c>
    </row>
    <row r="21" spans="1:10" ht="12.75" customHeight="1" x14ac:dyDescent="0.2">
      <c r="A21" s="32" t="s">
        <v>682</v>
      </c>
      <c r="B21" s="95">
        <v>187</v>
      </c>
      <c r="C21" s="95">
        <v>92</v>
      </c>
      <c r="D21" s="95">
        <v>21</v>
      </c>
      <c r="E21" s="95">
        <v>15</v>
      </c>
      <c r="F21" s="95">
        <v>16</v>
      </c>
      <c r="G21" s="138">
        <v>4</v>
      </c>
      <c r="H21" s="138">
        <v>2</v>
      </c>
      <c r="I21" s="95">
        <f t="shared" si="0"/>
        <v>12</v>
      </c>
      <c r="J21" s="95">
        <f>Sheriff!J751</f>
        <v>349</v>
      </c>
    </row>
    <row r="22" spans="1:10" ht="12.75" customHeight="1" x14ac:dyDescent="0.2">
      <c r="A22" s="32" t="s">
        <v>683</v>
      </c>
      <c r="B22" s="95">
        <v>201</v>
      </c>
      <c r="C22" s="95">
        <v>108</v>
      </c>
      <c r="D22" s="95">
        <v>46</v>
      </c>
      <c r="E22" s="95">
        <v>30</v>
      </c>
      <c r="F22" s="95">
        <v>15</v>
      </c>
      <c r="G22" s="138">
        <v>4</v>
      </c>
      <c r="H22" s="138">
        <v>2</v>
      </c>
      <c r="I22" s="95">
        <f t="shared" si="0"/>
        <v>28</v>
      </c>
      <c r="J22" s="95">
        <f>Sheriff!J752</f>
        <v>434</v>
      </c>
    </row>
    <row r="23" spans="1:10" ht="12.75" customHeight="1" x14ac:dyDescent="0.2">
      <c r="A23" s="32" t="s">
        <v>684</v>
      </c>
      <c r="B23" s="95">
        <v>297</v>
      </c>
      <c r="C23" s="95">
        <v>148</v>
      </c>
      <c r="D23" s="95">
        <v>55</v>
      </c>
      <c r="E23" s="95">
        <v>32</v>
      </c>
      <c r="F23" s="95">
        <v>12</v>
      </c>
      <c r="G23" s="138">
        <v>12</v>
      </c>
      <c r="H23" s="138">
        <v>4</v>
      </c>
      <c r="I23" s="95">
        <f t="shared" si="0"/>
        <v>36</v>
      </c>
      <c r="J23" s="95">
        <f>Sheriff!J753</f>
        <v>596</v>
      </c>
    </row>
    <row r="24" spans="1:10" ht="12.75" customHeight="1" x14ac:dyDescent="0.2">
      <c r="A24" s="32" t="s">
        <v>685</v>
      </c>
      <c r="B24" s="95">
        <v>168</v>
      </c>
      <c r="C24" s="95">
        <v>110</v>
      </c>
      <c r="D24" s="95">
        <v>43</v>
      </c>
      <c r="E24" s="95">
        <v>21</v>
      </c>
      <c r="F24" s="95">
        <v>10</v>
      </c>
      <c r="G24" s="138">
        <v>3</v>
      </c>
      <c r="H24" s="138">
        <v>3</v>
      </c>
      <c r="I24" s="95">
        <f t="shared" si="0"/>
        <v>17</v>
      </c>
      <c r="J24" s="95">
        <f>Sheriff!J754</f>
        <v>375</v>
      </c>
    </row>
    <row r="25" spans="1:10" ht="12.75" customHeight="1" x14ac:dyDescent="0.2">
      <c r="A25" s="32" t="s">
        <v>686</v>
      </c>
      <c r="B25" s="95">
        <v>260</v>
      </c>
      <c r="C25" s="95">
        <v>168</v>
      </c>
      <c r="D25" s="95">
        <v>40</v>
      </c>
      <c r="E25" s="95">
        <v>28</v>
      </c>
      <c r="F25" s="95">
        <v>19</v>
      </c>
      <c r="G25" s="138">
        <v>10</v>
      </c>
      <c r="H25" s="138">
        <v>0</v>
      </c>
      <c r="I25" s="95">
        <f t="shared" si="0"/>
        <v>18</v>
      </c>
      <c r="J25" s="95">
        <f>Sheriff!J755</f>
        <v>543</v>
      </c>
    </row>
    <row r="26" spans="1:10" ht="12.75" customHeight="1" x14ac:dyDescent="0.2">
      <c r="A26" s="32" t="s">
        <v>687</v>
      </c>
      <c r="B26" s="95">
        <v>254</v>
      </c>
      <c r="C26" s="95">
        <v>153</v>
      </c>
      <c r="D26" s="95">
        <v>36</v>
      </c>
      <c r="E26" s="95">
        <v>16</v>
      </c>
      <c r="F26" s="95">
        <v>17</v>
      </c>
      <c r="G26" s="138">
        <v>5</v>
      </c>
      <c r="H26" s="138">
        <v>2</v>
      </c>
      <c r="I26" s="95">
        <f t="shared" si="0"/>
        <v>22</v>
      </c>
      <c r="J26" s="95">
        <f>Sheriff!J756</f>
        <v>505</v>
      </c>
    </row>
    <row r="27" spans="1:10" ht="12.75" customHeight="1" x14ac:dyDescent="0.2">
      <c r="A27" s="32" t="s">
        <v>688</v>
      </c>
      <c r="B27" s="95">
        <v>212</v>
      </c>
      <c r="C27" s="95">
        <v>123</v>
      </c>
      <c r="D27" s="95">
        <v>26</v>
      </c>
      <c r="E27" s="95">
        <v>12</v>
      </c>
      <c r="F27" s="95">
        <v>9</v>
      </c>
      <c r="G27" s="138">
        <v>1</v>
      </c>
      <c r="H27" s="138">
        <v>1</v>
      </c>
      <c r="I27" s="95">
        <f t="shared" si="0"/>
        <v>10</v>
      </c>
      <c r="J27" s="95">
        <f>Sheriff!J757</f>
        <v>394</v>
      </c>
    </row>
    <row r="28" spans="1:10" ht="12.75" customHeight="1" x14ac:dyDescent="0.2">
      <c r="A28" s="32" t="s">
        <v>689</v>
      </c>
      <c r="B28" s="95">
        <v>240</v>
      </c>
      <c r="C28" s="95">
        <v>132</v>
      </c>
      <c r="D28" s="95">
        <v>43</v>
      </c>
      <c r="E28" s="95">
        <v>17</v>
      </c>
      <c r="F28" s="95">
        <v>16</v>
      </c>
      <c r="G28" s="138">
        <v>3</v>
      </c>
      <c r="H28" s="138">
        <v>2</v>
      </c>
      <c r="I28" s="95">
        <f t="shared" si="0"/>
        <v>24</v>
      </c>
      <c r="J28" s="95">
        <f>Sheriff!J758</f>
        <v>477</v>
      </c>
    </row>
    <row r="29" spans="1:10" ht="12.75" customHeight="1" x14ac:dyDescent="0.2">
      <c r="A29" s="32" t="s">
        <v>690</v>
      </c>
      <c r="B29" s="95">
        <v>211</v>
      </c>
      <c r="C29" s="95">
        <v>113</v>
      </c>
      <c r="D29" s="95">
        <v>34</v>
      </c>
      <c r="E29" s="95">
        <v>24</v>
      </c>
      <c r="F29" s="95">
        <v>7</v>
      </c>
      <c r="G29" s="138">
        <v>6</v>
      </c>
      <c r="H29" s="138">
        <v>1</v>
      </c>
      <c r="I29" s="95">
        <f t="shared" si="0"/>
        <v>19</v>
      </c>
      <c r="J29" s="95">
        <f>Sheriff!J759</f>
        <v>415</v>
      </c>
    </row>
    <row r="30" spans="1:10" ht="12.75" customHeight="1" x14ac:dyDescent="0.2">
      <c r="A30" s="32" t="s">
        <v>691</v>
      </c>
      <c r="B30" s="95">
        <v>162</v>
      </c>
      <c r="C30" s="95">
        <v>120</v>
      </c>
      <c r="D30" s="95">
        <v>43</v>
      </c>
      <c r="E30" s="95">
        <v>32</v>
      </c>
      <c r="F30" s="95">
        <v>8</v>
      </c>
      <c r="G30" s="138">
        <v>5</v>
      </c>
      <c r="H30" s="138">
        <v>0</v>
      </c>
      <c r="I30" s="95">
        <f t="shared" si="0"/>
        <v>28</v>
      </c>
      <c r="J30" s="95">
        <f>Sheriff!J760</f>
        <v>398</v>
      </c>
    </row>
    <row r="31" spans="1:10" ht="12.75" customHeight="1" x14ac:dyDescent="0.2">
      <c r="A31" s="32" t="s">
        <v>692</v>
      </c>
      <c r="B31" s="95">
        <v>318</v>
      </c>
      <c r="C31" s="95">
        <v>140</v>
      </c>
      <c r="D31" s="95">
        <v>44</v>
      </c>
      <c r="E31" s="95">
        <v>20</v>
      </c>
      <c r="F31" s="95">
        <v>26</v>
      </c>
      <c r="G31" s="138">
        <v>7</v>
      </c>
      <c r="H31" s="138">
        <v>0</v>
      </c>
      <c r="I31" s="95">
        <f t="shared" si="0"/>
        <v>28</v>
      </c>
      <c r="J31" s="95">
        <f>Sheriff!J761</f>
        <v>583</v>
      </c>
    </row>
    <row r="32" spans="1:10" ht="12.75" customHeight="1" x14ac:dyDescent="0.2">
      <c r="A32" s="32" t="s">
        <v>693</v>
      </c>
      <c r="B32" s="95">
        <v>207</v>
      </c>
      <c r="C32" s="95">
        <v>125</v>
      </c>
      <c r="D32" s="95">
        <v>40</v>
      </c>
      <c r="E32" s="95">
        <v>24</v>
      </c>
      <c r="F32" s="95">
        <v>16</v>
      </c>
      <c r="G32" s="138">
        <v>10</v>
      </c>
      <c r="H32" s="138">
        <v>1</v>
      </c>
      <c r="I32" s="95">
        <f t="shared" si="0"/>
        <v>18</v>
      </c>
      <c r="J32" s="95">
        <f>Sheriff!J762</f>
        <v>441</v>
      </c>
    </row>
    <row r="33" spans="1:10" ht="12.75" customHeight="1" x14ac:dyDescent="0.2">
      <c r="A33" s="32" t="s">
        <v>694</v>
      </c>
      <c r="B33" s="95">
        <v>232</v>
      </c>
      <c r="C33" s="95">
        <v>118</v>
      </c>
      <c r="D33" s="95">
        <v>38</v>
      </c>
      <c r="E33" s="95">
        <v>24</v>
      </c>
      <c r="F33" s="95">
        <v>9</v>
      </c>
      <c r="G33" s="138">
        <v>5</v>
      </c>
      <c r="H33" s="138">
        <v>1</v>
      </c>
      <c r="I33" s="95">
        <f t="shared" si="0"/>
        <v>19</v>
      </c>
      <c r="J33" s="95">
        <f>Sheriff!J763</f>
        <v>446</v>
      </c>
    </row>
    <row r="34" spans="1:10" ht="12.75" customHeight="1" x14ac:dyDescent="0.2">
      <c r="A34" s="32" t="s">
        <v>695</v>
      </c>
      <c r="B34" s="95">
        <v>211</v>
      </c>
      <c r="C34" s="95">
        <v>82</v>
      </c>
      <c r="D34" s="95">
        <v>24</v>
      </c>
      <c r="E34" s="95">
        <v>18</v>
      </c>
      <c r="F34" s="95">
        <v>11</v>
      </c>
      <c r="G34" s="138">
        <v>6</v>
      </c>
      <c r="H34" s="138">
        <v>1</v>
      </c>
      <c r="I34" s="95">
        <f t="shared" si="0"/>
        <v>14</v>
      </c>
      <c r="J34" s="95">
        <f>Sheriff!J764</f>
        <v>367</v>
      </c>
    </row>
    <row r="35" spans="1:10" ht="12.75" customHeight="1" x14ac:dyDescent="0.2">
      <c r="A35" s="32" t="s">
        <v>696</v>
      </c>
      <c r="B35" s="95">
        <v>322</v>
      </c>
      <c r="C35" s="95">
        <v>153</v>
      </c>
      <c r="D35" s="95">
        <v>41</v>
      </c>
      <c r="E35" s="95">
        <v>36</v>
      </c>
      <c r="F35" s="95">
        <v>21</v>
      </c>
      <c r="G35" s="138">
        <v>18</v>
      </c>
      <c r="H35" s="138">
        <v>6</v>
      </c>
      <c r="I35" s="95">
        <f t="shared" si="0"/>
        <v>27</v>
      </c>
      <c r="J35" s="95">
        <f>Sheriff!J765</f>
        <v>624</v>
      </c>
    </row>
    <row r="36" spans="1:10" ht="12.75" customHeight="1" x14ac:dyDescent="0.2">
      <c r="A36" s="32" t="s">
        <v>697</v>
      </c>
      <c r="B36" s="95">
        <v>228</v>
      </c>
      <c r="C36" s="95">
        <v>103</v>
      </c>
      <c r="D36" s="95">
        <v>33</v>
      </c>
      <c r="E36" s="95">
        <v>22</v>
      </c>
      <c r="F36" s="95">
        <v>12</v>
      </c>
      <c r="G36" s="138">
        <v>5</v>
      </c>
      <c r="H36" s="138">
        <v>2</v>
      </c>
      <c r="I36" s="95">
        <f t="shared" si="0"/>
        <v>20</v>
      </c>
      <c r="J36" s="95">
        <f>Sheriff!J766</f>
        <v>425</v>
      </c>
    </row>
    <row r="37" spans="1:10" ht="12.75" customHeight="1" x14ac:dyDescent="0.2">
      <c r="A37" s="32" t="s">
        <v>698</v>
      </c>
      <c r="B37" s="95">
        <v>254</v>
      </c>
      <c r="C37" s="95">
        <v>112</v>
      </c>
      <c r="D37" s="95">
        <v>48</v>
      </c>
      <c r="E37" s="95">
        <v>27</v>
      </c>
      <c r="F37" s="95">
        <v>17</v>
      </c>
      <c r="G37" s="138">
        <v>13</v>
      </c>
      <c r="H37" s="138">
        <v>2</v>
      </c>
      <c r="I37" s="95">
        <f t="shared" si="0"/>
        <v>23</v>
      </c>
      <c r="J37" s="95">
        <f>Sheriff!J767</f>
        <v>496</v>
      </c>
    </row>
    <row r="38" spans="1:10" ht="12.75" customHeight="1" x14ac:dyDescent="0.2">
      <c r="A38" s="32" t="s">
        <v>699</v>
      </c>
      <c r="B38" s="95">
        <v>279</v>
      </c>
      <c r="C38" s="95">
        <v>139</v>
      </c>
      <c r="D38" s="95">
        <v>47</v>
      </c>
      <c r="E38" s="95">
        <v>21</v>
      </c>
      <c r="F38" s="95">
        <v>14</v>
      </c>
      <c r="G38" s="138">
        <v>4</v>
      </c>
      <c r="H38" s="138">
        <v>3</v>
      </c>
      <c r="I38" s="95">
        <f t="shared" si="0"/>
        <v>39</v>
      </c>
      <c r="J38" s="95">
        <f>Sheriff!J768</f>
        <v>546</v>
      </c>
    </row>
    <row r="39" spans="1:10" ht="12.75" customHeight="1" x14ac:dyDescent="0.2">
      <c r="A39" s="32" t="s">
        <v>700</v>
      </c>
      <c r="B39" s="95">
        <v>253</v>
      </c>
      <c r="C39" s="95">
        <v>94</v>
      </c>
      <c r="D39" s="95">
        <v>38</v>
      </c>
      <c r="E39" s="95">
        <v>20</v>
      </c>
      <c r="F39" s="95">
        <v>8</v>
      </c>
      <c r="G39" s="138">
        <v>5</v>
      </c>
      <c r="H39" s="138">
        <v>1</v>
      </c>
      <c r="I39" s="95">
        <f t="shared" si="0"/>
        <v>28</v>
      </c>
      <c r="J39" s="95">
        <f>Sheriff!J769</f>
        <v>447</v>
      </c>
    </row>
    <row r="40" spans="1:10" ht="12.75" customHeight="1" x14ac:dyDescent="0.2">
      <c r="A40" s="32" t="s">
        <v>701</v>
      </c>
      <c r="B40" s="95">
        <v>268</v>
      </c>
      <c r="C40" s="95">
        <v>145</v>
      </c>
      <c r="D40" s="95">
        <v>49</v>
      </c>
      <c r="E40" s="95">
        <v>31</v>
      </c>
      <c r="F40" s="95">
        <v>18</v>
      </c>
      <c r="G40" s="138">
        <v>5</v>
      </c>
      <c r="H40" s="138">
        <v>2</v>
      </c>
      <c r="I40" s="95">
        <f t="shared" si="0"/>
        <v>24</v>
      </c>
      <c r="J40" s="95">
        <f>Sheriff!J770</f>
        <v>542</v>
      </c>
    </row>
    <row r="41" spans="1:10" ht="12.75" customHeight="1" x14ac:dyDescent="0.2">
      <c r="A41" s="32" t="s">
        <v>702</v>
      </c>
      <c r="B41" s="95">
        <v>303</v>
      </c>
      <c r="C41" s="95">
        <v>140</v>
      </c>
      <c r="D41" s="95">
        <v>51</v>
      </c>
      <c r="E41" s="95">
        <v>32</v>
      </c>
      <c r="F41" s="95">
        <v>22</v>
      </c>
      <c r="G41" s="138">
        <v>4</v>
      </c>
      <c r="H41" s="138">
        <v>3</v>
      </c>
      <c r="I41" s="95">
        <f t="shared" si="0"/>
        <v>25</v>
      </c>
      <c r="J41" s="95">
        <f>Sheriff!J771</f>
        <v>580</v>
      </c>
    </row>
    <row r="42" spans="1:10" ht="12.75" customHeight="1" x14ac:dyDescent="0.2">
      <c r="A42" s="32" t="s">
        <v>703</v>
      </c>
      <c r="B42" s="95">
        <v>335</v>
      </c>
      <c r="C42" s="95">
        <v>197</v>
      </c>
      <c r="D42" s="95">
        <v>74</v>
      </c>
      <c r="E42" s="95">
        <v>32</v>
      </c>
      <c r="F42" s="95">
        <v>15</v>
      </c>
      <c r="G42" s="138">
        <v>6</v>
      </c>
      <c r="H42" s="138">
        <v>3</v>
      </c>
      <c r="I42" s="95">
        <f t="shared" si="0"/>
        <v>46</v>
      </c>
      <c r="J42" s="95">
        <f>Sheriff!J772</f>
        <v>708</v>
      </c>
    </row>
    <row r="43" spans="1:10" ht="12.75" customHeight="1" x14ac:dyDescent="0.2">
      <c r="A43" s="32" t="s">
        <v>704</v>
      </c>
      <c r="B43" s="95">
        <v>110</v>
      </c>
      <c r="C43" s="95">
        <v>72</v>
      </c>
      <c r="D43" s="95">
        <v>23</v>
      </c>
      <c r="E43" s="95">
        <v>11</v>
      </c>
      <c r="F43" s="95">
        <v>7</v>
      </c>
      <c r="G43" s="138">
        <v>2</v>
      </c>
      <c r="H43" s="138">
        <v>0</v>
      </c>
      <c r="I43" s="95">
        <f t="shared" si="0"/>
        <v>7</v>
      </c>
      <c r="J43" s="95">
        <f>Sheriff!J773</f>
        <v>232</v>
      </c>
    </row>
    <row r="44" spans="1:10" ht="12.75" customHeight="1" x14ac:dyDescent="0.2">
      <c r="A44" s="32" t="s">
        <v>705</v>
      </c>
      <c r="B44" s="95">
        <v>152</v>
      </c>
      <c r="C44" s="95">
        <v>91</v>
      </c>
      <c r="D44" s="95">
        <v>27</v>
      </c>
      <c r="E44" s="95">
        <v>26</v>
      </c>
      <c r="F44" s="95">
        <v>10</v>
      </c>
      <c r="G44" s="138">
        <v>3</v>
      </c>
      <c r="H44" s="138">
        <v>2</v>
      </c>
      <c r="I44" s="95">
        <f t="shared" si="0"/>
        <v>17</v>
      </c>
      <c r="J44" s="95">
        <f>Sheriff!J774</f>
        <v>328</v>
      </c>
    </row>
    <row r="45" spans="1:10" ht="12.75" customHeight="1" x14ac:dyDescent="0.2">
      <c r="A45" s="32" t="s">
        <v>706</v>
      </c>
      <c r="B45" s="95">
        <v>212</v>
      </c>
      <c r="C45" s="95">
        <v>115</v>
      </c>
      <c r="D45" s="95">
        <v>53</v>
      </c>
      <c r="E45" s="95">
        <v>11</v>
      </c>
      <c r="F45" s="95">
        <v>11</v>
      </c>
      <c r="G45" s="138">
        <v>3</v>
      </c>
      <c r="H45" s="138">
        <v>0</v>
      </c>
      <c r="I45" s="95">
        <f t="shared" si="0"/>
        <v>24</v>
      </c>
      <c r="J45" s="95">
        <f>Sheriff!J775</f>
        <v>429</v>
      </c>
    </row>
    <row r="46" spans="1:10" ht="12.75" customHeight="1" x14ac:dyDescent="0.2">
      <c r="A46" s="36" t="s">
        <v>707</v>
      </c>
      <c r="B46" s="91">
        <f t="shared" ref="B46:I46" si="1">SUM(B5:B45)</f>
        <v>9334</v>
      </c>
      <c r="C46" s="91">
        <f t="shared" si="1"/>
        <v>4870</v>
      </c>
      <c r="D46" s="91">
        <f t="shared" si="1"/>
        <v>1673</v>
      </c>
      <c r="E46" s="91">
        <f t="shared" si="1"/>
        <v>927</v>
      </c>
      <c r="F46" s="91">
        <f t="shared" si="1"/>
        <v>536</v>
      </c>
      <c r="G46" s="91">
        <f t="shared" si="1"/>
        <v>229</v>
      </c>
      <c r="H46" s="91">
        <f t="shared" si="1"/>
        <v>76</v>
      </c>
      <c r="I46" s="91">
        <f t="shared" si="1"/>
        <v>920</v>
      </c>
      <c r="J46" s="91">
        <f>SUM(J5:J45)</f>
        <v>18565</v>
      </c>
    </row>
    <row r="47" spans="1:10" ht="12.75" customHeight="1" x14ac:dyDescent="0.2">
      <c r="A47" s="18"/>
      <c r="B47" s="29"/>
      <c r="C47" s="29"/>
      <c r="D47" s="29"/>
      <c r="E47" s="29"/>
      <c r="F47" s="29"/>
      <c r="G47" s="29"/>
      <c r="H47" s="29"/>
      <c r="I47" s="29"/>
      <c r="J47" s="29"/>
    </row>
    <row r="48" spans="1:10" ht="12.75" customHeight="1" x14ac:dyDescent="0.2"/>
  </sheetData>
  <printOptions horizontalCentered="1"/>
  <pageMargins left="0.7" right="0.7" top="0.75" bottom="0.75" header="0.3" footer="0.3"/>
  <pageSetup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48"/>
  <sheetViews>
    <sheetView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18" width="6.7109375" style="94" customWidth="1"/>
    <col min="19" max="34" width="6.7109375" style="23" customWidth="1"/>
    <col min="35" max="16384" width="9.140625" style="23"/>
  </cols>
  <sheetData>
    <row r="1" spans="1:18" ht="117.75" customHeight="1" thickBot="1" x14ac:dyDescent="0.25">
      <c r="A1" s="119" t="s">
        <v>1608</v>
      </c>
      <c r="B1" s="84" t="s">
        <v>1609</v>
      </c>
      <c r="C1" s="84" t="s">
        <v>1610</v>
      </c>
      <c r="D1" s="84" t="s">
        <v>1611</v>
      </c>
      <c r="E1" s="84" t="s">
        <v>1612</v>
      </c>
      <c r="F1" s="84" t="s">
        <v>1613</v>
      </c>
      <c r="G1" s="84" t="s">
        <v>1614</v>
      </c>
      <c r="H1" s="84" t="s">
        <v>1615</v>
      </c>
      <c r="I1" s="84" t="s">
        <v>1616</v>
      </c>
      <c r="J1" s="84" t="s">
        <v>1617</v>
      </c>
      <c r="K1" s="84" t="s">
        <v>1618</v>
      </c>
      <c r="L1" s="84" t="s">
        <v>1619</v>
      </c>
      <c r="M1" s="84" t="s">
        <v>1620</v>
      </c>
      <c r="N1" s="84" t="s">
        <v>1621</v>
      </c>
      <c r="O1" s="84" t="s">
        <v>1891</v>
      </c>
      <c r="P1" s="84" t="s">
        <v>1892</v>
      </c>
      <c r="Q1" s="84" t="s">
        <v>79</v>
      </c>
      <c r="R1" s="81" t="s">
        <v>0</v>
      </c>
    </row>
    <row r="2" spans="1:18" ht="17.25" customHeight="1" thickBot="1" x14ac:dyDescent="0.25">
      <c r="A2" s="78">
        <v>2017</v>
      </c>
      <c r="B2" s="81" t="s">
        <v>1225</v>
      </c>
      <c r="C2" s="81" t="s">
        <v>1206</v>
      </c>
      <c r="D2" s="81" t="s">
        <v>1190</v>
      </c>
      <c r="E2" s="81" t="s">
        <v>1291</v>
      </c>
      <c r="F2" s="81" t="s">
        <v>1192</v>
      </c>
      <c r="G2" s="81" t="s">
        <v>1207</v>
      </c>
      <c r="H2" s="81" t="s">
        <v>1194</v>
      </c>
      <c r="I2" s="81" t="s">
        <v>1208</v>
      </c>
      <c r="J2" s="81" t="s">
        <v>1209</v>
      </c>
      <c r="K2" s="81" t="s">
        <v>1197</v>
      </c>
      <c r="L2" s="81" t="s">
        <v>1210</v>
      </c>
      <c r="M2" s="81" t="s">
        <v>1199</v>
      </c>
      <c r="N2" s="81" t="s">
        <v>1211</v>
      </c>
      <c r="O2" s="81" t="s">
        <v>1255</v>
      </c>
      <c r="P2" s="81" t="s">
        <v>1292</v>
      </c>
      <c r="Q2" s="81"/>
      <c r="R2" s="81"/>
    </row>
    <row r="3" spans="1:18" ht="3.95" customHeight="1" x14ac:dyDescent="0.2"/>
    <row r="4" spans="1:18" ht="14.85" customHeight="1" x14ac:dyDescent="0.2">
      <c r="A4" s="25" t="s">
        <v>27</v>
      </c>
    </row>
    <row r="5" spans="1:18" ht="12.75" customHeight="1" x14ac:dyDescent="0.2">
      <c r="A5" s="32" t="s">
        <v>666</v>
      </c>
      <c r="B5" s="95">
        <v>152</v>
      </c>
      <c r="C5" s="95">
        <v>126</v>
      </c>
      <c r="D5" s="95">
        <v>106</v>
      </c>
      <c r="E5" s="95">
        <v>123</v>
      </c>
      <c r="F5" s="95">
        <v>59</v>
      </c>
      <c r="G5" s="95">
        <v>57</v>
      </c>
      <c r="H5" s="95">
        <v>11</v>
      </c>
      <c r="I5" s="138">
        <v>10</v>
      </c>
      <c r="J5" s="95">
        <v>12</v>
      </c>
      <c r="K5" s="95">
        <v>18</v>
      </c>
      <c r="L5" s="95">
        <v>14</v>
      </c>
      <c r="M5" s="95">
        <v>8</v>
      </c>
      <c r="N5" s="95">
        <v>9</v>
      </c>
      <c r="O5" s="95">
        <v>3</v>
      </c>
      <c r="P5" s="95">
        <v>2</v>
      </c>
      <c r="Q5" s="95">
        <f>R5-SUM(B5:P5)</f>
        <v>96</v>
      </c>
      <c r="R5" s="95">
        <f>Sheriff!J735*2</f>
        <v>806</v>
      </c>
    </row>
    <row r="6" spans="1:18" ht="12.75" customHeight="1" x14ac:dyDescent="0.2">
      <c r="A6" s="32" t="s">
        <v>667</v>
      </c>
      <c r="B6" s="95">
        <v>110</v>
      </c>
      <c r="C6" s="95">
        <v>78</v>
      </c>
      <c r="D6" s="95">
        <v>51</v>
      </c>
      <c r="E6" s="95">
        <v>75</v>
      </c>
      <c r="F6" s="95">
        <v>18</v>
      </c>
      <c r="G6" s="95">
        <v>30</v>
      </c>
      <c r="H6" s="95">
        <v>4</v>
      </c>
      <c r="I6" s="138">
        <v>3</v>
      </c>
      <c r="J6" s="95">
        <v>9</v>
      </c>
      <c r="K6" s="95">
        <v>8</v>
      </c>
      <c r="L6" s="95">
        <v>18</v>
      </c>
      <c r="M6" s="95">
        <v>6</v>
      </c>
      <c r="N6" s="95">
        <v>3</v>
      </c>
      <c r="O6" s="95">
        <v>1</v>
      </c>
      <c r="P6" s="95">
        <v>2</v>
      </c>
      <c r="Q6" s="95">
        <f t="shared" ref="Q6:Q45" si="0">R6-SUM(B6:P6)</f>
        <v>50</v>
      </c>
      <c r="R6" s="95">
        <f>Sheriff!J736*2</f>
        <v>466</v>
      </c>
    </row>
    <row r="7" spans="1:18" ht="12.75" customHeight="1" x14ac:dyDescent="0.2">
      <c r="A7" s="32" t="s">
        <v>668</v>
      </c>
      <c r="B7" s="95">
        <v>113</v>
      </c>
      <c r="C7" s="95">
        <v>93</v>
      </c>
      <c r="D7" s="95">
        <v>91</v>
      </c>
      <c r="E7" s="95">
        <v>145</v>
      </c>
      <c r="F7" s="95">
        <v>43</v>
      </c>
      <c r="G7" s="95">
        <v>43</v>
      </c>
      <c r="H7" s="95">
        <v>1</v>
      </c>
      <c r="I7" s="138">
        <v>1</v>
      </c>
      <c r="J7" s="95">
        <v>3</v>
      </c>
      <c r="K7" s="95">
        <v>12</v>
      </c>
      <c r="L7" s="95">
        <v>22</v>
      </c>
      <c r="M7" s="95">
        <v>5</v>
      </c>
      <c r="N7" s="95">
        <v>6</v>
      </c>
      <c r="O7" s="95">
        <v>7</v>
      </c>
      <c r="P7" s="95">
        <v>4</v>
      </c>
      <c r="Q7" s="95">
        <f t="shared" si="0"/>
        <v>61</v>
      </c>
      <c r="R7" s="95">
        <f>Sheriff!J737*2</f>
        <v>650</v>
      </c>
    </row>
    <row r="8" spans="1:18" ht="12.75" customHeight="1" x14ac:dyDescent="0.2">
      <c r="A8" s="32" t="s">
        <v>669</v>
      </c>
      <c r="B8" s="95">
        <v>182</v>
      </c>
      <c r="C8" s="95">
        <v>144</v>
      </c>
      <c r="D8" s="95">
        <v>134</v>
      </c>
      <c r="E8" s="95">
        <v>171</v>
      </c>
      <c r="F8" s="95">
        <v>63</v>
      </c>
      <c r="G8" s="95">
        <v>76</v>
      </c>
      <c r="H8" s="95">
        <v>10</v>
      </c>
      <c r="I8" s="138">
        <v>14</v>
      </c>
      <c r="J8" s="95">
        <v>12</v>
      </c>
      <c r="K8" s="95">
        <v>10</v>
      </c>
      <c r="L8" s="95">
        <v>12</v>
      </c>
      <c r="M8" s="95">
        <v>6</v>
      </c>
      <c r="N8" s="95">
        <v>2</v>
      </c>
      <c r="O8" s="95">
        <v>2</v>
      </c>
      <c r="P8" s="95">
        <v>3</v>
      </c>
      <c r="Q8" s="95">
        <f t="shared" si="0"/>
        <v>119</v>
      </c>
      <c r="R8" s="95">
        <f>Sheriff!J738*2</f>
        <v>960</v>
      </c>
    </row>
    <row r="9" spans="1:18" ht="12.75" customHeight="1" x14ac:dyDescent="0.2">
      <c r="A9" s="32" t="s">
        <v>670</v>
      </c>
      <c r="B9" s="95">
        <v>206</v>
      </c>
      <c r="C9" s="95">
        <v>201</v>
      </c>
      <c r="D9" s="95">
        <v>133</v>
      </c>
      <c r="E9" s="95">
        <v>137</v>
      </c>
      <c r="F9" s="95">
        <v>42</v>
      </c>
      <c r="G9" s="95">
        <v>47</v>
      </c>
      <c r="H9" s="95">
        <v>7</v>
      </c>
      <c r="I9" s="138">
        <v>4</v>
      </c>
      <c r="J9" s="95">
        <v>7</v>
      </c>
      <c r="K9" s="95">
        <v>12</v>
      </c>
      <c r="L9" s="95">
        <v>16</v>
      </c>
      <c r="M9" s="95">
        <v>5</v>
      </c>
      <c r="N9" s="95">
        <v>2</v>
      </c>
      <c r="O9" s="95">
        <v>2</v>
      </c>
      <c r="P9" s="95">
        <v>1</v>
      </c>
      <c r="Q9" s="95">
        <f t="shared" si="0"/>
        <v>98</v>
      </c>
      <c r="R9" s="95">
        <f>Sheriff!J739*2</f>
        <v>920</v>
      </c>
    </row>
    <row r="10" spans="1:18" ht="12.75" customHeight="1" x14ac:dyDescent="0.2">
      <c r="A10" s="32" t="s">
        <v>671</v>
      </c>
      <c r="B10" s="95">
        <v>154</v>
      </c>
      <c r="C10" s="95">
        <v>123</v>
      </c>
      <c r="D10" s="95">
        <v>94</v>
      </c>
      <c r="E10" s="95">
        <v>137</v>
      </c>
      <c r="F10" s="95">
        <v>68</v>
      </c>
      <c r="G10" s="95">
        <v>70</v>
      </c>
      <c r="H10" s="95">
        <v>3</v>
      </c>
      <c r="I10" s="138">
        <v>6</v>
      </c>
      <c r="J10" s="95">
        <v>20</v>
      </c>
      <c r="K10" s="95">
        <v>12</v>
      </c>
      <c r="L10" s="95">
        <v>19</v>
      </c>
      <c r="M10" s="95">
        <v>6</v>
      </c>
      <c r="N10" s="95">
        <v>1</v>
      </c>
      <c r="O10" s="95">
        <v>3</v>
      </c>
      <c r="P10" s="95">
        <v>2</v>
      </c>
      <c r="Q10" s="95">
        <f t="shared" si="0"/>
        <v>112</v>
      </c>
      <c r="R10" s="95">
        <f>Sheriff!J740*2</f>
        <v>830</v>
      </c>
    </row>
    <row r="11" spans="1:18" ht="12.75" customHeight="1" x14ac:dyDescent="0.2">
      <c r="A11" s="32" t="s">
        <v>672</v>
      </c>
      <c r="B11" s="95">
        <v>180</v>
      </c>
      <c r="C11" s="95">
        <v>164</v>
      </c>
      <c r="D11" s="95">
        <v>112</v>
      </c>
      <c r="E11" s="95">
        <v>110</v>
      </c>
      <c r="F11" s="95">
        <v>58</v>
      </c>
      <c r="G11" s="95">
        <v>72</v>
      </c>
      <c r="H11" s="95">
        <v>5</v>
      </c>
      <c r="I11" s="138">
        <v>5</v>
      </c>
      <c r="J11" s="95">
        <v>13</v>
      </c>
      <c r="K11" s="95">
        <v>20</v>
      </c>
      <c r="L11" s="95">
        <v>15</v>
      </c>
      <c r="M11" s="95">
        <v>6</v>
      </c>
      <c r="N11" s="95">
        <v>6</v>
      </c>
      <c r="O11" s="95">
        <v>3</v>
      </c>
      <c r="P11" s="95">
        <v>2</v>
      </c>
      <c r="Q11" s="95">
        <f t="shared" si="0"/>
        <v>101</v>
      </c>
      <c r="R11" s="95">
        <f>Sheriff!J741*2</f>
        <v>872</v>
      </c>
    </row>
    <row r="12" spans="1:18" ht="12.75" customHeight="1" x14ac:dyDescent="0.2">
      <c r="A12" s="32" t="s">
        <v>673</v>
      </c>
      <c r="B12" s="95">
        <v>140</v>
      </c>
      <c r="C12" s="95">
        <v>122</v>
      </c>
      <c r="D12" s="95">
        <v>92</v>
      </c>
      <c r="E12" s="95">
        <v>97</v>
      </c>
      <c r="F12" s="95">
        <v>39</v>
      </c>
      <c r="G12" s="95">
        <v>41</v>
      </c>
      <c r="H12" s="95">
        <v>5</v>
      </c>
      <c r="I12" s="138">
        <v>4</v>
      </c>
      <c r="J12" s="95">
        <v>4</v>
      </c>
      <c r="K12" s="95">
        <v>7</v>
      </c>
      <c r="L12" s="95">
        <v>4</v>
      </c>
      <c r="M12" s="95">
        <v>4</v>
      </c>
      <c r="N12" s="95">
        <v>2</v>
      </c>
      <c r="O12" s="95">
        <v>2</v>
      </c>
      <c r="P12" s="95">
        <v>1</v>
      </c>
      <c r="Q12" s="95">
        <f t="shared" si="0"/>
        <v>94</v>
      </c>
      <c r="R12" s="95">
        <f>Sheriff!J742*2</f>
        <v>658</v>
      </c>
    </row>
    <row r="13" spans="1:18" ht="12.75" customHeight="1" x14ac:dyDescent="0.2">
      <c r="A13" s="32" t="s">
        <v>674</v>
      </c>
      <c r="B13" s="95">
        <v>237</v>
      </c>
      <c r="C13" s="95">
        <v>258</v>
      </c>
      <c r="D13" s="95">
        <v>202</v>
      </c>
      <c r="E13" s="95">
        <v>176</v>
      </c>
      <c r="F13" s="95">
        <v>65</v>
      </c>
      <c r="G13" s="95">
        <v>62</v>
      </c>
      <c r="H13" s="95">
        <v>11</v>
      </c>
      <c r="I13" s="138">
        <v>13</v>
      </c>
      <c r="J13" s="95">
        <v>15</v>
      </c>
      <c r="K13" s="95">
        <v>31</v>
      </c>
      <c r="L13" s="95">
        <v>16</v>
      </c>
      <c r="M13" s="95">
        <v>4</v>
      </c>
      <c r="N13" s="95">
        <v>7</v>
      </c>
      <c r="O13" s="95">
        <v>1</v>
      </c>
      <c r="P13" s="95">
        <v>1</v>
      </c>
      <c r="Q13" s="95">
        <f t="shared" si="0"/>
        <v>101</v>
      </c>
      <c r="R13" s="95">
        <f>Sheriff!J743*2</f>
        <v>1200</v>
      </c>
    </row>
    <row r="14" spans="1:18" ht="12.75" customHeight="1" x14ac:dyDescent="0.2">
      <c r="A14" s="32" t="s">
        <v>675</v>
      </c>
      <c r="B14" s="95">
        <v>150</v>
      </c>
      <c r="C14" s="95">
        <v>141</v>
      </c>
      <c r="D14" s="95">
        <v>122</v>
      </c>
      <c r="E14" s="95">
        <v>117</v>
      </c>
      <c r="F14" s="95">
        <v>36</v>
      </c>
      <c r="G14" s="95">
        <v>40</v>
      </c>
      <c r="H14" s="95">
        <v>5</v>
      </c>
      <c r="I14" s="138">
        <v>6</v>
      </c>
      <c r="J14" s="95">
        <v>11</v>
      </c>
      <c r="K14" s="95">
        <v>6</v>
      </c>
      <c r="L14" s="95">
        <v>10</v>
      </c>
      <c r="M14" s="95">
        <v>3</v>
      </c>
      <c r="N14" s="95">
        <v>4</v>
      </c>
      <c r="O14" s="95">
        <v>4</v>
      </c>
      <c r="P14" s="95">
        <v>3</v>
      </c>
      <c r="Q14" s="95">
        <f t="shared" si="0"/>
        <v>62</v>
      </c>
      <c r="R14" s="95">
        <f>Sheriff!J744*2</f>
        <v>720</v>
      </c>
    </row>
    <row r="15" spans="1:18" ht="12.75" customHeight="1" x14ac:dyDescent="0.2">
      <c r="A15" s="32" t="s">
        <v>676</v>
      </c>
      <c r="B15" s="95">
        <v>237</v>
      </c>
      <c r="C15" s="95">
        <v>223</v>
      </c>
      <c r="D15" s="95">
        <v>236</v>
      </c>
      <c r="E15" s="95">
        <v>201</v>
      </c>
      <c r="F15" s="95">
        <v>65</v>
      </c>
      <c r="G15" s="95">
        <v>63</v>
      </c>
      <c r="H15" s="95">
        <v>13</v>
      </c>
      <c r="I15" s="138">
        <v>8</v>
      </c>
      <c r="J15" s="95">
        <v>20</v>
      </c>
      <c r="K15" s="95">
        <v>30</v>
      </c>
      <c r="L15" s="95">
        <v>17</v>
      </c>
      <c r="M15" s="95">
        <v>6</v>
      </c>
      <c r="N15" s="95">
        <v>4</v>
      </c>
      <c r="O15" s="95">
        <v>2</v>
      </c>
      <c r="P15" s="95">
        <v>3</v>
      </c>
      <c r="Q15" s="95">
        <f t="shared" si="0"/>
        <v>108</v>
      </c>
      <c r="R15" s="95">
        <f>Sheriff!J745*2</f>
        <v>1236</v>
      </c>
    </row>
    <row r="16" spans="1:18" ht="12.75" customHeight="1" x14ac:dyDescent="0.2">
      <c r="A16" s="32" t="s">
        <v>677</v>
      </c>
      <c r="B16" s="95">
        <v>55</v>
      </c>
      <c r="C16" s="95">
        <v>63</v>
      </c>
      <c r="D16" s="95">
        <v>93</v>
      </c>
      <c r="E16" s="95">
        <v>73</v>
      </c>
      <c r="F16" s="95">
        <v>29</v>
      </c>
      <c r="G16" s="95">
        <v>24</v>
      </c>
      <c r="H16" s="95">
        <v>2</v>
      </c>
      <c r="I16" s="138">
        <v>2</v>
      </c>
      <c r="J16" s="95">
        <v>1</v>
      </c>
      <c r="K16" s="95">
        <v>7</v>
      </c>
      <c r="L16" s="95">
        <v>6</v>
      </c>
      <c r="M16" s="95">
        <v>1</v>
      </c>
      <c r="N16" s="95">
        <v>1</v>
      </c>
      <c r="O16" s="95">
        <v>2</v>
      </c>
      <c r="P16" s="95">
        <v>1</v>
      </c>
      <c r="Q16" s="95">
        <f t="shared" si="0"/>
        <v>36</v>
      </c>
      <c r="R16" s="95">
        <f>Sheriff!J746*2</f>
        <v>396</v>
      </c>
    </row>
    <row r="17" spans="1:18" ht="12.75" customHeight="1" x14ac:dyDescent="0.2">
      <c r="A17" s="32" t="s">
        <v>678</v>
      </c>
      <c r="B17" s="95">
        <v>161</v>
      </c>
      <c r="C17" s="95">
        <v>155</v>
      </c>
      <c r="D17" s="95">
        <v>190</v>
      </c>
      <c r="E17" s="95">
        <v>178</v>
      </c>
      <c r="F17" s="95">
        <v>68</v>
      </c>
      <c r="G17" s="95">
        <v>75</v>
      </c>
      <c r="H17" s="95">
        <v>5</v>
      </c>
      <c r="I17" s="138">
        <v>7</v>
      </c>
      <c r="J17" s="95">
        <v>14</v>
      </c>
      <c r="K17" s="95">
        <v>23</v>
      </c>
      <c r="L17" s="95">
        <v>20</v>
      </c>
      <c r="M17" s="95">
        <v>6</v>
      </c>
      <c r="N17" s="95">
        <v>2</v>
      </c>
      <c r="O17" s="95">
        <v>1</v>
      </c>
      <c r="P17" s="95">
        <v>0</v>
      </c>
      <c r="Q17" s="95">
        <f t="shared" si="0"/>
        <v>107</v>
      </c>
      <c r="R17" s="95">
        <f>Sheriff!J747*2</f>
        <v>1012</v>
      </c>
    </row>
    <row r="18" spans="1:18" ht="12.75" customHeight="1" x14ac:dyDescent="0.2">
      <c r="A18" s="32" t="s">
        <v>679</v>
      </c>
      <c r="B18" s="95">
        <v>176</v>
      </c>
      <c r="C18" s="95">
        <v>186</v>
      </c>
      <c r="D18" s="95">
        <v>139</v>
      </c>
      <c r="E18" s="95">
        <v>129</v>
      </c>
      <c r="F18" s="95">
        <v>53</v>
      </c>
      <c r="G18" s="95">
        <v>47</v>
      </c>
      <c r="H18" s="95">
        <v>9</v>
      </c>
      <c r="I18" s="138">
        <v>7</v>
      </c>
      <c r="J18" s="95">
        <v>12</v>
      </c>
      <c r="K18" s="95">
        <v>22</v>
      </c>
      <c r="L18" s="95">
        <v>19</v>
      </c>
      <c r="M18" s="95">
        <v>6</v>
      </c>
      <c r="N18" s="95">
        <v>8</v>
      </c>
      <c r="O18" s="95">
        <v>2</v>
      </c>
      <c r="P18" s="95">
        <v>3</v>
      </c>
      <c r="Q18" s="95">
        <f t="shared" si="0"/>
        <v>96</v>
      </c>
      <c r="R18" s="95">
        <f>Sheriff!J748*2</f>
        <v>914</v>
      </c>
    </row>
    <row r="19" spans="1:18" ht="12.75" customHeight="1" x14ac:dyDescent="0.2">
      <c r="A19" s="32" t="s">
        <v>680</v>
      </c>
      <c r="B19" s="95">
        <v>143</v>
      </c>
      <c r="C19" s="95">
        <v>142</v>
      </c>
      <c r="D19" s="95">
        <v>126</v>
      </c>
      <c r="E19" s="95">
        <v>110</v>
      </c>
      <c r="F19" s="95">
        <v>45</v>
      </c>
      <c r="G19" s="95">
        <v>43</v>
      </c>
      <c r="H19" s="95">
        <v>9</v>
      </c>
      <c r="I19" s="138">
        <v>8</v>
      </c>
      <c r="J19" s="95">
        <v>10</v>
      </c>
      <c r="K19" s="95">
        <v>10</v>
      </c>
      <c r="L19" s="95">
        <v>6</v>
      </c>
      <c r="M19" s="95">
        <v>4</v>
      </c>
      <c r="N19" s="95">
        <v>7</v>
      </c>
      <c r="O19" s="95">
        <v>5</v>
      </c>
      <c r="P19" s="95">
        <v>1</v>
      </c>
      <c r="Q19" s="95">
        <f t="shared" si="0"/>
        <v>85</v>
      </c>
      <c r="R19" s="95">
        <f>Sheriff!J749*2</f>
        <v>754</v>
      </c>
    </row>
    <row r="20" spans="1:18" ht="12.75" customHeight="1" x14ac:dyDescent="0.2">
      <c r="A20" s="32" t="s">
        <v>681</v>
      </c>
      <c r="B20" s="95">
        <v>254</v>
      </c>
      <c r="C20" s="95">
        <v>243</v>
      </c>
      <c r="D20" s="95">
        <v>272</v>
      </c>
      <c r="E20" s="95">
        <v>239</v>
      </c>
      <c r="F20" s="95">
        <v>90</v>
      </c>
      <c r="G20" s="95">
        <v>74</v>
      </c>
      <c r="H20" s="95">
        <v>10</v>
      </c>
      <c r="I20" s="138">
        <v>7</v>
      </c>
      <c r="J20" s="95">
        <v>19</v>
      </c>
      <c r="K20" s="95">
        <v>29</v>
      </c>
      <c r="L20" s="95">
        <v>17</v>
      </c>
      <c r="M20" s="95">
        <v>8</v>
      </c>
      <c r="N20" s="95">
        <v>6</v>
      </c>
      <c r="O20" s="95">
        <v>1</v>
      </c>
      <c r="P20" s="95">
        <v>3</v>
      </c>
      <c r="Q20" s="95">
        <f t="shared" si="0"/>
        <v>104</v>
      </c>
      <c r="R20" s="95">
        <f>Sheriff!J750*2</f>
        <v>1376</v>
      </c>
    </row>
    <row r="21" spans="1:18" ht="12.75" customHeight="1" x14ac:dyDescent="0.2">
      <c r="A21" s="32" t="s">
        <v>682</v>
      </c>
      <c r="B21" s="95">
        <v>161</v>
      </c>
      <c r="C21" s="95">
        <v>155</v>
      </c>
      <c r="D21" s="95">
        <v>96</v>
      </c>
      <c r="E21" s="95">
        <v>86</v>
      </c>
      <c r="F21" s="95">
        <v>29</v>
      </c>
      <c r="G21" s="95">
        <v>25</v>
      </c>
      <c r="H21" s="95">
        <v>3</v>
      </c>
      <c r="I21" s="138">
        <v>7</v>
      </c>
      <c r="J21" s="95">
        <v>17</v>
      </c>
      <c r="K21" s="95">
        <v>18</v>
      </c>
      <c r="L21" s="95">
        <v>10</v>
      </c>
      <c r="M21" s="95">
        <v>7</v>
      </c>
      <c r="N21" s="95">
        <v>5</v>
      </c>
      <c r="O21" s="95">
        <v>1</v>
      </c>
      <c r="P21" s="95">
        <v>1</v>
      </c>
      <c r="Q21" s="95">
        <f t="shared" si="0"/>
        <v>77</v>
      </c>
      <c r="R21" s="95">
        <f>Sheriff!J751*2</f>
        <v>698</v>
      </c>
    </row>
    <row r="22" spans="1:18" ht="12.75" customHeight="1" x14ac:dyDescent="0.2">
      <c r="A22" s="32" t="s">
        <v>683</v>
      </c>
      <c r="B22" s="95">
        <v>150</v>
      </c>
      <c r="C22" s="95">
        <v>157</v>
      </c>
      <c r="D22" s="95">
        <v>131</v>
      </c>
      <c r="E22" s="95">
        <v>125</v>
      </c>
      <c r="F22" s="95">
        <v>57</v>
      </c>
      <c r="G22" s="95">
        <v>61</v>
      </c>
      <c r="H22" s="95">
        <v>8</v>
      </c>
      <c r="I22" s="138">
        <v>11</v>
      </c>
      <c r="J22" s="95">
        <v>14</v>
      </c>
      <c r="K22" s="95">
        <v>19</v>
      </c>
      <c r="L22" s="95">
        <v>18</v>
      </c>
      <c r="M22" s="95">
        <v>6</v>
      </c>
      <c r="N22" s="95">
        <v>9</v>
      </c>
      <c r="O22" s="95">
        <v>1</v>
      </c>
      <c r="P22" s="95">
        <v>2</v>
      </c>
      <c r="Q22" s="95">
        <f t="shared" si="0"/>
        <v>99</v>
      </c>
      <c r="R22" s="95">
        <f>Sheriff!J752*2</f>
        <v>868</v>
      </c>
    </row>
    <row r="23" spans="1:18" ht="12.75" customHeight="1" x14ac:dyDescent="0.2">
      <c r="A23" s="32" t="s">
        <v>684</v>
      </c>
      <c r="B23" s="95">
        <v>248</v>
      </c>
      <c r="C23" s="95">
        <v>259</v>
      </c>
      <c r="D23" s="95">
        <v>178</v>
      </c>
      <c r="E23" s="95">
        <v>163</v>
      </c>
      <c r="F23" s="95">
        <v>60</v>
      </c>
      <c r="G23" s="95">
        <v>62</v>
      </c>
      <c r="H23" s="95">
        <v>5</v>
      </c>
      <c r="I23" s="138">
        <v>8</v>
      </c>
      <c r="J23" s="95">
        <v>17</v>
      </c>
      <c r="K23" s="95">
        <v>26</v>
      </c>
      <c r="L23" s="95">
        <v>19</v>
      </c>
      <c r="M23" s="95">
        <v>8</v>
      </c>
      <c r="N23" s="95">
        <v>5</v>
      </c>
      <c r="O23" s="95">
        <v>5</v>
      </c>
      <c r="P23" s="95">
        <v>2</v>
      </c>
      <c r="Q23" s="95">
        <f t="shared" si="0"/>
        <v>127</v>
      </c>
      <c r="R23" s="95">
        <f>Sheriff!J753*2</f>
        <v>1192</v>
      </c>
    </row>
    <row r="24" spans="1:18" ht="12.75" customHeight="1" x14ac:dyDescent="0.2">
      <c r="A24" s="32" t="s">
        <v>685</v>
      </c>
      <c r="B24" s="95">
        <v>110</v>
      </c>
      <c r="C24" s="95">
        <v>127</v>
      </c>
      <c r="D24" s="95">
        <v>138</v>
      </c>
      <c r="E24" s="95">
        <v>121</v>
      </c>
      <c r="F24" s="95">
        <v>52</v>
      </c>
      <c r="G24" s="95">
        <v>54</v>
      </c>
      <c r="H24" s="95">
        <v>12</v>
      </c>
      <c r="I24" s="138">
        <v>14</v>
      </c>
      <c r="J24" s="95">
        <v>11</v>
      </c>
      <c r="K24" s="95">
        <v>15</v>
      </c>
      <c r="L24" s="95">
        <v>14</v>
      </c>
      <c r="M24" s="95">
        <v>4</v>
      </c>
      <c r="N24" s="95">
        <v>3</v>
      </c>
      <c r="O24" s="95">
        <v>1</v>
      </c>
      <c r="P24" s="95">
        <v>4</v>
      </c>
      <c r="Q24" s="95">
        <f t="shared" si="0"/>
        <v>70</v>
      </c>
      <c r="R24" s="95">
        <f>Sheriff!J754*2</f>
        <v>750</v>
      </c>
    </row>
    <row r="25" spans="1:18" ht="12.75" customHeight="1" x14ac:dyDescent="0.2">
      <c r="A25" s="32" t="s">
        <v>686</v>
      </c>
      <c r="B25" s="95">
        <v>184</v>
      </c>
      <c r="C25" s="95">
        <v>177</v>
      </c>
      <c r="D25" s="95">
        <v>201</v>
      </c>
      <c r="E25" s="95">
        <v>187</v>
      </c>
      <c r="F25" s="95">
        <v>52</v>
      </c>
      <c r="G25" s="95">
        <v>56</v>
      </c>
      <c r="H25" s="95">
        <v>14</v>
      </c>
      <c r="I25" s="138">
        <v>11</v>
      </c>
      <c r="J25" s="95">
        <v>26</v>
      </c>
      <c r="K25" s="95">
        <v>24</v>
      </c>
      <c r="L25" s="95">
        <v>16</v>
      </c>
      <c r="M25" s="95">
        <v>9</v>
      </c>
      <c r="N25" s="95">
        <v>7</v>
      </c>
      <c r="O25" s="95">
        <v>1</v>
      </c>
      <c r="P25" s="95">
        <v>2</v>
      </c>
      <c r="Q25" s="95">
        <f t="shared" si="0"/>
        <v>119</v>
      </c>
      <c r="R25" s="95">
        <f>Sheriff!J755*2</f>
        <v>1086</v>
      </c>
    </row>
    <row r="26" spans="1:18" ht="12.75" customHeight="1" x14ac:dyDescent="0.2">
      <c r="A26" s="32" t="s">
        <v>687</v>
      </c>
      <c r="B26" s="95">
        <v>183</v>
      </c>
      <c r="C26" s="95">
        <v>177</v>
      </c>
      <c r="D26" s="95">
        <v>211</v>
      </c>
      <c r="E26" s="95">
        <v>201</v>
      </c>
      <c r="F26" s="95">
        <v>44</v>
      </c>
      <c r="G26" s="95">
        <v>36</v>
      </c>
      <c r="H26" s="95">
        <v>9</v>
      </c>
      <c r="I26" s="138">
        <v>7</v>
      </c>
      <c r="J26" s="95">
        <v>4</v>
      </c>
      <c r="K26" s="95">
        <v>20</v>
      </c>
      <c r="L26" s="95">
        <v>17</v>
      </c>
      <c r="M26" s="95">
        <v>3</v>
      </c>
      <c r="N26" s="95">
        <v>3</v>
      </c>
      <c r="O26" s="95">
        <v>1</v>
      </c>
      <c r="P26" s="95">
        <v>2</v>
      </c>
      <c r="Q26" s="95">
        <f t="shared" si="0"/>
        <v>92</v>
      </c>
      <c r="R26" s="95">
        <f>Sheriff!J756*2</f>
        <v>1010</v>
      </c>
    </row>
    <row r="27" spans="1:18" ht="12.75" customHeight="1" x14ac:dyDescent="0.2">
      <c r="A27" s="32" t="s">
        <v>688</v>
      </c>
      <c r="B27" s="95">
        <v>128</v>
      </c>
      <c r="C27" s="95">
        <v>137</v>
      </c>
      <c r="D27" s="95">
        <v>174</v>
      </c>
      <c r="E27" s="95">
        <v>157</v>
      </c>
      <c r="F27" s="95">
        <v>34</v>
      </c>
      <c r="G27" s="95">
        <v>39</v>
      </c>
      <c r="H27" s="95">
        <v>5</v>
      </c>
      <c r="I27" s="138">
        <v>7</v>
      </c>
      <c r="J27" s="95">
        <v>6</v>
      </c>
      <c r="K27" s="95">
        <v>13</v>
      </c>
      <c r="L27" s="95">
        <v>9</v>
      </c>
      <c r="M27" s="95">
        <v>1</v>
      </c>
      <c r="N27" s="95">
        <v>3</v>
      </c>
      <c r="O27" s="95">
        <v>1</v>
      </c>
      <c r="P27" s="95">
        <v>0</v>
      </c>
      <c r="Q27" s="95">
        <f t="shared" si="0"/>
        <v>74</v>
      </c>
      <c r="R27" s="95">
        <f>Sheriff!J757*2</f>
        <v>788</v>
      </c>
    </row>
    <row r="28" spans="1:18" ht="12.75" customHeight="1" x14ac:dyDescent="0.2">
      <c r="A28" s="32" t="s">
        <v>689</v>
      </c>
      <c r="B28" s="95">
        <v>171</v>
      </c>
      <c r="C28" s="95">
        <v>171</v>
      </c>
      <c r="D28" s="95">
        <v>167</v>
      </c>
      <c r="E28" s="95">
        <v>148</v>
      </c>
      <c r="F28" s="95">
        <v>59</v>
      </c>
      <c r="G28" s="95">
        <v>59</v>
      </c>
      <c r="H28" s="95">
        <v>8</v>
      </c>
      <c r="I28" s="138">
        <v>9</v>
      </c>
      <c r="J28" s="95">
        <v>15</v>
      </c>
      <c r="K28" s="95">
        <v>18</v>
      </c>
      <c r="L28" s="95">
        <v>13</v>
      </c>
      <c r="M28" s="95">
        <v>2</v>
      </c>
      <c r="N28" s="95">
        <v>3</v>
      </c>
      <c r="O28" s="95">
        <v>3</v>
      </c>
      <c r="P28" s="95">
        <v>3</v>
      </c>
      <c r="Q28" s="95">
        <f t="shared" si="0"/>
        <v>105</v>
      </c>
      <c r="R28" s="95">
        <f>Sheriff!J758*2</f>
        <v>954</v>
      </c>
    </row>
    <row r="29" spans="1:18" ht="12.75" customHeight="1" x14ac:dyDescent="0.2">
      <c r="A29" s="32" t="s">
        <v>690</v>
      </c>
      <c r="B29" s="95">
        <v>164</v>
      </c>
      <c r="C29" s="95">
        <v>160</v>
      </c>
      <c r="D29" s="95">
        <v>124</v>
      </c>
      <c r="E29" s="95">
        <v>118</v>
      </c>
      <c r="F29" s="95">
        <v>40</v>
      </c>
      <c r="G29" s="95">
        <v>43</v>
      </c>
      <c r="H29" s="95">
        <v>13</v>
      </c>
      <c r="I29" s="138">
        <v>9</v>
      </c>
      <c r="J29" s="95">
        <v>17</v>
      </c>
      <c r="K29" s="95">
        <v>18</v>
      </c>
      <c r="L29" s="95">
        <v>10</v>
      </c>
      <c r="M29" s="95">
        <v>6</v>
      </c>
      <c r="N29" s="95">
        <v>8</v>
      </c>
      <c r="O29" s="95">
        <v>3</v>
      </c>
      <c r="P29" s="95">
        <v>2</v>
      </c>
      <c r="Q29" s="95">
        <f t="shared" si="0"/>
        <v>95</v>
      </c>
      <c r="R29" s="95">
        <f>Sheriff!J759*2</f>
        <v>830</v>
      </c>
    </row>
    <row r="30" spans="1:18" ht="12.75" customHeight="1" x14ac:dyDescent="0.2">
      <c r="A30" s="32" t="s">
        <v>691</v>
      </c>
      <c r="B30" s="95">
        <v>106</v>
      </c>
      <c r="C30" s="95">
        <v>123</v>
      </c>
      <c r="D30" s="95">
        <v>154</v>
      </c>
      <c r="E30" s="95">
        <v>146</v>
      </c>
      <c r="F30" s="95">
        <v>57</v>
      </c>
      <c r="G30" s="95">
        <v>58</v>
      </c>
      <c r="H30" s="95">
        <v>11</v>
      </c>
      <c r="I30" s="138">
        <v>8</v>
      </c>
      <c r="J30" s="95">
        <v>15</v>
      </c>
      <c r="K30" s="95">
        <v>19</v>
      </c>
      <c r="L30" s="95">
        <v>12</v>
      </c>
      <c r="M30" s="95">
        <v>8</v>
      </c>
      <c r="N30" s="95">
        <v>7</v>
      </c>
      <c r="O30" s="95">
        <v>4</v>
      </c>
      <c r="P30" s="95">
        <v>3</v>
      </c>
      <c r="Q30" s="95">
        <f t="shared" si="0"/>
        <v>65</v>
      </c>
      <c r="R30" s="95">
        <f>Sheriff!J760*2</f>
        <v>796</v>
      </c>
    </row>
    <row r="31" spans="1:18" ht="12.75" customHeight="1" x14ac:dyDescent="0.2">
      <c r="A31" s="32" t="s">
        <v>692</v>
      </c>
      <c r="B31" s="95">
        <v>215</v>
      </c>
      <c r="C31" s="95">
        <v>256</v>
      </c>
      <c r="D31" s="95">
        <v>182</v>
      </c>
      <c r="E31" s="95">
        <v>164</v>
      </c>
      <c r="F31" s="95">
        <v>57</v>
      </c>
      <c r="G31" s="95">
        <v>54</v>
      </c>
      <c r="H31" s="95">
        <v>2</v>
      </c>
      <c r="I31" s="138">
        <v>8</v>
      </c>
      <c r="J31" s="95">
        <v>18</v>
      </c>
      <c r="K31" s="95">
        <v>26</v>
      </c>
      <c r="L31" s="95">
        <v>13</v>
      </c>
      <c r="M31" s="95">
        <v>10</v>
      </c>
      <c r="N31" s="95">
        <v>10</v>
      </c>
      <c r="O31" s="95">
        <v>1</v>
      </c>
      <c r="P31" s="95">
        <v>1</v>
      </c>
      <c r="Q31" s="95">
        <f t="shared" si="0"/>
        <v>149</v>
      </c>
      <c r="R31" s="95">
        <f>Sheriff!J761*2</f>
        <v>1166</v>
      </c>
    </row>
    <row r="32" spans="1:18" ht="12.75" customHeight="1" x14ac:dyDescent="0.2">
      <c r="A32" s="32" t="s">
        <v>693</v>
      </c>
      <c r="B32" s="95">
        <v>130</v>
      </c>
      <c r="C32" s="95">
        <v>175</v>
      </c>
      <c r="D32" s="95">
        <v>167</v>
      </c>
      <c r="E32" s="95">
        <v>138</v>
      </c>
      <c r="F32" s="95">
        <v>56</v>
      </c>
      <c r="G32" s="95">
        <v>55</v>
      </c>
      <c r="H32" s="95">
        <v>7</v>
      </c>
      <c r="I32" s="138">
        <v>9</v>
      </c>
      <c r="J32" s="95">
        <v>16</v>
      </c>
      <c r="K32" s="95">
        <v>27</v>
      </c>
      <c r="L32" s="95">
        <v>12</v>
      </c>
      <c r="M32" s="95">
        <v>5</v>
      </c>
      <c r="N32" s="95">
        <v>6</v>
      </c>
      <c r="O32" s="95">
        <v>2</v>
      </c>
      <c r="P32" s="95">
        <v>0</v>
      </c>
      <c r="Q32" s="95">
        <f t="shared" si="0"/>
        <v>77</v>
      </c>
      <c r="R32" s="95">
        <f>Sheriff!J762*2</f>
        <v>882</v>
      </c>
    </row>
    <row r="33" spans="1:19" ht="12.75" customHeight="1" x14ac:dyDescent="0.2">
      <c r="A33" s="32" t="s">
        <v>694</v>
      </c>
      <c r="B33" s="95">
        <v>190</v>
      </c>
      <c r="C33" s="95">
        <v>225</v>
      </c>
      <c r="D33" s="95">
        <v>140</v>
      </c>
      <c r="E33" s="95">
        <v>109</v>
      </c>
      <c r="F33" s="95">
        <v>42</v>
      </c>
      <c r="G33" s="95">
        <v>32</v>
      </c>
      <c r="H33" s="95">
        <v>9</v>
      </c>
      <c r="I33" s="138">
        <v>14</v>
      </c>
      <c r="J33" s="95">
        <v>13</v>
      </c>
      <c r="K33" s="95">
        <v>13</v>
      </c>
      <c r="L33" s="95">
        <v>11</v>
      </c>
      <c r="M33" s="95">
        <v>7</v>
      </c>
      <c r="N33" s="95">
        <v>8</v>
      </c>
      <c r="O33" s="95">
        <v>2</v>
      </c>
      <c r="P33" s="95">
        <v>3</v>
      </c>
      <c r="Q33" s="95">
        <f t="shared" si="0"/>
        <v>74</v>
      </c>
      <c r="R33" s="95">
        <f>Sheriff!J763*2</f>
        <v>892</v>
      </c>
    </row>
    <row r="34" spans="1:19" ht="12.75" customHeight="1" x14ac:dyDescent="0.2">
      <c r="A34" s="32" t="s">
        <v>695</v>
      </c>
      <c r="B34" s="95">
        <v>151</v>
      </c>
      <c r="C34" s="95">
        <v>180</v>
      </c>
      <c r="D34" s="95">
        <v>121</v>
      </c>
      <c r="E34" s="95">
        <v>89</v>
      </c>
      <c r="F34" s="95">
        <v>25</v>
      </c>
      <c r="G34" s="95">
        <v>22</v>
      </c>
      <c r="H34" s="95">
        <v>11</v>
      </c>
      <c r="I34" s="138">
        <v>12</v>
      </c>
      <c r="J34" s="95">
        <v>11</v>
      </c>
      <c r="K34" s="95">
        <v>22</v>
      </c>
      <c r="L34" s="95">
        <v>8</v>
      </c>
      <c r="M34" s="95">
        <v>6</v>
      </c>
      <c r="N34" s="95">
        <v>11</v>
      </c>
      <c r="O34" s="95">
        <v>1</v>
      </c>
      <c r="P34" s="95">
        <v>3</v>
      </c>
      <c r="Q34" s="95">
        <f t="shared" si="0"/>
        <v>61</v>
      </c>
      <c r="R34" s="95">
        <f>Sheriff!J764*2</f>
        <v>734</v>
      </c>
    </row>
    <row r="35" spans="1:19" ht="12.75" customHeight="1" x14ac:dyDescent="0.2">
      <c r="A35" s="32" t="s">
        <v>696</v>
      </c>
      <c r="B35" s="95">
        <v>237</v>
      </c>
      <c r="C35" s="95">
        <v>293</v>
      </c>
      <c r="D35" s="95">
        <v>197</v>
      </c>
      <c r="E35" s="95">
        <v>162</v>
      </c>
      <c r="F35" s="95">
        <v>61</v>
      </c>
      <c r="G35" s="95">
        <v>51</v>
      </c>
      <c r="H35" s="95">
        <v>13</v>
      </c>
      <c r="I35" s="138">
        <v>12</v>
      </c>
      <c r="J35" s="95">
        <v>29</v>
      </c>
      <c r="K35" s="95">
        <v>20</v>
      </c>
      <c r="L35" s="95">
        <v>21</v>
      </c>
      <c r="M35" s="95">
        <v>11</v>
      </c>
      <c r="N35" s="95">
        <v>16</v>
      </c>
      <c r="O35" s="95">
        <v>5</v>
      </c>
      <c r="P35" s="95">
        <v>4</v>
      </c>
      <c r="Q35" s="95">
        <f t="shared" si="0"/>
        <v>116</v>
      </c>
      <c r="R35" s="95">
        <f>Sheriff!J765*2</f>
        <v>1248</v>
      </c>
    </row>
    <row r="36" spans="1:19" ht="12.75" customHeight="1" x14ac:dyDescent="0.2">
      <c r="A36" s="32" t="s">
        <v>697</v>
      </c>
      <c r="B36" s="95">
        <v>168</v>
      </c>
      <c r="C36" s="95">
        <v>223</v>
      </c>
      <c r="D36" s="95">
        <v>122</v>
      </c>
      <c r="E36" s="95">
        <v>96</v>
      </c>
      <c r="F36" s="95">
        <v>42</v>
      </c>
      <c r="G36" s="95">
        <v>39</v>
      </c>
      <c r="H36" s="95">
        <v>13</v>
      </c>
      <c r="I36" s="138">
        <v>12</v>
      </c>
      <c r="J36" s="95">
        <v>15</v>
      </c>
      <c r="K36" s="95">
        <v>18</v>
      </c>
      <c r="L36" s="95">
        <v>16</v>
      </c>
      <c r="M36" s="95">
        <v>9</v>
      </c>
      <c r="N36" s="95">
        <v>9</v>
      </c>
      <c r="O36" s="95">
        <v>2</v>
      </c>
      <c r="P36" s="95">
        <v>1</v>
      </c>
      <c r="Q36" s="95">
        <f t="shared" si="0"/>
        <v>65</v>
      </c>
      <c r="R36" s="95">
        <f>Sheriff!J766*2</f>
        <v>850</v>
      </c>
    </row>
    <row r="37" spans="1:19" ht="12.75" customHeight="1" x14ac:dyDescent="0.2">
      <c r="A37" s="32" t="s">
        <v>698</v>
      </c>
      <c r="B37" s="95">
        <v>172</v>
      </c>
      <c r="C37" s="95">
        <v>232</v>
      </c>
      <c r="D37" s="95">
        <v>151</v>
      </c>
      <c r="E37" s="95">
        <v>121</v>
      </c>
      <c r="F37" s="95">
        <v>54</v>
      </c>
      <c r="G37" s="95">
        <v>52</v>
      </c>
      <c r="H37" s="95">
        <v>14</v>
      </c>
      <c r="I37" s="138">
        <v>15</v>
      </c>
      <c r="J37" s="95">
        <v>21</v>
      </c>
      <c r="K37" s="95">
        <v>22</v>
      </c>
      <c r="L37" s="95">
        <v>20</v>
      </c>
      <c r="M37" s="95">
        <v>8</v>
      </c>
      <c r="N37" s="95">
        <v>11</v>
      </c>
      <c r="O37" s="95">
        <v>1</v>
      </c>
      <c r="P37" s="95">
        <v>1</v>
      </c>
      <c r="Q37" s="95">
        <f t="shared" si="0"/>
        <v>97</v>
      </c>
      <c r="R37" s="95">
        <f>Sheriff!J767*2</f>
        <v>992</v>
      </c>
    </row>
    <row r="38" spans="1:19" ht="12.75" customHeight="1" x14ac:dyDescent="0.2">
      <c r="A38" s="32" t="s">
        <v>699</v>
      </c>
      <c r="B38" s="95">
        <v>181</v>
      </c>
      <c r="C38" s="95">
        <v>254</v>
      </c>
      <c r="D38" s="95">
        <v>185</v>
      </c>
      <c r="E38" s="95">
        <v>153</v>
      </c>
      <c r="F38" s="95">
        <v>69</v>
      </c>
      <c r="G38" s="95">
        <v>60</v>
      </c>
      <c r="H38" s="95">
        <v>6</v>
      </c>
      <c r="I38" s="138">
        <v>10</v>
      </c>
      <c r="J38" s="95">
        <v>15</v>
      </c>
      <c r="K38" s="95">
        <v>21</v>
      </c>
      <c r="L38" s="95">
        <v>10</v>
      </c>
      <c r="M38" s="95">
        <v>5</v>
      </c>
      <c r="N38" s="95">
        <v>3</v>
      </c>
      <c r="O38" s="95">
        <v>5</v>
      </c>
      <c r="P38" s="95">
        <v>3</v>
      </c>
      <c r="Q38" s="95">
        <f t="shared" si="0"/>
        <v>112</v>
      </c>
      <c r="R38" s="95">
        <f>Sheriff!J768*2</f>
        <v>1092</v>
      </c>
    </row>
    <row r="39" spans="1:19" ht="12.75" customHeight="1" x14ac:dyDescent="0.2">
      <c r="A39" s="32" t="s">
        <v>700</v>
      </c>
      <c r="B39" s="95">
        <v>179</v>
      </c>
      <c r="C39" s="95">
        <v>188</v>
      </c>
      <c r="D39" s="95">
        <v>147</v>
      </c>
      <c r="E39" s="95">
        <v>123</v>
      </c>
      <c r="F39" s="95">
        <v>52</v>
      </c>
      <c r="G39" s="95">
        <v>53</v>
      </c>
      <c r="H39" s="95">
        <v>7</v>
      </c>
      <c r="I39" s="138">
        <v>8</v>
      </c>
      <c r="J39" s="95">
        <v>11</v>
      </c>
      <c r="K39" s="95">
        <v>11</v>
      </c>
      <c r="L39" s="95">
        <v>14</v>
      </c>
      <c r="M39" s="95">
        <v>2</v>
      </c>
      <c r="N39" s="95">
        <v>3</v>
      </c>
      <c r="O39" s="95">
        <v>1</v>
      </c>
      <c r="P39" s="95">
        <v>1</v>
      </c>
      <c r="Q39" s="95">
        <f t="shared" si="0"/>
        <v>94</v>
      </c>
      <c r="R39" s="95">
        <f>Sheriff!J769*2</f>
        <v>894</v>
      </c>
    </row>
    <row r="40" spans="1:19" ht="12.75" customHeight="1" x14ac:dyDescent="0.2">
      <c r="A40" s="32" t="s">
        <v>701</v>
      </c>
      <c r="B40" s="95">
        <v>193</v>
      </c>
      <c r="C40" s="95">
        <v>186</v>
      </c>
      <c r="D40" s="95">
        <v>172</v>
      </c>
      <c r="E40" s="95">
        <v>172</v>
      </c>
      <c r="F40" s="95">
        <v>67</v>
      </c>
      <c r="G40" s="95">
        <v>69</v>
      </c>
      <c r="H40" s="95">
        <v>8</v>
      </c>
      <c r="I40" s="138">
        <v>7</v>
      </c>
      <c r="J40" s="95">
        <v>15</v>
      </c>
      <c r="K40" s="95">
        <v>28</v>
      </c>
      <c r="L40" s="95">
        <v>23</v>
      </c>
      <c r="M40" s="95">
        <v>9</v>
      </c>
      <c r="N40" s="95">
        <v>7</v>
      </c>
      <c r="O40" s="95">
        <v>3</v>
      </c>
      <c r="P40" s="95">
        <v>2</v>
      </c>
      <c r="Q40" s="95">
        <f t="shared" si="0"/>
        <v>123</v>
      </c>
      <c r="R40" s="95">
        <f>Sheriff!J770*2</f>
        <v>1084</v>
      </c>
    </row>
    <row r="41" spans="1:19" ht="12.75" customHeight="1" x14ac:dyDescent="0.2">
      <c r="A41" s="32" t="s">
        <v>702</v>
      </c>
      <c r="B41" s="95">
        <v>245</v>
      </c>
      <c r="C41" s="95">
        <v>237</v>
      </c>
      <c r="D41" s="95">
        <v>176</v>
      </c>
      <c r="E41" s="95">
        <v>176</v>
      </c>
      <c r="F41" s="95">
        <v>63</v>
      </c>
      <c r="G41" s="95">
        <v>60</v>
      </c>
      <c r="H41" s="95">
        <v>4</v>
      </c>
      <c r="I41" s="138">
        <v>10</v>
      </c>
      <c r="J41" s="95">
        <v>20</v>
      </c>
      <c r="K41" s="95">
        <v>32</v>
      </c>
      <c r="L41" s="95">
        <v>20</v>
      </c>
      <c r="M41" s="95">
        <v>9</v>
      </c>
      <c r="N41" s="95">
        <v>6</v>
      </c>
      <c r="O41" s="95">
        <v>3</v>
      </c>
      <c r="P41" s="95">
        <v>3</v>
      </c>
      <c r="Q41" s="95">
        <f t="shared" si="0"/>
        <v>96</v>
      </c>
      <c r="R41" s="95">
        <f>Sheriff!J771*2</f>
        <v>1160</v>
      </c>
    </row>
    <row r="42" spans="1:19" ht="12.75" customHeight="1" x14ac:dyDescent="0.2">
      <c r="A42" s="32" t="s">
        <v>703</v>
      </c>
      <c r="B42" s="95">
        <v>216</v>
      </c>
      <c r="C42" s="95">
        <v>229</v>
      </c>
      <c r="D42" s="95">
        <v>267</v>
      </c>
      <c r="E42" s="95">
        <v>243</v>
      </c>
      <c r="F42" s="95">
        <v>89</v>
      </c>
      <c r="G42" s="95">
        <v>90</v>
      </c>
      <c r="H42" s="95">
        <v>6</v>
      </c>
      <c r="I42" s="138">
        <v>9</v>
      </c>
      <c r="J42" s="95">
        <v>19</v>
      </c>
      <c r="K42" s="95">
        <v>25</v>
      </c>
      <c r="L42" s="95">
        <v>18</v>
      </c>
      <c r="M42" s="95">
        <v>5</v>
      </c>
      <c r="N42" s="95">
        <v>9</v>
      </c>
      <c r="O42" s="95">
        <v>3</v>
      </c>
      <c r="P42" s="95">
        <v>2</v>
      </c>
      <c r="Q42" s="138">
        <f t="shared" si="0"/>
        <v>186</v>
      </c>
      <c r="R42" s="95">
        <f>Sheriff!J772*2</f>
        <v>1416</v>
      </c>
    </row>
    <row r="43" spans="1:19" ht="12.75" customHeight="1" x14ac:dyDescent="0.2">
      <c r="A43" s="32" t="s">
        <v>704</v>
      </c>
      <c r="B43" s="95">
        <v>67</v>
      </c>
      <c r="C43" s="95">
        <v>74</v>
      </c>
      <c r="D43" s="95">
        <v>93</v>
      </c>
      <c r="E43" s="95">
        <v>87</v>
      </c>
      <c r="F43" s="95">
        <v>27</v>
      </c>
      <c r="G43" s="95">
        <v>20</v>
      </c>
      <c r="H43" s="95">
        <v>5</v>
      </c>
      <c r="I43" s="138">
        <v>2</v>
      </c>
      <c r="J43" s="95">
        <v>8</v>
      </c>
      <c r="K43" s="95">
        <v>14</v>
      </c>
      <c r="L43" s="95">
        <v>10</v>
      </c>
      <c r="M43" s="95">
        <v>3</v>
      </c>
      <c r="N43" s="95">
        <v>5</v>
      </c>
      <c r="O43" s="95">
        <v>1</v>
      </c>
      <c r="P43" s="95">
        <v>1</v>
      </c>
      <c r="Q43" s="95">
        <f t="shared" si="0"/>
        <v>47</v>
      </c>
      <c r="R43" s="95">
        <f>Sheriff!J773*2</f>
        <v>464</v>
      </c>
    </row>
    <row r="44" spans="1:19" ht="12.75" customHeight="1" x14ac:dyDescent="0.2">
      <c r="A44" s="32" t="s">
        <v>705</v>
      </c>
      <c r="B44" s="95">
        <v>102</v>
      </c>
      <c r="C44" s="95">
        <v>124</v>
      </c>
      <c r="D44" s="95">
        <v>136</v>
      </c>
      <c r="E44" s="95">
        <v>105</v>
      </c>
      <c r="F44" s="95">
        <v>36</v>
      </c>
      <c r="G44" s="95">
        <v>31</v>
      </c>
      <c r="H44" s="95">
        <v>2</v>
      </c>
      <c r="I44" s="138">
        <v>5</v>
      </c>
      <c r="J44" s="95">
        <v>27</v>
      </c>
      <c r="K44" s="95">
        <v>16</v>
      </c>
      <c r="L44" s="95">
        <v>11</v>
      </c>
      <c r="M44" s="95">
        <v>7</v>
      </c>
      <c r="N44" s="95">
        <v>3</v>
      </c>
      <c r="O44" s="95">
        <v>2</v>
      </c>
      <c r="P44" s="95">
        <v>1</v>
      </c>
      <c r="Q44" s="95">
        <f t="shared" si="0"/>
        <v>48</v>
      </c>
      <c r="R44" s="95">
        <f>Sheriff!J774*2</f>
        <v>656</v>
      </c>
    </row>
    <row r="45" spans="1:19" ht="12.75" customHeight="1" x14ac:dyDescent="0.2">
      <c r="A45" s="32" t="s">
        <v>706</v>
      </c>
      <c r="B45" s="95">
        <v>122</v>
      </c>
      <c r="C45" s="95">
        <v>181</v>
      </c>
      <c r="D45" s="95">
        <v>163</v>
      </c>
      <c r="E45" s="95">
        <v>126</v>
      </c>
      <c r="F45" s="95">
        <v>62</v>
      </c>
      <c r="G45" s="95">
        <v>50</v>
      </c>
      <c r="H45" s="95">
        <v>8</v>
      </c>
      <c r="I45" s="138">
        <v>16</v>
      </c>
      <c r="J45" s="95">
        <v>11</v>
      </c>
      <c r="K45" s="95">
        <v>18</v>
      </c>
      <c r="L45" s="95">
        <v>7</v>
      </c>
      <c r="M45" s="95">
        <v>5</v>
      </c>
      <c r="N45" s="95">
        <v>5</v>
      </c>
      <c r="O45" s="95">
        <v>1</v>
      </c>
      <c r="P45" s="95">
        <v>4</v>
      </c>
      <c r="Q45" s="95">
        <f t="shared" si="0"/>
        <v>79</v>
      </c>
      <c r="R45" s="95">
        <f>Sheriff!J775*2</f>
        <v>858</v>
      </c>
    </row>
    <row r="46" spans="1:19" ht="12.75" customHeight="1" x14ac:dyDescent="0.2">
      <c r="A46" s="36" t="s">
        <v>707</v>
      </c>
      <c r="B46" s="91">
        <f t="shared" ref="B46:Q46" si="1">SUM(B5:B45)</f>
        <v>6823</v>
      </c>
      <c r="C46" s="91">
        <f t="shared" si="1"/>
        <v>7162</v>
      </c>
      <c r="D46" s="91">
        <f t="shared" si="1"/>
        <v>6186</v>
      </c>
      <c r="E46" s="91">
        <f t="shared" si="1"/>
        <v>5734</v>
      </c>
      <c r="F46" s="91">
        <f t="shared" si="1"/>
        <v>2127</v>
      </c>
      <c r="G46" s="91">
        <f t="shared" si="1"/>
        <v>2095</v>
      </c>
      <c r="H46" s="91">
        <f t="shared" si="1"/>
        <v>313</v>
      </c>
      <c r="I46" s="91">
        <f t="shared" si="1"/>
        <v>345</v>
      </c>
      <c r="J46" s="91">
        <f t="shared" si="1"/>
        <v>573</v>
      </c>
      <c r="K46" s="91">
        <f t="shared" si="1"/>
        <v>760</v>
      </c>
      <c r="L46" s="91">
        <f t="shared" si="1"/>
        <v>583</v>
      </c>
      <c r="M46" s="91">
        <f t="shared" si="1"/>
        <v>239</v>
      </c>
      <c r="N46" s="91">
        <f t="shared" si="1"/>
        <v>235</v>
      </c>
      <c r="O46" s="91">
        <f t="shared" si="1"/>
        <v>95</v>
      </c>
      <c r="P46" s="91">
        <f t="shared" si="1"/>
        <v>83</v>
      </c>
      <c r="Q46" s="91">
        <f t="shared" si="1"/>
        <v>3777</v>
      </c>
      <c r="R46" s="91">
        <f>SUM(R5:R45)</f>
        <v>37130</v>
      </c>
      <c r="S46" s="28"/>
    </row>
    <row r="47" spans="1:19" ht="12.75" customHeight="1" x14ac:dyDescent="0.2">
      <c r="A47" s="18"/>
      <c r="B47" s="29"/>
      <c r="C47" s="29"/>
      <c r="D47" s="29"/>
      <c r="E47" s="29"/>
      <c r="F47" s="29"/>
      <c r="G47" s="29"/>
      <c r="H47" s="29"/>
      <c r="I47" s="29"/>
      <c r="J47" s="29"/>
      <c r="K47" s="29"/>
      <c r="L47" s="29"/>
      <c r="M47" s="29"/>
      <c r="N47" s="29"/>
      <c r="O47" s="29"/>
      <c r="P47" s="29"/>
      <c r="Q47" s="29"/>
      <c r="R47" s="29"/>
      <c r="S47" s="28"/>
    </row>
    <row r="48" spans="1:19" ht="12.75" customHeight="1" x14ac:dyDescent="0.2"/>
  </sheetData>
  <printOptions horizontalCentered="1"/>
  <pageMargins left="0.7" right="0.7" top="0.75" bottom="0.75" header="0.3" footer="0.3"/>
  <pageSetup scale="6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8"/>
  <sheetViews>
    <sheetView workbookViewId="0">
      <pane ySplit="2" topLeftCell="A3" activePane="bottomLeft" state="frozen"/>
      <selection activeCell="H19" sqref="H19"/>
      <selection pane="bottomLeft" activeCell="O9" sqref="O9"/>
    </sheetView>
  </sheetViews>
  <sheetFormatPr defaultRowHeight="12" x14ac:dyDescent="0.2"/>
  <cols>
    <col min="1" max="1" width="21.5703125" style="23" customWidth="1"/>
    <col min="2" max="10" width="6.7109375" style="94" customWidth="1"/>
    <col min="11" max="26" width="6.7109375" style="23" customWidth="1"/>
    <col min="27" max="16384" width="9.140625" style="23"/>
  </cols>
  <sheetData>
    <row r="1" spans="1:10" ht="141" customHeight="1" thickBot="1" x14ac:dyDescent="0.25">
      <c r="A1" s="119" t="s">
        <v>1622</v>
      </c>
      <c r="B1" s="84" t="s">
        <v>1623</v>
      </c>
      <c r="C1" s="84" t="s">
        <v>1624</v>
      </c>
      <c r="D1" s="84" t="s">
        <v>1625</v>
      </c>
      <c r="E1" s="84" t="s">
        <v>1626</v>
      </c>
      <c r="F1" s="84" t="s">
        <v>1627</v>
      </c>
      <c r="G1" s="84" t="s">
        <v>1628</v>
      </c>
      <c r="H1" s="84" t="s">
        <v>1629</v>
      </c>
      <c r="I1" s="84" t="s">
        <v>79</v>
      </c>
      <c r="J1" s="81" t="s">
        <v>0</v>
      </c>
    </row>
    <row r="2" spans="1:10" ht="14.25" customHeight="1" thickBot="1" x14ac:dyDescent="0.25">
      <c r="A2" s="78">
        <v>2017</v>
      </c>
      <c r="B2" s="81" t="s">
        <v>1302</v>
      </c>
      <c r="C2" s="81" t="s">
        <v>1303</v>
      </c>
      <c r="D2" s="81" t="s">
        <v>1304</v>
      </c>
      <c r="E2" s="81" t="s">
        <v>1341</v>
      </c>
      <c r="F2" s="81" t="s">
        <v>1305</v>
      </c>
      <c r="G2" s="81" t="s">
        <v>1342</v>
      </c>
      <c r="H2" s="81" t="s">
        <v>1306</v>
      </c>
      <c r="I2" s="81"/>
      <c r="J2" s="81"/>
    </row>
    <row r="3" spans="1:10" ht="3.95" customHeight="1" x14ac:dyDescent="0.2"/>
    <row r="4" spans="1:10" ht="14.85" customHeight="1" x14ac:dyDescent="0.2">
      <c r="A4" s="25" t="s">
        <v>27</v>
      </c>
    </row>
    <row r="5" spans="1:10" ht="12.75" customHeight="1" x14ac:dyDescent="0.2">
      <c r="A5" s="32" t="s">
        <v>666</v>
      </c>
      <c r="B5" s="95">
        <v>154</v>
      </c>
      <c r="C5" s="95">
        <v>120</v>
      </c>
      <c r="D5" s="95">
        <v>56</v>
      </c>
      <c r="E5" s="95">
        <v>11</v>
      </c>
      <c r="F5" s="95">
        <v>12</v>
      </c>
      <c r="G5" s="95">
        <v>4</v>
      </c>
      <c r="H5" s="95">
        <v>2</v>
      </c>
      <c r="I5" s="95">
        <f t="shared" ref="I5:I45" si="0">J5-SUM(B5:H5)</f>
        <v>44</v>
      </c>
      <c r="J5" s="95">
        <f>Sheriff!J735</f>
        <v>403</v>
      </c>
    </row>
    <row r="6" spans="1:10" ht="12.75" customHeight="1" x14ac:dyDescent="0.2">
      <c r="A6" s="32" t="s">
        <v>667</v>
      </c>
      <c r="B6" s="95">
        <v>97</v>
      </c>
      <c r="C6" s="95">
        <v>56</v>
      </c>
      <c r="D6" s="95">
        <v>16</v>
      </c>
      <c r="E6" s="95">
        <v>14</v>
      </c>
      <c r="F6" s="95">
        <v>11</v>
      </c>
      <c r="G6" s="95">
        <v>5</v>
      </c>
      <c r="H6" s="95">
        <v>1</v>
      </c>
      <c r="I6" s="95">
        <f t="shared" si="0"/>
        <v>33</v>
      </c>
      <c r="J6" s="95">
        <f>Sheriff!J736</f>
        <v>233</v>
      </c>
    </row>
    <row r="7" spans="1:10" ht="12.75" customHeight="1" x14ac:dyDescent="0.2">
      <c r="A7" s="32" t="s">
        <v>668</v>
      </c>
      <c r="B7" s="95">
        <v>140</v>
      </c>
      <c r="C7" s="95">
        <v>95</v>
      </c>
      <c r="D7" s="95">
        <v>37</v>
      </c>
      <c r="E7" s="95">
        <v>9</v>
      </c>
      <c r="F7" s="95">
        <v>11</v>
      </c>
      <c r="G7" s="95">
        <v>4</v>
      </c>
      <c r="H7" s="95">
        <v>4</v>
      </c>
      <c r="I7" s="95">
        <f t="shared" si="0"/>
        <v>25</v>
      </c>
      <c r="J7" s="95">
        <f>Sheriff!J737</f>
        <v>325</v>
      </c>
    </row>
    <row r="8" spans="1:10" ht="12.75" customHeight="1" x14ac:dyDescent="0.2">
      <c r="A8" s="32" t="s">
        <v>669</v>
      </c>
      <c r="B8" s="95">
        <v>183</v>
      </c>
      <c r="C8" s="95">
        <v>153</v>
      </c>
      <c r="D8" s="95">
        <v>58</v>
      </c>
      <c r="E8" s="95">
        <v>16</v>
      </c>
      <c r="F8" s="95">
        <v>11</v>
      </c>
      <c r="G8" s="95">
        <v>4</v>
      </c>
      <c r="H8" s="95">
        <v>3</v>
      </c>
      <c r="I8" s="95">
        <f t="shared" si="0"/>
        <v>52</v>
      </c>
      <c r="J8" s="95">
        <f>Sheriff!J738</f>
        <v>480</v>
      </c>
    </row>
    <row r="9" spans="1:10" ht="12.75" customHeight="1" x14ac:dyDescent="0.2">
      <c r="A9" s="32" t="s">
        <v>670</v>
      </c>
      <c r="B9" s="95">
        <v>217</v>
      </c>
      <c r="C9" s="95">
        <v>127</v>
      </c>
      <c r="D9" s="95">
        <v>49</v>
      </c>
      <c r="E9" s="95">
        <v>13</v>
      </c>
      <c r="F9" s="95">
        <v>16</v>
      </c>
      <c r="G9" s="95">
        <v>3</v>
      </c>
      <c r="H9" s="95">
        <v>0</v>
      </c>
      <c r="I9" s="95">
        <f t="shared" si="0"/>
        <v>35</v>
      </c>
      <c r="J9" s="95">
        <f>Sheriff!J739</f>
        <v>460</v>
      </c>
    </row>
    <row r="10" spans="1:10" ht="12.75" customHeight="1" x14ac:dyDescent="0.2">
      <c r="A10" s="32" t="s">
        <v>671</v>
      </c>
      <c r="B10" s="95">
        <v>169</v>
      </c>
      <c r="C10" s="95">
        <v>111</v>
      </c>
      <c r="D10" s="95">
        <v>50</v>
      </c>
      <c r="E10" s="95">
        <v>24</v>
      </c>
      <c r="F10" s="95">
        <v>15</v>
      </c>
      <c r="G10" s="95">
        <v>2</v>
      </c>
      <c r="H10" s="95">
        <v>1</v>
      </c>
      <c r="I10" s="95">
        <f t="shared" si="0"/>
        <v>43</v>
      </c>
      <c r="J10" s="95">
        <f>Sheriff!J740</f>
        <v>415</v>
      </c>
    </row>
    <row r="11" spans="1:10" ht="12.75" customHeight="1" x14ac:dyDescent="0.2">
      <c r="A11" s="32" t="s">
        <v>672</v>
      </c>
      <c r="B11" s="95">
        <v>187</v>
      </c>
      <c r="C11" s="95">
        <v>105</v>
      </c>
      <c r="D11" s="95">
        <v>65</v>
      </c>
      <c r="E11" s="95">
        <v>15</v>
      </c>
      <c r="F11" s="95">
        <v>12</v>
      </c>
      <c r="G11" s="95">
        <v>5</v>
      </c>
      <c r="H11" s="95">
        <v>1</v>
      </c>
      <c r="I11" s="95">
        <f t="shared" si="0"/>
        <v>46</v>
      </c>
      <c r="J11" s="95">
        <f>Sheriff!J741</f>
        <v>436</v>
      </c>
    </row>
    <row r="12" spans="1:10" ht="12.75" customHeight="1" x14ac:dyDescent="0.2">
      <c r="A12" s="32" t="s">
        <v>673</v>
      </c>
      <c r="B12" s="95">
        <v>123</v>
      </c>
      <c r="C12" s="95">
        <v>121</v>
      </c>
      <c r="D12" s="95">
        <v>43</v>
      </c>
      <c r="E12" s="95">
        <v>3</v>
      </c>
      <c r="F12" s="95">
        <v>9</v>
      </c>
      <c r="G12" s="95">
        <v>0</v>
      </c>
      <c r="H12" s="95">
        <v>1</v>
      </c>
      <c r="I12" s="95">
        <f t="shared" si="0"/>
        <v>29</v>
      </c>
      <c r="J12" s="95">
        <f>Sheriff!J742</f>
        <v>329</v>
      </c>
    </row>
    <row r="13" spans="1:10" ht="12.75" customHeight="1" x14ac:dyDescent="0.2">
      <c r="A13" s="32" t="s">
        <v>674</v>
      </c>
      <c r="B13" s="95">
        <v>266</v>
      </c>
      <c r="C13" s="95">
        <v>183</v>
      </c>
      <c r="D13" s="95">
        <v>62</v>
      </c>
      <c r="E13" s="95">
        <v>17</v>
      </c>
      <c r="F13" s="95">
        <v>18</v>
      </c>
      <c r="G13" s="95">
        <v>3</v>
      </c>
      <c r="H13" s="95">
        <v>2</v>
      </c>
      <c r="I13" s="95">
        <f t="shared" si="0"/>
        <v>49</v>
      </c>
      <c r="J13" s="95">
        <f>Sheriff!J743</f>
        <v>600</v>
      </c>
    </row>
    <row r="14" spans="1:10" ht="12.75" customHeight="1" x14ac:dyDescent="0.2">
      <c r="A14" s="32" t="s">
        <v>675</v>
      </c>
      <c r="B14" s="95">
        <v>158</v>
      </c>
      <c r="C14" s="95">
        <v>111</v>
      </c>
      <c r="D14" s="95">
        <v>40</v>
      </c>
      <c r="E14" s="95">
        <v>11</v>
      </c>
      <c r="F14" s="95">
        <v>6</v>
      </c>
      <c r="G14" s="95">
        <v>4</v>
      </c>
      <c r="H14" s="95">
        <v>1</v>
      </c>
      <c r="I14" s="95">
        <f t="shared" si="0"/>
        <v>29</v>
      </c>
      <c r="J14" s="95">
        <f>Sheriff!J744</f>
        <v>360</v>
      </c>
    </row>
    <row r="15" spans="1:10" ht="12.75" customHeight="1" x14ac:dyDescent="0.2">
      <c r="A15" s="32" t="s">
        <v>676</v>
      </c>
      <c r="B15" s="95">
        <v>260</v>
      </c>
      <c r="C15" s="95">
        <v>202</v>
      </c>
      <c r="D15" s="95">
        <v>63</v>
      </c>
      <c r="E15" s="95">
        <v>24</v>
      </c>
      <c r="F15" s="95">
        <v>18</v>
      </c>
      <c r="G15" s="95">
        <v>6</v>
      </c>
      <c r="H15" s="95">
        <v>1</v>
      </c>
      <c r="I15" s="95">
        <f t="shared" si="0"/>
        <v>44</v>
      </c>
      <c r="J15" s="95">
        <f>Sheriff!J745</f>
        <v>618</v>
      </c>
    </row>
    <row r="16" spans="1:10" ht="12.75" customHeight="1" x14ac:dyDescent="0.2">
      <c r="A16" s="32" t="s">
        <v>677</v>
      </c>
      <c r="B16" s="95">
        <v>78</v>
      </c>
      <c r="C16" s="95">
        <v>69</v>
      </c>
      <c r="D16" s="95">
        <v>21</v>
      </c>
      <c r="E16" s="95">
        <v>5</v>
      </c>
      <c r="F16" s="95">
        <v>4</v>
      </c>
      <c r="G16" s="95">
        <v>0</v>
      </c>
      <c r="H16" s="95">
        <v>0</v>
      </c>
      <c r="I16" s="95">
        <f t="shared" si="0"/>
        <v>21</v>
      </c>
      <c r="J16" s="95">
        <f>Sheriff!J746</f>
        <v>198</v>
      </c>
    </row>
    <row r="17" spans="1:10" ht="12.75" customHeight="1" x14ac:dyDescent="0.2">
      <c r="A17" s="32" t="s">
        <v>678</v>
      </c>
      <c r="B17" s="95">
        <v>144</v>
      </c>
      <c r="C17" s="95">
        <v>196</v>
      </c>
      <c r="D17" s="95">
        <v>80</v>
      </c>
      <c r="E17" s="95">
        <v>10</v>
      </c>
      <c r="F17" s="95">
        <v>20</v>
      </c>
      <c r="G17" s="95">
        <v>1</v>
      </c>
      <c r="H17" s="95">
        <v>1</v>
      </c>
      <c r="I17" s="95">
        <f t="shared" si="0"/>
        <v>54</v>
      </c>
      <c r="J17" s="95">
        <f>Sheriff!J747</f>
        <v>506</v>
      </c>
    </row>
    <row r="18" spans="1:10" ht="12.75" customHeight="1" x14ac:dyDescent="0.2">
      <c r="A18" s="32" t="s">
        <v>679</v>
      </c>
      <c r="B18" s="95">
        <v>186</v>
      </c>
      <c r="C18" s="95">
        <v>138</v>
      </c>
      <c r="D18" s="95">
        <v>41</v>
      </c>
      <c r="E18" s="95">
        <v>14</v>
      </c>
      <c r="F18" s="95">
        <v>21</v>
      </c>
      <c r="G18" s="95">
        <v>5</v>
      </c>
      <c r="H18" s="95">
        <v>2</v>
      </c>
      <c r="I18" s="95">
        <f t="shared" si="0"/>
        <v>50</v>
      </c>
      <c r="J18" s="95">
        <f>Sheriff!J748</f>
        <v>457</v>
      </c>
    </row>
    <row r="19" spans="1:10" ht="12.75" customHeight="1" x14ac:dyDescent="0.2">
      <c r="A19" s="32" t="s">
        <v>680</v>
      </c>
      <c r="B19" s="95">
        <v>145</v>
      </c>
      <c r="C19" s="95">
        <v>118</v>
      </c>
      <c r="D19" s="95">
        <v>45</v>
      </c>
      <c r="E19" s="95">
        <v>14</v>
      </c>
      <c r="F19" s="95">
        <v>9</v>
      </c>
      <c r="G19" s="95">
        <v>5</v>
      </c>
      <c r="H19" s="95">
        <v>1</v>
      </c>
      <c r="I19" s="95">
        <f t="shared" si="0"/>
        <v>40</v>
      </c>
      <c r="J19" s="95">
        <f>Sheriff!J749</f>
        <v>377</v>
      </c>
    </row>
    <row r="20" spans="1:10" ht="12.75" customHeight="1" x14ac:dyDescent="0.2">
      <c r="A20" s="32" t="s">
        <v>681</v>
      </c>
      <c r="B20" s="95">
        <v>295</v>
      </c>
      <c r="C20" s="95">
        <v>219</v>
      </c>
      <c r="D20" s="95">
        <v>71</v>
      </c>
      <c r="E20" s="95">
        <v>19</v>
      </c>
      <c r="F20" s="95">
        <v>18</v>
      </c>
      <c r="G20" s="95">
        <v>4</v>
      </c>
      <c r="H20" s="95">
        <v>0</v>
      </c>
      <c r="I20" s="95">
        <f t="shared" si="0"/>
        <v>62</v>
      </c>
      <c r="J20" s="95">
        <f>Sheriff!J750</f>
        <v>688</v>
      </c>
    </row>
    <row r="21" spans="1:10" ht="12.75" customHeight="1" x14ac:dyDescent="0.2">
      <c r="A21" s="32" t="s">
        <v>682</v>
      </c>
      <c r="B21" s="95">
        <v>167</v>
      </c>
      <c r="C21" s="95">
        <v>89</v>
      </c>
      <c r="D21" s="95">
        <v>29</v>
      </c>
      <c r="E21" s="95">
        <v>10</v>
      </c>
      <c r="F21" s="95">
        <v>23</v>
      </c>
      <c r="G21" s="95">
        <v>3</v>
      </c>
      <c r="H21" s="95">
        <v>1</v>
      </c>
      <c r="I21" s="95">
        <f t="shared" si="0"/>
        <v>27</v>
      </c>
      <c r="J21" s="95">
        <f>Sheriff!J751</f>
        <v>349</v>
      </c>
    </row>
    <row r="22" spans="1:10" ht="12.75" customHeight="1" x14ac:dyDescent="0.2">
      <c r="A22" s="32" t="s">
        <v>683</v>
      </c>
      <c r="B22" s="95">
        <v>155</v>
      </c>
      <c r="C22" s="95">
        <v>141</v>
      </c>
      <c r="D22" s="95">
        <v>53</v>
      </c>
      <c r="E22" s="95">
        <v>19</v>
      </c>
      <c r="F22" s="95">
        <v>18</v>
      </c>
      <c r="G22" s="95">
        <v>6</v>
      </c>
      <c r="H22" s="95">
        <v>0</v>
      </c>
      <c r="I22" s="95">
        <f t="shared" si="0"/>
        <v>42</v>
      </c>
      <c r="J22" s="95">
        <f>Sheriff!J752</f>
        <v>434</v>
      </c>
    </row>
    <row r="23" spans="1:10" ht="12.75" customHeight="1" x14ac:dyDescent="0.2">
      <c r="A23" s="32" t="s">
        <v>684</v>
      </c>
      <c r="B23" s="95">
        <v>242</v>
      </c>
      <c r="C23" s="95">
        <v>197</v>
      </c>
      <c r="D23" s="95">
        <v>66</v>
      </c>
      <c r="E23" s="95">
        <v>13</v>
      </c>
      <c r="F23" s="95">
        <v>17</v>
      </c>
      <c r="G23" s="95">
        <v>6</v>
      </c>
      <c r="H23" s="95">
        <v>7</v>
      </c>
      <c r="I23" s="95">
        <f t="shared" si="0"/>
        <v>48</v>
      </c>
      <c r="J23" s="95">
        <f>Sheriff!J753</f>
        <v>596</v>
      </c>
    </row>
    <row r="24" spans="1:10" ht="12.75" customHeight="1" x14ac:dyDescent="0.2">
      <c r="A24" s="32" t="s">
        <v>685</v>
      </c>
      <c r="B24" s="95">
        <v>129</v>
      </c>
      <c r="C24" s="95">
        <v>131</v>
      </c>
      <c r="D24" s="95">
        <v>54</v>
      </c>
      <c r="E24" s="95">
        <v>11</v>
      </c>
      <c r="F24" s="95">
        <v>11</v>
      </c>
      <c r="G24" s="95">
        <v>4</v>
      </c>
      <c r="H24" s="95">
        <v>1</v>
      </c>
      <c r="I24" s="95">
        <f t="shared" si="0"/>
        <v>34</v>
      </c>
      <c r="J24" s="95">
        <f>Sheriff!J754</f>
        <v>375</v>
      </c>
    </row>
    <row r="25" spans="1:10" ht="12.75" customHeight="1" x14ac:dyDescent="0.2">
      <c r="A25" s="32" t="s">
        <v>686</v>
      </c>
      <c r="B25" s="95">
        <v>173</v>
      </c>
      <c r="C25" s="95">
        <v>204</v>
      </c>
      <c r="D25" s="95">
        <v>60</v>
      </c>
      <c r="E25" s="95">
        <v>22</v>
      </c>
      <c r="F25" s="95">
        <v>18</v>
      </c>
      <c r="G25" s="95">
        <v>6</v>
      </c>
      <c r="H25" s="95">
        <v>0</v>
      </c>
      <c r="I25" s="95">
        <f t="shared" si="0"/>
        <v>60</v>
      </c>
      <c r="J25" s="95">
        <f>Sheriff!J755</f>
        <v>543</v>
      </c>
    </row>
    <row r="26" spans="1:10" ht="12.75" customHeight="1" x14ac:dyDescent="0.2">
      <c r="A26" s="32" t="s">
        <v>687</v>
      </c>
      <c r="B26" s="95">
        <v>171</v>
      </c>
      <c r="C26" s="95">
        <v>225</v>
      </c>
      <c r="D26" s="95">
        <v>40</v>
      </c>
      <c r="E26" s="95">
        <v>7</v>
      </c>
      <c r="F26" s="95">
        <v>18</v>
      </c>
      <c r="G26" s="95">
        <v>5</v>
      </c>
      <c r="H26" s="95">
        <v>2</v>
      </c>
      <c r="I26" s="95">
        <f t="shared" si="0"/>
        <v>37</v>
      </c>
      <c r="J26" s="95">
        <f>Sheriff!J756</f>
        <v>505</v>
      </c>
    </row>
    <row r="27" spans="1:10" ht="12.75" customHeight="1" x14ac:dyDescent="0.2">
      <c r="A27" s="32" t="s">
        <v>688</v>
      </c>
      <c r="B27" s="95">
        <v>152</v>
      </c>
      <c r="C27" s="95">
        <v>155</v>
      </c>
      <c r="D27" s="95">
        <v>34</v>
      </c>
      <c r="E27" s="95">
        <v>5</v>
      </c>
      <c r="F27" s="95">
        <v>12</v>
      </c>
      <c r="G27" s="95">
        <v>0</v>
      </c>
      <c r="H27" s="95">
        <v>1</v>
      </c>
      <c r="I27" s="95">
        <f t="shared" si="0"/>
        <v>35</v>
      </c>
      <c r="J27" s="95">
        <f>Sheriff!J757</f>
        <v>394</v>
      </c>
    </row>
    <row r="28" spans="1:10" ht="12.75" customHeight="1" x14ac:dyDescent="0.2">
      <c r="A28" s="32" t="s">
        <v>689</v>
      </c>
      <c r="B28" s="95">
        <v>177</v>
      </c>
      <c r="C28" s="95">
        <v>159</v>
      </c>
      <c r="D28" s="95">
        <v>56</v>
      </c>
      <c r="E28" s="95">
        <v>13</v>
      </c>
      <c r="F28" s="95">
        <v>14</v>
      </c>
      <c r="G28" s="95">
        <v>4</v>
      </c>
      <c r="H28" s="95">
        <v>1</v>
      </c>
      <c r="I28" s="95">
        <f t="shared" si="0"/>
        <v>53</v>
      </c>
      <c r="J28" s="95">
        <f>Sheriff!J758</f>
        <v>477</v>
      </c>
    </row>
    <row r="29" spans="1:10" ht="12.75" customHeight="1" x14ac:dyDescent="0.2">
      <c r="A29" s="32" t="s">
        <v>690</v>
      </c>
      <c r="B29" s="95">
        <v>175</v>
      </c>
      <c r="C29" s="95">
        <v>126</v>
      </c>
      <c r="D29" s="95">
        <v>37</v>
      </c>
      <c r="E29" s="95">
        <v>20</v>
      </c>
      <c r="F29" s="95">
        <v>13</v>
      </c>
      <c r="G29" s="95">
        <v>4</v>
      </c>
      <c r="H29" s="95">
        <v>4</v>
      </c>
      <c r="I29" s="95">
        <f t="shared" si="0"/>
        <v>36</v>
      </c>
      <c r="J29" s="95">
        <f>Sheriff!J759</f>
        <v>415</v>
      </c>
    </row>
    <row r="30" spans="1:10" ht="12.75" customHeight="1" x14ac:dyDescent="0.2">
      <c r="A30" s="32" t="s">
        <v>691</v>
      </c>
      <c r="B30" s="95">
        <v>119</v>
      </c>
      <c r="C30" s="95">
        <v>149</v>
      </c>
      <c r="D30" s="95">
        <v>59</v>
      </c>
      <c r="E30" s="95">
        <v>17</v>
      </c>
      <c r="F30" s="95">
        <v>15</v>
      </c>
      <c r="G30" s="95">
        <v>4</v>
      </c>
      <c r="H30" s="95">
        <v>3</v>
      </c>
      <c r="I30" s="95">
        <f t="shared" si="0"/>
        <v>32</v>
      </c>
      <c r="J30" s="95">
        <f>Sheriff!J760</f>
        <v>398</v>
      </c>
    </row>
    <row r="31" spans="1:10" ht="12.75" customHeight="1" x14ac:dyDescent="0.2">
      <c r="A31" s="32" t="s">
        <v>692</v>
      </c>
      <c r="B31" s="95">
        <v>242</v>
      </c>
      <c r="C31" s="95">
        <v>170</v>
      </c>
      <c r="D31" s="95">
        <v>58</v>
      </c>
      <c r="E31" s="95">
        <v>21</v>
      </c>
      <c r="F31" s="95">
        <v>20</v>
      </c>
      <c r="G31" s="95">
        <v>6</v>
      </c>
      <c r="H31" s="95">
        <v>0</v>
      </c>
      <c r="I31" s="95">
        <f t="shared" si="0"/>
        <v>66</v>
      </c>
      <c r="J31" s="95">
        <f>Sheriff!J761</f>
        <v>583</v>
      </c>
    </row>
    <row r="32" spans="1:10" ht="12.75" customHeight="1" x14ac:dyDescent="0.2">
      <c r="A32" s="32" t="s">
        <v>693</v>
      </c>
      <c r="B32" s="95">
        <v>151</v>
      </c>
      <c r="C32" s="95">
        <v>162</v>
      </c>
      <c r="D32" s="95">
        <v>53</v>
      </c>
      <c r="E32" s="95">
        <v>17</v>
      </c>
      <c r="F32" s="95">
        <v>13</v>
      </c>
      <c r="G32" s="95">
        <v>4</v>
      </c>
      <c r="H32" s="95">
        <v>0</v>
      </c>
      <c r="I32" s="95">
        <f t="shared" si="0"/>
        <v>41</v>
      </c>
      <c r="J32" s="95">
        <f>Sheriff!J762</f>
        <v>441</v>
      </c>
    </row>
    <row r="33" spans="1:11" ht="12.75" customHeight="1" x14ac:dyDescent="0.2">
      <c r="A33" s="32" t="s">
        <v>694</v>
      </c>
      <c r="B33" s="95">
        <v>189</v>
      </c>
      <c r="C33" s="95">
        <v>139</v>
      </c>
      <c r="D33" s="95">
        <v>43</v>
      </c>
      <c r="E33" s="95">
        <v>16</v>
      </c>
      <c r="F33" s="95">
        <v>11</v>
      </c>
      <c r="G33" s="95">
        <v>4</v>
      </c>
      <c r="H33" s="95">
        <v>1</v>
      </c>
      <c r="I33" s="95">
        <f t="shared" si="0"/>
        <v>43</v>
      </c>
      <c r="J33" s="95">
        <f>Sheriff!J763</f>
        <v>446</v>
      </c>
    </row>
    <row r="34" spans="1:11" ht="12.75" customHeight="1" x14ac:dyDescent="0.2">
      <c r="A34" s="32" t="s">
        <v>695</v>
      </c>
      <c r="B34" s="95">
        <v>163</v>
      </c>
      <c r="C34" s="95">
        <v>115</v>
      </c>
      <c r="D34" s="95">
        <v>23</v>
      </c>
      <c r="E34" s="95">
        <v>19</v>
      </c>
      <c r="F34" s="95">
        <v>16</v>
      </c>
      <c r="G34" s="95">
        <v>4</v>
      </c>
      <c r="H34" s="95">
        <v>1</v>
      </c>
      <c r="I34" s="95">
        <f t="shared" si="0"/>
        <v>26</v>
      </c>
      <c r="J34" s="95">
        <f>Sheriff!J764</f>
        <v>367</v>
      </c>
    </row>
    <row r="35" spans="1:11" ht="12.75" customHeight="1" x14ac:dyDescent="0.2">
      <c r="A35" s="32" t="s">
        <v>696</v>
      </c>
      <c r="B35" s="95">
        <v>272</v>
      </c>
      <c r="C35" s="95">
        <v>181</v>
      </c>
      <c r="D35" s="95">
        <v>51</v>
      </c>
      <c r="E35" s="95">
        <v>28</v>
      </c>
      <c r="F35" s="95">
        <v>23</v>
      </c>
      <c r="G35" s="95">
        <v>7</v>
      </c>
      <c r="H35" s="95">
        <v>4</v>
      </c>
      <c r="I35" s="95">
        <f t="shared" si="0"/>
        <v>58</v>
      </c>
      <c r="J35" s="95">
        <f>Sheriff!J765</f>
        <v>624</v>
      </c>
    </row>
    <row r="36" spans="1:11" ht="12.75" customHeight="1" x14ac:dyDescent="0.2">
      <c r="A36" s="32" t="s">
        <v>697</v>
      </c>
      <c r="B36" s="95">
        <v>192</v>
      </c>
      <c r="C36" s="95">
        <v>122</v>
      </c>
      <c r="D36" s="95">
        <v>38</v>
      </c>
      <c r="E36" s="95">
        <v>15</v>
      </c>
      <c r="F36" s="95">
        <v>18</v>
      </c>
      <c r="G36" s="95">
        <v>7</v>
      </c>
      <c r="H36" s="95">
        <v>2</v>
      </c>
      <c r="I36" s="95">
        <f t="shared" si="0"/>
        <v>31</v>
      </c>
      <c r="J36" s="95">
        <f>Sheriff!J766</f>
        <v>425</v>
      </c>
    </row>
    <row r="37" spans="1:11" ht="12.75" customHeight="1" x14ac:dyDescent="0.2">
      <c r="A37" s="32" t="s">
        <v>698</v>
      </c>
      <c r="B37" s="95">
        <v>193</v>
      </c>
      <c r="C37" s="95">
        <v>152</v>
      </c>
      <c r="D37" s="95">
        <v>55</v>
      </c>
      <c r="E37" s="95">
        <v>21</v>
      </c>
      <c r="F37" s="95">
        <v>17</v>
      </c>
      <c r="G37" s="95">
        <v>9</v>
      </c>
      <c r="H37" s="95">
        <v>0</v>
      </c>
      <c r="I37" s="95">
        <f t="shared" si="0"/>
        <v>49</v>
      </c>
      <c r="J37" s="95">
        <f>Sheriff!J767</f>
        <v>496</v>
      </c>
    </row>
    <row r="38" spans="1:11" ht="12.75" customHeight="1" x14ac:dyDescent="0.2">
      <c r="A38" s="32" t="s">
        <v>699</v>
      </c>
      <c r="B38" s="95">
        <v>209</v>
      </c>
      <c r="C38" s="95">
        <v>190</v>
      </c>
      <c r="D38" s="95">
        <v>59</v>
      </c>
      <c r="E38" s="95">
        <v>5</v>
      </c>
      <c r="F38" s="95">
        <v>14</v>
      </c>
      <c r="G38" s="95">
        <v>3</v>
      </c>
      <c r="H38" s="95">
        <v>5</v>
      </c>
      <c r="I38" s="95">
        <f t="shared" si="0"/>
        <v>61</v>
      </c>
      <c r="J38" s="95">
        <f>Sheriff!J768</f>
        <v>546</v>
      </c>
    </row>
    <row r="39" spans="1:11" ht="12.75" customHeight="1" x14ac:dyDescent="0.2">
      <c r="A39" s="32" t="s">
        <v>700</v>
      </c>
      <c r="B39" s="95">
        <v>180</v>
      </c>
      <c r="C39" s="95">
        <v>144</v>
      </c>
      <c r="D39" s="95">
        <v>56</v>
      </c>
      <c r="E39" s="95">
        <v>7</v>
      </c>
      <c r="F39" s="95">
        <v>15</v>
      </c>
      <c r="G39" s="95">
        <v>1</v>
      </c>
      <c r="H39" s="95">
        <v>1</v>
      </c>
      <c r="I39" s="95">
        <f t="shared" si="0"/>
        <v>43</v>
      </c>
      <c r="J39" s="95">
        <f>Sheriff!J769</f>
        <v>447</v>
      </c>
    </row>
    <row r="40" spans="1:11" ht="12.75" customHeight="1" x14ac:dyDescent="0.2">
      <c r="A40" s="32" t="s">
        <v>701</v>
      </c>
      <c r="B40" s="95">
        <v>174</v>
      </c>
      <c r="C40" s="95">
        <v>189</v>
      </c>
      <c r="D40" s="95">
        <v>69</v>
      </c>
      <c r="E40" s="95">
        <v>23</v>
      </c>
      <c r="F40" s="95">
        <v>30</v>
      </c>
      <c r="G40" s="95">
        <v>3</v>
      </c>
      <c r="H40" s="95">
        <v>2</v>
      </c>
      <c r="I40" s="95">
        <f t="shared" si="0"/>
        <v>52</v>
      </c>
      <c r="J40" s="95">
        <f>Sheriff!J770</f>
        <v>542</v>
      </c>
    </row>
    <row r="41" spans="1:11" ht="12.75" customHeight="1" x14ac:dyDescent="0.2">
      <c r="A41" s="32" t="s">
        <v>702</v>
      </c>
      <c r="B41" s="95">
        <v>236</v>
      </c>
      <c r="C41" s="95">
        <v>200</v>
      </c>
      <c r="D41" s="95">
        <v>60</v>
      </c>
      <c r="E41" s="95">
        <v>13</v>
      </c>
      <c r="F41" s="95">
        <v>33</v>
      </c>
      <c r="G41" s="95">
        <v>3</v>
      </c>
      <c r="H41" s="95">
        <v>0</v>
      </c>
      <c r="I41" s="95">
        <f t="shared" si="0"/>
        <v>35</v>
      </c>
      <c r="J41" s="95">
        <f>Sheriff!J771</f>
        <v>580</v>
      </c>
    </row>
    <row r="42" spans="1:11" ht="12.75" customHeight="1" x14ac:dyDescent="0.2">
      <c r="A42" s="32" t="s">
        <v>703</v>
      </c>
      <c r="B42" s="95">
        <v>217</v>
      </c>
      <c r="C42" s="95">
        <v>245</v>
      </c>
      <c r="D42" s="95">
        <v>96</v>
      </c>
      <c r="E42" s="95">
        <v>23</v>
      </c>
      <c r="F42" s="95">
        <v>17</v>
      </c>
      <c r="G42" s="95">
        <v>6</v>
      </c>
      <c r="H42" s="95">
        <v>1</v>
      </c>
      <c r="I42" s="138">
        <f t="shared" si="0"/>
        <v>103</v>
      </c>
      <c r="J42" s="95">
        <f>Sheriff!J772</f>
        <v>708</v>
      </c>
    </row>
    <row r="43" spans="1:11" ht="12.75" customHeight="1" x14ac:dyDescent="0.2">
      <c r="A43" s="32" t="s">
        <v>704</v>
      </c>
      <c r="B43" s="95">
        <v>66</v>
      </c>
      <c r="C43" s="95">
        <v>91</v>
      </c>
      <c r="D43" s="95">
        <v>36</v>
      </c>
      <c r="E43" s="95">
        <v>7</v>
      </c>
      <c r="F43" s="95">
        <v>12</v>
      </c>
      <c r="G43" s="95">
        <v>0</v>
      </c>
      <c r="H43" s="95">
        <v>1</v>
      </c>
      <c r="I43" s="95">
        <f t="shared" si="0"/>
        <v>19</v>
      </c>
      <c r="J43" s="95">
        <f>Sheriff!J773</f>
        <v>232</v>
      </c>
    </row>
    <row r="44" spans="1:11" ht="12.75" customHeight="1" x14ac:dyDescent="0.2">
      <c r="A44" s="32" t="s">
        <v>705</v>
      </c>
      <c r="B44" s="95">
        <v>112</v>
      </c>
      <c r="C44" s="95">
        <v>126</v>
      </c>
      <c r="D44" s="95">
        <v>34</v>
      </c>
      <c r="E44" s="95">
        <v>20</v>
      </c>
      <c r="F44" s="95">
        <v>12</v>
      </c>
      <c r="G44" s="95">
        <v>2</v>
      </c>
      <c r="H44" s="95">
        <v>1</v>
      </c>
      <c r="I44" s="95">
        <f t="shared" si="0"/>
        <v>21</v>
      </c>
      <c r="J44" s="95">
        <f>Sheriff!J774</f>
        <v>328</v>
      </c>
    </row>
    <row r="45" spans="1:11" ht="12.75" customHeight="1" x14ac:dyDescent="0.2">
      <c r="A45" s="32" t="s">
        <v>706</v>
      </c>
      <c r="B45" s="95">
        <v>142</v>
      </c>
      <c r="C45" s="95">
        <v>163</v>
      </c>
      <c r="D45" s="95">
        <v>64</v>
      </c>
      <c r="E45" s="95">
        <v>5</v>
      </c>
      <c r="F45" s="95">
        <v>14</v>
      </c>
      <c r="G45" s="95">
        <v>4</v>
      </c>
      <c r="H45" s="95">
        <v>0</v>
      </c>
      <c r="I45" s="95">
        <f t="shared" si="0"/>
        <v>37</v>
      </c>
      <c r="J45" s="95">
        <f>Sheriff!J775</f>
        <v>429</v>
      </c>
    </row>
    <row r="46" spans="1:11" ht="12.75" customHeight="1" x14ac:dyDescent="0.2">
      <c r="A46" s="36" t="s">
        <v>707</v>
      </c>
      <c r="B46" s="91">
        <f t="shared" ref="B46:H46" si="1">SUM(B5:B45)</f>
        <v>7200</v>
      </c>
      <c r="C46" s="91">
        <f t="shared" si="1"/>
        <v>6089</v>
      </c>
      <c r="D46" s="91">
        <f t="shared" si="1"/>
        <v>2080</v>
      </c>
      <c r="E46" s="91">
        <f t="shared" si="1"/>
        <v>596</v>
      </c>
      <c r="F46" s="91">
        <f t="shared" si="1"/>
        <v>635</v>
      </c>
      <c r="G46" s="91">
        <f t="shared" si="1"/>
        <v>160</v>
      </c>
      <c r="H46" s="91">
        <f t="shared" si="1"/>
        <v>60</v>
      </c>
      <c r="I46" s="91">
        <f>SUM(I5:I45)</f>
        <v>1745</v>
      </c>
      <c r="J46" s="91">
        <f>SUM(J5:J45)</f>
        <v>18565</v>
      </c>
      <c r="K46" s="28"/>
    </row>
    <row r="47" spans="1:11" ht="12.75" customHeight="1" x14ac:dyDescent="0.2">
      <c r="A47" s="18"/>
      <c r="B47" s="29"/>
      <c r="C47" s="29"/>
      <c r="D47" s="29"/>
      <c r="E47" s="29"/>
      <c r="F47" s="29"/>
      <c r="G47" s="29"/>
      <c r="H47" s="29"/>
      <c r="I47" s="29"/>
      <c r="J47" s="29"/>
      <c r="K47" s="28"/>
    </row>
    <row r="48" spans="1:11" ht="12.75" customHeight="1" x14ac:dyDescent="0.2"/>
  </sheetData>
  <printOptions horizontalCentered="1"/>
  <pageMargins left="0.7" right="0.7" top="0.75" bottom="0.75" header="0.3" footer="0.3"/>
  <pageSetup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8"/>
  <sheetViews>
    <sheetView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3" width="6.7109375" style="94" customWidth="1"/>
    <col min="4" max="4" width="6.7109375" style="148" customWidth="1"/>
    <col min="5" max="11" width="6.7109375" style="94" customWidth="1"/>
    <col min="12" max="26" width="6.7109375" style="23" customWidth="1"/>
    <col min="27" max="16384" width="9.140625" style="23"/>
  </cols>
  <sheetData>
    <row r="1" spans="1:11" ht="122.25" customHeight="1" thickBot="1" x14ac:dyDescent="0.25">
      <c r="A1" s="119" t="s">
        <v>1630</v>
      </c>
      <c r="B1" s="84" t="s">
        <v>1631</v>
      </c>
      <c r="C1" s="84" t="s">
        <v>1632</v>
      </c>
      <c r="D1" s="146" t="s">
        <v>1633</v>
      </c>
      <c r="E1" s="84" t="s">
        <v>1634</v>
      </c>
      <c r="F1" s="84" t="s">
        <v>1635</v>
      </c>
      <c r="G1" s="84" t="s">
        <v>1637</v>
      </c>
      <c r="H1" s="84" t="s">
        <v>1636</v>
      </c>
      <c r="I1" s="84" t="s">
        <v>1638</v>
      </c>
      <c r="J1" s="84" t="s">
        <v>79</v>
      </c>
      <c r="K1" s="81" t="s">
        <v>0</v>
      </c>
    </row>
    <row r="2" spans="1:11" ht="16.5" customHeight="1" thickBot="1" x14ac:dyDescent="0.25">
      <c r="A2" s="78">
        <v>2017</v>
      </c>
      <c r="B2" s="81" t="s">
        <v>1362</v>
      </c>
      <c r="C2" s="81" t="s">
        <v>1363</v>
      </c>
      <c r="D2" s="147" t="s">
        <v>1364</v>
      </c>
      <c r="E2" s="81" t="s">
        <v>1365</v>
      </c>
      <c r="F2" s="81" t="s">
        <v>1508</v>
      </c>
      <c r="G2" s="81" t="s">
        <v>1366</v>
      </c>
      <c r="H2" s="81" t="s">
        <v>1367</v>
      </c>
      <c r="I2" s="81" t="s">
        <v>1401</v>
      </c>
      <c r="J2" s="81"/>
      <c r="K2" s="81"/>
    </row>
    <row r="3" spans="1:11" ht="3.95" customHeight="1" x14ac:dyDescent="0.2"/>
    <row r="4" spans="1:11" ht="14.85" customHeight="1" x14ac:dyDescent="0.2">
      <c r="A4" s="25" t="s">
        <v>27</v>
      </c>
    </row>
    <row r="5" spans="1:11" ht="12.75" customHeight="1" x14ac:dyDescent="0.2">
      <c r="A5" s="32" t="s">
        <v>666</v>
      </c>
      <c r="B5" s="95">
        <v>165</v>
      </c>
      <c r="C5" s="95">
        <v>97</v>
      </c>
      <c r="D5" s="138">
        <v>52</v>
      </c>
      <c r="E5" s="95">
        <v>3</v>
      </c>
      <c r="F5" s="95">
        <v>14</v>
      </c>
      <c r="G5" s="95">
        <v>11</v>
      </c>
      <c r="H5" s="95">
        <v>4</v>
      </c>
      <c r="I5" s="95">
        <v>3</v>
      </c>
      <c r="J5" s="95">
        <f>K5-SUM(B5:I5)</f>
        <v>54</v>
      </c>
      <c r="K5" s="95">
        <f>Sheriff!J735</f>
        <v>403</v>
      </c>
    </row>
    <row r="6" spans="1:11" ht="12.75" customHeight="1" x14ac:dyDescent="0.2">
      <c r="A6" s="32" t="s">
        <v>667</v>
      </c>
      <c r="B6" s="95">
        <v>102</v>
      </c>
      <c r="C6" s="95">
        <v>46</v>
      </c>
      <c r="D6" s="138">
        <v>17</v>
      </c>
      <c r="E6" s="95">
        <v>3</v>
      </c>
      <c r="F6" s="95">
        <v>10</v>
      </c>
      <c r="G6" s="95">
        <v>12</v>
      </c>
      <c r="H6" s="95">
        <v>3</v>
      </c>
      <c r="I6" s="95">
        <v>2</v>
      </c>
      <c r="J6" s="95">
        <f t="shared" ref="J6:J45" si="0">K6-SUM(B6:I6)</f>
        <v>38</v>
      </c>
      <c r="K6" s="95">
        <f>Sheriff!J736</f>
        <v>233</v>
      </c>
    </row>
    <row r="7" spans="1:11" ht="12.75" customHeight="1" x14ac:dyDescent="0.2">
      <c r="A7" s="32" t="s">
        <v>668</v>
      </c>
      <c r="B7" s="95">
        <v>139</v>
      </c>
      <c r="C7" s="95">
        <v>81</v>
      </c>
      <c r="D7" s="138">
        <v>36</v>
      </c>
      <c r="E7" s="95">
        <v>2</v>
      </c>
      <c r="F7" s="95">
        <v>11</v>
      </c>
      <c r="G7" s="95">
        <v>12</v>
      </c>
      <c r="H7" s="95">
        <v>2</v>
      </c>
      <c r="I7" s="95">
        <v>1</v>
      </c>
      <c r="J7" s="95">
        <f t="shared" si="0"/>
        <v>41</v>
      </c>
      <c r="K7" s="95">
        <f>Sheriff!J737</f>
        <v>325</v>
      </c>
    </row>
    <row r="8" spans="1:11" ht="12.75" customHeight="1" x14ac:dyDescent="0.2">
      <c r="A8" s="32" t="s">
        <v>669</v>
      </c>
      <c r="B8" s="95">
        <v>203</v>
      </c>
      <c r="C8" s="95">
        <v>117</v>
      </c>
      <c r="D8" s="138">
        <v>54</v>
      </c>
      <c r="E8" s="95">
        <v>5</v>
      </c>
      <c r="F8" s="95">
        <v>14</v>
      </c>
      <c r="G8" s="95">
        <v>8</v>
      </c>
      <c r="H8" s="95">
        <v>5</v>
      </c>
      <c r="I8" s="95">
        <v>1</v>
      </c>
      <c r="J8" s="95">
        <f t="shared" si="0"/>
        <v>73</v>
      </c>
      <c r="K8" s="95">
        <f>Sheriff!J738</f>
        <v>480</v>
      </c>
    </row>
    <row r="9" spans="1:11" ht="12.75" customHeight="1" x14ac:dyDescent="0.2">
      <c r="A9" s="32" t="s">
        <v>670</v>
      </c>
      <c r="B9" s="95">
        <v>220</v>
      </c>
      <c r="C9" s="95">
        <v>112</v>
      </c>
      <c r="D9" s="138">
        <v>44</v>
      </c>
      <c r="E9" s="95">
        <v>2</v>
      </c>
      <c r="F9" s="95">
        <v>11</v>
      </c>
      <c r="G9" s="95">
        <v>14</v>
      </c>
      <c r="H9" s="95">
        <v>0</v>
      </c>
      <c r="I9" s="95">
        <v>1</v>
      </c>
      <c r="J9" s="95">
        <f t="shared" si="0"/>
        <v>56</v>
      </c>
      <c r="K9" s="95">
        <f>Sheriff!J739</f>
        <v>460</v>
      </c>
    </row>
    <row r="10" spans="1:11" ht="12.75" customHeight="1" x14ac:dyDescent="0.2">
      <c r="A10" s="32" t="s">
        <v>671</v>
      </c>
      <c r="B10" s="95">
        <v>175</v>
      </c>
      <c r="C10" s="95">
        <v>90</v>
      </c>
      <c r="D10" s="138">
        <v>53</v>
      </c>
      <c r="E10" s="95">
        <v>2</v>
      </c>
      <c r="F10" s="95">
        <v>21</v>
      </c>
      <c r="G10" s="95">
        <v>11</v>
      </c>
      <c r="H10" s="95">
        <v>1</v>
      </c>
      <c r="I10" s="95">
        <v>2</v>
      </c>
      <c r="J10" s="95">
        <f t="shared" si="0"/>
        <v>60</v>
      </c>
      <c r="K10" s="95">
        <f>Sheriff!J740</f>
        <v>415</v>
      </c>
    </row>
    <row r="11" spans="1:11" ht="12.75" customHeight="1" x14ac:dyDescent="0.2">
      <c r="A11" s="32" t="s">
        <v>672</v>
      </c>
      <c r="B11" s="95">
        <v>194</v>
      </c>
      <c r="C11" s="95">
        <v>84</v>
      </c>
      <c r="D11" s="138">
        <v>60</v>
      </c>
      <c r="E11" s="95">
        <v>2</v>
      </c>
      <c r="F11" s="95">
        <v>15</v>
      </c>
      <c r="G11" s="95">
        <v>14</v>
      </c>
      <c r="H11" s="95">
        <v>4</v>
      </c>
      <c r="I11" s="95">
        <v>3</v>
      </c>
      <c r="J11" s="95">
        <f t="shared" si="0"/>
        <v>60</v>
      </c>
      <c r="K11" s="95">
        <f>Sheriff!J741</f>
        <v>436</v>
      </c>
    </row>
    <row r="12" spans="1:11" ht="12.75" customHeight="1" x14ac:dyDescent="0.2">
      <c r="A12" s="32" t="s">
        <v>673</v>
      </c>
      <c r="B12" s="95">
        <v>145</v>
      </c>
      <c r="C12" s="95">
        <v>88</v>
      </c>
      <c r="D12" s="138">
        <v>37</v>
      </c>
      <c r="E12" s="95">
        <v>0</v>
      </c>
      <c r="F12" s="95">
        <v>5</v>
      </c>
      <c r="G12" s="95">
        <v>3</v>
      </c>
      <c r="H12" s="95">
        <v>1</v>
      </c>
      <c r="I12" s="95">
        <v>2</v>
      </c>
      <c r="J12" s="95">
        <f t="shared" si="0"/>
        <v>48</v>
      </c>
      <c r="K12" s="95">
        <f>Sheriff!J742</f>
        <v>329</v>
      </c>
    </row>
    <row r="13" spans="1:11" ht="12.75" customHeight="1" x14ac:dyDescent="0.2">
      <c r="A13" s="32" t="s">
        <v>674</v>
      </c>
      <c r="B13" s="95">
        <v>280</v>
      </c>
      <c r="C13" s="95">
        <v>163</v>
      </c>
      <c r="D13" s="138">
        <v>54</v>
      </c>
      <c r="E13" s="95">
        <v>3</v>
      </c>
      <c r="F13" s="95">
        <v>17</v>
      </c>
      <c r="G13" s="95">
        <v>15</v>
      </c>
      <c r="H13" s="95">
        <v>3</v>
      </c>
      <c r="I13" s="95">
        <v>1</v>
      </c>
      <c r="J13" s="95">
        <f t="shared" si="0"/>
        <v>64</v>
      </c>
      <c r="K13" s="95">
        <f>Sheriff!J743</f>
        <v>600</v>
      </c>
    </row>
    <row r="14" spans="1:11" ht="12.75" customHeight="1" x14ac:dyDescent="0.2">
      <c r="A14" s="32" t="s">
        <v>675</v>
      </c>
      <c r="B14" s="95">
        <v>164</v>
      </c>
      <c r="C14" s="95">
        <v>108</v>
      </c>
      <c r="D14" s="138">
        <v>34</v>
      </c>
      <c r="E14" s="95">
        <v>1</v>
      </c>
      <c r="F14" s="95">
        <v>11</v>
      </c>
      <c r="G14" s="95">
        <v>7</v>
      </c>
      <c r="H14" s="95">
        <v>3</v>
      </c>
      <c r="I14" s="95">
        <v>2</v>
      </c>
      <c r="J14" s="95">
        <f t="shared" si="0"/>
        <v>30</v>
      </c>
      <c r="K14" s="95">
        <f>Sheriff!J744</f>
        <v>360</v>
      </c>
    </row>
    <row r="15" spans="1:11" ht="12.75" customHeight="1" x14ac:dyDescent="0.2">
      <c r="A15" s="32" t="s">
        <v>676</v>
      </c>
      <c r="B15" s="95">
        <v>266</v>
      </c>
      <c r="C15" s="95">
        <v>181</v>
      </c>
      <c r="D15" s="138">
        <v>52</v>
      </c>
      <c r="E15" s="95">
        <v>3</v>
      </c>
      <c r="F15" s="95">
        <v>13</v>
      </c>
      <c r="G15" s="95">
        <v>17</v>
      </c>
      <c r="H15" s="95">
        <v>2</v>
      </c>
      <c r="I15" s="95">
        <v>1</v>
      </c>
      <c r="J15" s="95">
        <f t="shared" si="0"/>
        <v>83</v>
      </c>
      <c r="K15" s="95">
        <f>Sheriff!J745</f>
        <v>618</v>
      </c>
    </row>
    <row r="16" spans="1:11" ht="12.75" customHeight="1" x14ac:dyDescent="0.2">
      <c r="A16" s="32" t="s">
        <v>677</v>
      </c>
      <c r="B16" s="95">
        <v>78</v>
      </c>
      <c r="C16" s="95">
        <v>65</v>
      </c>
      <c r="D16" s="138">
        <v>18</v>
      </c>
      <c r="E16" s="95">
        <v>0</v>
      </c>
      <c r="F16" s="95">
        <v>5</v>
      </c>
      <c r="G16" s="95">
        <v>3</v>
      </c>
      <c r="H16" s="95">
        <v>0</v>
      </c>
      <c r="I16" s="95">
        <v>0</v>
      </c>
      <c r="J16" s="95">
        <f t="shared" si="0"/>
        <v>29</v>
      </c>
      <c r="K16" s="95">
        <f>Sheriff!J746</f>
        <v>198</v>
      </c>
    </row>
    <row r="17" spans="1:11" ht="12.75" customHeight="1" x14ac:dyDescent="0.2">
      <c r="A17" s="32" t="s">
        <v>678</v>
      </c>
      <c r="B17" s="95">
        <v>170</v>
      </c>
      <c r="C17" s="95">
        <v>159</v>
      </c>
      <c r="D17" s="138">
        <v>74</v>
      </c>
      <c r="E17" s="95">
        <v>3</v>
      </c>
      <c r="F17" s="95">
        <v>8</v>
      </c>
      <c r="G17" s="95">
        <v>17</v>
      </c>
      <c r="H17" s="95">
        <v>0</v>
      </c>
      <c r="I17" s="95">
        <v>0</v>
      </c>
      <c r="J17" s="95">
        <f t="shared" si="0"/>
        <v>75</v>
      </c>
      <c r="K17" s="95">
        <f>Sheriff!J747</f>
        <v>506</v>
      </c>
    </row>
    <row r="18" spans="1:11" ht="12.75" customHeight="1" x14ac:dyDescent="0.2">
      <c r="A18" s="32" t="s">
        <v>679</v>
      </c>
      <c r="B18" s="95">
        <v>205</v>
      </c>
      <c r="C18" s="95">
        <v>121</v>
      </c>
      <c r="D18" s="138">
        <v>33</v>
      </c>
      <c r="E18" s="95">
        <v>4</v>
      </c>
      <c r="F18" s="95">
        <v>11</v>
      </c>
      <c r="G18" s="95">
        <v>15</v>
      </c>
      <c r="H18" s="95">
        <v>5</v>
      </c>
      <c r="I18" s="95">
        <v>2</v>
      </c>
      <c r="J18" s="95">
        <f t="shared" si="0"/>
        <v>61</v>
      </c>
      <c r="K18" s="95">
        <f>Sheriff!J748</f>
        <v>457</v>
      </c>
    </row>
    <row r="19" spans="1:11" ht="12.75" customHeight="1" x14ac:dyDescent="0.2">
      <c r="A19" s="32" t="s">
        <v>680</v>
      </c>
      <c r="B19" s="95">
        <v>169</v>
      </c>
      <c r="C19" s="95">
        <v>92</v>
      </c>
      <c r="D19" s="138">
        <v>47</v>
      </c>
      <c r="E19" s="95">
        <v>2</v>
      </c>
      <c r="F19" s="95">
        <v>7</v>
      </c>
      <c r="G19" s="95">
        <v>10</v>
      </c>
      <c r="H19" s="95">
        <v>4</v>
      </c>
      <c r="I19" s="95">
        <v>2</v>
      </c>
      <c r="J19" s="95">
        <f t="shared" si="0"/>
        <v>44</v>
      </c>
      <c r="K19" s="95">
        <f>Sheriff!J749</f>
        <v>377</v>
      </c>
    </row>
    <row r="20" spans="1:11" ht="12.75" customHeight="1" x14ac:dyDescent="0.2">
      <c r="A20" s="32" t="s">
        <v>681</v>
      </c>
      <c r="B20" s="95">
        <v>291</v>
      </c>
      <c r="C20" s="95">
        <v>193</v>
      </c>
      <c r="D20" s="138">
        <v>71</v>
      </c>
      <c r="E20" s="95">
        <v>4</v>
      </c>
      <c r="F20" s="95">
        <v>19</v>
      </c>
      <c r="G20" s="95">
        <v>18</v>
      </c>
      <c r="H20" s="95">
        <v>4</v>
      </c>
      <c r="I20" s="95">
        <v>1</v>
      </c>
      <c r="J20" s="95">
        <f t="shared" si="0"/>
        <v>87</v>
      </c>
      <c r="K20" s="95">
        <f>Sheriff!J750</f>
        <v>688</v>
      </c>
    </row>
    <row r="21" spans="1:11" ht="12.75" customHeight="1" x14ac:dyDescent="0.2">
      <c r="A21" s="32" t="s">
        <v>682</v>
      </c>
      <c r="B21" s="95">
        <v>180</v>
      </c>
      <c r="C21" s="95">
        <v>77</v>
      </c>
      <c r="D21" s="138">
        <v>29</v>
      </c>
      <c r="E21" s="95">
        <v>2</v>
      </c>
      <c r="F21" s="95">
        <v>10</v>
      </c>
      <c r="G21" s="95">
        <v>18</v>
      </c>
      <c r="H21" s="95">
        <v>4</v>
      </c>
      <c r="I21" s="95">
        <v>1</v>
      </c>
      <c r="J21" s="95">
        <f t="shared" si="0"/>
        <v>28</v>
      </c>
      <c r="K21" s="95">
        <f>Sheriff!J751</f>
        <v>349</v>
      </c>
    </row>
    <row r="22" spans="1:11" ht="12.75" customHeight="1" x14ac:dyDescent="0.2">
      <c r="A22" s="32" t="s">
        <v>683</v>
      </c>
      <c r="B22" s="95">
        <v>169</v>
      </c>
      <c r="C22" s="95">
        <v>127</v>
      </c>
      <c r="D22" s="138">
        <v>56</v>
      </c>
      <c r="E22" s="95">
        <v>2</v>
      </c>
      <c r="F22" s="95">
        <v>14</v>
      </c>
      <c r="G22" s="95">
        <v>16</v>
      </c>
      <c r="H22" s="95">
        <v>6</v>
      </c>
      <c r="I22" s="95">
        <v>1</v>
      </c>
      <c r="J22" s="95">
        <f t="shared" si="0"/>
        <v>43</v>
      </c>
      <c r="K22" s="95">
        <f>Sheriff!J752</f>
        <v>434</v>
      </c>
    </row>
    <row r="23" spans="1:11" ht="12.75" customHeight="1" x14ac:dyDescent="0.2">
      <c r="A23" s="32" t="s">
        <v>684</v>
      </c>
      <c r="B23" s="95">
        <v>260</v>
      </c>
      <c r="C23" s="95">
        <v>159</v>
      </c>
      <c r="D23" s="138">
        <v>59</v>
      </c>
      <c r="E23" s="95">
        <v>0</v>
      </c>
      <c r="F23" s="95">
        <v>19</v>
      </c>
      <c r="G23" s="95">
        <v>15</v>
      </c>
      <c r="H23" s="95">
        <v>2</v>
      </c>
      <c r="I23" s="95">
        <v>4</v>
      </c>
      <c r="J23" s="95">
        <f t="shared" si="0"/>
        <v>78</v>
      </c>
      <c r="K23" s="95">
        <f>Sheriff!J753</f>
        <v>596</v>
      </c>
    </row>
    <row r="24" spans="1:11" ht="12.75" customHeight="1" x14ac:dyDescent="0.2">
      <c r="A24" s="32" t="s">
        <v>685</v>
      </c>
      <c r="B24" s="95">
        <v>126</v>
      </c>
      <c r="C24" s="95">
        <v>115</v>
      </c>
      <c r="D24" s="138">
        <v>51</v>
      </c>
      <c r="E24" s="95">
        <v>7</v>
      </c>
      <c r="F24" s="95">
        <v>8</v>
      </c>
      <c r="G24" s="95">
        <v>13</v>
      </c>
      <c r="H24" s="95">
        <v>0</v>
      </c>
      <c r="I24" s="95">
        <v>2</v>
      </c>
      <c r="J24" s="95">
        <f t="shared" si="0"/>
        <v>53</v>
      </c>
      <c r="K24" s="95">
        <f>Sheriff!J754</f>
        <v>375</v>
      </c>
    </row>
    <row r="25" spans="1:11" ht="12.75" customHeight="1" x14ac:dyDescent="0.2">
      <c r="A25" s="32" t="s">
        <v>686</v>
      </c>
      <c r="B25" s="95">
        <v>201</v>
      </c>
      <c r="C25" s="95">
        <v>182</v>
      </c>
      <c r="D25" s="138">
        <v>49</v>
      </c>
      <c r="E25" s="95">
        <v>3</v>
      </c>
      <c r="F25" s="95">
        <v>21</v>
      </c>
      <c r="G25" s="95">
        <v>15</v>
      </c>
      <c r="H25" s="95">
        <v>3</v>
      </c>
      <c r="I25" s="95">
        <v>1</v>
      </c>
      <c r="J25" s="95">
        <f t="shared" si="0"/>
        <v>68</v>
      </c>
      <c r="K25" s="95">
        <f>Sheriff!J755</f>
        <v>543</v>
      </c>
    </row>
    <row r="26" spans="1:11" ht="12.75" customHeight="1" x14ac:dyDescent="0.2">
      <c r="A26" s="32" t="s">
        <v>687</v>
      </c>
      <c r="B26" s="95">
        <v>194</v>
      </c>
      <c r="C26" s="95">
        <v>187</v>
      </c>
      <c r="D26" s="138">
        <v>37</v>
      </c>
      <c r="E26" s="95">
        <v>1</v>
      </c>
      <c r="F26" s="95">
        <v>7</v>
      </c>
      <c r="G26" s="95">
        <v>18</v>
      </c>
      <c r="H26" s="95">
        <v>3</v>
      </c>
      <c r="I26" s="95">
        <v>2</v>
      </c>
      <c r="J26" s="95">
        <f t="shared" si="0"/>
        <v>56</v>
      </c>
      <c r="K26" s="95">
        <f>Sheriff!J756</f>
        <v>505</v>
      </c>
    </row>
    <row r="27" spans="1:11" ht="12.75" customHeight="1" x14ac:dyDescent="0.2">
      <c r="A27" s="32" t="s">
        <v>688</v>
      </c>
      <c r="B27" s="95">
        <v>154</v>
      </c>
      <c r="C27" s="95">
        <v>136</v>
      </c>
      <c r="D27" s="138">
        <v>32</v>
      </c>
      <c r="E27" s="95">
        <v>1</v>
      </c>
      <c r="F27" s="95">
        <v>5</v>
      </c>
      <c r="G27" s="95">
        <v>11</v>
      </c>
      <c r="H27" s="95">
        <v>1</v>
      </c>
      <c r="I27" s="95">
        <v>2</v>
      </c>
      <c r="J27" s="95">
        <f t="shared" si="0"/>
        <v>52</v>
      </c>
      <c r="K27" s="95">
        <f>Sheriff!J757</f>
        <v>394</v>
      </c>
    </row>
    <row r="28" spans="1:11" ht="12.75" customHeight="1" x14ac:dyDescent="0.2">
      <c r="A28" s="32" t="s">
        <v>689</v>
      </c>
      <c r="B28" s="95">
        <v>179</v>
      </c>
      <c r="C28" s="95">
        <v>150</v>
      </c>
      <c r="D28" s="138">
        <v>53</v>
      </c>
      <c r="E28" s="95">
        <v>4</v>
      </c>
      <c r="F28" s="95">
        <v>12</v>
      </c>
      <c r="G28" s="95">
        <v>12</v>
      </c>
      <c r="H28" s="95">
        <v>1</v>
      </c>
      <c r="I28" s="95">
        <v>3</v>
      </c>
      <c r="J28" s="95">
        <f t="shared" si="0"/>
        <v>63</v>
      </c>
      <c r="K28" s="95">
        <f>Sheriff!J758</f>
        <v>477</v>
      </c>
    </row>
    <row r="29" spans="1:11" ht="12.75" customHeight="1" x14ac:dyDescent="0.2">
      <c r="A29" s="32" t="s">
        <v>690</v>
      </c>
      <c r="B29" s="95">
        <v>181</v>
      </c>
      <c r="C29" s="95">
        <v>105</v>
      </c>
      <c r="D29" s="138">
        <v>37</v>
      </c>
      <c r="E29" s="95">
        <v>3</v>
      </c>
      <c r="F29" s="95">
        <v>18</v>
      </c>
      <c r="G29" s="95">
        <v>13</v>
      </c>
      <c r="H29" s="95">
        <v>3</v>
      </c>
      <c r="I29" s="95">
        <v>2</v>
      </c>
      <c r="J29" s="95">
        <f t="shared" si="0"/>
        <v>53</v>
      </c>
      <c r="K29" s="95">
        <f>Sheriff!J759</f>
        <v>415</v>
      </c>
    </row>
    <row r="30" spans="1:11" ht="12.75" customHeight="1" x14ac:dyDescent="0.2">
      <c r="A30" s="32" t="s">
        <v>691</v>
      </c>
      <c r="B30" s="95">
        <v>119</v>
      </c>
      <c r="C30" s="95">
        <v>131</v>
      </c>
      <c r="D30" s="138">
        <v>52</v>
      </c>
      <c r="E30" s="95">
        <v>5</v>
      </c>
      <c r="F30" s="95">
        <v>16</v>
      </c>
      <c r="G30" s="95">
        <v>12</v>
      </c>
      <c r="H30" s="95">
        <v>5</v>
      </c>
      <c r="I30" s="95">
        <v>4</v>
      </c>
      <c r="J30" s="95">
        <f t="shared" si="0"/>
        <v>54</v>
      </c>
      <c r="K30" s="95">
        <f>Sheriff!J760</f>
        <v>398</v>
      </c>
    </row>
    <row r="31" spans="1:11" ht="12.75" customHeight="1" x14ac:dyDescent="0.2">
      <c r="A31" s="32" t="s">
        <v>692</v>
      </c>
      <c r="B31" s="95">
        <v>242</v>
      </c>
      <c r="C31" s="95">
        <v>154</v>
      </c>
      <c r="D31" s="138">
        <v>53</v>
      </c>
      <c r="E31" s="95">
        <v>1</v>
      </c>
      <c r="F31" s="95">
        <v>19</v>
      </c>
      <c r="G31" s="95">
        <v>23</v>
      </c>
      <c r="H31" s="95">
        <v>4</v>
      </c>
      <c r="I31" s="95">
        <v>0</v>
      </c>
      <c r="J31" s="95">
        <f t="shared" si="0"/>
        <v>87</v>
      </c>
      <c r="K31" s="95">
        <f>Sheriff!J761</f>
        <v>583</v>
      </c>
    </row>
    <row r="32" spans="1:11" ht="12.75" customHeight="1" x14ac:dyDescent="0.2">
      <c r="A32" s="32" t="s">
        <v>693</v>
      </c>
      <c r="B32" s="95">
        <v>157</v>
      </c>
      <c r="C32" s="95">
        <v>145</v>
      </c>
      <c r="D32" s="138">
        <v>50</v>
      </c>
      <c r="E32" s="95">
        <v>4</v>
      </c>
      <c r="F32" s="95">
        <v>15</v>
      </c>
      <c r="G32" s="95">
        <v>16</v>
      </c>
      <c r="H32" s="95">
        <v>2</v>
      </c>
      <c r="I32" s="95">
        <v>0</v>
      </c>
      <c r="J32" s="95">
        <f t="shared" si="0"/>
        <v>52</v>
      </c>
      <c r="K32" s="95">
        <f>Sheriff!J762</f>
        <v>441</v>
      </c>
    </row>
    <row r="33" spans="1:11" ht="12.75" customHeight="1" x14ac:dyDescent="0.2">
      <c r="A33" s="32" t="s">
        <v>694</v>
      </c>
      <c r="B33" s="95">
        <v>192</v>
      </c>
      <c r="C33" s="95">
        <v>113</v>
      </c>
      <c r="D33" s="138">
        <v>49</v>
      </c>
      <c r="E33" s="95">
        <v>6</v>
      </c>
      <c r="F33" s="95">
        <v>14</v>
      </c>
      <c r="G33" s="95">
        <v>11</v>
      </c>
      <c r="H33" s="95">
        <v>1</v>
      </c>
      <c r="I33" s="95">
        <v>2</v>
      </c>
      <c r="J33" s="95">
        <f t="shared" si="0"/>
        <v>58</v>
      </c>
      <c r="K33" s="95">
        <f>Sheriff!J763</f>
        <v>446</v>
      </c>
    </row>
    <row r="34" spans="1:11" ht="12.75" customHeight="1" x14ac:dyDescent="0.2">
      <c r="A34" s="32" t="s">
        <v>695</v>
      </c>
      <c r="B34" s="95">
        <v>163</v>
      </c>
      <c r="C34" s="95">
        <v>110</v>
      </c>
      <c r="D34" s="138">
        <v>26</v>
      </c>
      <c r="E34" s="95">
        <v>4</v>
      </c>
      <c r="F34" s="95">
        <v>8</v>
      </c>
      <c r="G34" s="95">
        <v>15</v>
      </c>
      <c r="H34" s="95">
        <v>4</v>
      </c>
      <c r="I34" s="95">
        <v>2</v>
      </c>
      <c r="J34" s="95">
        <f t="shared" si="0"/>
        <v>35</v>
      </c>
      <c r="K34" s="95">
        <f>Sheriff!J764</f>
        <v>367</v>
      </c>
    </row>
    <row r="35" spans="1:11" ht="12.75" customHeight="1" x14ac:dyDescent="0.2">
      <c r="A35" s="32" t="s">
        <v>696</v>
      </c>
      <c r="B35" s="95">
        <v>279</v>
      </c>
      <c r="C35" s="95">
        <v>159</v>
      </c>
      <c r="D35" s="138">
        <v>47</v>
      </c>
      <c r="E35" s="95">
        <v>4</v>
      </c>
      <c r="F35" s="95">
        <v>28</v>
      </c>
      <c r="G35" s="95">
        <v>23</v>
      </c>
      <c r="H35" s="95">
        <v>4</v>
      </c>
      <c r="I35" s="95">
        <v>2</v>
      </c>
      <c r="J35" s="95">
        <f t="shared" si="0"/>
        <v>78</v>
      </c>
      <c r="K35" s="95">
        <f>Sheriff!J765</f>
        <v>624</v>
      </c>
    </row>
    <row r="36" spans="1:11" ht="12.75" customHeight="1" x14ac:dyDescent="0.2">
      <c r="A36" s="32" t="s">
        <v>697</v>
      </c>
      <c r="B36" s="95">
        <v>198</v>
      </c>
      <c r="C36" s="95">
        <v>110</v>
      </c>
      <c r="D36" s="138">
        <v>31</v>
      </c>
      <c r="E36" s="95">
        <v>3</v>
      </c>
      <c r="F36" s="95">
        <v>11</v>
      </c>
      <c r="G36" s="95">
        <v>20</v>
      </c>
      <c r="H36" s="95">
        <v>4</v>
      </c>
      <c r="I36" s="95">
        <v>3</v>
      </c>
      <c r="J36" s="95">
        <f t="shared" si="0"/>
        <v>45</v>
      </c>
      <c r="K36" s="95">
        <f>Sheriff!J766</f>
        <v>425</v>
      </c>
    </row>
    <row r="37" spans="1:11" ht="12.75" customHeight="1" x14ac:dyDescent="0.2">
      <c r="A37" s="32" t="s">
        <v>698</v>
      </c>
      <c r="B37" s="95">
        <v>197</v>
      </c>
      <c r="C37" s="95">
        <v>129</v>
      </c>
      <c r="D37" s="138">
        <v>54</v>
      </c>
      <c r="E37" s="95">
        <v>3</v>
      </c>
      <c r="F37" s="95">
        <v>12</v>
      </c>
      <c r="G37" s="95">
        <v>18</v>
      </c>
      <c r="H37" s="95">
        <v>8</v>
      </c>
      <c r="I37" s="95">
        <v>1</v>
      </c>
      <c r="J37" s="95">
        <f t="shared" si="0"/>
        <v>74</v>
      </c>
      <c r="K37" s="95">
        <f>Sheriff!J767</f>
        <v>496</v>
      </c>
    </row>
    <row r="38" spans="1:11" ht="12.75" customHeight="1" x14ac:dyDescent="0.2">
      <c r="A38" s="32" t="s">
        <v>699</v>
      </c>
      <c r="B38" s="95">
        <v>216</v>
      </c>
      <c r="C38" s="95">
        <v>163</v>
      </c>
      <c r="D38" s="138">
        <v>62</v>
      </c>
      <c r="E38" s="95">
        <v>2</v>
      </c>
      <c r="F38" s="95">
        <v>7</v>
      </c>
      <c r="G38" s="95">
        <v>18</v>
      </c>
      <c r="H38" s="95">
        <v>6</v>
      </c>
      <c r="I38" s="95">
        <v>2</v>
      </c>
      <c r="J38" s="95">
        <f t="shared" si="0"/>
        <v>70</v>
      </c>
      <c r="K38" s="95">
        <f>Sheriff!J768</f>
        <v>546</v>
      </c>
    </row>
    <row r="39" spans="1:11" ht="12.75" customHeight="1" x14ac:dyDescent="0.2">
      <c r="A39" s="32" t="s">
        <v>700</v>
      </c>
      <c r="B39" s="95">
        <v>188</v>
      </c>
      <c r="C39" s="95">
        <v>122</v>
      </c>
      <c r="D39" s="138">
        <v>49</v>
      </c>
      <c r="E39" s="95">
        <v>1</v>
      </c>
      <c r="F39" s="95">
        <v>6</v>
      </c>
      <c r="G39" s="95">
        <v>14</v>
      </c>
      <c r="H39" s="95">
        <v>2</v>
      </c>
      <c r="I39" s="95">
        <v>1</v>
      </c>
      <c r="J39" s="95">
        <f t="shared" si="0"/>
        <v>64</v>
      </c>
      <c r="K39" s="95">
        <f>Sheriff!J769</f>
        <v>447</v>
      </c>
    </row>
    <row r="40" spans="1:11" ht="12.75" customHeight="1" x14ac:dyDescent="0.2">
      <c r="A40" s="32" t="s">
        <v>701</v>
      </c>
      <c r="B40" s="95">
        <v>207</v>
      </c>
      <c r="C40" s="95">
        <v>150</v>
      </c>
      <c r="D40" s="138">
        <v>62</v>
      </c>
      <c r="E40" s="95">
        <v>4</v>
      </c>
      <c r="F40" s="95">
        <v>22</v>
      </c>
      <c r="G40" s="95">
        <v>26</v>
      </c>
      <c r="H40" s="95">
        <v>3</v>
      </c>
      <c r="I40" s="95">
        <v>1</v>
      </c>
      <c r="J40" s="95">
        <f t="shared" si="0"/>
        <v>67</v>
      </c>
      <c r="K40" s="95">
        <f>Sheriff!J770</f>
        <v>542</v>
      </c>
    </row>
    <row r="41" spans="1:11" ht="12.75" customHeight="1" x14ac:dyDescent="0.2">
      <c r="A41" s="32" t="s">
        <v>702</v>
      </c>
      <c r="B41" s="95">
        <v>266</v>
      </c>
      <c r="C41" s="95">
        <v>152</v>
      </c>
      <c r="D41" s="138">
        <v>57</v>
      </c>
      <c r="E41" s="95">
        <v>0</v>
      </c>
      <c r="F41" s="95">
        <v>13</v>
      </c>
      <c r="G41" s="95">
        <v>26</v>
      </c>
      <c r="H41" s="95">
        <v>4</v>
      </c>
      <c r="I41" s="95">
        <v>0</v>
      </c>
      <c r="J41" s="95">
        <f t="shared" si="0"/>
        <v>62</v>
      </c>
      <c r="K41" s="95">
        <f>Sheriff!J771</f>
        <v>580</v>
      </c>
    </row>
    <row r="42" spans="1:11" ht="12.75" customHeight="1" x14ac:dyDescent="0.2">
      <c r="A42" s="32" t="s">
        <v>703</v>
      </c>
      <c r="B42" s="95">
        <v>255</v>
      </c>
      <c r="C42" s="95">
        <v>212</v>
      </c>
      <c r="D42" s="138">
        <v>87</v>
      </c>
      <c r="E42" s="95">
        <v>2</v>
      </c>
      <c r="F42" s="95">
        <v>19</v>
      </c>
      <c r="G42" s="95">
        <v>16</v>
      </c>
      <c r="H42" s="95">
        <v>2</v>
      </c>
      <c r="I42" s="95">
        <v>5</v>
      </c>
      <c r="J42" s="95">
        <f t="shared" si="0"/>
        <v>110</v>
      </c>
      <c r="K42" s="95">
        <f>Sheriff!J772</f>
        <v>708</v>
      </c>
    </row>
    <row r="43" spans="1:11" ht="12.75" customHeight="1" x14ac:dyDescent="0.2">
      <c r="A43" s="32" t="s">
        <v>704</v>
      </c>
      <c r="B43" s="95">
        <v>82</v>
      </c>
      <c r="C43" s="95">
        <v>71</v>
      </c>
      <c r="D43" s="138">
        <v>26</v>
      </c>
      <c r="E43" s="95">
        <v>1</v>
      </c>
      <c r="F43" s="95">
        <v>6</v>
      </c>
      <c r="G43" s="95">
        <v>11</v>
      </c>
      <c r="H43" s="95">
        <v>0</v>
      </c>
      <c r="I43" s="95">
        <v>0</v>
      </c>
      <c r="J43" s="95">
        <f t="shared" si="0"/>
        <v>35</v>
      </c>
      <c r="K43" s="95">
        <f>Sheriff!J773</f>
        <v>232</v>
      </c>
    </row>
    <row r="44" spans="1:11" ht="12.75" customHeight="1" x14ac:dyDescent="0.2">
      <c r="A44" s="32" t="s">
        <v>705</v>
      </c>
      <c r="B44" s="95">
        <v>118</v>
      </c>
      <c r="C44" s="95">
        <v>107</v>
      </c>
      <c r="D44" s="138">
        <v>28</v>
      </c>
      <c r="E44" s="95">
        <v>1</v>
      </c>
      <c r="F44" s="95">
        <v>18</v>
      </c>
      <c r="G44" s="95">
        <v>13</v>
      </c>
      <c r="H44" s="95">
        <v>1</v>
      </c>
      <c r="I44" s="95">
        <v>1</v>
      </c>
      <c r="J44" s="95">
        <f t="shared" si="0"/>
        <v>41</v>
      </c>
      <c r="K44" s="95">
        <f>Sheriff!J774</f>
        <v>328</v>
      </c>
    </row>
    <row r="45" spans="1:11" ht="12.75" customHeight="1" x14ac:dyDescent="0.2">
      <c r="A45" s="32" t="s">
        <v>706</v>
      </c>
      <c r="B45" s="95">
        <v>156</v>
      </c>
      <c r="C45" s="95">
        <v>140</v>
      </c>
      <c r="D45" s="138">
        <v>58</v>
      </c>
      <c r="E45" s="95">
        <v>6</v>
      </c>
      <c r="F45" s="95">
        <v>4</v>
      </c>
      <c r="G45" s="95">
        <v>14</v>
      </c>
      <c r="H45" s="95">
        <v>2</v>
      </c>
      <c r="I45" s="95">
        <v>1</v>
      </c>
      <c r="J45" s="95">
        <f t="shared" si="0"/>
        <v>48</v>
      </c>
      <c r="K45" s="95">
        <f>Sheriff!J775</f>
        <v>429</v>
      </c>
    </row>
    <row r="46" spans="1:11" ht="12.75" customHeight="1" x14ac:dyDescent="0.2">
      <c r="A46" s="36" t="s">
        <v>707</v>
      </c>
      <c r="B46" s="91">
        <f t="shared" ref="B46:J46" si="1">SUM(B5:B45)</f>
        <v>7645</v>
      </c>
      <c r="C46" s="91">
        <f t="shared" si="1"/>
        <v>5203</v>
      </c>
      <c r="D46" s="145">
        <f t="shared" si="1"/>
        <v>1930</v>
      </c>
      <c r="E46" s="91">
        <f t="shared" si="1"/>
        <v>109</v>
      </c>
      <c r="F46" s="91">
        <f t="shared" si="1"/>
        <v>524</v>
      </c>
      <c r="G46" s="91">
        <f t="shared" si="1"/>
        <v>594</v>
      </c>
      <c r="H46" s="91">
        <f t="shared" si="1"/>
        <v>116</v>
      </c>
      <c r="I46" s="91">
        <f t="shared" si="1"/>
        <v>67</v>
      </c>
      <c r="J46" s="91">
        <f t="shared" si="1"/>
        <v>2377</v>
      </c>
      <c r="K46" s="91">
        <f>SUM(K5:K45)</f>
        <v>18565</v>
      </c>
    </row>
    <row r="47" spans="1:11" ht="12.75" customHeight="1" x14ac:dyDescent="0.2">
      <c r="A47" s="18"/>
      <c r="B47" s="29"/>
      <c r="C47" s="29"/>
      <c r="D47" s="149"/>
      <c r="E47" s="29"/>
      <c r="F47" s="29"/>
      <c r="G47" s="29"/>
      <c r="H47" s="29"/>
      <c r="I47" s="29"/>
      <c r="J47" s="29"/>
      <c r="K47" s="29"/>
    </row>
    <row r="48" spans="1:11" ht="12.75" customHeight="1" x14ac:dyDescent="0.2"/>
  </sheetData>
  <printOptions horizontalCentered="1"/>
  <pageMargins left="0.7" right="0.7" top="0.75" bottom="0.75" header="0.3" footer="0.3"/>
  <pageSetup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8"/>
  <sheetViews>
    <sheetView tabSelected="1"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11" width="6.7109375" style="94" customWidth="1"/>
    <col min="12" max="26" width="6.7109375" style="23" customWidth="1"/>
    <col min="27" max="16384" width="9.140625" style="23"/>
  </cols>
  <sheetData>
    <row r="1" spans="1:11" ht="137.25" customHeight="1" thickBot="1" x14ac:dyDescent="0.25">
      <c r="A1" s="119" t="s">
        <v>1639</v>
      </c>
      <c r="B1" s="84" t="s">
        <v>1640</v>
      </c>
      <c r="C1" s="84" t="s">
        <v>1641</v>
      </c>
      <c r="D1" s="84" t="s">
        <v>1642</v>
      </c>
      <c r="E1" s="84" t="s">
        <v>1643</v>
      </c>
      <c r="F1" s="84" t="s">
        <v>1644</v>
      </c>
      <c r="G1" s="84" t="s">
        <v>1652</v>
      </c>
      <c r="H1" s="84" t="s">
        <v>1645</v>
      </c>
      <c r="I1" s="84" t="s">
        <v>1646</v>
      </c>
      <c r="J1" s="84" t="s">
        <v>79</v>
      </c>
      <c r="K1" s="81" t="s">
        <v>0</v>
      </c>
    </row>
    <row r="2" spans="1:11" ht="14.25" customHeight="1" thickBot="1" x14ac:dyDescent="0.25">
      <c r="A2" s="78">
        <v>2017</v>
      </c>
      <c r="B2" s="81" t="s">
        <v>1647</v>
      </c>
      <c r="C2" s="81" t="s">
        <v>1372</v>
      </c>
      <c r="D2" s="81" t="s">
        <v>1373</v>
      </c>
      <c r="E2" s="81" t="s">
        <v>1648</v>
      </c>
      <c r="F2" s="81" t="s">
        <v>1649</v>
      </c>
      <c r="G2" s="81" t="s">
        <v>1374</v>
      </c>
      <c r="H2" s="81" t="s">
        <v>1650</v>
      </c>
      <c r="I2" s="81" t="s">
        <v>1651</v>
      </c>
      <c r="J2" s="81"/>
      <c r="K2" s="81"/>
    </row>
    <row r="3" spans="1:11" ht="3.95" customHeight="1" x14ac:dyDescent="0.2"/>
    <row r="4" spans="1:11" ht="14.85" customHeight="1" x14ac:dyDescent="0.2">
      <c r="A4" s="25" t="s">
        <v>27</v>
      </c>
    </row>
    <row r="5" spans="1:11" ht="12.75" customHeight="1" x14ac:dyDescent="0.2">
      <c r="A5" s="32" t="s">
        <v>666</v>
      </c>
      <c r="B5" s="95">
        <v>136</v>
      </c>
      <c r="C5" s="95">
        <v>135</v>
      </c>
      <c r="D5" s="95">
        <v>66</v>
      </c>
      <c r="E5" s="95">
        <v>9</v>
      </c>
      <c r="F5" s="95">
        <v>12</v>
      </c>
      <c r="G5" s="95">
        <v>21</v>
      </c>
      <c r="H5" s="95">
        <v>6</v>
      </c>
      <c r="I5" s="95">
        <v>3</v>
      </c>
      <c r="J5" s="95">
        <f>K5-SUM(B5:I5)</f>
        <v>15</v>
      </c>
      <c r="K5" s="95">
        <f>Sheriff!J735</f>
        <v>403</v>
      </c>
    </row>
    <row r="6" spans="1:11" ht="12.75" customHeight="1" x14ac:dyDescent="0.2">
      <c r="A6" s="32" t="s">
        <v>667</v>
      </c>
      <c r="B6" s="95">
        <v>105</v>
      </c>
      <c r="C6" s="95">
        <v>61</v>
      </c>
      <c r="D6" s="95">
        <v>13</v>
      </c>
      <c r="E6" s="95">
        <v>5</v>
      </c>
      <c r="F6" s="95">
        <v>17</v>
      </c>
      <c r="G6" s="95">
        <v>13</v>
      </c>
      <c r="H6" s="95">
        <v>5</v>
      </c>
      <c r="I6" s="95">
        <v>2</v>
      </c>
      <c r="J6" s="95">
        <f t="shared" ref="J6:J45" si="0">K6-SUM(B6:I6)</f>
        <v>12</v>
      </c>
      <c r="K6" s="95">
        <f>Sheriff!J736</f>
        <v>233</v>
      </c>
    </row>
    <row r="7" spans="1:11" ht="12.75" customHeight="1" x14ac:dyDescent="0.2">
      <c r="A7" s="32" t="s">
        <v>668</v>
      </c>
      <c r="B7" s="95">
        <v>130</v>
      </c>
      <c r="C7" s="95">
        <v>108</v>
      </c>
      <c r="D7" s="95">
        <v>30</v>
      </c>
      <c r="E7" s="95">
        <v>6</v>
      </c>
      <c r="F7" s="95">
        <v>14</v>
      </c>
      <c r="G7" s="95">
        <v>11</v>
      </c>
      <c r="H7" s="95">
        <v>4</v>
      </c>
      <c r="I7" s="95">
        <v>2</v>
      </c>
      <c r="J7" s="95">
        <f t="shared" si="0"/>
        <v>20</v>
      </c>
      <c r="K7" s="95">
        <f>Sheriff!J737</f>
        <v>325</v>
      </c>
    </row>
    <row r="8" spans="1:11" ht="12.75" customHeight="1" x14ac:dyDescent="0.2">
      <c r="A8" s="32" t="s">
        <v>669</v>
      </c>
      <c r="B8" s="95">
        <v>182</v>
      </c>
      <c r="C8" s="95">
        <v>151</v>
      </c>
      <c r="D8" s="95">
        <v>73</v>
      </c>
      <c r="E8" s="95">
        <v>8</v>
      </c>
      <c r="F8" s="95">
        <v>18</v>
      </c>
      <c r="G8" s="95">
        <v>16</v>
      </c>
      <c r="H8" s="95">
        <v>6</v>
      </c>
      <c r="I8" s="95">
        <v>2</v>
      </c>
      <c r="J8" s="95">
        <f t="shared" si="0"/>
        <v>24</v>
      </c>
      <c r="K8" s="95">
        <f>Sheriff!J738</f>
        <v>480</v>
      </c>
    </row>
    <row r="9" spans="1:11" ht="12.75" customHeight="1" x14ac:dyDescent="0.2">
      <c r="A9" s="32" t="s">
        <v>670</v>
      </c>
      <c r="B9" s="95">
        <v>212</v>
      </c>
      <c r="C9" s="95">
        <v>147</v>
      </c>
      <c r="D9" s="95">
        <v>35</v>
      </c>
      <c r="E9" s="95">
        <v>8</v>
      </c>
      <c r="F9" s="95">
        <v>18</v>
      </c>
      <c r="G9" s="95">
        <v>15</v>
      </c>
      <c r="H9" s="95">
        <v>2</v>
      </c>
      <c r="I9" s="95">
        <v>0</v>
      </c>
      <c r="J9" s="95">
        <f t="shared" si="0"/>
        <v>23</v>
      </c>
      <c r="K9" s="95">
        <f>Sheriff!J739</f>
        <v>460</v>
      </c>
    </row>
    <row r="10" spans="1:11" ht="12.75" customHeight="1" x14ac:dyDescent="0.2">
      <c r="A10" s="32" t="s">
        <v>671</v>
      </c>
      <c r="B10" s="95">
        <v>179</v>
      </c>
      <c r="C10" s="95">
        <v>118</v>
      </c>
      <c r="D10" s="95">
        <v>42</v>
      </c>
      <c r="E10" s="95">
        <v>7</v>
      </c>
      <c r="F10" s="95">
        <v>27</v>
      </c>
      <c r="G10" s="95">
        <v>20</v>
      </c>
      <c r="H10" s="95">
        <v>2</v>
      </c>
      <c r="I10" s="95">
        <v>2</v>
      </c>
      <c r="J10" s="95">
        <f t="shared" si="0"/>
        <v>18</v>
      </c>
      <c r="K10" s="95">
        <f>Sheriff!J740</f>
        <v>415</v>
      </c>
    </row>
    <row r="11" spans="1:11" ht="12.75" customHeight="1" x14ac:dyDescent="0.2">
      <c r="A11" s="32" t="s">
        <v>672</v>
      </c>
      <c r="B11" s="95">
        <v>181</v>
      </c>
      <c r="C11" s="95">
        <v>129</v>
      </c>
      <c r="D11" s="95">
        <v>59</v>
      </c>
      <c r="E11" s="95">
        <v>2</v>
      </c>
      <c r="F11" s="95">
        <v>19</v>
      </c>
      <c r="G11" s="95">
        <v>13</v>
      </c>
      <c r="H11" s="95">
        <v>3</v>
      </c>
      <c r="I11" s="95">
        <v>2</v>
      </c>
      <c r="J11" s="95">
        <f t="shared" si="0"/>
        <v>28</v>
      </c>
      <c r="K11" s="95">
        <f>Sheriff!J741</f>
        <v>436</v>
      </c>
    </row>
    <row r="12" spans="1:11" ht="12.75" customHeight="1" x14ac:dyDescent="0.2">
      <c r="A12" s="32" t="s">
        <v>673</v>
      </c>
      <c r="B12" s="95">
        <v>166</v>
      </c>
      <c r="C12" s="95">
        <v>90</v>
      </c>
      <c r="D12" s="95">
        <v>34</v>
      </c>
      <c r="E12" s="95">
        <v>4</v>
      </c>
      <c r="F12" s="95">
        <v>8</v>
      </c>
      <c r="G12" s="95">
        <v>5</v>
      </c>
      <c r="H12" s="95">
        <v>3</v>
      </c>
      <c r="I12" s="95">
        <v>1</v>
      </c>
      <c r="J12" s="95">
        <f t="shared" si="0"/>
        <v>18</v>
      </c>
      <c r="K12" s="95">
        <f>Sheriff!J742</f>
        <v>329</v>
      </c>
    </row>
    <row r="13" spans="1:11" ht="12.75" customHeight="1" x14ac:dyDescent="0.2">
      <c r="A13" s="32" t="s">
        <v>674</v>
      </c>
      <c r="B13" s="95">
        <v>284</v>
      </c>
      <c r="C13" s="95">
        <v>195</v>
      </c>
      <c r="D13" s="95">
        <v>48</v>
      </c>
      <c r="E13" s="95">
        <v>9</v>
      </c>
      <c r="F13" s="95">
        <v>23</v>
      </c>
      <c r="G13" s="95">
        <v>19</v>
      </c>
      <c r="H13" s="95">
        <v>3</v>
      </c>
      <c r="I13" s="95">
        <v>3</v>
      </c>
      <c r="J13" s="95">
        <f t="shared" si="0"/>
        <v>16</v>
      </c>
      <c r="K13" s="95">
        <f>Sheriff!J743</f>
        <v>600</v>
      </c>
    </row>
    <row r="14" spans="1:11" ht="12.75" customHeight="1" x14ac:dyDescent="0.2">
      <c r="A14" s="32" t="s">
        <v>675</v>
      </c>
      <c r="B14" s="95">
        <v>157</v>
      </c>
      <c r="C14" s="95">
        <v>124</v>
      </c>
      <c r="D14" s="95">
        <v>38</v>
      </c>
      <c r="E14" s="95">
        <v>2</v>
      </c>
      <c r="F14" s="95">
        <v>10</v>
      </c>
      <c r="G14" s="95">
        <v>10</v>
      </c>
      <c r="H14" s="95">
        <v>6</v>
      </c>
      <c r="I14" s="95">
        <v>2</v>
      </c>
      <c r="J14" s="95">
        <f t="shared" si="0"/>
        <v>11</v>
      </c>
      <c r="K14" s="95">
        <f>Sheriff!J744</f>
        <v>360</v>
      </c>
    </row>
    <row r="15" spans="1:11" ht="12.75" customHeight="1" x14ac:dyDescent="0.2">
      <c r="A15" s="32" t="s">
        <v>676</v>
      </c>
      <c r="B15" s="95">
        <v>296</v>
      </c>
      <c r="C15" s="95">
        <v>179</v>
      </c>
      <c r="D15" s="95">
        <v>42</v>
      </c>
      <c r="E15" s="95">
        <v>14</v>
      </c>
      <c r="F15" s="95">
        <v>26</v>
      </c>
      <c r="G15" s="95">
        <v>19</v>
      </c>
      <c r="H15" s="95">
        <v>8</v>
      </c>
      <c r="I15" s="95">
        <v>0</v>
      </c>
      <c r="J15" s="95">
        <f t="shared" si="0"/>
        <v>34</v>
      </c>
      <c r="K15" s="95">
        <f>Sheriff!J745</f>
        <v>618</v>
      </c>
    </row>
    <row r="16" spans="1:11" ht="12.75" customHeight="1" x14ac:dyDescent="0.2">
      <c r="A16" s="32" t="s">
        <v>677</v>
      </c>
      <c r="B16" s="95">
        <v>80</v>
      </c>
      <c r="C16" s="95">
        <v>69</v>
      </c>
      <c r="D16" s="95">
        <v>20</v>
      </c>
      <c r="E16" s="95">
        <v>3</v>
      </c>
      <c r="F16" s="95">
        <v>11</v>
      </c>
      <c r="G16" s="95">
        <v>3</v>
      </c>
      <c r="H16" s="95">
        <v>0</v>
      </c>
      <c r="I16" s="95">
        <v>0</v>
      </c>
      <c r="J16" s="95">
        <f t="shared" si="0"/>
        <v>12</v>
      </c>
      <c r="K16" s="95">
        <f>Sheriff!J746</f>
        <v>198</v>
      </c>
    </row>
    <row r="17" spans="1:11" ht="12.75" customHeight="1" x14ac:dyDescent="0.2">
      <c r="A17" s="32" t="s">
        <v>678</v>
      </c>
      <c r="B17" s="95">
        <v>235</v>
      </c>
      <c r="C17" s="95">
        <v>152</v>
      </c>
      <c r="D17" s="95">
        <v>57</v>
      </c>
      <c r="E17" s="95">
        <v>7</v>
      </c>
      <c r="F17" s="95">
        <v>19</v>
      </c>
      <c r="G17" s="95">
        <v>12</v>
      </c>
      <c r="H17" s="95">
        <v>5</v>
      </c>
      <c r="I17" s="95">
        <v>0</v>
      </c>
      <c r="J17" s="95">
        <f t="shared" si="0"/>
        <v>19</v>
      </c>
      <c r="K17" s="95">
        <f>Sheriff!J747</f>
        <v>506</v>
      </c>
    </row>
    <row r="18" spans="1:11" ht="12.75" customHeight="1" x14ac:dyDescent="0.2">
      <c r="A18" s="32" t="s">
        <v>679</v>
      </c>
      <c r="B18" s="95">
        <v>247</v>
      </c>
      <c r="C18" s="95">
        <v>111</v>
      </c>
      <c r="D18" s="95">
        <v>35</v>
      </c>
      <c r="E18" s="95">
        <v>9</v>
      </c>
      <c r="F18" s="95">
        <v>17</v>
      </c>
      <c r="G18" s="95">
        <v>18</v>
      </c>
      <c r="H18" s="95">
        <v>9</v>
      </c>
      <c r="I18" s="95">
        <v>1</v>
      </c>
      <c r="J18" s="95">
        <f t="shared" si="0"/>
        <v>10</v>
      </c>
      <c r="K18" s="95">
        <f>Sheriff!J748</f>
        <v>457</v>
      </c>
    </row>
    <row r="19" spans="1:11" ht="12.75" customHeight="1" x14ac:dyDescent="0.2">
      <c r="A19" s="32" t="s">
        <v>680</v>
      </c>
      <c r="B19" s="95">
        <v>158</v>
      </c>
      <c r="C19" s="95">
        <v>123</v>
      </c>
      <c r="D19" s="95">
        <v>42</v>
      </c>
      <c r="E19" s="95">
        <v>9</v>
      </c>
      <c r="F19" s="95">
        <v>13</v>
      </c>
      <c r="G19" s="95">
        <v>12</v>
      </c>
      <c r="H19" s="95">
        <v>1</v>
      </c>
      <c r="I19" s="95">
        <v>3</v>
      </c>
      <c r="J19" s="95">
        <f t="shared" si="0"/>
        <v>16</v>
      </c>
      <c r="K19" s="95">
        <f>Sheriff!J749</f>
        <v>377</v>
      </c>
    </row>
    <row r="20" spans="1:11" ht="12.75" customHeight="1" x14ac:dyDescent="0.2">
      <c r="A20" s="32" t="s">
        <v>681</v>
      </c>
      <c r="B20" s="95">
        <v>298</v>
      </c>
      <c r="C20" s="95">
        <v>223</v>
      </c>
      <c r="D20" s="95">
        <v>72</v>
      </c>
      <c r="E20" s="95">
        <v>11</v>
      </c>
      <c r="F20" s="95">
        <v>38</v>
      </c>
      <c r="G20" s="95">
        <v>24</v>
      </c>
      <c r="H20" s="95">
        <v>4</v>
      </c>
      <c r="I20" s="95">
        <v>3</v>
      </c>
      <c r="J20" s="95">
        <f t="shared" si="0"/>
        <v>15</v>
      </c>
      <c r="K20" s="95">
        <f>Sheriff!J750</f>
        <v>688</v>
      </c>
    </row>
    <row r="21" spans="1:11" ht="12.75" customHeight="1" x14ac:dyDescent="0.2">
      <c r="A21" s="32" t="s">
        <v>682</v>
      </c>
      <c r="B21" s="95">
        <v>166</v>
      </c>
      <c r="C21" s="95">
        <v>104</v>
      </c>
      <c r="D21" s="95">
        <v>23</v>
      </c>
      <c r="E21" s="95">
        <v>5</v>
      </c>
      <c r="F21" s="95">
        <v>16</v>
      </c>
      <c r="G21" s="95">
        <v>14</v>
      </c>
      <c r="H21" s="95">
        <v>6</v>
      </c>
      <c r="I21" s="95">
        <v>2</v>
      </c>
      <c r="J21" s="95">
        <f t="shared" si="0"/>
        <v>13</v>
      </c>
      <c r="K21" s="95">
        <f>Sheriff!J751</f>
        <v>349</v>
      </c>
    </row>
    <row r="22" spans="1:11" ht="12.75" customHeight="1" x14ac:dyDescent="0.2">
      <c r="A22" s="32" t="s">
        <v>683</v>
      </c>
      <c r="B22" s="95">
        <v>173</v>
      </c>
      <c r="C22" s="95">
        <v>143</v>
      </c>
      <c r="D22" s="95">
        <v>50</v>
      </c>
      <c r="E22" s="95">
        <v>6</v>
      </c>
      <c r="F22" s="95">
        <v>27</v>
      </c>
      <c r="G22" s="95">
        <v>16</v>
      </c>
      <c r="H22" s="95">
        <v>3</v>
      </c>
      <c r="I22" s="95">
        <v>2</v>
      </c>
      <c r="J22" s="95">
        <f t="shared" si="0"/>
        <v>14</v>
      </c>
      <c r="K22" s="95">
        <f>Sheriff!J752</f>
        <v>434</v>
      </c>
    </row>
    <row r="23" spans="1:11" ht="12.75" customHeight="1" x14ac:dyDescent="0.2">
      <c r="A23" s="32" t="s">
        <v>684</v>
      </c>
      <c r="B23" s="95">
        <v>289</v>
      </c>
      <c r="C23" s="95">
        <v>167</v>
      </c>
      <c r="D23" s="95">
        <v>51</v>
      </c>
      <c r="E23" s="95">
        <v>7</v>
      </c>
      <c r="F23" s="95">
        <v>35</v>
      </c>
      <c r="G23" s="95">
        <v>14</v>
      </c>
      <c r="H23" s="95">
        <v>11</v>
      </c>
      <c r="I23" s="95">
        <v>2</v>
      </c>
      <c r="J23" s="95">
        <f t="shared" si="0"/>
        <v>20</v>
      </c>
      <c r="K23" s="95">
        <f>Sheriff!J753</f>
        <v>596</v>
      </c>
    </row>
    <row r="24" spans="1:11" ht="12.75" customHeight="1" x14ac:dyDescent="0.2">
      <c r="A24" s="32" t="s">
        <v>685</v>
      </c>
      <c r="B24" s="95">
        <v>158</v>
      </c>
      <c r="C24" s="95">
        <v>123</v>
      </c>
      <c r="D24" s="95">
        <v>40</v>
      </c>
      <c r="E24" s="95">
        <v>13</v>
      </c>
      <c r="F24" s="95">
        <v>18</v>
      </c>
      <c r="G24" s="95">
        <v>12</v>
      </c>
      <c r="H24" s="95">
        <v>1</v>
      </c>
      <c r="I24" s="95">
        <v>3</v>
      </c>
      <c r="J24" s="95">
        <f t="shared" si="0"/>
        <v>7</v>
      </c>
      <c r="K24" s="95">
        <f>Sheriff!J754</f>
        <v>375</v>
      </c>
    </row>
    <row r="25" spans="1:11" ht="12.75" customHeight="1" x14ac:dyDescent="0.2">
      <c r="A25" s="32" t="s">
        <v>686</v>
      </c>
      <c r="B25" s="95">
        <v>230</v>
      </c>
      <c r="C25" s="95">
        <v>174</v>
      </c>
      <c r="D25" s="95">
        <v>52</v>
      </c>
      <c r="E25" s="95">
        <v>11</v>
      </c>
      <c r="F25" s="95">
        <v>25</v>
      </c>
      <c r="G25" s="95">
        <v>20</v>
      </c>
      <c r="H25" s="95">
        <v>8</v>
      </c>
      <c r="I25" s="95">
        <v>0</v>
      </c>
      <c r="J25" s="95">
        <f t="shared" si="0"/>
        <v>23</v>
      </c>
      <c r="K25" s="95">
        <f>Sheriff!J755</f>
        <v>543</v>
      </c>
    </row>
    <row r="26" spans="1:11" ht="12.75" customHeight="1" x14ac:dyDescent="0.2">
      <c r="A26" s="32" t="s">
        <v>687</v>
      </c>
      <c r="B26" s="95">
        <v>220</v>
      </c>
      <c r="C26" s="95">
        <v>197</v>
      </c>
      <c r="D26" s="95">
        <v>34</v>
      </c>
      <c r="E26" s="95">
        <v>5</v>
      </c>
      <c r="F26" s="95">
        <v>12</v>
      </c>
      <c r="G26" s="95">
        <v>13</v>
      </c>
      <c r="H26" s="95">
        <v>8</v>
      </c>
      <c r="I26" s="95">
        <v>1</v>
      </c>
      <c r="J26" s="95">
        <f t="shared" si="0"/>
        <v>15</v>
      </c>
      <c r="K26" s="95">
        <f>Sheriff!J756</f>
        <v>505</v>
      </c>
    </row>
    <row r="27" spans="1:11" ht="12.75" customHeight="1" x14ac:dyDescent="0.2">
      <c r="A27" s="32" t="s">
        <v>688</v>
      </c>
      <c r="B27" s="95">
        <v>190</v>
      </c>
      <c r="C27" s="95">
        <v>142</v>
      </c>
      <c r="D27" s="95">
        <v>32</v>
      </c>
      <c r="E27" s="95">
        <v>2</v>
      </c>
      <c r="F27" s="95">
        <v>11</v>
      </c>
      <c r="G27" s="95">
        <v>7</v>
      </c>
      <c r="H27" s="95">
        <v>0</v>
      </c>
      <c r="I27" s="95">
        <v>0</v>
      </c>
      <c r="J27" s="95">
        <f t="shared" si="0"/>
        <v>10</v>
      </c>
      <c r="K27" s="95">
        <f>Sheriff!J757</f>
        <v>394</v>
      </c>
    </row>
    <row r="28" spans="1:11" ht="12.75" customHeight="1" x14ac:dyDescent="0.2">
      <c r="A28" s="32" t="s">
        <v>689</v>
      </c>
      <c r="B28" s="95">
        <v>201</v>
      </c>
      <c r="C28" s="95">
        <v>162</v>
      </c>
      <c r="D28" s="95">
        <v>53</v>
      </c>
      <c r="E28" s="95">
        <v>7</v>
      </c>
      <c r="F28" s="95">
        <v>10</v>
      </c>
      <c r="G28" s="95">
        <v>17</v>
      </c>
      <c r="H28" s="95">
        <v>3</v>
      </c>
      <c r="I28" s="95">
        <v>2</v>
      </c>
      <c r="J28" s="95">
        <f t="shared" si="0"/>
        <v>22</v>
      </c>
      <c r="K28" s="95">
        <f>Sheriff!J758</f>
        <v>477</v>
      </c>
    </row>
    <row r="29" spans="1:11" ht="12.75" customHeight="1" x14ac:dyDescent="0.2">
      <c r="A29" s="32" t="s">
        <v>690</v>
      </c>
      <c r="B29" s="95">
        <v>180</v>
      </c>
      <c r="C29" s="95">
        <v>127</v>
      </c>
      <c r="D29" s="95">
        <v>34</v>
      </c>
      <c r="E29" s="95">
        <v>10</v>
      </c>
      <c r="F29" s="95">
        <v>17</v>
      </c>
      <c r="G29" s="95">
        <v>17</v>
      </c>
      <c r="H29" s="95">
        <v>6</v>
      </c>
      <c r="I29" s="95">
        <v>2</v>
      </c>
      <c r="J29" s="95">
        <f t="shared" si="0"/>
        <v>22</v>
      </c>
      <c r="K29" s="95">
        <f>Sheriff!J759</f>
        <v>415</v>
      </c>
    </row>
    <row r="30" spans="1:11" ht="12.75" customHeight="1" x14ac:dyDescent="0.2">
      <c r="A30" s="32" t="s">
        <v>691</v>
      </c>
      <c r="B30" s="95">
        <v>149</v>
      </c>
      <c r="C30" s="95">
        <v>129</v>
      </c>
      <c r="D30" s="95">
        <v>45</v>
      </c>
      <c r="E30" s="95">
        <v>7</v>
      </c>
      <c r="F30" s="95">
        <v>27</v>
      </c>
      <c r="G30" s="95">
        <v>15</v>
      </c>
      <c r="H30" s="95">
        <v>4</v>
      </c>
      <c r="I30" s="95">
        <v>2</v>
      </c>
      <c r="J30" s="95">
        <f t="shared" si="0"/>
        <v>20</v>
      </c>
      <c r="K30" s="95">
        <f>Sheriff!J760</f>
        <v>398</v>
      </c>
    </row>
    <row r="31" spans="1:11" ht="12.75" customHeight="1" x14ac:dyDescent="0.2">
      <c r="A31" s="32" t="s">
        <v>692</v>
      </c>
      <c r="B31" s="95">
        <v>266</v>
      </c>
      <c r="C31" s="95">
        <v>176</v>
      </c>
      <c r="D31" s="95">
        <v>56</v>
      </c>
      <c r="E31" s="95">
        <v>7</v>
      </c>
      <c r="F31" s="95">
        <v>17</v>
      </c>
      <c r="G31" s="95">
        <v>24</v>
      </c>
      <c r="H31" s="95">
        <v>7</v>
      </c>
      <c r="I31" s="95">
        <v>1</v>
      </c>
      <c r="J31" s="95">
        <f t="shared" si="0"/>
        <v>29</v>
      </c>
      <c r="K31" s="95">
        <f>Sheriff!J761</f>
        <v>583</v>
      </c>
    </row>
    <row r="32" spans="1:11" ht="12.75" customHeight="1" x14ac:dyDescent="0.2">
      <c r="A32" s="32" t="s">
        <v>693</v>
      </c>
      <c r="B32" s="95">
        <v>188</v>
      </c>
      <c r="C32" s="95">
        <v>132</v>
      </c>
      <c r="D32" s="95">
        <v>47</v>
      </c>
      <c r="E32" s="95">
        <v>6</v>
      </c>
      <c r="F32" s="95">
        <v>25</v>
      </c>
      <c r="G32" s="95">
        <v>17</v>
      </c>
      <c r="H32" s="95">
        <v>5</v>
      </c>
      <c r="I32" s="95">
        <v>3</v>
      </c>
      <c r="J32" s="95">
        <f t="shared" si="0"/>
        <v>18</v>
      </c>
      <c r="K32" s="95">
        <f>Sheriff!J762</f>
        <v>441</v>
      </c>
    </row>
    <row r="33" spans="1:11" ht="12.75" customHeight="1" x14ac:dyDescent="0.2">
      <c r="A33" s="32" t="s">
        <v>694</v>
      </c>
      <c r="B33" s="95">
        <v>229</v>
      </c>
      <c r="C33" s="95">
        <v>117</v>
      </c>
      <c r="D33" s="95">
        <v>29</v>
      </c>
      <c r="E33" s="95">
        <v>13</v>
      </c>
      <c r="F33" s="95">
        <v>25</v>
      </c>
      <c r="G33" s="95">
        <v>12</v>
      </c>
      <c r="H33" s="95">
        <v>6</v>
      </c>
      <c r="I33" s="95">
        <v>0</v>
      </c>
      <c r="J33" s="95">
        <f t="shared" si="0"/>
        <v>15</v>
      </c>
      <c r="K33" s="95">
        <f>Sheriff!J763</f>
        <v>446</v>
      </c>
    </row>
    <row r="34" spans="1:11" ht="12.75" customHeight="1" x14ac:dyDescent="0.2">
      <c r="A34" s="32" t="s">
        <v>695</v>
      </c>
      <c r="B34" s="95">
        <v>181</v>
      </c>
      <c r="C34" s="95">
        <v>94</v>
      </c>
      <c r="D34" s="95">
        <v>30</v>
      </c>
      <c r="E34" s="95">
        <v>7</v>
      </c>
      <c r="F34" s="95">
        <v>17</v>
      </c>
      <c r="G34" s="95">
        <v>12</v>
      </c>
      <c r="H34" s="95">
        <v>10</v>
      </c>
      <c r="I34" s="95">
        <v>0</v>
      </c>
      <c r="J34" s="95">
        <f t="shared" si="0"/>
        <v>16</v>
      </c>
      <c r="K34" s="95">
        <f>Sheriff!J764</f>
        <v>367</v>
      </c>
    </row>
    <row r="35" spans="1:11" ht="12.75" customHeight="1" x14ac:dyDescent="0.2">
      <c r="A35" s="32" t="s">
        <v>696</v>
      </c>
      <c r="B35" s="95">
        <v>324</v>
      </c>
      <c r="C35" s="95">
        <v>157</v>
      </c>
      <c r="D35" s="95">
        <v>34</v>
      </c>
      <c r="E35" s="95">
        <v>13</v>
      </c>
      <c r="F35" s="95">
        <v>37</v>
      </c>
      <c r="G35" s="95">
        <v>20</v>
      </c>
      <c r="H35" s="95">
        <v>13</v>
      </c>
      <c r="I35" s="95">
        <v>3</v>
      </c>
      <c r="J35" s="95">
        <f t="shared" si="0"/>
        <v>23</v>
      </c>
      <c r="K35" s="95">
        <f>Sheriff!J765</f>
        <v>624</v>
      </c>
    </row>
    <row r="36" spans="1:11" ht="12.75" customHeight="1" x14ac:dyDescent="0.2">
      <c r="A36" s="32" t="s">
        <v>697</v>
      </c>
      <c r="B36" s="95">
        <v>224</v>
      </c>
      <c r="C36" s="95">
        <v>112</v>
      </c>
      <c r="D36" s="95">
        <v>30</v>
      </c>
      <c r="E36" s="95">
        <v>16</v>
      </c>
      <c r="F36" s="95">
        <v>16</v>
      </c>
      <c r="G36" s="95">
        <v>11</v>
      </c>
      <c r="H36" s="95">
        <v>5</v>
      </c>
      <c r="I36" s="95">
        <v>1</v>
      </c>
      <c r="J36" s="95">
        <f t="shared" si="0"/>
        <v>10</v>
      </c>
      <c r="K36" s="95">
        <f>Sheriff!J766</f>
        <v>425</v>
      </c>
    </row>
    <row r="37" spans="1:11" ht="12.75" customHeight="1" x14ac:dyDescent="0.2">
      <c r="A37" s="32" t="s">
        <v>698</v>
      </c>
      <c r="B37" s="95">
        <v>230</v>
      </c>
      <c r="C37" s="95">
        <v>132</v>
      </c>
      <c r="D37" s="95">
        <v>43</v>
      </c>
      <c r="E37" s="95">
        <v>9</v>
      </c>
      <c r="F37" s="95">
        <v>27</v>
      </c>
      <c r="G37" s="95">
        <v>19</v>
      </c>
      <c r="H37" s="95">
        <v>14</v>
      </c>
      <c r="I37" s="95">
        <v>1</v>
      </c>
      <c r="J37" s="95">
        <f t="shared" si="0"/>
        <v>21</v>
      </c>
      <c r="K37" s="95">
        <f>Sheriff!J767</f>
        <v>496</v>
      </c>
    </row>
    <row r="38" spans="1:11" ht="12.75" customHeight="1" x14ac:dyDescent="0.2">
      <c r="A38" s="32" t="s">
        <v>699</v>
      </c>
      <c r="B38" s="95">
        <v>257</v>
      </c>
      <c r="C38" s="95">
        <v>173</v>
      </c>
      <c r="D38" s="95">
        <v>48</v>
      </c>
      <c r="E38" s="95">
        <v>14</v>
      </c>
      <c r="F38" s="95">
        <v>11</v>
      </c>
      <c r="G38" s="95">
        <v>13</v>
      </c>
      <c r="H38" s="95">
        <v>5</v>
      </c>
      <c r="I38" s="95">
        <v>3</v>
      </c>
      <c r="J38" s="95">
        <f t="shared" si="0"/>
        <v>22</v>
      </c>
      <c r="K38" s="95">
        <f>Sheriff!J768</f>
        <v>546</v>
      </c>
    </row>
    <row r="39" spans="1:11" ht="12.75" customHeight="1" x14ac:dyDescent="0.2">
      <c r="A39" s="32" t="s">
        <v>700</v>
      </c>
      <c r="B39" s="95">
        <v>214</v>
      </c>
      <c r="C39" s="95">
        <v>137</v>
      </c>
      <c r="D39" s="95">
        <v>48</v>
      </c>
      <c r="E39" s="95">
        <v>7</v>
      </c>
      <c r="F39" s="95">
        <v>10</v>
      </c>
      <c r="G39" s="95">
        <v>13</v>
      </c>
      <c r="H39" s="95">
        <v>5</v>
      </c>
      <c r="I39" s="95">
        <v>1</v>
      </c>
      <c r="J39" s="95">
        <f t="shared" si="0"/>
        <v>12</v>
      </c>
      <c r="K39" s="95">
        <f>Sheriff!J769</f>
        <v>447</v>
      </c>
    </row>
    <row r="40" spans="1:11" ht="12.75" customHeight="1" x14ac:dyDescent="0.2">
      <c r="A40" s="32" t="s">
        <v>701</v>
      </c>
      <c r="B40" s="95">
        <v>203</v>
      </c>
      <c r="C40" s="95">
        <v>186</v>
      </c>
      <c r="D40" s="95">
        <v>59</v>
      </c>
      <c r="E40" s="95">
        <v>12</v>
      </c>
      <c r="F40" s="95">
        <v>27</v>
      </c>
      <c r="G40" s="95">
        <v>27</v>
      </c>
      <c r="H40" s="95">
        <v>6</v>
      </c>
      <c r="I40" s="95">
        <v>3</v>
      </c>
      <c r="J40" s="95">
        <f t="shared" si="0"/>
        <v>19</v>
      </c>
      <c r="K40" s="95">
        <f>Sheriff!J770</f>
        <v>542</v>
      </c>
    </row>
    <row r="41" spans="1:11" ht="12.75" customHeight="1" x14ac:dyDescent="0.2">
      <c r="A41" s="32" t="s">
        <v>702</v>
      </c>
      <c r="B41" s="95">
        <v>284</v>
      </c>
      <c r="C41" s="95">
        <v>167</v>
      </c>
      <c r="D41" s="95">
        <v>53</v>
      </c>
      <c r="E41" s="95">
        <v>11</v>
      </c>
      <c r="F41" s="95">
        <v>28</v>
      </c>
      <c r="G41" s="95">
        <v>17</v>
      </c>
      <c r="H41" s="95">
        <v>8</v>
      </c>
      <c r="I41" s="95">
        <v>1</v>
      </c>
      <c r="J41" s="95">
        <f t="shared" si="0"/>
        <v>11</v>
      </c>
      <c r="K41" s="95">
        <f>Sheriff!J771</f>
        <v>580</v>
      </c>
    </row>
    <row r="42" spans="1:11" ht="12.75" customHeight="1" x14ac:dyDescent="0.2">
      <c r="A42" s="32" t="s">
        <v>703</v>
      </c>
      <c r="B42" s="95">
        <v>276</v>
      </c>
      <c r="C42" s="95">
        <v>248</v>
      </c>
      <c r="D42" s="95">
        <v>79</v>
      </c>
      <c r="E42" s="95">
        <v>8</v>
      </c>
      <c r="F42" s="95">
        <v>32</v>
      </c>
      <c r="G42" s="95">
        <v>22</v>
      </c>
      <c r="H42" s="95">
        <v>4</v>
      </c>
      <c r="I42" s="95">
        <v>3</v>
      </c>
      <c r="J42" s="95">
        <f t="shared" si="0"/>
        <v>36</v>
      </c>
      <c r="K42" s="95">
        <f>Sheriff!J772</f>
        <v>708</v>
      </c>
    </row>
    <row r="43" spans="1:11" ht="12.75" customHeight="1" x14ac:dyDescent="0.2">
      <c r="A43" s="32" t="s">
        <v>704</v>
      </c>
      <c r="B43" s="95">
        <v>100</v>
      </c>
      <c r="C43" s="95">
        <v>74</v>
      </c>
      <c r="D43" s="95">
        <v>18</v>
      </c>
      <c r="E43" s="95">
        <v>7</v>
      </c>
      <c r="F43" s="95">
        <v>17</v>
      </c>
      <c r="G43" s="95">
        <v>6</v>
      </c>
      <c r="H43" s="95">
        <v>2</v>
      </c>
      <c r="I43" s="95">
        <v>0</v>
      </c>
      <c r="J43" s="95">
        <f t="shared" si="0"/>
        <v>8</v>
      </c>
      <c r="K43" s="95">
        <f>Sheriff!J773</f>
        <v>232</v>
      </c>
    </row>
    <row r="44" spans="1:11" ht="12.75" customHeight="1" x14ac:dyDescent="0.2">
      <c r="A44" s="32" t="s">
        <v>705</v>
      </c>
      <c r="B44" s="95">
        <v>142</v>
      </c>
      <c r="C44" s="95">
        <v>107</v>
      </c>
      <c r="D44" s="95">
        <v>26</v>
      </c>
      <c r="E44" s="95">
        <v>6</v>
      </c>
      <c r="F44" s="95">
        <v>27</v>
      </c>
      <c r="G44" s="95">
        <v>9</v>
      </c>
      <c r="H44" s="95">
        <v>3</v>
      </c>
      <c r="I44" s="95">
        <v>1</v>
      </c>
      <c r="J44" s="95">
        <f t="shared" si="0"/>
        <v>7</v>
      </c>
      <c r="K44" s="95">
        <f>Sheriff!J774</f>
        <v>328</v>
      </c>
    </row>
    <row r="45" spans="1:11" ht="12.75" customHeight="1" x14ac:dyDescent="0.2">
      <c r="A45" s="32" t="s">
        <v>706</v>
      </c>
      <c r="B45" s="95">
        <v>192</v>
      </c>
      <c r="C45" s="95">
        <v>130</v>
      </c>
      <c r="D45" s="95">
        <v>45</v>
      </c>
      <c r="E45" s="95">
        <v>7</v>
      </c>
      <c r="F45" s="95">
        <v>11</v>
      </c>
      <c r="G45" s="95">
        <v>12</v>
      </c>
      <c r="H45" s="95">
        <v>9</v>
      </c>
      <c r="I45" s="95">
        <v>0</v>
      </c>
      <c r="J45" s="95">
        <f t="shared" si="0"/>
        <v>23</v>
      </c>
      <c r="K45" s="95">
        <f>Sheriff!J775</f>
        <v>429</v>
      </c>
    </row>
    <row r="46" spans="1:11" ht="12.75" customHeight="1" x14ac:dyDescent="0.2">
      <c r="A46" s="36" t="s">
        <v>707</v>
      </c>
      <c r="B46" s="91">
        <f t="shared" ref="B46:J46" si="1">SUM(B5:B45)</f>
        <v>8312</v>
      </c>
      <c r="C46" s="91">
        <f t="shared" si="1"/>
        <v>5725</v>
      </c>
      <c r="D46" s="91">
        <f t="shared" si="1"/>
        <v>1765</v>
      </c>
      <c r="E46" s="91">
        <f t="shared" si="1"/>
        <v>329</v>
      </c>
      <c r="F46" s="91">
        <f t="shared" si="1"/>
        <v>815</v>
      </c>
      <c r="G46" s="91">
        <f t="shared" si="1"/>
        <v>610</v>
      </c>
      <c r="H46" s="91">
        <f t="shared" si="1"/>
        <v>219</v>
      </c>
      <c r="I46" s="91">
        <f t="shared" si="1"/>
        <v>63</v>
      </c>
      <c r="J46" s="91">
        <f t="shared" si="1"/>
        <v>727</v>
      </c>
      <c r="K46" s="91">
        <f>SUM(K5:K45)</f>
        <v>18565</v>
      </c>
    </row>
    <row r="47" spans="1:11" ht="12.75" customHeight="1" x14ac:dyDescent="0.2">
      <c r="A47" s="18"/>
      <c r="B47" s="29"/>
      <c r="C47" s="29"/>
      <c r="D47" s="29"/>
      <c r="E47" s="29"/>
      <c r="F47" s="29"/>
      <c r="G47" s="29"/>
      <c r="H47" s="29"/>
      <c r="I47" s="29"/>
      <c r="J47" s="29"/>
      <c r="K47" s="29"/>
    </row>
    <row r="48" spans="1:11" ht="12.75" customHeight="1" x14ac:dyDescent="0.2"/>
  </sheetData>
  <printOptions horizontalCentered="1"/>
  <pageMargins left="0.7" right="0.7" top="0.75" bottom="0.75" header="0.3" footer="0.3"/>
  <pageSetup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11" ht="150" customHeight="1" thickBot="1" x14ac:dyDescent="0.25">
      <c r="A1" s="119" t="s">
        <v>1673</v>
      </c>
      <c r="B1" s="84" t="s">
        <v>1653</v>
      </c>
      <c r="C1" s="84" t="s">
        <v>1654</v>
      </c>
      <c r="D1" s="84" t="s">
        <v>1655</v>
      </c>
      <c r="E1" s="84" t="s">
        <v>1656</v>
      </c>
      <c r="F1" s="84" t="s">
        <v>79</v>
      </c>
      <c r="G1" s="118" t="s">
        <v>85</v>
      </c>
    </row>
    <row r="2" spans="1:11" ht="13.5" customHeight="1" thickBot="1" x14ac:dyDescent="0.25">
      <c r="A2" s="78">
        <v>2017</v>
      </c>
      <c r="B2" s="81" t="s">
        <v>1189</v>
      </c>
      <c r="C2" s="81" t="s">
        <v>1191</v>
      </c>
      <c r="D2" s="81" t="s">
        <v>1160</v>
      </c>
      <c r="E2" s="81" t="s">
        <v>1247</v>
      </c>
      <c r="F2" s="81"/>
      <c r="G2" s="103"/>
    </row>
    <row r="3" spans="1:11" ht="3.95" customHeight="1" x14ac:dyDescent="0.2"/>
    <row r="4" spans="1:11" x14ac:dyDescent="0.2">
      <c r="A4" s="25" t="s">
        <v>28</v>
      </c>
    </row>
    <row r="5" spans="1:11" ht="12.75" customHeight="1" x14ac:dyDescent="0.2">
      <c r="A5" s="32" t="s">
        <v>662</v>
      </c>
      <c r="B5" s="139">
        <v>158</v>
      </c>
      <c r="C5" s="139">
        <v>42</v>
      </c>
      <c r="D5" s="139">
        <v>19</v>
      </c>
      <c r="E5" s="139">
        <v>1</v>
      </c>
      <c r="F5" s="95">
        <f>G5-SUM(B5:E5)</f>
        <v>76</v>
      </c>
      <c r="G5" s="95">
        <f>Sheriff!J779</f>
        <v>296</v>
      </c>
    </row>
    <row r="6" spans="1:11" ht="12.75" customHeight="1" x14ac:dyDescent="0.2">
      <c r="A6" s="32" t="s">
        <v>663</v>
      </c>
      <c r="B6" s="139">
        <v>169</v>
      </c>
      <c r="C6" s="139">
        <v>35</v>
      </c>
      <c r="D6" s="139">
        <v>31</v>
      </c>
      <c r="E6" s="139">
        <v>5</v>
      </c>
      <c r="F6" s="95">
        <f>G6-SUM(B6:E6)</f>
        <v>73</v>
      </c>
      <c r="G6" s="95">
        <f>Sheriff!J780</f>
        <v>313</v>
      </c>
    </row>
    <row r="7" spans="1:11" ht="12.75" customHeight="1" x14ac:dyDescent="0.2">
      <c r="A7" s="32" t="s">
        <v>664</v>
      </c>
      <c r="B7" s="139">
        <v>166</v>
      </c>
      <c r="C7" s="139">
        <v>47</v>
      </c>
      <c r="D7" s="139">
        <v>12</v>
      </c>
      <c r="E7" s="139">
        <v>2</v>
      </c>
      <c r="F7" s="95">
        <f>G7-SUM(B7:E7)</f>
        <v>61</v>
      </c>
      <c r="G7" s="95">
        <f>Sheriff!J781</f>
        <v>288</v>
      </c>
      <c r="K7" s="25"/>
    </row>
    <row r="8" spans="1:11" ht="12.75" customHeight="1" x14ac:dyDescent="0.2">
      <c r="A8" s="36" t="s">
        <v>665</v>
      </c>
      <c r="B8" s="91">
        <f t="shared" ref="B8:F8" si="0">SUM(B5:B7)</f>
        <v>493</v>
      </c>
      <c r="C8" s="91">
        <f t="shared" si="0"/>
        <v>124</v>
      </c>
      <c r="D8" s="91">
        <f t="shared" si="0"/>
        <v>62</v>
      </c>
      <c r="E8" s="91">
        <f t="shared" si="0"/>
        <v>8</v>
      </c>
      <c r="F8" s="91">
        <f t="shared" si="0"/>
        <v>210</v>
      </c>
      <c r="G8" s="91">
        <f>SUM(G5:G7)</f>
        <v>897</v>
      </c>
    </row>
  </sheetData>
  <printOptions horizontalCentered="1"/>
  <pageMargins left="0.7" right="0.7" top="0.75" bottom="0.75" header="0.3" footer="0.3"/>
  <pageSetup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1553"/>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12" width="7.7109375" style="94" customWidth="1"/>
    <col min="13" max="13" width="9.140625" style="6"/>
    <col min="14" max="18" width="7.28515625" style="23" customWidth="1"/>
    <col min="19" max="16384" width="9.140625" style="23"/>
  </cols>
  <sheetData>
    <row r="1" spans="1:13" ht="150" customHeight="1" thickBot="1" x14ac:dyDescent="0.25">
      <c r="A1" s="119" t="s">
        <v>1657</v>
      </c>
      <c r="B1" s="84" t="s">
        <v>1658</v>
      </c>
      <c r="C1" s="84" t="s">
        <v>1660</v>
      </c>
      <c r="D1" s="84" t="s">
        <v>1659</v>
      </c>
      <c r="E1" s="84" t="s">
        <v>1661</v>
      </c>
      <c r="F1" s="84" t="s">
        <v>1662</v>
      </c>
      <c r="G1" s="84" t="s">
        <v>1663</v>
      </c>
      <c r="H1" s="84" t="s">
        <v>1664</v>
      </c>
      <c r="I1" s="84" t="s">
        <v>1665</v>
      </c>
      <c r="J1" s="84" t="s">
        <v>1666</v>
      </c>
      <c r="K1" s="84" t="s">
        <v>79</v>
      </c>
      <c r="L1" s="118" t="s">
        <v>85</v>
      </c>
    </row>
    <row r="2" spans="1:13" ht="13.5" customHeight="1" thickBot="1" x14ac:dyDescent="0.25">
      <c r="A2" s="78">
        <v>2017</v>
      </c>
      <c r="B2" s="81" t="s">
        <v>1225</v>
      </c>
      <c r="C2" s="81" t="s">
        <v>1190</v>
      </c>
      <c r="D2" s="81" t="s">
        <v>1291</v>
      </c>
      <c r="E2" s="81" t="s">
        <v>1192</v>
      </c>
      <c r="F2" s="81" t="s">
        <v>1207</v>
      </c>
      <c r="G2" s="81" t="s">
        <v>1197</v>
      </c>
      <c r="H2" s="81" t="s">
        <v>1210</v>
      </c>
      <c r="I2" s="81" t="s">
        <v>1255</v>
      </c>
      <c r="J2" s="81" t="s">
        <v>1292</v>
      </c>
      <c r="K2" s="81"/>
      <c r="L2" s="103"/>
      <c r="M2" s="23"/>
    </row>
    <row r="3" spans="1:13" ht="3.95" customHeight="1" x14ac:dyDescent="0.2"/>
    <row r="4" spans="1:13" x14ac:dyDescent="0.2">
      <c r="A4" s="25" t="s">
        <v>28</v>
      </c>
    </row>
    <row r="5" spans="1:13" ht="12.75" customHeight="1" x14ac:dyDescent="0.2">
      <c r="A5" s="32" t="s">
        <v>662</v>
      </c>
      <c r="B5" s="139">
        <v>99</v>
      </c>
      <c r="C5" s="139">
        <v>137</v>
      </c>
      <c r="D5" s="139">
        <v>128</v>
      </c>
      <c r="E5" s="139">
        <v>39</v>
      </c>
      <c r="F5" s="139">
        <v>41</v>
      </c>
      <c r="G5" s="139">
        <v>14</v>
      </c>
      <c r="H5" s="139">
        <v>17</v>
      </c>
      <c r="I5" s="139">
        <v>0</v>
      </c>
      <c r="J5" s="139">
        <v>2</v>
      </c>
      <c r="K5" s="95">
        <f>L5-SUM(B5:J5)</f>
        <v>115</v>
      </c>
      <c r="L5" s="95">
        <f>Sheriff!J779*2</f>
        <v>592</v>
      </c>
    </row>
    <row r="6" spans="1:13" ht="12.75" customHeight="1" x14ac:dyDescent="0.2">
      <c r="A6" s="32" t="s">
        <v>663</v>
      </c>
      <c r="B6" s="139">
        <v>99</v>
      </c>
      <c r="C6" s="139">
        <v>169</v>
      </c>
      <c r="D6" s="139">
        <v>149</v>
      </c>
      <c r="E6" s="139">
        <v>28</v>
      </c>
      <c r="F6" s="139">
        <v>31</v>
      </c>
      <c r="G6" s="139">
        <v>14</v>
      </c>
      <c r="H6" s="139">
        <v>28</v>
      </c>
      <c r="I6" s="139">
        <v>1</v>
      </c>
      <c r="J6" s="139">
        <v>3</v>
      </c>
      <c r="K6" s="95">
        <f>L6-SUM(B6:J6)</f>
        <v>104</v>
      </c>
      <c r="L6" s="95">
        <f>Sheriff!J780*2</f>
        <v>626</v>
      </c>
    </row>
    <row r="7" spans="1:13" ht="12.75" customHeight="1" x14ac:dyDescent="0.2">
      <c r="A7" s="32" t="s">
        <v>664</v>
      </c>
      <c r="B7" s="139">
        <v>77</v>
      </c>
      <c r="C7" s="139">
        <v>159</v>
      </c>
      <c r="D7" s="139">
        <v>159</v>
      </c>
      <c r="E7" s="139">
        <v>48</v>
      </c>
      <c r="F7" s="139">
        <v>40</v>
      </c>
      <c r="G7" s="139">
        <v>4</v>
      </c>
      <c r="H7" s="139">
        <v>6</v>
      </c>
      <c r="I7" s="139">
        <v>0</v>
      </c>
      <c r="J7" s="139">
        <v>1</v>
      </c>
      <c r="K7" s="95">
        <f>L7-SUM(B7:J7)</f>
        <v>82</v>
      </c>
      <c r="L7" s="95">
        <f>Sheriff!J781*2</f>
        <v>576</v>
      </c>
    </row>
    <row r="8" spans="1:13" ht="12.75" customHeight="1" x14ac:dyDescent="0.2">
      <c r="A8" s="36" t="s">
        <v>665</v>
      </c>
      <c r="B8" s="91">
        <f t="shared" ref="B8:K8" si="0">SUM(B5:B7)</f>
        <v>275</v>
      </c>
      <c r="C8" s="91">
        <f t="shared" si="0"/>
        <v>465</v>
      </c>
      <c r="D8" s="91">
        <f t="shared" si="0"/>
        <v>436</v>
      </c>
      <c r="E8" s="91">
        <f t="shared" si="0"/>
        <v>115</v>
      </c>
      <c r="F8" s="91">
        <f t="shared" si="0"/>
        <v>112</v>
      </c>
      <c r="G8" s="91">
        <f t="shared" si="0"/>
        <v>32</v>
      </c>
      <c r="H8" s="91">
        <f t="shared" si="0"/>
        <v>51</v>
      </c>
      <c r="I8" s="91">
        <f t="shared" si="0"/>
        <v>1</v>
      </c>
      <c r="J8" s="91">
        <f t="shared" si="0"/>
        <v>6</v>
      </c>
      <c r="K8" s="91">
        <f t="shared" si="0"/>
        <v>301</v>
      </c>
      <c r="L8" s="91">
        <f>SUM(L5:L7)</f>
        <v>1794</v>
      </c>
    </row>
    <row r="21" spans="13:13" x14ac:dyDescent="0.2">
      <c r="M21" s="23"/>
    </row>
    <row r="22" spans="13:13" x14ac:dyDescent="0.2">
      <c r="M22" s="23"/>
    </row>
    <row r="23" spans="13:13" x14ac:dyDescent="0.2">
      <c r="M23" s="23"/>
    </row>
    <row r="24" spans="13:13" x14ac:dyDescent="0.2">
      <c r="M24" s="23"/>
    </row>
    <row r="25" spans="13:13" x14ac:dyDescent="0.2">
      <c r="M25" s="23"/>
    </row>
    <row r="26" spans="13:13" x14ac:dyDescent="0.2">
      <c r="M26" s="23"/>
    </row>
    <row r="27" spans="13:13" x14ac:dyDescent="0.2">
      <c r="M27" s="23"/>
    </row>
    <row r="28" spans="13:13" x14ac:dyDescent="0.2">
      <c r="M28" s="23"/>
    </row>
    <row r="29" spans="13:13" x14ac:dyDescent="0.2">
      <c r="M29" s="23"/>
    </row>
    <row r="30" spans="13:13" x14ac:dyDescent="0.2">
      <c r="M30" s="23"/>
    </row>
    <row r="31" spans="13:13" x14ac:dyDescent="0.2">
      <c r="M31" s="23"/>
    </row>
    <row r="32" spans="13:13" x14ac:dyDescent="0.2">
      <c r="M32" s="23"/>
    </row>
    <row r="33" spans="13:13" x14ac:dyDescent="0.2">
      <c r="M33" s="23"/>
    </row>
    <row r="34" spans="13:13" x14ac:dyDescent="0.2">
      <c r="M34" s="23"/>
    </row>
    <row r="35" spans="13:13" x14ac:dyDescent="0.2">
      <c r="M35" s="23"/>
    </row>
    <row r="36" spans="13:13" x14ac:dyDescent="0.2">
      <c r="M36" s="23"/>
    </row>
    <row r="37" spans="13:13" x14ac:dyDescent="0.2">
      <c r="M37" s="23"/>
    </row>
    <row r="38" spans="13:13" x14ac:dyDescent="0.2">
      <c r="M38" s="23"/>
    </row>
    <row r="39" spans="13:13" x14ac:dyDescent="0.2">
      <c r="M39" s="23"/>
    </row>
    <row r="40" spans="13:13" x14ac:dyDescent="0.2">
      <c r="M40" s="23"/>
    </row>
    <row r="41" spans="13:13" x14ac:dyDescent="0.2">
      <c r="M41" s="23"/>
    </row>
    <row r="42" spans="13:13" x14ac:dyDescent="0.2">
      <c r="M42" s="23"/>
    </row>
    <row r="43" spans="13:13" x14ac:dyDescent="0.2">
      <c r="M43" s="23"/>
    </row>
    <row r="44" spans="13:13" x14ac:dyDescent="0.2">
      <c r="M44" s="23"/>
    </row>
    <row r="45" spans="13:13" x14ac:dyDescent="0.2">
      <c r="M45" s="23"/>
    </row>
    <row r="46" spans="13:13" x14ac:dyDescent="0.2">
      <c r="M46" s="23"/>
    </row>
    <row r="47" spans="13:13" x14ac:dyDescent="0.2">
      <c r="M47" s="23"/>
    </row>
    <row r="48" spans="13:13" x14ac:dyDescent="0.2">
      <c r="M48" s="23"/>
    </row>
    <row r="49" spans="13:13" x14ac:dyDescent="0.2">
      <c r="M49" s="23"/>
    </row>
    <row r="50" spans="13:13" x14ac:dyDescent="0.2">
      <c r="M50" s="23"/>
    </row>
    <row r="51" spans="13:13" x14ac:dyDescent="0.2">
      <c r="M51" s="23"/>
    </row>
    <row r="52" spans="13:13" x14ac:dyDescent="0.2">
      <c r="M52" s="23"/>
    </row>
    <row r="53" spans="13:13" x14ac:dyDescent="0.2">
      <c r="M53" s="23"/>
    </row>
    <row r="54" spans="13:13" x14ac:dyDescent="0.2">
      <c r="M54" s="23"/>
    </row>
    <row r="55" spans="13:13" x14ac:dyDescent="0.2">
      <c r="M55" s="23"/>
    </row>
    <row r="56" spans="13:13" x14ac:dyDescent="0.2">
      <c r="M56" s="23"/>
    </row>
    <row r="57" spans="13:13" x14ac:dyDescent="0.2">
      <c r="M57" s="23"/>
    </row>
    <row r="58" spans="13:13" x14ac:dyDescent="0.2">
      <c r="M58" s="23"/>
    </row>
    <row r="59" spans="13:13" x14ac:dyDescent="0.2">
      <c r="M59" s="23"/>
    </row>
    <row r="60" spans="13:13" x14ac:dyDescent="0.2">
      <c r="M60" s="23"/>
    </row>
    <row r="61" spans="13:13" x14ac:dyDescent="0.2">
      <c r="M61" s="23"/>
    </row>
    <row r="62" spans="13:13" x14ac:dyDescent="0.2">
      <c r="M62" s="23"/>
    </row>
    <row r="63" spans="13:13" x14ac:dyDescent="0.2">
      <c r="M63" s="23"/>
    </row>
    <row r="64" spans="13:13" x14ac:dyDescent="0.2">
      <c r="M64" s="23"/>
    </row>
    <row r="65" spans="13:13" x14ac:dyDescent="0.2">
      <c r="M65" s="23"/>
    </row>
    <row r="66" spans="13:13" x14ac:dyDescent="0.2">
      <c r="M66" s="23"/>
    </row>
    <row r="67" spans="13:13" x14ac:dyDescent="0.2">
      <c r="M67" s="23"/>
    </row>
    <row r="68" spans="13:13" x14ac:dyDescent="0.2">
      <c r="M68" s="23"/>
    </row>
    <row r="69" spans="13:13" x14ac:dyDescent="0.2">
      <c r="M69" s="23"/>
    </row>
    <row r="70" spans="13:13" x14ac:dyDescent="0.2">
      <c r="M70" s="23"/>
    </row>
    <row r="71" spans="13:13" x14ac:dyDescent="0.2">
      <c r="M71" s="23"/>
    </row>
    <row r="72" spans="13:13" x14ac:dyDescent="0.2">
      <c r="M72" s="23"/>
    </row>
    <row r="73" spans="13:13" x14ac:dyDescent="0.2">
      <c r="M73" s="23"/>
    </row>
    <row r="74" spans="13:13" x14ac:dyDescent="0.2">
      <c r="M74" s="23"/>
    </row>
    <row r="75" spans="13:13" x14ac:dyDescent="0.2">
      <c r="M75" s="23"/>
    </row>
    <row r="76" spans="13:13" x14ac:dyDescent="0.2">
      <c r="M76" s="23"/>
    </row>
    <row r="77" spans="13:13" x14ac:dyDescent="0.2">
      <c r="M77" s="23"/>
    </row>
    <row r="78" spans="13:13" x14ac:dyDescent="0.2">
      <c r="M78" s="23"/>
    </row>
    <row r="79" spans="13:13" x14ac:dyDescent="0.2">
      <c r="M79" s="23"/>
    </row>
    <row r="80" spans="13:13" x14ac:dyDescent="0.2">
      <c r="M80" s="23"/>
    </row>
    <row r="81" spans="13:13" x14ac:dyDescent="0.2">
      <c r="M81" s="23"/>
    </row>
    <row r="82" spans="13:13" x14ac:dyDescent="0.2">
      <c r="M82" s="23"/>
    </row>
    <row r="83" spans="13:13" x14ac:dyDescent="0.2">
      <c r="M83" s="23"/>
    </row>
    <row r="84" spans="13:13" x14ac:dyDescent="0.2">
      <c r="M84" s="23"/>
    </row>
    <row r="85" spans="13:13" x14ac:dyDescent="0.2">
      <c r="M85" s="23"/>
    </row>
    <row r="86" spans="13:13" x14ac:dyDescent="0.2">
      <c r="M86" s="23"/>
    </row>
    <row r="87" spans="13:13" x14ac:dyDescent="0.2">
      <c r="M87" s="23"/>
    </row>
    <row r="88" spans="13:13" x14ac:dyDescent="0.2">
      <c r="M88" s="23"/>
    </row>
    <row r="89" spans="13:13" x14ac:dyDescent="0.2">
      <c r="M89" s="23"/>
    </row>
    <row r="90" spans="13:13" x14ac:dyDescent="0.2">
      <c r="M90" s="23"/>
    </row>
    <row r="91" spans="13:13" x14ac:dyDescent="0.2">
      <c r="M91" s="23"/>
    </row>
    <row r="92" spans="13:13" x14ac:dyDescent="0.2">
      <c r="M92" s="23"/>
    </row>
    <row r="93" spans="13:13" x14ac:dyDescent="0.2">
      <c r="M93" s="23"/>
    </row>
    <row r="94" spans="13:13" x14ac:dyDescent="0.2">
      <c r="M94" s="23"/>
    </row>
    <row r="95" spans="13:13" x14ac:dyDescent="0.2">
      <c r="M95" s="23"/>
    </row>
    <row r="96" spans="13:13" x14ac:dyDescent="0.2">
      <c r="M96" s="23"/>
    </row>
    <row r="97" spans="13:13" x14ac:dyDescent="0.2">
      <c r="M97" s="23"/>
    </row>
    <row r="98" spans="13:13" x14ac:dyDescent="0.2">
      <c r="M98" s="23"/>
    </row>
    <row r="99" spans="13:13" x14ac:dyDescent="0.2">
      <c r="M99" s="23"/>
    </row>
    <row r="100" spans="13:13" x14ac:dyDescent="0.2">
      <c r="M100" s="23"/>
    </row>
    <row r="101" spans="13:13" x14ac:dyDescent="0.2">
      <c r="M101" s="23"/>
    </row>
    <row r="102" spans="13:13" x14ac:dyDescent="0.2">
      <c r="M102" s="23"/>
    </row>
    <row r="103" spans="13:13" x14ac:dyDescent="0.2">
      <c r="M103" s="23"/>
    </row>
    <row r="104" spans="13:13" x14ac:dyDescent="0.2">
      <c r="M104" s="23"/>
    </row>
    <row r="105" spans="13:13" x14ac:dyDescent="0.2">
      <c r="M105" s="23"/>
    </row>
    <row r="106" spans="13:13" x14ac:dyDescent="0.2">
      <c r="M106" s="23"/>
    </row>
    <row r="107" spans="13:13" x14ac:dyDescent="0.2">
      <c r="M107" s="23"/>
    </row>
    <row r="108" spans="13:13" x14ac:dyDescent="0.2">
      <c r="M108" s="23"/>
    </row>
    <row r="109" spans="13:13" x14ac:dyDescent="0.2">
      <c r="M109" s="23"/>
    </row>
    <row r="110" spans="13:13" x14ac:dyDescent="0.2">
      <c r="M110" s="23"/>
    </row>
    <row r="111" spans="13:13" x14ac:dyDescent="0.2">
      <c r="M111" s="23"/>
    </row>
    <row r="112" spans="13:13" x14ac:dyDescent="0.2">
      <c r="M112" s="23"/>
    </row>
    <row r="113" spans="13:13" x14ac:dyDescent="0.2">
      <c r="M113" s="23"/>
    </row>
    <row r="114" spans="13:13" x14ac:dyDescent="0.2">
      <c r="M114" s="23"/>
    </row>
    <row r="115" spans="13:13" x14ac:dyDescent="0.2">
      <c r="M115" s="23"/>
    </row>
    <row r="116" spans="13:13" x14ac:dyDescent="0.2">
      <c r="M116" s="23"/>
    </row>
    <row r="117" spans="13:13" x14ac:dyDescent="0.2">
      <c r="M117" s="23"/>
    </row>
    <row r="118" spans="13:13" x14ac:dyDescent="0.2">
      <c r="M118" s="23"/>
    </row>
    <row r="119" spans="13:13" x14ac:dyDescent="0.2">
      <c r="M119" s="23"/>
    </row>
    <row r="120" spans="13:13" x14ac:dyDescent="0.2">
      <c r="M120" s="23"/>
    </row>
    <row r="121" spans="13:13" x14ac:dyDescent="0.2">
      <c r="M121" s="23"/>
    </row>
    <row r="122" spans="13:13" x14ac:dyDescent="0.2">
      <c r="M122" s="23"/>
    </row>
    <row r="123" spans="13:13" x14ac:dyDescent="0.2">
      <c r="M123" s="23"/>
    </row>
    <row r="124" spans="13:13" x14ac:dyDescent="0.2">
      <c r="M124" s="23"/>
    </row>
    <row r="125" spans="13:13" x14ac:dyDescent="0.2">
      <c r="M125" s="23"/>
    </row>
    <row r="126" spans="13:13" x14ac:dyDescent="0.2">
      <c r="M126" s="23"/>
    </row>
    <row r="127" spans="13:13" x14ac:dyDescent="0.2">
      <c r="M127" s="23"/>
    </row>
    <row r="128" spans="13:13" x14ac:dyDescent="0.2">
      <c r="M128" s="23"/>
    </row>
    <row r="129" spans="13:13" x14ac:dyDescent="0.2">
      <c r="M129" s="23"/>
    </row>
    <row r="130" spans="13:13" x14ac:dyDescent="0.2">
      <c r="M130" s="23"/>
    </row>
    <row r="131" spans="13:13" x14ac:dyDescent="0.2">
      <c r="M131" s="23"/>
    </row>
    <row r="132" spans="13:13" x14ac:dyDescent="0.2">
      <c r="M132" s="23"/>
    </row>
    <row r="133" spans="13:13" x14ac:dyDescent="0.2">
      <c r="M133" s="23"/>
    </row>
    <row r="134" spans="13:13" x14ac:dyDescent="0.2">
      <c r="M134" s="23"/>
    </row>
    <row r="135" spans="13:13" x14ac:dyDescent="0.2">
      <c r="M135" s="23"/>
    </row>
    <row r="136" spans="13:13" x14ac:dyDescent="0.2">
      <c r="M136" s="23"/>
    </row>
    <row r="137" spans="13:13" x14ac:dyDescent="0.2">
      <c r="M137" s="23"/>
    </row>
    <row r="138" spans="13:13" x14ac:dyDescent="0.2">
      <c r="M138" s="23"/>
    </row>
    <row r="139" spans="13:13" x14ac:dyDescent="0.2">
      <c r="M139" s="23"/>
    </row>
    <row r="140" spans="13:13" x14ac:dyDescent="0.2">
      <c r="M140" s="23"/>
    </row>
    <row r="141" spans="13:13" x14ac:dyDescent="0.2">
      <c r="M141" s="23"/>
    </row>
    <row r="142" spans="13:13" x14ac:dyDescent="0.2">
      <c r="M142" s="23"/>
    </row>
    <row r="143" spans="13:13" x14ac:dyDescent="0.2">
      <c r="M143" s="23"/>
    </row>
    <row r="144" spans="13:13" x14ac:dyDescent="0.2">
      <c r="M144" s="23"/>
    </row>
    <row r="145" spans="13:13" x14ac:dyDescent="0.2">
      <c r="M145" s="23"/>
    </row>
    <row r="146" spans="13:13" x14ac:dyDescent="0.2">
      <c r="M146" s="23"/>
    </row>
    <row r="147" spans="13:13" x14ac:dyDescent="0.2">
      <c r="M147" s="23"/>
    </row>
    <row r="148" spans="13:13" x14ac:dyDescent="0.2">
      <c r="M148" s="23"/>
    </row>
    <row r="149" spans="13:13" x14ac:dyDescent="0.2">
      <c r="M149" s="23"/>
    </row>
    <row r="150" spans="13:13" x14ac:dyDescent="0.2">
      <c r="M150" s="23"/>
    </row>
    <row r="151" spans="13:13" x14ac:dyDescent="0.2">
      <c r="M151" s="23"/>
    </row>
    <row r="152" spans="13:13" x14ac:dyDescent="0.2">
      <c r="M152" s="23"/>
    </row>
    <row r="153" spans="13:13" x14ac:dyDescent="0.2">
      <c r="M153" s="23"/>
    </row>
    <row r="154" spans="13:13" x14ac:dyDescent="0.2">
      <c r="M154" s="23"/>
    </row>
    <row r="155" spans="13:13" x14ac:dyDescent="0.2">
      <c r="M155" s="23"/>
    </row>
    <row r="156" spans="13:13" x14ac:dyDescent="0.2">
      <c r="M156" s="23"/>
    </row>
    <row r="157" spans="13:13" x14ac:dyDescent="0.2">
      <c r="M157" s="23"/>
    </row>
    <row r="158" spans="13:13" x14ac:dyDescent="0.2">
      <c r="M158" s="23"/>
    </row>
    <row r="159" spans="13:13" x14ac:dyDescent="0.2">
      <c r="M159" s="23"/>
    </row>
    <row r="160" spans="13:13" x14ac:dyDescent="0.2">
      <c r="M160" s="23"/>
    </row>
    <row r="161" spans="13:13" x14ac:dyDescent="0.2">
      <c r="M161" s="23"/>
    </row>
    <row r="162" spans="13:13" x14ac:dyDescent="0.2">
      <c r="M162" s="23"/>
    </row>
    <row r="163" spans="13:13" x14ac:dyDescent="0.2">
      <c r="M163" s="23"/>
    </row>
    <row r="164" spans="13:13" x14ac:dyDescent="0.2">
      <c r="M164" s="23"/>
    </row>
    <row r="165" spans="13:13" x14ac:dyDescent="0.2">
      <c r="M165" s="23"/>
    </row>
    <row r="166" spans="13:13" x14ac:dyDescent="0.2">
      <c r="M166" s="23"/>
    </row>
    <row r="167" spans="13:13" x14ac:dyDescent="0.2">
      <c r="M167" s="23"/>
    </row>
    <row r="168" spans="13:13" x14ac:dyDescent="0.2">
      <c r="M168" s="23"/>
    </row>
    <row r="169" spans="13:13" x14ac:dyDescent="0.2">
      <c r="M169" s="23"/>
    </row>
    <row r="170" spans="13:13" x14ac:dyDescent="0.2">
      <c r="M170" s="23"/>
    </row>
    <row r="171" spans="13:13" x14ac:dyDescent="0.2">
      <c r="M171" s="23"/>
    </row>
    <row r="172" spans="13:13" x14ac:dyDescent="0.2">
      <c r="M172" s="23"/>
    </row>
    <row r="173" spans="13:13" x14ac:dyDescent="0.2">
      <c r="M173" s="23"/>
    </row>
    <row r="174" spans="13:13" x14ac:dyDescent="0.2">
      <c r="M174" s="23"/>
    </row>
    <row r="175" spans="13:13" x14ac:dyDescent="0.2">
      <c r="M175" s="23"/>
    </row>
    <row r="176" spans="13:13" x14ac:dyDescent="0.2">
      <c r="M176" s="23"/>
    </row>
    <row r="177" spans="13:13" x14ac:dyDescent="0.2">
      <c r="M177" s="23"/>
    </row>
    <row r="178" spans="13:13" x14ac:dyDescent="0.2">
      <c r="M178" s="23"/>
    </row>
    <row r="179" spans="13:13" x14ac:dyDescent="0.2">
      <c r="M179" s="23"/>
    </row>
    <row r="180" spans="13:13" x14ac:dyDescent="0.2">
      <c r="M180" s="23"/>
    </row>
    <row r="181" spans="13:13" x14ac:dyDescent="0.2">
      <c r="M181" s="23"/>
    </row>
    <row r="182" spans="13:13" x14ac:dyDescent="0.2">
      <c r="M182" s="23"/>
    </row>
    <row r="183" spans="13:13" x14ac:dyDescent="0.2">
      <c r="M183" s="23"/>
    </row>
    <row r="184" spans="13:13" x14ac:dyDescent="0.2">
      <c r="M184" s="23"/>
    </row>
    <row r="185" spans="13:13" x14ac:dyDescent="0.2">
      <c r="M185" s="23"/>
    </row>
    <row r="186" spans="13:13" x14ac:dyDescent="0.2">
      <c r="M186" s="23"/>
    </row>
    <row r="187" spans="13:13" x14ac:dyDescent="0.2">
      <c r="M187" s="23"/>
    </row>
    <row r="188" spans="13:13" x14ac:dyDescent="0.2">
      <c r="M188" s="23"/>
    </row>
    <row r="189" spans="13:13" x14ac:dyDescent="0.2">
      <c r="M189" s="23"/>
    </row>
    <row r="190" spans="13:13" x14ac:dyDescent="0.2">
      <c r="M190" s="23"/>
    </row>
    <row r="191" spans="13:13" x14ac:dyDescent="0.2">
      <c r="M191" s="23"/>
    </row>
    <row r="192" spans="13:13" x14ac:dyDescent="0.2">
      <c r="M192" s="23"/>
    </row>
    <row r="193" spans="13:13" x14ac:dyDescent="0.2">
      <c r="M193" s="23"/>
    </row>
    <row r="194" spans="13:13" x14ac:dyDescent="0.2">
      <c r="M194" s="23"/>
    </row>
    <row r="195" spans="13:13" x14ac:dyDescent="0.2">
      <c r="M195" s="23"/>
    </row>
    <row r="196" spans="13:13" x14ac:dyDescent="0.2">
      <c r="M196" s="23"/>
    </row>
    <row r="197" spans="13:13" x14ac:dyDescent="0.2">
      <c r="M197" s="23"/>
    </row>
    <row r="198" spans="13:13" x14ac:dyDescent="0.2">
      <c r="M198" s="23"/>
    </row>
    <row r="199" spans="13:13" x14ac:dyDescent="0.2">
      <c r="M199" s="23"/>
    </row>
    <row r="200" spans="13:13" x14ac:dyDescent="0.2">
      <c r="M200" s="23"/>
    </row>
    <row r="201" spans="13:13" x14ac:dyDescent="0.2">
      <c r="M201" s="23"/>
    </row>
    <row r="202" spans="13:13" x14ac:dyDescent="0.2">
      <c r="M202" s="23"/>
    </row>
    <row r="203" spans="13:13" x14ac:dyDescent="0.2">
      <c r="M203" s="23"/>
    </row>
    <row r="204" spans="13:13" x14ac:dyDescent="0.2">
      <c r="M204" s="23"/>
    </row>
    <row r="205" spans="13:13" x14ac:dyDescent="0.2">
      <c r="M205" s="23"/>
    </row>
    <row r="206" spans="13:13" x14ac:dyDescent="0.2">
      <c r="M206" s="23"/>
    </row>
    <row r="207" spans="13:13" x14ac:dyDescent="0.2">
      <c r="M207" s="23"/>
    </row>
    <row r="208" spans="13:13" x14ac:dyDescent="0.2">
      <c r="M208" s="23"/>
    </row>
    <row r="209" spans="13:13" x14ac:dyDescent="0.2">
      <c r="M209" s="23"/>
    </row>
    <row r="210" spans="13:13" x14ac:dyDescent="0.2">
      <c r="M210" s="23"/>
    </row>
    <row r="211" spans="13:13" x14ac:dyDescent="0.2">
      <c r="M211" s="23"/>
    </row>
    <row r="212" spans="13:13" x14ac:dyDescent="0.2">
      <c r="M212" s="23"/>
    </row>
    <row r="213" spans="13:13" x14ac:dyDescent="0.2">
      <c r="M213" s="23"/>
    </row>
    <row r="214" spans="13:13" x14ac:dyDescent="0.2">
      <c r="M214" s="23"/>
    </row>
    <row r="215" spans="13:13" x14ac:dyDescent="0.2">
      <c r="M215" s="23"/>
    </row>
    <row r="216" spans="13:13" x14ac:dyDescent="0.2">
      <c r="M216" s="23"/>
    </row>
    <row r="217" spans="13:13" x14ac:dyDescent="0.2">
      <c r="M217" s="23"/>
    </row>
    <row r="218" spans="13:13" x14ac:dyDescent="0.2">
      <c r="M218" s="23"/>
    </row>
    <row r="219" spans="13:13" x14ac:dyDescent="0.2">
      <c r="M219" s="23"/>
    </row>
    <row r="220" spans="13:13" x14ac:dyDescent="0.2">
      <c r="M220" s="23"/>
    </row>
    <row r="221" spans="13:13" x14ac:dyDescent="0.2">
      <c r="M221" s="23"/>
    </row>
    <row r="222" spans="13:13" x14ac:dyDescent="0.2">
      <c r="M222" s="23"/>
    </row>
    <row r="223" spans="13:13" x14ac:dyDescent="0.2">
      <c r="M223" s="23"/>
    </row>
    <row r="224" spans="13:13" x14ac:dyDescent="0.2">
      <c r="M224" s="23"/>
    </row>
    <row r="225" spans="13:13" x14ac:dyDescent="0.2">
      <c r="M225" s="23"/>
    </row>
    <row r="226" spans="13:13" x14ac:dyDescent="0.2">
      <c r="M226" s="23"/>
    </row>
    <row r="227" spans="13:13" x14ac:dyDescent="0.2">
      <c r="M227" s="23"/>
    </row>
    <row r="228" spans="13:13" x14ac:dyDescent="0.2">
      <c r="M228" s="23"/>
    </row>
    <row r="229" spans="13:13" x14ac:dyDescent="0.2">
      <c r="M229" s="23"/>
    </row>
    <row r="230" spans="13:13" x14ac:dyDescent="0.2">
      <c r="M230" s="23"/>
    </row>
    <row r="231" spans="13:13" x14ac:dyDescent="0.2">
      <c r="M231" s="23"/>
    </row>
    <row r="232" spans="13:13" x14ac:dyDescent="0.2">
      <c r="M232" s="23"/>
    </row>
    <row r="233" spans="13:13" x14ac:dyDescent="0.2">
      <c r="M233" s="23"/>
    </row>
    <row r="234" spans="13:13" x14ac:dyDescent="0.2">
      <c r="M234" s="23"/>
    </row>
    <row r="235" spans="13:13" x14ac:dyDescent="0.2">
      <c r="M235" s="23"/>
    </row>
    <row r="236" spans="13:13" x14ac:dyDescent="0.2">
      <c r="M236" s="23"/>
    </row>
    <row r="237" spans="13:13" x14ac:dyDescent="0.2">
      <c r="M237" s="23"/>
    </row>
    <row r="238" spans="13:13" x14ac:dyDescent="0.2">
      <c r="M238" s="23"/>
    </row>
    <row r="239" spans="13:13" x14ac:dyDescent="0.2">
      <c r="M239" s="23"/>
    </row>
    <row r="240" spans="13:13" x14ac:dyDescent="0.2">
      <c r="M240" s="23"/>
    </row>
    <row r="241" spans="13:13" x14ac:dyDescent="0.2">
      <c r="M241" s="23"/>
    </row>
    <row r="242" spans="13:13" x14ac:dyDescent="0.2">
      <c r="M242" s="23"/>
    </row>
    <row r="243" spans="13:13" x14ac:dyDescent="0.2">
      <c r="M243" s="23"/>
    </row>
    <row r="244" spans="13:13" x14ac:dyDescent="0.2">
      <c r="M244" s="23"/>
    </row>
    <row r="245" spans="13:13" x14ac:dyDescent="0.2">
      <c r="M245" s="23"/>
    </row>
    <row r="246" spans="13:13" x14ac:dyDescent="0.2">
      <c r="M246" s="23"/>
    </row>
    <row r="247" spans="13:13" x14ac:dyDescent="0.2">
      <c r="M247" s="23"/>
    </row>
    <row r="248" spans="13:13" x14ac:dyDescent="0.2">
      <c r="M248" s="23"/>
    </row>
    <row r="249" spans="13:13" x14ac:dyDescent="0.2">
      <c r="M249" s="23"/>
    </row>
    <row r="250" spans="13:13" x14ac:dyDescent="0.2">
      <c r="M250" s="23"/>
    </row>
    <row r="251" spans="13:13" x14ac:dyDescent="0.2">
      <c r="M251" s="23"/>
    </row>
    <row r="252" spans="13:13" x14ac:dyDescent="0.2">
      <c r="M252" s="23"/>
    </row>
    <row r="253" spans="13:13" x14ac:dyDescent="0.2">
      <c r="M253" s="23"/>
    </row>
    <row r="254" spans="13:13" x14ac:dyDescent="0.2">
      <c r="M254" s="23"/>
    </row>
    <row r="255" spans="13:13" x14ac:dyDescent="0.2">
      <c r="M255" s="23"/>
    </row>
    <row r="256" spans="13:13" x14ac:dyDescent="0.2">
      <c r="M256" s="23"/>
    </row>
    <row r="257" spans="13:13" x14ac:dyDescent="0.2">
      <c r="M257" s="23"/>
    </row>
    <row r="258" spans="13:13" x14ac:dyDescent="0.2">
      <c r="M258" s="23"/>
    </row>
    <row r="259" spans="13:13" x14ac:dyDescent="0.2">
      <c r="M259" s="23"/>
    </row>
    <row r="260" spans="13:13" x14ac:dyDescent="0.2">
      <c r="M260" s="23"/>
    </row>
    <row r="261" spans="13:13" x14ac:dyDescent="0.2">
      <c r="M261" s="23"/>
    </row>
    <row r="262" spans="13:13" x14ac:dyDescent="0.2">
      <c r="M262" s="23"/>
    </row>
    <row r="263" spans="13:13" x14ac:dyDescent="0.2">
      <c r="M263" s="23"/>
    </row>
    <row r="264" spans="13:13" x14ac:dyDescent="0.2">
      <c r="M264" s="23"/>
    </row>
    <row r="265" spans="13:13" x14ac:dyDescent="0.2">
      <c r="M265" s="23"/>
    </row>
    <row r="266" spans="13:13" x14ac:dyDescent="0.2">
      <c r="M266" s="23"/>
    </row>
    <row r="267" spans="13:13" x14ac:dyDescent="0.2">
      <c r="M267" s="23"/>
    </row>
    <row r="268" spans="13:13" x14ac:dyDescent="0.2">
      <c r="M268" s="23"/>
    </row>
    <row r="269" spans="13:13" x14ac:dyDescent="0.2">
      <c r="M269" s="23"/>
    </row>
    <row r="270" spans="13:13" x14ac:dyDescent="0.2">
      <c r="M270" s="23"/>
    </row>
    <row r="271" spans="13:13" x14ac:dyDescent="0.2">
      <c r="M271" s="23"/>
    </row>
    <row r="272" spans="13:13" x14ac:dyDescent="0.2">
      <c r="M272" s="23"/>
    </row>
    <row r="273" spans="13:13" x14ac:dyDescent="0.2">
      <c r="M273" s="23"/>
    </row>
    <row r="274" spans="13:13" x14ac:dyDescent="0.2">
      <c r="M274" s="23"/>
    </row>
    <row r="275" spans="13:13" x14ac:dyDescent="0.2">
      <c r="M275" s="23"/>
    </row>
    <row r="276" spans="13:13" x14ac:dyDescent="0.2">
      <c r="M276" s="23"/>
    </row>
    <row r="277" spans="13:13" x14ac:dyDescent="0.2">
      <c r="M277" s="23"/>
    </row>
    <row r="278" spans="13:13" x14ac:dyDescent="0.2">
      <c r="M278" s="23"/>
    </row>
    <row r="279" spans="13:13" x14ac:dyDescent="0.2">
      <c r="M279" s="23"/>
    </row>
    <row r="280" spans="13:13" x14ac:dyDescent="0.2">
      <c r="M280" s="23"/>
    </row>
    <row r="281" spans="13:13" x14ac:dyDescent="0.2">
      <c r="M281" s="23"/>
    </row>
    <row r="282" spans="13:13" x14ac:dyDescent="0.2">
      <c r="M282" s="23"/>
    </row>
    <row r="283" spans="13:13" x14ac:dyDescent="0.2">
      <c r="M283" s="23"/>
    </row>
    <row r="284" spans="13:13" x14ac:dyDescent="0.2">
      <c r="M284" s="23"/>
    </row>
    <row r="285" spans="13:13" x14ac:dyDescent="0.2">
      <c r="M285" s="23"/>
    </row>
    <row r="286" spans="13:13" x14ac:dyDescent="0.2">
      <c r="M286" s="23"/>
    </row>
    <row r="287" spans="13:13" x14ac:dyDescent="0.2">
      <c r="M287" s="23"/>
    </row>
    <row r="288" spans="13:13" x14ac:dyDescent="0.2">
      <c r="M288" s="23"/>
    </row>
    <row r="289" spans="13:13" x14ac:dyDescent="0.2">
      <c r="M289" s="23"/>
    </row>
    <row r="290" spans="13:13" x14ac:dyDescent="0.2">
      <c r="M290" s="23"/>
    </row>
    <row r="291" spans="13:13" x14ac:dyDescent="0.2">
      <c r="M291" s="23"/>
    </row>
    <row r="292" spans="13:13" x14ac:dyDescent="0.2">
      <c r="M292" s="23"/>
    </row>
    <row r="293" spans="13:13" x14ac:dyDescent="0.2">
      <c r="M293" s="23"/>
    </row>
    <row r="294" spans="13:13" x14ac:dyDescent="0.2">
      <c r="M294" s="23"/>
    </row>
    <row r="295" spans="13:13" x14ac:dyDescent="0.2">
      <c r="M295" s="23"/>
    </row>
    <row r="296" spans="13:13" x14ac:dyDescent="0.2">
      <c r="M296" s="23"/>
    </row>
    <row r="297" spans="13:13" x14ac:dyDescent="0.2">
      <c r="M297" s="23"/>
    </row>
    <row r="298" spans="13:13" x14ac:dyDescent="0.2">
      <c r="M298" s="23"/>
    </row>
    <row r="299" spans="13:13" x14ac:dyDescent="0.2">
      <c r="M299" s="23"/>
    </row>
    <row r="300" spans="13:13" x14ac:dyDescent="0.2">
      <c r="M300" s="23"/>
    </row>
    <row r="301" spans="13:13" x14ac:dyDescent="0.2">
      <c r="M301" s="23"/>
    </row>
    <row r="302" spans="13:13" x14ac:dyDescent="0.2">
      <c r="M302" s="23"/>
    </row>
    <row r="303" spans="13:13" x14ac:dyDescent="0.2">
      <c r="M303" s="23"/>
    </row>
    <row r="304" spans="13:13" x14ac:dyDescent="0.2">
      <c r="M304" s="23"/>
    </row>
    <row r="305" spans="13:13" x14ac:dyDescent="0.2">
      <c r="M305" s="23"/>
    </row>
    <row r="306" spans="13:13" x14ac:dyDescent="0.2">
      <c r="M306" s="23"/>
    </row>
    <row r="307" spans="13:13" x14ac:dyDescent="0.2">
      <c r="M307" s="23"/>
    </row>
    <row r="308" spans="13:13" x14ac:dyDescent="0.2">
      <c r="M308" s="23"/>
    </row>
    <row r="309" spans="13:13" x14ac:dyDescent="0.2">
      <c r="M309" s="23"/>
    </row>
    <row r="310" spans="13:13" x14ac:dyDescent="0.2">
      <c r="M310" s="23"/>
    </row>
    <row r="311" spans="13:13" x14ac:dyDescent="0.2">
      <c r="M311" s="23"/>
    </row>
    <row r="312" spans="13:13" x14ac:dyDescent="0.2">
      <c r="M312" s="23"/>
    </row>
    <row r="313" spans="13:13" x14ac:dyDescent="0.2">
      <c r="M313" s="23"/>
    </row>
    <row r="314" spans="13:13" x14ac:dyDescent="0.2">
      <c r="M314" s="23"/>
    </row>
    <row r="315" spans="13:13" x14ac:dyDescent="0.2">
      <c r="M315" s="23"/>
    </row>
    <row r="316" spans="13:13" x14ac:dyDescent="0.2">
      <c r="M316" s="23"/>
    </row>
    <row r="317" spans="13:13" x14ac:dyDescent="0.2">
      <c r="M317" s="23"/>
    </row>
    <row r="318" spans="13:13" x14ac:dyDescent="0.2">
      <c r="M318" s="23"/>
    </row>
    <row r="319" spans="13:13" x14ac:dyDescent="0.2">
      <c r="M319" s="23"/>
    </row>
    <row r="320" spans="13:13" x14ac:dyDescent="0.2">
      <c r="M320" s="23"/>
    </row>
    <row r="321" spans="13:13" x14ac:dyDescent="0.2">
      <c r="M321" s="23"/>
    </row>
    <row r="322" spans="13:13" x14ac:dyDescent="0.2">
      <c r="M322" s="23"/>
    </row>
    <row r="323" spans="13:13" x14ac:dyDescent="0.2">
      <c r="M323" s="23"/>
    </row>
    <row r="324" spans="13:13" x14ac:dyDescent="0.2">
      <c r="M324" s="23"/>
    </row>
    <row r="325" spans="13:13" x14ac:dyDescent="0.2">
      <c r="M325" s="23"/>
    </row>
    <row r="326" spans="13:13" x14ac:dyDescent="0.2">
      <c r="M326" s="23"/>
    </row>
    <row r="327" spans="13:13" x14ac:dyDescent="0.2">
      <c r="M327" s="23"/>
    </row>
    <row r="328" spans="13:13" x14ac:dyDescent="0.2">
      <c r="M328" s="23"/>
    </row>
    <row r="329" spans="13:13" x14ac:dyDescent="0.2">
      <c r="M329" s="23"/>
    </row>
    <row r="330" spans="13:13" x14ac:dyDescent="0.2">
      <c r="M330" s="23"/>
    </row>
    <row r="331" spans="13:13" x14ac:dyDescent="0.2">
      <c r="M331" s="23"/>
    </row>
    <row r="332" spans="13:13" x14ac:dyDescent="0.2">
      <c r="M332" s="23"/>
    </row>
    <row r="333" spans="13:13" x14ac:dyDescent="0.2">
      <c r="M333" s="23"/>
    </row>
    <row r="334" spans="13:13" x14ac:dyDescent="0.2">
      <c r="M334" s="23"/>
    </row>
    <row r="335" spans="13:13" x14ac:dyDescent="0.2">
      <c r="M335" s="23"/>
    </row>
    <row r="336" spans="13:13" x14ac:dyDescent="0.2">
      <c r="M336" s="23"/>
    </row>
    <row r="337" spans="13:13" x14ac:dyDescent="0.2">
      <c r="M337" s="23"/>
    </row>
    <row r="338" spans="13:13" x14ac:dyDescent="0.2">
      <c r="M338" s="23"/>
    </row>
    <row r="339" spans="13:13" x14ac:dyDescent="0.2">
      <c r="M339" s="23"/>
    </row>
    <row r="340" spans="13:13" x14ac:dyDescent="0.2">
      <c r="M340" s="23"/>
    </row>
    <row r="341" spans="13:13" x14ac:dyDescent="0.2">
      <c r="M341" s="23"/>
    </row>
    <row r="342" spans="13:13" x14ac:dyDescent="0.2">
      <c r="M342" s="23"/>
    </row>
    <row r="343" spans="13:13" x14ac:dyDescent="0.2">
      <c r="M343" s="23"/>
    </row>
    <row r="344" spans="13:13" x14ac:dyDescent="0.2">
      <c r="M344" s="23"/>
    </row>
    <row r="345" spans="13:13" x14ac:dyDescent="0.2">
      <c r="M345" s="23"/>
    </row>
    <row r="346" spans="13:13" x14ac:dyDescent="0.2">
      <c r="M346" s="23"/>
    </row>
    <row r="347" spans="13:13" x14ac:dyDescent="0.2">
      <c r="M347" s="23"/>
    </row>
    <row r="348" spans="13:13" x14ac:dyDescent="0.2">
      <c r="M348" s="23"/>
    </row>
    <row r="349" spans="13:13" x14ac:dyDescent="0.2">
      <c r="M349" s="23"/>
    </row>
    <row r="350" spans="13:13" x14ac:dyDescent="0.2">
      <c r="M350" s="23"/>
    </row>
    <row r="351" spans="13:13" x14ac:dyDescent="0.2">
      <c r="M351" s="23"/>
    </row>
    <row r="352" spans="13:13" x14ac:dyDescent="0.2">
      <c r="M352" s="23"/>
    </row>
    <row r="353" spans="13:13" x14ac:dyDescent="0.2">
      <c r="M353" s="23"/>
    </row>
    <row r="354" spans="13:13" x14ac:dyDescent="0.2">
      <c r="M354" s="23"/>
    </row>
    <row r="355" spans="13:13" x14ac:dyDescent="0.2">
      <c r="M355" s="23"/>
    </row>
    <row r="356" spans="13:13" x14ac:dyDescent="0.2">
      <c r="M356" s="23"/>
    </row>
    <row r="357" spans="13:13" x14ac:dyDescent="0.2">
      <c r="M357" s="23"/>
    </row>
    <row r="358" spans="13:13" x14ac:dyDescent="0.2">
      <c r="M358" s="23"/>
    </row>
    <row r="359" spans="13:13" x14ac:dyDescent="0.2">
      <c r="M359" s="23"/>
    </row>
    <row r="360" spans="13:13" x14ac:dyDescent="0.2">
      <c r="M360" s="23"/>
    </row>
    <row r="361" spans="13:13" x14ac:dyDescent="0.2">
      <c r="M361" s="23"/>
    </row>
    <row r="362" spans="13:13" x14ac:dyDescent="0.2">
      <c r="M362" s="23"/>
    </row>
    <row r="363" spans="13:13" x14ac:dyDescent="0.2">
      <c r="M363" s="23"/>
    </row>
    <row r="364" spans="13:13" x14ac:dyDescent="0.2">
      <c r="M364" s="23"/>
    </row>
    <row r="365" spans="13:13" x14ac:dyDescent="0.2">
      <c r="M365" s="23"/>
    </row>
    <row r="366" spans="13:13" x14ac:dyDescent="0.2">
      <c r="M366" s="23"/>
    </row>
    <row r="367" spans="13:13" x14ac:dyDescent="0.2">
      <c r="M367" s="23"/>
    </row>
    <row r="368" spans="13:13" x14ac:dyDescent="0.2">
      <c r="M368" s="23"/>
    </row>
    <row r="369" spans="13:13" x14ac:dyDescent="0.2">
      <c r="M369" s="23"/>
    </row>
    <row r="370" spans="13:13" x14ac:dyDescent="0.2">
      <c r="M370" s="23"/>
    </row>
    <row r="371" spans="13:13" x14ac:dyDescent="0.2">
      <c r="M371" s="23"/>
    </row>
    <row r="372" spans="13:13" x14ac:dyDescent="0.2">
      <c r="M372" s="23"/>
    </row>
    <row r="373" spans="13:13" x14ac:dyDescent="0.2">
      <c r="M373" s="23"/>
    </row>
    <row r="374" spans="13:13" x14ac:dyDescent="0.2">
      <c r="M374" s="23"/>
    </row>
    <row r="375" spans="13:13" x14ac:dyDescent="0.2">
      <c r="M375" s="23"/>
    </row>
    <row r="376" spans="13:13" x14ac:dyDescent="0.2">
      <c r="M376" s="23"/>
    </row>
    <row r="377" spans="13:13" x14ac:dyDescent="0.2">
      <c r="M377" s="23"/>
    </row>
    <row r="378" spans="13:13" x14ac:dyDescent="0.2">
      <c r="M378" s="23"/>
    </row>
    <row r="379" spans="13:13" x14ac:dyDescent="0.2">
      <c r="M379" s="23"/>
    </row>
    <row r="380" spans="13:13" x14ac:dyDescent="0.2">
      <c r="M380" s="23"/>
    </row>
    <row r="381" spans="13:13" x14ac:dyDescent="0.2">
      <c r="M381" s="23"/>
    </row>
    <row r="382" spans="13:13" x14ac:dyDescent="0.2">
      <c r="M382" s="23"/>
    </row>
    <row r="383" spans="13:13" x14ac:dyDescent="0.2">
      <c r="M383" s="23"/>
    </row>
    <row r="384" spans="13:13" x14ac:dyDescent="0.2">
      <c r="M384" s="23"/>
    </row>
    <row r="385" spans="13:13" x14ac:dyDescent="0.2">
      <c r="M385" s="23"/>
    </row>
    <row r="386" spans="13:13" x14ac:dyDescent="0.2">
      <c r="M386" s="23"/>
    </row>
    <row r="387" spans="13:13" x14ac:dyDescent="0.2">
      <c r="M387" s="23"/>
    </row>
    <row r="388" spans="13:13" x14ac:dyDescent="0.2">
      <c r="M388" s="23"/>
    </row>
    <row r="389" spans="13:13" x14ac:dyDescent="0.2">
      <c r="M389" s="23"/>
    </row>
    <row r="390" spans="13:13" x14ac:dyDescent="0.2">
      <c r="M390" s="23"/>
    </row>
    <row r="391" spans="13:13" x14ac:dyDescent="0.2">
      <c r="M391" s="23"/>
    </row>
    <row r="392" spans="13:13" x14ac:dyDescent="0.2">
      <c r="M392" s="23"/>
    </row>
    <row r="393" spans="13:13" x14ac:dyDescent="0.2">
      <c r="M393" s="23"/>
    </row>
    <row r="394" spans="13:13" x14ac:dyDescent="0.2">
      <c r="M394" s="23"/>
    </row>
    <row r="395" spans="13:13" x14ac:dyDescent="0.2">
      <c r="M395" s="23"/>
    </row>
    <row r="396" spans="13:13" x14ac:dyDescent="0.2">
      <c r="M396" s="23"/>
    </row>
    <row r="397" spans="13:13" x14ac:dyDescent="0.2">
      <c r="M397" s="23"/>
    </row>
    <row r="398" spans="13:13" x14ac:dyDescent="0.2">
      <c r="M398" s="23"/>
    </row>
    <row r="399" spans="13:13" x14ac:dyDescent="0.2">
      <c r="M399" s="23"/>
    </row>
    <row r="400" spans="13:13" x14ac:dyDescent="0.2">
      <c r="M400" s="23"/>
    </row>
    <row r="401" spans="13:13" x14ac:dyDescent="0.2">
      <c r="M401" s="23"/>
    </row>
    <row r="402" spans="13:13" x14ac:dyDescent="0.2">
      <c r="M402" s="23"/>
    </row>
    <row r="403" spans="13:13" x14ac:dyDescent="0.2">
      <c r="M403" s="23"/>
    </row>
    <row r="404" spans="13:13" x14ac:dyDescent="0.2">
      <c r="M404" s="23"/>
    </row>
    <row r="405" spans="13:13" x14ac:dyDescent="0.2">
      <c r="M405" s="23"/>
    </row>
    <row r="406" spans="13:13" x14ac:dyDescent="0.2">
      <c r="M406" s="23"/>
    </row>
    <row r="407" spans="13:13" x14ac:dyDescent="0.2">
      <c r="M407" s="23"/>
    </row>
    <row r="408" spans="13:13" x14ac:dyDescent="0.2">
      <c r="M408" s="23"/>
    </row>
    <row r="409" spans="13:13" x14ac:dyDescent="0.2">
      <c r="M409" s="23"/>
    </row>
    <row r="410" spans="13:13" x14ac:dyDescent="0.2">
      <c r="M410" s="23"/>
    </row>
    <row r="411" spans="13:13" x14ac:dyDescent="0.2">
      <c r="M411" s="23"/>
    </row>
    <row r="412" spans="13:13" x14ac:dyDescent="0.2">
      <c r="M412" s="23"/>
    </row>
    <row r="413" spans="13:13" x14ac:dyDescent="0.2">
      <c r="M413" s="23"/>
    </row>
    <row r="414" spans="13:13" x14ac:dyDescent="0.2">
      <c r="M414" s="23"/>
    </row>
    <row r="415" spans="13:13" x14ac:dyDescent="0.2">
      <c r="M415" s="23"/>
    </row>
    <row r="416" spans="13:13" x14ac:dyDescent="0.2">
      <c r="M416" s="23"/>
    </row>
    <row r="417" spans="13:13" x14ac:dyDescent="0.2">
      <c r="M417" s="23"/>
    </row>
    <row r="418" spans="13:13" x14ac:dyDescent="0.2">
      <c r="M418" s="23"/>
    </row>
    <row r="419" spans="13:13" x14ac:dyDescent="0.2">
      <c r="M419" s="23"/>
    </row>
    <row r="420" spans="13:13" x14ac:dyDescent="0.2">
      <c r="M420" s="23"/>
    </row>
    <row r="421" spans="13:13" x14ac:dyDescent="0.2">
      <c r="M421" s="23"/>
    </row>
    <row r="422" spans="13:13" x14ac:dyDescent="0.2">
      <c r="M422" s="23"/>
    </row>
    <row r="423" spans="13:13" x14ac:dyDescent="0.2">
      <c r="M423" s="23"/>
    </row>
    <row r="424" spans="13:13" x14ac:dyDescent="0.2">
      <c r="M424" s="23"/>
    </row>
    <row r="425" spans="13:13" x14ac:dyDescent="0.2">
      <c r="M425" s="23"/>
    </row>
    <row r="426" spans="13:13" x14ac:dyDescent="0.2">
      <c r="M426" s="23"/>
    </row>
    <row r="427" spans="13:13" x14ac:dyDescent="0.2">
      <c r="M427" s="23"/>
    </row>
    <row r="428" spans="13:13" x14ac:dyDescent="0.2">
      <c r="M428" s="23"/>
    </row>
    <row r="429" spans="13:13" x14ac:dyDescent="0.2">
      <c r="M429" s="23"/>
    </row>
    <row r="430" spans="13:13" x14ac:dyDescent="0.2">
      <c r="M430" s="23"/>
    </row>
    <row r="431" spans="13:13" x14ac:dyDescent="0.2">
      <c r="M431" s="23"/>
    </row>
    <row r="432" spans="13:13" x14ac:dyDescent="0.2">
      <c r="M432" s="23"/>
    </row>
    <row r="433" spans="13:13" x14ac:dyDescent="0.2">
      <c r="M433" s="23"/>
    </row>
    <row r="434" spans="13:13" x14ac:dyDescent="0.2">
      <c r="M434" s="23"/>
    </row>
    <row r="435" spans="13:13" x14ac:dyDescent="0.2">
      <c r="M435" s="23"/>
    </row>
    <row r="436" spans="13:13" x14ac:dyDescent="0.2">
      <c r="M436" s="23"/>
    </row>
    <row r="437" spans="13:13" x14ac:dyDescent="0.2">
      <c r="M437" s="23"/>
    </row>
    <row r="438" spans="13:13" x14ac:dyDescent="0.2">
      <c r="M438" s="23"/>
    </row>
    <row r="439" spans="13:13" x14ac:dyDescent="0.2">
      <c r="M439" s="23"/>
    </row>
    <row r="440" spans="13:13" x14ac:dyDescent="0.2">
      <c r="M440" s="23"/>
    </row>
    <row r="441" spans="13:13" x14ac:dyDescent="0.2">
      <c r="M441" s="23"/>
    </row>
    <row r="442" spans="13:13" x14ac:dyDescent="0.2">
      <c r="M442" s="23"/>
    </row>
    <row r="443" spans="13:13" x14ac:dyDescent="0.2">
      <c r="M443" s="23"/>
    </row>
    <row r="444" spans="13:13" x14ac:dyDescent="0.2">
      <c r="M444" s="23"/>
    </row>
    <row r="445" spans="13:13" x14ac:dyDescent="0.2">
      <c r="M445" s="23"/>
    </row>
    <row r="446" spans="13:13" x14ac:dyDescent="0.2">
      <c r="M446" s="23"/>
    </row>
    <row r="447" spans="13:13" x14ac:dyDescent="0.2">
      <c r="M447" s="23"/>
    </row>
    <row r="448" spans="13:13" x14ac:dyDescent="0.2">
      <c r="M448" s="23"/>
    </row>
    <row r="449" spans="13:13" x14ac:dyDescent="0.2">
      <c r="M449" s="23"/>
    </row>
    <row r="450" spans="13:13" x14ac:dyDescent="0.2">
      <c r="M450" s="23"/>
    </row>
    <row r="451" spans="13:13" x14ac:dyDescent="0.2">
      <c r="M451" s="23"/>
    </row>
    <row r="452" spans="13:13" x14ac:dyDescent="0.2">
      <c r="M452" s="23"/>
    </row>
    <row r="453" spans="13:13" x14ac:dyDescent="0.2">
      <c r="M453" s="23"/>
    </row>
    <row r="454" spans="13:13" x14ac:dyDescent="0.2">
      <c r="M454" s="23"/>
    </row>
    <row r="455" spans="13:13" x14ac:dyDescent="0.2">
      <c r="M455" s="23"/>
    </row>
    <row r="456" spans="13:13" x14ac:dyDescent="0.2">
      <c r="M456" s="23"/>
    </row>
    <row r="457" spans="13:13" x14ac:dyDescent="0.2">
      <c r="M457" s="23"/>
    </row>
    <row r="458" spans="13:13" x14ac:dyDescent="0.2">
      <c r="M458" s="23"/>
    </row>
    <row r="459" spans="13:13" x14ac:dyDescent="0.2">
      <c r="M459" s="23"/>
    </row>
    <row r="460" spans="13:13" x14ac:dyDescent="0.2">
      <c r="M460" s="23"/>
    </row>
    <row r="461" spans="13:13" x14ac:dyDescent="0.2">
      <c r="M461" s="23"/>
    </row>
    <row r="462" spans="13:13" x14ac:dyDescent="0.2">
      <c r="M462" s="23"/>
    </row>
    <row r="463" spans="13:13" x14ac:dyDescent="0.2">
      <c r="M463" s="23"/>
    </row>
    <row r="464" spans="13:13" x14ac:dyDescent="0.2">
      <c r="M464" s="23"/>
    </row>
    <row r="465" spans="13:13" x14ac:dyDescent="0.2">
      <c r="M465" s="23"/>
    </row>
    <row r="466" spans="13:13" x14ac:dyDescent="0.2">
      <c r="M466" s="23"/>
    </row>
    <row r="467" spans="13:13" x14ac:dyDescent="0.2">
      <c r="M467" s="23"/>
    </row>
    <row r="468" spans="13:13" x14ac:dyDescent="0.2">
      <c r="M468" s="23"/>
    </row>
    <row r="469" spans="13:13" x14ac:dyDescent="0.2">
      <c r="M469" s="23"/>
    </row>
    <row r="470" spans="13:13" x14ac:dyDescent="0.2">
      <c r="M470" s="23"/>
    </row>
    <row r="471" spans="13:13" x14ac:dyDescent="0.2">
      <c r="M471" s="23"/>
    </row>
    <row r="472" spans="13:13" x14ac:dyDescent="0.2">
      <c r="M472" s="23"/>
    </row>
    <row r="473" spans="13:13" x14ac:dyDescent="0.2">
      <c r="M473" s="23"/>
    </row>
    <row r="474" spans="13:13" x14ac:dyDescent="0.2">
      <c r="M474" s="23"/>
    </row>
    <row r="475" spans="13:13" x14ac:dyDescent="0.2">
      <c r="M475" s="23"/>
    </row>
    <row r="476" spans="13:13" x14ac:dyDescent="0.2">
      <c r="M476" s="23"/>
    </row>
    <row r="477" spans="13:13" x14ac:dyDescent="0.2">
      <c r="M477" s="23"/>
    </row>
    <row r="478" spans="13:13" x14ac:dyDescent="0.2">
      <c r="M478" s="23"/>
    </row>
    <row r="479" spans="13:13" x14ac:dyDescent="0.2">
      <c r="M479" s="23"/>
    </row>
    <row r="480" spans="13:13" x14ac:dyDescent="0.2">
      <c r="M480" s="23"/>
    </row>
    <row r="481" spans="13:13" x14ac:dyDescent="0.2">
      <c r="M481" s="23"/>
    </row>
    <row r="482" spans="13:13" x14ac:dyDescent="0.2">
      <c r="M482" s="23"/>
    </row>
    <row r="483" spans="13:13" x14ac:dyDescent="0.2">
      <c r="M483" s="23"/>
    </row>
    <row r="484" spans="13:13" x14ac:dyDescent="0.2">
      <c r="M484" s="23"/>
    </row>
    <row r="485" spans="13:13" x14ac:dyDescent="0.2">
      <c r="M485" s="23"/>
    </row>
    <row r="486" spans="13:13" x14ac:dyDescent="0.2">
      <c r="M486" s="23"/>
    </row>
    <row r="487" spans="13:13" x14ac:dyDescent="0.2">
      <c r="M487" s="23"/>
    </row>
    <row r="488" spans="13:13" x14ac:dyDescent="0.2">
      <c r="M488" s="23"/>
    </row>
    <row r="489" spans="13:13" x14ac:dyDescent="0.2">
      <c r="M489" s="23"/>
    </row>
    <row r="490" spans="13:13" x14ac:dyDescent="0.2">
      <c r="M490" s="23"/>
    </row>
    <row r="491" spans="13:13" x14ac:dyDescent="0.2">
      <c r="M491" s="23"/>
    </row>
    <row r="492" spans="13:13" x14ac:dyDescent="0.2">
      <c r="M492" s="23"/>
    </row>
    <row r="493" spans="13:13" x14ac:dyDescent="0.2">
      <c r="M493" s="23"/>
    </row>
    <row r="494" spans="13:13" x14ac:dyDescent="0.2">
      <c r="M494" s="23"/>
    </row>
    <row r="495" spans="13:13" x14ac:dyDescent="0.2">
      <c r="M495" s="23"/>
    </row>
    <row r="496" spans="13:13" x14ac:dyDescent="0.2">
      <c r="M496" s="23"/>
    </row>
    <row r="497" spans="13:13" x14ac:dyDescent="0.2">
      <c r="M497" s="23"/>
    </row>
    <row r="498" spans="13:13" x14ac:dyDescent="0.2">
      <c r="M498" s="23"/>
    </row>
    <row r="499" spans="13:13" x14ac:dyDescent="0.2">
      <c r="M499" s="23"/>
    </row>
    <row r="500" spans="13:13" x14ac:dyDescent="0.2">
      <c r="M500" s="23"/>
    </row>
    <row r="501" spans="13:13" x14ac:dyDescent="0.2">
      <c r="M501" s="23"/>
    </row>
    <row r="502" spans="13:13" x14ac:dyDescent="0.2">
      <c r="M502" s="23"/>
    </row>
    <row r="503" spans="13:13" x14ac:dyDescent="0.2">
      <c r="M503" s="23"/>
    </row>
    <row r="504" spans="13:13" x14ac:dyDescent="0.2">
      <c r="M504" s="23"/>
    </row>
    <row r="505" spans="13:13" x14ac:dyDescent="0.2">
      <c r="M505" s="23"/>
    </row>
    <row r="506" spans="13:13" x14ac:dyDescent="0.2">
      <c r="M506" s="23"/>
    </row>
    <row r="507" spans="13:13" x14ac:dyDescent="0.2">
      <c r="M507" s="23"/>
    </row>
    <row r="508" spans="13:13" x14ac:dyDescent="0.2">
      <c r="M508" s="23"/>
    </row>
    <row r="509" spans="13:13" x14ac:dyDescent="0.2">
      <c r="M509" s="23"/>
    </row>
    <row r="510" spans="13:13" x14ac:dyDescent="0.2">
      <c r="M510" s="23"/>
    </row>
    <row r="511" spans="13:13" x14ac:dyDescent="0.2">
      <c r="M511" s="23"/>
    </row>
    <row r="512" spans="13:13" x14ac:dyDescent="0.2">
      <c r="M512" s="23"/>
    </row>
    <row r="513" spans="13:13" x14ac:dyDescent="0.2">
      <c r="M513" s="23"/>
    </row>
    <row r="514" spans="13:13" x14ac:dyDescent="0.2">
      <c r="M514" s="23"/>
    </row>
    <row r="515" spans="13:13" x14ac:dyDescent="0.2">
      <c r="M515" s="23"/>
    </row>
    <row r="516" spans="13:13" x14ac:dyDescent="0.2">
      <c r="M516" s="23"/>
    </row>
    <row r="517" spans="13:13" x14ac:dyDescent="0.2">
      <c r="M517" s="23"/>
    </row>
    <row r="518" spans="13:13" x14ac:dyDescent="0.2">
      <c r="M518" s="23"/>
    </row>
    <row r="519" spans="13:13" x14ac:dyDescent="0.2">
      <c r="M519" s="23"/>
    </row>
    <row r="520" spans="13:13" x14ac:dyDescent="0.2">
      <c r="M520" s="23"/>
    </row>
    <row r="521" spans="13:13" x14ac:dyDescent="0.2">
      <c r="M521" s="23"/>
    </row>
    <row r="522" spans="13:13" x14ac:dyDescent="0.2">
      <c r="M522" s="23"/>
    </row>
    <row r="523" spans="13:13" x14ac:dyDescent="0.2">
      <c r="M523" s="23"/>
    </row>
    <row r="524" spans="13:13" x14ac:dyDescent="0.2">
      <c r="M524" s="23"/>
    </row>
    <row r="525" spans="13:13" x14ac:dyDescent="0.2">
      <c r="M525" s="23"/>
    </row>
    <row r="526" spans="13:13" x14ac:dyDescent="0.2">
      <c r="M526" s="23"/>
    </row>
    <row r="527" spans="13:13" x14ac:dyDescent="0.2">
      <c r="M527" s="23"/>
    </row>
    <row r="528" spans="13:13" x14ac:dyDescent="0.2">
      <c r="M528" s="23"/>
    </row>
    <row r="529" spans="13:13" x14ac:dyDescent="0.2">
      <c r="M529" s="23"/>
    </row>
    <row r="530" spans="13:13" x14ac:dyDescent="0.2">
      <c r="M530" s="23"/>
    </row>
    <row r="531" spans="13:13" x14ac:dyDescent="0.2">
      <c r="M531" s="23"/>
    </row>
    <row r="532" spans="13:13" x14ac:dyDescent="0.2">
      <c r="M532" s="23"/>
    </row>
    <row r="533" spans="13:13" x14ac:dyDescent="0.2">
      <c r="M533" s="23"/>
    </row>
    <row r="534" spans="13:13" x14ac:dyDescent="0.2">
      <c r="M534" s="23"/>
    </row>
    <row r="535" spans="13:13" x14ac:dyDescent="0.2">
      <c r="M535" s="23"/>
    </row>
    <row r="536" spans="13:13" x14ac:dyDescent="0.2">
      <c r="M536" s="23"/>
    </row>
    <row r="537" spans="13:13" x14ac:dyDescent="0.2">
      <c r="M537" s="23"/>
    </row>
    <row r="538" spans="13:13" x14ac:dyDescent="0.2">
      <c r="M538" s="23"/>
    </row>
    <row r="539" spans="13:13" x14ac:dyDescent="0.2">
      <c r="M539" s="23"/>
    </row>
    <row r="540" spans="13:13" x14ac:dyDescent="0.2">
      <c r="M540" s="23"/>
    </row>
    <row r="541" spans="13:13" x14ac:dyDescent="0.2">
      <c r="M541" s="23"/>
    </row>
    <row r="542" spans="13:13" x14ac:dyDescent="0.2">
      <c r="M542" s="23"/>
    </row>
    <row r="543" spans="13:13" x14ac:dyDescent="0.2">
      <c r="M543" s="23"/>
    </row>
    <row r="544" spans="13:13" x14ac:dyDescent="0.2">
      <c r="M544" s="23"/>
    </row>
    <row r="545" spans="13:13" x14ac:dyDescent="0.2">
      <c r="M545" s="23"/>
    </row>
    <row r="546" spans="13:13" x14ac:dyDescent="0.2">
      <c r="M546" s="23"/>
    </row>
    <row r="547" spans="13:13" x14ac:dyDescent="0.2">
      <c r="M547" s="23"/>
    </row>
    <row r="548" spans="13:13" x14ac:dyDescent="0.2">
      <c r="M548" s="23"/>
    </row>
    <row r="549" spans="13:13" x14ac:dyDescent="0.2">
      <c r="M549" s="23"/>
    </row>
    <row r="550" spans="13:13" x14ac:dyDescent="0.2">
      <c r="M550" s="23"/>
    </row>
    <row r="551" spans="13:13" x14ac:dyDescent="0.2">
      <c r="M551" s="23"/>
    </row>
    <row r="552" spans="13:13" x14ac:dyDescent="0.2">
      <c r="M552" s="23"/>
    </row>
    <row r="553" spans="13:13" x14ac:dyDescent="0.2">
      <c r="M553" s="23"/>
    </row>
    <row r="554" spans="13:13" x14ac:dyDescent="0.2">
      <c r="M554" s="23"/>
    </row>
    <row r="555" spans="13:13" x14ac:dyDescent="0.2">
      <c r="M555" s="23"/>
    </row>
    <row r="556" spans="13:13" x14ac:dyDescent="0.2">
      <c r="M556" s="23"/>
    </row>
    <row r="557" spans="13:13" x14ac:dyDescent="0.2">
      <c r="M557" s="23"/>
    </row>
    <row r="558" spans="13:13" x14ac:dyDescent="0.2">
      <c r="M558" s="23"/>
    </row>
    <row r="559" spans="13:13" x14ac:dyDescent="0.2">
      <c r="M559" s="23"/>
    </row>
    <row r="560" spans="13:13" x14ac:dyDescent="0.2">
      <c r="M560" s="23"/>
    </row>
    <row r="561" spans="13:13" x14ac:dyDescent="0.2">
      <c r="M561" s="23"/>
    </row>
    <row r="562" spans="13:13" x14ac:dyDescent="0.2">
      <c r="M562" s="23"/>
    </row>
    <row r="563" spans="13:13" x14ac:dyDescent="0.2">
      <c r="M563" s="23"/>
    </row>
    <row r="564" spans="13:13" x14ac:dyDescent="0.2">
      <c r="M564" s="23"/>
    </row>
    <row r="565" spans="13:13" x14ac:dyDescent="0.2">
      <c r="M565" s="23"/>
    </row>
    <row r="566" spans="13:13" x14ac:dyDescent="0.2">
      <c r="M566" s="23"/>
    </row>
    <row r="567" spans="13:13" x14ac:dyDescent="0.2">
      <c r="M567" s="23"/>
    </row>
    <row r="568" spans="13:13" x14ac:dyDescent="0.2">
      <c r="M568" s="23"/>
    </row>
    <row r="569" spans="13:13" x14ac:dyDescent="0.2">
      <c r="M569" s="23"/>
    </row>
    <row r="570" spans="13:13" x14ac:dyDescent="0.2">
      <c r="M570" s="23"/>
    </row>
    <row r="571" spans="13:13" x14ac:dyDescent="0.2">
      <c r="M571" s="23"/>
    </row>
    <row r="572" spans="13:13" x14ac:dyDescent="0.2">
      <c r="M572" s="23"/>
    </row>
    <row r="573" spans="13:13" x14ac:dyDescent="0.2">
      <c r="M573" s="23"/>
    </row>
    <row r="574" spans="13:13" x14ac:dyDescent="0.2">
      <c r="M574" s="23"/>
    </row>
    <row r="575" spans="13:13" x14ac:dyDescent="0.2">
      <c r="M575" s="23"/>
    </row>
    <row r="576" spans="13:13" x14ac:dyDescent="0.2">
      <c r="M576" s="23"/>
    </row>
    <row r="577" spans="13:13" x14ac:dyDescent="0.2">
      <c r="M577" s="23"/>
    </row>
    <row r="578" spans="13:13" x14ac:dyDescent="0.2">
      <c r="M578" s="23"/>
    </row>
    <row r="579" spans="13:13" x14ac:dyDescent="0.2">
      <c r="M579" s="23"/>
    </row>
    <row r="580" spans="13:13" x14ac:dyDescent="0.2">
      <c r="M580" s="23"/>
    </row>
    <row r="581" spans="13:13" x14ac:dyDescent="0.2">
      <c r="M581" s="23"/>
    </row>
    <row r="582" spans="13:13" x14ac:dyDescent="0.2">
      <c r="M582" s="23"/>
    </row>
    <row r="583" spans="13:13" x14ac:dyDescent="0.2">
      <c r="M583" s="23"/>
    </row>
    <row r="584" spans="13:13" x14ac:dyDescent="0.2">
      <c r="M584" s="23"/>
    </row>
    <row r="585" spans="13:13" x14ac:dyDescent="0.2">
      <c r="M585" s="23"/>
    </row>
    <row r="586" spans="13:13" x14ac:dyDescent="0.2">
      <c r="M586" s="23"/>
    </row>
    <row r="587" spans="13:13" x14ac:dyDescent="0.2">
      <c r="M587" s="23"/>
    </row>
    <row r="588" spans="13:13" x14ac:dyDescent="0.2">
      <c r="M588" s="23"/>
    </row>
    <row r="589" spans="13:13" x14ac:dyDescent="0.2">
      <c r="M589" s="23"/>
    </row>
    <row r="590" spans="13:13" x14ac:dyDescent="0.2">
      <c r="M590" s="23"/>
    </row>
    <row r="591" spans="13:13" x14ac:dyDescent="0.2">
      <c r="M591" s="23"/>
    </row>
    <row r="592" spans="13:13" x14ac:dyDescent="0.2">
      <c r="M592" s="23"/>
    </row>
    <row r="593" spans="13:13" x14ac:dyDescent="0.2">
      <c r="M593" s="23"/>
    </row>
    <row r="594" spans="13:13" x14ac:dyDescent="0.2">
      <c r="M594" s="23"/>
    </row>
    <row r="595" spans="13:13" x14ac:dyDescent="0.2">
      <c r="M595" s="23"/>
    </row>
    <row r="596" spans="13:13" x14ac:dyDescent="0.2">
      <c r="M596" s="23"/>
    </row>
    <row r="597" spans="13:13" x14ac:dyDescent="0.2">
      <c r="M597" s="23"/>
    </row>
    <row r="598" spans="13:13" x14ac:dyDescent="0.2">
      <c r="M598" s="23"/>
    </row>
    <row r="599" spans="13:13" x14ac:dyDescent="0.2">
      <c r="M599" s="23"/>
    </row>
    <row r="600" spans="13:13" x14ac:dyDescent="0.2">
      <c r="M600" s="23"/>
    </row>
    <row r="601" spans="13:13" x14ac:dyDescent="0.2">
      <c r="M601" s="23"/>
    </row>
    <row r="602" spans="13:13" x14ac:dyDescent="0.2">
      <c r="M602" s="23"/>
    </row>
    <row r="603" spans="13:13" x14ac:dyDescent="0.2">
      <c r="M603" s="23"/>
    </row>
    <row r="604" spans="13:13" x14ac:dyDescent="0.2">
      <c r="M604" s="23"/>
    </row>
    <row r="605" spans="13:13" x14ac:dyDescent="0.2">
      <c r="M605" s="23"/>
    </row>
    <row r="606" spans="13:13" x14ac:dyDescent="0.2">
      <c r="M606" s="23"/>
    </row>
    <row r="607" spans="13:13" x14ac:dyDescent="0.2">
      <c r="M607" s="23"/>
    </row>
    <row r="608" spans="13:13" x14ac:dyDescent="0.2">
      <c r="M608" s="23"/>
    </row>
    <row r="609" spans="13:13" x14ac:dyDescent="0.2">
      <c r="M609" s="23"/>
    </row>
    <row r="610" spans="13:13" x14ac:dyDescent="0.2">
      <c r="M610" s="23"/>
    </row>
    <row r="611" spans="13:13" x14ac:dyDescent="0.2">
      <c r="M611" s="23"/>
    </row>
    <row r="612" spans="13:13" x14ac:dyDescent="0.2">
      <c r="M612" s="23"/>
    </row>
    <row r="613" spans="13:13" x14ac:dyDescent="0.2">
      <c r="M613" s="23"/>
    </row>
    <row r="614" spans="13:13" x14ac:dyDescent="0.2">
      <c r="M614" s="23"/>
    </row>
    <row r="615" spans="13:13" x14ac:dyDescent="0.2">
      <c r="M615" s="23"/>
    </row>
    <row r="616" spans="13:13" x14ac:dyDescent="0.2">
      <c r="M616" s="23"/>
    </row>
    <row r="617" spans="13:13" x14ac:dyDescent="0.2">
      <c r="M617" s="23"/>
    </row>
    <row r="618" spans="13:13" x14ac:dyDescent="0.2">
      <c r="M618" s="23"/>
    </row>
    <row r="619" spans="13:13" x14ac:dyDescent="0.2">
      <c r="M619" s="23"/>
    </row>
    <row r="620" spans="13:13" x14ac:dyDescent="0.2">
      <c r="M620" s="23"/>
    </row>
    <row r="621" spans="13:13" x14ac:dyDescent="0.2">
      <c r="M621" s="23"/>
    </row>
    <row r="622" spans="13:13" x14ac:dyDescent="0.2">
      <c r="M622" s="23"/>
    </row>
    <row r="623" spans="13:13" x14ac:dyDescent="0.2">
      <c r="M623" s="23"/>
    </row>
    <row r="624" spans="13:13" x14ac:dyDescent="0.2">
      <c r="M624" s="23"/>
    </row>
    <row r="625" spans="13:13" x14ac:dyDescent="0.2">
      <c r="M625" s="23"/>
    </row>
    <row r="626" spans="13:13" x14ac:dyDescent="0.2">
      <c r="M626" s="23"/>
    </row>
    <row r="627" spans="13:13" x14ac:dyDescent="0.2">
      <c r="M627" s="23"/>
    </row>
    <row r="628" spans="13:13" x14ac:dyDescent="0.2">
      <c r="M628" s="23"/>
    </row>
    <row r="629" spans="13:13" x14ac:dyDescent="0.2">
      <c r="M629" s="23"/>
    </row>
    <row r="630" spans="13:13" x14ac:dyDescent="0.2">
      <c r="M630" s="23"/>
    </row>
    <row r="631" spans="13:13" x14ac:dyDescent="0.2">
      <c r="M631" s="23"/>
    </row>
    <row r="632" spans="13:13" x14ac:dyDescent="0.2">
      <c r="M632" s="23"/>
    </row>
    <row r="633" spans="13:13" x14ac:dyDescent="0.2">
      <c r="M633" s="23"/>
    </row>
    <row r="634" spans="13:13" x14ac:dyDescent="0.2">
      <c r="M634" s="23"/>
    </row>
    <row r="635" spans="13:13" x14ac:dyDescent="0.2">
      <c r="M635" s="23"/>
    </row>
    <row r="636" spans="13:13" x14ac:dyDescent="0.2">
      <c r="M636" s="23"/>
    </row>
    <row r="637" spans="13:13" x14ac:dyDescent="0.2">
      <c r="M637" s="23"/>
    </row>
    <row r="638" spans="13:13" x14ac:dyDescent="0.2">
      <c r="M638" s="23"/>
    </row>
    <row r="639" spans="13:13" x14ac:dyDescent="0.2">
      <c r="M639" s="23"/>
    </row>
    <row r="640" spans="13:13" x14ac:dyDescent="0.2">
      <c r="M640" s="23"/>
    </row>
    <row r="641" spans="13:13" x14ac:dyDescent="0.2">
      <c r="M641" s="23"/>
    </row>
    <row r="642" spans="13:13" x14ac:dyDescent="0.2">
      <c r="M642" s="23"/>
    </row>
    <row r="643" spans="13:13" x14ac:dyDescent="0.2">
      <c r="M643" s="23"/>
    </row>
    <row r="644" spans="13:13" x14ac:dyDescent="0.2">
      <c r="M644" s="23"/>
    </row>
    <row r="645" spans="13:13" x14ac:dyDescent="0.2">
      <c r="M645" s="23"/>
    </row>
    <row r="646" spans="13:13" x14ac:dyDescent="0.2">
      <c r="M646" s="23"/>
    </row>
    <row r="647" spans="13:13" x14ac:dyDescent="0.2">
      <c r="M647" s="23"/>
    </row>
    <row r="648" spans="13:13" x14ac:dyDescent="0.2">
      <c r="M648" s="23"/>
    </row>
    <row r="649" spans="13:13" x14ac:dyDescent="0.2">
      <c r="M649" s="23"/>
    </row>
    <row r="650" spans="13:13" x14ac:dyDescent="0.2">
      <c r="M650" s="23"/>
    </row>
    <row r="651" spans="13:13" x14ac:dyDescent="0.2">
      <c r="M651" s="23"/>
    </row>
    <row r="652" spans="13:13" x14ac:dyDescent="0.2">
      <c r="M652" s="23"/>
    </row>
    <row r="653" spans="13:13" x14ac:dyDescent="0.2">
      <c r="M653" s="23"/>
    </row>
    <row r="654" spans="13:13" x14ac:dyDescent="0.2">
      <c r="M654" s="23"/>
    </row>
    <row r="655" spans="13:13" x14ac:dyDescent="0.2">
      <c r="M655" s="23"/>
    </row>
    <row r="656" spans="13:13" x14ac:dyDescent="0.2">
      <c r="M656" s="23"/>
    </row>
    <row r="657" spans="13:13" x14ac:dyDescent="0.2">
      <c r="M657" s="23"/>
    </row>
    <row r="658" spans="13:13" x14ac:dyDescent="0.2">
      <c r="M658" s="23"/>
    </row>
    <row r="659" spans="13:13" x14ac:dyDescent="0.2">
      <c r="M659" s="23"/>
    </row>
    <row r="660" spans="13:13" x14ac:dyDescent="0.2">
      <c r="M660" s="23"/>
    </row>
    <row r="661" spans="13:13" x14ac:dyDescent="0.2">
      <c r="M661" s="23"/>
    </row>
    <row r="662" spans="13:13" x14ac:dyDescent="0.2">
      <c r="M662" s="23"/>
    </row>
    <row r="663" spans="13:13" x14ac:dyDescent="0.2">
      <c r="M663" s="23"/>
    </row>
    <row r="664" spans="13:13" x14ac:dyDescent="0.2">
      <c r="M664" s="23"/>
    </row>
    <row r="665" spans="13:13" x14ac:dyDescent="0.2">
      <c r="M665" s="23"/>
    </row>
    <row r="666" spans="13:13" x14ac:dyDescent="0.2">
      <c r="M666" s="23"/>
    </row>
    <row r="667" spans="13:13" x14ac:dyDescent="0.2">
      <c r="M667" s="23"/>
    </row>
    <row r="668" spans="13:13" x14ac:dyDescent="0.2">
      <c r="M668" s="23"/>
    </row>
    <row r="669" spans="13:13" x14ac:dyDescent="0.2">
      <c r="M669" s="23"/>
    </row>
    <row r="670" spans="13:13" x14ac:dyDescent="0.2">
      <c r="M670" s="23"/>
    </row>
    <row r="671" spans="13:13" x14ac:dyDescent="0.2">
      <c r="M671" s="23"/>
    </row>
    <row r="672" spans="13:13" x14ac:dyDescent="0.2">
      <c r="M672" s="23"/>
    </row>
    <row r="673" spans="13:13" x14ac:dyDescent="0.2">
      <c r="M673" s="23"/>
    </row>
    <row r="674" spans="13:13" x14ac:dyDescent="0.2">
      <c r="M674" s="23"/>
    </row>
    <row r="675" spans="13:13" x14ac:dyDescent="0.2">
      <c r="M675" s="23"/>
    </row>
    <row r="676" spans="13:13" x14ac:dyDescent="0.2">
      <c r="M676" s="23"/>
    </row>
    <row r="677" spans="13:13" x14ac:dyDescent="0.2">
      <c r="M677" s="23"/>
    </row>
    <row r="678" spans="13:13" x14ac:dyDescent="0.2">
      <c r="M678" s="23"/>
    </row>
    <row r="679" spans="13:13" x14ac:dyDescent="0.2">
      <c r="M679" s="23"/>
    </row>
    <row r="680" spans="13:13" x14ac:dyDescent="0.2">
      <c r="M680" s="23"/>
    </row>
    <row r="681" spans="13:13" x14ac:dyDescent="0.2">
      <c r="M681" s="23"/>
    </row>
    <row r="682" spans="13:13" x14ac:dyDescent="0.2">
      <c r="M682" s="23"/>
    </row>
    <row r="683" spans="13:13" x14ac:dyDescent="0.2">
      <c r="M683" s="23"/>
    </row>
    <row r="684" spans="13:13" x14ac:dyDescent="0.2">
      <c r="M684" s="23"/>
    </row>
    <row r="685" spans="13:13" x14ac:dyDescent="0.2">
      <c r="M685" s="23"/>
    </row>
    <row r="686" spans="13:13" x14ac:dyDescent="0.2">
      <c r="M686" s="23"/>
    </row>
    <row r="687" spans="13:13" x14ac:dyDescent="0.2">
      <c r="M687" s="23"/>
    </row>
    <row r="688" spans="13:13" x14ac:dyDescent="0.2">
      <c r="M688" s="23"/>
    </row>
    <row r="689" spans="13:13" x14ac:dyDescent="0.2">
      <c r="M689" s="23"/>
    </row>
    <row r="690" spans="13:13" x14ac:dyDescent="0.2">
      <c r="M690" s="23"/>
    </row>
    <row r="691" spans="13:13" x14ac:dyDescent="0.2">
      <c r="M691" s="23"/>
    </row>
    <row r="692" spans="13:13" x14ac:dyDescent="0.2">
      <c r="M692" s="23"/>
    </row>
    <row r="693" spans="13:13" x14ac:dyDescent="0.2">
      <c r="M693" s="23"/>
    </row>
    <row r="694" spans="13:13" x14ac:dyDescent="0.2">
      <c r="M694" s="23"/>
    </row>
    <row r="695" spans="13:13" x14ac:dyDescent="0.2">
      <c r="M695" s="23"/>
    </row>
    <row r="696" spans="13:13" x14ac:dyDescent="0.2">
      <c r="M696" s="23"/>
    </row>
    <row r="697" spans="13:13" x14ac:dyDescent="0.2">
      <c r="M697" s="23"/>
    </row>
    <row r="698" spans="13:13" x14ac:dyDescent="0.2">
      <c r="M698" s="23"/>
    </row>
    <row r="699" spans="13:13" x14ac:dyDescent="0.2">
      <c r="M699" s="23"/>
    </row>
    <row r="700" spans="13:13" x14ac:dyDescent="0.2">
      <c r="M700" s="23"/>
    </row>
    <row r="701" spans="13:13" x14ac:dyDescent="0.2">
      <c r="M701" s="23"/>
    </row>
    <row r="702" spans="13:13" x14ac:dyDescent="0.2">
      <c r="M702" s="23"/>
    </row>
    <row r="703" spans="13:13" x14ac:dyDescent="0.2">
      <c r="M703" s="23"/>
    </row>
    <row r="704" spans="13:13" x14ac:dyDescent="0.2">
      <c r="M704" s="23"/>
    </row>
    <row r="705" spans="13:13" x14ac:dyDescent="0.2">
      <c r="M705" s="23"/>
    </row>
    <row r="706" spans="13:13" x14ac:dyDescent="0.2">
      <c r="M706" s="23"/>
    </row>
    <row r="707" spans="13:13" x14ac:dyDescent="0.2">
      <c r="M707" s="23"/>
    </row>
    <row r="708" spans="13:13" x14ac:dyDescent="0.2">
      <c r="M708" s="23"/>
    </row>
    <row r="709" spans="13:13" x14ac:dyDescent="0.2">
      <c r="M709" s="23"/>
    </row>
    <row r="710" spans="13:13" x14ac:dyDescent="0.2">
      <c r="M710" s="23"/>
    </row>
    <row r="711" spans="13:13" x14ac:dyDescent="0.2">
      <c r="M711" s="23"/>
    </row>
    <row r="712" spans="13:13" x14ac:dyDescent="0.2">
      <c r="M712" s="23"/>
    </row>
    <row r="713" spans="13:13" x14ac:dyDescent="0.2">
      <c r="M713" s="23"/>
    </row>
    <row r="714" spans="13:13" x14ac:dyDescent="0.2">
      <c r="M714" s="23"/>
    </row>
    <row r="715" spans="13:13" x14ac:dyDescent="0.2">
      <c r="M715" s="23"/>
    </row>
    <row r="716" spans="13:13" x14ac:dyDescent="0.2">
      <c r="M716" s="23"/>
    </row>
    <row r="717" spans="13:13" x14ac:dyDescent="0.2">
      <c r="M717" s="23"/>
    </row>
    <row r="718" spans="13:13" x14ac:dyDescent="0.2">
      <c r="M718" s="23"/>
    </row>
    <row r="719" spans="13:13" x14ac:dyDescent="0.2">
      <c r="M719" s="23"/>
    </row>
    <row r="720" spans="13:13" x14ac:dyDescent="0.2">
      <c r="M720" s="23"/>
    </row>
    <row r="721" spans="13:13" x14ac:dyDescent="0.2">
      <c r="M721" s="23"/>
    </row>
    <row r="722" spans="13:13" x14ac:dyDescent="0.2">
      <c r="M722" s="23"/>
    </row>
    <row r="723" spans="13:13" x14ac:dyDescent="0.2">
      <c r="M723" s="23"/>
    </row>
    <row r="724" spans="13:13" x14ac:dyDescent="0.2">
      <c r="M724" s="23"/>
    </row>
    <row r="725" spans="13:13" x14ac:dyDescent="0.2">
      <c r="M725" s="23"/>
    </row>
    <row r="726" spans="13:13" x14ac:dyDescent="0.2">
      <c r="M726" s="23"/>
    </row>
    <row r="727" spans="13:13" x14ac:dyDescent="0.2">
      <c r="M727" s="23"/>
    </row>
    <row r="728" spans="13:13" x14ac:dyDescent="0.2">
      <c r="M728" s="23"/>
    </row>
    <row r="729" spans="13:13" x14ac:dyDescent="0.2">
      <c r="M729" s="23"/>
    </row>
    <row r="730" spans="13:13" x14ac:dyDescent="0.2">
      <c r="M730" s="23"/>
    </row>
    <row r="731" spans="13:13" x14ac:dyDescent="0.2">
      <c r="M731" s="23"/>
    </row>
    <row r="732" spans="13:13" x14ac:dyDescent="0.2">
      <c r="M732" s="23"/>
    </row>
    <row r="733" spans="13:13" x14ac:dyDescent="0.2">
      <c r="M733" s="23"/>
    </row>
    <row r="734" spans="13:13" x14ac:dyDescent="0.2">
      <c r="M734" s="23"/>
    </row>
    <row r="735" spans="13:13" x14ac:dyDescent="0.2">
      <c r="M735" s="23"/>
    </row>
    <row r="736" spans="13:13" x14ac:dyDescent="0.2">
      <c r="M736" s="23"/>
    </row>
    <row r="737" spans="13:13" x14ac:dyDescent="0.2">
      <c r="M737" s="23"/>
    </row>
    <row r="738" spans="13:13" x14ac:dyDescent="0.2">
      <c r="M738" s="23"/>
    </row>
    <row r="739" spans="13:13" x14ac:dyDescent="0.2">
      <c r="M739" s="23"/>
    </row>
    <row r="740" spans="13:13" x14ac:dyDescent="0.2">
      <c r="M740" s="23"/>
    </row>
    <row r="741" spans="13:13" x14ac:dyDescent="0.2">
      <c r="M741" s="23"/>
    </row>
    <row r="742" spans="13:13" x14ac:dyDescent="0.2">
      <c r="M742" s="23"/>
    </row>
    <row r="743" spans="13:13" x14ac:dyDescent="0.2">
      <c r="M743" s="23"/>
    </row>
    <row r="744" spans="13:13" x14ac:dyDescent="0.2">
      <c r="M744" s="23"/>
    </row>
    <row r="745" spans="13:13" x14ac:dyDescent="0.2">
      <c r="M745" s="23"/>
    </row>
    <row r="746" spans="13:13" x14ac:dyDescent="0.2">
      <c r="M746" s="23"/>
    </row>
    <row r="747" spans="13:13" x14ac:dyDescent="0.2">
      <c r="M747" s="23"/>
    </row>
    <row r="748" spans="13:13" x14ac:dyDescent="0.2">
      <c r="M748" s="23"/>
    </row>
    <row r="749" spans="13:13" x14ac:dyDescent="0.2">
      <c r="M749" s="23"/>
    </row>
    <row r="750" spans="13:13" x14ac:dyDescent="0.2">
      <c r="M750" s="23"/>
    </row>
    <row r="751" spans="13:13" x14ac:dyDescent="0.2">
      <c r="M751" s="23"/>
    </row>
    <row r="752" spans="13:13" x14ac:dyDescent="0.2">
      <c r="M752" s="23"/>
    </row>
    <row r="753" spans="13:13" x14ac:dyDescent="0.2">
      <c r="M753" s="23"/>
    </row>
    <row r="754" spans="13:13" x14ac:dyDescent="0.2">
      <c r="M754" s="23"/>
    </row>
    <row r="755" spans="13:13" x14ac:dyDescent="0.2">
      <c r="M755" s="23"/>
    </row>
    <row r="756" spans="13:13" x14ac:dyDescent="0.2">
      <c r="M756" s="23"/>
    </row>
    <row r="757" spans="13:13" x14ac:dyDescent="0.2">
      <c r="M757" s="23"/>
    </row>
    <row r="758" spans="13:13" x14ac:dyDescent="0.2">
      <c r="M758" s="23"/>
    </row>
    <row r="759" spans="13:13" x14ac:dyDescent="0.2">
      <c r="M759" s="23"/>
    </row>
    <row r="760" spans="13:13" x14ac:dyDescent="0.2">
      <c r="M760" s="23"/>
    </row>
    <row r="761" spans="13:13" x14ac:dyDescent="0.2">
      <c r="M761" s="23"/>
    </row>
    <row r="762" spans="13:13" x14ac:dyDescent="0.2">
      <c r="M762" s="23"/>
    </row>
    <row r="763" spans="13:13" x14ac:dyDescent="0.2">
      <c r="M763" s="23"/>
    </row>
    <row r="764" spans="13:13" x14ac:dyDescent="0.2">
      <c r="M764" s="23"/>
    </row>
    <row r="765" spans="13:13" x14ac:dyDescent="0.2">
      <c r="M765" s="23"/>
    </row>
    <row r="766" spans="13:13" x14ac:dyDescent="0.2">
      <c r="M766" s="23"/>
    </row>
    <row r="767" spans="13:13" x14ac:dyDescent="0.2">
      <c r="M767" s="23"/>
    </row>
    <row r="768" spans="13:13" x14ac:dyDescent="0.2">
      <c r="M768" s="23"/>
    </row>
    <row r="769" spans="13:13" x14ac:dyDescent="0.2">
      <c r="M769" s="23"/>
    </row>
    <row r="770" spans="13:13" x14ac:dyDescent="0.2">
      <c r="M770" s="23"/>
    </row>
    <row r="771" spans="13:13" x14ac:dyDescent="0.2">
      <c r="M771" s="23"/>
    </row>
    <row r="772" spans="13:13" x14ac:dyDescent="0.2">
      <c r="M772" s="23"/>
    </row>
    <row r="773" spans="13:13" x14ac:dyDescent="0.2">
      <c r="M773" s="23"/>
    </row>
    <row r="774" spans="13:13" x14ac:dyDescent="0.2">
      <c r="M774" s="23"/>
    </row>
    <row r="775" spans="13:13" x14ac:dyDescent="0.2">
      <c r="M775" s="23"/>
    </row>
    <row r="776" spans="13:13" x14ac:dyDescent="0.2">
      <c r="M776" s="23"/>
    </row>
    <row r="777" spans="13:13" x14ac:dyDescent="0.2">
      <c r="M777" s="23"/>
    </row>
    <row r="778" spans="13:13" x14ac:dyDescent="0.2">
      <c r="M778" s="23"/>
    </row>
    <row r="779" spans="13:13" x14ac:dyDescent="0.2">
      <c r="M779" s="23"/>
    </row>
    <row r="780" spans="13:13" x14ac:dyDescent="0.2">
      <c r="M780" s="23"/>
    </row>
    <row r="781" spans="13:13" x14ac:dyDescent="0.2">
      <c r="M781" s="23"/>
    </row>
    <row r="782" spans="13:13" x14ac:dyDescent="0.2">
      <c r="M782" s="23"/>
    </row>
    <row r="783" spans="13:13" x14ac:dyDescent="0.2">
      <c r="M783" s="23"/>
    </row>
    <row r="784" spans="13:13" x14ac:dyDescent="0.2">
      <c r="M784" s="23"/>
    </row>
    <row r="785" spans="13:13" x14ac:dyDescent="0.2">
      <c r="M785" s="23"/>
    </row>
    <row r="786" spans="13:13" x14ac:dyDescent="0.2">
      <c r="M786" s="23"/>
    </row>
    <row r="787" spans="13:13" x14ac:dyDescent="0.2">
      <c r="M787" s="23"/>
    </row>
    <row r="788" spans="13:13" x14ac:dyDescent="0.2">
      <c r="M788" s="23"/>
    </row>
    <row r="789" spans="13:13" x14ac:dyDescent="0.2">
      <c r="M789" s="23"/>
    </row>
    <row r="790" spans="13:13" x14ac:dyDescent="0.2">
      <c r="M790" s="23"/>
    </row>
    <row r="791" spans="13:13" x14ac:dyDescent="0.2">
      <c r="M791" s="23"/>
    </row>
    <row r="792" spans="13:13" x14ac:dyDescent="0.2">
      <c r="M792" s="23"/>
    </row>
    <row r="793" spans="13:13" x14ac:dyDescent="0.2">
      <c r="M793" s="23"/>
    </row>
    <row r="794" spans="13:13" x14ac:dyDescent="0.2">
      <c r="M794" s="23"/>
    </row>
    <row r="795" spans="13:13" x14ac:dyDescent="0.2">
      <c r="M795" s="23"/>
    </row>
    <row r="796" spans="13:13" x14ac:dyDescent="0.2">
      <c r="M796" s="23"/>
    </row>
    <row r="797" spans="13:13" x14ac:dyDescent="0.2">
      <c r="M797" s="23"/>
    </row>
    <row r="798" spans="13:13" x14ac:dyDescent="0.2">
      <c r="M798" s="23"/>
    </row>
    <row r="799" spans="13:13" x14ac:dyDescent="0.2">
      <c r="M799" s="23"/>
    </row>
    <row r="800" spans="13:13" x14ac:dyDescent="0.2">
      <c r="M800" s="23"/>
    </row>
    <row r="801" spans="13:13" x14ac:dyDescent="0.2">
      <c r="M801" s="23"/>
    </row>
    <row r="802" spans="13:13" x14ac:dyDescent="0.2">
      <c r="M802" s="23"/>
    </row>
    <row r="803" spans="13:13" x14ac:dyDescent="0.2">
      <c r="M803" s="23"/>
    </row>
    <row r="804" spans="13:13" x14ac:dyDescent="0.2">
      <c r="M804" s="23"/>
    </row>
    <row r="805" spans="13:13" x14ac:dyDescent="0.2">
      <c r="M805" s="23"/>
    </row>
    <row r="806" spans="13:13" x14ac:dyDescent="0.2">
      <c r="M806" s="23"/>
    </row>
    <row r="807" spans="13:13" x14ac:dyDescent="0.2">
      <c r="M807" s="23"/>
    </row>
    <row r="808" spans="13:13" x14ac:dyDescent="0.2">
      <c r="M808" s="23"/>
    </row>
    <row r="809" spans="13:13" x14ac:dyDescent="0.2">
      <c r="M809" s="23"/>
    </row>
    <row r="810" spans="13:13" x14ac:dyDescent="0.2">
      <c r="M810" s="23"/>
    </row>
    <row r="811" spans="13:13" x14ac:dyDescent="0.2">
      <c r="M811" s="23"/>
    </row>
    <row r="812" spans="13:13" x14ac:dyDescent="0.2">
      <c r="M812" s="23"/>
    </row>
    <row r="813" spans="13:13" x14ac:dyDescent="0.2">
      <c r="M813" s="23"/>
    </row>
    <row r="814" spans="13:13" x14ac:dyDescent="0.2">
      <c r="M814" s="23"/>
    </row>
    <row r="815" spans="13:13" x14ac:dyDescent="0.2">
      <c r="M815" s="23"/>
    </row>
    <row r="816" spans="13:13" x14ac:dyDescent="0.2">
      <c r="M816" s="23"/>
    </row>
    <row r="817" spans="13:13" x14ac:dyDescent="0.2">
      <c r="M817" s="23"/>
    </row>
    <row r="818" spans="13:13" x14ac:dyDescent="0.2">
      <c r="M818" s="23"/>
    </row>
    <row r="819" spans="13:13" x14ac:dyDescent="0.2">
      <c r="M819" s="23"/>
    </row>
    <row r="820" spans="13:13" x14ac:dyDescent="0.2">
      <c r="M820" s="23"/>
    </row>
    <row r="821" spans="13:13" x14ac:dyDescent="0.2">
      <c r="M821" s="23"/>
    </row>
    <row r="822" spans="13:13" x14ac:dyDescent="0.2">
      <c r="M822" s="23"/>
    </row>
    <row r="823" spans="13:13" x14ac:dyDescent="0.2">
      <c r="M823" s="23"/>
    </row>
    <row r="824" spans="13:13" x14ac:dyDescent="0.2">
      <c r="M824" s="23"/>
    </row>
    <row r="825" spans="13:13" x14ac:dyDescent="0.2">
      <c r="M825" s="23"/>
    </row>
    <row r="826" spans="13:13" x14ac:dyDescent="0.2">
      <c r="M826" s="23"/>
    </row>
    <row r="827" spans="13:13" x14ac:dyDescent="0.2">
      <c r="M827" s="23"/>
    </row>
    <row r="828" spans="13:13" x14ac:dyDescent="0.2">
      <c r="M828" s="23"/>
    </row>
    <row r="829" spans="13:13" x14ac:dyDescent="0.2">
      <c r="M829" s="23"/>
    </row>
    <row r="830" spans="13:13" x14ac:dyDescent="0.2">
      <c r="M830" s="23"/>
    </row>
    <row r="831" spans="13:13" x14ac:dyDescent="0.2">
      <c r="M831" s="23"/>
    </row>
    <row r="832" spans="13:13" x14ac:dyDescent="0.2">
      <c r="M832" s="23"/>
    </row>
    <row r="833" spans="13:13" x14ac:dyDescent="0.2">
      <c r="M833" s="23"/>
    </row>
    <row r="834" spans="13:13" x14ac:dyDescent="0.2">
      <c r="M834" s="23"/>
    </row>
    <row r="835" spans="13:13" x14ac:dyDescent="0.2">
      <c r="M835" s="23"/>
    </row>
    <row r="836" spans="13:13" x14ac:dyDescent="0.2">
      <c r="M836" s="23"/>
    </row>
    <row r="837" spans="13:13" x14ac:dyDescent="0.2">
      <c r="M837" s="23"/>
    </row>
    <row r="838" spans="13:13" x14ac:dyDescent="0.2">
      <c r="M838" s="23"/>
    </row>
    <row r="839" spans="13:13" x14ac:dyDescent="0.2">
      <c r="M839" s="23"/>
    </row>
    <row r="840" spans="13:13" x14ac:dyDescent="0.2">
      <c r="M840" s="23"/>
    </row>
    <row r="841" spans="13:13" x14ac:dyDescent="0.2">
      <c r="M841" s="23"/>
    </row>
    <row r="842" spans="13:13" x14ac:dyDescent="0.2">
      <c r="M842" s="23"/>
    </row>
    <row r="843" spans="13:13" x14ac:dyDescent="0.2">
      <c r="M843" s="23"/>
    </row>
    <row r="844" spans="13:13" x14ac:dyDescent="0.2">
      <c r="M844" s="23"/>
    </row>
    <row r="845" spans="13:13" x14ac:dyDescent="0.2">
      <c r="M845" s="23"/>
    </row>
    <row r="846" spans="13:13" x14ac:dyDescent="0.2">
      <c r="M846" s="23"/>
    </row>
    <row r="847" spans="13:13" x14ac:dyDescent="0.2">
      <c r="M847" s="23"/>
    </row>
    <row r="848" spans="13:13" x14ac:dyDescent="0.2">
      <c r="M848" s="23"/>
    </row>
    <row r="849" spans="13:13" x14ac:dyDescent="0.2">
      <c r="M849" s="23"/>
    </row>
    <row r="850" spans="13:13" x14ac:dyDescent="0.2">
      <c r="M850" s="23"/>
    </row>
    <row r="851" spans="13:13" x14ac:dyDescent="0.2">
      <c r="M851" s="23"/>
    </row>
    <row r="852" spans="13:13" x14ac:dyDescent="0.2">
      <c r="M852" s="23"/>
    </row>
    <row r="853" spans="13:13" x14ac:dyDescent="0.2">
      <c r="M853" s="23"/>
    </row>
    <row r="854" spans="13:13" x14ac:dyDescent="0.2">
      <c r="M854" s="23"/>
    </row>
    <row r="855" spans="13:13" x14ac:dyDescent="0.2">
      <c r="M855" s="23"/>
    </row>
    <row r="856" spans="13:13" x14ac:dyDescent="0.2">
      <c r="M856" s="23"/>
    </row>
    <row r="857" spans="13:13" x14ac:dyDescent="0.2">
      <c r="M857" s="23"/>
    </row>
    <row r="858" spans="13:13" x14ac:dyDescent="0.2">
      <c r="M858" s="23"/>
    </row>
    <row r="859" spans="13:13" x14ac:dyDescent="0.2">
      <c r="M859" s="23"/>
    </row>
    <row r="860" spans="13:13" x14ac:dyDescent="0.2">
      <c r="M860" s="23"/>
    </row>
    <row r="861" spans="13:13" x14ac:dyDescent="0.2">
      <c r="M861" s="23"/>
    </row>
    <row r="862" spans="13:13" x14ac:dyDescent="0.2">
      <c r="M862" s="23"/>
    </row>
    <row r="863" spans="13:13" x14ac:dyDescent="0.2">
      <c r="M863" s="23"/>
    </row>
    <row r="864" spans="13:13" x14ac:dyDescent="0.2">
      <c r="M864" s="23"/>
    </row>
    <row r="865" spans="13:13" x14ac:dyDescent="0.2">
      <c r="M865" s="23"/>
    </row>
    <row r="866" spans="13:13" x14ac:dyDescent="0.2">
      <c r="M866" s="23"/>
    </row>
    <row r="867" spans="13:13" x14ac:dyDescent="0.2">
      <c r="M867" s="23"/>
    </row>
    <row r="868" spans="13:13" x14ac:dyDescent="0.2">
      <c r="M868" s="23"/>
    </row>
    <row r="869" spans="13:13" x14ac:dyDescent="0.2">
      <c r="M869" s="23"/>
    </row>
    <row r="870" spans="13:13" x14ac:dyDescent="0.2">
      <c r="M870" s="23"/>
    </row>
    <row r="871" spans="13:13" x14ac:dyDescent="0.2">
      <c r="M871" s="23"/>
    </row>
    <row r="872" spans="13:13" x14ac:dyDescent="0.2">
      <c r="M872" s="23"/>
    </row>
    <row r="873" spans="13:13" x14ac:dyDescent="0.2">
      <c r="M873" s="23"/>
    </row>
    <row r="874" spans="13:13" x14ac:dyDescent="0.2">
      <c r="M874" s="23"/>
    </row>
    <row r="875" spans="13:13" x14ac:dyDescent="0.2">
      <c r="M875" s="23"/>
    </row>
    <row r="876" spans="13:13" x14ac:dyDescent="0.2">
      <c r="M876" s="23"/>
    </row>
    <row r="877" spans="13:13" x14ac:dyDescent="0.2">
      <c r="M877" s="23"/>
    </row>
    <row r="878" spans="13:13" x14ac:dyDescent="0.2">
      <c r="M878" s="23"/>
    </row>
    <row r="879" spans="13:13" x14ac:dyDescent="0.2">
      <c r="M879" s="23"/>
    </row>
    <row r="880" spans="13:13" x14ac:dyDescent="0.2">
      <c r="M880" s="23"/>
    </row>
    <row r="881" spans="13:13" x14ac:dyDescent="0.2">
      <c r="M881" s="23"/>
    </row>
    <row r="882" spans="13:13" x14ac:dyDescent="0.2">
      <c r="M882" s="23"/>
    </row>
    <row r="883" spans="13:13" x14ac:dyDescent="0.2">
      <c r="M883" s="23"/>
    </row>
    <row r="884" spans="13:13" x14ac:dyDescent="0.2">
      <c r="M884" s="23"/>
    </row>
    <row r="885" spans="13:13" x14ac:dyDescent="0.2">
      <c r="M885" s="23"/>
    </row>
    <row r="886" spans="13:13" x14ac:dyDescent="0.2">
      <c r="M886" s="23"/>
    </row>
    <row r="887" spans="13:13" x14ac:dyDescent="0.2">
      <c r="M887" s="23"/>
    </row>
    <row r="888" spans="13:13" x14ac:dyDescent="0.2">
      <c r="M888" s="23"/>
    </row>
    <row r="889" spans="13:13" x14ac:dyDescent="0.2">
      <c r="M889" s="23"/>
    </row>
    <row r="890" spans="13:13" x14ac:dyDescent="0.2">
      <c r="M890" s="23"/>
    </row>
    <row r="891" spans="13:13" x14ac:dyDescent="0.2">
      <c r="M891" s="23"/>
    </row>
    <row r="892" spans="13:13" x14ac:dyDescent="0.2">
      <c r="M892" s="23"/>
    </row>
    <row r="893" spans="13:13" x14ac:dyDescent="0.2">
      <c r="M893" s="23"/>
    </row>
    <row r="894" spans="13:13" x14ac:dyDescent="0.2">
      <c r="M894" s="23"/>
    </row>
    <row r="895" spans="13:13" x14ac:dyDescent="0.2">
      <c r="M895" s="23"/>
    </row>
    <row r="896" spans="13:13" x14ac:dyDescent="0.2">
      <c r="M896" s="23"/>
    </row>
    <row r="897" spans="13:13" x14ac:dyDescent="0.2">
      <c r="M897" s="23"/>
    </row>
    <row r="898" spans="13:13" x14ac:dyDescent="0.2">
      <c r="M898" s="23"/>
    </row>
    <row r="899" spans="13:13" x14ac:dyDescent="0.2">
      <c r="M899" s="23"/>
    </row>
    <row r="900" spans="13:13" x14ac:dyDescent="0.2">
      <c r="M900" s="23"/>
    </row>
    <row r="901" spans="13:13" x14ac:dyDescent="0.2">
      <c r="M901" s="23"/>
    </row>
    <row r="902" spans="13:13" x14ac:dyDescent="0.2">
      <c r="M902" s="23"/>
    </row>
    <row r="903" spans="13:13" x14ac:dyDescent="0.2">
      <c r="M903" s="23"/>
    </row>
    <row r="904" spans="13:13" x14ac:dyDescent="0.2">
      <c r="M904" s="23"/>
    </row>
    <row r="905" spans="13:13" x14ac:dyDescent="0.2">
      <c r="M905" s="23"/>
    </row>
    <row r="906" spans="13:13" x14ac:dyDescent="0.2">
      <c r="M906" s="23"/>
    </row>
    <row r="907" spans="13:13" x14ac:dyDescent="0.2">
      <c r="M907" s="23"/>
    </row>
    <row r="908" spans="13:13" x14ac:dyDescent="0.2">
      <c r="M908" s="23"/>
    </row>
    <row r="909" spans="13:13" x14ac:dyDescent="0.2">
      <c r="M909" s="23"/>
    </row>
    <row r="910" spans="13:13" x14ac:dyDescent="0.2">
      <c r="M910" s="23"/>
    </row>
    <row r="911" spans="13:13" x14ac:dyDescent="0.2">
      <c r="M911" s="23"/>
    </row>
    <row r="912" spans="13:13" x14ac:dyDescent="0.2">
      <c r="M912" s="23"/>
    </row>
    <row r="913" spans="13:13" x14ac:dyDescent="0.2">
      <c r="M913" s="23"/>
    </row>
    <row r="914" spans="13:13" x14ac:dyDescent="0.2">
      <c r="M914" s="23"/>
    </row>
    <row r="915" spans="13:13" x14ac:dyDescent="0.2">
      <c r="M915" s="23"/>
    </row>
    <row r="916" spans="13:13" x14ac:dyDescent="0.2">
      <c r="M916" s="23"/>
    </row>
    <row r="917" spans="13:13" x14ac:dyDescent="0.2">
      <c r="M917" s="23"/>
    </row>
    <row r="918" spans="13:13" x14ac:dyDescent="0.2">
      <c r="M918" s="23"/>
    </row>
    <row r="919" spans="13:13" x14ac:dyDescent="0.2">
      <c r="M919" s="23"/>
    </row>
    <row r="920" spans="13:13" x14ac:dyDescent="0.2">
      <c r="M920" s="23"/>
    </row>
    <row r="921" spans="13:13" x14ac:dyDescent="0.2">
      <c r="M921" s="23"/>
    </row>
    <row r="922" spans="13:13" x14ac:dyDescent="0.2">
      <c r="M922" s="23"/>
    </row>
    <row r="923" spans="13:13" x14ac:dyDescent="0.2">
      <c r="M923" s="23"/>
    </row>
    <row r="924" spans="13:13" x14ac:dyDescent="0.2">
      <c r="M924" s="23"/>
    </row>
    <row r="925" spans="13:13" x14ac:dyDescent="0.2">
      <c r="M925" s="23"/>
    </row>
    <row r="926" spans="13:13" x14ac:dyDescent="0.2">
      <c r="M926" s="23"/>
    </row>
    <row r="927" spans="13:13" x14ac:dyDescent="0.2">
      <c r="M927" s="23"/>
    </row>
    <row r="928" spans="13:13" x14ac:dyDescent="0.2">
      <c r="M928" s="23"/>
    </row>
    <row r="929" spans="13:13" x14ac:dyDescent="0.2">
      <c r="M929" s="23"/>
    </row>
    <row r="930" spans="13:13" x14ac:dyDescent="0.2">
      <c r="M930" s="23"/>
    </row>
    <row r="931" spans="13:13" x14ac:dyDescent="0.2">
      <c r="M931" s="23"/>
    </row>
    <row r="932" spans="13:13" x14ac:dyDescent="0.2">
      <c r="M932" s="23"/>
    </row>
    <row r="933" spans="13:13" x14ac:dyDescent="0.2">
      <c r="M933" s="23"/>
    </row>
    <row r="934" spans="13:13" x14ac:dyDescent="0.2">
      <c r="M934" s="23"/>
    </row>
    <row r="935" spans="13:13" x14ac:dyDescent="0.2">
      <c r="M935" s="23"/>
    </row>
    <row r="936" spans="13:13" x14ac:dyDescent="0.2">
      <c r="M936" s="23"/>
    </row>
    <row r="937" spans="13:13" x14ac:dyDescent="0.2">
      <c r="M937" s="23"/>
    </row>
    <row r="938" spans="13:13" x14ac:dyDescent="0.2">
      <c r="M938" s="23"/>
    </row>
    <row r="939" spans="13:13" x14ac:dyDescent="0.2">
      <c r="M939" s="23"/>
    </row>
    <row r="940" spans="13:13" x14ac:dyDescent="0.2">
      <c r="M940" s="23"/>
    </row>
    <row r="941" spans="13:13" x14ac:dyDescent="0.2">
      <c r="M941" s="23"/>
    </row>
    <row r="942" spans="13:13" x14ac:dyDescent="0.2">
      <c r="M942" s="23"/>
    </row>
    <row r="943" spans="13:13" x14ac:dyDescent="0.2">
      <c r="M943" s="23"/>
    </row>
    <row r="944" spans="13:13" x14ac:dyDescent="0.2">
      <c r="M944" s="23"/>
    </row>
    <row r="945" spans="13:13" x14ac:dyDescent="0.2">
      <c r="M945" s="23"/>
    </row>
    <row r="946" spans="13:13" x14ac:dyDescent="0.2">
      <c r="M946" s="23"/>
    </row>
    <row r="947" spans="13:13" x14ac:dyDescent="0.2">
      <c r="M947" s="23"/>
    </row>
    <row r="948" spans="13:13" x14ac:dyDescent="0.2">
      <c r="M948" s="23"/>
    </row>
    <row r="949" spans="13:13" x14ac:dyDescent="0.2">
      <c r="M949" s="23"/>
    </row>
    <row r="950" spans="13:13" x14ac:dyDescent="0.2">
      <c r="M950" s="23"/>
    </row>
    <row r="951" spans="13:13" x14ac:dyDescent="0.2">
      <c r="M951" s="23"/>
    </row>
    <row r="952" spans="13:13" x14ac:dyDescent="0.2">
      <c r="M952" s="23"/>
    </row>
    <row r="953" spans="13:13" x14ac:dyDescent="0.2">
      <c r="M953" s="23"/>
    </row>
    <row r="954" spans="13:13" x14ac:dyDescent="0.2">
      <c r="M954" s="23"/>
    </row>
    <row r="955" spans="13:13" x14ac:dyDescent="0.2">
      <c r="M955" s="23"/>
    </row>
    <row r="956" spans="13:13" x14ac:dyDescent="0.2">
      <c r="M956" s="23"/>
    </row>
    <row r="957" spans="13:13" x14ac:dyDescent="0.2">
      <c r="M957" s="23"/>
    </row>
    <row r="958" spans="13:13" x14ac:dyDescent="0.2">
      <c r="M958" s="23"/>
    </row>
    <row r="959" spans="13:13" x14ac:dyDescent="0.2">
      <c r="M959" s="23"/>
    </row>
    <row r="960" spans="13:13" x14ac:dyDescent="0.2">
      <c r="M960" s="23"/>
    </row>
    <row r="961" spans="13:13" x14ac:dyDescent="0.2">
      <c r="M961" s="23"/>
    </row>
    <row r="962" spans="13:13" x14ac:dyDescent="0.2">
      <c r="M962" s="23"/>
    </row>
    <row r="963" spans="13:13" x14ac:dyDescent="0.2">
      <c r="M963" s="23"/>
    </row>
    <row r="964" spans="13:13" x14ac:dyDescent="0.2">
      <c r="M964" s="23"/>
    </row>
    <row r="965" spans="13:13" x14ac:dyDescent="0.2">
      <c r="M965" s="23"/>
    </row>
    <row r="966" spans="13:13" x14ac:dyDescent="0.2">
      <c r="M966" s="23"/>
    </row>
    <row r="967" spans="13:13" x14ac:dyDescent="0.2">
      <c r="M967" s="23"/>
    </row>
    <row r="968" spans="13:13" x14ac:dyDescent="0.2">
      <c r="M968" s="23"/>
    </row>
    <row r="969" spans="13:13" x14ac:dyDescent="0.2">
      <c r="M969" s="23"/>
    </row>
    <row r="970" spans="13:13" x14ac:dyDescent="0.2">
      <c r="M970" s="23"/>
    </row>
    <row r="971" spans="13:13" x14ac:dyDescent="0.2">
      <c r="M971" s="23"/>
    </row>
    <row r="972" spans="13:13" x14ac:dyDescent="0.2">
      <c r="M972" s="23"/>
    </row>
    <row r="973" spans="13:13" x14ac:dyDescent="0.2">
      <c r="M973" s="23"/>
    </row>
    <row r="974" spans="13:13" x14ac:dyDescent="0.2">
      <c r="M974" s="23"/>
    </row>
    <row r="975" spans="13:13" x14ac:dyDescent="0.2">
      <c r="M975" s="23"/>
    </row>
    <row r="976" spans="13:13" x14ac:dyDescent="0.2">
      <c r="M976" s="23"/>
    </row>
    <row r="977" spans="13:13" x14ac:dyDescent="0.2">
      <c r="M977" s="23"/>
    </row>
    <row r="978" spans="13:13" x14ac:dyDescent="0.2">
      <c r="M978" s="23"/>
    </row>
    <row r="979" spans="13:13" x14ac:dyDescent="0.2">
      <c r="M979" s="23"/>
    </row>
    <row r="980" spans="13:13" x14ac:dyDescent="0.2">
      <c r="M980" s="23"/>
    </row>
    <row r="981" spans="13:13" x14ac:dyDescent="0.2">
      <c r="M981" s="23"/>
    </row>
    <row r="982" spans="13:13" x14ac:dyDescent="0.2">
      <c r="M982" s="23"/>
    </row>
    <row r="983" spans="13:13" x14ac:dyDescent="0.2">
      <c r="M983" s="23"/>
    </row>
    <row r="984" spans="13:13" x14ac:dyDescent="0.2">
      <c r="M984" s="23"/>
    </row>
    <row r="985" spans="13:13" x14ac:dyDescent="0.2">
      <c r="M985" s="23"/>
    </row>
    <row r="986" spans="13:13" x14ac:dyDescent="0.2">
      <c r="M986" s="23"/>
    </row>
    <row r="987" spans="13:13" x14ac:dyDescent="0.2">
      <c r="M987" s="23"/>
    </row>
    <row r="988" spans="13:13" x14ac:dyDescent="0.2">
      <c r="M988" s="23"/>
    </row>
    <row r="989" spans="13:13" x14ac:dyDescent="0.2">
      <c r="M989" s="23"/>
    </row>
    <row r="990" spans="13:13" x14ac:dyDescent="0.2">
      <c r="M990" s="23"/>
    </row>
    <row r="991" spans="13:13" x14ac:dyDescent="0.2">
      <c r="M991" s="23"/>
    </row>
    <row r="992" spans="13:13" x14ac:dyDescent="0.2">
      <c r="M992" s="23"/>
    </row>
    <row r="993" spans="13:13" x14ac:dyDescent="0.2">
      <c r="M993" s="23"/>
    </row>
    <row r="994" spans="13:13" x14ac:dyDescent="0.2">
      <c r="M994" s="23"/>
    </row>
    <row r="995" spans="13:13" x14ac:dyDescent="0.2">
      <c r="M995" s="23"/>
    </row>
    <row r="996" spans="13:13" x14ac:dyDescent="0.2">
      <c r="M996" s="23"/>
    </row>
    <row r="997" spans="13:13" x14ac:dyDescent="0.2">
      <c r="M997" s="23"/>
    </row>
    <row r="998" spans="13:13" x14ac:dyDescent="0.2">
      <c r="M998" s="23"/>
    </row>
    <row r="999" spans="13:13" x14ac:dyDescent="0.2">
      <c r="M999" s="23"/>
    </row>
    <row r="1000" spans="13:13" x14ac:dyDescent="0.2">
      <c r="M1000" s="23"/>
    </row>
    <row r="1001" spans="13:13" x14ac:dyDescent="0.2">
      <c r="M1001" s="23"/>
    </row>
    <row r="1002" spans="13:13" x14ac:dyDescent="0.2">
      <c r="M1002" s="23"/>
    </row>
    <row r="1003" spans="13:13" x14ac:dyDescent="0.2">
      <c r="M1003" s="23"/>
    </row>
    <row r="1004" spans="13:13" x14ac:dyDescent="0.2">
      <c r="M1004" s="23"/>
    </row>
    <row r="1005" spans="13:13" x14ac:dyDescent="0.2">
      <c r="M1005" s="23"/>
    </row>
    <row r="1006" spans="13:13" x14ac:dyDescent="0.2">
      <c r="M1006" s="23"/>
    </row>
    <row r="1007" spans="13:13" x14ac:dyDescent="0.2">
      <c r="M1007" s="23"/>
    </row>
    <row r="1008" spans="13:13" x14ac:dyDescent="0.2">
      <c r="M1008" s="23"/>
    </row>
    <row r="1009" spans="13:13" x14ac:dyDescent="0.2">
      <c r="M1009" s="23"/>
    </row>
    <row r="1010" spans="13:13" x14ac:dyDescent="0.2">
      <c r="M1010" s="23"/>
    </row>
    <row r="1011" spans="13:13" x14ac:dyDescent="0.2">
      <c r="M1011" s="23"/>
    </row>
    <row r="1012" spans="13:13" x14ac:dyDescent="0.2">
      <c r="M1012" s="23"/>
    </row>
    <row r="1013" spans="13:13" x14ac:dyDescent="0.2">
      <c r="M1013" s="23"/>
    </row>
    <row r="1014" spans="13:13" x14ac:dyDescent="0.2">
      <c r="M1014" s="23"/>
    </row>
    <row r="1015" spans="13:13" x14ac:dyDescent="0.2">
      <c r="M1015" s="23"/>
    </row>
    <row r="1016" spans="13:13" x14ac:dyDescent="0.2">
      <c r="M1016" s="23"/>
    </row>
    <row r="1017" spans="13:13" x14ac:dyDescent="0.2">
      <c r="M1017" s="23"/>
    </row>
    <row r="1018" spans="13:13" x14ac:dyDescent="0.2">
      <c r="M1018" s="23"/>
    </row>
    <row r="1019" spans="13:13" x14ac:dyDescent="0.2">
      <c r="M1019" s="23"/>
    </row>
    <row r="1020" spans="13:13" x14ac:dyDescent="0.2">
      <c r="M1020" s="23"/>
    </row>
    <row r="1021" spans="13:13" x14ac:dyDescent="0.2">
      <c r="M1021" s="23"/>
    </row>
    <row r="1022" spans="13:13" x14ac:dyDescent="0.2">
      <c r="M1022" s="23"/>
    </row>
    <row r="1023" spans="13:13" x14ac:dyDescent="0.2">
      <c r="M1023" s="23"/>
    </row>
    <row r="1024" spans="13:13" x14ac:dyDescent="0.2">
      <c r="M1024" s="23"/>
    </row>
    <row r="1025" spans="13:13" x14ac:dyDescent="0.2">
      <c r="M1025" s="23"/>
    </row>
    <row r="1026" spans="13:13" x14ac:dyDescent="0.2">
      <c r="M1026" s="23"/>
    </row>
    <row r="1027" spans="13:13" x14ac:dyDescent="0.2">
      <c r="M1027" s="23"/>
    </row>
    <row r="1028" spans="13:13" x14ac:dyDescent="0.2">
      <c r="M1028" s="23"/>
    </row>
    <row r="1029" spans="13:13" x14ac:dyDescent="0.2">
      <c r="M1029" s="23"/>
    </row>
    <row r="1030" spans="13:13" x14ac:dyDescent="0.2">
      <c r="M1030" s="23"/>
    </row>
    <row r="1031" spans="13:13" x14ac:dyDescent="0.2">
      <c r="M1031" s="23"/>
    </row>
    <row r="1032" spans="13:13" x14ac:dyDescent="0.2">
      <c r="M1032" s="23"/>
    </row>
    <row r="1033" spans="13:13" x14ac:dyDescent="0.2">
      <c r="M1033" s="23"/>
    </row>
    <row r="1034" spans="13:13" x14ac:dyDescent="0.2">
      <c r="M1034" s="23"/>
    </row>
    <row r="1035" spans="13:13" x14ac:dyDescent="0.2">
      <c r="M1035" s="23"/>
    </row>
    <row r="1036" spans="13:13" x14ac:dyDescent="0.2">
      <c r="M1036" s="23"/>
    </row>
    <row r="1037" spans="13:13" x14ac:dyDescent="0.2">
      <c r="M1037" s="23"/>
    </row>
    <row r="1038" spans="13:13" x14ac:dyDescent="0.2">
      <c r="M1038" s="23"/>
    </row>
    <row r="1039" spans="13:13" x14ac:dyDescent="0.2">
      <c r="M1039" s="23"/>
    </row>
    <row r="1040" spans="13:13" x14ac:dyDescent="0.2">
      <c r="M1040" s="23"/>
    </row>
    <row r="1041" spans="13:13" x14ac:dyDescent="0.2">
      <c r="M1041" s="23"/>
    </row>
    <row r="1042" spans="13:13" x14ac:dyDescent="0.2">
      <c r="M1042" s="23"/>
    </row>
    <row r="1043" spans="13:13" x14ac:dyDescent="0.2">
      <c r="M1043" s="23"/>
    </row>
    <row r="1044" spans="13:13" x14ac:dyDescent="0.2">
      <c r="M1044" s="23"/>
    </row>
    <row r="1045" spans="13:13" x14ac:dyDescent="0.2">
      <c r="M1045" s="23"/>
    </row>
    <row r="1046" spans="13:13" x14ac:dyDescent="0.2">
      <c r="M1046" s="23"/>
    </row>
    <row r="1047" spans="13:13" x14ac:dyDescent="0.2">
      <c r="M1047" s="23"/>
    </row>
    <row r="1048" spans="13:13" x14ac:dyDescent="0.2">
      <c r="M1048" s="23"/>
    </row>
    <row r="1049" spans="13:13" x14ac:dyDescent="0.2">
      <c r="M1049" s="23"/>
    </row>
    <row r="1050" spans="13:13" x14ac:dyDescent="0.2">
      <c r="M1050" s="23"/>
    </row>
    <row r="1051" spans="13:13" x14ac:dyDescent="0.2">
      <c r="M1051" s="23"/>
    </row>
    <row r="1052" spans="13:13" x14ac:dyDescent="0.2">
      <c r="M1052" s="23"/>
    </row>
    <row r="1053" spans="13:13" x14ac:dyDescent="0.2">
      <c r="M1053" s="23"/>
    </row>
    <row r="1054" spans="13:13" x14ac:dyDescent="0.2">
      <c r="M1054" s="23"/>
    </row>
    <row r="1055" spans="13:13" x14ac:dyDescent="0.2">
      <c r="M1055" s="23"/>
    </row>
    <row r="1056" spans="13:13" x14ac:dyDescent="0.2">
      <c r="M1056" s="23"/>
    </row>
    <row r="1057" spans="13:13" x14ac:dyDescent="0.2">
      <c r="M1057" s="23"/>
    </row>
    <row r="1058" spans="13:13" x14ac:dyDescent="0.2">
      <c r="M1058" s="23"/>
    </row>
    <row r="1059" spans="13:13" x14ac:dyDescent="0.2">
      <c r="M1059" s="23"/>
    </row>
    <row r="1060" spans="13:13" x14ac:dyDescent="0.2">
      <c r="M1060" s="23"/>
    </row>
    <row r="1061" spans="13:13" x14ac:dyDescent="0.2">
      <c r="M1061" s="23"/>
    </row>
    <row r="1062" spans="13:13" x14ac:dyDescent="0.2">
      <c r="M1062" s="23"/>
    </row>
    <row r="1063" spans="13:13" x14ac:dyDescent="0.2">
      <c r="M1063" s="23"/>
    </row>
    <row r="1064" spans="13:13" x14ac:dyDescent="0.2">
      <c r="M1064" s="23"/>
    </row>
    <row r="1065" spans="13:13" x14ac:dyDescent="0.2">
      <c r="M1065" s="23"/>
    </row>
    <row r="1066" spans="13:13" x14ac:dyDescent="0.2">
      <c r="M1066" s="23"/>
    </row>
    <row r="1067" spans="13:13" x14ac:dyDescent="0.2">
      <c r="M1067" s="23"/>
    </row>
    <row r="1068" spans="13:13" x14ac:dyDescent="0.2">
      <c r="M1068" s="23"/>
    </row>
    <row r="1069" spans="13:13" x14ac:dyDescent="0.2">
      <c r="M1069" s="23"/>
    </row>
    <row r="1070" spans="13:13" x14ac:dyDescent="0.2">
      <c r="M1070" s="23"/>
    </row>
    <row r="1071" spans="13:13" x14ac:dyDescent="0.2">
      <c r="M1071" s="23"/>
    </row>
    <row r="1072" spans="13:13" x14ac:dyDescent="0.2">
      <c r="M1072" s="23"/>
    </row>
    <row r="1073" spans="13:13" x14ac:dyDescent="0.2">
      <c r="M1073" s="23"/>
    </row>
    <row r="1074" spans="13:13" x14ac:dyDescent="0.2">
      <c r="M1074" s="23"/>
    </row>
    <row r="1075" spans="13:13" x14ac:dyDescent="0.2">
      <c r="M1075" s="23"/>
    </row>
    <row r="1076" spans="13:13" x14ac:dyDescent="0.2">
      <c r="M1076" s="23"/>
    </row>
    <row r="1077" spans="13:13" x14ac:dyDescent="0.2">
      <c r="M1077" s="23"/>
    </row>
    <row r="1078" spans="13:13" x14ac:dyDescent="0.2">
      <c r="M1078" s="23"/>
    </row>
    <row r="1079" spans="13:13" x14ac:dyDescent="0.2">
      <c r="M1079" s="23"/>
    </row>
    <row r="1080" spans="13:13" x14ac:dyDescent="0.2">
      <c r="M1080" s="23"/>
    </row>
    <row r="1081" spans="13:13" x14ac:dyDescent="0.2">
      <c r="M1081" s="23"/>
    </row>
    <row r="1082" spans="13:13" x14ac:dyDescent="0.2">
      <c r="M1082" s="23"/>
    </row>
    <row r="1083" spans="13:13" x14ac:dyDescent="0.2">
      <c r="M1083" s="23"/>
    </row>
    <row r="1084" spans="13:13" x14ac:dyDescent="0.2">
      <c r="M1084" s="23"/>
    </row>
    <row r="1085" spans="13:13" x14ac:dyDescent="0.2">
      <c r="M1085" s="23"/>
    </row>
    <row r="1086" spans="13:13" x14ac:dyDescent="0.2">
      <c r="M1086" s="23"/>
    </row>
    <row r="1087" spans="13:13" x14ac:dyDescent="0.2">
      <c r="M1087" s="23"/>
    </row>
    <row r="1088" spans="13:13" x14ac:dyDescent="0.2">
      <c r="M1088" s="23"/>
    </row>
    <row r="1089" spans="13:13" x14ac:dyDescent="0.2">
      <c r="M1089" s="23"/>
    </row>
    <row r="1090" spans="13:13" x14ac:dyDescent="0.2">
      <c r="M1090" s="23"/>
    </row>
    <row r="1091" spans="13:13" x14ac:dyDescent="0.2">
      <c r="M1091" s="23"/>
    </row>
    <row r="1092" spans="13:13" x14ac:dyDescent="0.2">
      <c r="M1092" s="23"/>
    </row>
    <row r="1093" spans="13:13" x14ac:dyDescent="0.2">
      <c r="M1093" s="23"/>
    </row>
    <row r="1094" spans="13:13" x14ac:dyDescent="0.2">
      <c r="M1094" s="23"/>
    </row>
    <row r="1095" spans="13:13" x14ac:dyDescent="0.2">
      <c r="M1095" s="23"/>
    </row>
    <row r="1096" spans="13:13" x14ac:dyDescent="0.2">
      <c r="M1096" s="23"/>
    </row>
    <row r="1097" spans="13:13" x14ac:dyDescent="0.2">
      <c r="M1097" s="23"/>
    </row>
    <row r="1098" spans="13:13" x14ac:dyDescent="0.2">
      <c r="M1098" s="23"/>
    </row>
    <row r="1099" spans="13:13" x14ac:dyDescent="0.2">
      <c r="M1099" s="23"/>
    </row>
    <row r="1100" spans="13:13" x14ac:dyDescent="0.2">
      <c r="M1100" s="23"/>
    </row>
    <row r="1101" spans="13:13" x14ac:dyDescent="0.2">
      <c r="M1101" s="23"/>
    </row>
    <row r="1102" spans="13:13" x14ac:dyDescent="0.2">
      <c r="M1102" s="23"/>
    </row>
    <row r="1103" spans="13:13" x14ac:dyDescent="0.2">
      <c r="M1103" s="23"/>
    </row>
    <row r="1104" spans="13:13" x14ac:dyDescent="0.2">
      <c r="M1104" s="23"/>
    </row>
    <row r="1105" spans="13:13" x14ac:dyDescent="0.2">
      <c r="M1105" s="23"/>
    </row>
    <row r="1106" spans="13:13" x14ac:dyDescent="0.2">
      <c r="M1106" s="23"/>
    </row>
    <row r="1107" spans="13:13" x14ac:dyDescent="0.2">
      <c r="M1107" s="23"/>
    </row>
    <row r="1108" spans="13:13" x14ac:dyDescent="0.2">
      <c r="M1108" s="23"/>
    </row>
    <row r="1109" spans="13:13" x14ac:dyDescent="0.2">
      <c r="M1109" s="23"/>
    </row>
    <row r="1110" spans="13:13" x14ac:dyDescent="0.2">
      <c r="M1110" s="23"/>
    </row>
    <row r="1111" spans="13:13" x14ac:dyDescent="0.2">
      <c r="M1111" s="23"/>
    </row>
    <row r="1112" spans="13:13" x14ac:dyDescent="0.2">
      <c r="M1112" s="23"/>
    </row>
    <row r="1113" spans="13:13" x14ac:dyDescent="0.2">
      <c r="M1113" s="23"/>
    </row>
    <row r="1114" spans="13:13" x14ac:dyDescent="0.2">
      <c r="M1114" s="23"/>
    </row>
    <row r="1115" spans="13:13" x14ac:dyDescent="0.2">
      <c r="M1115" s="23"/>
    </row>
    <row r="1116" spans="13:13" x14ac:dyDescent="0.2">
      <c r="M1116" s="23"/>
    </row>
    <row r="1117" spans="13:13" x14ac:dyDescent="0.2">
      <c r="M1117" s="23"/>
    </row>
    <row r="1118" spans="13:13" x14ac:dyDescent="0.2">
      <c r="M1118" s="23"/>
    </row>
    <row r="1119" spans="13:13" x14ac:dyDescent="0.2">
      <c r="M1119" s="23"/>
    </row>
    <row r="1120" spans="13:13" x14ac:dyDescent="0.2">
      <c r="M1120" s="23"/>
    </row>
    <row r="1121" spans="13:13" x14ac:dyDescent="0.2">
      <c r="M1121" s="23"/>
    </row>
    <row r="1122" spans="13:13" x14ac:dyDescent="0.2">
      <c r="M1122" s="23"/>
    </row>
    <row r="1123" spans="13:13" x14ac:dyDescent="0.2">
      <c r="M1123" s="23"/>
    </row>
    <row r="1124" spans="13:13" x14ac:dyDescent="0.2">
      <c r="M1124" s="23"/>
    </row>
    <row r="1125" spans="13:13" x14ac:dyDescent="0.2">
      <c r="M1125" s="23"/>
    </row>
    <row r="1126" spans="13:13" x14ac:dyDescent="0.2">
      <c r="M1126" s="23"/>
    </row>
    <row r="1127" spans="13:13" x14ac:dyDescent="0.2">
      <c r="M1127" s="23"/>
    </row>
    <row r="1128" spans="13:13" x14ac:dyDescent="0.2">
      <c r="M1128" s="23"/>
    </row>
    <row r="1129" spans="13:13" x14ac:dyDescent="0.2">
      <c r="M1129" s="23"/>
    </row>
    <row r="1130" spans="13:13" x14ac:dyDescent="0.2">
      <c r="M1130" s="23"/>
    </row>
    <row r="1131" spans="13:13" x14ac:dyDescent="0.2">
      <c r="M1131" s="23"/>
    </row>
    <row r="1132" spans="13:13" x14ac:dyDescent="0.2">
      <c r="M1132" s="23"/>
    </row>
    <row r="1133" spans="13:13" x14ac:dyDescent="0.2">
      <c r="M1133" s="23"/>
    </row>
    <row r="1134" spans="13:13" x14ac:dyDescent="0.2">
      <c r="M1134" s="23"/>
    </row>
    <row r="1135" spans="13:13" x14ac:dyDescent="0.2">
      <c r="M1135" s="23"/>
    </row>
    <row r="1136" spans="13:13" x14ac:dyDescent="0.2">
      <c r="M1136" s="23"/>
    </row>
    <row r="1137" spans="13:13" x14ac:dyDescent="0.2">
      <c r="M1137" s="23"/>
    </row>
    <row r="1138" spans="13:13" x14ac:dyDescent="0.2">
      <c r="M1138" s="23"/>
    </row>
    <row r="1139" spans="13:13" x14ac:dyDescent="0.2">
      <c r="M1139" s="23"/>
    </row>
    <row r="1140" spans="13:13" x14ac:dyDescent="0.2">
      <c r="M1140" s="23"/>
    </row>
    <row r="1141" spans="13:13" x14ac:dyDescent="0.2">
      <c r="M1141" s="23"/>
    </row>
    <row r="1142" spans="13:13" x14ac:dyDescent="0.2">
      <c r="M1142" s="23"/>
    </row>
    <row r="1143" spans="13:13" x14ac:dyDescent="0.2">
      <c r="M1143" s="23"/>
    </row>
    <row r="1144" spans="13:13" x14ac:dyDescent="0.2">
      <c r="M1144" s="23"/>
    </row>
    <row r="1145" spans="13:13" x14ac:dyDescent="0.2">
      <c r="M1145" s="23"/>
    </row>
    <row r="1146" spans="13:13" x14ac:dyDescent="0.2">
      <c r="M1146" s="23"/>
    </row>
    <row r="1147" spans="13:13" x14ac:dyDescent="0.2">
      <c r="M1147" s="23"/>
    </row>
    <row r="1148" spans="13:13" x14ac:dyDescent="0.2">
      <c r="M1148" s="23"/>
    </row>
    <row r="1149" spans="13:13" x14ac:dyDescent="0.2">
      <c r="M1149" s="23"/>
    </row>
    <row r="1150" spans="13:13" x14ac:dyDescent="0.2">
      <c r="M1150" s="23"/>
    </row>
    <row r="1151" spans="13:13" x14ac:dyDescent="0.2">
      <c r="M1151" s="23"/>
    </row>
    <row r="1152" spans="13:13" x14ac:dyDescent="0.2">
      <c r="M1152" s="23"/>
    </row>
    <row r="1153" spans="13:13" x14ac:dyDescent="0.2">
      <c r="M1153" s="23"/>
    </row>
    <row r="1154" spans="13:13" x14ac:dyDescent="0.2">
      <c r="M1154" s="23"/>
    </row>
    <row r="1155" spans="13:13" x14ac:dyDescent="0.2">
      <c r="M1155" s="23"/>
    </row>
    <row r="1156" spans="13:13" x14ac:dyDescent="0.2">
      <c r="M1156" s="23"/>
    </row>
    <row r="1157" spans="13:13" x14ac:dyDescent="0.2">
      <c r="M1157" s="23"/>
    </row>
    <row r="1158" spans="13:13" x14ac:dyDescent="0.2">
      <c r="M1158" s="23"/>
    </row>
    <row r="1159" spans="13:13" x14ac:dyDescent="0.2">
      <c r="M1159" s="23"/>
    </row>
    <row r="1160" spans="13:13" x14ac:dyDescent="0.2">
      <c r="M1160" s="23"/>
    </row>
    <row r="1161" spans="13:13" x14ac:dyDescent="0.2">
      <c r="M1161" s="23"/>
    </row>
    <row r="1162" spans="13:13" x14ac:dyDescent="0.2">
      <c r="M1162" s="23"/>
    </row>
    <row r="1163" spans="13:13" x14ac:dyDescent="0.2">
      <c r="M1163" s="23"/>
    </row>
    <row r="1164" spans="13:13" x14ac:dyDescent="0.2">
      <c r="M1164" s="23"/>
    </row>
    <row r="1165" spans="13:13" x14ac:dyDescent="0.2">
      <c r="M1165" s="23"/>
    </row>
    <row r="1166" spans="13:13" x14ac:dyDescent="0.2">
      <c r="M1166" s="23"/>
    </row>
    <row r="1167" spans="13:13" x14ac:dyDescent="0.2">
      <c r="M1167" s="23"/>
    </row>
    <row r="1168" spans="13:13" x14ac:dyDescent="0.2">
      <c r="M1168" s="23"/>
    </row>
    <row r="1169" spans="13:13" x14ac:dyDescent="0.2">
      <c r="M1169" s="23"/>
    </row>
    <row r="1170" spans="13:13" x14ac:dyDescent="0.2">
      <c r="M1170" s="23"/>
    </row>
    <row r="1171" spans="13:13" x14ac:dyDescent="0.2">
      <c r="M1171" s="23"/>
    </row>
    <row r="1172" spans="13:13" x14ac:dyDescent="0.2">
      <c r="M1172" s="23"/>
    </row>
    <row r="1173" spans="13:13" x14ac:dyDescent="0.2">
      <c r="M1173" s="23"/>
    </row>
    <row r="1174" spans="13:13" x14ac:dyDescent="0.2">
      <c r="M1174" s="23"/>
    </row>
    <row r="1175" spans="13:13" x14ac:dyDescent="0.2">
      <c r="M1175" s="23"/>
    </row>
    <row r="1176" spans="13:13" x14ac:dyDescent="0.2">
      <c r="M1176" s="23"/>
    </row>
    <row r="1177" spans="13:13" x14ac:dyDescent="0.2">
      <c r="M1177" s="23"/>
    </row>
    <row r="1178" spans="13:13" x14ac:dyDescent="0.2">
      <c r="M1178" s="23"/>
    </row>
    <row r="1179" spans="13:13" x14ac:dyDescent="0.2">
      <c r="M1179" s="23"/>
    </row>
    <row r="1180" spans="13:13" x14ac:dyDescent="0.2">
      <c r="M1180" s="23"/>
    </row>
    <row r="1181" spans="13:13" x14ac:dyDescent="0.2">
      <c r="M1181" s="23"/>
    </row>
    <row r="1182" spans="13:13" x14ac:dyDescent="0.2">
      <c r="M1182" s="23"/>
    </row>
    <row r="1183" spans="13:13" x14ac:dyDescent="0.2">
      <c r="M1183" s="23"/>
    </row>
    <row r="1184" spans="13:13" x14ac:dyDescent="0.2">
      <c r="M1184" s="23"/>
    </row>
    <row r="1185" spans="13:13" x14ac:dyDescent="0.2">
      <c r="M1185" s="23"/>
    </row>
    <row r="1186" spans="13:13" x14ac:dyDescent="0.2">
      <c r="M1186" s="23"/>
    </row>
    <row r="1187" spans="13:13" x14ac:dyDescent="0.2">
      <c r="M1187" s="23"/>
    </row>
    <row r="1188" spans="13:13" x14ac:dyDescent="0.2">
      <c r="M1188" s="23"/>
    </row>
    <row r="1189" spans="13:13" x14ac:dyDescent="0.2">
      <c r="M1189" s="23"/>
    </row>
    <row r="1190" spans="13:13" x14ac:dyDescent="0.2">
      <c r="M1190" s="23"/>
    </row>
    <row r="1191" spans="13:13" x14ac:dyDescent="0.2">
      <c r="M1191" s="23"/>
    </row>
    <row r="1192" spans="13:13" x14ac:dyDescent="0.2">
      <c r="M1192" s="23"/>
    </row>
    <row r="1193" spans="13:13" x14ac:dyDescent="0.2">
      <c r="M1193" s="23"/>
    </row>
    <row r="1194" spans="13:13" x14ac:dyDescent="0.2">
      <c r="M1194" s="23"/>
    </row>
    <row r="1195" spans="13:13" x14ac:dyDescent="0.2">
      <c r="M1195" s="23"/>
    </row>
    <row r="1196" spans="13:13" x14ac:dyDescent="0.2">
      <c r="M1196" s="23"/>
    </row>
    <row r="1197" spans="13:13" x14ac:dyDescent="0.2">
      <c r="M1197" s="23"/>
    </row>
    <row r="1198" spans="13:13" x14ac:dyDescent="0.2">
      <c r="M1198" s="23"/>
    </row>
    <row r="1199" spans="13:13" x14ac:dyDescent="0.2">
      <c r="M1199" s="23"/>
    </row>
    <row r="1200" spans="13:13" x14ac:dyDescent="0.2">
      <c r="M1200" s="23"/>
    </row>
    <row r="1201" spans="13:13" x14ac:dyDescent="0.2">
      <c r="M1201" s="23"/>
    </row>
    <row r="1202" spans="13:13" x14ac:dyDescent="0.2">
      <c r="M1202" s="23"/>
    </row>
    <row r="1203" spans="13:13" x14ac:dyDescent="0.2">
      <c r="M1203" s="23"/>
    </row>
    <row r="1204" spans="13:13" x14ac:dyDescent="0.2">
      <c r="M1204" s="23"/>
    </row>
    <row r="1205" spans="13:13" x14ac:dyDescent="0.2">
      <c r="M1205" s="23"/>
    </row>
    <row r="1206" spans="13:13" x14ac:dyDescent="0.2">
      <c r="M1206" s="23"/>
    </row>
    <row r="1207" spans="13:13" x14ac:dyDescent="0.2">
      <c r="M1207" s="23"/>
    </row>
    <row r="1208" spans="13:13" x14ac:dyDescent="0.2">
      <c r="M1208" s="23"/>
    </row>
    <row r="1209" spans="13:13" x14ac:dyDescent="0.2">
      <c r="M1209" s="23"/>
    </row>
    <row r="1210" spans="13:13" x14ac:dyDescent="0.2">
      <c r="M1210" s="23"/>
    </row>
    <row r="1211" spans="13:13" x14ac:dyDescent="0.2">
      <c r="M1211" s="23"/>
    </row>
    <row r="1212" spans="13:13" x14ac:dyDescent="0.2">
      <c r="M1212" s="23"/>
    </row>
    <row r="1213" spans="13:13" x14ac:dyDescent="0.2">
      <c r="M1213" s="23"/>
    </row>
    <row r="1214" spans="13:13" x14ac:dyDescent="0.2">
      <c r="M1214" s="23"/>
    </row>
    <row r="1215" spans="13:13" x14ac:dyDescent="0.2">
      <c r="M1215" s="23"/>
    </row>
    <row r="1216" spans="13:13" x14ac:dyDescent="0.2">
      <c r="M1216" s="23"/>
    </row>
    <row r="1217" spans="13:13" x14ac:dyDescent="0.2">
      <c r="M1217" s="23"/>
    </row>
    <row r="1218" spans="13:13" x14ac:dyDescent="0.2">
      <c r="M1218" s="23"/>
    </row>
    <row r="1219" spans="13:13" x14ac:dyDescent="0.2">
      <c r="M1219" s="23"/>
    </row>
    <row r="1220" spans="13:13" x14ac:dyDescent="0.2">
      <c r="M1220" s="23"/>
    </row>
    <row r="1221" spans="13:13" x14ac:dyDescent="0.2">
      <c r="M1221" s="23"/>
    </row>
    <row r="1222" spans="13:13" x14ac:dyDescent="0.2">
      <c r="M1222" s="23"/>
    </row>
    <row r="1223" spans="13:13" x14ac:dyDescent="0.2">
      <c r="M1223" s="23"/>
    </row>
    <row r="1224" spans="13:13" x14ac:dyDescent="0.2">
      <c r="M1224" s="23"/>
    </row>
    <row r="1225" spans="13:13" x14ac:dyDescent="0.2">
      <c r="M1225" s="23"/>
    </row>
    <row r="1226" spans="13:13" x14ac:dyDescent="0.2">
      <c r="M1226" s="23"/>
    </row>
    <row r="1227" spans="13:13" x14ac:dyDescent="0.2">
      <c r="M1227" s="23"/>
    </row>
    <row r="1228" spans="13:13" x14ac:dyDescent="0.2">
      <c r="M1228" s="23"/>
    </row>
    <row r="1229" spans="13:13" x14ac:dyDescent="0.2">
      <c r="M1229" s="23"/>
    </row>
    <row r="1230" spans="13:13" x14ac:dyDescent="0.2">
      <c r="M1230" s="23"/>
    </row>
    <row r="1231" spans="13:13" x14ac:dyDescent="0.2">
      <c r="M1231" s="23"/>
    </row>
    <row r="1232" spans="13:13" x14ac:dyDescent="0.2">
      <c r="M1232" s="23"/>
    </row>
    <row r="1233" spans="13:13" x14ac:dyDescent="0.2">
      <c r="M1233" s="23"/>
    </row>
    <row r="1234" spans="13:13" x14ac:dyDescent="0.2">
      <c r="M1234" s="23"/>
    </row>
    <row r="1235" spans="13:13" x14ac:dyDescent="0.2">
      <c r="M1235" s="23"/>
    </row>
    <row r="1236" spans="13:13" x14ac:dyDescent="0.2">
      <c r="M1236" s="23"/>
    </row>
    <row r="1237" spans="13:13" x14ac:dyDescent="0.2">
      <c r="M1237" s="23"/>
    </row>
    <row r="1238" spans="13:13" x14ac:dyDescent="0.2">
      <c r="M1238" s="23"/>
    </row>
    <row r="1239" spans="13:13" x14ac:dyDescent="0.2">
      <c r="M1239" s="23"/>
    </row>
    <row r="1240" spans="13:13" x14ac:dyDescent="0.2">
      <c r="M1240" s="23"/>
    </row>
    <row r="1241" spans="13:13" x14ac:dyDescent="0.2">
      <c r="M1241" s="23"/>
    </row>
    <row r="1242" spans="13:13" x14ac:dyDescent="0.2">
      <c r="M1242" s="23"/>
    </row>
    <row r="1243" spans="13:13" x14ac:dyDescent="0.2">
      <c r="M1243" s="23"/>
    </row>
    <row r="1244" spans="13:13" x14ac:dyDescent="0.2">
      <c r="M1244" s="23"/>
    </row>
    <row r="1245" spans="13:13" x14ac:dyDescent="0.2">
      <c r="M1245" s="23"/>
    </row>
    <row r="1246" spans="13:13" x14ac:dyDescent="0.2">
      <c r="M1246" s="23"/>
    </row>
    <row r="1247" spans="13:13" x14ac:dyDescent="0.2">
      <c r="M1247" s="23"/>
    </row>
    <row r="1248" spans="13:13" x14ac:dyDescent="0.2">
      <c r="M1248" s="23"/>
    </row>
    <row r="1249" spans="13:13" x14ac:dyDescent="0.2">
      <c r="M1249" s="23"/>
    </row>
    <row r="1250" spans="13:13" x14ac:dyDescent="0.2">
      <c r="M1250" s="23"/>
    </row>
    <row r="1251" spans="13:13" x14ac:dyDescent="0.2">
      <c r="M1251" s="23"/>
    </row>
    <row r="1252" spans="13:13" x14ac:dyDescent="0.2">
      <c r="M1252" s="23"/>
    </row>
    <row r="1253" spans="13:13" x14ac:dyDescent="0.2">
      <c r="M1253" s="23"/>
    </row>
    <row r="1254" spans="13:13" x14ac:dyDescent="0.2">
      <c r="M1254" s="23"/>
    </row>
    <row r="1255" spans="13:13" x14ac:dyDescent="0.2">
      <c r="M1255" s="23"/>
    </row>
    <row r="1256" spans="13:13" x14ac:dyDescent="0.2">
      <c r="M1256" s="23"/>
    </row>
    <row r="1257" spans="13:13" x14ac:dyDescent="0.2">
      <c r="M1257" s="23"/>
    </row>
    <row r="1258" spans="13:13" x14ac:dyDescent="0.2">
      <c r="M1258" s="23"/>
    </row>
    <row r="1259" spans="13:13" x14ac:dyDescent="0.2">
      <c r="M1259" s="23"/>
    </row>
    <row r="1260" spans="13:13" x14ac:dyDescent="0.2">
      <c r="M1260" s="23"/>
    </row>
    <row r="1261" spans="13:13" x14ac:dyDescent="0.2">
      <c r="M1261" s="23"/>
    </row>
    <row r="1262" spans="13:13" x14ac:dyDescent="0.2">
      <c r="M1262" s="23"/>
    </row>
    <row r="1263" spans="13:13" x14ac:dyDescent="0.2">
      <c r="M1263" s="23"/>
    </row>
    <row r="1264" spans="13:13" x14ac:dyDescent="0.2">
      <c r="M1264" s="23"/>
    </row>
    <row r="1265" spans="13:13" x14ac:dyDescent="0.2">
      <c r="M1265" s="23"/>
    </row>
    <row r="1266" spans="13:13" x14ac:dyDescent="0.2">
      <c r="M1266" s="23"/>
    </row>
    <row r="1267" spans="13:13" x14ac:dyDescent="0.2">
      <c r="M1267" s="23"/>
    </row>
    <row r="1268" spans="13:13" x14ac:dyDescent="0.2">
      <c r="M1268" s="23"/>
    </row>
    <row r="1269" spans="13:13" x14ac:dyDescent="0.2">
      <c r="M1269" s="23"/>
    </row>
    <row r="1270" spans="13:13" x14ac:dyDescent="0.2">
      <c r="M1270" s="23"/>
    </row>
    <row r="1271" spans="13:13" x14ac:dyDescent="0.2">
      <c r="M1271" s="23"/>
    </row>
    <row r="1272" spans="13:13" x14ac:dyDescent="0.2">
      <c r="M1272" s="23"/>
    </row>
    <row r="1273" spans="13:13" x14ac:dyDescent="0.2">
      <c r="M1273" s="23"/>
    </row>
    <row r="1274" spans="13:13" x14ac:dyDescent="0.2">
      <c r="M1274" s="23"/>
    </row>
    <row r="1275" spans="13:13" x14ac:dyDescent="0.2">
      <c r="M1275" s="23"/>
    </row>
    <row r="1276" spans="13:13" x14ac:dyDescent="0.2">
      <c r="M1276" s="23"/>
    </row>
    <row r="1277" spans="13:13" x14ac:dyDescent="0.2">
      <c r="M1277" s="23"/>
    </row>
    <row r="1278" spans="13:13" x14ac:dyDescent="0.2">
      <c r="M1278" s="23"/>
    </row>
    <row r="1279" spans="13:13" x14ac:dyDescent="0.2">
      <c r="M1279" s="23"/>
    </row>
    <row r="1280" spans="13:13" x14ac:dyDescent="0.2">
      <c r="M1280" s="23"/>
    </row>
    <row r="1281" spans="13:13" x14ac:dyDescent="0.2">
      <c r="M1281" s="23"/>
    </row>
    <row r="1282" spans="13:13" x14ac:dyDescent="0.2">
      <c r="M1282" s="23"/>
    </row>
    <row r="1283" spans="13:13" x14ac:dyDescent="0.2">
      <c r="M1283" s="23"/>
    </row>
    <row r="1284" spans="13:13" x14ac:dyDescent="0.2">
      <c r="M1284" s="23"/>
    </row>
    <row r="1285" spans="13:13" x14ac:dyDescent="0.2">
      <c r="M1285" s="23"/>
    </row>
    <row r="1286" spans="13:13" x14ac:dyDescent="0.2">
      <c r="M1286" s="23"/>
    </row>
    <row r="1287" spans="13:13" x14ac:dyDescent="0.2">
      <c r="M1287" s="23"/>
    </row>
    <row r="1288" spans="13:13" x14ac:dyDescent="0.2">
      <c r="M1288" s="23"/>
    </row>
    <row r="1289" spans="13:13" x14ac:dyDescent="0.2">
      <c r="M1289" s="23"/>
    </row>
    <row r="1290" spans="13:13" x14ac:dyDescent="0.2">
      <c r="M1290" s="23"/>
    </row>
    <row r="1291" spans="13:13" x14ac:dyDescent="0.2">
      <c r="M1291" s="23"/>
    </row>
    <row r="1292" spans="13:13" x14ac:dyDescent="0.2">
      <c r="M1292" s="23"/>
    </row>
    <row r="1293" spans="13:13" x14ac:dyDescent="0.2">
      <c r="M1293" s="23"/>
    </row>
    <row r="1294" spans="13:13" x14ac:dyDescent="0.2">
      <c r="M1294" s="23"/>
    </row>
    <row r="1295" spans="13:13" x14ac:dyDescent="0.2">
      <c r="M1295" s="23"/>
    </row>
    <row r="1296" spans="13:13" x14ac:dyDescent="0.2">
      <c r="M1296" s="23"/>
    </row>
    <row r="1297" spans="13:13" x14ac:dyDescent="0.2">
      <c r="M1297" s="23"/>
    </row>
    <row r="1298" spans="13:13" x14ac:dyDescent="0.2">
      <c r="M1298" s="23"/>
    </row>
    <row r="1299" spans="13:13" x14ac:dyDescent="0.2">
      <c r="M1299" s="23"/>
    </row>
    <row r="1300" spans="13:13" x14ac:dyDescent="0.2">
      <c r="M1300" s="23"/>
    </row>
    <row r="1301" spans="13:13" x14ac:dyDescent="0.2">
      <c r="M1301" s="23"/>
    </row>
    <row r="1302" spans="13:13" x14ac:dyDescent="0.2">
      <c r="M1302" s="23"/>
    </row>
    <row r="1303" spans="13:13" x14ac:dyDescent="0.2">
      <c r="M1303" s="23"/>
    </row>
    <row r="1304" spans="13:13" x14ac:dyDescent="0.2">
      <c r="M1304" s="23"/>
    </row>
    <row r="1305" spans="13:13" x14ac:dyDescent="0.2">
      <c r="M1305" s="23"/>
    </row>
    <row r="1306" spans="13:13" x14ac:dyDescent="0.2">
      <c r="M1306" s="23"/>
    </row>
    <row r="1307" spans="13:13" x14ac:dyDescent="0.2">
      <c r="M1307" s="23"/>
    </row>
    <row r="1308" spans="13:13" x14ac:dyDescent="0.2">
      <c r="M1308" s="23"/>
    </row>
    <row r="1309" spans="13:13" x14ac:dyDescent="0.2">
      <c r="M1309" s="23"/>
    </row>
    <row r="1310" spans="13:13" x14ac:dyDescent="0.2">
      <c r="M1310" s="23"/>
    </row>
    <row r="1311" spans="13:13" x14ac:dyDescent="0.2">
      <c r="M1311" s="23"/>
    </row>
    <row r="1312" spans="13:13" x14ac:dyDescent="0.2">
      <c r="M1312" s="23"/>
    </row>
    <row r="1313" spans="13:13" x14ac:dyDescent="0.2">
      <c r="M1313" s="23"/>
    </row>
    <row r="1314" spans="13:13" x14ac:dyDescent="0.2">
      <c r="M1314" s="23"/>
    </row>
    <row r="1315" spans="13:13" x14ac:dyDescent="0.2">
      <c r="M1315" s="23"/>
    </row>
    <row r="1316" spans="13:13" x14ac:dyDescent="0.2">
      <c r="M1316" s="23"/>
    </row>
    <row r="1317" spans="13:13" x14ac:dyDescent="0.2">
      <c r="M1317" s="23"/>
    </row>
    <row r="1318" spans="13:13" x14ac:dyDescent="0.2">
      <c r="M1318" s="23"/>
    </row>
    <row r="1319" spans="13:13" x14ac:dyDescent="0.2">
      <c r="M1319" s="23"/>
    </row>
    <row r="1320" spans="13:13" x14ac:dyDescent="0.2">
      <c r="M1320" s="23"/>
    </row>
    <row r="1321" spans="13:13" x14ac:dyDescent="0.2">
      <c r="M1321" s="23"/>
    </row>
    <row r="1322" spans="13:13" x14ac:dyDescent="0.2">
      <c r="M1322" s="23"/>
    </row>
    <row r="1323" spans="13:13" x14ac:dyDescent="0.2">
      <c r="M1323" s="23"/>
    </row>
    <row r="1324" spans="13:13" x14ac:dyDescent="0.2">
      <c r="M1324" s="23"/>
    </row>
    <row r="1325" spans="13:13" x14ac:dyDescent="0.2">
      <c r="M1325" s="23"/>
    </row>
    <row r="1326" spans="13:13" x14ac:dyDescent="0.2">
      <c r="M1326" s="23"/>
    </row>
    <row r="1327" spans="13:13" x14ac:dyDescent="0.2">
      <c r="M1327" s="23"/>
    </row>
    <row r="1328" spans="13:13" x14ac:dyDescent="0.2">
      <c r="M1328" s="23"/>
    </row>
    <row r="1329" spans="13:13" x14ac:dyDescent="0.2">
      <c r="M1329" s="23"/>
    </row>
    <row r="1330" spans="13:13" x14ac:dyDescent="0.2">
      <c r="M1330" s="23"/>
    </row>
    <row r="1331" spans="13:13" x14ac:dyDescent="0.2">
      <c r="M1331" s="23"/>
    </row>
    <row r="1332" spans="13:13" x14ac:dyDescent="0.2">
      <c r="M1332" s="23"/>
    </row>
    <row r="1333" spans="13:13" x14ac:dyDescent="0.2">
      <c r="M1333" s="23"/>
    </row>
    <row r="1334" spans="13:13" x14ac:dyDescent="0.2">
      <c r="M1334" s="23"/>
    </row>
    <row r="1335" spans="13:13" x14ac:dyDescent="0.2">
      <c r="M1335" s="23"/>
    </row>
    <row r="1336" spans="13:13" x14ac:dyDescent="0.2">
      <c r="M1336" s="23"/>
    </row>
    <row r="1337" spans="13:13" x14ac:dyDescent="0.2">
      <c r="M1337" s="23"/>
    </row>
    <row r="1338" spans="13:13" x14ac:dyDescent="0.2">
      <c r="M1338" s="23"/>
    </row>
    <row r="1339" spans="13:13" x14ac:dyDescent="0.2">
      <c r="M1339" s="23"/>
    </row>
    <row r="1340" spans="13:13" x14ac:dyDescent="0.2">
      <c r="M1340" s="23"/>
    </row>
    <row r="1341" spans="13:13" x14ac:dyDescent="0.2">
      <c r="M1341" s="23"/>
    </row>
    <row r="1342" spans="13:13" x14ac:dyDescent="0.2">
      <c r="M1342" s="23"/>
    </row>
    <row r="1343" spans="13:13" x14ac:dyDescent="0.2">
      <c r="M1343" s="23"/>
    </row>
    <row r="1344" spans="13:13" x14ac:dyDescent="0.2">
      <c r="M1344" s="23"/>
    </row>
    <row r="1345" spans="13:13" x14ac:dyDescent="0.2">
      <c r="M1345" s="23"/>
    </row>
    <row r="1346" spans="13:13" x14ac:dyDescent="0.2">
      <c r="M1346" s="23"/>
    </row>
    <row r="1347" spans="13:13" x14ac:dyDescent="0.2">
      <c r="M1347" s="23"/>
    </row>
    <row r="1348" spans="13:13" x14ac:dyDescent="0.2">
      <c r="M1348" s="23"/>
    </row>
    <row r="1349" spans="13:13" x14ac:dyDescent="0.2">
      <c r="M1349" s="23"/>
    </row>
    <row r="1350" spans="13:13" x14ac:dyDescent="0.2">
      <c r="M1350" s="23"/>
    </row>
    <row r="1351" spans="13:13" x14ac:dyDescent="0.2">
      <c r="M1351" s="23"/>
    </row>
    <row r="1352" spans="13:13" x14ac:dyDescent="0.2">
      <c r="M1352" s="23"/>
    </row>
    <row r="1353" spans="13:13" x14ac:dyDescent="0.2">
      <c r="M1353" s="23"/>
    </row>
    <row r="1354" spans="13:13" x14ac:dyDescent="0.2">
      <c r="M1354" s="23"/>
    </row>
    <row r="1355" spans="13:13" x14ac:dyDescent="0.2">
      <c r="M1355" s="23"/>
    </row>
    <row r="1356" spans="13:13" x14ac:dyDescent="0.2">
      <c r="M1356" s="23"/>
    </row>
    <row r="1357" spans="13:13" x14ac:dyDescent="0.2">
      <c r="M1357" s="23"/>
    </row>
    <row r="1358" spans="13:13" x14ac:dyDescent="0.2">
      <c r="M1358" s="23"/>
    </row>
    <row r="1359" spans="13:13" x14ac:dyDescent="0.2">
      <c r="M1359" s="23"/>
    </row>
    <row r="1360" spans="13:13" x14ac:dyDescent="0.2">
      <c r="M1360" s="23"/>
    </row>
    <row r="1361" spans="13:13" x14ac:dyDescent="0.2">
      <c r="M1361" s="23"/>
    </row>
    <row r="1362" spans="13:13" x14ac:dyDescent="0.2">
      <c r="M1362" s="23"/>
    </row>
    <row r="1363" spans="13:13" x14ac:dyDescent="0.2">
      <c r="M1363" s="23"/>
    </row>
    <row r="1364" spans="13:13" x14ac:dyDescent="0.2">
      <c r="M1364" s="23"/>
    </row>
    <row r="1365" spans="13:13" x14ac:dyDescent="0.2">
      <c r="M1365" s="23"/>
    </row>
    <row r="1366" spans="13:13" x14ac:dyDescent="0.2">
      <c r="M1366" s="23"/>
    </row>
    <row r="1367" spans="13:13" x14ac:dyDescent="0.2">
      <c r="M1367" s="23"/>
    </row>
    <row r="1368" spans="13:13" x14ac:dyDescent="0.2">
      <c r="M1368" s="23"/>
    </row>
    <row r="1369" spans="13:13" x14ac:dyDescent="0.2">
      <c r="M1369" s="23"/>
    </row>
    <row r="1370" spans="13:13" x14ac:dyDescent="0.2">
      <c r="M1370" s="23"/>
    </row>
    <row r="1371" spans="13:13" x14ac:dyDescent="0.2">
      <c r="M1371" s="23"/>
    </row>
    <row r="1372" spans="13:13" x14ac:dyDescent="0.2">
      <c r="M1372" s="23"/>
    </row>
    <row r="1373" spans="13:13" x14ac:dyDescent="0.2">
      <c r="M1373" s="23"/>
    </row>
    <row r="1374" spans="13:13" x14ac:dyDescent="0.2">
      <c r="M1374" s="23"/>
    </row>
    <row r="1375" spans="13:13" x14ac:dyDescent="0.2">
      <c r="M1375" s="23"/>
    </row>
    <row r="1376" spans="13:13" x14ac:dyDescent="0.2">
      <c r="M1376" s="23"/>
    </row>
    <row r="1377" spans="13:13" x14ac:dyDescent="0.2">
      <c r="M1377" s="23"/>
    </row>
    <row r="1378" spans="13:13" x14ac:dyDescent="0.2">
      <c r="M1378" s="23"/>
    </row>
    <row r="1379" spans="13:13" x14ac:dyDescent="0.2">
      <c r="M1379" s="23"/>
    </row>
    <row r="1380" spans="13:13" x14ac:dyDescent="0.2">
      <c r="M1380" s="23"/>
    </row>
    <row r="1381" spans="13:13" x14ac:dyDescent="0.2">
      <c r="M1381" s="23"/>
    </row>
    <row r="1382" spans="13:13" x14ac:dyDescent="0.2">
      <c r="M1382" s="23"/>
    </row>
    <row r="1383" spans="13:13" x14ac:dyDescent="0.2">
      <c r="M1383" s="23"/>
    </row>
    <row r="1384" spans="13:13" x14ac:dyDescent="0.2">
      <c r="M1384" s="23"/>
    </row>
    <row r="1385" spans="13:13" x14ac:dyDescent="0.2">
      <c r="M1385" s="23"/>
    </row>
    <row r="1386" spans="13:13" x14ac:dyDescent="0.2">
      <c r="M1386" s="23"/>
    </row>
    <row r="1387" spans="13:13" x14ac:dyDescent="0.2">
      <c r="M1387" s="23"/>
    </row>
    <row r="1388" spans="13:13" x14ac:dyDescent="0.2">
      <c r="M1388" s="23"/>
    </row>
    <row r="1389" spans="13:13" x14ac:dyDescent="0.2">
      <c r="M1389" s="23"/>
    </row>
    <row r="1390" spans="13:13" x14ac:dyDescent="0.2">
      <c r="M1390" s="23"/>
    </row>
    <row r="1391" spans="13:13" x14ac:dyDescent="0.2">
      <c r="M1391" s="23"/>
    </row>
    <row r="1392" spans="13:13" x14ac:dyDescent="0.2">
      <c r="M1392" s="23"/>
    </row>
    <row r="1393" spans="13:13" x14ac:dyDescent="0.2">
      <c r="M1393" s="23"/>
    </row>
    <row r="1394" spans="13:13" x14ac:dyDescent="0.2">
      <c r="M1394" s="23"/>
    </row>
    <row r="1395" spans="13:13" x14ac:dyDescent="0.2">
      <c r="M1395" s="23"/>
    </row>
    <row r="1396" spans="13:13" x14ac:dyDescent="0.2">
      <c r="M1396" s="23"/>
    </row>
    <row r="1397" spans="13:13" x14ac:dyDescent="0.2">
      <c r="M1397" s="23"/>
    </row>
    <row r="1398" spans="13:13" x14ac:dyDescent="0.2">
      <c r="M1398" s="23"/>
    </row>
    <row r="1399" spans="13:13" x14ac:dyDescent="0.2">
      <c r="M1399" s="23"/>
    </row>
    <row r="1400" spans="13:13" x14ac:dyDescent="0.2">
      <c r="M1400" s="23"/>
    </row>
    <row r="1401" spans="13:13" x14ac:dyDescent="0.2">
      <c r="M1401" s="23"/>
    </row>
    <row r="1402" spans="13:13" x14ac:dyDescent="0.2">
      <c r="M1402" s="23"/>
    </row>
    <row r="1403" spans="13:13" x14ac:dyDescent="0.2">
      <c r="M1403" s="23"/>
    </row>
    <row r="1404" spans="13:13" x14ac:dyDescent="0.2">
      <c r="M1404" s="23"/>
    </row>
    <row r="1405" spans="13:13" x14ac:dyDescent="0.2">
      <c r="M1405" s="23"/>
    </row>
    <row r="1406" spans="13:13" x14ac:dyDescent="0.2">
      <c r="M1406" s="23"/>
    </row>
    <row r="1407" spans="13:13" x14ac:dyDescent="0.2">
      <c r="M1407" s="23"/>
    </row>
    <row r="1408" spans="13:13" x14ac:dyDescent="0.2">
      <c r="M1408" s="23"/>
    </row>
    <row r="1409" spans="13:13" x14ac:dyDescent="0.2">
      <c r="M1409" s="23"/>
    </row>
    <row r="1410" spans="13:13" x14ac:dyDescent="0.2">
      <c r="M1410" s="23"/>
    </row>
    <row r="1411" spans="13:13" x14ac:dyDescent="0.2">
      <c r="M1411" s="23"/>
    </row>
    <row r="1412" spans="13:13" x14ac:dyDescent="0.2">
      <c r="M1412" s="23"/>
    </row>
    <row r="1413" spans="13:13" x14ac:dyDescent="0.2">
      <c r="M1413" s="23"/>
    </row>
    <row r="1414" spans="13:13" x14ac:dyDescent="0.2">
      <c r="M1414" s="23"/>
    </row>
    <row r="1415" spans="13:13" x14ac:dyDescent="0.2">
      <c r="M1415" s="23"/>
    </row>
    <row r="1416" spans="13:13" x14ac:dyDescent="0.2">
      <c r="M1416" s="23"/>
    </row>
    <row r="1417" spans="13:13" x14ac:dyDescent="0.2">
      <c r="M1417" s="23"/>
    </row>
    <row r="1418" spans="13:13" x14ac:dyDescent="0.2">
      <c r="M1418" s="23"/>
    </row>
    <row r="1419" spans="13:13" x14ac:dyDescent="0.2">
      <c r="M1419" s="23"/>
    </row>
    <row r="1420" spans="13:13" x14ac:dyDescent="0.2">
      <c r="M1420" s="23"/>
    </row>
    <row r="1421" spans="13:13" x14ac:dyDescent="0.2">
      <c r="M1421" s="23"/>
    </row>
    <row r="1422" spans="13:13" x14ac:dyDescent="0.2">
      <c r="M1422" s="23"/>
    </row>
    <row r="1423" spans="13:13" x14ac:dyDescent="0.2">
      <c r="M1423" s="23"/>
    </row>
    <row r="1424" spans="13:13" x14ac:dyDescent="0.2">
      <c r="M1424" s="23"/>
    </row>
    <row r="1425" spans="13:13" x14ac:dyDescent="0.2">
      <c r="M1425" s="23"/>
    </row>
    <row r="1426" spans="13:13" x14ac:dyDescent="0.2">
      <c r="M1426" s="23"/>
    </row>
    <row r="1427" spans="13:13" x14ac:dyDescent="0.2">
      <c r="M1427" s="23"/>
    </row>
    <row r="1428" spans="13:13" x14ac:dyDescent="0.2">
      <c r="M1428" s="23"/>
    </row>
    <row r="1429" spans="13:13" x14ac:dyDescent="0.2">
      <c r="M1429" s="23"/>
    </row>
    <row r="1430" spans="13:13" x14ac:dyDescent="0.2">
      <c r="M1430" s="23"/>
    </row>
    <row r="1431" spans="13:13" x14ac:dyDescent="0.2">
      <c r="M1431" s="23"/>
    </row>
    <row r="1432" spans="13:13" x14ac:dyDescent="0.2">
      <c r="M1432" s="23"/>
    </row>
    <row r="1433" spans="13:13" x14ac:dyDescent="0.2">
      <c r="M1433" s="23"/>
    </row>
    <row r="1434" spans="13:13" x14ac:dyDescent="0.2">
      <c r="M1434" s="23"/>
    </row>
    <row r="1435" spans="13:13" x14ac:dyDescent="0.2">
      <c r="M1435" s="23"/>
    </row>
    <row r="1436" spans="13:13" x14ac:dyDescent="0.2">
      <c r="M1436" s="23"/>
    </row>
    <row r="1437" spans="13:13" x14ac:dyDescent="0.2">
      <c r="M1437" s="23"/>
    </row>
    <row r="1438" spans="13:13" x14ac:dyDescent="0.2">
      <c r="M1438" s="23"/>
    </row>
    <row r="1439" spans="13:13" x14ac:dyDescent="0.2">
      <c r="M1439" s="23"/>
    </row>
    <row r="1440" spans="13:13" x14ac:dyDescent="0.2">
      <c r="M1440" s="23"/>
    </row>
    <row r="1441" spans="13:13" x14ac:dyDescent="0.2">
      <c r="M1441" s="23"/>
    </row>
    <row r="1442" spans="13:13" x14ac:dyDescent="0.2">
      <c r="M1442" s="23"/>
    </row>
    <row r="1443" spans="13:13" x14ac:dyDescent="0.2">
      <c r="M1443" s="23"/>
    </row>
    <row r="1444" spans="13:13" x14ac:dyDescent="0.2">
      <c r="M1444" s="23"/>
    </row>
    <row r="1445" spans="13:13" x14ac:dyDescent="0.2">
      <c r="M1445" s="23"/>
    </row>
    <row r="1446" spans="13:13" x14ac:dyDescent="0.2">
      <c r="M1446" s="23"/>
    </row>
    <row r="1447" spans="13:13" x14ac:dyDescent="0.2">
      <c r="M1447" s="23"/>
    </row>
    <row r="1448" spans="13:13" x14ac:dyDescent="0.2">
      <c r="M1448" s="23"/>
    </row>
    <row r="1449" spans="13:13" x14ac:dyDescent="0.2">
      <c r="M1449" s="23"/>
    </row>
    <row r="1450" spans="13:13" x14ac:dyDescent="0.2">
      <c r="M1450" s="23"/>
    </row>
    <row r="1451" spans="13:13" x14ac:dyDescent="0.2">
      <c r="M1451" s="23"/>
    </row>
    <row r="1452" spans="13:13" x14ac:dyDescent="0.2">
      <c r="M1452" s="23"/>
    </row>
    <row r="1453" spans="13:13" x14ac:dyDescent="0.2">
      <c r="M1453" s="23"/>
    </row>
    <row r="1454" spans="13:13" x14ac:dyDescent="0.2">
      <c r="M1454" s="23"/>
    </row>
    <row r="1455" spans="13:13" x14ac:dyDescent="0.2">
      <c r="M1455" s="23"/>
    </row>
    <row r="1456" spans="13:13" x14ac:dyDescent="0.2">
      <c r="M1456" s="23"/>
    </row>
    <row r="1457" spans="13:13" x14ac:dyDescent="0.2">
      <c r="M1457" s="23"/>
    </row>
    <row r="1458" spans="13:13" x14ac:dyDescent="0.2">
      <c r="M1458" s="23"/>
    </row>
    <row r="1459" spans="13:13" x14ac:dyDescent="0.2">
      <c r="M1459" s="23"/>
    </row>
    <row r="1460" spans="13:13" x14ac:dyDescent="0.2">
      <c r="M1460" s="23"/>
    </row>
    <row r="1461" spans="13:13" x14ac:dyDescent="0.2">
      <c r="M1461" s="23"/>
    </row>
    <row r="1462" spans="13:13" x14ac:dyDescent="0.2">
      <c r="M1462" s="23"/>
    </row>
    <row r="1463" spans="13:13" x14ac:dyDescent="0.2">
      <c r="M1463" s="23"/>
    </row>
    <row r="1464" spans="13:13" x14ac:dyDescent="0.2">
      <c r="M1464" s="23"/>
    </row>
    <row r="1465" spans="13:13" x14ac:dyDescent="0.2">
      <c r="M1465" s="23"/>
    </row>
    <row r="1466" spans="13:13" x14ac:dyDescent="0.2">
      <c r="M1466" s="23"/>
    </row>
    <row r="1467" spans="13:13" x14ac:dyDescent="0.2">
      <c r="M1467" s="23"/>
    </row>
    <row r="1468" spans="13:13" x14ac:dyDescent="0.2">
      <c r="M1468" s="23"/>
    </row>
    <row r="1469" spans="13:13" x14ac:dyDescent="0.2">
      <c r="M1469" s="23"/>
    </row>
    <row r="1470" spans="13:13" x14ac:dyDescent="0.2">
      <c r="M1470" s="23"/>
    </row>
    <row r="1471" spans="13:13" x14ac:dyDescent="0.2">
      <c r="M1471" s="23"/>
    </row>
    <row r="1472" spans="13:13" x14ac:dyDescent="0.2">
      <c r="M1472" s="23"/>
    </row>
    <row r="1473" spans="13:13" x14ac:dyDescent="0.2">
      <c r="M1473" s="23"/>
    </row>
    <row r="1474" spans="13:13" x14ac:dyDescent="0.2">
      <c r="M1474" s="23"/>
    </row>
    <row r="1475" spans="13:13" x14ac:dyDescent="0.2">
      <c r="M1475" s="23"/>
    </row>
    <row r="1476" spans="13:13" x14ac:dyDescent="0.2">
      <c r="M1476" s="23"/>
    </row>
    <row r="1477" spans="13:13" x14ac:dyDescent="0.2">
      <c r="M1477" s="23"/>
    </row>
    <row r="1478" spans="13:13" x14ac:dyDescent="0.2">
      <c r="M1478" s="23"/>
    </row>
    <row r="1479" spans="13:13" x14ac:dyDescent="0.2">
      <c r="M1479" s="23"/>
    </row>
    <row r="1480" spans="13:13" x14ac:dyDescent="0.2">
      <c r="M1480" s="23"/>
    </row>
    <row r="1481" spans="13:13" x14ac:dyDescent="0.2">
      <c r="M1481" s="23"/>
    </row>
    <row r="1482" spans="13:13" x14ac:dyDescent="0.2">
      <c r="M1482" s="23"/>
    </row>
    <row r="1483" spans="13:13" x14ac:dyDescent="0.2">
      <c r="M1483" s="23"/>
    </row>
    <row r="1484" spans="13:13" x14ac:dyDescent="0.2">
      <c r="M1484" s="23"/>
    </row>
    <row r="1485" spans="13:13" x14ac:dyDescent="0.2">
      <c r="M1485" s="23"/>
    </row>
    <row r="1486" spans="13:13" x14ac:dyDescent="0.2">
      <c r="M1486" s="23"/>
    </row>
    <row r="1487" spans="13:13" x14ac:dyDescent="0.2">
      <c r="M1487" s="23"/>
    </row>
    <row r="1488" spans="13:13" x14ac:dyDescent="0.2">
      <c r="M1488" s="23"/>
    </row>
    <row r="1489" spans="13:13" x14ac:dyDescent="0.2">
      <c r="M1489" s="23"/>
    </row>
    <row r="1490" spans="13:13" x14ac:dyDescent="0.2">
      <c r="M1490" s="23"/>
    </row>
    <row r="1491" spans="13:13" x14ac:dyDescent="0.2">
      <c r="M1491" s="23"/>
    </row>
    <row r="1492" spans="13:13" x14ac:dyDescent="0.2">
      <c r="M1492" s="23"/>
    </row>
    <row r="1493" spans="13:13" x14ac:dyDescent="0.2">
      <c r="M1493" s="23"/>
    </row>
    <row r="1494" spans="13:13" x14ac:dyDescent="0.2">
      <c r="M1494" s="23"/>
    </row>
    <row r="1495" spans="13:13" x14ac:dyDescent="0.2">
      <c r="M1495" s="23"/>
    </row>
    <row r="1496" spans="13:13" x14ac:dyDescent="0.2">
      <c r="M1496" s="23"/>
    </row>
    <row r="1497" spans="13:13" x14ac:dyDescent="0.2">
      <c r="M1497" s="23"/>
    </row>
    <row r="1498" spans="13:13" x14ac:dyDescent="0.2">
      <c r="M1498" s="23"/>
    </row>
    <row r="1499" spans="13:13" x14ac:dyDescent="0.2">
      <c r="M1499" s="23"/>
    </row>
    <row r="1500" spans="13:13" x14ac:dyDescent="0.2">
      <c r="M1500" s="23"/>
    </row>
    <row r="1501" spans="13:13" x14ac:dyDescent="0.2">
      <c r="M1501" s="23"/>
    </row>
    <row r="1502" spans="13:13" x14ac:dyDescent="0.2">
      <c r="M1502" s="23"/>
    </row>
    <row r="1503" spans="13:13" x14ac:dyDescent="0.2">
      <c r="M1503" s="23"/>
    </row>
    <row r="1504" spans="13:13" x14ac:dyDescent="0.2">
      <c r="M1504" s="23"/>
    </row>
    <row r="1505" spans="13:13" x14ac:dyDescent="0.2">
      <c r="M1505" s="23"/>
    </row>
    <row r="1506" spans="13:13" x14ac:dyDescent="0.2">
      <c r="M1506" s="23"/>
    </row>
    <row r="1507" spans="13:13" x14ac:dyDescent="0.2">
      <c r="M1507" s="23"/>
    </row>
    <row r="1508" spans="13:13" x14ac:dyDescent="0.2">
      <c r="M1508" s="23"/>
    </row>
    <row r="1509" spans="13:13" x14ac:dyDescent="0.2">
      <c r="M1509" s="23"/>
    </row>
    <row r="1510" spans="13:13" x14ac:dyDescent="0.2">
      <c r="M1510" s="23"/>
    </row>
    <row r="1511" spans="13:13" x14ac:dyDescent="0.2">
      <c r="M1511" s="23"/>
    </row>
    <row r="1512" spans="13:13" x14ac:dyDescent="0.2">
      <c r="M1512" s="23"/>
    </row>
    <row r="1513" spans="13:13" x14ac:dyDescent="0.2">
      <c r="M1513" s="23"/>
    </row>
    <row r="1514" spans="13:13" x14ac:dyDescent="0.2">
      <c r="M1514" s="23"/>
    </row>
    <row r="1515" spans="13:13" x14ac:dyDescent="0.2">
      <c r="M1515" s="23"/>
    </row>
    <row r="1516" spans="13:13" x14ac:dyDescent="0.2">
      <c r="M1516" s="23"/>
    </row>
    <row r="1517" spans="13:13" x14ac:dyDescent="0.2">
      <c r="M1517" s="23"/>
    </row>
    <row r="1518" spans="13:13" x14ac:dyDescent="0.2">
      <c r="M1518" s="23"/>
    </row>
    <row r="1519" spans="13:13" x14ac:dyDescent="0.2">
      <c r="M1519" s="23"/>
    </row>
    <row r="1520" spans="13:13" x14ac:dyDescent="0.2">
      <c r="M1520" s="23"/>
    </row>
    <row r="1521" spans="13:13" x14ac:dyDescent="0.2">
      <c r="M1521" s="23"/>
    </row>
    <row r="1522" spans="13:13" x14ac:dyDescent="0.2">
      <c r="M1522" s="23"/>
    </row>
    <row r="1523" spans="13:13" x14ac:dyDescent="0.2">
      <c r="M1523" s="23"/>
    </row>
    <row r="1524" spans="13:13" x14ac:dyDescent="0.2">
      <c r="M1524" s="23"/>
    </row>
    <row r="1525" spans="13:13" x14ac:dyDescent="0.2">
      <c r="M1525" s="23"/>
    </row>
    <row r="1526" spans="13:13" x14ac:dyDescent="0.2">
      <c r="M1526" s="23"/>
    </row>
    <row r="1527" spans="13:13" x14ac:dyDescent="0.2">
      <c r="M1527" s="23"/>
    </row>
    <row r="1528" spans="13:13" x14ac:dyDescent="0.2">
      <c r="M1528" s="23"/>
    </row>
    <row r="1529" spans="13:13" x14ac:dyDescent="0.2">
      <c r="M1529" s="23"/>
    </row>
    <row r="1530" spans="13:13" x14ac:dyDescent="0.2">
      <c r="M1530" s="23"/>
    </row>
    <row r="1531" spans="13:13" x14ac:dyDescent="0.2">
      <c r="M1531" s="23"/>
    </row>
    <row r="1532" spans="13:13" x14ac:dyDescent="0.2">
      <c r="M1532" s="23"/>
    </row>
    <row r="1533" spans="13:13" x14ac:dyDescent="0.2">
      <c r="M1533" s="23"/>
    </row>
    <row r="1534" spans="13:13" x14ac:dyDescent="0.2">
      <c r="M1534" s="23"/>
    </row>
    <row r="1535" spans="13:13" x14ac:dyDescent="0.2">
      <c r="M1535" s="23"/>
    </row>
    <row r="1536" spans="13:13" x14ac:dyDescent="0.2">
      <c r="M1536" s="23"/>
    </row>
    <row r="1537" spans="13:13" x14ac:dyDescent="0.2">
      <c r="M1537" s="23"/>
    </row>
    <row r="1538" spans="13:13" x14ac:dyDescent="0.2">
      <c r="M1538" s="23"/>
    </row>
    <row r="1539" spans="13:13" x14ac:dyDescent="0.2">
      <c r="M1539" s="23"/>
    </row>
    <row r="1540" spans="13:13" x14ac:dyDescent="0.2">
      <c r="M1540" s="23"/>
    </row>
    <row r="1541" spans="13:13" x14ac:dyDescent="0.2">
      <c r="M1541" s="23"/>
    </row>
    <row r="1542" spans="13:13" x14ac:dyDescent="0.2">
      <c r="M1542" s="23"/>
    </row>
    <row r="1543" spans="13:13" x14ac:dyDescent="0.2">
      <c r="M1543" s="23"/>
    </row>
    <row r="1544" spans="13:13" x14ac:dyDescent="0.2">
      <c r="M1544" s="23"/>
    </row>
    <row r="1545" spans="13:13" x14ac:dyDescent="0.2">
      <c r="M1545" s="23"/>
    </row>
    <row r="1546" spans="13:13" x14ac:dyDescent="0.2">
      <c r="M1546" s="23"/>
    </row>
    <row r="1547" spans="13:13" x14ac:dyDescent="0.2">
      <c r="M1547" s="23"/>
    </row>
    <row r="1548" spans="13:13" x14ac:dyDescent="0.2">
      <c r="M1548" s="23"/>
    </row>
    <row r="1549" spans="13:13" x14ac:dyDescent="0.2">
      <c r="M1549" s="23"/>
    </row>
    <row r="1550" spans="13:13" x14ac:dyDescent="0.2">
      <c r="M1550" s="23"/>
    </row>
    <row r="1551" spans="13:13" x14ac:dyDescent="0.2">
      <c r="M1551" s="23"/>
    </row>
    <row r="1552" spans="13:13" x14ac:dyDescent="0.2">
      <c r="M1552" s="23"/>
    </row>
    <row r="1553" spans="13:13" x14ac:dyDescent="0.2">
      <c r="M1553" s="23"/>
    </row>
  </sheetData>
  <printOptions horizontalCentered="1"/>
  <pageMargins left="0.7" right="0.7" top="0.75" bottom="0.75" header="0.3" footer="0.3"/>
  <pageSetup scale="86"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8" width="7.7109375" style="94" customWidth="1"/>
    <col min="9" max="13" width="7.28515625" style="23" customWidth="1"/>
    <col min="14" max="16384" width="9.140625" style="23"/>
  </cols>
  <sheetData>
    <row r="1" spans="1:12" ht="150" customHeight="1" thickBot="1" x14ac:dyDescent="0.25">
      <c r="A1" s="119" t="s">
        <v>1672</v>
      </c>
      <c r="B1" s="84" t="s">
        <v>1667</v>
      </c>
      <c r="C1" s="84" t="s">
        <v>1668</v>
      </c>
      <c r="D1" s="84" t="s">
        <v>1669</v>
      </c>
      <c r="E1" s="84" t="s">
        <v>1670</v>
      </c>
      <c r="F1" s="84" t="s">
        <v>1671</v>
      </c>
      <c r="G1" s="84" t="s">
        <v>79</v>
      </c>
      <c r="H1" s="118" t="s">
        <v>85</v>
      </c>
    </row>
    <row r="2" spans="1:12" ht="14.25" customHeight="1" thickBot="1" x14ac:dyDescent="0.25">
      <c r="A2" s="78">
        <v>2017</v>
      </c>
      <c r="B2" s="81" t="s">
        <v>1302</v>
      </c>
      <c r="C2" s="81" t="s">
        <v>1303</v>
      </c>
      <c r="D2" s="81" t="s">
        <v>1304</v>
      </c>
      <c r="E2" s="81" t="s">
        <v>1305</v>
      </c>
      <c r="F2" s="81" t="s">
        <v>1306</v>
      </c>
      <c r="G2" s="81"/>
      <c r="H2" s="103"/>
    </row>
    <row r="3" spans="1:12" ht="3.95" customHeight="1" x14ac:dyDescent="0.2"/>
    <row r="4" spans="1:12" x14ac:dyDescent="0.2">
      <c r="A4" s="25" t="s">
        <v>28</v>
      </c>
    </row>
    <row r="5" spans="1:12" ht="12.75" customHeight="1" x14ac:dyDescent="0.2">
      <c r="A5" s="32" t="s">
        <v>662</v>
      </c>
      <c r="B5" s="139">
        <v>66</v>
      </c>
      <c r="C5" s="139">
        <v>131</v>
      </c>
      <c r="D5" s="139">
        <v>39</v>
      </c>
      <c r="E5" s="139">
        <v>17</v>
      </c>
      <c r="F5" s="139">
        <v>2</v>
      </c>
      <c r="G5" s="95">
        <f>H5-SUM(B5:F5)</f>
        <v>41</v>
      </c>
      <c r="H5" s="95">
        <f>Sheriff!J779</f>
        <v>296</v>
      </c>
    </row>
    <row r="6" spans="1:12" ht="12.75" customHeight="1" x14ac:dyDescent="0.2">
      <c r="A6" s="32" t="s">
        <v>663</v>
      </c>
      <c r="B6" s="139">
        <v>106</v>
      </c>
      <c r="C6" s="139">
        <v>131</v>
      </c>
      <c r="D6" s="139">
        <v>24</v>
      </c>
      <c r="E6" s="139">
        <v>16</v>
      </c>
      <c r="F6" s="139">
        <v>2</v>
      </c>
      <c r="G6" s="95">
        <f>H6-SUM(B6:F6)</f>
        <v>34</v>
      </c>
      <c r="H6" s="95">
        <f>Sheriff!J780</f>
        <v>313</v>
      </c>
    </row>
    <row r="7" spans="1:12" ht="12.75" customHeight="1" x14ac:dyDescent="0.2">
      <c r="A7" s="32" t="s">
        <v>664</v>
      </c>
      <c r="B7" s="139">
        <v>63</v>
      </c>
      <c r="C7" s="139">
        <v>156</v>
      </c>
      <c r="D7" s="139">
        <v>43</v>
      </c>
      <c r="E7" s="139">
        <v>7</v>
      </c>
      <c r="F7" s="139">
        <v>0</v>
      </c>
      <c r="G7" s="95">
        <f>H7-SUM(B7:F7)</f>
        <v>19</v>
      </c>
      <c r="H7" s="95">
        <f>Sheriff!J781</f>
        <v>288</v>
      </c>
      <c r="L7" s="25"/>
    </row>
    <row r="8" spans="1:12" ht="12.75" customHeight="1" x14ac:dyDescent="0.2">
      <c r="A8" s="36" t="s">
        <v>665</v>
      </c>
      <c r="B8" s="91">
        <f t="shared" ref="B8" si="0">SUM(B5:B7)</f>
        <v>235</v>
      </c>
      <c r="C8" s="91">
        <f t="shared" ref="C8" si="1">SUM(C5:C7)</f>
        <v>418</v>
      </c>
      <c r="D8" s="91">
        <f t="shared" ref="D8" si="2">SUM(D5:D7)</f>
        <v>106</v>
      </c>
      <c r="E8" s="91">
        <f t="shared" ref="E8" si="3">SUM(E5:E7)</f>
        <v>40</v>
      </c>
      <c r="F8" s="91">
        <f t="shared" ref="F8" si="4">SUM(F5:F7)</f>
        <v>4</v>
      </c>
      <c r="G8" s="91">
        <f t="shared" ref="G8" si="5">SUM(G5:G7)</f>
        <v>94</v>
      </c>
      <c r="H8" s="91">
        <f>SUM(H5:H7)</f>
        <v>897</v>
      </c>
    </row>
  </sheetData>
  <printOptions horizontalCentered="1"/>
  <pageMargins left="0.7" right="0.7" top="0.75" bottom="0.75" header="0.3" footer="0.3"/>
  <pageSetup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28515625" style="23" customWidth="1"/>
    <col min="2" max="7" width="7.7109375" style="94" customWidth="1"/>
    <col min="8" max="12" width="7.28515625" style="23" customWidth="1"/>
    <col min="13" max="16384" width="9.140625" style="23"/>
  </cols>
  <sheetData>
    <row r="1" spans="1:11" ht="150" customHeight="1" thickBot="1" x14ac:dyDescent="0.25">
      <c r="A1" s="119" t="s">
        <v>1674</v>
      </c>
      <c r="B1" s="84" t="s">
        <v>1676</v>
      </c>
      <c r="C1" s="84" t="s">
        <v>1675</v>
      </c>
      <c r="D1" s="84" t="s">
        <v>1677</v>
      </c>
      <c r="E1" s="84" t="s">
        <v>1678</v>
      </c>
      <c r="F1" s="84" t="s">
        <v>79</v>
      </c>
      <c r="G1" s="118" t="s">
        <v>85</v>
      </c>
    </row>
    <row r="2" spans="1:11" ht="12.75" customHeight="1" thickBot="1" x14ac:dyDescent="0.25">
      <c r="A2" s="78">
        <v>2017</v>
      </c>
      <c r="B2" s="81" t="s">
        <v>1363</v>
      </c>
      <c r="C2" s="81" t="s">
        <v>1364</v>
      </c>
      <c r="D2" s="81" t="s">
        <v>1366</v>
      </c>
      <c r="E2" s="81" t="s">
        <v>1401</v>
      </c>
      <c r="F2" s="81"/>
      <c r="G2" s="103"/>
    </row>
    <row r="3" spans="1:11" ht="3.95" customHeight="1" x14ac:dyDescent="0.2"/>
    <row r="4" spans="1:11" x14ac:dyDescent="0.2">
      <c r="A4" s="25" t="s">
        <v>28</v>
      </c>
    </row>
    <row r="5" spans="1:11" ht="12.75" customHeight="1" x14ac:dyDescent="0.2">
      <c r="A5" s="32" t="s">
        <v>662</v>
      </c>
      <c r="B5" s="139">
        <v>155</v>
      </c>
      <c r="C5" s="139">
        <v>46</v>
      </c>
      <c r="D5" s="139">
        <v>23</v>
      </c>
      <c r="E5" s="139">
        <v>1</v>
      </c>
      <c r="F5" s="95">
        <f>G5-SUM(B5:E5)</f>
        <v>71</v>
      </c>
      <c r="G5" s="95">
        <f>Sheriff!J779</f>
        <v>296</v>
      </c>
    </row>
    <row r="6" spans="1:11" ht="12.75" customHeight="1" x14ac:dyDescent="0.2">
      <c r="A6" s="32" t="s">
        <v>663</v>
      </c>
      <c r="B6" s="139">
        <v>167</v>
      </c>
      <c r="C6" s="139">
        <v>37</v>
      </c>
      <c r="D6" s="139">
        <v>34</v>
      </c>
      <c r="E6" s="139">
        <v>4</v>
      </c>
      <c r="F6" s="95">
        <f>G6-SUM(B6:E6)</f>
        <v>71</v>
      </c>
      <c r="G6" s="95">
        <f>Sheriff!J780</f>
        <v>313</v>
      </c>
    </row>
    <row r="7" spans="1:11" ht="12.75" customHeight="1" x14ac:dyDescent="0.2">
      <c r="A7" s="32" t="s">
        <v>664</v>
      </c>
      <c r="B7" s="139">
        <v>173</v>
      </c>
      <c r="C7" s="139">
        <v>47</v>
      </c>
      <c r="D7" s="139">
        <v>11</v>
      </c>
      <c r="E7" s="139">
        <v>2</v>
      </c>
      <c r="F7" s="95">
        <f>G7-SUM(B7:E7)</f>
        <v>55</v>
      </c>
      <c r="G7" s="95">
        <f>Sheriff!J781</f>
        <v>288</v>
      </c>
      <c r="K7" s="25"/>
    </row>
    <row r="8" spans="1:11" ht="12.75" customHeight="1" x14ac:dyDescent="0.2">
      <c r="A8" s="36" t="s">
        <v>665</v>
      </c>
      <c r="B8" s="91">
        <f t="shared" ref="B8:F8" si="0">SUM(B5:B7)</f>
        <v>495</v>
      </c>
      <c r="C8" s="91">
        <f t="shared" si="0"/>
        <v>130</v>
      </c>
      <c r="D8" s="91">
        <f t="shared" si="0"/>
        <v>68</v>
      </c>
      <c r="E8" s="91">
        <f t="shared" si="0"/>
        <v>7</v>
      </c>
      <c r="F8" s="91">
        <f t="shared" si="0"/>
        <v>197</v>
      </c>
      <c r="G8" s="91">
        <f>SUM(G5:G7)</f>
        <v>897</v>
      </c>
    </row>
  </sheetData>
  <printOptions horizontalCentered="1"/>
  <pageMargins left="0.7" right="0.7" top="0.75" bottom="0.75" header="0.3" footer="0.3"/>
  <pageSetup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111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7.5703125" style="6" customWidth="1"/>
    <col min="2" max="8" width="5.7109375" style="49" customWidth="1"/>
    <col min="9" max="10" width="7" style="49" bestFit="1" customWidth="1"/>
    <col min="11" max="15" width="7.28515625" style="6" customWidth="1"/>
    <col min="16" max="16384" width="9.140625" style="6"/>
  </cols>
  <sheetData>
    <row r="1" spans="1:10" ht="144.94999999999999" customHeight="1" thickBot="1" x14ac:dyDescent="0.25">
      <c r="A1" s="5" t="s">
        <v>1879</v>
      </c>
      <c r="B1" s="37" t="s">
        <v>1083</v>
      </c>
      <c r="C1" s="37" t="s">
        <v>1084</v>
      </c>
      <c r="D1" s="38" t="s">
        <v>1085</v>
      </c>
      <c r="E1" s="37" t="s">
        <v>1086</v>
      </c>
      <c r="F1" s="37" t="s">
        <v>1087</v>
      </c>
      <c r="G1" s="37" t="s">
        <v>1088</v>
      </c>
      <c r="H1" s="37" t="s">
        <v>1089</v>
      </c>
      <c r="I1" s="37" t="s">
        <v>81</v>
      </c>
      <c r="J1" s="134" t="s">
        <v>80</v>
      </c>
    </row>
    <row r="2" spans="1:10" ht="12.75" thickBot="1" x14ac:dyDescent="0.25">
      <c r="A2" s="41">
        <v>2017</v>
      </c>
      <c r="B2" s="42" t="s">
        <v>1090</v>
      </c>
      <c r="C2" s="42" t="s">
        <v>1091</v>
      </c>
      <c r="D2" s="42" t="s">
        <v>1092</v>
      </c>
      <c r="E2" s="42" t="s">
        <v>1093</v>
      </c>
      <c r="F2" s="42" t="s">
        <v>1094</v>
      </c>
      <c r="G2" s="42" t="s">
        <v>1095</v>
      </c>
      <c r="H2" s="42" t="s">
        <v>1096</v>
      </c>
      <c r="I2" s="42"/>
      <c r="J2" s="48"/>
    </row>
    <row r="4" spans="1:10" x14ac:dyDescent="0.2">
      <c r="A4" s="34" t="s">
        <v>447</v>
      </c>
    </row>
    <row r="5" spans="1:10" x14ac:dyDescent="0.2">
      <c r="A5" s="34" t="s">
        <v>38</v>
      </c>
    </row>
    <row r="6" spans="1:10" x14ac:dyDescent="0.2">
      <c r="A6" s="32" t="s">
        <v>111</v>
      </c>
      <c r="B6" s="44">
        <v>3</v>
      </c>
      <c r="C6" s="44">
        <v>2</v>
      </c>
      <c r="D6" s="44">
        <v>0</v>
      </c>
      <c r="E6" s="44">
        <v>0</v>
      </c>
      <c r="F6" s="44">
        <v>0</v>
      </c>
      <c r="G6" s="44">
        <v>0</v>
      </c>
      <c r="H6" s="44">
        <v>0</v>
      </c>
      <c r="I6" s="50">
        <f t="shared" ref="I6:I39" si="0">J6-(SUM(B6:H6))</f>
        <v>0</v>
      </c>
      <c r="J6" s="50">
        <f>Sheriff!J6</f>
        <v>5</v>
      </c>
    </row>
    <row r="7" spans="1:10" x14ac:dyDescent="0.2">
      <c r="A7" s="32" t="s">
        <v>112</v>
      </c>
      <c r="B7" s="44">
        <v>272</v>
      </c>
      <c r="C7" s="44">
        <v>104</v>
      </c>
      <c r="D7" s="44">
        <v>30</v>
      </c>
      <c r="E7" s="44">
        <v>26</v>
      </c>
      <c r="F7" s="44">
        <v>14</v>
      </c>
      <c r="G7" s="44">
        <v>14</v>
      </c>
      <c r="H7" s="44">
        <v>3</v>
      </c>
      <c r="I7" s="50">
        <f t="shared" si="0"/>
        <v>31</v>
      </c>
      <c r="J7" s="50">
        <f>Sheriff!J7</f>
        <v>494</v>
      </c>
    </row>
    <row r="8" spans="1:10" x14ac:dyDescent="0.2">
      <c r="A8" s="32" t="s">
        <v>113</v>
      </c>
      <c r="B8" s="44">
        <v>119</v>
      </c>
      <c r="C8" s="44">
        <v>70</v>
      </c>
      <c r="D8" s="44">
        <v>11</v>
      </c>
      <c r="E8" s="44">
        <v>14</v>
      </c>
      <c r="F8" s="44">
        <v>6</v>
      </c>
      <c r="G8" s="44">
        <v>3</v>
      </c>
      <c r="H8" s="44">
        <v>3</v>
      </c>
      <c r="I8" s="50">
        <f t="shared" si="0"/>
        <v>19</v>
      </c>
      <c r="J8" s="50">
        <f>Sheriff!J8</f>
        <v>245</v>
      </c>
    </row>
    <row r="9" spans="1:10" x14ac:dyDescent="0.2">
      <c r="A9" s="32" t="s">
        <v>114</v>
      </c>
      <c r="B9" s="44">
        <v>93</v>
      </c>
      <c r="C9" s="44">
        <v>40</v>
      </c>
      <c r="D9" s="44">
        <v>8</v>
      </c>
      <c r="E9" s="44">
        <v>6</v>
      </c>
      <c r="F9" s="44">
        <v>3</v>
      </c>
      <c r="G9" s="44">
        <v>2</v>
      </c>
      <c r="H9" s="44">
        <v>1</v>
      </c>
      <c r="I9" s="50">
        <f t="shared" si="0"/>
        <v>28</v>
      </c>
      <c r="J9" s="50">
        <f>Sheriff!J9</f>
        <v>181</v>
      </c>
    </row>
    <row r="10" spans="1:10" x14ac:dyDescent="0.2">
      <c r="A10" s="32" t="s">
        <v>115</v>
      </c>
      <c r="B10" s="44">
        <v>113</v>
      </c>
      <c r="C10" s="44">
        <v>33</v>
      </c>
      <c r="D10" s="44">
        <v>5</v>
      </c>
      <c r="E10" s="44">
        <v>13</v>
      </c>
      <c r="F10" s="44">
        <v>6</v>
      </c>
      <c r="G10" s="44">
        <v>5</v>
      </c>
      <c r="H10" s="44">
        <v>3</v>
      </c>
      <c r="I10" s="50">
        <f t="shared" si="0"/>
        <v>25</v>
      </c>
      <c r="J10" s="50">
        <f>Sheriff!J10</f>
        <v>203</v>
      </c>
    </row>
    <row r="11" spans="1:10" x14ac:dyDescent="0.2">
      <c r="A11" s="32" t="s">
        <v>116</v>
      </c>
      <c r="B11" s="44">
        <v>86</v>
      </c>
      <c r="C11" s="44">
        <v>36</v>
      </c>
      <c r="D11" s="44">
        <v>8</v>
      </c>
      <c r="E11" s="44">
        <v>8</v>
      </c>
      <c r="F11" s="44">
        <v>6</v>
      </c>
      <c r="G11" s="44">
        <v>5</v>
      </c>
      <c r="H11" s="44">
        <v>0</v>
      </c>
      <c r="I11" s="50">
        <f t="shared" si="0"/>
        <v>17</v>
      </c>
      <c r="J11" s="50">
        <f>Sheriff!J11</f>
        <v>166</v>
      </c>
    </row>
    <row r="12" spans="1:10" x14ac:dyDescent="0.2">
      <c r="A12" s="32" t="s">
        <v>117</v>
      </c>
      <c r="B12" s="44">
        <v>152</v>
      </c>
      <c r="C12" s="44">
        <v>57</v>
      </c>
      <c r="D12" s="44">
        <v>6</v>
      </c>
      <c r="E12" s="44">
        <v>20</v>
      </c>
      <c r="F12" s="44">
        <v>10</v>
      </c>
      <c r="G12" s="44">
        <v>11</v>
      </c>
      <c r="H12" s="44">
        <v>1</v>
      </c>
      <c r="I12" s="50">
        <f t="shared" si="0"/>
        <v>21</v>
      </c>
      <c r="J12" s="50">
        <f>Sheriff!J12</f>
        <v>278</v>
      </c>
    </row>
    <row r="13" spans="1:10" x14ac:dyDescent="0.2">
      <c r="A13" s="32" t="s">
        <v>118</v>
      </c>
      <c r="B13" s="44">
        <v>193</v>
      </c>
      <c r="C13" s="44">
        <v>83</v>
      </c>
      <c r="D13" s="44">
        <v>21</v>
      </c>
      <c r="E13" s="44">
        <v>20</v>
      </c>
      <c r="F13" s="44">
        <v>8</v>
      </c>
      <c r="G13" s="44">
        <v>4</v>
      </c>
      <c r="H13" s="44">
        <v>0</v>
      </c>
      <c r="I13" s="50">
        <f t="shared" si="0"/>
        <v>20</v>
      </c>
      <c r="J13" s="50">
        <f>Sheriff!J13</f>
        <v>349</v>
      </c>
    </row>
    <row r="14" spans="1:10" x14ac:dyDescent="0.2">
      <c r="A14" s="32" t="s">
        <v>119</v>
      </c>
      <c r="B14" s="44">
        <v>264</v>
      </c>
      <c r="C14" s="44">
        <v>92</v>
      </c>
      <c r="D14" s="44">
        <v>18</v>
      </c>
      <c r="E14" s="44">
        <v>26</v>
      </c>
      <c r="F14" s="44">
        <v>12</v>
      </c>
      <c r="G14" s="44">
        <v>7</v>
      </c>
      <c r="H14" s="44">
        <v>2</v>
      </c>
      <c r="I14" s="50">
        <f t="shared" si="0"/>
        <v>21</v>
      </c>
      <c r="J14" s="50">
        <f>Sheriff!J14</f>
        <v>442</v>
      </c>
    </row>
    <row r="15" spans="1:10" x14ac:dyDescent="0.2">
      <c r="A15" s="32" t="s">
        <v>120</v>
      </c>
      <c r="B15" s="44">
        <v>93</v>
      </c>
      <c r="C15" s="44">
        <v>31</v>
      </c>
      <c r="D15" s="44">
        <v>6</v>
      </c>
      <c r="E15" s="44">
        <v>7</v>
      </c>
      <c r="F15" s="44">
        <v>2</v>
      </c>
      <c r="G15" s="44">
        <v>4</v>
      </c>
      <c r="H15" s="44">
        <v>0</v>
      </c>
      <c r="I15" s="50">
        <f t="shared" si="0"/>
        <v>3</v>
      </c>
      <c r="J15" s="50">
        <f>Sheriff!J15</f>
        <v>146</v>
      </c>
    </row>
    <row r="16" spans="1:10" x14ac:dyDescent="0.2">
      <c r="A16" s="32" t="s">
        <v>121</v>
      </c>
      <c r="B16" s="44">
        <v>165</v>
      </c>
      <c r="C16" s="44">
        <v>63</v>
      </c>
      <c r="D16" s="44">
        <v>19</v>
      </c>
      <c r="E16" s="44">
        <v>18</v>
      </c>
      <c r="F16" s="44">
        <v>6</v>
      </c>
      <c r="G16" s="44">
        <v>5</v>
      </c>
      <c r="H16" s="44">
        <v>0</v>
      </c>
      <c r="I16" s="50">
        <f t="shared" si="0"/>
        <v>29</v>
      </c>
      <c r="J16" s="50">
        <f>Sheriff!J16</f>
        <v>305</v>
      </c>
    </row>
    <row r="17" spans="1:10" x14ac:dyDescent="0.2">
      <c r="A17" s="32" t="s">
        <v>122</v>
      </c>
      <c r="B17" s="44">
        <v>143</v>
      </c>
      <c r="C17" s="44">
        <v>57</v>
      </c>
      <c r="D17" s="44">
        <v>13</v>
      </c>
      <c r="E17" s="44">
        <v>20</v>
      </c>
      <c r="F17" s="44">
        <v>4</v>
      </c>
      <c r="G17" s="44">
        <v>7</v>
      </c>
      <c r="H17" s="44">
        <v>1</v>
      </c>
      <c r="I17" s="50">
        <f t="shared" si="0"/>
        <v>12</v>
      </c>
      <c r="J17" s="50">
        <f>Sheriff!J17</f>
        <v>257</v>
      </c>
    </row>
    <row r="18" spans="1:10" x14ac:dyDescent="0.2">
      <c r="A18" s="32" t="s">
        <v>123</v>
      </c>
      <c r="B18" s="44">
        <v>94</v>
      </c>
      <c r="C18" s="44">
        <v>27</v>
      </c>
      <c r="D18" s="44">
        <v>5</v>
      </c>
      <c r="E18" s="44">
        <v>9</v>
      </c>
      <c r="F18" s="44">
        <v>4</v>
      </c>
      <c r="G18" s="44">
        <v>1</v>
      </c>
      <c r="H18" s="44">
        <v>1</v>
      </c>
      <c r="I18" s="50">
        <f t="shared" si="0"/>
        <v>9</v>
      </c>
      <c r="J18" s="50">
        <f>Sheriff!J18</f>
        <v>150</v>
      </c>
    </row>
    <row r="19" spans="1:10" x14ac:dyDescent="0.2">
      <c r="A19" s="32" t="s">
        <v>124</v>
      </c>
      <c r="B19" s="44">
        <v>131</v>
      </c>
      <c r="C19" s="44">
        <v>46</v>
      </c>
      <c r="D19" s="44">
        <v>7</v>
      </c>
      <c r="E19" s="44">
        <v>7</v>
      </c>
      <c r="F19" s="44">
        <v>4</v>
      </c>
      <c r="G19" s="44">
        <v>6</v>
      </c>
      <c r="H19" s="44">
        <v>4</v>
      </c>
      <c r="I19" s="50">
        <f t="shared" si="0"/>
        <v>31</v>
      </c>
      <c r="J19" s="50">
        <f>Sheriff!J19</f>
        <v>236</v>
      </c>
    </row>
    <row r="20" spans="1:10" x14ac:dyDescent="0.2">
      <c r="A20" s="32" t="s">
        <v>125</v>
      </c>
      <c r="B20" s="44">
        <v>77</v>
      </c>
      <c r="C20" s="44">
        <v>48</v>
      </c>
      <c r="D20" s="44">
        <v>10</v>
      </c>
      <c r="E20" s="44">
        <v>5</v>
      </c>
      <c r="F20" s="44">
        <v>1</v>
      </c>
      <c r="G20" s="44">
        <v>7</v>
      </c>
      <c r="H20" s="44">
        <v>1</v>
      </c>
      <c r="I20" s="50">
        <f t="shared" si="0"/>
        <v>7</v>
      </c>
      <c r="J20" s="50">
        <f>Sheriff!J20</f>
        <v>156</v>
      </c>
    </row>
    <row r="21" spans="1:10" x14ac:dyDescent="0.2">
      <c r="A21" s="32" t="s">
        <v>126</v>
      </c>
      <c r="B21" s="44">
        <v>197</v>
      </c>
      <c r="C21" s="44">
        <v>57</v>
      </c>
      <c r="D21" s="44">
        <v>19</v>
      </c>
      <c r="E21" s="44">
        <v>27</v>
      </c>
      <c r="F21" s="44">
        <v>10</v>
      </c>
      <c r="G21" s="44">
        <v>15</v>
      </c>
      <c r="H21" s="44">
        <v>0</v>
      </c>
      <c r="I21" s="50">
        <f t="shared" si="0"/>
        <v>41</v>
      </c>
      <c r="J21" s="50">
        <f>Sheriff!J21</f>
        <v>366</v>
      </c>
    </row>
    <row r="22" spans="1:10" x14ac:dyDescent="0.2">
      <c r="A22" s="32" t="s">
        <v>127</v>
      </c>
      <c r="B22" s="44">
        <v>158</v>
      </c>
      <c r="C22" s="44">
        <v>47</v>
      </c>
      <c r="D22" s="44">
        <v>10</v>
      </c>
      <c r="E22" s="44">
        <v>24</v>
      </c>
      <c r="F22" s="44">
        <v>6</v>
      </c>
      <c r="G22" s="44">
        <v>7</v>
      </c>
      <c r="H22" s="44">
        <v>0</v>
      </c>
      <c r="I22" s="50">
        <f t="shared" si="0"/>
        <v>13</v>
      </c>
      <c r="J22" s="50">
        <f>Sheriff!J22</f>
        <v>265</v>
      </c>
    </row>
    <row r="23" spans="1:10" x14ac:dyDescent="0.2">
      <c r="A23" s="32" t="s">
        <v>128</v>
      </c>
      <c r="B23" s="44">
        <v>74</v>
      </c>
      <c r="C23" s="44">
        <v>31</v>
      </c>
      <c r="D23" s="44">
        <v>5</v>
      </c>
      <c r="E23" s="44">
        <v>6</v>
      </c>
      <c r="F23" s="44">
        <v>2</v>
      </c>
      <c r="G23" s="44">
        <v>2</v>
      </c>
      <c r="H23" s="44">
        <v>1</v>
      </c>
      <c r="I23" s="50">
        <f t="shared" si="0"/>
        <v>5</v>
      </c>
      <c r="J23" s="50">
        <f>Sheriff!J23</f>
        <v>126</v>
      </c>
    </row>
    <row r="24" spans="1:10" x14ac:dyDescent="0.2">
      <c r="A24" s="32" t="s">
        <v>129</v>
      </c>
      <c r="B24" s="44">
        <v>136</v>
      </c>
      <c r="C24" s="44">
        <v>36</v>
      </c>
      <c r="D24" s="44">
        <v>14</v>
      </c>
      <c r="E24" s="44">
        <v>16</v>
      </c>
      <c r="F24" s="44">
        <v>11</v>
      </c>
      <c r="G24" s="44">
        <v>7</v>
      </c>
      <c r="H24" s="44">
        <v>0</v>
      </c>
      <c r="I24" s="50">
        <f t="shared" si="0"/>
        <v>5</v>
      </c>
      <c r="J24" s="50">
        <f>Sheriff!J24</f>
        <v>225</v>
      </c>
    </row>
    <row r="25" spans="1:10" x14ac:dyDescent="0.2">
      <c r="A25" s="32" t="s">
        <v>130</v>
      </c>
      <c r="B25" s="44">
        <v>116</v>
      </c>
      <c r="C25" s="44">
        <v>42</v>
      </c>
      <c r="D25" s="44">
        <v>6</v>
      </c>
      <c r="E25" s="44">
        <v>16</v>
      </c>
      <c r="F25" s="44">
        <v>4</v>
      </c>
      <c r="G25" s="44">
        <v>5</v>
      </c>
      <c r="H25" s="44">
        <v>1</v>
      </c>
      <c r="I25" s="50">
        <f t="shared" si="0"/>
        <v>15</v>
      </c>
      <c r="J25" s="50">
        <f>Sheriff!J25</f>
        <v>205</v>
      </c>
    </row>
    <row r="26" spans="1:10" x14ac:dyDescent="0.2">
      <c r="A26" s="32" t="s">
        <v>131</v>
      </c>
      <c r="B26" s="44">
        <v>171</v>
      </c>
      <c r="C26" s="44">
        <v>62</v>
      </c>
      <c r="D26" s="44">
        <v>15</v>
      </c>
      <c r="E26" s="44">
        <v>14</v>
      </c>
      <c r="F26" s="44">
        <v>8</v>
      </c>
      <c r="G26" s="44">
        <v>7</v>
      </c>
      <c r="H26" s="44">
        <v>0</v>
      </c>
      <c r="I26" s="50">
        <f t="shared" si="0"/>
        <v>17</v>
      </c>
      <c r="J26" s="50">
        <f>Sheriff!J26</f>
        <v>294</v>
      </c>
    </row>
    <row r="27" spans="1:10" x14ac:dyDescent="0.2">
      <c r="A27" s="32" t="s">
        <v>132</v>
      </c>
      <c r="B27" s="44">
        <v>86</v>
      </c>
      <c r="C27" s="44">
        <v>47</v>
      </c>
      <c r="D27" s="44">
        <v>5</v>
      </c>
      <c r="E27" s="44">
        <v>7</v>
      </c>
      <c r="F27" s="44">
        <v>3</v>
      </c>
      <c r="G27" s="44">
        <v>3</v>
      </c>
      <c r="H27" s="44">
        <v>0</v>
      </c>
      <c r="I27" s="50">
        <f t="shared" si="0"/>
        <v>7</v>
      </c>
      <c r="J27" s="50">
        <f>Sheriff!J27</f>
        <v>158</v>
      </c>
    </row>
    <row r="28" spans="1:10" x14ac:dyDescent="0.2">
      <c r="A28" s="32" t="s">
        <v>133</v>
      </c>
      <c r="B28" s="44">
        <v>207</v>
      </c>
      <c r="C28" s="44">
        <v>48</v>
      </c>
      <c r="D28" s="44">
        <v>13</v>
      </c>
      <c r="E28" s="44">
        <v>33</v>
      </c>
      <c r="F28" s="44">
        <v>4</v>
      </c>
      <c r="G28" s="44">
        <v>5</v>
      </c>
      <c r="H28" s="44">
        <v>1</v>
      </c>
      <c r="I28" s="50">
        <f t="shared" si="0"/>
        <v>19</v>
      </c>
      <c r="J28" s="50">
        <f>Sheriff!J28</f>
        <v>330</v>
      </c>
    </row>
    <row r="29" spans="1:10" x14ac:dyDescent="0.2">
      <c r="A29" s="32" t="s">
        <v>134</v>
      </c>
      <c r="B29" s="44">
        <v>158</v>
      </c>
      <c r="C29" s="44">
        <v>23</v>
      </c>
      <c r="D29" s="44">
        <v>4</v>
      </c>
      <c r="E29" s="44">
        <v>23</v>
      </c>
      <c r="F29" s="44">
        <v>3</v>
      </c>
      <c r="G29" s="44">
        <v>5</v>
      </c>
      <c r="H29" s="44">
        <v>0</v>
      </c>
      <c r="I29" s="50">
        <f t="shared" si="0"/>
        <v>5</v>
      </c>
      <c r="J29" s="50">
        <f>Sheriff!J29</f>
        <v>221</v>
      </c>
    </row>
    <row r="30" spans="1:10" x14ac:dyDescent="0.2">
      <c r="A30" s="32" t="s">
        <v>135</v>
      </c>
      <c r="B30" s="44">
        <v>189</v>
      </c>
      <c r="C30" s="44">
        <v>36</v>
      </c>
      <c r="D30" s="44">
        <v>12</v>
      </c>
      <c r="E30" s="44">
        <v>32</v>
      </c>
      <c r="F30" s="44">
        <v>7</v>
      </c>
      <c r="G30" s="44">
        <v>12</v>
      </c>
      <c r="H30" s="44">
        <v>1</v>
      </c>
      <c r="I30" s="50">
        <f t="shared" si="0"/>
        <v>10</v>
      </c>
      <c r="J30" s="50">
        <f>Sheriff!J30</f>
        <v>299</v>
      </c>
    </row>
    <row r="31" spans="1:10" x14ac:dyDescent="0.2">
      <c r="A31" s="32" t="s">
        <v>136</v>
      </c>
      <c r="B31" s="44">
        <v>159</v>
      </c>
      <c r="C31" s="44">
        <v>66</v>
      </c>
      <c r="D31" s="44">
        <v>12</v>
      </c>
      <c r="E31" s="44">
        <v>15</v>
      </c>
      <c r="F31" s="44">
        <v>4</v>
      </c>
      <c r="G31" s="44">
        <v>8</v>
      </c>
      <c r="H31" s="44">
        <v>1</v>
      </c>
      <c r="I31" s="50">
        <f t="shared" si="0"/>
        <v>9</v>
      </c>
      <c r="J31" s="50">
        <f>Sheriff!J31</f>
        <v>274</v>
      </c>
    </row>
    <row r="32" spans="1:10" x14ac:dyDescent="0.2">
      <c r="A32" s="32" t="s">
        <v>137</v>
      </c>
      <c r="B32" s="44">
        <v>60</v>
      </c>
      <c r="C32" s="44">
        <v>12</v>
      </c>
      <c r="D32" s="44">
        <v>3</v>
      </c>
      <c r="E32" s="44">
        <v>5</v>
      </c>
      <c r="F32" s="44">
        <v>2</v>
      </c>
      <c r="G32" s="44">
        <v>0</v>
      </c>
      <c r="H32" s="44">
        <v>0</v>
      </c>
      <c r="I32" s="50">
        <f t="shared" si="0"/>
        <v>21</v>
      </c>
      <c r="J32" s="50">
        <f>Sheriff!J32</f>
        <v>103</v>
      </c>
    </row>
    <row r="33" spans="1:13" x14ac:dyDescent="0.2">
      <c r="A33" s="32" t="s">
        <v>138</v>
      </c>
      <c r="B33" s="44">
        <v>137</v>
      </c>
      <c r="C33" s="44">
        <v>22</v>
      </c>
      <c r="D33" s="44">
        <v>8</v>
      </c>
      <c r="E33" s="44">
        <v>16</v>
      </c>
      <c r="F33" s="44">
        <v>4</v>
      </c>
      <c r="G33" s="44">
        <v>5</v>
      </c>
      <c r="H33" s="44">
        <v>0</v>
      </c>
      <c r="I33" s="50">
        <f t="shared" si="0"/>
        <v>10</v>
      </c>
      <c r="J33" s="50">
        <f>Sheriff!J33</f>
        <v>202</v>
      </c>
    </row>
    <row r="34" spans="1:13" x14ac:dyDescent="0.2">
      <c r="A34" s="32" t="s">
        <v>139</v>
      </c>
      <c r="B34" s="44">
        <v>208</v>
      </c>
      <c r="C34" s="44">
        <v>33</v>
      </c>
      <c r="D34" s="44">
        <v>8</v>
      </c>
      <c r="E34" s="44">
        <v>26</v>
      </c>
      <c r="F34" s="44">
        <v>6</v>
      </c>
      <c r="G34" s="44">
        <v>11</v>
      </c>
      <c r="H34" s="44">
        <v>1</v>
      </c>
      <c r="I34" s="50">
        <f t="shared" si="0"/>
        <v>15</v>
      </c>
      <c r="J34" s="50">
        <f>Sheriff!J34</f>
        <v>308</v>
      </c>
    </row>
    <row r="35" spans="1:13" x14ac:dyDescent="0.2">
      <c r="A35" s="32" t="s">
        <v>140</v>
      </c>
      <c r="B35" s="44">
        <v>219</v>
      </c>
      <c r="C35" s="44">
        <v>52</v>
      </c>
      <c r="D35" s="44">
        <v>9</v>
      </c>
      <c r="E35" s="44">
        <v>34</v>
      </c>
      <c r="F35" s="44">
        <v>4</v>
      </c>
      <c r="G35" s="44">
        <v>15</v>
      </c>
      <c r="H35" s="44">
        <v>1</v>
      </c>
      <c r="I35" s="50">
        <f t="shared" si="0"/>
        <v>9</v>
      </c>
      <c r="J35" s="50">
        <f>Sheriff!J35</f>
        <v>343</v>
      </c>
    </row>
    <row r="36" spans="1:13" x14ac:dyDescent="0.2">
      <c r="A36" s="32" t="s">
        <v>141</v>
      </c>
      <c r="B36" s="44">
        <v>280</v>
      </c>
      <c r="C36" s="44">
        <v>37</v>
      </c>
      <c r="D36" s="44">
        <v>7</v>
      </c>
      <c r="E36" s="44">
        <v>41</v>
      </c>
      <c r="F36" s="44">
        <v>6</v>
      </c>
      <c r="G36" s="44">
        <v>15</v>
      </c>
      <c r="H36" s="44">
        <v>1</v>
      </c>
      <c r="I36" s="50">
        <f t="shared" si="0"/>
        <v>13</v>
      </c>
      <c r="J36" s="50">
        <f>Sheriff!J36</f>
        <v>400</v>
      </c>
    </row>
    <row r="37" spans="1:13" x14ac:dyDescent="0.2">
      <c r="A37" s="32" t="s">
        <v>142</v>
      </c>
      <c r="B37" s="44">
        <v>293</v>
      </c>
      <c r="C37" s="44">
        <v>67</v>
      </c>
      <c r="D37" s="44">
        <v>7</v>
      </c>
      <c r="E37" s="44">
        <v>32</v>
      </c>
      <c r="F37" s="44">
        <v>1</v>
      </c>
      <c r="G37" s="44">
        <v>9</v>
      </c>
      <c r="H37" s="44">
        <v>2</v>
      </c>
      <c r="I37" s="50">
        <f t="shared" si="0"/>
        <v>20</v>
      </c>
      <c r="J37" s="50">
        <f>Sheriff!J37</f>
        <v>431</v>
      </c>
    </row>
    <row r="38" spans="1:13" x14ac:dyDescent="0.2">
      <c r="A38" s="32" t="s">
        <v>143</v>
      </c>
      <c r="B38" s="44">
        <v>149</v>
      </c>
      <c r="C38" s="44">
        <v>40</v>
      </c>
      <c r="D38" s="44">
        <v>8</v>
      </c>
      <c r="E38" s="44">
        <v>16</v>
      </c>
      <c r="F38" s="44">
        <v>2</v>
      </c>
      <c r="G38" s="44">
        <v>6</v>
      </c>
      <c r="H38" s="44">
        <v>0</v>
      </c>
      <c r="I38" s="50">
        <f t="shared" si="0"/>
        <v>8</v>
      </c>
      <c r="J38" s="50">
        <f>Sheriff!J38</f>
        <v>229</v>
      </c>
    </row>
    <row r="39" spans="1:13" x14ac:dyDescent="0.2">
      <c r="A39" s="33" t="s">
        <v>144</v>
      </c>
      <c r="B39" s="44">
        <v>184</v>
      </c>
      <c r="C39" s="44">
        <v>74</v>
      </c>
      <c r="D39" s="44">
        <v>10</v>
      </c>
      <c r="E39" s="44">
        <v>10</v>
      </c>
      <c r="F39" s="44">
        <v>8</v>
      </c>
      <c r="G39" s="44">
        <v>4</v>
      </c>
      <c r="H39" s="44">
        <v>0</v>
      </c>
      <c r="I39" s="50">
        <f t="shared" si="0"/>
        <v>19</v>
      </c>
      <c r="J39" s="50">
        <f>Sheriff!J39</f>
        <v>309</v>
      </c>
    </row>
    <row r="40" spans="1:13" x14ac:dyDescent="0.2">
      <c r="A40" s="35" t="s">
        <v>438</v>
      </c>
      <c r="B40" s="51">
        <f>SUM(B6:B39)</f>
        <v>5179</v>
      </c>
      <c r="C40" s="51">
        <f t="shared" ref="C40:H40" si="1">SUM(C6:C39)</f>
        <v>1621</v>
      </c>
      <c r="D40" s="51">
        <f t="shared" si="1"/>
        <v>342</v>
      </c>
      <c r="E40" s="51">
        <f t="shared" si="1"/>
        <v>592</v>
      </c>
      <c r="F40" s="51">
        <f t="shared" si="1"/>
        <v>181</v>
      </c>
      <c r="G40" s="51">
        <f t="shared" si="1"/>
        <v>222</v>
      </c>
      <c r="H40" s="51">
        <f t="shared" si="1"/>
        <v>30</v>
      </c>
      <c r="I40" s="51">
        <f>SUM(I6:I39)</f>
        <v>534</v>
      </c>
      <c r="J40" s="51">
        <f>SUM(J6:J39)</f>
        <v>8701</v>
      </c>
      <c r="K40" s="11"/>
      <c r="L40" s="11"/>
      <c r="M40" s="11"/>
    </row>
    <row r="41" spans="1:13" x14ac:dyDescent="0.2">
      <c r="A41" s="34"/>
      <c r="B41" s="10"/>
      <c r="C41" s="10"/>
      <c r="D41" s="10"/>
      <c r="E41" s="10"/>
      <c r="F41" s="10"/>
      <c r="G41" s="10"/>
      <c r="H41" s="10"/>
      <c r="I41" s="10"/>
      <c r="J41" s="10"/>
      <c r="K41" s="11"/>
      <c r="L41" s="11"/>
      <c r="M41" s="11"/>
    </row>
    <row r="42" spans="1:13" ht="15.75" customHeight="1" x14ac:dyDescent="0.2">
      <c r="A42" s="34" t="s">
        <v>39</v>
      </c>
    </row>
    <row r="43" spans="1:13" ht="12.75" customHeight="1" x14ac:dyDescent="0.2">
      <c r="A43" s="32" t="s">
        <v>145</v>
      </c>
      <c r="B43" s="44">
        <v>283</v>
      </c>
      <c r="C43" s="44">
        <v>50</v>
      </c>
      <c r="D43" s="44">
        <v>8</v>
      </c>
      <c r="E43" s="44">
        <v>25</v>
      </c>
      <c r="F43" s="44">
        <v>8</v>
      </c>
      <c r="G43" s="44">
        <v>13</v>
      </c>
      <c r="H43" s="44">
        <v>2</v>
      </c>
      <c r="I43" s="50">
        <f t="shared" ref="I43:I78" si="2">J43-(SUM(B43:H43))</f>
        <v>32</v>
      </c>
      <c r="J43" s="50">
        <f>Sheriff!J43</f>
        <v>421</v>
      </c>
    </row>
    <row r="44" spans="1:13" ht="12.75" customHeight="1" x14ac:dyDescent="0.2">
      <c r="A44" s="32" t="s">
        <v>146</v>
      </c>
      <c r="B44" s="44">
        <v>73</v>
      </c>
      <c r="C44" s="44">
        <v>12</v>
      </c>
      <c r="D44" s="44">
        <v>5</v>
      </c>
      <c r="E44" s="44">
        <v>12</v>
      </c>
      <c r="F44" s="44">
        <v>3</v>
      </c>
      <c r="G44" s="44">
        <v>5</v>
      </c>
      <c r="H44" s="44">
        <v>1</v>
      </c>
      <c r="I44" s="50">
        <f t="shared" si="2"/>
        <v>12</v>
      </c>
      <c r="J44" s="50">
        <f>Sheriff!J44</f>
        <v>123</v>
      </c>
    </row>
    <row r="45" spans="1:13" ht="12.75" customHeight="1" x14ac:dyDescent="0.2">
      <c r="A45" s="32" t="s">
        <v>147</v>
      </c>
      <c r="B45" s="44">
        <v>134</v>
      </c>
      <c r="C45" s="44">
        <v>36</v>
      </c>
      <c r="D45" s="44">
        <v>5</v>
      </c>
      <c r="E45" s="44">
        <v>1</v>
      </c>
      <c r="F45" s="44">
        <v>4</v>
      </c>
      <c r="G45" s="44">
        <v>3</v>
      </c>
      <c r="H45" s="44">
        <v>0</v>
      </c>
      <c r="I45" s="50">
        <f t="shared" si="2"/>
        <v>38</v>
      </c>
      <c r="J45" s="50">
        <f>Sheriff!J45</f>
        <v>221</v>
      </c>
    </row>
    <row r="46" spans="1:13" ht="12.75" customHeight="1" x14ac:dyDescent="0.2">
      <c r="A46" s="32" t="s">
        <v>148</v>
      </c>
      <c r="B46" s="44">
        <v>58</v>
      </c>
      <c r="C46" s="44">
        <v>3</v>
      </c>
      <c r="D46" s="44">
        <v>0</v>
      </c>
      <c r="E46" s="44">
        <v>4</v>
      </c>
      <c r="F46" s="44">
        <v>0</v>
      </c>
      <c r="G46" s="44">
        <v>0</v>
      </c>
      <c r="H46" s="44">
        <v>0</v>
      </c>
      <c r="I46" s="50">
        <f t="shared" si="2"/>
        <v>16</v>
      </c>
      <c r="J46" s="50">
        <f>Sheriff!J46</f>
        <v>81</v>
      </c>
    </row>
    <row r="47" spans="1:13" ht="12.75" customHeight="1" x14ac:dyDescent="0.2">
      <c r="A47" s="32" t="s">
        <v>149</v>
      </c>
      <c r="B47" s="44">
        <v>32</v>
      </c>
      <c r="C47" s="44">
        <v>4</v>
      </c>
      <c r="D47" s="44">
        <v>0</v>
      </c>
      <c r="E47" s="44">
        <v>2</v>
      </c>
      <c r="F47" s="44">
        <v>0</v>
      </c>
      <c r="G47" s="44">
        <v>0</v>
      </c>
      <c r="H47" s="44">
        <v>0</v>
      </c>
      <c r="I47" s="136">
        <f t="shared" si="2"/>
        <v>14</v>
      </c>
      <c r="J47" s="50">
        <f>Sheriff!J47</f>
        <v>52</v>
      </c>
    </row>
    <row r="48" spans="1:13" ht="12.75" customHeight="1" x14ac:dyDescent="0.2">
      <c r="A48" s="32" t="s">
        <v>150</v>
      </c>
      <c r="B48" s="44">
        <v>71</v>
      </c>
      <c r="C48" s="44">
        <v>6</v>
      </c>
      <c r="D48" s="44">
        <v>0</v>
      </c>
      <c r="E48" s="44">
        <v>2</v>
      </c>
      <c r="F48" s="44">
        <v>1</v>
      </c>
      <c r="G48" s="44">
        <v>1</v>
      </c>
      <c r="H48" s="44">
        <v>0</v>
      </c>
      <c r="I48" s="50">
        <f t="shared" si="2"/>
        <v>20</v>
      </c>
      <c r="J48" s="50">
        <f>Sheriff!J48</f>
        <v>101</v>
      </c>
    </row>
    <row r="49" spans="1:10" ht="12.75" customHeight="1" x14ac:dyDescent="0.2">
      <c r="A49" s="32" t="s">
        <v>151</v>
      </c>
      <c r="B49" s="44">
        <v>80</v>
      </c>
      <c r="C49" s="44">
        <v>5</v>
      </c>
      <c r="D49" s="44">
        <v>0</v>
      </c>
      <c r="E49" s="44">
        <v>0</v>
      </c>
      <c r="F49" s="44">
        <v>0</v>
      </c>
      <c r="G49" s="44">
        <v>1</v>
      </c>
      <c r="H49" s="44">
        <v>0</v>
      </c>
      <c r="I49" s="50">
        <f t="shared" si="2"/>
        <v>23</v>
      </c>
      <c r="J49" s="50">
        <f>Sheriff!J49</f>
        <v>109</v>
      </c>
    </row>
    <row r="50" spans="1:10" ht="12.75" customHeight="1" x14ac:dyDescent="0.2">
      <c r="A50" s="32" t="s">
        <v>152</v>
      </c>
      <c r="B50" s="44">
        <v>31</v>
      </c>
      <c r="C50" s="44">
        <v>7</v>
      </c>
      <c r="D50" s="44">
        <v>3</v>
      </c>
      <c r="E50" s="44">
        <v>6</v>
      </c>
      <c r="F50" s="44">
        <v>0</v>
      </c>
      <c r="G50" s="44">
        <v>2</v>
      </c>
      <c r="H50" s="44">
        <v>0</v>
      </c>
      <c r="I50" s="50">
        <f t="shared" si="2"/>
        <v>5</v>
      </c>
      <c r="J50" s="50">
        <f>Sheriff!J50</f>
        <v>54</v>
      </c>
    </row>
    <row r="51" spans="1:10" ht="12.75" customHeight="1" x14ac:dyDescent="0.2">
      <c r="A51" s="32" t="s">
        <v>153</v>
      </c>
      <c r="B51" s="44">
        <v>37</v>
      </c>
      <c r="C51" s="44">
        <v>6</v>
      </c>
      <c r="D51" s="44">
        <v>2</v>
      </c>
      <c r="E51" s="44">
        <v>4</v>
      </c>
      <c r="F51" s="44">
        <v>1</v>
      </c>
      <c r="G51" s="44">
        <v>2</v>
      </c>
      <c r="H51" s="44">
        <v>0</v>
      </c>
      <c r="I51" s="50">
        <f t="shared" si="2"/>
        <v>3</v>
      </c>
      <c r="J51" s="50">
        <f>Sheriff!J51</f>
        <v>55</v>
      </c>
    </row>
    <row r="52" spans="1:10" ht="12.75" customHeight="1" x14ac:dyDescent="0.2">
      <c r="A52" s="32" t="s">
        <v>154</v>
      </c>
      <c r="B52" s="44">
        <v>64</v>
      </c>
      <c r="C52" s="44">
        <v>6</v>
      </c>
      <c r="D52" s="44">
        <v>1</v>
      </c>
      <c r="E52" s="44">
        <v>4</v>
      </c>
      <c r="F52" s="44">
        <v>1</v>
      </c>
      <c r="G52" s="44">
        <v>1</v>
      </c>
      <c r="H52" s="44">
        <v>0</v>
      </c>
      <c r="I52" s="50">
        <f t="shared" si="2"/>
        <v>19</v>
      </c>
      <c r="J52" s="50">
        <f>Sheriff!J52</f>
        <v>96</v>
      </c>
    </row>
    <row r="53" spans="1:10" ht="12.75" customHeight="1" x14ac:dyDescent="0.2">
      <c r="A53" s="32" t="s">
        <v>155</v>
      </c>
      <c r="B53" s="44">
        <v>71</v>
      </c>
      <c r="C53" s="44">
        <v>4</v>
      </c>
      <c r="D53" s="44">
        <v>1</v>
      </c>
      <c r="E53" s="44">
        <v>3</v>
      </c>
      <c r="F53" s="44">
        <v>0</v>
      </c>
      <c r="G53" s="44">
        <v>1</v>
      </c>
      <c r="H53" s="44">
        <v>0</v>
      </c>
      <c r="I53" s="50">
        <f t="shared" si="2"/>
        <v>18</v>
      </c>
      <c r="J53" s="50">
        <f>Sheriff!J53</f>
        <v>98</v>
      </c>
    </row>
    <row r="54" spans="1:10" ht="12.75" customHeight="1" x14ac:dyDescent="0.2">
      <c r="A54" s="32" t="s">
        <v>156</v>
      </c>
      <c r="B54" s="44">
        <v>113</v>
      </c>
      <c r="C54" s="44">
        <v>3</v>
      </c>
      <c r="D54" s="44">
        <v>2</v>
      </c>
      <c r="E54" s="44">
        <v>2</v>
      </c>
      <c r="F54" s="44">
        <v>0</v>
      </c>
      <c r="G54" s="44">
        <v>0</v>
      </c>
      <c r="H54" s="44">
        <v>1</v>
      </c>
      <c r="I54" s="50">
        <f t="shared" si="2"/>
        <v>46</v>
      </c>
      <c r="J54" s="50">
        <f>Sheriff!J54</f>
        <v>167</v>
      </c>
    </row>
    <row r="55" spans="1:10" ht="12.75" customHeight="1" x14ac:dyDescent="0.2">
      <c r="A55" s="32" t="s">
        <v>157</v>
      </c>
      <c r="B55" s="44">
        <v>113</v>
      </c>
      <c r="C55" s="44">
        <v>7</v>
      </c>
      <c r="D55" s="44">
        <v>0</v>
      </c>
      <c r="E55" s="44">
        <v>4</v>
      </c>
      <c r="F55" s="44">
        <v>1</v>
      </c>
      <c r="G55" s="44">
        <v>0</v>
      </c>
      <c r="H55" s="44">
        <v>0</v>
      </c>
      <c r="I55" s="50">
        <f t="shared" si="2"/>
        <v>43</v>
      </c>
      <c r="J55" s="50">
        <f>Sheriff!J55</f>
        <v>168</v>
      </c>
    </row>
    <row r="56" spans="1:10" ht="12.75" customHeight="1" x14ac:dyDescent="0.2">
      <c r="A56" s="32" t="s">
        <v>158</v>
      </c>
      <c r="B56" s="44">
        <v>40</v>
      </c>
      <c r="C56" s="44">
        <v>17</v>
      </c>
      <c r="D56" s="44">
        <v>3</v>
      </c>
      <c r="E56" s="44">
        <v>7</v>
      </c>
      <c r="F56" s="44">
        <v>0</v>
      </c>
      <c r="G56" s="44">
        <v>3</v>
      </c>
      <c r="H56" s="44">
        <v>0</v>
      </c>
      <c r="I56" s="50">
        <f t="shared" si="2"/>
        <v>2</v>
      </c>
      <c r="J56" s="50">
        <f>Sheriff!J56</f>
        <v>72</v>
      </c>
    </row>
    <row r="57" spans="1:10" ht="12.75" customHeight="1" x14ac:dyDescent="0.2">
      <c r="A57" s="32" t="s">
        <v>159</v>
      </c>
      <c r="B57" s="44">
        <v>57</v>
      </c>
      <c r="C57" s="44">
        <v>14</v>
      </c>
      <c r="D57" s="44">
        <v>5</v>
      </c>
      <c r="E57" s="44">
        <v>5</v>
      </c>
      <c r="F57" s="44">
        <v>1</v>
      </c>
      <c r="G57" s="44">
        <v>2</v>
      </c>
      <c r="H57" s="44">
        <v>0</v>
      </c>
      <c r="I57" s="50">
        <f t="shared" si="2"/>
        <v>18</v>
      </c>
      <c r="J57" s="50">
        <f>Sheriff!J57</f>
        <v>102</v>
      </c>
    </row>
    <row r="58" spans="1:10" x14ac:dyDescent="0.2">
      <c r="A58" s="32" t="s">
        <v>160</v>
      </c>
      <c r="B58" s="44">
        <v>90</v>
      </c>
      <c r="C58" s="44">
        <v>28</v>
      </c>
      <c r="D58" s="44">
        <v>6</v>
      </c>
      <c r="E58" s="44">
        <v>8</v>
      </c>
      <c r="F58" s="44">
        <v>5</v>
      </c>
      <c r="G58" s="44">
        <v>9</v>
      </c>
      <c r="H58" s="44">
        <v>1</v>
      </c>
      <c r="I58" s="50">
        <f t="shared" si="2"/>
        <v>20</v>
      </c>
      <c r="J58" s="50">
        <f>Sheriff!J58</f>
        <v>167</v>
      </c>
    </row>
    <row r="59" spans="1:10" x14ac:dyDescent="0.2">
      <c r="A59" s="32" t="s">
        <v>161</v>
      </c>
      <c r="B59" s="44">
        <v>51</v>
      </c>
      <c r="C59" s="44">
        <v>13</v>
      </c>
      <c r="D59" s="44">
        <v>2</v>
      </c>
      <c r="E59" s="44">
        <v>3</v>
      </c>
      <c r="F59" s="44">
        <v>0</v>
      </c>
      <c r="G59" s="44">
        <v>0</v>
      </c>
      <c r="H59" s="44">
        <v>0</v>
      </c>
      <c r="I59" s="50">
        <f t="shared" si="2"/>
        <v>15</v>
      </c>
      <c r="J59" s="50">
        <f>Sheriff!J59</f>
        <v>84</v>
      </c>
    </row>
    <row r="60" spans="1:10" x14ac:dyDescent="0.2">
      <c r="A60" s="32" t="s">
        <v>162</v>
      </c>
      <c r="B60" s="44">
        <v>41</v>
      </c>
      <c r="C60" s="44">
        <v>6</v>
      </c>
      <c r="D60" s="44">
        <v>0</v>
      </c>
      <c r="E60" s="44">
        <v>0</v>
      </c>
      <c r="F60" s="44">
        <v>1</v>
      </c>
      <c r="G60" s="44">
        <v>0</v>
      </c>
      <c r="H60" s="44">
        <v>0</v>
      </c>
      <c r="I60" s="50">
        <f t="shared" si="2"/>
        <v>16</v>
      </c>
      <c r="J60" s="50">
        <f>Sheriff!J60</f>
        <v>64</v>
      </c>
    </row>
    <row r="61" spans="1:10" x14ac:dyDescent="0.2">
      <c r="A61" s="32" t="s">
        <v>163</v>
      </c>
      <c r="B61" s="44">
        <v>134</v>
      </c>
      <c r="C61" s="44">
        <v>9</v>
      </c>
      <c r="D61" s="44">
        <v>3</v>
      </c>
      <c r="E61" s="44">
        <v>3</v>
      </c>
      <c r="F61" s="44">
        <v>0</v>
      </c>
      <c r="G61" s="44">
        <v>0</v>
      </c>
      <c r="H61" s="44">
        <v>2</v>
      </c>
      <c r="I61" s="50">
        <f t="shared" si="2"/>
        <v>53</v>
      </c>
      <c r="J61" s="50">
        <f>Sheriff!J61</f>
        <v>204</v>
      </c>
    </row>
    <row r="62" spans="1:10" x14ac:dyDescent="0.2">
      <c r="A62" s="32" t="s">
        <v>164</v>
      </c>
      <c r="B62" s="44">
        <v>73</v>
      </c>
      <c r="C62" s="44">
        <v>5</v>
      </c>
      <c r="D62" s="44">
        <v>4</v>
      </c>
      <c r="E62" s="44">
        <v>1</v>
      </c>
      <c r="F62" s="44">
        <v>0</v>
      </c>
      <c r="G62" s="44">
        <v>0</v>
      </c>
      <c r="H62" s="44">
        <v>0</v>
      </c>
      <c r="I62" s="50">
        <f t="shared" si="2"/>
        <v>23</v>
      </c>
      <c r="J62" s="50">
        <f>Sheriff!J62</f>
        <v>106</v>
      </c>
    </row>
    <row r="63" spans="1:10" x14ac:dyDescent="0.2">
      <c r="A63" s="32" t="s">
        <v>165</v>
      </c>
      <c r="B63" s="44">
        <v>103</v>
      </c>
      <c r="C63" s="44">
        <v>3</v>
      </c>
      <c r="D63" s="44">
        <v>1</v>
      </c>
      <c r="E63" s="44">
        <v>5</v>
      </c>
      <c r="F63" s="44">
        <v>0</v>
      </c>
      <c r="G63" s="44">
        <v>0</v>
      </c>
      <c r="H63" s="44">
        <v>0</v>
      </c>
      <c r="I63" s="50">
        <f t="shared" si="2"/>
        <v>41</v>
      </c>
      <c r="J63" s="50">
        <f>Sheriff!J63</f>
        <v>153</v>
      </c>
    </row>
    <row r="64" spans="1:10" x14ac:dyDescent="0.2">
      <c r="A64" s="32" t="s">
        <v>166</v>
      </c>
      <c r="B64" s="44">
        <v>133</v>
      </c>
      <c r="C64" s="44">
        <v>5</v>
      </c>
      <c r="D64" s="44">
        <v>0</v>
      </c>
      <c r="E64" s="44">
        <v>6</v>
      </c>
      <c r="F64" s="44">
        <v>0</v>
      </c>
      <c r="G64" s="44">
        <v>0</v>
      </c>
      <c r="H64" s="44">
        <v>0</v>
      </c>
      <c r="I64" s="50">
        <f t="shared" si="2"/>
        <v>36</v>
      </c>
      <c r="J64" s="50">
        <f>Sheriff!J64</f>
        <v>180</v>
      </c>
    </row>
    <row r="65" spans="1:10" x14ac:dyDescent="0.2">
      <c r="A65" s="32" t="s">
        <v>167</v>
      </c>
      <c r="B65" s="44">
        <v>87</v>
      </c>
      <c r="C65" s="44">
        <v>4</v>
      </c>
      <c r="D65" s="44">
        <v>1</v>
      </c>
      <c r="E65" s="44">
        <v>0</v>
      </c>
      <c r="F65" s="44">
        <v>0</v>
      </c>
      <c r="G65" s="44">
        <v>0</v>
      </c>
      <c r="H65" s="44">
        <v>0</v>
      </c>
      <c r="I65" s="50">
        <f t="shared" si="2"/>
        <v>14</v>
      </c>
      <c r="J65" s="50">
        <f>Sheriff!J65</f>
        <v>106</v>
      </c>
    </row>
    <row r="66" spans="1:10" x14ac:dyDescent="0.2">
      <c r="A66" s="32" t="s">
        <v>168</v>
      </c>
      <c r="B66" s="44">
        <v>22</v>
      </c>
      <c r="C66" s="44">
        <v>7</v>
      </c>
      <c r="D66" s="44">
        <v>2</v>
      </c>
      <c r="E66" s="44">
        <v>0</v>
      </c>
      <c r="F66" s="44">
        <v>1</v>
      </c>
      <c r="G66" s="44">
        <v>0</v>
      </c>
      <c r="H66" s="44">
        <v>1</v>
      </c>
      <c r="I66" s="50">
        <f t="shared" si="2"/>
        <v>5</v>
      </c>
      <c r="J66" s="50">
        <f>Sheriff!J66</f>
        <v>38</v>
      </c>
    </row>
    <row r="67" spans="1:10" x14ac:dyDescent="0.2">
      <c r="A67" s="32" t="s">
        <v>169</v>
      </c>
      <c r="B67" s="44">
        <v>51</v>
      </c>
      <c r="C67" s="44">
        <v>20</v>
      </c>
      <c r="D67" s="44">
        <v>4</v>
      </c>
      <c r="E67" s="44">
        <v>4</v>
      </c>
      <c r="F67" s="44">
        <v>3</v>
      </c>
      <c r="G67" s="44">
        <v>1</v>
      </c>
      <c r="H67" s="44">
        <v>1</v>
      </c>
      <c r="I67" s="50">
        <f t="shared" si="2"/>
        <v>3</v>
      </c>
      <c r="J67" s="50">
        <f>Sheriff!J67</f>
        <v>87</v>
      </c>
    </row>
    <row r="68" spans="1:10" x14ac:dyDescent="0.2">
      <c r="A68" s="32" t="s">
        <v>170</v>
      </c>
      <c r="B68" s="44">
        <v>209</v>
      </c>
      <c r="C68" s="44">
        <v>19</v>
      </c>
      <c r="D68" s="44">
        <v>4</v>
      </c>
      <c r="E68" s="44">
        <v>4</v>
      </c>
      <c r="F68" s="44">
        <v>2</v>
      </c>
      <c r="G68" s="44">
        <v>2</v>
      </c>
      <c r="H68" s="44">
        <v>0</v>
      </c>
      <c r="I68" s="50">
        <f t="shared" si="2"/>
        <v>39</v>
      </c>
      <c r="J68" s="50">
        <f>Sheriff!J68</f>
        <v>279</v>
      </c>
    </row>
    <row r="69" spans="1:10" x14ac:dyDescent="0.2">
      <c r="A69" s="32" t="s">
        <v>171</v>
      </c>
      <c r="B69" s="44">
        <v>85</v>
      </c>
      <c r="C69" s="44">
        <v>5</v>
      </c>
      <c r="D69" s="44">
        <v>0</v>
      </c>
      <c r="E69" s="44">
        <v>0</v>
      </c>
      <c r="F69" s="44">
        <v>0</v>
      </c>
      <c r="G69" s="44">
        <v>0</v>
      </c>
      <c r="H69" s="44">
        <v>0</v>
      </c>
      <c r="I69" s="50">
        <f t="shared" si="2"/>
        <v>28</v>
      </c>
      <c r="J69" s="50">
        <f>Sheriff!J69</f>
        <v>118</v>
      </c>
    </row>
    <row r="70" spans="1:10" x14ac:dyDescent="0.2">
      <c r="A70" s="32" t="s">
        <v>172</v>
      </c>
      <c r="B70" s="44">
        <v>83</v>
      </c>
      <c r="C70" s="44">
        <v>6</v>
      </c>
      <c r="D70" s="44">
        <v>3</v>
      </c>
      <c r="E70" s="44">
        <v>1</v>
      </c>
      <c r="F70" s="44">
        <v>0</v>
      </c>
      <c r="G70" s="44">
        <v>1</v>
      </c>
      <c r="H70" s="44">
        <v>0</v>
      </c>
      <c r="I70" s="50">
        <f t="shared" si="2"/>
        <v>22</v>
      </c>
      <c r="J70" s="50">
        <f>Sheriff!J70</f>
        <v>116</v>
      </c>
    </row>
    <row r="71" spans="1:10" x14ac:dyDescent="0.2">
      <c r="A71" s="32" t="s">
        <v>173</v>
      </c>
      <c r="B71" s="44">
        <v>197</v>
      </c>
      <c r="C71" s="44">
        <v>19</v>
      </c>
      <c r="D71" s="44">
        <v>2</v>
      </c>
      <c r="E71" s="44">
        <v>1</v>
      </c>
      <c r="F71" s="44">
        <v>2</v>
      </c>
      <c r="G71" s="44">
        <v>1</v>
      </c>
      <c r="H71" s="44">
        <v>0</v>
      </c>
      <c r="I71" s="50">
        <f t="shared" si="2"/>
        <v>35</v>
      </c>
      <c r="J71" s="50">
        <f>Sheriff!J71</f>
        <v>257</v>
      </c>
    </row>
    <row r="72" spans="1:10" x14ac:dyDescent="0.2">
      <c r="A72" s="32" t="s">
        <v>174</v>
      </c>
      <c r="B72" s="44">
        <v>62</v>
      </c>
      <c r="C72" s="44">
        <v>1</v>
      </c>
      <c r="D72" s="44">
        <v>1</v>
      </c>
      <c r="E72" s="44">
        <v>0</v>
      </c>
      <c r="F72" s="44">
        <v>0</v>
      </c>
      <c r="G72" s="44">
        <v>0</v>
      </c>
      <c r="H72" s="44">
        <v>1</v>
      </c>
      <c r="I72" s="50">
        <f t="shared" si="2"/>
        <v>19</v>
      </c>
      <c r="J72" s="50">
        <f>Sheriff!J72</f>
        <v>84</v>
      </c>
    </row>
    <row r="73" spans="1:10" x14ac:dyDescent="0.2">
      <c r="A73" s="32" t="s">
        <v>175</v>
      </c>
      <c r="B73" s="44">
        <v>175</v>
      </c>
      <c r="C73" s="44">
        <v>7</v>
      </c>
      <c r="D73" s="44">
        <v>3</v>
      </c>
      <c r="E73" s="44">
        <v>3</v>
      </c>
      <c r="F73" s="44">
        <v>0</v>
      </c>
      <c r="G73" s="44">
        <v>1</v>
      </c>
      <c r="H73" s="44">
        <v>0</v>
      </c>
      <c r="I73" s="50">
        <f t="shared" si="2"/>
        <v>53</v>
      </c>
      <c r="J73" s="50">
        <f>Sheriff!J73</f>
        <v>242</v>
      </c>
    </row>
    <row r="74" spans="1:10" x14ac:dyDescent="0.2">
      <c r="A74" s="32" t="s">
        <v>176</v>
      </c>
      <c r="B74" s="44">
        <v>45</v>
      </c>
      <c r="C74" s="44">
        <v>5</v>
      </c>
      <c r="D74" s="44">
        <v>0</v>
      </c>
      <c r="E74" s="44">
        <v>2</v>
      </c>
      <c r="F74" s="44">
        <v>0</v>
      </c>
      <c r="G74" s="44">
        <v>0</v>
      </c>
      <c r="H74" s="44">
        <v>0</v>
      </c>
      <c r="I74" s="50">
        <f t="shared" si="2"/>
        <v>22</v>
      </c>
      <c r="J74" s="50">
        <f>Sheriff!J74</f>
        <v>74</v>
      </c>
    </row>
    <row r="75" spans="1:10" x14ac:dyDescent="0.2">
      <c r="A75" s="32" t="s">
        <v>177</v>
      </c>
      <c r="B75" s="44">
        <v>58</v>
      </c>
      <c r="C75" s="44">
        <v>47</v>
      </c>
      <c r="D75" s="44">
        <v>4</v>
      </c>
      <c r="E75" s="44">
        <v>1</v>
      </c>
      <c r="F75" s="44">
        <v>1</v>
      </c>
      <c r="G75" s="44">
        <v>1</v>
      </c>
      <c r="H75" s="44">
        <v>0</v>
      </c>
      <c r="I75" s="50">
        <f t="shared" si="2"/>
        <v>3</v>
      </c>
      <c r="J75" s="50">
        <f>Sheriff!J75</f>
        <v>115</v>
      </c>
    </row>
    <row r="76" spans="1:10" x14ac:dyDescent="0.2">
      <c r="A76" s="32" t="s">
        <v>178</v>
      </c>
      <c r="B76" s="44">
        <v>40</v>
      </c>
      <c r="C76" s="44">
        <v>8</v>
      </c>
      <c r="D76" s="44">
        <v>0</v>
      </c>
      <c r="E76" s="44">
        <v>2</v>
      </c>
      <c r="F76" s="44">
        <v>0</v>
      </c>
      <c r="G76" s="44">
        <v>0</v>
      </c>
      <c r="H76" s="44">
        <v>0</v>
      </c>
      <c r="I76" s="50">
        <f t="shared" si="2"/>
        <v>11</v>
      </c>
      <c r="J76" s="50">
        <f>Sheriff!J76</f>
        <v>61</v>
      </c>
    </row>
    <row r="77" spans="1:10" x14ac:dyDescent="0.2">
      <c r="A77" s="32" t="s">
        <v>179</v>
      </c>
      <c r="B77" s="44">
        <v>95</v>
      </c>
      <c r="C77" s="44">
        <v>17</v>
      </c>
      <c r="D77" s="44">
        <v>3</v>
      </c>
      <c r="E77" s="44">
        <v>5</v>
      </c>
      <c r="F77" s="44">
        <v>6</v>
      </c>
      <c r="G77" s="44">
        <v>1</v>
      </c>
      <c r="H77" s="44">
        <v>1</v>
      </c>
      <c r="I77" s="50">
        <f t="shared" si="2"/>
        <v>48</v>
      </c>
      <c r="J77" s="50">
        <f>Sheriff!J77</f>
        <v>176</v>
      </c>
    </row>
    <row r="78" spans="1:10" x14ac:dyDescent="0.2">
      <c r="A78" s="32" t="s">
        <v>180</v>
      </c>
      <c r="B78" s="44">
        <v>42</v>
      </c>
      <c r="C78" s="44">
        <v>9</v>
      </c>
      <c r="D78" s="44">
        <v>1</v>
      </c>
      <c r="E78" s="44">
        <v>8</v>
      </c>
      <c r="F78" s="44">
        <v>0</v>
      </c>
      <c r="G78" s="44">
        <v>2</v>
      </c>
      <c r="H78" s="44">
        <v>0</v>
      </c>
      <c r="I78" s="50">
        <f t="shared" si="2"/>
        <v>5</v>
      </c>
      <c r="J78" s="50">
        <f>Sheriff!J78</f>
        <v>67</v>
      </c>
    </row>
    <row r="79" spans="1:10" x14ac:dyDescent="0.2">
      <c r="A79" s="36" t="s">
        <v>439</v>
      </c>
      <c r="B79" s="47">
        <f>SUM(B43:B78)</f>
        <v>3133</v>
      </c>
      <c r="C79" s="47">
        <f t="shared" ref="C79:H79" si="3">SUM(C43:C78)</f>
        <v>423</v>
      </c>
      <c r="D79" s="47">
        <f t="shared" si="3"/>
        <v>79</v>
      </c>
      <c r="E79" s="47">
        <f t="shared" si="3"/>
        <v>138</v>
      </c>
      <c r="F79" s="47">
        <f t="shared" si="3"/>
        <v>41</v>
      </c>
      <c r="G79" s="47">
        <f t="shared" si="3"/>
        <v>53</v>
      </c>
      <c r="H79" s="47">
        <f t="shared" si="3"/>
        <v>11</v>
      </c>
      <c r="I79" s="47">
        <f>SUM(I43:I78)</f>
        <v>820</v>
      </c>
      <c r="J79" s="47">
        <f>SUM(J43:J78)</f>
        <v>4698</v>
      </c>
    </row>
    <row r="80" spans="1:10" x14ac:dyDescent="0.2">
      <c r="A80" s="3"/>
      <c r="B80" s="10"/>
      <c r="C80" s="10"/>
      <c r="D80" s="10"/>
      <c r="E80" s="10"/>
      <c r="F80" s="10"/>
      <c r="G80" s="10"/>
      <c r="H80" s="10"/>
      <c r="I80" s="10"/>
      <c r="J80" s="10"/>
    </row>
    <row r="81" spans="1:13" x14ac:dyDescent="0.2">
      <c r="A81" s="34" t="s">
        <v>40</v>
      </c>
      <c r="B81" s="43"/>
      <c r="C81" s="43"/>
      <c r="D81" s="43"/>
      <c r="E81" s="43"/>
      <c r="F81" s="43"/>
      <c r="G81" s="43"/>
      <c r="H81" s="43"/>
      <c r="I81" s="43"/>
      <c r="J81" s="43"/>
      <c r="K81" s="11"/>
      <c r="L81" s="11"/>
      <c r="M81" s="11"/>
    </row>
    <row r="82" spans="1:13" x14ac:dyDescent="0.2">
      <c r="A82" s="32" t="s">
        <v>181</v>
      </c>
      <c r="B82" s="44">
        <v>158</v>
      </c>
      <c r="C82" s="44">
        <v>23</v>
      </c>
      <c r="D82" s="44">
        <v>4</v>
      </c>
      <c r="E82" s="44">
        <v>19</v>
      </c>
      <c r="F82" s="44">
        <v>4</v>
      </c>
      <c r="G82" s="44">
        <v>8</v>
      </c>
      <c r="H82" s="44">
        <v>2</v>
      </c>
      <c r="I82" s="44">
        <f t="shared" ref="I82:I116" si="4">J82-(SUM(B82:H82))</f>
        <v>9</v>
      </c>
      <c r="J82" s="44">
        <f>Sheriff!J82</f>
        <v>227</v>
      </c>
      <c r="K82" s="11"/>
      <c r="L82" s="11"/>
      <c r="M82" s="11"/>
    </row>
    <row r="83" spans="1:13" x14ac:dyDescent="0.2">
      <c r="A83" s="32" t="s">
        <v>182</v>
      </c>
      <c r="B83" s="44">
        <v>122</v>
      </c>
      <c r="C83" s="44">
        <v>22</v>
      </c>
      <c r="D83" s="44">
        <v>6</v>
      </c>
      <c r="E83" s="44">
        <v>19</v>
      </c>
      <c r="F83" s="44">
        <v>5</v>
      </c>
      <c r="G83" s="44">
        <v>11</v>
      </c>
      <c r="H83" s="44">
        <v>2</v>
      </c>
      <c r="I83" s="44">
        <f t="shared" si="4"/>
        <v>11</v>
      </c>
      <c r="J83" s="44">
        <f>Sheriff!J83</f>
        <v>198</v>
      </c>
    </row>
    <row r="84" spans="1:13" ht="12.2" customHeight="1" x14ac:dyDescent="0.2">
      <c r="A84" s="32" t="s">
        <v>183</v>
      </c>
      <c r="B84" s="44">
        <v>98</v>
      </c>
      <c r="C84" s="44">
        <v>20</v>
      </c>
      <c r="D84" s="44">
        <v>9</v>
      </c>
      <c r="E84" s="44">
        <v>12</v>
      </c>
      <c r="F84" s="44">
        <v>6</v>
      </c>
      <c r="G84" s="44">
        <v>9</v>
      </c>
      <c r="H84" s="44">
        <v>3</v>
      </c>
      <c r="I84" s="44">
        <f t="shared" si="4"/>
        <v>6</v>
      </c>
      <c r="J84" s="44">
        <f>Sheriff!J84</f>
        <v>163</v>
      </c>
    </row>
    <row r="85" spans="1:13" ht="12.2" customHeight="1" x14ac:dyDescent="0.2">
      <c r="A85" s="32" t="s">
        <v>184</v>
      </c>
      <c r="B85" s="44">
        <v>67</v>
      </c>
      <c r="C85" s="44">
        <v>14</v>
      </c>
      <c r="D85" s="44">
        <v>4</v>
      </c>
      <c r="E85" s="44">
        <v>8</v>
      </c>
      <c r="F85" s="44">
        <v>0</v>
      </c>
      <c r="G85" s="44">
        <v>6</v>
      </c>
      <c r="H85" s="44">
        <v>0</v>
      </c>
      <c r="I85" s="44">
        <f t="shared" si="4"/>
        <v>4</v>
      </c>
      <c r="J85" s="44">
        <f>Sheriff!J85</f>
        <v>103</v>
      </c>
    </row>
    <row r="86" spans="1:13" ht="12.2" customHeight="1" x14ac:dyDescent="0.2">
      <c r="A86" s="32" t="s">
        <v>185</v>
      </c>
      <c r="B86" s="44">
        <v>112</v>
      </c>
      <c r="C86" s="44">
        <v>28</v>
      </c>
      <c r="D86" s="44">
        <v>3</v>
      </c>
      <c r="E86" s="44">
        <v>19</v>
      </c>
      <c r="F86" s="44">
        <v>2</v>
      </c>
      <c r="G86" s="44">
        <v>4</v>
      </c>
      <c r="H86" s="44">
        <v>0</v>
      </c>
      <c r="I86" s="44">
        <f t="shared" si="4"/>
        <v>18</v>
      </c>
      <c r="J86" s="44">
        <f>Sheriff!J86</f>
        <v>186</v>
      </c>
    </row>
    <row r="87" spans="1:13" ht="12.2" customHeight="1" x14ac:dyDescent="0.2">
      <c r="A87" s="32" t="s">
        <v>186</v>
      </c>
      <c r="B87" s="44">
        <v>29</v>
      </c>
      <c r="C87" s="44">
        <v>5</v>
      </c>
      <c r="D87" s="44">
        <v>1</v>
      </c>
      <c r="E87" s="44">
        <v>4</v>
      </c>
      <c r="F87" s="44">
        <v>0</v>
      </c>
      <c r="G87" s="44">
        <v>2</v>
      </c>
      <c r="H87" s="44">
        <v>1</v>
      </c>
      <c r="I87" s="44">
        <f t="shared" si="4"/>
        <v>1</v>
      </c>
      <c r="J87" s="44">
        <f>Sheriff!J87</f>
        <v>43</v>
      </c>
    </row>
    <row r="88" spans="1:13" ht="12.2" customHeight="1" x14ac:dyDescent="0.2">
      <c r="A88" s="32" t="s">
        <v>187</v>
      </c>
      <c r="B88" s="44">
        <v>77</v>
      </c>
      <c r="C88" s="44">
        <v>11</v>
      </c>
      <c r="D88" s="44">
        <v>4</v>
      </c>
      <c r="E88" s="44">
        <v>4</v>
      </c>
      <c r="F88" s="44">
        <v>3</v>
      </c>
      <c r="G88" s="44">
        <v>2</v>
      </c>
      <c r="H88" s="44">
        <v>0</v>
      </c>
      <c r="I88" s="44">
        <f t="shared" si="4"/>
        <v>17</v>
      </c>
      <c r="J88" s="44">
        <f>Sheriff!J88</f>
        <v>118</v>
      </c>
    </row>
    <row r="89" spans="1:13" ht="12.2" customHeight="1" x14ac:dyDescent="0.2">
      <c r="A89" s="32" t="s">
        <v>188</v>
      </c>
      <c r="B89" s="44">
        <v>140</v>
      </c>
      <c r="C89" s="44">
        <v>83</v>
      </c>
      <c r="D89" s="44">
        <v>20</v>
      </c>
      <c r="E89" s="44">
        <v>12</v>
      </c>
      <c r="F89" s="44">
        <v>7</v>
      </c>
      <c r="G89" s="44">
        <v>6</v>
      </c>
      <c r="H89" s="44">
        <v>3</v>
      </c>
      <c r="I89" s="44">
        <f t="shared" si="4"/>
        <v>41</v>
      </c>
      <c r="J89" s="44">
        <f>Sheriff!J89</f>
        <v>312</v>
      </c>
    </row>
    <row r="90" spans="1:13" ht="12.2" customHeight="1" x14ac:dyDescent="0.2">
      <c r="A90" s="32" t="s">
        <v>189</v>
      </c>
      <c r="B90" s="44">
        <v>38</v>
      </c>
      <c r="C90" s="44">
        <v>4</v>
      </c>
      <c r="D90" s="44">
        <v>1</v>
      </c>
      <c r="E90" s="44">
        <v>1</v>
      </c>
      <c r="F90" s="44">
        <v>1</v>
      </c>
      <c r="G90" s="44">
        <v>1</v>
      </c>
      <c r="H90" s="44">
        <v>0</v>
      </c>
      <c r="I90" s="44">
        <f t="shared" si="4"/>
        <v>9</v>
      </c>
      <c r="J90" s="44">
        <f>Sheriff!J90</f>
        <v>55</v>
      </c>
    </row>
    <row r="91" spans="1:13" ht="12.2" customHeight="1" x14ac:dyDescent="0.2">
      <c r="A91" s="32" t="s">
        <v>190</v>
      </c>
      <c r="B91" s="44">
        <v>133</v>
      </c>
      <c r="C91" s="44">
        <v>16</v>
      </c>
      <c r="D91" s="44">
        <v>2</v>
      </c>
      <c r="E91" s="44">
        <v>2</v>
      </c>
      <c r="F91" s="44">
        <v>5</v>
      </c>
      <c r="G91" s="44">
        <v>1</v>
      </c>
      <c r="H91" s="44">
        <v>2</v>
      </c>
      <c r="I91" s="44">
        <f t="shared" si="4"/>
        <v>36</v>
      </c>
      <c r="J91" s="44">
        <f>Sheriff!J91</f>
        <v>197</v>
      </c>
    </row>
    <row r="92" spans="1:13" ht="12.2" customHeight="1" x14ac:dyDescent="0.2">
      <c r="A92" s="32" t="s">
        <v>191</v>
      </c>
      <c r="B92" s="44">
        <v>170</v>
      </c>
      <c r="C92" s="44">
        <v>20</v>
      </c>
      <c r="D92" s="44">
        <v>7</v>
      </c>
      <c r="E92" s="44">
        <v>1</v>
      </c>
      <c r="F92" s="44">
        <v>3</v>
      </c>
      <c r="G92" s="44">
        <v>0</v>
      </c>
      <c r="H92" s="44">
        <v>0</v>
      </c>
      <c r="I92" s="44">
        <f t="shared" si="4"/>
        <v>44</v>
      </c>
      <c r="J92" s="44">
        <f>Sheriff!J92</f>
        <v>245</v>
      </c>
    </row>
    <row r="93" spans="1:13" ht="12.2" customHeight="1" x14ac:dyDescent="0.2">
      <c r="A93" s="32" t="s">
        <v>192</v>
      </c>
      <c r="B93" s="44">
        <v>2</v>
      </c>
      <c r="C93" s="44">
        <v>7</v>
      </c>
      <c r="D93" s="44">
        <v>1</v>
      </c>
      <c r="E93" s="44">
        <v>0</v>
      </c>
      <c r="F93" s="44">
        <v>1</v>
      </c>
      <c r="G93" s="44">
        <v>1</v>
      </c>
      <c r="H93" s="44">
        <v>0</v>
      </c>
      <c r="I93" s="44">
        <f t="shared" si="4"/>
        <v>0</v>
      </c>
      <c r="J93" s="44">
        <f>Sheriff!J93</f>
        <v>12</v>
      </c>
    </row>
    <row r="94" spans="1:13" ht="12.2" customHeight="1" x14ac:dyDescent="0.2">
      <c r="A94" s="32" t="s">
        <v>193</v>
      </c>
      <c r="B94" s="44">
        <v>102</v>
      </c>
      <c r="C94" s="44">
        <v>126</v>
      </c>
      <c r="D94" s="44">
        <v>23</v>
      </c>
      <c r="E94" s="44">
        <v>7</v>
      </c>
      <c r="F94" s="44">
        <v>8</v>
      </c>
      <c r="G94" s="44">
        <v>4</v>
      </c>
      <c r="H94" s="44">
        <v>10</v>
      </c>
      <c r="I94" s="44">
        <f t="shared" si="4"/>
        <v>31</v>
      </c>
      <c r="J94" s="44">
        <f>Sheriff!J94</f>
        <v>311</v>
      </c>
    </row>
    <row r="95" spans="1:13" ht="12.2" customHeight="1" x14ac:dyDescent="0.2">
      <c r="A95" s="32" t="s">
        <v>194</v>
      </c>
      <c r="B95" s="44">
        <v>54</v>
      </c>
      <c r="C95" s="44">
        <v>72</v>
      </c>
      <c r="D95" s="44">
        <v>13</v>
      </c>
      <c r="E95" s="44">
        <v>3</v>
      </c>
      <c r="F95" s="44">
        <v>9</v>
      </c>
      <c r="G95" s="44">
        <v>1</v>
      </c>
      <c r="H95" s="44">
        <v>4</v>
      </c>
      <c r="I95" s="44">
        <f t="shared" si="4"/>
        <v>13</v>
      </c>
      <c r="J95" s="44">
        <f>Sheriff!J95</f>
        <v>169</v>
      </c>
    </row>
    <row r="96" spans="1:13" ht="12.2" customHeight="1" x14ac:dyDescent="0.2">
      <c r="A96" s="32" t="s">
        <v>195</v>
      </c>
      <c r="B96" s="44">
        <v>32</v>
      </c>
      <c r="C96" s="44">
        <v>28</v>
      </c>
      <c r="D96" s="44">
        <v>3</v>
      </c>
      <c r="E96" s="44">
        <v>1</v>
      </c>
      <c r="F96" s="44">
        <v>4</v>
      </c>
      <c r="G96" s="44">
        <v>0</v>
      </c>
      <c r="H96" s="44">
        <v>3</v>
      </c>
      <c r="I96" s="44">
        <f t="shared" si="4"/>
        <v>11</v>
      </c>
      <c r="J96" s="44">
        <f>Sheriff!J96</f>
        <v>82</v>
      </c>
    </row>
    <row r="97" spans="1:10" ht="12.2" customHeight="1" x14ac:dyDescent="0.2">
      <c r="A97" s="32" t="s">
        <v>196</v>
      </c>
      <c r="B97" s="44">
        <v>9</v>
      </c>
      <c r="C97" s="44">
        <v>10</v>
      </c>
      <c r="D97" s="44">
        <v>1</v>
      </c>
      <c r="E97" s="44">
        <v>1</v>
      </c>
      <c r="F97" s="44">
        <v>4</v>
      </c>
      <c r="G97" s="44">
        <v>0</v>
      </c>
      <c r="H97" s="44">
        <v>0</v>
      </c>
      <c r="I97" s="44">
        <f t="shared" si="4"/>
        <v>5</v>
      </c>
      <c r="J97" s="44">
        <f>Sheriff!J97</f>
        <v>30</v>
      </c>
    </row>
    <row r="98" spans="1:10" ht="12.2" customHeight="1" x14ac:dyDescent="0.2">
      <c r="A98" s="32" t="s">
        <v>197</v>
      </c>
      <c r="B98" s="44">
        <v>3</v>
      </c>
      <c r="C98" s="44">
        <v>15</v>
      </c>
      <c r="D98" s="44">
        <v>2</v>
      </c>
      <c r="E98" s="44">
        <v>3</v>
      </c>
      <c r="F98" s="44">
        <v>1</v>
      </c>
      <c r="G98" s="44">
        <v>0</v>
      </c>
      <c r="H98" s="44">
        <v>2</v>
      </c>
      <c r="I98" s="44">
        <f t="shared" si="4"/>
        <v>2</v>
      </c>
      <c r="J98" s="44">
        <f>Sheriff!J98</f>
        <v>28</v>
      </c>
    </row>
    <row r="99" spans="1:10" ht="12.2" customHeight="1" x14ac:dyDescent="0.2">
      <c r="A99" s="32" t="s">
        <v>198</v>
      </c>
      <c r="B99" s="44">
        <v>75</v>
      </c>
      <c r="C99" s="44">
        <v>49</v>
      </c>
      <c r="D99" s="44">
        <v>8</v>
      </c>
      <c r="E99" s="44">
        <v>1</v>
      </c>
      <c r="F99" s="44">
        <v>5</v>
      </c>
      <c r="G99" s="44">
        <v>1</v>
      </c>
      <c r="H99" s="44">
        <v>2</v>
      </c>
      <c r="I99" s="44">
        <f t="shared" si="4"/>
        <v>14</v>
      </c>
      <c r="J99" s="44">
        <f>Sheriff!J99</f>
        <v>155</v>
      </c>
    </row>
    <row r="100" spans="1:10" ht="12.2" customHeight="1" x14ac:dyDescent="0.2">
      <c r="A100" s="32" t="s">
        <v>199</v>
      </c>
      <c r="B100" s="44">
        <v>51</v>
      </c>
      <c r="C100" s="44">
        <v>71</v>
      </c>
      <c r="D100" s="44">
        <v>16</v>
      </c>
      <c r="E100" s="44">
        <v>2</v>
      </c>
      <c r="F100" s="44">
        <v>10</v>
      </c>
      <c r="G100" s="44">
        <v>3</v>
      </c>
      <c r="H100" s="44">
        <v>3</v>
      </c>
      <c r="I100" s="44">
        <f t="shared" si="4"/>
        <v>13</v>
      </c>
      <c r="J100" s="44">
        <f>Sheriff!J100</f>
        <v>169</v>
      </c>
    </row>
    <row r="101" spans="1:10" ht="12.2" customHeight="1" x14ac:dyDescent="0.2">
      <c r="A101" s="32" t="s">
        <v>200</v>
      </c>
      <c r="B101" s="44">
        <v>101</v>
      </c>
      <c r="C101" s="44">
        <v>5</v>
      </c>
      <c r="D101" s="44">
        <v>1</v>
      </c>
      <c r="E101" s="44">
        <v>0</v>
      </c>
      <c r="F101" s="44">
        <v>0</v>
      </c>
      <c r="G101" s="44">
        <v>0</v>
      </c>
      <c r="H101" s="44">
        <v>1</v>
      </c>
      <c r="I101" s="44">
        <f t="shared" si="4"/>
        <v>26</v>
      </c>
      <c r="J101" s="44">
        <f>Sheriff!J101</f>
        <v>134</v>
      </c>
    </row>
    <row r="102" spans="1:10" ht="12.2" customHeight="1" x14ac:dyDescent="0.2">
      <c r="A102" s="32" t="s">
        <v>201</v>
      </c>
      <c r="B102" s="44">
        <v>28</v>
      </c>
      <c r="C102" s="44">
        <v>14</v>
      </c>
      <c r="D102" s="44">
        <v>2</v>
      </c>
      <c r="E102" s="44">
        <v>1</v>
      </c>
      <c r="F102" s="44">
        <v>1</v>
      </c>
      <c r="G102" s="44">
        <v>0</v>
      </c>
      <c r="H102" s="44">
        <v>0</v>
      </c>
      <c r="I102" s="44">
        <f t="shared" si="4"/>
        <v>11</v>
      </c>
      <c r="J102" s="44">
        <f>Sheriff!J102</f>
        <v>57</v>
      </c>
    </row>
    <row r="103" spans="1:10" ht="12.2" customHeight="1" x14ac:dyDescent="0.2">
      <c r="A103" s="32" t="s">
        <v>202</v>
      </c>
      <c r="B103" s="44">
        <v>24</v>
      </c>
      <c r="C103" s="44">
        <v>3</v>
      </c>
      <c r="D103" s="44">
        <v>1</v>
      </c>
      <c r="E103" s="44">
        <v>1</v>
      </c>
      <c r="F103" s="44">
        <v>0</v>
      </c>
      <c r="G103" s="44">
        <v>0</v>
      </c>
      <c r="H103" s="44">
        <v>0</v>
      </c>
      <c r="I103" s="44">
        <f t="shared" si="4"/>
        <v>2</v>
      </c>
      <c r="J103" s="44">
        <f>Sheriff!J103</f>
        <v>31</v>
      </c>
    </row>
    <row r="104" spans="1:10" ht="12.2" customHeight="1" x14ac:dyDescent="0.2">
      <c r="A104" s="32" t="s">
        <v>203</v>
      </c>
      <c r="B104" s="44">
        <v>25</v>
      </c>
      <c r="C104" s="44">
        <v>3</v>
      </c>
      <c r="D104" s="44">
        <v>0</v>
      </c>
      <c r="E104" s="44">
        <v>0</v>
      </c>
      <c r="F104" s="44">
        <v>0</v>
      </c>
      <c r="G104" s="44">
        <v>0</v>
      </c>
      <c r="H104" s="44">
        <v>0</v>
      </c>
      <c r="I104" s="44">
        <f t="shared" si="4"/>
        <v>10</v>
      </c>
      <c r="J104" s="44">
        <f>Sheriff!J104</f>
        <v>38</v>
      </c>
    </row>
    <row r="105" spans="1:10" ht="12.2" customHeight="1" x14ac:dyDescent="0.2">
      <c r="A105" s="32" t="s">
        <v>204</v>
      </c>
      <c r="B105" s="44">
        <v>32</v>
      </c>
      <c r="C105" s="44">
        <v>7</v>
      </c>
      <c r="D105" s="44">
        <v>1</v>
      </c>
      <c r="E105" s="44">
        <v>4</v>
      </c>
      <c r="F105" s="44">
        <v>1</v>
      </c>
      <c r="G105" s="44">
        <v>0</v>
      </c>
      <c r="H105" s="44">
        <v>0</v>
      </c>
      <c r="I105" s="44">
        <f t="shared" si="4"/>
        <v>8</v>
      </c>
      <c r="J105" s="44">
        <f>Sheriff!J105</f>
        <v>53</v>
      </c>
    </row>
    <row r="106" spans="1:10" ht="12.2" customHeight="1" x14ac:dyDescent="0.2">
      <c r="A106" s="32" t="s">
        <v>205</v>
      </c>
      <c r="B106" s="44">
        <v>52</v>
      </c>
      <c r="C106" s="44">
        <v>19</v>
      </c>
      <c r="D106" s="44">
        <v>1</v>
      </c>
      <c r="E106" s="44">
        <v>2</v>
      </c>
      <c r="F106" s="44">
        <v>3</v>
      </c>
      <c r="G106" s="44">
        <v>2</v>
      </c>
      <c r="H106" s="44">
        <v>2</v>
      </c>
      <c r="I106" s="44">
        <f t="shared" si="4"/>
        <v>7</v>
      </c>
      <c r="J106" s="44">
        <f>Sheriff!J106</f>
        <v>88</v>
      </c>
    </row>
    <row r="107" spans="1:10" ht="12.2" customHeight="1" x14ac:dyDescent="0.2">
      <c r="A107" s="32" t="s">
        <v>206</v>
      </c>
      <c r="B107" s="44">
        <v>40</v>
      </c>
      <c r="C107" s="44">
        <v>6</v>
      </c>
      <c r="D107" s="44">
        <v>0</v>
      </c>
      <c r="E107" s="44">
        <v>2</v>
      </c>
      <c r="F107" s="44">
        <v>1</v>
      </c>
      <c r="G107" s="44">
        <v>0</v>
      </c>
      <c r="H107" s="44">
        <v>1</v>
      </c>
      <c r="I107" s="44">
        <f t="shared" si="4"/>
        <v>12</v>
      </c>
      <c r="J107" s="44">
        <f>Sheriff!J107</f>
        <v>62</v>
      </c>
    </row>
    <row r="108" spans="1:10" ht="12.2" customHeight="1" x14ac:dyDescent="0.2">
      <c r="A108" s="32" t="s">
        <v>207</v>
      </c>
      <c r="B108" s="44">
        <v>49</v>
      </c>
      <c r="C108" s="44">
        <v>11</v>
      </c>
      <c r="D108" s="44">
        <v>3</v>
      </c>
      <c r="E108" s="44">
        <v>1</v>
      </c>
      <c r="F108" s="44">
        <v>0</v>
      </c>
      <c r="G108" s="44">
        <v>0</v>
      </c>
      <c r="H108" s="44">
        <v>0</v>
      </c>
      <c r="I108" s="44">
        <f t="shared" si="4"/>
        <v>11</v>
      </c>
      <c r="J108" s="44">
        <f>Sheriff!J108</f>
        <v>75</v>
      </c>
    </row>
    <row r="109" spans="1:10" ht="12.2" customHeight="1" x14ac:dyDescent="0.2">
      <c r="A109" s="32" t="s">
        <v>208</v>
      </c>
      <c r="B109" s="44">
        <v>40</v>
      </c>
      <c r="C109" s="44">
        <v>15</v>
      </c>
      <c r="D109" s="44">
        <v>7</v>
      </c>
      <c r="E109" s="44">
        <v>3</v>
      </c>
      <c r="F109" s="44">
        <v>1</v>
      </c>
      <c r="G109" s="44">
        <v>1</v>
      </c>
      <c r="H109" s="44">
        <v>2</v>
      </c>
      <c r="I109" s="44">
        <f t="shared" si="4"/>
        <v>8</v>
      </c>
      <c r="J109" s="44">
        <f>Sheriff!J109</f>
        <v>77</v>
      </c>
    </row>
    <row r="110" spans="1:10" ht="12.2" customHeight="1" x14ac:dyDescent="0.2">
      <c r="A110" s="32" t="s">
        <v>209</v>
      </c>
      <c r="B110" s="44">
        <v>82</v>
      </c>
      <c r="C110" s="44">
        <v>5</v>
      </c>
      <c r="D110" s="44">
        <v>0</v>
      </c>
      <c r="E110" s="44">
        <v>1</v>
      </c>
      <c r="F110" s="44">
        <v>0</v>
      </c>
      <c r="G110" s="44">
        <v>0</v>
      </c>
      <c r="H110" s="44">
        <v>0</v>
      </c>
      <c r="I110" s="44">
        <f t="shared" si="4"/>
        <v>23</v>
      </c>
      <c r="J110" s="44">
        <f>Sheriff!J110</f>
        <v>111</v>
      </c>
    </row>
    <row r="111" spans="1:10" ht="12.2" customHeight="1" x14ac:dyDescent="0.2">
      <c r="A111" s="32" t="s">
        <v>210</v>
      </c>
      <c r="B111" s="44">
        <v>75</v>
      </c>
      <c r="C111" s="44">
        <v>10</v>
      </c>
      <c r="D111" s="44">
        <v>0</v>
      </c>
      <c r="E111" s="44">
        <v>2</v>
      </c>
      <c r="F111" s="44">
        <v>1</v>
      </c>
      <c r="G111" s="44">
        <v>0</v>
      </c>
      <c r="H111" s="44">
        <v>0</v>
      </c>
      <c r="I111" s="44">
        <f t="shared" si="4"/>
        <v>21</v>
      </c>
      <c r="J111" s="44">
        <f>Sheriff!J111</f>
        <v>109</v>
      </c>
    </row>
    <row r="112" spans="1:10" ht="12.2" customHeight="1" x14ac:dyDescent="0.2">
      <c r="A112" s="32" t="s">
        <v>211</v>
      </c>
      <c r="B112" s="44">
        <v>40</v>
      </c>
      <c r="C112" s="44">
        <v>4</v>
      </c>
      <c r="D112" s="44">
        <v>1</v>
      </c>
      <c r="E112" s="44">
        <v>2</v>
      </c>
      <c r="F112" s="44">
        <v>0</v>
      </c>
      <c r="G112" s="44">
        <v>1</v>
      </c>
      <c r="H112" s="44">
        <v>0</v>
      </c>
      <c r="I112" s="44">
        <f t="shared" si="4"/>
        <v>16</v>
      </c>
      <c r="J112" s="44">
        <f>Sheriff!J112</f>
        <v>64</v>
      </c>
    </row>
    <row r="113" spans="1:10" ht="12.2" customHeight="1" x14ac:dyDescent="0.2">
      <c r="A113" s="32" t="s">
        <v>212</v>
      </c>
      <c r="B113" s="44">
        <v>41</v>
      </c>
      <c r="C113" s="44">
        <v>13</v>
      </c>
      <c r="D113" s="44">
        <v>0</v>
      </c>
      <c r="E113" s="44">
        <v>2</v>
      </c>
      <c r="F113" s="44">
        <v>0</v>
      </c>
      <c r="G113" s="44">
        <v>2</v>
      </c>
      <c r="H113" s="44">
        <v>0</v>
      </c>
      <c r="I113" s="44">
        <f t="shared" si="4"/>
        <v>4</v>
      </c>
      <c r="J113" s="44">
        <f>Sheriff!J113</f>
        <v>62</v>
      </c>
    </row>
    <row r="114" spans="1:10" ht="12.2" customHeight="1" x14ac:dyDescent="0.2">
      <c r="A114" s="32" t="s">
        <v>213</v>
      </c>
      <c r="B114" s="44">
        <v>52</v>
      </c>
      <c r="C114" s="44">
        <v>3</v>
      </c>
      <c r="D114" s="44">
        <v>1</v>
      </c>
      <c r="E114" s="44">
        <v>1</v>
      </c>
      <c r="F114" s="44">
        <v>0</v>
      </c>
      <c r="G114" s="44">
        <v>0</v>
      </c>
      <c r="H114" s="44">
        <v>0</v>
      </c>
      <c r="I114" s="44">
        <f t="shared" si="4"/>
        <v>11</v>
      </c>
      <c r="J114" s="44">
        <f>Sheriff!J114</f>
        <v>68</v>
      </c>
    </row>
    <row r="115" spans="1:10" ht="12.2" customHeight="1" x14ac:dyDescent="0.2">
      <c r="A115" s="32" t="s">
        <v>214</v>
      </c>
      <c r="B115" s="44">
        <v>39</v>
      </c>
      <c r="C115" s="44">
        <v>1</v>
      </c>
      <c r="D115" s="44">
        <v>0</v>
      </c>
      <c r="E115" s="44">
        <v>0</v>
      </c>
      <c r="F115" s="44">
        <v>1</v>
      </c>
      <c r="G115" s="44">
        <v>0</v>
      </c>
      <c r="H115" s="44">
        <v>1</v>
      </c>
      <c r="I115" s="44">
        <f t="shared" si="4"/>
        <v>11</v>
      </c>
      <c r="J115" s="44">
        <f>Sheriff!J115</f>
        <v>53</v>
      </c>
    </row>
    <row r="116" spans="1:10" x14ac:dyDescent="0.2">
      <c r="A116" s="32" t="s">
        <v>215</v>
      </c>
      <c r="B116" s="44">
        <v>53</v>
      </c>
      <c r="C116" s="44">
        <v>4</v>
      </c>
      <c r="D116" s="44">
        <v>0</v>
      </c>
      <c r="E116" s="44">
        <v>0</v>
      </c>
      <c r="F116" s="44">
        <v>0</v>
      </c>
      <c r="G116" s="44">
        <v>0</v>
      </c>
      <c r="H116" s="44">
        <v>1</v>
      </c>
      <c r="I116" s="44">
        <f t="shared" si="4"/>
        <v>17</v>
      </c>
      <c r="J116" s="44">
        <f>Sheriff!J116</f>
        <v>75</v>
      </c>
    </row>
    <row r="117" spans="1:10" ht="12.2" customHeight="1" x14ac:dyDescent="0.2">
      <c r="A117" s="36" t="s">
        <v>440</v>
      </c>
      <c r="B117" s="45">
        <f>SUM(B82:B116)</f>
        <v>2245</v>
      </c>
      <c r="C117" s="45">
        <f t="shared" ref="C117:H117" si="5">SUM(C82:C116)</f>
        <v>747</v>
      </c>
      <c r="D117" s="45">
        <f t="shared" si="5"/>
        <v>146</v>
      </c>
      <c r="E117" s="45">
        <f t="shared" si="5"/>
        <v>141</v>
      </c>
      <c r="F117" s="45">
        <f t="shared" si="5"/>
        <v>87</v>
      </c>
      <c r="G117" s="45">
        <f t="shared" si="5"/>
        <v>66</v>
      </c>
      <c r="H117" s="45">
        <f t="shared" si="5"/>
        <v>45</v>
      </c>
      <c r="I117" s="45">
        <f>SUM(I82:I116)</f>
        <v>483</v>
      </c>
      <c r="J117" s="45">
        <f>SUM(J82:J116)</f>
        <v>3960</v>
      </c>
    </row>
    <row r="118" spans="1:10" ht="12.2" customHeight="1" x14ac:dyDescent="0.2">
      <c r="A118" s="34"/>
      <c r="B118" s="10"/>
      <c r="C118" s="10"/>
      <c r="D118" s="10"/>
      <c r="E118" s="10"/>
      <c r="F118" s="10"/>
      <c r="G118" s="10"/>
      <c r="H118" s="10"/>
      <c r="I118" s="10"/>
      <c r="J118" s="10"/>
    </row>
    <row r="119" spans="1:10" ht="12" customHeight="1" x14ac:dyDescent="0.2">
      <c r="A119" s="34" t="s">
        <v>41</v>
      </c>
    </row>
    <row r="120" spans="1:10" ht="12" customHeight="1" x14ac:dyDescent="0.2">
      <c r="A120" s="32" t="s">
        <v>216</v>
      </c>
      <c r="B120" s="44">
        <v>42</v>
      </c>
      <c r="C120" s="44">
        <v>1</v>
      </c>
      <c r="D120" s="44">
        <v>0</v>
      </c>
      <c r="E120" s="44">
        <v>1</v>
      </c>
      <c r="F120" s="44">
        <v>0</v>
      </c>
      <c r="G120" s="44">
        <v>0</v>
      </c>
      <c r="H120" s="44">
        <v>0</v>
      </c>
      <c r="I120" s="50">
        <f t="shared" ref="I120:I151" si="6">J120-(SUM(B120:H120))</f>
        <v>13</v>
      </c>
      <c r="J120" s="50">
        <f>Sheriff!J120</f>
        <v>57</v>
      </c>
    </row>
    <row r="121" spans="1:10" x14ac:dyDescent="0.2">
      <c r="A121" s="32" t="s">
        <v>217</v>
      </c>
      <c r="B121" s="44">
        <v>15</v>
      </c>
      <c r="C121" s="44">
        <v>1</v>
      </c>
      <c r="D121" s="44">
        <v>0</v>
      </c>
      <c r="E121" s="44">
        <v>0</v>
      </c>
      <c r="F121" s="44">
        <v>0</v>
      </c>
      <c r="G121" s="44">
        <v>0</v>
      </c>
      <c r="H121" s="44">
        <v>0</v>
      </c>
      <c r="I121" s="50">
        <f t="shared" si="6"/>
        <v>1</v>
      </c>
      <c r="J121" s="50">
        <f>Sheriff!J121</f>
        <v>17</v>
      </c>
    </row>
    <row r="122" spans="1:10" x14ac:dyDescent="0.2">
      <c r="A122" s="32" t="s">
        <v>218</v>
      </c>
      <c r="B122" s="44">
        <v>108</v>
      </c>
      <c r="C122" s="44">
        <v>13</v>
      </c>
      <c r="D122" s="44">
        <v>2</v>
      </c>
      <c r="E122" s="44">
        <v>0</v>
      </c>
      <c r="F122" s="44">
        <v>0</v>
      </c>
      <c r="G122" s="44">
        <v>0</v>
      </c>
      <c r="H122" s="44">
        <v>0</v>
      </c>
      <c r="I122" s="50">
        <f t="shared" si="6"/>
        <v>23</v>
      </c>
      <c r="J122" s="50">
        <f>Sheriff!J122</f>
        <v>146</v>
      </c>
    </row>
    <row r="123" spans="1:10" x14ac:dyDescent="0.2">
      <c r="A123" s="32" t="s">
        <v>219</v>
      </c>
      <c r="B123" s="44">
        <v>86</v>
      </c>
      <c r="C123" s="44">
        <v>9</v>
      </c>
      <c r="D123" s="44">
        <v>3</v>
      </c>
      <c r="E123" s="44">
        <v>0</v>
      </c>
      <c r="F123" s="44">
        <v>2</v>
      </c>
      <c r="G123" s="44">
        <v>1</v>
      </c>
      <c r="H123" s="44">
        <v>0</v>
      </c>
      <c r="I123" s="50">
        <f t="shared" si="6"/>
        <v>17</v>
      </c>
      <c r="J123" s="50">
        <f>Sheriff!J123</f>
        <v>118</v>
      </c>
    </row>
    <row r="124" spans="1:10" ht="12.75" customHeight="1" x14ac:dyDescent="0.2">
      <c r="A124" s="32" t="s">
        <v>220</v>
      </c>
      <c r="B124" s="44">
        <v>69</v>
      </c>
      <c r="C124" s="44">
        <v>9</v>
      </c>
      <c r="D124" s="44">
        <v>3</v>
      </c>
      <c r="E124" s="44">
        <v>2</v>
      </c>
      <c r="F124" s="44">
        <v>2</v>
      </c>
      <c r="G124" s="44">
        <v>0</v>
      </c>
      <c r="H124" s="44">
        <v>1</v>
      </c>
      <c r="I124" s="50">
        <f t="shared" si="6"/>
        <v>11</v>
      </c>
      <c r="J124" s="50">
        <f>Sheriff!J124</f>
        <v>97</v>
      </c>
    </row>
    <row r="125" spans="1:10" ht="12.75" customHeight="1" x14ac:dyDescent="0.2">
      <c r="A125" s="32" t="s">
        <v>221</v>
      </c>
      <c r="B125" s="44">
        <v>102</v>
      </c>
      <c r="C125" s="44">
        <v>8</v>
      </c>
      <c r="D125" s="44">
        <v>9</v>
      </c>
      <c r="E125" s="44">
        <v>3</v>
      </c>
      <c r="F125" s="44">
        <v>1</v>
      </c>
      <c r="G125" s="44">
        <v>0</v>
      </c>
      <c r="H125" s="44">
        <v>0</v>
      </c>
      <c r="I125" s="50">
        <f t="shared" si="6"/>
        <v>19</v>
      </c>
      <c r="J125" s="50">
        <f>Sheriff!J125</f>
        <v>142</v>
      </c>
    </row>
    <row r="126" spans="1:10" ht="12.75" customHeight="1" x14ac:dyDescent="0.2">
      <c r="A126" s="32" t="s">
        <v>222</v>
      </c>
      <c r="B126" s="44">
        <v>45</v>
      </c>
      <c r="C126" s="44">
        <v>2</v>
      </c>
      <c r="D126" s="44">
        <v>2</v>
      </c>
      <c r="E126" s="44">
        <v>2</v>
      </c>
      <c r="F126" s="44">
        <v>1</v>
      </c>
      <c r="G126" s="44">
        <v>0</v>
      </c>
      <c r="H126" s="44">
        <v>0</v>
      </c>
      <c r="I126" s="50">
        <f t="shared" si="6"/>
        <v>5</v>
      </c>
      <c r="J126" s="50">
        <f>Sheriff!J126</f>
        <v>57</v>
      </c>
    </row>
    <row r="127" spans="1:10" ht="12.75" customHeight="1" x14ac:dyDescent="0.2">
      <c r="A127" s="32" t="s">
        <v>223</v>
      </c>
      <c r="B127" s="44">
        <v>28</v>
      </c>
      <c r="C127" s="44">
        <v>3</v>
      </c>
      <c r="D127" s="44">
        <v>1</v>
      </c>
      <c r="E127" s="44">
        <v>2</v>
      </c>
      <c r="F127" s="44">
        <v>0</v>
      </c>
      <c r="G127" s="44">
        <v>0</v>
      </c>
      <c r="H127" s="44">
        <v>0</v>
      </c>
      <c r="I127" s="50">
        <f t="shared" si="6"/>
        <v>3</v>
      </c>
      <c r="J127" s="50">
        <f>Sheriff!J127</f>
        <v>37</v>
      </c>
    </row>
    <row r="128" spans="1:10" ht="12.75" customHeight="1" x14ac:dyDescent="0.2">
      <c r="A128" s="32" t="s">
        <v>224</v>
      </c>
      <c r="B128" s="44">
        <v>67</v>
      </c>
      <c r="C128" s="44">
        <v>6</v>
      </c>
      <c r="D128" s="44">
        <v>3</v>
      </c>
      <c r="E128" s="44">
        <v>1</v>
      </c>
      <c r="F128" s="44">
        <v>5</v>
      </c>
      <c r="G128" s="44">
        <v>0</v>
      </c>
      <c r="H128" s="44">
        <v>1</v>
      </c>
      <c r="I128" s="50">
        <f t="shared" si="6"/>
        <v>15</v>
      </c>
      <c r="J128" s="50">
        <f>Sheriff!J128</f>
        <v>98</v>
      </c>
    </row>
    <row r="129" spans="1:10" ht="12.75" customHeight="1" x14ac:dyDescent="0.2">
      <c r="A129" s="32" t="s">
        <v>225</v>
      </c>
      <c r="B129" s="44">
        <v>79</v>
      </c>
      <c r="C129" s="44">
        <v>5</v>
      </c>
      <c r="D129" s="44">
        <v>5</v>
      </c>
      <c r="E129" s="44">
        <v>1</v>
      </c>
      <c r="F129" s="44">
        <v>2</v>
      </c>
      <c r="G129" s="44">
        <v>1</v>
      </c>
      <c r="H129" s="44">
        <v>0</v>
      </c>
      <c r="I129" s="50">
        <f t="shared" si="6"/>
        <v>23</v>
      </c>
      <c r="J129" s="50">
        <f>Sheriff!J129</f>
        <v>116</v>
      </c>
    </row>
    <row r="130" spans="1:10" ht="12.75" customHeight="1" x14ac:dyDescent="0.2">
      <c r="A130" s="32" t="s">
        <v>226</v>
      </c>
      <c r="B130" s="44">
        <v>37</v>
      </c>
      <c r="C130" s="44">
        <v>8</v>
      </c>
      <c r="D130" s="44">
        <v>1</v>
      </c>
      <c r="E130" s="44">
        <v>2</v>
      </c>
      <c r="F130" s="44">
        <v>1</v>
      </c>
      <c r="G130" s="44">
        <v>0</v>
      </c>
      <c r="H130" s="44">
        <v>0</v>
      </c>
      <c r="I130" s="50">
        <f t="shared" si="6"/>
        <v>4</v>
      </c>
      <c r="J130" s="50">
        <f>Sheriff!J130</f>
        <v>53</v>
      </c>
    </row>
    <row r="131" spans="1:10" ht="12.75" customHeight="1" x14ac:dyDescent="0.2">
      <c r="A131" s="32" t="s">
        <v>227</v>
      </c>
      <c r="B131" s="44">
        <v>68</v>
      </c>
      <c r="C131" s="44">
        <v>22</v>
      </c>
      <c r="D131" s="44">
        <v>3</v>
      </c>
      <c r="E131" s="44">
        <v>1</v>
      </c>
      <c r="F131" s="44">
        <v>4</v>
      </c>
      <c r="G131" s="44">
        <v>1</v>
      </c>
      <c r="H131" s="44">
        <v>3</v>
      </c>
      <c r="I131" s="50">
        <f t="shared" si="6"/>
        <v>14</v>
      </c>
      <c r="J131" s="50">
        <f>Sheriff!J131</f>
        <v>116</v>
      </c>
    </row>
    <row r="132" spans="1:10" ht="12.75" customHeight="1" x14ac:dyDescent="0.2">
      <c r="A132" s="32" t="s">
        <v>228</v>
      </c>
      <c r="B132" s="44">
        <v>66</v>
      </c>
      <c r="C132" s="44">
        <v>17</v>
      </c>
      <c r="D132" s="44">
        <v>9</v>
      </c>
      <c r="E132" s="44">
        <v>1</v>
      </c>
      <c r="F132" s="44">
        <v>1</v>
      </c>
      <c r="G132" s="44">
        <v>0</v>
      </c>
      <c r="H132" s="44">
        <v>1</v>
      </c>
      <c r="I132" s="50">
        <f t="shared" si="6"/>
        <v>21</v>
      </c>
      <c r="J132" s="50">
        <f>Sheriff!J132</f>
        <v>116</v>
      </c>
    </row>
    <row r="133" spans="1:10" ht="12.75" customHeight="1" x14ac:dyDescent="0.2">
      <c r="A133" s="32" t="s">
        <v>229</v>
      </c>
      <c r="B133" s="44">
        <v>143</v>
      </c>
      <c r="C133" s="44">
        <v>24</v>
      </c>
      <c r="D133" s="44">
        <v>4</v>
      </c>
      <c r="E133" s="44">
        <v>3</v>
      </c>
      <c r="F133" s="44">
        <v>3</v>
      </c>
      <c r="G133" s="44">
        <v>1</v>
      </c>
      <c r="H133" s="44">
        <v>2</v>
      </c>
      <c r="I133" s="50">
        <f t="shared" si="6"/>
        <v>36</v>
      </c>
      <c r="J133" s="50">
        <f>Sheriff!J133</f>
        <v>216</v>
      </c>
    </row>
    <row r="134" spans="1:10" ht="12.75" customHeight="1" x14ac:dyDescent="0.2">
      <c r="A134" s="32" t="s">
        <v>230</v>
      </c>
      <c r="B134" s="44">
        <v>18</v>
      </c>
      <c r="C134" s="44">
        <v>41</v>
      </c>
      <c r="D134" s="44">
        <v>4</v>
      </c>
      <c r="E134" s="44">
        <v>2</v>
      </c>
      <c r="F134" s="44">
        <v>5</v>
      </c>
      <c r="G134" s="44">
        <v>0</v>
      </c>
      <c r="H134" s="44">
        <v>2</v>
      </c>
      <c r="I134" s="50">
        <f t="shared" si="6"/>
        <v>10</v>
      </c>
      <c r="J134" s="50">
        <f>Sheriff!J134</f>
        <v>82</v>
      </c>
    </row>
    <row r="135" spans="1:10" ht="12.75" customHeight="1" x14ac:dyDescent="0.2">
      <c r="A135" s="32" t="s">
        <v>231</v>
      </c>
      <c r="B135" s="44">
        <v>72</v>
      </c>
      <c r="C135" s="44">
        <v>52</v>
      </c>
      <c r="D135" s="44">
        <v>16</v>
      </c>
      <c r="E135" s="44">
        <v>2</v>
      </c>
      <c r="F135" s="44">
        <v>6</v>
      </c>
      <c r="G135" s="44">
        <v>2</v>
      </c>
      <c r="H135" s="44">
        <v>0</v>
      </c>
      <c r="I135" s="50">
        <f t="shared" si="6"/>
        <v>9</v>
      </c>
      <c r="J135" s="50">
        <f>Sheriff!J135</f>
        <v>159</v>
      </c>
    </row>
    <row r="136" spans="1:10" ht="12.75" customHeight="1" x14ac:dyDescent="0.2">
      <c r="A136" s="32" t="s">
        <v>232</v>
      </c>
      <c r="B136" s="44">
        <v>56</v>
      </c>
      <c r="C136" s="44">
        <v>65</v>
      </c>
      <c r="D136" s="44">
        <v>16</v>
      </c>
      <c r="E136" s="44">
        <v>5</v>
      </c>
      <c r="F136" s="44">
        <v>4</v>
      </c>
      <c r="G136" s="44">
        <v>0</v>
      </c>
      <c r="H136" s="44">
        <v>3</v>
      </c>
      <c r="I136" s="50">
        <f t="shared" si="6"/>
        <v>10</v>
      </c>
      <c r="J136" s="50">
        <f>Sheriff!J136</f>
        <v>159</v>
      </c>
    </row>
    <row r="137" spans="1:10" ht="12.75" customHeight="1" x14ac:dyDescent="0.2">
      <c r="A137" s="32" t="s">
        <v>233</v>
      </c>
      <c r="B137" s="44">
        <v>42</v>
      </c>
      <c r="C137" s="44">
        <v>48</v>
      </c>
      <c r="D137" s="44">
        <v>9</v>
      </c>
      <c r="E137" s="44">
        <v>0</v>
      </c>
      <c r="F137" s="44">
        <v>7</v>
      </c>
      <c r="G137" s="44">
        <v>2</v>
      </c>
      <c r="H137" s="44">
        <v>4</v>
      </c>
      <c r="I137" s="50">
        <f t="shared" si="6"/>
        <v>8</v>
      </c>
      <c r="J137" s="50">
        <f>Sheriff!J137</f>
        <v>120</v>
      </c>
    </row>
    <row r="138" spans="1:10" ht="12" customHeight="1" x14ac:dyDescent="0.2">
      <c r="A138" s="32" t="s">
        <v>234</v>
      </c>
      <c r="B138" s="44">
        <v>23</v>
      </c>
      <c r="C138" s="44">
        <v>32</v>
      </c>
      <c r="D138" s="44">
        <v>7</v>
      </c>
      <c r="E138" s="44">
        <v>2</v>
      </c>
      <c r="F138" s="44">
        <v>3</v>
      </c>
      <c r="G138" s="44">
        <v>0</v>
      </c>
      <c r="H138" s="44">
        <v>0</v>
      </c>
      <c r="I138" s="50">
        <f t="shared" si="6"/>
        <v>12</v>
      </c>
      <c r="J138" s="50">
        <f>Sheriff!J138</f>
        <v>79</v>
      </c>
    </row>
    <row r="139" spans="1:10" ht="12" customHeight="1" x14ac:dyDescent="0.2">
      <c r="A139" s="32" t="s">
        <v>235</v>
      </c>
      <c r="B139" s="44">
        <v>33</v>
      </c>
      <c r="C139" s="44">
        <v>31</v>
      </c>
      <c r="D139" s="44">
        <v>5</v>
      </c>
      <c r="E139" s="44">
        <v>5</v>
      </c>
      <c r="F139" s="44">
        <v>3</v>
      </c>
      <c r="G139" s="44">
        <v>0</v>
      </c>
      <c r="H139" s="44">
        <v>2</v>
      </c>
      <c r="I139" s="50">
        <f t="shared" si="6"/>
        <v>8</v>
      </c>
      <c r="J139" s="50">
        <f>Sheriff!J139</f>
        <v>87</v>
      </c>
    </row>
    <row r="140" spans="1:10" ht="12" customHeight="1" x14ac:dyDescent="0.2">
      <c r="A140" s="32" t="s">
        <v>236</v>
      </c>
      <c r="B140" s="44">
        <v>19</v>
      </c>
      <c r="C140" s="44">
        <v>25</v>
      </c>
      <c r="D140" s="44">
        <v>4</v>
      </c>
      <c r="E140" s="44">
        <v>0</v>
      </c>
      <c r="F140" s="44">
        <v>2</v>
      </c>
      <c r="G140" s="44">
        <v>1</v>
      </c>
      <c r="H140" s="44">
        <v>1</v>
      </c>
      <c r="I140" s="50">
        <f t="shared" si="6"/>
        <v>1</v>
      </c>
      <c r="J140" s="50">
        <f>Sheriff!J140</f>
        <v>53</v>
      </c>
    </row>
    <row r="141" spans="1:10" ht="12" customHeight="1" x14ac:dyDescent="0.2">
      <c r="A141" s="32" t="s">
        <v>237</v>
      </c>
      <c r="B141" s="44">
        <v>4</v>
      </c>
      <c r="C141" s="44">
        <v>16</v>
      </c>
      <c r="D141" s="44">
        <v>4</v>
      </c>
      <c r="E141" s="44">
        <v>1</v>
      </c>
      <c r="F141" s="44">
        <v>0</v>
      </c>
      <c r="G141" s="44">
        <v>0</v>
      </c>
      <c r="H141" s="44">
        <v>0</v>
      </c>
      <c r="I141" s="50">
        <f t="shared" si="6"/>
        <v>2</v>
      </c>
      <c r="J141" s="50">
        <f>Sheriff!J141</f>
        <v>27</v>
      </c>
    </row>
    <row r="142" spans="1:10" ht="12" customHeight="1" x14ac:dyDescent="0.2">
      <c r="A142" s="32" t="s">
        <v>238</v>
      </c>
      <c r="B142" s="44">
        <v>25</v>
      </c>
      <c r="C142" s="44">
        <v>30</v>
      </c>
      <c r="D142" s="44">
        <v>15</v>
      </c>
      <c r="E142" s="44">
        <v>1</v>
      </c>
      <c r="F142" s="44">
        <v>7</v>
      </c>
      <c r="G142" s="44">
        <v>3</v>
      </c>
      <c r="H142" s="44">
        <v>3</v>
      </c>
      <c r="I142" s="50">
        <f t="shared" si="6"/>
        <v>3</v>
      </c>
      <c r="J142" s="50">
        <f>Sheriff!J142</f>
        <v>87</v>
      </c>
    </row>
    <row r="143" spans="1:10" ht="12" customHeight="1" x14ac:dyDescent="0.2">
      <c r="A143" s="32" t="s">
        <v>239</v>
      </c>
      <c r="B143" s="44">
        <v>80</v>
      </c>
      <c r="C143" s="44">
        <v>61</v>
      </c>
      <c r="D143" s="44">
        <v>16</v>
      </c>
      <c r="E143" s="44">
        <v>3</v>
      </c>
      <c r="F143" s="44">
        <v>9</v>
      </c>
      <c r="G143" s="44">
        <v>1</v>
      </c>
      <c r="H143" s="44">
        <v>5</v>
      </c>
      <c r="I143" s="50">
        <f t="shared" si="6"/>
        <v>16</v>
      </c>
      <c r="J143" s="50">
        <f>Sheriff!J143</f>
        <v>191</v>
      </c>
    </row>
    <row r="144" spans="1:10" ht="12" customHeight="1" x14ac:dyDescent="0.2">
      <c r="A144" s="32" t="s">
        <v>240</v>
      </c>
      <c r="B144" s="44">
        <v>0</v>
      </c>
      <c r="C144" s="44">
        <v>1</v>
      </c>
      <c r="D144" s="44">
        <v>1</v>
      </c>
      <c r="E144" s="44">
        <v>0</v>
      </c>
      <c r="F144" s="44">
        <v>0</v>
      </c>
      <c r="G144" s="44">
        <v>0</v>
      </c>
      <c r="H144" s="44">
        <v>0</v>
      </c>
      <c r="I144" s="50">
        <f t="shared" si="6"/>
        <v>0</v>
      </c>
      <c r="J144" s="50">
        <f>Sheriff!J144</f>
        <v>2</v>
      </c>
    </row>
    <row r="145" spans="1:10" ht="12" customHeight="1" x14ac:dyDescent="0.2">
      <c r="A145" s="32" t="s">
        <v>241</v>
      </c>
      <c r="B145" s="44">
        <v>21</v>
      </c>
      <c r="C145" s="44">
        <v>30</v>
      </c>
      <c r="D145" s="44">
        <v>11</v>
      </c>
      <c r="E145" s="44">
        <v>4</v>
      </c>
      <c r="F145" s="44">
        <v>0</v>
      </c>
      <c r="G145" s="44">
        <v>0</v>
      </c>
      <c r="H145" s="44">
        <v>1</v>
      </c>
      <c r="I145" s="50">
        <f t="shared" si="6"/>
        <v>2</v>
      </c>
      <c r="J145" s="50">
        <f>Sheriff!J145</f>
        <v>69</v>
      </c>
    </row>
    <row r="146" spans="1:10" ht="12" customHeight="1" x14ac:dyDescent="0.2">
      <c r="A146" s="32" t="s">
        <v>242</v>
      </c>
      <c r="B146" s="44">
        <v>1</v>
      </c>
      <c r="C146" s="44">
        <v>7</v>
      </c>
      <c r="D146" s="44">
        <v>0</v>
      </c>
      <c r="E146" s="44">
        <v>1</v>
      </c>
      <c r="F146" s="44">
        <v>1</v>
      </c>
      <c r="G146" s="44">
        <v>0</v>
      </c>
      <c r="H146" s="44">
        <v>0</v>
      </c>
      <c r="I146" s="50">
        <f t="shared" si="6"/>
        <v>1</v>
      </c>
      <c r="J146" s="50">
        <f>Sheriff!J146</f>
        <v>11</v>
      </c>
    </row>
    <row r="147" spans="1:10" ht="12" customHeight="1" x14ac:dyDescent="0.2">
      <c r="A147" s="32" t="s">
        <v>243</v>
      </c>
      <c r="B147" s="44">
        <v>62</v>
      </c>
      <c r="C147" s="44">
        <v>93</v>
      </c>
      <c r="D147" s="44">
        <v>14</v>
      </c>
      <c r="E147" s="44">
        <v>9</v>
      </c>
      <c r="F147" s="44">
        <v>11</v>
      </c>
      <c r="G147" s="44">
        <v>4</v>
      </c>
      <c r="H147" s="44">
        <v>2</v>
      </c>
      <c r="I147" s="50">
        <f t="shared" si="6"/>
        <v>11</v>
      </c>
      <c r="J147" s="50">
        <f>Sheriff!J147</f>
        <v>206</v>
      </c>
    </row>
    <row r="148" spans="1:10" ht="12" customHeight="1" x14ac:dyDescent="0.2">
      <c r="A148" s="32" t="s">
        <v>244</v>
      </c>
      <c r="B148" s="44">
        <v>82</v>
      </c>
      <c r="C148" s="44">
        <v>77</v>
      </c>
      <c r="D148" s="44">
        <v>24</v>
      </c>
      <c r="E148" s="44">
        <v>7</v>
      </c>
      <c r="F148" s="44">
        <v>11</v>
      </c>
      <c r="G148" s="44">
        <v>5</v>
      </c>
      <c r="H148" s="44">
        <v>1</v>
      </c>
      <c r="I148" s="50">
        <f t="shared" si="6"/>
        <v>10</v>
      </c>
      <c r="J148" s="50">
        <f>Sheriff!J148</f>
        <v>217</v>
      </c>
    </row>
    <row r="149" spans="1:10" ht="12" customHeight="1" x14ac:dyDescent="0.2">
      <c r="A149" s="32" t="s">
        <v>245</v>
      </c>
      <c r="B149" s="44">
        <v>78</v>
      </c>
      <c r="C149" s="44">
        <v>106</v>
      </c>
      <c r="D149" s="44">
        <v>16</v>
      </c>
      <c r="E149" s="44">
        <v>3</v>
      </c>
      <c r="F149" s="44">
        <v>8</v>
      </c>
      <c r="G149" s="44">
        <v>2</v>
      </c>
      <c r="H149" s="44">
        <v>2</v>
      </c>
      <c r="I149" s="50">
        <f t="shared" si="6"/>
        <v>6</v>
      </c>
      <c r="J149" s="50">
        <f>Sheriff!J149</f>
        <v>221</v>
      </c>
    </row>
    <row r="150" spans="1:10" ht="12" customHeight="1" x14ac:dyDescent="0.2">
      <c r="A150" s="32" t="s">
        <v>246</v>
      </c>
      <c r="B150" s="44">
        <v>88</v>
      </c>
      <c r="C150" s="44">
        <v>82</v>
      </c>
      <c r="D150" s="44">
        <v>17</v>
      </c>
      <c r="E150" s="44">
        <v>14</v>
      </c>
      <c r="F150" s="44">
        <v>14</v>
      </c>
      <c r="G150" s="44">
        <v>3</v>
      </c>
      <c r="H150" s="44">
        <v>4</v>
      </c>
      <c r="I150" s="50">
        <f t="shared" si="6"/>
        <v>11</v>
      </c>
      <c r="J150" s="50">
        <f>Sheriff!J150</f>
        <v>233</v>
      </c>
    </row>
    <row r="151" spans="1:10" ht="12" customHeight="1" x14ac:dyDescent="0.2">
      <c r="A151" s="32" t="s">
        <v>247</v>
      </c>
      <c r="B151" s="44">
        <v>9</v>
      </c>
      <c r="C151" s="44">
        <v>24</v>
      </c>
      <c r="D151" s="44">
        <v>5</v>
      </c>
      <c r="E151" s="44">
        <v>2</v>
      </c>
      <c r="F151" s="44">
        <v>3</v>
      </c>
      <c r="G151" s="44">
        <v>1</v>
      </c>
      <c r="H151" s="44">
        <v>0</v>
      </c>
      <c r="I151" s="50">
        <f t="shared" si="6"/>
        <v>1</v>
      </c>
      <c r="J151" s="50">
        <f>Sheriff!J151</f>
        <v>45</v>
      </c>
    </row>
    <row r="152" spans="1:10" ht="12" customHeight="1" x14ac:dyDescent="0.2">
      <c r="A152" s="36" t="s">
        <v>441</v>
      </c>
      <c r="B152" s="47">
        <f>SUM(B120:B151)</f>
        <v>1668</v>
      </c>
      <c r="C152" s="47">
        <f t="shared" ref="C152:H152" si="7">SUM(C120:C151)</f>
        <v>949</v>
      </c>
      <c r="D152" s="47">
        <f t="shared" si="7"/>
        <v>229</v>
      </c>
      <c r="E152" s="47">
        <f t="shared" si="7"/>
        <v>80</v>
      </c>
      <c r="F152" s="47">
        <f t="shared" si="7"/>
        <v>116</v>
      </c>
      <c r="G152" s="47">
        <f t="shared" si="7"/>
        <v>28</v>
      </c>
      <c r="H152" s="47">
        <f t="shared" si="7"/>
        <v>38</v>
      </c>
      <c r="I152" s="47">
        <f>SUM(I120:I151)</f>
        <v>326</v>
      </c>
      <c r="J152" s="47">
        <f>SUM(J120:J151)</f>
        <v>3434</v>
      </c>
    </row>
    <row r="153" spans="1:10" ht="12" customHeight="1" x14ac:dyDescent="0.2">
      <c r="A153" s="34"/>
    </row>
    <row r="154" spans="1:10" ht="12" customHeight="1" x14ac:dyDescent="0.2">
      <c r="A154" s="34" t="s">
        <v>42</v>
      </c>
    </row>
    <row r="155" spans="1:10" ht="12" customHeight="1" x14ac:dyDescent="0.2">
      <c r="A155" s="32" t="s">
        <v>248</v>
      </c>
      <c r="B155" s="44">
        <v>131</v>
      </c>
      <c r="C155" s="44">
        <v>11</v>
      </c>
      <c r="D155" s="44">
        <v>1</v>
      </c>
      <c r="E155" s="44">
        <v>7</v>
      </c>
      <c r="F155" s="44">
        <v>4</v>
      </c>
      <c r="G155" s="44">
        <v>2</v>
      </c>
      <c r="H155" s="44">
        <v>0</v>
      </c>
      <c r="I155" s="50">
        <f t="shared" ref="I155:I196" si="8">J155-(SUM(B155:H155))</f>
        <v>27</v>
      </c>
      <c r="J155" s="50">
        <f>Sheriff!J155</f>
        <v>183</v>
      </c>
    </row>
    <row r="156" spans="1:10" ht="12" customHeight="1" x14ac:dyDescent="0.2">
      <c r="A156" s="32" t="s">
        <v>249</v>
      </c>
      <c r="B156" s="44">
        <v>52</v>
      </c>
      <c r="C156" s="44">
        <v>9</v>
      </c>
      <c r="D156" s="44">
        <v>5</v>
      </c>
      <c r="E156" s="44">
        <v>17</v>
      </c>
      <c r="F156" s="44">
        <v>1</v>
      </c>
      <c r="G156" s="44">
        <v>4</v>
      </c>
      <c r="H156" s="44">
        <v>0</v>
      </c>
      <c r="I156" s="50">
        <f t="shared" si="8"/>
        <v>9</v>
      </c>
      <c r="J156" s="50">
        <f>Sheriff!J156</f>
        <v>97</v>
      </c>
    </row>
    <row r="157" spans="1:10" ht="12" customHeight="1" x14ac:dyDescent="0.2">
      <c r="A157" s="32" t="s">
        <v>250</v>
      </c>
      <c r="B157" s="44">
        <v>134</v>
      </c>
      <c r="C157" s="44">
        <v>6</v>
      </c>
      <c r="D157" s="44">
        <v>3</v>
      </c>
      <c r="E157" s="44">
        <v>3</v>
      </c>
      <c r="F157" s="44">
        <v>2</v>
      </c>
      <c r="G157" s="44">
        <v>1</v>
      </c>
      <c r="H157" s="44">
        <v>1</v>
      </c>
      <c r="I157" s="50">
        <f t="shared" si="8"/>
        <v>34</v>
      </c>
      <c r="J157" s="50">
        <f>Sheriff!J157</f>
        <v>184</v>
      </c>
    </row>
    <row r="158" spans="1:10" ht="11.45" customHeight="1" x14ac:dyDescent="0.2">
      <c r="A158" s="32" t="s">
        <v>251</v>
      </c>
      <c r="B158" s="44">
        <v>99</v>
      </c>
      <c r="C158" s="44">
        <v>3</v>
      </c>
      <c r="D158" s="44">
        <v>3</v>
      </c>
      <c r="E158" s="44">
        <v>1</v>
      </c>
      <c r="F158" s="44">
        <v>1</v>
      </c>
      <c r="G158" s="44">
        <v>1</v>
      </c>
      <c r="H158" s="44">
        <v>0</v>
      </c>
      <c r="I158" s="50">
        <f t="shared" si="8"/>
        <v>27</v>
      </c>
      <c r="J158" s="50">
        <f>Sheriff!J158</f>
        <v>135</v>
      </c>
    </row>
    <row r="159" spans="1:10" ht="11.45" customHeight="1" x14ac:dyDescent="0.2">
      <c r="A159" s="32" t="s">
        <v>252</v>
      </c>
      <c r="B159" s="44">
        <v>10</v>
      </c>
      <c r="C159" s="44">
        <v>0</v>
      </c>
      <c r="D159" s="44">
        <v>0</v>
      </c>
      <c r="E159" s="44">
        <v>1</v>
      </c>
      <c r="F159" s="44">
        <v>0</v>
      </c>
      <c r="G159" s="44">
        <v>0</v>
      </c>
      <c r="H159" s="44">
        <v>0</v>
      </c>
      <c r="I159" s="50">
        <f t="shared" si="8"/>
        <v>1</v>
      </c>
      <c r="J159" s="50">
        <f>Sheriff!J159</f>
        <v>12</v>
      </c>
    </row>
    <row r="160" spans="1:10" ht="11.45" customHeight="1" x14ac:dyDescent="0.2">
      <c r="A160" s="32" t="s">
        <v>253</v>
      </c>
      <c r="B160" s="44">
        <v>45</v>
      </c>
      <c r="C160" s="44">
        <v>3</v>
      </c>
      <c r="D160" s="44">
        <v>0</v>
      </c>
      <c r="E160" s="44">
        <v>1</v>
      </c>
      <c r="F160" s="44">
        <v>0</v>
      </c>
      <c r="G160" s="44">
        <v>1</v>
      </c>
      <c r="H160" s="44">
        <v>0</v>
      </c>
      <c r="I160" s="50">
        <f t="shared" si="8"/>
        <v>15</v>
      </c>
      <c r="J160" s="50">
        <f>Sheriff!J160</f>
        <v>65</v>
      </c>
    </row>
    <row r="161" spans="1:10" ht="12.95" customHeight="1" x14ac:dyDescent="0.2">
      <c r="A161" s="32" t="s">
        <v>254</v>
      </c>
      <c r="B161" s="44">
        <v>141</v>
      </c>
      <c r="C161" s="44">
        <v>11</v>
      </c>
      <c r="D161" s="44">
        <v>2</v>
      </c>
      <c r="E161" s="44">
        <v>2</v>
      </c>
      <c r="F161" s="44">
        <v>0</v>
      </c>
      <c r="G161" s="44">
        <v>0</v>
      </c>
      <c r="H161" s="44">
        <v>0</v>
      </c>
      <c r="I161" s="50">
        <f t="shared" si="8"/>
        <v>31</v>
      </c>
      <c r="J161" s="50">
        <f>Sheriff!J161</f>
        <v>187</v>
      </c>
    </row>
    <row r="162" spans="1:10" ht="12" customHeight="1" x14ac:dyDescent="0.2">
      <c r="A162" s="32" t="s">
        <v>255</v>
      </c>
      <c r="B162" s="44">
        <v>73</v>
      </c>
      <c r="C162" s="44">
        <v>9</v>
      </c>
      <c r="D162" s="44">
        <v>1</v>
      </c>
      <c r="E162" s="44">
        <v>2</v>
      </c>
      <c r="F162" s="44">
        <v>1</v>
      </c>
      <c r="G162" s="44">
        <v>1</v>
      </c>
      <c r="H162" s="44">
        <v>0</v>
      </c>
      <c r="I162" s="50">
        <f t="shared" si="8"/>
        <v>20</v>
      </c>
      <c r="J162" s="50">
        <f>Sheriff!J162</f>
        <v>107</v>
      </c>
    </row>
    <row r="163" spans="1:10" ht="12" customHeight="1" x14ac:dyDescent="0.2">
      <c r="A163" s="32" t="s">
        <v>256</v>
      </c>
      <c r="B163" s="44">
        <v>57</v>
      </c>
      <c r="C163" s="44">
        <v>7</v>
      </c>
      <c r="D163" s="44">
        <v>1</v>
      </c>
      <c r="E163" s="44">
        <v>2</v>
      </c>
      <c r="F163" s="44">
        <v>0</v>
      </c>
      <c r="G163" s="44">
        <v>0</v>
      </c>
      <c r="H163" s="44">
        <v>0</v>
      </c>
      <c r="I163" s="50">
        <f t="shared" si="8"/>
        <v>20</v>
      </c>
      <c r="J163" s="50">
        <f>Sheriff!J163</f>
        <v>87</v>
      </c>
    </row>
    <row r="164" spans="1:10" ht="12" customHeight="1" x14ac:dyDescent="0.2">
      <c r="A164" s="32" t="s">
        <v>257</v>
      </c>
      <c r="B164" s="44">
        <v>50</v>
      </c>
      <c r="C164" s="44">
        <v>7</v>
      </c>
      <c r="D164" s="44">
        <v>1</v>
      </c>
      <c r="E164" s="44">
        <v>3</v>
      </c>
      <c r="F164" s="44">
        <v>1</v>
      </c>
      <c r="G164" s="44">
        <v>0</v>
      </c>
      <c r="H164" s="44">
        <v>0</v>
      </c>
      <c r="I164" s="50">
        <f t="shared" si="8"/>
        <v>25</v>
      </c>
      <c r="J164" s="50">
        <f>Sheriff!J164</f>
        <v>87</v>
      </c>
    </row>
    <row r="165" spans="1:10" ht="12" customHeight="1" x14ac:dyDescent="0.2">
      <c r="A165" s="32" t="s">
        <v>258</v>
      </c>
      <c r="B165" s="44">
        <v>144</v>
      </c>
      <c r="C165" s="44">
        <v>11</v>
      </c>
      <c r="D165" s="44">
        <v>1</v>
      </c>
      <c r="E165" s="44">
        <v>2</v>
      </c>
      <c r="F165" s="44">
        <v>2</v>
      </c>
      <c r="G165" s="44">
        <v>0</v>
      </c>
      <c r="H165" s="44">
        <v>0</v>
      </c>
      <c r="I165" s="50">
        <f t="shared" si="8"/>
        <v>36</v>
      </c>
      <c r="J165" s="50">
        <f>Sheriff!J165</f>
        <v>196</v>
      </c>
    </row>
    <row r="166" spans="1:10" ht="12" customHeight="1" x14ac:dyDescent="0.2">
      <c r="A166" s="32" t="s">
        <v>259</v>
      </c>
      <c r="B166" s="44">
        <v>131</v>
      </c>
      <c r="C166" s="44">
        <v>11</v>
      </c>
      <c r="D166" s="44">
        <v>3</v>
      </c>
      <c r="E166" s="44">
        <v>2</v>
      </c>
      <c r="F166" s="44">
        <v>2</v>
      </c>
      <c r="G166" s="44">
        <v>0</v>
      </c>
      <c r="H166" s="44">
        <v>0</v>
      </c>
      <c r="I166" s="50">
        <f t="shared" si="8"/>
        <v>24</v>
      </c>
      <c r="J166" s="50">
        <f>Sheriff!J166</f>
        <v>173</v>
      </c>
    </row>
    <row r="167" spans="1:10" ht="12" customHeight="1" x14ac:dyDescent="0.2">
      <c r="A167" s="32" t="s">
        <v>260</v>
      </c>
      <c r="B167" s="44">
        <v>111</v>
      </c>
      <c r="C167" s="44">
        <v>3</v>
      </c>
      <c r="D167" s="44">
        <v>1</v>
      </c>
      <c r="E167" s="44">
        <v>1</v>
      </c>
      <c r="F167" s="44">
        <v>2</v>
      </c>
      <c r="G167" s="44">
        <v>0</v>
      </c>
      <c r="H167" s="44">
        <v>0</v>
      </c>
      <c r="I167" s="50">
        <f t="shared" si="8"/>
        <v>15</v>
      </c>
      <c r="J167" s="50">
        <f>Sheriff!J167</f>
        <v>133</v>
      </c>
    </row>
    <row r="168" spans="1:10" ht="12" customHeight="1" x14ac:dyDescent="0.2">
      <c r="A168" s="32" t="s">
        <v>261</v>
      </c>
      <c r="B168" s="44">
        <v>86</v>
      </c>
      <c r="C168" s="44">
        <v>6</v>
      </c>
      <c r="D168" s="44">
        <v>2</v>
      </c>
      <c r="E168" s="44">
        <v>1</v>
      </c>
      <c r="F168" s="44">
        <v>0</v>
      </c>
      <c r="G168" s="44">
        <v>1</v>
      </c>
      <c r="H168" s="44">
        <v>0</v>
      </c>
      <c r="I168" s="50">
        <f t="shared" si="8"/>
        <v>12</v>
      </c>
      <c r="J168" s="50">
        <f>Sheriff!J168</f>
        <v>108</v>
      </c>
    </row>
    <row r="169" spans="1:10" ht="12" customHeight="1" x14ac:dyDescent="0.2">
      <c r="A169" s="32" t="s">
        <v>262</v>
      </c>
      <c r="B169" s="44">
        <v>77</v>
      </c>
      <c r="C169" s="44">
        <v>3</v>
      </c>
      <c r="D169" s="44">
        <v>0</v>
      </c>
      <c r="E169" s="44">
        <v>4</v>
      </c>
      <c r="F169" s="44">
        <v>0</v>
      </c>
      <c r="G169" s="44">
        <v>2</v>
      </c>
      <c r="H169" s="44">
        <v>0</v>
      </c>
      <c r="I169" s="50">
        <f t="shared" si="8"/>
        <v>9</v>
      </c>
      <c r="J169" s="50">
        <f>Sheriff!J169</f>
        <v>95</v>
      </c>
    </row>
    <row r="170" spans="1:10" x14ac:dyDescent="0.2">
      <c r="A170" s="32" t="s">
        <v>263</v>
      </c>
      <c r="B170" s="44">
        <v>54</v>
      </c>
      <c r="C170" s="44">
        <v>2</v>
      </c>
      <c r="D170" s="44">
        <v>1</v>
      </c>
      <c r="E170" s="44">
        <v>0</v>
      </c>
      <c r="F170" s="44">
        <v>2</v>
      </c>
      <c r="G170" s="44">
        <v>0</v>
      </c>
      <c r="H170" s="44">
        <v>0</v>
      </c>
      <c r="I170" s="50">
        <f t="shared" si="8"/>
        <v>17</v>
      </c>
      <c r="J170" s="50">
        <f>Sheriff!J170</f>
        <v>76</v>
      </c>
    </row>
    <row r="171" spans="1:10" ht="12" customHeight="1" x14ac:dyDescent="0.2">
      <c r="A171" s="32" t="s">
        <v>264</v>
      </c>
      <c r="B171" s="44">
        <v>64</v>
      </c>
      <c r="C171" s="44">
        <v>31</v>
      </c>
      <c r="D171" s="44">
        <v>5</v>
      </c>
      <c r="E171" s="44">
        <v>1</v>
      </c>
      <c r="F171" s="44">
        <v>0</v>
      </c>
      <c r="G171" s="44">
        <v>0</v>
      </c>
      <c r="H171" s="44">
        <v>0</v>
      </c>
      <c r="I171" s="50">
        <f t="shared" si="8"/>
        <v>27</v>
      </c>
      <c r="J171" s="50">
        <f>Sheriff!J171</f>
        <v>128</v>
      </c>
    </row>
    <row r="172" spans="1:10" ht="12" customHeight="1" x14ac:dyDescent="0.2">
      <c r="A172" s="32" t="s">
        <v>265</v>
      </c>
      <c r="B172" s="44">
        <v>81</v>
      </c>
      <c r="C172" s="44">
        <v>2</v>
      </c>
      <c r="D172" s="44">
        <v>2</v>
      </c>
      <c r="E172" s="44">
        <v>3</v>
      </c>
      <c r="F172" s="44">
        <v>1</v>
      </c>
      <c r="G172" s="44">
        <v>0</v>
      </c>
      <c r="H172" s="44">
        <v>0</v>
      </c>
      <c r="I172" s="50">
        <f t="shared" si="8"/>
        <v>19</v>
      </c>
      <c r="J172" s="50">
        <f>Sheriff!J172</f>
        <v>108</v>
      </c>
    </row>
    <row r="173" spans="1:10" ht="12.75" customHeight="1" x14ac:dyDescent="0.2">
      <c r="A173" s="32" t="s">
        <v>266</v>
      </c>
      <c r="B173" s="44">
        <v>105</v>
      </c>
      <c r="C173" s="44">
        <v>4</v>
      </c>
      <c r="D173" s="44">
        <v>0</v>
      </c>
      <c r="E173" s="44">
        <v>0</v>
      </c>
      <c r="F173" s="44">
        <v>2</v>
      </c>
      <c r="G173" s="44">
        <v>0</v>
      </c>
      <c r="H173" s="44">
        <v>0</v>
      </c>
      <c r="I173" s="50">
        <f t="shared" si="8"/>
        <v>18</v>
      </c>
      <c r="J173" s="50">
        <f>Sheriff!J173</f>
        <v>129</v>
      </c>
    </row>
    <row r="174" spans="1:10" ht="12.75" customHeight="1" x14ac:dyDescent="0.2">
      <c r="A174" s="32" t="s">
        <v>267</v>
      </c>
      <c r="B174" s="44">
        <v>128</v>
      </c>
      <c r="C174" s="44">
        <v>9</v>
      </c>
      <c r="D174" s="44">
        <v>2</v>
      </c>
      <c r="E174" s="44">
        <v>4</v>
      </c>
      <c r="F174" s="44">
        <v>3</v>
      </c>
      <c r="G174" s="44">
        <v>1</v>
      </c>
      <c r="H174" s="44">
        <v>0</v>
      </c>
      <c r="I174" s="50">
        <f t="shared" si="8"/>
        <v>34</v>
      </c>
      <c r="J174" s="50">
        <f>Sheriff!J174</f>
        <v>181</v>
      </c>
    </row>
    <row r="175" spans="1:10" ht="12.75" customHeight="1" x14ac:dyDescent="0.2">
      <c r="A175" s="32" t="s">
        <v>268</v>
      </c>
      <c r="B175" s="44">
        <v>85</v>
      </c>
      <c r="C175" s="44">
        <v>5</v>
      </c>
      <c r="D175" s="44">
        <v>1</v>
      </c>
      <c r="E175" s="44">
        <v>1</v>
      </c>
      <c r="F175" s="44">
        <v>1</v>
      </c>
      <c r="G175" s="44">
        <v>0</v>
      </c>
      <c r="H175" s="44">
        <v>0</v>
      </c>
      <c r="I175" s="50">
        <f t="shared" si="8"/>
        <v>28</v>
      </c>
      <c r="J175" s="50">
        <f>Sheriff!J175</f>
        <v>121</v>
      </c>
    </row>
    <row r="176" spans="1:10" ht="12.75" customHeight="1" x14ac:dyDescent="0.2">
      <c r="A176" s="32" t="s">
        <v>269</v>
      </c>
      <c r="B176" s="44">
        <v>80</v>
      </c>
      <c r="C176" s="44">
        <v>5</v>
      </c>
      <c r="D176" s="44">
        <v>1</v>
      </c>
      <c r="E176" s="44">
        <v>1</v>
      </c>
      <c r="F176" s="44">
        <v>1</v>
      </c>
      <c r="G176" s="44">
        <v>1</v>
      </c>
      <c r="H176" s="44">
        <v>0</v>
      </c>
      <c r="I176" s="50">
        <f t="shared" si="8"/>
        <v>16</v>
      </c>
      <c r="J176" s="50">
        <f>Sheriff!J176</f>
        <v>105</v>
      </c>
    </row>
    <row r="177" spans="1:10" ht="12.75" customHeight="1" x14ac:dyDescent="0.2">
      <c r="A177" s="32" t="s">
        <v>270</v>
      </c>
      <c r="B177" s="44">
        <v>176</v>
      </c>
      <c r="C177" s="44">
        <v>9</v>
      </c>
      <c r="D177" s="44">
        <v>2</v>
      </c>
      <c r="E177" s="44">
        <v>6</v>
      </c>
      <c r="F177" s="44">
        <v>2</v>
      </c>
      <c r="G177" s="44">
        <v>1</v>
      </c>
      <c r="H177" s="44">
        <v>0</v>
      </c>
      <c r="I177" s="50">
        <f t="shared" si="8"/>
        <v>43</v>
      </c>
      <c r="J177" s="50">
        <f>Sheriff!J177</f>
        <v>239</v>
      </c>
    </row>
    <row r="178" spans="1:10" ht="12.75" customHeight="1" x14ac:dyDescent="0.2">
      <c r="A178" s="32" t="s">
        <v>271</v>
      </c>
      <c r="B178" s="44">
        <v>175</v>
      </c>
      <c r="C178" s="44">
        <v>12</v>
      </c>
      <c r="D178" s="44">
        <v>3</v>
      </c>
      <c r="E178" s="44">
        <v>5</v>
      </c>
      <c r="F178" s="44">
        <v>2</v>
      </c>
      <c r="G178" s="44">
        <v>1</v>
      </c>
      <c r="H178" s="44">
        <v>0</v>
      </c>
      <c r="I178" s="50">
        <f t="shared" si="8"/>
        <v>35</v>
      </c>
      <c r="J178" s="50">
        <f>Sheriff!J178</f>
        <v>233</v>
      </c>
    </row>
    <row r="179" spans="1:10" ht="12.75" customHeight="1" x14ac:dyDescent="0.2">
      <c r="A179" s="32" t="s">
        <v>272</v>
      </c>
      <c r="B179" s="44">
        <v>77</v>
      </c>
      <c r="C179" s="44">
        <v>4</v>
      </c>
      <c r="D179" s="44">
        <v>2</v>
      </c>
      <c r="E179" s="44">
        <v>2</v>
      </c>
      <c r="F179" s="44">
        <v>1</v>
      </c>
      <c r="G179" s="44">
        <v>0</v>
      </c>
      <c r="H179" s="44">
        <v>2</v>
      </c>
      <c r="I179" s="50">
        <f t="shared" si="8"/>
        <v>15</v>
      </c>
      <c r="J179" s="50">
        <f>Sheriff!J179</f>
        <v>103</v>
      </c>
    </row>
    <row r="180" spans="1:10" ht="12.75" customHeight="1" x14ac:dyDescent="0.2">
      <c r="A180" s="32" t="s">
        <v>273</v>
      </c>
      <c r="B180" s="44">
        <v>51</v>
      </c>
      <c r="C180" s="44">
        <v>5</v>
      </c>
      <c r="D180" s="44">
        <v>1</v>
      </c>
      <c r="E180" s="44">
        <v>2</v>
      </c>
      <c r="F180" s="44">
        <v>0</v>
      </c>
      <c r="G180" s="44">
        <v>0</v>
      </c>
      <c r="H180" s="44">
        <v>0</v>
      </c>
      <c r="I180" s="50">
        <f t="shared" si="8"/>
        <v>19</v>
      </c>
      <c r="J180" s="50">
        <f>Sheriff!J180</f>
        <v>78</v>
      </c>
    </row>
    <row r="181" spans="1:10" ht="12.75" customHeight="1" x14ac:dyDescent="0.2">
      <c r="A181" s="32" t="s">
        <v>274</v>
      </c>
      <c r="B181" s="44">
        <v>162</v>
      </c>
      <c r="C181" s="44">
        <v>11</v>
      </c>
      <c r="D181" s="44">
        <v>1</v>
      </c>
      <c r="E181" s="44">
        <v>6</v>
      </c>
      <c r="F181" s="44">
        <v>2</v>
      </c>
      <c r="G181" s="44">
        <v>0</v>
      </c>
      <c r="H181" s="44">
        <v>1</v>
      </c>
      <c r="I181" s="50">
        <f t="shared" si="8"/>
        <v>48</v>
      </c>
      <c r="J181" s="50">
        <f>Sheriff!J181</f>
        <v>231</v>
      </c>
    </row>
    <row r="182" spans="1:10" ht="12.75" customHeight="1" x14ac:dyDescent="0.2">
      <c r="A182" s="32" t="s">
        <v>275</v>
      </c>
      <c r="B182" s="44">
        <v>135</v>
      </c>
      <c r="C182" s="44">
        <v>5</v>
      </c>
      <c r="D182" s="44">
        <v>0</v>
      </c>
      <c r="E182" s="44">
        <v>0</v>
      </c>
      <c r="F182" s="44">
        <v>0</v>
      </c>
      <c r="G182" s="44">
        <v>1</v>
      </c>
      <c r="H182" s="44">
        <v>0</v>
      </c>
      <c r="I182" s="50">
        <f t="shared" si="8"/>
        <v>21</v>
      </c>
      <c r="J182" s="50">
        <f>Sheriff!J182</f>
        <v>162</v>
      </c>
    </row>
    <row r="183" spans="1:10" ht="12.75" customHeight="1" x14ac:dyDescent="0.2">
      <c r="A183" s="32" t="s">
        <v>276</v>
      </c>
      <c r="B183" s="44">
        <v>108</v>
      </c>
      <c r="C183" s="44">
        <v>4</v>
      </c>
      <c r="D183" s="44">
        <v>1</v>
      </c>
      <c r="E183" s="44">
        <v>1</v>
      </c>
      <c r="F183" s="44">
        <v>0</v>
      </c>
      <c r="G183" s="44">
        <v>1</v>
      </c>
      <c r="H183" s="44">
        <v>1</v>
      </c>
      <c r="I183" s="50">
        <f t="shared" si="8"/>
        <v>12</v>
      </c>
      <c r="J183" s="50">
        <f>Sheriff!J183</f>
        <v>128</v>
      </c>
    </row>
    <row r="184" spans="1:10" ht="12.75" customHeight="1" x14ac:dyDescent="0.2">
      <c r="A184" s="32" t="s">
        <v>277</v>
      </c>
      <c r="B184" s="44">
        <v>87</v>
      </c>
      <c r="C184" s="44">
        <v>9</v>
      </c>
      <c r="D184" s="44">
        <v>1</v>
      </c>
      <c r="E184" s="44">
        <v>0</v>
      </c>
      <c r="F184" s="44">
        <v>0</v>
      </c>
      <c r="G184" s="44">
        <v>2</v>
      </c>
      <c r="H184" s="44">
        <v>1</v>
      </c>
      <c r="I184" s="50">
        <f t="shared" si="8"/>
        <v>17</v>
      </c>
      <c r="J184" s="50">
        <f>Sheriff!J184</f>
        <v>117</v>
      </c>
    </row>
    <row r="185" spans="1:10" ht="12.75" customHeight="1" x14ac:dyDescent="0.2">
      <c r="A185" s="32" t="s">
        <v>278</v>
      </c>
      <c r="B185" s="44">
        <v>37</v>
      </c>
      <c r="C185" s="44">
        <v>0</v>
      </c>
      <c r="D185" s="44">
        <v>0</v>
      </c>
      <c r="E185" s="44">
        <v>0</v>
      </c>
      <c r="F185" s="44">
        <v>0</v>
      </c>
      <c r="G185" s="44">
        <v>0</v>
      </c>
      <c r="H185" s="44">
        <v>0</v>
      </c>
      <c r="I185" s="50">
        <f t="shared" si="8"/>
        <v>8</v>
      </c>
      <c r="J185" s="50">
        <f>Sheriff!J185</f>
        <v>45</v>
      </c>
    </row>
    <row r="186" spans="1:10" ht="12.75" customHeight="1" x14ac:dyDescent="0.2">
      <c r="A186" s="32" t="s">
        <v>279</v>
      </c>
      <c r="B186" s="44">
        <v>116</v>
      </c>
      <c r="C186" s="44">
        <v>7</v>
      </c>
      <c r="D186" s="44">
        <v>1</v>
      </c>
      <c r="E186" s="44">
        <v>3</v>
      </c>
      <c r="F186" s="44">
        <v>0</v>
      </c>
      <c r="G186" s="44">
        <v>1</v>
      </c>
      <c r="H186" s="44">
        <v>0</v>
      </c>
      <c r="I186" s="50">
        <f t="shared" si="8"/>
        <v>32</v>
      </c>
      <c r="J186" s="50">
        <f>Sheriff!J186</f>
        <v>160</v>
      </c>
    </row>
    <row r="187" spans="1:10" ht="12.75" customHeight="1" x14ac:dyDescent="0.2">
      <c r="A187" s="32" t="s">
        <v>280</v>
      </c>
      <c r="B187" s="44">
        <v>99</v>
      </c>
      <c r="C187" s="44">
        <v>9</v>
      </c>
      <c r="D187" s="44">
        <v>3</v>
      </c>
      <c r="E187" s="44">
        <v>4</v>
      </c>
      <c r="F187" s="44">
        <v>2</v>
      </c>
      <c r="G187" s="44">
        <v>0</v>
      </c>
      <c r="H187" s="44">
        <v>0</v>
      </c>
      <c r="I187" s="50">
        <f t="shared" si="8"/>
        <v>40</v>
      </c>
      <c r="J187" s="50">
        <f>Sheriff!J187</f>
        <v>157</v>
      </c>
    </row>
    <row r="188" spans="1:10" ht="12.75" customHeight="1" x14ac:dyDescent="0.2">
      <c r="A188" s="32" t="s">
        <v>281</v>
      </c>
      <c r="B188" s="44">
        <v>37</v>
      </c>
      <c r="C188" s="44">
        <v>3</v>
      </c>
      <c r="D188" s="44">
        <v>1</v>
      </c>
      <c r="E188" s="44">
        <v>2</v>
      </c>
      <c r="F188" s="44">
        <v>0</v>
      </c>
      <c r="G188" s="44">
        <v>0</v>
      </c>
      <c r="H188" s="44">
        <v>0</v>
      </c>
      <c r="I188" s="50">
        <f t="shared" si="8"/>
        <v>8</v>
      </c>
      <c r="J188" s="50">
        <f>Sheriff!J188</f>
        <v>51</v>
      </c>
    </row>
    <row r="189" spans="1:10" ht="12.75" customHeight="1" x14ac:dyDescent="0.2">
      <c r="A189" s="32" t="s">
        <v>282</v>
      </c>
      <c r="B189" s="44">
        <v>74</v>
      </c>
      <c r="C189" s="44">
        <v>5</v>
      </c>
      <c r="D189" s="44">
        <v>2</v>
      </c>
      <c r="E189" s="44">
        <v>3</v>
      </c>
      <c r="F189" s="44">
        <v>2</v>
      </c>
      <c r="G189" s="44">
        <v>0</v>
      </c>
      <c r="H189" s="44">
        <v>0</v>
      </c>
      <c r="I189" s="50">
        <f t="shared" si="8"/>
        <v>24</v>
      </c>
      <c r="J189" s="50">
        <f>Sheriff!J189</f>
        <v>110</v>
      </c>
    </row>
    <row r="190" spans="1:10" ht="12.75" customHeight="1" x14ac:dyDescent="0.2">
      <c r="A190" s="32" t="s">
        <v>283</v>
      </c>
      <c r="B190" s="44">
        <v>75</v>
      </c>
      <c r="C190" s="44">
        <v>4</v>
      </c>
      <c r="D190" s="44">
        <v>0</v>
      </c>
      <c r="E190" s="44">
        <v>0</v>
      </c>
      <c r="F190" s="44">
        <v>0</v>
      </c>
      <c r="G190" s="44">
        <v>0</v>
      </c>
      <c r="H190" s="44">
        <v>1</v>
      </c>
      <c r="I190" s="50">
        <f t="shared" si="8"/>
        <v>13</v>
      </c>
      <c r="J190" s="50">
        <f>Sheriff!J190</f>
        <v>93</v>
      </c>
    </row>
    <row r="191" spans="1:10" ht="12.75" customHeight="1" x14ac:dyDescent="0.2">
      <c r="A191" s="32" t="s">
        <v>284</v>
      </c>
      <c r="B191" s="44">
        <v>12</v>
      </c>
      <c r="C191" s="44">
        <v>1</v>
      </c>
      <c r="D191" s="44">
        <v>1</v>
      </c>
      <c r="E191" s="44">
        <v>0</v>
      </c>
      <c r="F191" s="44">
        <v>0</v>
      </c>
      <c r="G191" s="44">
        <v>0</v>
      </c>
      <c r="H191" s="44">
        <v>0</v>
      </c>
      <c r="I191" s="50">
        <f t="shared" si="8"/>
        <v>4</v>
      </c>
      <c r="J191" s="50">
        <f>Sheriff!J191</f>
        <v>18</v>
      </c>
    </row>
    <row r="192" spans="1:10" ht="12.75" customHeight="1" x14ac:dyDescent="0.2">
      <c r="A192" s="32" t="s">
        <v>285</v>
      </c>
      <c r="B192" s="44">
        <v>99</v>
      </c>
      <c r="C192" s="44">
        <v>2</v>
      </c>
      <c r="D192" s="44">
        <v>2</v>
      </c>
      <c r="E192" s="44">
        <v>1</v>
      </c>
      <c r="F192" s="44">
        <v>0</v>
      </c>
      <c r="G192" s="44">
        <v>1</v>
      </c>
      <c r="H192" s="44">
        <v>0</v>
      </c>
      <c r="I192" s="50">
        <f t="shared" si="8"/>
        <v>19</v>
      </c>
      <c r="J192" s="50">
        <f>Sheriff!J192</f>
        <v>124</v>
      </c>
    </row>
    <row r="193" spans="1:10" ht="12.75" customHeight="1" x14ac:dyDescent="0.2">
      <c r="A193" s="32" t="s">
        <v>286</v>
      </c>
      <c r="B193" s="44">
        <v>13</v>
      </c>
      <c r="C193" s="44">
        <v>1</v>
      </c>
      <c r="D193" s="44">
        <v>0</v>
      </c>
      <c r="E193" s="44">
        <v>0</v>
      </c>
      <c r="F193" s="44">
        <v>0</v>
      </c>
      <c r="G193" s="44">
        <v>1</v>
      </c>
      <c r="H193" s="44">
        <v>0</v>
      </c>
      <c r="I193" s="50">
        <f t="shared" si="8"/>
        <v>5</v>
      </c>
      <c r="J193" s="50">
        <f>Sheriff!J193</f>
        <v>20</v>
      </c>
    </row>
    <row r="194" spans="1:10" ht="12.75" customHeight="1" x14ac:dyDescent="0.2">
      <c r="A194" s="32" t="s">
        <v>287</v>
      </c>
      <c r="B194" s="44">
        <v>55</v>
      </c>
      <c r="C194" s="44">
        <v>4</v>
      </c>
      <c r="D194" s="44">
        <v>0</v>
      </c>
      <c r="E194" s="44">
        <v>1</v>
      </c>
      <c r="F194" s="44">
        <v>1</v>
      </c>
      <c r="G194" s="44">
        <v>0</v>
      </c>
      <c r="H194" s="44">
        <v>0</v>
      </c>
      <c r="I194" s="50">
        <f t="shared" si="8"/>
        <v>12</v>
      </c>
      <c r="J194" s="50">
        <f>Sheriff!J194</f>
        <v>73</v>
      </c>
    </row>
    <row r="195" spans="1:10" ht="12.75" customHeight="1" x14ac:dyDescent="0.2">
      <c r="A195" s="32" t="s">
        <v>288</v>
      </c>
      <c r="B195" s="44">
        <v>40</v>
      </c>
      <c r="C195" s="44">
        <v>1</v>
      </c>
      <c r="D195" s="44">
        <v>0</v>
      </c>
      <c r="E195" s="44">
        <v>1</v>
      </c>
      <c r="F195" s="44">
        <v>0</v>
      </c>
      <c r="G195" s="44">
        <v>0</v>
      </c>
      <c r="H195" s="44">
        <v>2</v>
      </c>
      <c r="I195" s="50">
        <f t="shared" si="8"/>
        <v>7</v>
      </c>
      <c r="J195" s="50">
        <f>Sheriff!J195</f>
        <v>51</v>
      </c>
    </row>
    <row r="196" spans="1:10" ht="12.75" customHeight="1" x14ac:dyDescent="0.2">
      <c r="A196" s="32" t="s">
        <v>289</v>
      </c>
      <c r="B196" s="44">
        <v>100</v>
      </c>
      <c r="C196" s="44">
        <v>10</v>
      </c>
      <c r="D196" s="44">
        <v>6</v>
      </c>
      <c r="E196" s="44">
        <v>2</v>
      </c>
      <c r="F196" s="44">
        <v>0</v>
      </c>
      <c r="G196" s="44">
        <v>0</v>
      </c>
      <c r="H196" s="44">
        <v>0</v>
      </c>
      <c r="I196" s="50">
        <f t="shared" si="8"/>
        <v>14</v>
      </c>
      <c r="J196" s="50">
        <f>Sheriff!J196</f>
        <v>132</v>
      </c>
    </row>
    <row r="197" spans="1:10" ht="12.75" customHeight="1" x14ac:dyDescent="0.2">
      <c r="A197" s="36" t="s">
        <v>442</v>
      </c>
      <c r="B197" s="47">
        <f>SUM(B155:B196)</f>
        <v>3666</v>
      </c>
      <c r="C197" s="47">
        <f t="shared" ref="C197:H197" si="9">SUM(C155:C196)</f>
        <v>264</v>
      </c>
      <c r="D197" s="47">
        <f t="shared" si="9"/>
        <v>63</v>
      </c>
      <c r="E197" s="47">
        <f t="shared" si="9"/>
        <v>98</v>
      </c>
      <c r="F197" s="47">
        <f t="shared" si="9"/>
        <v>38</v>
      </c>
      <c r="G197" s="47">
        <f t="shared" si="9"/>
        <v>24</v>
      </c>
      <c r="H197" s="47">
        <f t="shared" si="9"/>
        <v>9</v>
      </c>
      <c r="I197" s="47">
        <f>SUM(I155:I196)</f>
        <v>860</v>
      </c>
      <c r="J197" s="47">
        <f>SUM(J155:J196)</f>
        <v>5022</v>
      </c>
    </row>
    <row r="198" spans="1:10" ht="12.75" customHeight="1" x14ac:dyDescent="0.2">
      <c r="A198" s="34"/>
      <c r="B198" s="10"/>
      <c r="C198" s="10"/>
      <c r="D198" s="10"/>
      <c r="E198" s="10"/>
      <c r="F198" s="10"/>
      <c r="G198" s="10"/>
      <c r="H198" s="10"/>
      <c r="I198" s="10"/>
      <c r="J198" s="10"/>
    </row>
    <row r="199" spans="1:10" ht="12.75" customHeight="1" x14ac:dyDescent="0.2">
      <c r="A199" s="34" t="s">
        <v>43</v>
      </c>
    </row>
    <row r="200" spans="1:10" ht="12.75" customHeight="1" x14ac:dyDescent="0.2">
      <c r="A200" s="32" t="s">
        <v>290</v>
      </c>
      <c r="B200" s="44">
        <v>43</v>
      </c>
      <c r="C200" s="44">
        <v>20</v>
      </c>
      <c r="D200" s="44">
        <v>5</v>
      </c>
      <c r="E200" s="44">
        <v>7</v>
      </c>
      <c r="F200" s="44">
        <v>1</v>
      </c>
      <c r="G200" s="44">
        <v>2</v>
      </c>
      <c r="H200" s="44">
        <v>0</v>
      </c>
      <c r="I200" s="50">
        <f t="shared" ref="I200:I227" si="10">J200-(SUM(B200:H200))</f>
        <v>5</v>
      </c>
      <c r="J200" s="50">
        <f>Sheriff!J200</f>
        <v>83</v>
      </c>
    </row>
    <row r="201" spans="1:10" ht="12" customHeight="1" x14ac:dyDescent="0.2">
      <c r="A201" s="32" t="s">
        <v>291</v>
      </c>
      <c r="B201" s="44">
        <v>105</v>
      </c>
      <c r="C201" s="44">
        <v>32</v>
      </c>
      <c r="D201" s="44">
        <v>10</v>
      </c>
      <c r="E201" s="44">
        <v>27</v>
      </c>
      <c r="F201" s="44">
        <v>2</v>
      </c>
      <c r="G201" s="44">
        <v>12</v>
      </c>
      <c r="H201" s="44">
        <v>0</v>
      </c>
      <c r="I201" s="50">
        <f t="shared" si="10"/>
        <v>14</v>
      </c>
      <c r="J201" s="50">
        <f>Sheriff!J201</f>
        <v>202</v>
      </c>
    </row>
    <row r="202" spans="1:10" ht="12" customHeight="1" x14ac:dyDescent="0.2">
      <c r="A202" s="32" t="s">
        <v>292</v>
      </c>
      <c r="B202" s="44">
        <v>43</v>
      </c>
      <c r="C202" s="44">
        <v>5</v>
      </c>
      <c r="D202" s="44">
        <v>1</v>
      </c>
      <c r="E202" s="44">
        <v>2</v>
      </c>
      <c r="F202" s="44">
        <v>0</v>
      </c>
      <c r="G202" s="44">
        <v>6</v>
      </c>
      <c r="H202" s="44">
        <v>0</v>
      </c>
      <c r="I202" s="50">
        <f t="shared" si="10"/>
        <v>3</v>
      </c>
      <c r="J202" s="50">
        <f>Sheriff!J202</f>
        <v>60</v>
      </c>
    </row>
    <row r="203" spans="1:10" ht="12" customHeight="1" x14ac:dyDescent="0.2">
      <c r="A203" s="32" t="s">
        <v>293</v>
      </c>
      <c r="B203" s="44">
        <v>18</v>
      </c>
      <c r="C203" s="44">
        <v>6</v>
      </c>
      <c r="D203" s="44">
        <v>0</v>
      </c>
      <c r="E203" s="44">
        <v>5</v>
      </c>
      <c r="F203" s="44">
        <v>0</v>
      </c>
      <c r="G203" s="44">
        <v>1</v>
      </c>
      <c r="H203" s="44">
        <v>1</v>
      </c>
      <c r="I203" s="50">
        <f t="shared" si="10"/>
        <v>0</v>
      </c>
      <c r="J203" s="50">
        <f>Sheriff!J203</f>
        <v>31</v>
      </c>
    </row>
    <row r="204" spans="1:10" ht="12" customHeight="1" x14ac:dyDescent="0.2">
      <c r="A204" s="32" t="s">
        <v>294</v>
      </c>
      <c r="B204" s="44">
        <v>114</v>
      </c>
      <c r="C204" s="44">
        <v>30</v>
      </c>
      <c r="D204" s="44">
        <v>4</v>
      </c>
      <c r="E204" s="44">
        <v>24</v>
      </c>
      <c r="F204" s="44">
        <v>5</v>
      </c>
      <c r="G204" s="44">
        <v>16</v>
      </c>
      <c r="H204" s="44">
        <v>2</v>
      </c>
      <c r="I204" s="50">
        <f t="shared" si="10"/>
        <v>16</v>
      </c>
      <c r="J204" s="50">
        <f>Sheriff!J204</f>
        <v>211</v>
      </c>
    </row>
    <row r="205" spans="1:10" ht="12" customHeight="1" x14ac:dyDescent="0.2">
      <c r="A205" s="32" t="s">
        <v>295</v>
      </c>
      <c r="B205" s="44">
        <v>123</v>
      </c>
      <c r="C205" s="44">
        <v>31</v>
      </c>
      <c r="D205" s="44">
        <v>6</v>
      </c>
      <c r="E205" s="44">
        <v>21</v>
      </c>
      <c r="F205" s="44">
        <v>2</v>
      </c>
      <c r="G205" s="44">
        <v>7</v>
      </c>
      <c r="H205" s="44">
        <v>2</v>
      </c>
      <c r="I205" s="50">
        <f t="shared" si="10"/>
        <v>9</v>
      </c>
      <c r="J205" s="50">
        <f>Sheriff!J205</f>
        <v>201</v>
      </c>
    </row>
    <row r="206" spans="1:10" ht="12" customHeight="1" x14ac:dyDescent="0.2">
      <c r="A206" s="32" t="s">
        <v>296</v>
      </c>
      <c r="B206" s="44">
        <v>57</v>
      </c>
      <c r="C206" s="44">
        <v>19</v>
      </c>
      <c r="D206" s="44">
        <v>4</v>
      </c>
      <c r="E206" s="44">
        <v>8</v>
      </c>
      <c r="F206" s="44">
        <v>2</v>
      </c>
      <c r="G206" s="44">
        <v>1</v>
      </c>
      <c r="H206" s="44">
        <v>1</v>
      </c>
      <c r="I206" s="50">
        <f t="shared" si="10"/>
        <v>14</v>
      </c>
      <c r="J206" s="50">
        <f>Sheriff!J206</f>
        <v>106</v>
      </c>
    </row>
    <row r="207" spans="1:10" ht="12" customHeight="1" x14ac:dyDescent="0.2">
      <c r="A207" s="32" t="s">
        <v>297</v>
      </c>
      <c r="B207" s="44">
        <v>79</v>
      </c>
      <c r="C207" s="44">
        <v>18</v>
      </c>
      <c r="D207" s="44">
        <v>1</v>
      </c>
      <c r="E207" s="44">
        <v>13</v>
      </c>
      <c r="F207" s="44">
        <v>0</v>
      </c>
      <c r="G207" s="44">
        <v>7</v>
      </c>
      <c r="H207" s="44">
        <v>0</v>
      </c>
      <c r="I207" s="50">
        <f t="shared" si="10"/>
        <v>13</v>
      </c>
      <c r="J207" s="50">
        <f>Sheriff!J207</f>
        <v>131</v>
      </c>
    </row>
    <row r="208" spans="1:10" x14ac:dyDescent="0.2">
      <c r="A208" s="32" t="s">
        <v>298</v>
      </c>
      <c r="B208" s="44">
        <v>182</v>
      </c>
      <c r="C208" s="44">
        <v>48</v>
      </c>
      <c r="D208" s="44">
        <v>8</v>
      </c>
      <c r="E208" s="44">
        <v>38</v>
      </c>
      <c r="F208" s="44">
        <v>5</v>
      </c>
      <c r="G208" s="44">
        <v>8</v>
      </c>
      <c r="H208" s="44">
        <v>0</v>
      </c>
      <c r="I208" s="50">
        <f t="shared" si="10"/>
        <v>10</v>
      </c>
      <c r="J208" s="50">
        <f>Sheriff!J208</f>
        <v>299</v>
      </c>
    </row>
    <row r="209" spans="1:10" ht="12.75" customHeight="1" x14ac:dyDescent="0.2">
      <c r="A209" s="32" t="s">
        <v>299</v>
      </c>
      <c r="B209" s="44">
        <v>37</v>
      </c>
      <c r="C209" s="44">
        <v>13</v>
      </c>
      <c r="D209" s="44">
        <v>2</v>
      </c>
      <c r="E209" s="44">
        <v>2</v>
      </c>
      <c r="F209" s="44">
        <v>1</v>
      </c>
      <c r="G209" s="44">
        <v>2</v>
      </c>
      <c r="H209" s="44">
        <v>0</v>
      </c>
      <c r="I209" s="50">
        <f t="shared" si="10"/>
        <v>13</v>
      </c>
      <c r="J209" s="50">
        <f>Sheriff!J209</f>
        <v>70</v>
      </c>
    </row>
    <row r="210" spans="1:10" ht="12.75" customHeight="1" x14ac:dyDescent="0.2">
      <c r="A210" s="32" t="s">
        <v>300</v>
      </c>
      <c r="B210" s="44">
        <v>57</v>
      </c>
      <c r="C210" s="44">
        <v>10</v>
      </c>
      <c r="D210" s="44">
        <v>2</v>
      </c>
      <c r="E210" s="44">
        <v>8</v>
      </c>
      <c r="F210" s="44">
        <v>1</v>
      </c>
      <c r="G210" s="44">
        <v>4</v>
      </c>
      <c r="H210" s="44">
        <v>3</v>
      </c>
      <c r="I210" s="50">
        <f t="shared" si="10"/>
        <v>11</v>
      </c>
      <c r="J210" s="50">
        <f>Sheriff!J210</f>
        <v>96</v>
      </c>
    </row>
    <row r="211" spans="1:10" ht="12.75" customHeight="1" x14ac:dyDescent="0.2">
      <c r="A211" s="32" t="s">
        <v>301</v>
      </c>
      <c r="B211" s="44">
        <v>67</v>
      </c>
      <c r="C211" s="44">
        <v>21</v>
      </c>
      <c r="D211" s="44">
        <v>5</v>
      </c>
      <c r="E211" s="44">
        <v>4</v>
      </c>
      <c r="F211" s="44">
        <v>4</v>
      </c>
      <c r="G211" s="44">
        <v>2</v>
      </c>
      <c r="H211" s="44">
        <v>2</v>
      </c>
      <c r="I211" s="50">
        <f t="shared" si="10"/>
        <v>12</v>
      </c>
      <c r="J211" s="50">
        <f>Sheriff!J211</f>
        <v>117</v>
      </c>
    </row>
    <row r="212" spans="1:10" ht="12.75" customHeight="1" x14ac:dyDescent="0.2">
      <c r="A212" s="32" t="s">
        <v>302</v>
      </c>
      <c r="B212" s="44">
        <v>46</v>
      </c>
      <c r="C212" s="44">
        <v>11</v>
      </c>
      <c r="D212" s="44">
        <v>1</v>
      </c>
      <c r="E212" s="44">
        <v>4</v>
      </c>
      <c r="F212" s="44">
        <v>2</v>
      </c>
      <c r="G212" s="44">
        <v>5</v>
      </c>
      <c r="H212" s="44">
        <v>1</v>
      </c>
      <c r="I212" s="50">
        <f t="shared" si="10"/>
        <v>9</v>
      </c>
      <c r="J212" s="50">
        <f>Sheriff!J212</f>
        <v>79</v>
      </c>
    </row>
    <row r="213" spans="1:10" ht="12.75" customHeight="1" x14ac:dyDescent="0.2">
      <c r="A213" s="32" t="s">
        <v>303</v>
      </c>
      <c r="B213" s="44">
        <v>135</v>
      </c>
      <c r="C213" s="44">
        <v>14</v>
      </c>
      <c r="D213" s="44">
        <v>3</v>
      </c>
      <c r="E213" s="44">
        <v>27</v>
      </c>
      <c r="F213" s="44">
        <v>2</v>
      </c>
      <c r="G213" s="44">
        <v>8</v>
      </c>
      <c r="H213" s="44">
        <v>0</v>
      </c>
      <c r="I213" s="50">
        <f t="shared" si="10"/>
        <v>11</v>
      </c>
      <c r="J213" s="50">
        <f>Sheriff!J213</f>
        <v>200</v>
      </c>
    </row>
    <row r="214" spans="1:10" ht="12.75" customHeight="1" x14ac:dyDescent="0.2">
      <c r="A214" s="32" t="s">
        <v>304</v>
      </c>
      <c r="B214" s="44">
        <v>44</v>
      </c>
      <c r="C214" s="44">
        <v>9</v>
      </c>
      <c r="D214" s="44">
        <v>0</v>
      </c>
      <c r="E214" s="44">
        <v>11</v>
      </c>
      <c r="F214" s="44">
        <v>3</v>
      </c>
      <c r="G214" s="44">
        <v>3</v>
      </c>
      <c r="H214" s="44">
        <v>0</v>
      </c>
      <c r="I214" s="50">
        <f t="shared" si="10"/>
        <v>8</v>
      </c>
      <c r="J214" s="50">
        <f>Sheriff!J214</f>
        <v>78</v>
      </c>
    </row>
    <row r="215" spans="1:10" ht="12.75" customHeight="1" x14ac:dyDescent="0.2">
      <c r="A215" s="32" t="s">
        <v>305</v>
      </c>
      <c r="B215" s="44">
        <v>74</v>
      </c>
      <c r="C215" s="44">
        <v>30</v>
      </c>
      <c r="D215" s="44">
        <v>2</v>
      </c>
      <c r="E215" s="44">
        <v>8</v>
      </c>
      <c r="F215" s="44">
        <v>2</v>
      </c>
      <c r="G215" s="44">
        <v>6</v>
      </c>
      <c r="H215" s="44">
        <v>1</v>
      </c>
      <c r="I215" s="50">
        <f t="shared" si="10"/>
        <v>21</v>
      </c>
      <c r="J215" s="50">
        <f>Sheriff!J215</f>
        <v>144</v>
      </c>
    </row>
    <row r="216" spans="1:10" ht="12.75" customHeight="1" x14ac:dyDescent="0.2">
      <c r="A216" s="32" t="s">
        <v>306</v>
      </c>
      <c r="B216" s="44">
        <v>33</v>
      </c>
      <c r="C216" s="44">
        <v>1</v>
      </c>
      <c r="D216" s="44">
        <v>0</v>
      </c>
      <c r="E216" s="44">
        <v>2</v>
      </c>
      <c r="F216" s="44">
        <v>0</v>
      </c>
      <c r="G216" s="44">
        <v>0</v>
      </c>
      <c r="H216" s="44">
        <v>0</v>
      </c>
      <c r="I216" s="50">
        <f t="shared" si="10"/>
        <v>3</v>
      </c>
      <c r="J216" s="50">
        <f>Sheriff!J216</f>
        <v>39</v>
      </c>
    </row>
    <row r="217" spans="1:10" ht="12.75" customHeight="1" x14ac:dyDescent="0.2">
      <c r="A217" s="32" t="s">
        <v>307</v>
      </c>
      <c r="B217" s="44">
        <v>248</v>
      </c>
      <c r="C217" s="44">
        <v>36</v>
      </c>
      <c r="D217" s="44">
        <v>7</v>
      </c>
      <c r="E217" s="44">
        <v>46</v>
      </c>
      <c r="F217" s="44">
        <v>8</v>
      </c>
      <c r="G217" s="44">
        <v>10</v>
      </c>
      <c r="H217" s="44">
        <v>5</v>
      </c>
      <c r="I217" s="50">
        <f t="shared" si="10"/>
        <v>12</v>
      </c>
      <c r="J217" s="50">
        <f>Sheriff!J217</f>
        <v>372</v>
      </c>
    </row>
    <row r="218" spans="1:10" ht="12.75" customHeight="1" x14ac:dyDescent="0.2">
      <c r="A218" s="32" t="s">
        <v>308</v>
      </c>
      <c r="B218" s="44">
        <v>285</v>
      </c>
      <c r="C218" s="44">
        <v>81</v>
      </c>
      <c r="D218" s="44">
        <v>19</v>
      </c>
      <c r="E218" s="44">
        <v>26</v>
      </c>
      <c r="F218" s="44">
        <v>8</v>
      </c>
      <c r="G218" s="44">
        <v>10</v>
      </c>
      <c r="H218" s="44">
        <v>2</v>
      </c>
      <c r="I218" s="50">
        <f t="shared" si="10"/>
        <v>26</v>
      </c>
      <c r="J218" s="50">
        <f>Sheriff!J218</f>
        <v>457</v>
      </c>
    </row>
    <row r="219" spans="1:10" ht="12.75" customHeight="1" x14ac:dyDescent="0.2">
      <c r="A219" s="32" t="s">
        <v>309</v>
      </c>
      <c r="B219" s="44">
        <v>14</v>
      </c>
      <c r="C219" s="44">
        <v>6</v>
      </c>
      <c r="D219" s="44">
        <v>1</v>
      </c>
      <c r="E219" s="44">
        <v>3</v>
      </c>
      <c r="F219" s="44">
        <v>0</v>
      </c>
      <c r="G219" s="44">
        <v>1</v>
      </c>
      <c r="H219" s="44">
        <v>0</v>
      </c>
      <c r="I219" s="50">
        <f t="shared" si="10"/>
        <v>3</v>
      </c>
      <c r="J219" s="50">
        <f>Sheriff!J219</f>
        <v>28</v>
      </c>
    </row>
    <row r="220" spans="1:10" ht="12.75" customHeight="1" x14ac:dyDescent="0.2">
      <c r="A220" s="32" t="s">
        <v>310</v>
      </c>
      <c r="B220" s="44">
        <v>112</v>
      </c>
      <c r="C220" s="44">
        <v>36</v>
      </c>
      <c r="D220" s="44">
        <v>4</v>
      </c>
      <c r="E220" s="44">
        <v>23</v>
      </c>
      <c r="F220" s="44">
        <v>2</v>
      </c>
      <c r="G220" s="44">
        <v>11</v>
      </c>
      <c r="H220" s="44">
        <v>1</v>
      </c>
      <c r="I220" s="50">
        <f t="shared" si="10"/>
        <v>22</v>
      </c>
      <c r="J220" s="50">
        <f>Sheriff!J220</f>
        <v>211</v>
      </c>
    </row>
    <row r="221" spans="1:10" ht="12.75" customHeight="1" x14ac:dyDescent="0.2">
      <c r="A221" s="32" t="s">
        <v>311</v>
      </c>
      <c r="B221" s="44">
        <v>38</v>
      </c>
      <c r="C221" s="44">
        <v>8</v>
      </c>
      <c r="D221" s="44">
        <v>1</v>
      </c>
      <c r="E221" s="44">
        <v>2</v>
      </c>
      <c r="F221" s="44">
        <v>1</v>
      </c>
      <c r="G221" s="44">
        <v>0</v>
      </c>
      <c r="H221" s="44">
        <v>0</v>
      </c>
      <c r="I221" s="50">
        <f t="shared" si="10"/>
        <v>12</v>
      </c>
      <c r="J221" s="50">
        <f>Sheriff!J221</f>
        <v>62</v>
      </c>
    </row>
    <row r="222" spans="1:10" ht="12.75" customHeight="1" x14ac:dyDescent="0.2">
      <c r="A222" s="32" t="s">
        <v>312</v>
      </c>
      <c r="B222" s="44">
        <v>62</v>
      </c>
      <c r="C222" s="44">
        <v>13</v>
      </c>
      <c r="D222" s="44">
        <v>3</v>
      </c>
      <c r="E222" s="44">
        <v>10</v>
      </c>
      <c r="F222" s="44">
        <v>3</v>
      </c>
      <c r="G222" s="44">
        <v>3</v>
      </c>
      <c r="H222" s="44">
        <v>0</v>
      </c>
      <c r="I222" s="50">
        <f t="shared" si="10"/>
        <v>5</v>
      </c>
      <c r="J222" s="50">
        <f>Sheriff!J222</f>
        <v>99</v>
      </c>
    </row>
    <row r="223" spans="1:10" ht="12" customHeight="1" x14ac:dyDescent="0.2">
      <c r="A223" s="32" t="s">
        <v>313</v>
      </c>
      <c r="B223" s="44">
        <v>141</v>
      </c>
      <c r="C223" s="44">
        <v>20</v>
      </c>
      <c r="D223" s="44">
        <v>5</v>
      </c>
      <c r="E223" s="44">
        <v>25</v>
      </c>
      <c r="F223" s="44">
        <v>8</v>
      </c>
      <c r="G223" s="44">
        <v>7</v>
      </c>
      <c r="H223" s="44">
        <v>0</v>
      </c>
      <c r="I223" s="50">
        <f t="shared" si="10"/>
        <v>10</v>
      </c>
      <c r="J223" s="50">
        <f>Sheriff!J223</f>
        <v>216</v>
      </c>
    </row>
    <row r="224" spans="1:10" ht="12" customHeight="1" x14ac:dyDescent="0.2">
      <c r="A224" s="32" t="s">
        <v>314</v>
      </c>
      <c r="B224" s="44">
        <v>195</v>
      </c>
      <c r="C224" s="44">
        <v>40</v>
      </c>
      <c r="D224" s="44">
        <v>8</v>
      </c>
      <c r="E224" s="44">
        <v>28</v>
      </c>
      <c r="F224" s="44">
        <v>5</v>
      </c>
      <c r="G224" s="44">
        <v>3</v>
      </c>
      <c r="H224" s="44">
        <v>3</v>
      </c>
      <c r="I224" s="50">
        <f t="shared" si="10"/>
        <v>29</v>
      </c>
      <c r="J224" s="50">
        <f>Sheriff!J224</f>
        <v>311</v>
      </c>
    </row>
    <row r="225" spans="1:10" ht="12" customHeight="1" x14ac:dyDescent="0.2">
      <c r="A225" s="32" t="s">
        <v>315</v>
      </c>
      <c r="B225" s="44">
        <v>81</v>
      </c>
      <c r="C225" s="44">
        <v>26</v>
      </c>
      <c r="D225" s="44">
        <v>3</v>
      </c>
      <c r="E225" s="44">
        <v>6</v>
      </c>
      <c r="F225" s="44">
        <v>3</v>
      </c>
      <c r="G225" s="44">
        <v>4</v>
      </c>
      <c r="H225" s="44">
        <v>0</v>
      </c>
      <c r="I225" s="50">
        <f t="shared" si="10"/>
        <v>5</v>
      </c>
      <c r="J225" s="50">
        <f>Sheriff!J225</f>
        <v>128</v>
      </c>
    </row>
    <row r="226" spans="1:10" ht="12.75" customHeight="1" x14ac:dyDescent="0.2">
      <c r="A226" s="32" t="s">
        <v>316</v>
      </c>
      <c r="B226" s="44">
        <v>32</v>
      </c>
      <c r="C226" s="44">
        <v>12</v>
      </c>
      <c r="D226" s="44">
        <v>1</v>
      </c>
      <c r="E226" s="44">
        <v>11</v>
      </c>
      <c r="F226" s="44">
        <v>1</v>
      </c>
      <c r="G226" s="44">
        <v>1</v>
      </c>
      <c r="H226" s="44">
        <v>0</v>
      </c>
      <c r="I226" s="50">
        <f t="shared" si="10"/>
        <v>11</v>
      </c>
      <c r="J226" s="50">
        <f>Sheriff!J226</f>
        <v>69</v>
      </c>
    </row>
    <row r="227" spans="1:10" ht="12.75" customHeight="1" x14ac:dyDescent="0.2">
      <c r="A227" s="32" t="s">
        <v>317</v>
      </c>
      <c r="B227" s="44">
        <v>97</v>
      </c>
      <c r="C227" s="44">
        <v>28</v>
      </c>
      <c r="D227" s="44">
        <v>3</v>
      </c>
      <c r="E227" s="44">
        <v>23</v>
      </c>
      <c r="F227" s="44">
        <v>1</v>
      </c>
      <c r="G227" s="44">
        <v>11</v>
      </c>
      <c r="H227" s="44">
        <v>0</v>
      </c>
      <c r="I227" s="50">
        <f t="shared" si="10"/>
        <v>13</v>
      </c>
      <c r="J227" s="50">
        <f>Sheriff!J227</f>
        <v>176</v>
      </c>
    </row>
    <row r="228" spans="1:10" ht="12.75" customHeight="1" x14ac:dyDescent="0.2">
      <c r="A228" s="36" t="s">
        <v>443</v>
      </c>
      <c r="B228" s="47">
        <f>SUM(B200:B227)</f>
        <v>2562</v>
      </c>
      <c r="C228" s="47">
        <f t="shared" ref="C228:H228" si="11">SUM(C200:C227)</f>
        <v>624</v>
      </c>
      <c r="D228" s="47">
        <f t="shared" si="11"/>
        <v>109</v>
      </c>
      <c r="E228" s="47">
        <f t="shared" si="11"/>
        <v>414</v>
      </c>
      <c r="F228" s="47">
        <f t="shared" si="11"/>
        <v>72</v>
      </c>
      <c r="G228" s="47">
        <f t="shared" si="11"/>
        <v>151</v>
      </c>
      <c r="H228" s="47">
        <f t="shared" si="11"/>
        <v>24</v>
      </c>
      <c r="I228" s="47">
        <f>SUM(I200:I227)</f>
        <v>320</v>
      </c>
      <c r="J228" s="47">
        <f>SUM(J200:J227)</f>
        <v>4276</v>
      </c>
    </row>
    <row r="229" spans="1:10" ht="12.75" customHeight="1" x14ac:dyDescent="0.2">
      <c r="A229" s="34"/>
    </row>
    <row r="230" spans="1:10" ht="12.75" customHeight="1" x14ac:dyDescent="0.2">
      <c r="A230" s="34" t="s">
        <v>44</v>
      </c>
    </row>
    <row r="231" spans="1:10" ht="12.75" customHeight="1" x14ac:dyDescent="0.2">
      <c r="A231" s="32" t="s">
        <v>318</v>
      </c>
      <c r="B231" s="44">
        <v>60</v>
      </c>
      <c r="C231" s="44">
        <v>56</v>
      </c>
      <c r="D231" s="44">
        <v>11</v>
      </c>
      <c r="E231" s="44">
        <v>7</v>
      </c>
      <c r="F231" s="44">
        <v>5</v>
      </c>
      <c r="G231" s="44">
        <v>4</v>
      </c>
      <c r="H231" s="44">
        <v>3</v>
      </c>
      <c r="I231" s="50">
        <f t="shared" ref="I231:I257" si="12">J231-(SUM(B231:H231))</f>
        <v>19</v>
      </c>
      <c r="J231" s="50">
        <f>Sheriff!J231</f>
        <v>165</v>
      </c>
    </row>
    <row r="232" spans="1:10" ht="12" customHeight="1" x14ac:dyDescent="0.2">
      <c r="A232" s="32" t="s">
        <v>319</v>
      </c>
      <c r="B232" s="44">
        <v>73</v>
      </c>
      <c r="C232" s="44">
        <v>50</v>
      </c>
      <c r="D232" s="44">
        <v>18</v>
      </c>
      <c r="E232" s="44">
        <v>5</v>
      </c>
      <c r="F232" s="44">
        <v>5</v>
      </c>
      <c r="G232" s="44">
        <v>3</v>
      </c>
      <c r="H232" s="44">
        <v>0</v>
      </c>
      <c r="I232" s="50">
        <f t="shared" si="12"/>
        <v>9</v>
      </c>
      <c r="J232" s="50">
        <f>Sheriff!J232</f>
        <v>163</v>
      </c>
    </row>
    <row r="233" spans="1:10" ht="12" customHeight="1" x14ac:dyDescent="0.2">
      <c r="A233" s="32" t="s">
        <v>320</v>
      </c>
      <c r="B233" s="44">
        <v>33</v>
      </c>
      <c r="C233" s="44">
        <v>9</v>
      </c>
      <c r="D233" s="44">
        <v>3</v>
      </c>
      <c r="E233" s="44">
        <v>2</v>
      </c>
      <c r="F233" s="44">
        <v>1</v>
      </c>
      <c r="G233" s="44">
        <v>2</v>
      </c>
      <c r="H233" s="44">
        <v>0</v>
      </c>
      <c r="I233" s="50">
        <f t="shared" si="12"/>
        <v>9</v>
      </c>
      <c r="J233" s="50">
        <f>Sheriff!J233</f>
        <v>59</v>
      </c>
    </row>
    <row r="234" spans="1:10" ht="12.75" customHeight="1" x14ac:dyDescent="0.2">
      <c r="A234" s="32" t="s">
        <v>321</v>
      </c>
      <c r="B234" s="44">
        <v>72</v>
      </c>
      <c r="C234" s="44">
        <v>36</v>
      </c>
      <c r="D234" s="44">
        <v>8</v>
      </c>
      <c r="E234" s="44">
        <v>4</v>
      </c>
      <c r="F234" s="44">
        <v>3</v>
      </c>
      <c r="G234" s="44">
        <v>4</v>
      </c>
      <c r="H234" s="44">
        <v>0</v>
      </c>
      <c r="I234" s="50">
        <f t="shared" si="12"/>
        <v>14</v>
      </c>
      <c r="J234" s="50">
        <f>Sheriff!J234</f>
        <v>141</v>
      </c>
    </row>
    <row r="235" spans="1:10" ht="12.75" customHeight="1" x14ac:dyDescent="0.2">
      <c r="A235" s="32" t="s">
        <v>322</v>
      </c>
      <c r="B235" s="44">
        <v>50</v>
      </c>
      <c r="C235" s="44">
        <v>35</v>
      </c>
      <c r="D235" s="44">
        <v>10</v>
      </c>
      <c r="E235" s="44">
        <v>3</v>
      </c>
      <c r="F235" s="44">
        <v>3</v>
      </c>
      <c r="G235" s="44">
        <v>2</v>
      </c>
      <c r="H235" s="44">
        <v>0</v>
      </c>
      <c r="I235" s="50">
        <f t="shared" si="12"/>
        <v>18</v>
      </c>
      <c r="J235" s="50">
        <f>Sheriff!J235</f>
        <v>121</v>
      </c>
    </row>
    <row r="236" spans="1:10" ht="12.75" customHeight="1" x14ac:dyDescent="0.2">
      <c r="A236" s="32" t="s">
        <v>323</v>
      </c>
      <c r="B236" s="44">
        <v>36</v>
      </c>
      <c r="C236" s="44">
        <v>29</v>
      </c>
      <c r="D236" s="44">
        <v>15</v>
      </c>
      <c r="E236" s="44">
        <v>4</v>
      </c>
      <c r="F236" s="44">
        <v>6</v>
      </c>
      <c r="G236" s="44">
        <v>2</v>
      </c>
      <c r="H236" s="44">
        <v>1</v>
      </c>
      <c r="I236" s="50">
        <f t="shared" si="12"/>
        <v>12</v>
      </c>
      <c r="J236" s="50">
        <f>Sheriff!J236</f>
        <v>105</v>
      </c>
    </row>
    <row r="237" spans="1:10" ht="12.75" customHeight="1" x14ac:dyDescent="0.2">
      <c r="A237" s="32" t="s">
        <v>324</v>
      </c>
      <c r="B237" s="44">
        <v>40</v>
      </c>
      <c r="C237" s="44">
        <v>23</v>
      </c>
      <c r="D237" s="44">
        <v>10</v>
      </c>
      <c r="E237" s="44">
        <v>5</v>
      </c>
      <c r="F237" s="44">
        <v>2</v>
      </c>
      <c r="G237" s="44">
        <v>0</v>
      </c>
      <c r="H237" s="44">
        <v>1</v>
      </c>
      <c r="I237" s="50">
        <f t="shared" si="12"/>
        <v>7</v>
      </c>
      <c r="J237" s="50">
        <f>Sheriff!J237</f>
        <v>88</v>
      </c>
    </row>
    <row r="238" spans="1:10" ht="12.75" customHeight="1" x14ac:dyDescent="0.2">
      <c r="A238" s="32" t="s">
        <v>325</v>
      </c>
      <c r="B238" s="44">
        <v>8</v>
      </c>
      <c r="C238" s="44">
        <v>4</v>
      </c>
      <c r="D238" s="44">
        <v>4</v>
      </c>
      <c r="E238" s="44">
        <v>1</v>
      </c>
      <c r="F238" s="44">
        <v>0</v>
      </c>
      <c r="G238" s="44">
        <v>0</v>
      </c>
      <c r="H238" s="44">
        <v>0</v>
      </c>
      <c r="I238" s="50">
        <f t="shared" si="12"/>
        <v>2</v>
      </c>
      <c r="J238" s="50">
        <f>Sheriff!J238</f>
        <v>19</v>
      </c>
    </row>
    <row r="239" spans="1:10" ht="12.75" customHeight="1" x14ac:dyDescent="0.2">
      <c r="A239" s="32" t="s">
        <v>326</v>
      </c>
      <c r="B239" s="44">
        <v>57</v>
      </c>
      <c r="C239" s="44">
        <v>58</v>
      </c>
      <c r="D239" s="44">
        <v>7</v>
      </c>
      <c r="E239" s="44">
        <v>7</v>
      </c>
      <c r="F239" s="44">
        <v>6</v>
      </c>
      <c r="G239" s="44">
        <v>0</v>
      </c>
      <c r="H239" s="44">
        <v>4</v>
      </c>
      <c r="I239" s="50">
        <f t="shared" si="12"/>
        <v>15</v>
      </c>
      <c r="J239" s="50">
        <f>Sheriff!J239</f>
        <v>154</v>
      </c>
    </row>
    <row r="240" spans="1:10" ht="12.75" customHeight="1" x14ac:dyDescent="0.2">
      <c r="A240" s="32" t="s">
        <v>327</v>
      </c>
      <c r="B240" s="44">
        <v>66</v>
      </c>
      <c r="C240" s="44">
        <v>25</v>
      </c>
      <c r="D240" s="44">
        <v>11</v>
      </c>
      <c r="E240" s="44">
        <v>5</v>
      </c>
      <c r="F240" s="44">
        <v>2</v>
      </c>
      <c r="G240" s="44">
        <v>4</v>
      </c>
      <c r="H240" s="44">
        <v>0</v>
      </c>
      <c r="I240" s="50">
        <f t="shared" si="12"/>
        <v>12</v>
      </c>
      <c r="J240" s="50">
        <f>Sheriff!J240</f>
        <v>125</v>
      </c>
    </row>
    <row r="241" spans="1:10" ht="12.75" customHeight="1" x14ac:dyDescent="0.2">
      <c r="A241" s="32" t="s">
        <v>328</v>
      </c>
      <c r="B241" s="44">
        <v>91</v>
      </c>
      <c r="C241" s="44">
        <v>42</v>
      </c>
      <c r="D241" s="44">
        <v>8</v>
      </c>
      <c r="E241" s="44">
        <v>12</v>
      </c>
      <c r="F241" s="44">
        <v>3</v>
      </c>
      <c r="G241" s="44">
        <v>4</v>
      </c>
      <c r="H241" s="44">
        <v>0</v>
      </c>
      <c r="I241" s="50">
        <f t="shared" si="12"/>
        <v>17</v>
      </c>
      <c r="J241" s="50">
        <f>Sheriff!J241</f>
        <v>177</v>
      </c>
    </row>
    <row r="242" spans="1:10" x14ac:dyDescent="0.2">
      <c r="A242" s="32" t="s">
        <v>329</v>
      </c>
      <c r="B242" s="44">
        <v>66</v>
      </c>
      <c r="C242" s="44">
        <v>30</v>
      </c>
      <c r="D242" s="44">
        <v>16</v>
      </c>
      <c r="E242" s="44">
        <v>13</v>
      </c>
      <c r="F242" s="44">
        <v>7</v>
      </c>
      <c r="G242" s="44">
        <v>2</v>
      </c>
      <c r="H242" s="44">
        <v>2</v>
      </c>
      <c r="I242" s="50">
        <f t="shared" si="12"/>
        <v>24</v>
      </c>
      <c r="J242" s="50">
        <f>Sheriff!J242</f>
        <v>160</v>
      </c>
    </row>
    <row r="243" spans="1:10" x14ac:dyDescent="0.2">
      <c r="A243" s="32" t="s">
        <v>330</v>
      </c>
      <c r="B243" s="44">
        <v>49</v>
      </c>
      <c r="C243" s="44">
        <v>32</v>
      </c>
      <c r="D243" s="44">
        <v>7</v>
      </c>
      <c r="E243" s="44">
        <v>5</v>
      </c>
      <c r="F243" s="44">
        <v>3</v>
      </c>
      <c r="G243" s="44">
        <v>0</v>
      </c>
      <c r="H243" s="44">
        <v>4</v>
      </c>
      <c r="I243" s="50">
        <f t="shared" si="12"/>
        <v>18</v>
      </c>
      <c r="J243" s="50">
        <f>Sheriff!J243</f>
        <v>118</v>
      </c>
    </row>
    <row r="244" spans="1:10" x14ac:dyDescent="0.2">
      <c r="A244" s="32" t="s">
        <v>331</v>
      </c>
      <c r="B244" s="44">
        <v>30</v>
      </c>
      <c r="C244" s="44">
        <v>23</v>
      </c>
      <c r="D244" s="44">
        <v>5</v>
      </c>
      <c r="E244" s="44">
        <v>5</v>
      </c>
      <c r="F244" s="44">
        <v>1</v>
      </c>
      <c r="G244" s="44">
        <v>0</v>
      </c>
      <c r="H244" s="44">
        <v>0</v>
      </c>
      <c r="I244" s="50">
        <f t="shared" si="12"/>
        <v>4</v>
      </c>
      <c r="J244" s="50">
        <f>Sheriff!J244</f>
        <v>68</v>
      </c>
    </row>
    <row r="245" spans="1:10" x14ac:dyDescent="0.2">
      <c r="A245" s="32" t="s">
        <v>332</v>
      </c>
      <c r="B245" s="44">
        <v>17</v>
      </c>
      <c r="C245" s="44">
        <v>6</v>
      </c>
      <c r="D245" s="44">
        <v>5</v>
      </c>
      <c r="E245" s="44">
        <v>1</v>
      </c>
      <c r="F245" s="44">
        <v>0</v>
      </c>
      <c r="G245" s="44">
        <v>0</v>
      </c>
      <c r="H245" s="44">
        <v>0</v>
      </c>
      <c r="I245" s="50">
        <f t="shared" si="12"/>
        <v>4</v>
      </c>
      <c r="J245" s="50">
        <f>Sheriff!J245</f>
        <v>33</v>
      </c>
    </row>
    <row r="246" spans="1:10" x14ac:dyDescent="0.2">
      <c r="A246" s="32" t="s">
        <v>333</v>
      </c>
      <c r="B246" s="44">
        <v>62</v>
      </c>
      <c r="C246" s="44">
        <v>46</v>
      </c>
      <c r="D246" s="44">
        <v>9</v>
      </c>
      <c r="E246" s="44">
        <v>5</v>
      </c>
      <c r="F246" s="44">
        <v>5</v>
      </c>
      <c r="G246" s="44">
        <v>0</v>
      </c>
      <c r="H246" s="44">
        <v>0</v>
      </c>
      <c r="I246" s="50">
        <f t="shared" si="12"/>
        <v>8</v>
      </c>
      <c r="J246" s="50">
        <f>Sheriff!J246</f>
        <v>135</v>
      </c>
    </row>
    <row r="247" spans="1:10" x14ac:dyDescent="0.2">
      <c r="A247" s="32" t="s">
        <v>334</v>
      </c>
      <c r="B247" s="44">
        <v>50</v>
      </c>
      <c r="C247" s="44">
        <v>18</v>
      </c>
      <c r="D247" s="44">
        <v>9</v>
      </c>
      <c r="E247" s="44">
        <v>5</v>
      </c>
      <c r="F247" s="44">
        <v>0</v>
      </c>
      <c r="G247" s="44">
        <v>1</v>
      </c>
      <c r="H247" s="44">
        <v>2</v>
      </c>
      <c r="I247" s="50">
        <f t="shared" si="12"/>
        <v>26</v>
      </c>
      <c r="J247" s="50">
        <f>Sheriff!J247</f>
        <v>111</v>
      </c>
    </row>
    <row r="248" spans="1:10" x14ac:dyDescent="0.2">
      <c r="A248" s="32" t="s">
        <v>335</v>
      </c>
      <c r="B248" s="44">
        <v>68</v>
      </c>
      <c r="C248" s="44">
        <v>42</v>
      </c>
      <c r="D248" s="44">
        <v>10</v>
      </c>
      <c r="E248" s="44">
        <v>9</v>
      </c>
      <c r="F248" s="44">
        <v>4</v>
      </c>
      <c r="G248" s="44">
        <v>1</v>
      </c>
      <c r="H248" s="44">
        <v>1</v>
      </c>
      <c r="I248" s="50">
        <f t="shared" si="12"/>
        <v>13</v>
      </c>
      <c r="J248" s="50">
        <f>Sheriff!J248</f>
        <v>148</v>
      </c>
    </row>
    <row r="249" spans="1:10" x14ac:dyDescent="0.2">
      <c r="A249" s="32" t="s">
        <v>336</v>
      </c>
      <c r="B249" s="44">
        <v>49</v>
      </c>
      <c r="C249" s="44">
        <v>26</v>
      </c>
      <c r="D249" s="44">
        <v>10</v>
      </c>
      <c r="E249" s="44">
        <v>3</v>
      </c>
      <c r="F249" s="44">
        <v>3</v>
      </c>
      <c r="G249" s="44">
        <v>0</v>
      </c>
      <c r="H249" s="44">
        <v>1</v>
      </c>
      <c r="I249" s="50">
        <f t="shared" si="12"/>
        <v>17</v>
      </c>
      <c r="J249" s="50">
        <f>Sheriff!J249</f>
        <v>109</v>
      </c>
    </row>
    <row r="250" spans="1:10" x14ac:dyDescent="0.2">
      <c r="A250" s="32" t="s">
        <v>337</v>
      </c>
      <c r="B250" s="44">
        <v>197</v>
      </c>
      <c r="C250" s="44">
        <v>74</v>
      </c>
      <c r="D250" s="44">
        <v>18</v>
      </c>
      <c r="E250" s="44">
        <v>17</v>
      </c>
      <c r="F250" s="44">
        <v>6</v>
      </c>
      <c r="G250" s="44">
        <v>4</v>
      </c>
      <c r="H250" s="44">
        <v>4</v>
      </c>
      <c r="I250" s="50">
        <f t="shared" si="12"/>
        <v>17</v>
      </c>
      <c r="J250" s="50">
        <f>Sheriff!J250</f>
        <v>337</v>
      </c>
    </row>
    <row r="251" spans="1:10" x14ac:dyDescent="0.2">
      <c r="A251" s="32" t="s">
        <v>338</v>
      </c>
      <c r="B251" s="44">
        <v>58</v>
      </c>
      <c r="C251" s="44">
        <v>37</v>
      </c>
      <c r="D251" s="44">
        <v>3</v>
      </c>
      <c r="E251" s="44">
        <v>8</v>
      </c>
      <c r="F251" s="44">
        <v>2</v>
      </c>
      <c r="G251" s="44">
        <v>1</v>
      </c>
      <c r="H251" s="44">
        <v>0</v>
      </c>
      <c r="I251" s="50">
        <f t="shared" si="12"/>
        <v>8</v>
      </c>
      <c r="J251" s="50">
        <f>Sheriff!J251</f>
        <v>117</v>
      </c>
    </row>
    <row r="252" spans="1:10" x14ac:dyDescent="0.2">
      <c r="A252" s="32" t="s">
        <v>339</v>
      </c>
      <c r="B252" s="44">
        <v>32</v>
      </c>
      <c r="C252" s="44">
        <v>12</v>
      </c>
      <c r="D252" s="44">
        <v>1</v>
      </c>
      <c r="E252" s="44">
        <v>4</v>
      </c>
      <c r="F252" s="44">
        <v>0</v>
      </c>
      <c r="G252" s="44">
        <v>0</v>
      </c>
      <c r="H252" s="44">
        <v>0</v>
      </c>
      <c r="I252" s="50">
        <f t="shared" si="12"/>
        <v>5</v>
      </c>
      <c r="J252" s="50">
        <f>Sheriff!J252</f>
        <v>54</v>
      </c>
    </row>
    <row r="253" spans="1:10" x14ac:dyDescent="0.2">
      <c r="A253" s="32" t="s">
        <v>340</v>
      </c>
      <c r="B253" s="44">
        <v>159</v>
      </c>
      <c r="C253" s="44">
        <v>75</v>
      </c>
      <c r="D253" s="44">
        <v>10</v>
      </c>
      <c r="E253" s="44">
        <v>15</v>
      </c>
      <c r="F253" s="44">
        <v>10</v>
      </c>
      <c r="G253" s="44">
        <v>11</v>
      </c>
      <c r="H253" s="44">
        <v>1</v>
      </c>
      <c r="I253" s="50">
        <f t="shared" si="12"/>
        <v>23</v>
      </c>
      <c r="J253" s="50">
        <f>Sheriff!J253</f>
        <v>304</v>
      </c>
    </row>
    <row r="254" spans="1:10" x14ac:dyDescent="0.2">
      <c r="A254" s="32" t="s">
        <v>341</v>
      </c>
      <c r="B254" s="44">
        <v>133</v>
      </c>
      <c r="C254" s="44">
        <v>43</v>
      </c>
      <c r="D254" s="44">
        <v>9</v>
      </c>
      <c r="E254" s="44">
        <v>13</v>
      </c>
      <c r="F254" s="44">
        <v>3</v>
      </c>
      <c r="G254" s="44">
        <v>6</v>
      </c>
      <c r="H254" s="44">
        <v>2</v>
      </c>
      <c r="I254" s="50">
        <f t="shared" si="12"/>
        <v>15</v>
      </c>
      <c r="J254" s="50">
        <f>Sheriff!J254</f>
        <v>224</v>
      </c>
    </row>
    <row r="255" spans="1:10" x14ac:dyDescent="0.2">
      <c r="A255" s="32" t="s">
        <v>342</v>
      </c>
      <c r="B255" s="44">
        <v>23</v>
      </c>
      <c r="C255" s="44">
        <v>11</v>
      </c>
      <c r="D255" s="44">
        <v>3</v>
      </c>
      <c r="E255" s="44">
        <v>4</v>
      </c>
      <c r="F255" s="44">
        <v>0</v>
      </c>
      <c r="G255" s="44">
        <v>0</v>
      </c>
      <c r="H255" s="44">
        <v>1</v>
      </c>
      <c r="I255" s="50">
        <f t="shared" si="12"/>
        <v>1</v>
      </c>
      <c r="J255" s="50">
        <f>Sheriff!J255</f>
        <v>43</v>
      </c>
    </row>
    <row r="256" spans="1:10" x14ac:dyDescent="0.2">
      <c r="A256" s="32" t="s">
        <v>343</v>
      </c>
      <c r="B256" s="44">
        <v>20</v>
      </c>
      <c r="C256" s="44">
        <v>3</v>
      </c>
      <c r="D256" s="44">
        <v>1</v>
      </c>
      <c r="E256" s="44">
        <v>1</v>
      </c>
      <c r="F256" s="44">
        <v>0</v>
      </c>
      <c r="G256" s="44">
        <v>0</v>
      </c>
      <c r="H256" s="44">
        <v>0</v>
      </c>
      <c r="I256" s="50">
        <f t="shared" si="12"/>
        <v>7</v>
      </c>
      <c r="J256" s="50">
        <f>Sheriff!J256</f>
        <v>32</v>
      </c>
    </row>
    <row r="257" spans="1:10" x14ac:dyDescent="0.2">
      <c r="A257" s="32" t="s">
        <v>344</v>
      </c>
      <c r="B257" s="44">
        <v>20</v>
      </c>
      <c r="C257" s="44">
        <v>8</v>
      </c>
      <c r="D257" s="44">
        <v>2</v>
      </c>
      <c r="E257" s="44">
        <v>2</v>
      </c>
      <c r="F257" s="44">
        <v>1</v>
      </c>
      <c r="G257" s="44">
        <v>2</v>
      </c>
      <c r="H257" s="44">
        <v>0</v>
      </c>
      <c r="I257" s="50">
        <f t="shared" si="12"/>
        <v>0</v>
      </c>
      <c r="J257" s="50">
        <f>Sheriff!J257</f>
        <v>35</v>
      </c>
    </row>
    <row r="258" spans="1:10" x14ac:dyDescent="0.2">
      <c r="A258" s="36" t="s">
        <v>444</v>
      </c>
      <c r="B258" s="47">
        <f>SUM(B231:B257)</f>
        <v>1619</v>
      </c>
      <c r="C258" s="47">
        <f t="shared" ref="C258:H258" si="13">SUM(C231:C257)</f>
        <v>853</v>
      </c>
      <c r="D258" s="47">
        <f t="shared" si="13"/>
        <v>223</v>
      </c>
      <c r="E258" s="47">
        <f t="shared" si="13"/>
        <v>165</v>
      </c>
      <c r="F258" s="47">
        <f t="shared" si="13"/>
        <v>81</v>
      </c>
      <c r="G258" s="47">
        <f t="shared" si="13"/>
        <v>53</v>
      </c>
      <c r="H258" s="47">
        <f t="shared" si="13"/>
        <v>27</v>
      </c>
      <c r="I258" s="47">
        <f>SUM(I231:I257)</f>
        <v>324</v>
      </c>
      <c r="J258" s="47">
        <f>SUM(J231:J257)</f>
        <v>3345</v>
      </c>
    </row>
    <row r="259" spans="1:10" x14ac:dyDescent="0.2">
      <c r="A259" s="34"/>
    </row>
    <row r="260" spans="1:10" x14ac:dyDescent="0.2">
      <c r="A260" s="34" t="s">
        <v>45</v>
      </c>
    </row>
    <row r="261" spans="1:10" x14ac:dyDescent="0.2">
      <c r="A261" s="32" t="s">
        <v>345</v>
      </c>
      <c r="B261" s="44">
        <v>27</v>
      </c>
      <c r="C261" s="44">
        <v>34</v>
      </c>
      <c r="D261" s="44">
        <v>4</v>
      </c>
      <c r="E261" s="44">
        <v>2</v>
      </c>
      <c r="F261" s="44">
        <v>4</v>
      </c>
      <c r="G261" s="44">
        <v>2</v>
      </c>
      <c r="H261" s="44">
        <v>0</v>
      </c>
      <c r="I261" s="50">
        <f t="shared" ref="I261:I290" si="14">J261-(SUM(B261:H261))</f>
        <v>6</v>
      </c>
      <c r="J261" s="50">
        <f>Sheriff!J261</f>
        <v>79</v>
      </c>
    </row>
    <row r="262" spans="1:10" x14ac:dyDescent="0.2">
      <c r="A262" s="32" t="s">
        <v>346</v>
      </c>
      <c r="B262" s="44">
        <v>109</v>
      </c>
      <c r="C262" s="44">
        <v>115</v>
      </c>
      <c r="D262" s="44">
        <v>32</v>
      </c>
      <c r="E262" s="44">
        <v>16</v>
      </c>
      <c r="F262" s="44">
        <v>9</v>
      </c>
      <c r="G262" s="44">
        <v>4</v>
      </c>
      <c r="H262" s="44">
        <v>9</v>
      </c>
      <c r="I262" s="50">
        <f t="shared" si="14"/>
        <v>25</v>
      </c>
      <c r="J262" s="50">
        <f>Sheriff!J262</f>
        <v>319</v>
      </c>
    </row>
    <row r="263" spans="1:10" x14ac:dyDescent="0.2">
      <c r="A263" s="32" t="s">
        <v>347</v>
      </c>
      <c r="B263" s="44">
        <v>71</v>
      </c>
      <c r="C263" s="44">
        <v>56</v>
      </c>
      <c r="D263" s="44">
        <v>11</v>
      </c>
      <c r="E263" s="44">
        <v>12</v>
      </c>
      <c r="F263" s="44">
        <v>10</v>
      </c>
      <c r="G263" s="44">
        <v>3</v>
      </c>
      <c r="H263" s="44">
        <v>2</v>
      </c>
      <c r="I263" s="50">
        <f t="shared" si="14"/>
        <v>8</v>
      </c>
      <c r="J263" s="50">
        <f>Sheriff!J263</f>
        <v>173</v>
      </c>
    </row>
    <row r="264" spans="1:10" x14ac:dyDescent="0.2">
      <c r="A264" s="32" t="s">
        <v>348</v>
      </c>
      <c r="B264" s="44">
        <v>65</v>
      </c>
      <c r="C264" s="44">
        <v>62</v>
      </c>
      <c r="D264" s="44">
        <v>20</v>
      </c>
      <c r="E264" s="44">
        <v>6</v>
      </c>
      <c r="F264" s="44">
        <v>6</v>
      </c>
      <c r="G264" s="44">
        <v>2</v>
      </c>
      <c r="H264" s="44">
        <v>3</v>
      </c>
      <c r="I264" s="50">
        <f t="shared" si="14"/>
        <v>19</v>
      </c>
      <c r="J264" s="50">
        <f>Sheriff!J264</f>
        <v>183</v>
      </c>
    </row>
    <row r="265" spans="1:10" x14ac:dyDescent="0.2">
      <c r="A265" s="32" t="s">
        <v>349</v>
      </c>
      <c r="B265" s="44">
        <v>119</v>
      </c>
      <c r="C265" s="44">
        <v>107</v>
      </c>
      <c r="D265" s="44">
        <v>25</v>
      </c>
      <c r="E265" s="44">
        <v>11</v>
      </c>
      <c r="F265" s="44">
        <v>12</v>
      </c>
      <c r="G265" s="44">
        <v>4</v>
      </c>
      <c r="H265" s="44">
        <v>3</v>
      </c>
      <c r="I265" s="50">
        <f t="shared" si="14"/>
        <v>29</v>
      </c>
      <c r="J265" s="50">
        <f>Sheriff!J265</f>
        <v>310</v>
      </c>
    </row>
    <row r="266" spans="1:10" x14ac:dyDescent="0.2">
      <c r="A266" s="32" t="s">
        <v>350</v>
      </c>
      <c r="B266" s="44">
        <v>85</v>
      </c>
      <c r="C266" s="44">
        <v>52</v>
      </c>
      <c r="D266" s="44">
        <v>13</v>
      </c>
      <c r="E266" s="44">
        <v>8</v>
      </c>
      <c r="F266" s="44">
        <v>12</v>
      </c>
      <c r="G266" s="44">
        <v>4</v>
      </c>
      <c r="H266" s="44">
        <v>0</v>
      </c>
      <c r="I266" s="50">
        <f t="shared" si="14"/>
        <v>9</v>
      </c>
      <c r="J266" s="50">
        <f>Sheriff!J266</f>
        <v>183</v>
      </c>
    </row>
    <row r="267" spans="1:10" x14ac:dyDescent="0.2">
      <c r="A267" s="32" t="s">
        <v>351</v>
      </c>
      <c r="B267" s="44">
        <v>63</v>
      </c>
      <c r="C267" s="44">
        <v>38</v>
      </c>
      <c r="D267" s="44">
        <v>16</v>
      </c>
      <c r="E267" s="44">
        <v>7</v>
      </c>
      <c r="F267" s="44">
        <v>6</v>
      </c>
      <c r="G267" s="44">
        <v>2</v>
      </c>
      <c r="H267" s="44">
        <v>1</v>
      </c>
      <c r="I267" s="50">
        <f t="shared" si="14"/>
        <v>11</v>
      </c>
      <c r="J267" s="50">
        <f>Sheriff!J267</f>
        <v>144</v>
      </c>
    </row>
    <row r="268" spans="1:10" x14ac:dyDescent="0.2">
      <c r="A268" s="32" t="s">
        <v>352</v>
      </c>
      <c r="B268" s="44">
        <v>65</v>
      </c>
      <c r="C268" s="44">
        <v>75</v>
      </c>
      <c r="D268" s="44">
        <v>19</v>
      </c>
      <c r="E268" s="44">
        <v>2</v>
      </c>
      <c r="F268" s="44">
        <v>7</v>
      </c>
      <c r="G268" s="44">
        <v>4</v>
      </c>
      <c r="H268" s="44">
        <v>0</v>
      </c>
      <c r="I268" s="50">
        <f t="shared" si="14"/>
        <v>7</v>
      </c>
      <c r="J268" s="50">
        <f>Sheriff!J268</f>
        <v>179</v>
      </c>
    </row>
    <row r="269" spans="1:10" x14ac:dyDescent="0.2">
      <c r="A269" s="32" t="s">
        <v>353</v>
      </c>
      <c r="B269" s="44">
        <v>88</v>
      </c>
      <c r="C269" s="44">
        <v>85</v>
      </c>
      <c r="D269" s="44">
        <v>25</v>
      </c>
      <c r="E269" s="44">
        <v>4</v>
      </c>
      <c r="F269" s="44">
        <v>4</v>
      </c>
      <c r="G269" s="44">
        <v>3</v>
      </c>
      <c r="H269" s="44">
        <v>0</v>
      </c>
      <c r="I269" s="50">
        <f t="shared" si="14"/>
        <v>19</v>
      </c>
      <c r="J269" s="50">
        <f>Sheriff!J269</f>
        <v>228</v>
      </c>
    </row>
    <row r="270" spans="1:10" x14ac:dyDescent="0.2">
      <c r="A270" s="32" t="s">
        <v>354</v>
      </c>
      <c r="B270" s="44">
        <v>70</v>
      </c>
      <c r="C270" s="44">
        <v>48</v>
      </c>
      <c r="D270" s="44">
        <v>18</v>
      </c>
      <c r="E270" s="44">
        <v>6</v>
      </c>
      <c r="F270" s="44">
        <v>4</v>
      </c>
      <c r="G270" s="44">
        <v>0</v>
      </c>
      <c r="H270" s="44">
        <v>1</v>
      </c>
      <c r="I270" s="50">
        <f t="shared" si="14"/>
        <v>6</v>
      </c>
      <c r="J270" s="50">
        <f>Sheriff!J270</f>
        <v>153</v>
      </c>
    </row>
    <row r="271" spans="1:10" x14ac:dyDescent="0.2">
      <c r="A271" s="32" t="s">
        <v>355</v>
      </c>
      <c r="B271" s="44">
        <v>161</v>
      </c>
      <c r="C271" s="44">
        <v>127</v>
      </c>
      <c r="D271" s="44">
        <v>24</v>
      </c>
      <c r="E271" s="44">
        <v>13</v>
      </c>
      <c r="F271" s="44">
        <v>22</v>
      </c>
      <c r="G271" s="44">
        <v>4</v>
      </c>
      <c r="H271" s="44">
        <v>8</v>
      </c>
      <c r="I271" s="50">
        <f t="shared" si="14"/>
        <v>30</v>
      </c>
      <c r="J271" s="50">
        <f>Sheriff!J271</f>
        <v>389</v>
      </c>
    </row>
    <row r="272" spans="1:10" x14ac:dyDescent="0.2">
      <c r="A272" s="32" t="s">
        <v>356</v>
      </c>
      <c r="B272" s="44">
        <v>86</v>
      </c>
      <c r="C272" s="44">
        <v>86</v>
      </c>
      <c r="D272" s="44">
        <v>15</v>
      </c>
      <c r="E272" s="44">
        <v>9</v>
      </c>
      <c r="F272" s="44">
        <v>8</v>
      </c>
      <c r="G272" s="44">
        <v>3</v>
      </c>
      <c r="H272" s="44">
        <v>4</v>
      </c>
      <c r="I272" s="50">
        <f t="shared" si="14"/>
        <v>21</v>
      </c>
      <c r="J272" s="50">
        <f>Sheriff!J272</f>
        <v>232</v>
      </c>
    </row>
    <row r="273" spans="1:11" x14ac:dyDescent="0.2">
      <c r="A273" s="32" t="s">
        <v>357</v>
      </c>
      <c r="B273" s="44">
        <v>74</v>
      </c>
      <c r="C273" s="44">
        <v>70</v>
      </c>
      <c r="D273" s="44">
        <v>11</v>
      </c>
      <c r="E273" s="44">
        <v>3</v>
      </c>
      <c r="F273" s="44">
        <v>5</v>
      </c>
      <c r="G273" s="44">
        <v>2</v>
      </c>
      <c r="H273" s="44">
        <v>0</v>
      </c>
      <c r="I273" s="50">
        <f t="shared" si="14"/>
        <v>14</v>
      </c>
      <c r="J273" s="50">
        <f>Sheriff!J273</f>
        <v>179</v>
      </c>
    </row>
    <row r="274" spans="1:11" x14ac:dyDescent="0.2">
      <c r="A274" s="32" t="s">
        <v>358</v>
      </c>
      <c r="B274" s="44">
        <v>87</v>
      </c>
      <c r="C274" s="44">
        <v>54</v>
      </c>
      <c r="D274" s="44">
        <v>14</v>
      </c>
      <c r="E274" s="44">
        <v>4</v>
      </c>
      <c r="F274" s="44">
        <v>5</v>
      </c>
      <c r="G274" s="44">
        <v>4</v>
      </c>
      <c r="H274" s="44">
        <v>4</v>
      </c>
      <c r="I274" s="50">
        <f t="shared" si="14"/>
        <v>12</v>
      </c>
      <c r="J274" s="50">
        <f>Sheriff!J274</f>
        <v>184</v>
      </c>
      <c r="K274" s="8"/>
    </row>
    <row r="275" spans="1:11" x14ac:dyDescent="0.2">
      <c r="A275" s="32" t="s">
        <v>359</v>
      </c>
      <c r="B275" s="44">
        <v>75</v>
      </c>
      <c r="C275" s="44">
        <v>52</v>
      </c>
      <c r="D275" s="44">
        <v>14</v>
      </c>
      <c r="E275" s="44">
        <v>6</v>
      </c>
      <c r="F275" s="44">
        <v>4</v>
      </c>
      <c r="G275" s="44">
        <v>2</v>
      </c>
      <c r="H275" s="44">
        <v>2</v>
      </c>
      <c r="I275" s="50">
        <f t="shared" si="14"/>
        <v>13</v>
      </c>
      <c r="J275" s="50">
        <f>Sheriff!J275</f>
        <v>168</v>
      </c>
    </row>
    <row r="276" spans="1:11" x14ac:dyDescent="0.2">
      <c r="A276" s="32" t="s">
        <v>360</v>
      </c>
      <c r="B276" s="44">
        <v>93</v>
      </c>
      <c r="C276" s="44">
        <v>99</v>
      </c>
      <c r="D276" s="44">
        <v>25</v>
      </c>
      <c r="E276" s="44">
        <v>12</v>
      </c>
      <c r="F276" s="44">
        <v>7</v>
      </c>
      <c r="G276" s="44">
        <v>2</v>
      </c>
      <c r="H276" s="44">
        <v>1</v>
      </c>
      <c r="I276" s="50">
        <f t="shared" si="14"/>
        <v>27</v>
      </c>
      <c r="J276" s="50">
        <f>Sheriff!J276</f>
        <v>266</v>
      </c>
    </row>
    <row r="277" spans="1:11" x14ac:dyDescent="0.2">
      <c r="A277" s="32" t="s">
        <v>361</v>
      </c>
      <c r="B277" s="44">
        <v>146</v>
      </c>
      <c r="C277" s="44">
        <v>111</v>
      </c>
      <c r="D277" s="44">
        <v>17</v>
      </c>
      <c r="E277" s="44">
        <v>11</v>
      </c>
      <c r="F277" s="44">
        <v>11</v>
      </c>
      <c r="G277" s="44">
        <v>3</v>
      </c>
      <c r="H277" s="44">
        <v>2</v>
      </c>
      <c r="I277" s="50">
        <f t="shared" si="14"/>
        <v>38</v>
      </c>
      <c r="J277" s="50">
        <f>Sheriff!J277</f>
        <v>339</v>
      </c>
    </row>
    <row r="278" spans="1:11" x14ac:dyDescent="0.2">
      <c r="A278" s="32" t="s">
        <v>362</v>
      </c>
      <c r="B278" s="44">
        <v>142</v>
      </c>
      <c r="C278" s="44">
        <v>121</v>
      </c>
      <c r="D278" s="44">
        <v>29</v>
      </c>
      <c r="E278" s="44">
        <v>8</v>
      </c>
      <c r="F278" s="44">
        <v>10</v>
      </c>
      <c r="G278" s="44">
        <v>5</v>
      </c>
      <c r="H278" s="44">
        <v>8</v>
      </c>
      <c r="I278" s="50">
        <f t="shared" si="14"/>
        <v>35</v>
      </c>
      <c r="J278" s="50">
        <f>Sheriff!J278</f>
        <v>358</v>
      </c>
    </row>
    <row r="279" spans="1:11" x14ac:dyDescent="0.2">
      <c r="A279" s="32" t="s">
        <v>363</v>
      </c>
      <c r="B279" s="44">
        <v>29</v>
      </c>
      <c r="C279" s="44">
        <v>25</v>
      </c>
      <c r="D279" s="44">
        <v>8</v>
      </c>
      <c r="E279" s="44">
        <v>7</v>
      </c>
      <c r="F279" s="44">
        <v>3</v>
      </c>
      <c r="G279" s="44">
        <v>0</v>
      </c>
      <c r="H279" s="44">
        <v>1</v>
      </c>
      <c r="I279" s="50">
        <f t="shared" si="14"/>
        <v>10</v>
      </c>
      <c r="J279" s="50">
        <f>Sheriff!J279</f>
        <v>83</v>
      </c>
    </row>
    <row r="280" spans="1:11" x14ac:dyDescent="0.2">
      <c r="A280" s="32" t="s">
        <v>364</v>
      </c>
      <c r="B280" s="44">
        <v>51</v>
      </c>
      <c r="C280" s="44">
        <v>37</v>
      </c>
      <c r="D280" s="44">
        <v>12</v>
      </c>
      <c r="E280" s="44">
        <v>4</v>
      </c>
      <c r="F280" s="44">
        <v>6</v>
      </c>
      <c r="G280" s="44">
        <v>1</v>
      </c>
      <c r="H280" s="44">
        <v>2</v>
      </c>
      <c r="I280" s="50">
        <f t="shared" si="14"/>
        <v>11</v>
      </c>
      <c r="J280" s="50">
        <f>Sheriff!J280</f>
        <v>124</v>
      </c>
    </row>
    <row r="281" spans="1:11" x14ac:dyDescent="0.2">
      <c r="A281" s="32" t="s">
        <v>365</v>
      </c>
      <c r="B281" s="44">
        <v>62</v>
      </c>
      <c r="C281" s="44">
        <v>30</v>
      </c>
      <c r="D281" s="44">
        <v>9</v>
      </c>
      <c r="E281" s="44">
        <v>3</v>
      </c>
      <c r="F281" s="44">
        <v>7</v>
      </c>
      <c r="G281" s="44">
        <v>0</v>
      </c>
      <c r="H281" s="44">
        <v>0</v>
      </c>
      <c r="I281" s="50">
        <f t="shared" si="14"/>
        <v>14</v>
      </c>
      <c r="J281" s="50">
        <f>Sheriff!J281</f>
        <v>125</v>
      </c>
    </row>
    <row r="282" spans="1:11" x14ac:dyDescent="0.2">
      <c r="A282" s="32" t="s">
        <v>366</v>
      </c>
      <c r="B282" s="44">
        <v>68</v>
      </c>
      <c r="C282" s="44">
        <v>69</v>
      </c>
      <c r="D282" s="44">
        <v>18</v>
      </c>
      <c r="E282" s="44">
        <v>8</v>
      </c>
      <c r="F282" s="44">
        <v>9</v>
      </c>
      <c r="G282" s="44">
        <v>2</v>
      </c>
      <c r="H282" s="44">
        <v>0</v>
      </c>
      <c r="I282" s="50">
        <f t="shared" si="14"/>
        <v>19</v>
      </c>
      <c r="J282" s="50">
        <f>Sheriff!J282</f>
        <v>193</v>
      </c>
    </row>
    <row r="283" spans="1:11" x14ac:dyDescent="0.2">
      <c r="A283" s="32" t="s">
        <v>367</v>
      </c>
      <c r="B283" s="44">
        <v>108</v>
      </c>
      <c r="C283" s="44">
        <v>79</v>
      </c>
      <c r="D283" s="44">
        <v>24</v>
      </c>
      <c r="E283" s="44">
        <v>7</v>
      </c>
      <c r="F283" s="44">
        <v>14</v>
      </c>
      <c r="G283" s="44">
        <v>2</v>
      </c>
      <c r="H283" s="44">
        <v>2</v>
      </c>
      <c r="I283" s="50">
        <f t="shared" si="14"/>
        <v>25</v>
      </c>
      <c r="J283" s="50">
        <f>Sheriff!J283</f>
        <v>261</v>
      </c>
    </row>
    <row r="284" spans="1:11" ht="12" customHeight="1" x14ac:dyDescent="0.2">
      <c r="A284" s="32" t="s">
        <v>368</v>
      </c>
      <c r="B284" s="44">
        <v>151</v>
      </c>
      <c r="C284" s="44">
        <v>97</v>
      </c>
      <c r="D284" s="44">
        <v>19</v>
      </c>
      <c r="E284" s="44">
        <v>15</v>
      </c>
      <c r="F284" s="44">
        <v>15</v>
      </c>
      <c r="G284" s="44">
        <v>2</v>
      </c>
      <c r="H284" s="44">
        <v>1</v>
      </c>
      <c r="I284" s="50">
        <f t="shared" si="14"/>
        <v>37</v>
      </c>
      <c r="J284" s="50">
        <f>Sheriff!J284</f>
        <v>337</v>
      </c>
    </row>
    <row r="285" spans="1:11" ht="12" customHeight="1" x14ac:dyDescent="0.2">
      <c r="A285" s="32" t="s">
        <v>369</v>
      </c>
      <c r="B285" s="44">
        <v>184</v>
      </c>
      <c r="C285" s="44">
        <v>180</v>
      </c>
      <c r="D285" s="44">
        <v>43</v>
      </c>
      <c r="E285" s="44">
        <v>12</v>
      </c>
      <c r="F285" s="44">
        <v>14</v>
      </c>
      <c r="G285" s="44">
        <v>6</v>
      </c>
      <c r="H285" s="44">
        <v>2</v>
      </c>
      <c r="I285" s="50">
        <f t="shared" si="14"/>
        <v>56</v>
      </c>
      <c r="J285" s="50">
        <f>Sheriff!J285</f>
        <v>497</v>
      </c>
    </row>
    <row r="286" spans="1:11" ht="12.6" customHeight="1" x14ac:dyDescent="0.2">
      <c r="A286" s="32" t="s">
        <v>370</v>
      </c>
      <c r="B286" s="44">
        <v>75</v>
      </c>
      <c r="C286" s="44">
        <v>76</v>
      </c>
      <c r="D286" s="44">
        <v>19</v>
      </c>
      <c r="E286" s="44">
        <v>2</v>
      </c>
      <c r="F286" s="44">
        <v>10</v>
      </c>
      <c r="G286" s="44">
        <v>3</v>
      </c>
      <c r="H286" s="44">
        <v>2</v>
      </c>
      <c r="I286" s="50">
        <f t="shared" si="14"/>
        <v>17</v>
      </c>
      <c r="J286" s="50">
        <f>Sheriff!J286</f>
        <v>204</v>
      </c>
    </row>
    <row r="287" spans="1:11" ht="12.6" customHeight="1" x14ac:dyDescent="0.2">
      <c r="A287" s="32" t="s">
        <v>371</v>
      </c>
      <c r="B287" s="44">
        <v>86</v>
      </c>
      <c r="C287" s="44">
        <v>96</v>
      </c>
      <c r="D287" s="44">
        <v>27</v>
      </c>
      <c r="E287" s="44">
        <v>6</v>
      </c>
      <c r="F287" s="44">
        <v>7</v>
      </c>
      <c r="G287" s="44">
        <v>2</v>
      </c>
      <c r="H287" s="44">
        <v>1</v>
      </c>
      <c r="I287" s="50">
        <f t="shared" si="14"/>
        <v>29</v>
      </c>
      <c r="J287" s="50">
        <f>Sheriff!J287</f>
        <v>254</v>
      </c>
    </row>
    <row r="288" spans="1:11" ht="12.6" customHeight="1" x14ac:dyDescent="0.2">
      <c r="A288" s="32" t="s">
        <v>372</v>
      </c>
      <c r="B288" s="44">
        <v>162</v>
      </c>
      <c r="C288" s="44">
        <v>159</v>
      </c>
      <c r="D288" s="44">
        <v>48</v>
      </c>
      <c r="E288" s="44">
        <v>6</v>
      </c>
      <c r="F288" s="44">
        <v>15</v>
      </c>
      <c r="G288" s="44">
        <v>4</v>
      </c>
      <c r="H288" s="44">
        <v>4</v>
      </c>
      <c r="I288" s="50">
        <f t="shared" si="14"/>
        <v>68</v>
      </c>
      <c r="J288" s="50">
        <f>Sheriff!J288</f>
        <v>466</v>
      </c>
    </row>
    <row r="289" spans="1:10" ht="12.6" customHeight="1" x14ac:dyDescent="0.2">
      <c r="A289" s="32" t="s">
        <v>373</v>
      </c>
      <c r="B289" s="44">
        <v>60</v>
      </c>
      <c r="C289" s="44">
        <v>48</v>
      </c>
      <c r="D289" s="44">
        <v>23</v>
      </c>
      <c r="E289" s="44">
        <v>3</v>
      </c>
      <c r="F289" s="44">
        <v>8</v>
      </c>
      <c r="G289" s="44">
        <v>3</v>
      </c>
      <c r="H289" s="44">
        <v>4</v>
      </c>
      <c r="I289" s="50">
        <f t="shared" si="14"/>
        <v>12</v>
      </c>
      <c r="J289" s="50">
        <f>Sheriff!J289</f>
        <v>161</v>
      </c>
    </row>
    <row r="290" spans="1:10" ht="12.6" customHeight="1" x14ac:dyDescent="0.2">
      <c r="A290" s="32" t="s">
        <v>374</v>
      </c>
      <c r="B290" s="44">
        <v>133</v>
      </c>
      <c r="C290" s="44">
        <v>104</v>
      </c>
      <c r="D290" s="44">
        <v>43</v>
      </c>
      <c r="E290" s="44">
        <v>9</v>
      </c>
      <c r="F290" s="44">
        <v>13</v>
      </c>
      <c r="G290" s="44">
        <v>5</v>
      </c>
      <c r="H290" s="44">
        <v>1</v>
      </c>
      <c r="I290" s="50">
        <f t="shared" si="14"/>
        <v>35</v>
      </c>
      <c r="J290" s="50">
        <f>Sheriff!J290</f>
        <v>343</v>
      </c>
    </row>
    <row r="291" spans="1:10" ht="12.6" customHeight="1" x14ac:dyDescent="0.2">
      <c r="A291" s="36" t="s">
        <v>445</v>
      </c>
      <c r="B291" s="47">
        <f>SUM(B261:B290)</f>
        <v>2795</v>
      </c>
      <c r="C291" s="47">
        <f t="shared" ref="C291:H291" si="15">SUM(C261:C290)</f>
        <v>2392</v>
      </c>
      <c r="D291" s="47">
        <f t="shared" si="15"/>
        <v>625</v>
      </c>
      <c r="E291" s="47">
        <f t="shared" si="15"/>
        <v>222</v>
      </c>
      <c r="F291" s="47">
        <f t="shared" si="15"/>
        <v>267</v>
      </c>
      <c r="G291" s="47">
        <f t="shared" si="15"/>
        <v>83</v>
      </c>
      <c r="H291" s="47">
        <f t="shared" si="15"/>
        <v>68</v>
      </c>
      <c r="I291" s="47">
        <f>SUM(I261:I290)</f>
        <v>662</v>
      </c>
      <c r="J291" s="47">
        <f>SUM(J261:J290)</f>
        <v>7114</v>
      </c>
    </row>
    <row r="292" spans="1:10" ht="12.6" customHeight="1" x14ac:dyDescent="0.2">
      <c r="A292" s="34"/>
      <c r="B292" s="10"/>
      <c r="C292" s="10"/>
      <c r="D292" s="10"/>
      <c r="E292" s="10"/>
      <c r="F292" s="10"/>
      <c r="G292" s="10"/>
      <c r="H292" s="10"/>
      <c r="I292" s="10"/>
      <c r="J292" s="10"/>
    </row>
    <row r="293" spans="1:10" ht="12.6" customHeight="1" x14ac:dyDescent="0.2">
      <c r="A293" s="34" t="s">
        <v>46</v>
      </c>
    </row>
    <row r="294" spans="1:10" ht="12.6" customHeight="1" x14ac:dyDescent="0.2">
      <c r="A294" s="32" t="s">
        <v>375</v>
      </c>
      <c r="B294" s="44">
        <v>60</v>
      </c>
      <c r="C294" s="44">
        <v>35</v>
      </c>
      <c r="D294" s="44">
        <v>8</v>
      </c>
      <c r="E294" s="44">
        <v>3</v>
      </c>
      <c r="F294" s="44">
        <v>1</v>
      </c>
      <c r="G294" s="44">
        <v>3</v>
      </c>
      <c r="H294" s="44">
        <v>1</v>
      </c>
      <c r="I294" s="50">
        <f t="shared" ref="I294:I320" si="16">J294-(SUM(B294:H294))</f>
        <v>16</v>
      </c>
      <c r="J294" s="50">
        <f>Sheriff!J294</f>
        <v>127</v>
      </c>
    </row>
    <row r="295" spans="1:10" ht="12.6" customHeight="1" x14ac:dyDescent="0.2">
      <c r="A295" s="32" t="s">
        <v>376</v>
      </c>
      <c r="B295" s="44">
        <v>134</v>
      </c>
      <c r="C295" s="44">
        <v>48</v>
      </c>
      <c r="D295" s="44">
        <v>19</v>
      </c>
      <c r="E295" s="44">
        <v>27</v>
      </c>
      <c r="F295" s="44">
        <v>6</v>
      </c>
      <c r="G295" s="44">
        <v>6</v>
      </c>
      <c r="H295" s="44">
        <v>1</v>
      </c>
      <c r="I295" s="50">
        <f t="shared" si="16"/>
        <v>16</v>
      </c>
      <c r="J295" s="50">
        <f>Sheriff!J295</f>
        <v>257</v>
      </c>
    </row>
    <row r="296" spans="1:10" ht="12.6" customHeight="1" x14ac:dyDescent="0.2">
      <c r="A296" s="32" t="s">
        <v>377</v>
      </c>
      <c r="B296" s="44">
        <v>198</v>
      </c>
      <c r="C296" s="44">
        <v>63</v>
      </c>
      <c r="D296" s="44">
        <v>20</v>
      </c>
      <c r="E296" s="44">
        <v>17</v>
      </c>
      <c r="F296" s="44">
        <v>9</v>
      </c>
      <c r="G296" s="44">
        <v>7</v>
      </c>
      <c r="H296" s="44">
        <v>0</v>
      </c>
      <c r="I296" s="50">
        <f t="shared" si="16"/>
        <v>13</v>
      </c>
      <c r="J296" s="50">
        <f>Sheriff!J296</f>
        <v>327</v>
      </c>
    </row>
    <row r="297" spans="1:10" ht="12.6" customHeight="1" x14ac:dyDescent="0.2">
      <c r="A297" s="32" t="s">
        <v>378</v>
      </c>
      <c r="B297" s="44">
        <v>126</v>
      </c>
      <c r="C297" s="44">
        <v>21</v>
      </c>
      <c r="D297" s="44">
        <v>6</v>
      </c>
      <c r="E297" s="44">
        <v>13</v>
      </c>
      <c r="F297" s="44">
        <v>3</v>
      </c>
      <c r="G297" s="44">
        <v>4</v>
      </c>
      <c r="H297" s="44">
        <v>1</v>
      </c>
      <c r="I297" s="50">
        <f t="shared" si="16"/>
        <v>11</v>
      </c>
      <c r="J297" s="50">
        <f>Sheriff!J297</f>
        <v>185</v>
      </c>
    </row>
    <row r="298" spans="1:10" ht="12.6" customHeight="1" x14ac:dyDescent="0.2">
      <c r="A298" s="32" t="s">
        <v>379</v>
      </c>
      <c r="B298" s="44">
        <v>137</v>
      </c>
      <c r="C298" s="44">
        <v>55</v>
      </c>
      <c r="D298" s="44">
        <v>10</v>
      </c>
      <c r="E298" s="44">
        <v>13</v>
      </c>
      <c r="F298" s="44">
        <v>3</v>
      </c>
      <c r="G298" s="44">
        <v>2</v>
      </c>
      <c r="H298" s="44">
        <v>2</v>
      </c>
      <c r="I298" s="50">
        <f t="shared" si="16"/>
        <v>18</v>
      </c>
      <c r="J298" s="50">
        <f>Sheriff!J298</f>
        <v>240</v>
      </c>
    </row>
    <row r="299" spans="1:10" ht="12.6" customHeight="1" x14ac:dyDescent="0.2">
      <c r="A299" s="32" t="s">
        <v>380</v>
      </c>
      <c r="B299" s="44">
        <v>41</v>
      </c>
      <c r="C299" s="44">
        <v>19</v>
      </c>
      <c r="D299" s="44">
        <v>4</v>
      </c>
      <c r="E299" s="44">
        <v>12</v>
      </c>
      <c r="F299" s="44">
        <v>4</v>
      </c>
      <c r="G299" s="44">
        <v>2</v>
      </c>
      <c r="H299" s="44">
        <v>0</v>
      </c>
      <c r="I299" s="50">
        <f t="shared" si="16"/>
        <v>8</v>
      </c>
      <c r="J299" s="50">
        <f>Sheriff!J299</f>
        <v>90</v>
      </c>
    </row>
    <row r="300" spans="1:10" ht="12.6" customHeight="1" x14ac:dyDescent="0.2">
      <c r="A300" s="32" t="s">
        <v>381</v>
      </c>
      <c r="B300" s="44">
        <v>239</v>
      </c>
      <c r="C300" s="44">
        <v>76</v>
      </c>
      <c r="D300" s="44">
        <v>25</v>
      </c>
      <c r="E300" s="44">
        <v>29</v>
      </c>
      <c r="F300" s="44">
        <v>11</v>
      </c>
      <c r="G300" s="44">
        <v>9</v>
      </c>
      <c r="H300" s="44">
        <v>2</v>
      </c>
      <c r="I300" s="50">
        <f t="shared" si="16"/>
        <v>34</v>
      </c>
      <c r="J300" s="50">
        <f>Sheriff!J300</f>
        <v>425</v>
      </c>
    </row>
    <row r="301" spans="1:10" ht="12.6" customHeight="1" x14ac:dyDescent="0.2">
      <c r="A301" s="32" t="s">
        <v>382</v>
      </c>
      <c r="B301" s="44">
        <v>54</v>
      </c>
      <c r="C301" s="44">
        <v>4</v>
      </c>
      <c r="D301" s="44">
        <v>1</v>
      </c>
      <c r="E301" s="44">
        <v>5</v>
      </c>
      <c r="F301" s="44">
        <v>1</v>
      </c>
      <c r="G301" s="44">
        <v>2</v>
      </c>
      <c r="H301" s="44">
        <v>0</v>
      </c>
      <c r="I301" s="50">
        <f t="shared" si="16"/>
        <v>9</v>
      </c>
      <c r="J301" s="50">
        <f>Sheriff!J301</f>
        <v>76</v>
      </c>
    </row>
    <row r="302" spans="1:10" ht="12.6" customHeight="1" x14ac:dyDescent="0.2">
      <c r="A302" s="32" t="s">
        <v>383</v>
      </c>
      <c r="B302" s="44">
        <v>31</v>
      </c>
      <c r="C302" s="44">
        <v>8</v>
      </c>
      <c r="D302" s="44">
        <v>2</v>
      </c>
      <c r="E302" s="44">
        <v>3</v>
      </c>
      <c r="F302" s="44">
        <v>0</v>
      </c>
      <c r="G302" s="44">
        <v>0</v>
      </c>
      <c r="H302" s="44">
        <v>0</v>
      </c>
      <c r="I302" s="50">
        <f t="shared" si="16"/>
        <v>3</v>
      </c>
      <c r="J302" s="50">
        <f>Sheriff!J302</f>
        <v>47</v>
      </c>
    </row>
    <row r="303" spans="1:10" ht="12.6" customHeight="1" x14ac:dyDescent="0.2">
      <c r="A303" s="32" t="s">
        <v>384</v>
      </c>
      <c r="B303" s="44">
        <v>208</v>
      </c>
      <c r="C303" s="44">
        <v>33</v>
      </c>
      <c r="D303" s="44">
        <v>3</v>
      </c>
      <c r="E303" s="44">
        <v>9</v>
      </c>
      <c r="F303" s="44">
        <v>5</v>
      </c>
      <c r="G303" s="44">
        <v>4</v>
      </c>
      <c r="H303" s="44">
        <v>2</v>
      </c>
      <c r="I303" s="50">
        <f t="shared" si="16"/>
        <v>31</v>
      </c>
      <c r="J303" s="50">
        <f>Sheriff!J303</f>
        <v>295</v>
      </c>
    </row>
    <row r="304" spans="1:10" ht="12.6" customHeight="1" x14ac:dyDescent="0.2">
      <c r="A304" s="32" t="s">
        <v>385</v>
      </c>
      <c r="B304" s="44">
        <v>117</v>
      </c>
      <c r="C304" s="44">
        <v>14</v>
      </c>
      <c r="D304" s="44">
        <v>2</v>
      </c>
      <c r="E304" s="44">
        <v>7</v>
      </c>
      <c r="F304" s="44">
        <v>2</v>
      </c>
      <c r="G304" s="44">
        <v>3</v>
      </c>
      <c r="H304" s="44">
        <v>0</v>
      </c>
      <c r="I304" s="50">
        <f t="shared" si="16"/>
        <v>24</v>
      </c>
      <c r="J304" s="50">
        <f>Sheriff!J304</f>
        <v>169</v>
      </c>
    </row>
    <row r="305" spans="1:10" ht="12.6" customHeight="1" x14ac:dyDescent="0.2">
      <c r="A305" s="32" t="s">
        <v>386</v>
      </c>
      <c r="B305" s="44">
        <v>225</v>
      </c>
      <c r="C305" s="44">
        <v>32</v>
      </c>
      <c r="D305" s="44">
        <v>7</v>
      </c>
      <c r="E305" s="44">
        <v>13</v>
      </c>
      <c r="F305" s="44">
        <v>6</v>
      </c>
      <c r="G305" s="44">
        <v>2</v>
      </c>
      <c r="H305" s="44">
        <v>0</v>
      </c>
      <c r="I305" s="50">
        <f t="shared" si="16"/>
        <v>47</v>
      </c>
      <c r="J305" s="50">
        <f>Sheriff!J305</f>
        <v>332</v>
      </c>
    </row>
    <row r="306" spans="1:10" x14ac:dyDescent="0.2">
      <c r="A306" s="32" t="s">
        <v>387</v>
      </c>
      <c r="B306" s="44">
        <v>191</v>
      </c>
      <c r="C306" s="44">
        <v>18</v>
      </c>
      <c r="D306" s="44">
        <v>3</v>
      </c>
      <c r="E306" s="44">
        <v>3</v>
      </c>
      <c r="F306" s="44">
        <v>4</v>
      </c>
      <c r="G306" s="44">
        <v>0</v>
      </c>
      <c r="H306" s="44">
        <v>0</v>
      </c>
      <c r="I306" s="50">
        <f t="shared" si="16"/>
        <v>45</v>
      </c>
      <c r="J306" s="50">
        <f>Sheriff!J306</f>
        <v>264</v>
      </c>
    </row>
    <row r="307" spans="1:10" x14ac:dyDescent="0.2">
      <c r="A307" s="32" t="s">
        <v>388</v>
      </c>
      <c r="B307" s="44">
        <v>122</v>
      </c>
      <c r="C307" s="44">
        <v>18</v>
      </c>
      <c r="D307" s="44">
        <v>5</v>
      </c>
      <c r="E307" s="44">
        <v>5</v>
      </c>
      <c r="F307" s="44">
        <v>2</v>
      </c>
      <c r="G307" s="44">
        <v>1</v>
      </c>
      <c r="H307" s="44">
        <v>1</v>
      </c>
      <c r="I307" s="50">
        <f t="shared" si="16"/>
        <v>22</v>
      </c>
      <c r="J307" s="50">
        <f>Sheriff!J307</f>
        <v>176</v>
      </c>
    </row>
    <row r="308" spans="1:10" x14ac:dyDescent="0.2">
      <c r="A308" s="32" t="s">
        <v>389</v>
      </c>
      <c r="B308" s="44">
        <v>128</v>
      </c>
      <c r="C308" s="44">
        <v>6</v>
      </c>
      <c r="D308" s="44">
        <v>1</v>
      </c>
      <c r="E308" s="44">
        <v>2</v>
      </c>
      <c r="F308" s="44">
        <v>2</v>
      </c>
      <c r="G308" s="44">
        <v>0</v>
      </c>
      <c r="H308" s="44">
        <v>1</v>
      </c>
      <c r="I308" s="50">
        <f t="shared" si="16"/>
        <v>32</v>
      </c>
      <c r="J308" s="50">
        <f>Sheriff!J308</f>
        <v>172</v>
      </c>
    </row>
    <row r="309" spans="1:10" ht="11.85" customHeight="1" x14ac:dyDescent="0.2">
      <c r="A309" s="32" t="s">
        <v>390</v>
      </c>
      <c r="B309" s="44">
        <v>155</v>
      </c>
      <c r="C309" s="44">
        <v>10</v>
      </c>
      <c r="D309" s="44">
        <v>3</v>
      </c>
      <c r="E309" s="44">
        <v>1</v>
      </c>
      <c r="F309" s="44">
        <v>2</v>
      </c>
      <c r="G309" s="44">
        <v>1</v>
      </c>
      <c r="H309" s="44">
        <v>0</v>
      </c>
      <c r="I309" s="50">
        <f t="shared" si="16"/>
        <v>28</v>
      </c>
      <c r="J309" s="50">
        <f>Sheriff!J309</f>
        <v>200</v>
      </c>
    </row>
    <row r="310" spans="1:10" ht="11.85" customHeight="1" x14ac:dyDescent="0.2">
      <c r="A310" s="32" t="s">
        <v>391</v>
      </c>
      <c r="B310" s="44">
        <v>111</v>
      </c>
      <c r="C310" s="44">
        <v>20</v>
      </c>
      <c r="D310" s="44">
        <v>4</v>
      </c>
      <c r="E310" s="44">
        <v>5</v>
      </c>
      <c r="F310" s="44">
        <v>3</v>
      </c>
      <c r="G310" s="44">
        <v>0</v>
      </c>
      <c r="H310" s="44">
        <v>1</v>
      </c>
      <c r="I310" s="50">
        <f t="shared" si="16"/>
        <v>28</v>
      </c>
      <c r="J310" s="50">
        <f>Sheriff!J310</f>
        <v>172</v>
      </c>
    </row>
    <row r="311" spans="1:10" ht="11.85" customHeight="1" x14ac:dyDescent="0.2">
      <c r="A311" s="32" t="s">
        <v>392</v>
      </c>
      <c r="B311" s="44">
        <v>55</v>
      </c>
      <c r="C311" s="44">
        <v>2</v>
      </c>
      <c r="D311" s="44">
        <v>1</v>
      </c>
      <c r="E311" s="44">
        <v>2</v>
      </c>
      <c r="F311" s="44">
        <v>0</v>
      </c>
      <c r="G311" s="44">
        <v>1</v>
      </c>
      <c r="H311" s="44">
        <v>0</v>
      </c>
      <c r="I311" s="50">
        <f t="shared" si="16"/>
        <v>15</v>
      </c>
      <c r="J311" s="50">
        <f>Sheriff!J311</f>
        <v>76</v>
      </c>
    </row>
    <row r="312" spans="1:10" ht="11.85" customHeight="1" x14ac:dyDescent="0.2">
      <c r="A312" s="32" t="s">
        <v>393</v>
      </c>
      <c r="B312" s="44">
        <v>128</v>
      </c>
      <c r="C312" s="44">
        <v>10</v>
      </c>
      <c r="D312" s="44">
        <v>5</v>
      </c>
      <c r="E312" s="44">
        <v>4</v>
      </c>
      <c r="F312" s="44">
        <v>0</v>
      </c>
      <c r="G312" s="44">
        <v>0</v>
      </c>
      <c r="H312" s="44">
        <v>0</v>
      </c>
      <c r="I312" s="50">
        <f t="shared" si="16"/>
        <v>26</v>
      </c>
      <c r="J312" s="50">
        <f>Sheriff!J312</f>
        <v>173</v>
      </c>
    </row>
    <row r="313" spans="1:10" ht="11.85" customHeight="1" x14ac:dyDescent="0.2">
      <c r="A313" s="32" t="s">
        <v>394</v>
      </c>
      <c r="B313" s="44">
        <v>116</v>
      </c>
      <c r="C313" s="44">
        <v>12</v>
      </c>
      <c r="D313" s="44">
        <v>6</v>
      </c>
      <c r="E313" s="44">
        <v>1</v>
      </c>
      <c r="F313" s="44">
        <v>1</v>
      </c>
      <c r="G313" s="44">
        <v>0</v>
      </c>
      <c r="H313" s="44">
        <v>0</v>
      </c>
      <c r="I313" s="50">
        <f t="shared" si="16"/>
        <v>27</v>
      </c>
      <c r="J313" s="50">
        <f>Sheriff!J313</f>
        <v>163</v>
      </c>
    </row>
    <row r="314" spans="1:10" ht="11.85" customHeight="1" x14ac:dyDescent="0.2">
      <c r="A314" s="32" t="s">
        <v>395</v>
      </c>
      <c r="B314" s="44">
        <v>168</v>
      </c>
      <c r="C314" s="44">
        <v>13</v>
      </c>
      <c r="D314" s="44">
        <v>4</v>
      </c>
      <c r="E314" s="44">
        <v>3</v>
      </c>
      <c r="F314" s="44">
        <v>1</v>
      </c>
      <c r="G314" s="44">
        <v>0</v>
      </c>
      <c r="H314" s="44">
        <v>0</v>
      </c>
      <c r="I314" s="50">
        <f t="shared" si="16"/>
        <v>22</v>
      </c>
      <c r="J314" s="50">
        <f>Sheriff!J314</f>
        <v>211</v>
      </c>
    </row>
    <row r="315" spans="1:10" ht="12.75" customHeight="1" x14ac:dyDescent="0.2">
      <c r="A315" s="32" t="s">
        <v>396</v>
      </c>
      <c r="B315" s="44">
        <v>126</v>
      </c>
      <c r="C315" s="44">
        <v>7</v>
      </c>
      <c r="D315" s="44">
        <v>1</v>
      </c>
      <c r="E315" s="44">
        <v>2</v>
      </c>
      <c r="F315" s="44">
        <v>1</v>
      </c>
      <c r="G315" s="44">
        <v>1</v>
      </c>
      <c r="H315" s="44">
        <v>0</v>
      </c>
      <c r="I315" s="50">
        <f t="shared" si="16"/>
        <v>24</v>
      </c>
      <c r="J315" s="50">
        <f>Sheriff!J315</f>
        <v>162</v>
      </c>
    </row>
    <row r="316" spans="1:10" ht="12.75" customHeight="1" x14ac:dyDescent="0.2">
      <c r="A316" s="32" t="s">
        <v>397</v>
      </c>
      <c r="B316" s="44">
        <v>110</v>
      </c>
      <c r="C316" s="44">
        <v>5</v>
      </c>
      <c r="D316" s="44">
        <v>1</v>
      </c>
      <c r="E316" s="44">
        <v>1</v>
      </c>
      <c r="F316" s="44">
        <v>1</v>
      </c>
      <c r="G316" s="44">
        <v>1</v>
      </c>
      <c r="H316" s="44">
        <v>0</v>
      </c>
      <c r="I316" s="50">
        <f t="shared" si="16"/>
        <v>37</v>
      </c>
      <c r="J316" s="50">
        <f>Sheriff!J316</f>
        <v>156</v>
      </c>
    </row>
    <row r="317" spans="1:10" ht="12.75" customHeight="1" x14ac:dyDescent="0.2">
      <c r="A317" s="32" t="s">
        <v>398</v>
      </c>
      <c r="B317" s="44">
        <v>150</v>
      </c>
      <c r="C317" s="44">
        <v>9</v>
      </c>
      <c r="D317" s="44">
        <v>5</v>
      </c>
      <c r="E317" s="44">
        <v>1</v>
      </c>
      <c r="F317" s="44">
        <v>0</v>
      </c>
      <c r="G317" s="44">
        <v>0</v>
      </c>
      <c r="H317" s="44">
        <v>0</v>
      </c>
      <c r="I317" s="50">
        <f t="shared" si="16"/>
        <v>38</v>
      </c>
      <c r="J317" s="50">
        <f>Sheriff!J317</f>
        <v>203</v>
      </c>
    </row>
    <row r="318" spans="1:10" ht="12.75" customHeight="1" x14ac:dyDescent="0.2">
      <c r="A318" s="32" t="s">
        <v>399</v>
      </c>
      <c r="B318" s="44">
        <v>169</v>
      </c>
      <c r="C318" s="44">
        <v>18</v>
      </c>
      <c r="D318" s="44">
        <v>5</v>
      </c>
      <c r="E318" s="44">
        <v>3</v>
      </c>
      <c r="F318" s="44">
        <v>2</v>
      </c>
      <c r="G318" s="44">
        <v>0</v>
      </c>
      <c r="H318" s="44">
        <v>3</v>
      </c>
      <c r="I318" s="50">
        <f t="shared" si="16"/>
        <v>55</v>
      </c>
      <c r="J318" s="50">
        <f>Sheriff!J318</f>
        <v>255</v>
      </c>
    </row>
    <row r="319" spans="1:10" ht="12.75" customHeight="1" x14ac:dyDescent="0.2">
      <c r="A319" s="32" t="s">
        <v>400</v>
      </c>
      <c r="B319" s="44">
        <v>115</v>
      </c>
      <c r="C319" s="44">
        <v>7</v>
      </c>
      <c r="D319" s="44">
        <v>6</v>
      </c>
      <c r="E319" s="44">
        <v>1</v>
      </c>
      <c r="F319" s="44">
        <v>4</v>
      </c>
      <c r="G319" s="44">
        <v>0</v>
      </c>
      <c r="H319" s="44">
        <v>1</v>
      </c>
      <c r="I319" s="50">
        <f t="shared" si="16"/>
        <v>26</v>
      </c>
      <c r="J319" s="50">
        <f>Sheriff!J319</f>
        <v>160</v>
      </c>
    </row>
    <row r="320" spans="1:10" ht="12.75" customHeight="1" x14ac:dyDescent="0.2">
      <c r="A320" s="32" t="s">
        <v>401</v>
      </c>
      <c r="B320" s="44">
        <v>53</v>
      </c>
      <c r="C320" s="44">
        <v>11</v>
      </c>
      <c r="D320" s="44">
        <v>4</v>
      </c>
      <c r="E320" s="44">
        <v>1</v>
      </c>
      <c r="F320" s="44">
        <v>0</v>
      </c>
      <c r="G320" s="44">
        <v>0</v>
      </c>
      <c r="H320" s="44">
        <v>0</v>
      </c>
      <c r="I320" s="50">
        <f t="shared" si="16"/>
        <v>14</v>
      </c>
      <c r="J320" s="50">
        <f>Sheriff!J320</f>
        <v>83</v>
      </c>
    </row>
    <row r="321" spans="1:10" ht="12.75" customHeight="1" x14ac:dyDescent="0.2">
      <c r="A321" s="36" t="s">
        <v>446</v>
      </c>
      <c r="B321" s="47">
        <f>SUM(B294:B320)</f>
        <v>3467</v>
      </c>
      <c r="C321" s="47">
        <f t="shared" ref="C321:H321" si="17">SUM(C294:C320)</f>
        <v>574</v>
      </c>
      <c r="D321" s="47">
        <f t="shared" si="17"/>
        <v>161</v>
      </c>
      <c r="E321" s="47">
        <f t="shared" si="17"/>
        <v>186</v>
      </c>
      <c r="F321" s="47">
        <f t="shared" si="17"/>
        <v>74</v>
      </c>
      <c r="G321" s="47">
        <f t="shared" si="17"/>
        <v>49</v>
      </c>
      <c r="H321" s="47">
        <f t="shared" si="17"/>
        <v>16</v>
      </c>
      <c r="I321" s="47">
        <f>SUM(I294:I320)</f>
        <v>669</v>
      </c>
      <c r="J321" s="47">
        <f>SUM(J294:J320)</f>
        <v>5196</v>
      </c>
    </row>
    <row r="322" spans="1:10" ht="12.75" customHeight="1" x14ac:dyDescent="0.2">
      <c r="A322" s="3"/>
      <c r="B322" s="10"/>
      <c r="C322" s="10"/>
      <c r="D322" s="10"/>
      <c r="E322" s="10"/>
      <c r="F322" s="10"/>
      <c r="G322" s="10"/>
      <c r="H322" s="10"/>
      <c r="I322" s="10"/>
      <c r="J322" s="10"/>
    </row>
    <row r="323" spans="1:10" ht="12.75" customHeight="1" x14ac:dyDescent="0.2">
      <c r="A323" s="34" t="s">
        <v>452</v>
      </c>
      <c r="B323" s="52"/>
      <c r="C323" s="52"/>
      <c r="D323" s="52"/>
      <c r="E323" s="52"/>
      <c r="F323" s="52"/>
      <c r="G323" s="52"/>
      <c r="H323" s="52"/>
      <c r="I323" s="52"/>
      <c r="J323" s="52"/>
    </row>
    <row r="324" spans="1:10" ht="12.75" customHeight="1" x14ac:dyDescent="0.2">
      <c r="A324" s="36" t="s">
        <v>448</v>
      </c>
      <c r="B324" s="47">
        <f>B40</f>
        <v>5179</v>
      </c>
      <c r="C324" s="47">
        <f t="shared" ref="C324:H324" si="18">C40</f>
        <v>1621</v>
      </c>
      <c r="D324" s="47">
        <f t="shared" si="18"/>
        <v>342</v>
      </c>
      <c r="E324" s="47">
        <f t="shared" si="18"/>
        <v>592</v>
      </c>
      <c r="F324" s="47">
        <f t="shared" si="18"/>
        <v>181</v>
      </c>
      <c r="G324" s="47">
        <f t="shared" si="18"/>
        <v>222</v>
      </c>
      <c r="H324" s="47">
        <f t="shared" si="18"/>
        <v>30</v>
      </c>
      <c r="I324" s="47">
        <f t="shared" ref="I324:I332" si="19">J324-(SUM(B324:H324))</f>
        <v>534</v>
      </c>
      <c r="J324" s="47">
        <f>J40</f>
        <v>8701</v>
      </c>
    </row>
    <row r="325" spans="1:10" ht="12.75" customHeight="1" x14ac:dyDescent="0.2">
      <c r="A325" s="36" t="s">
        <v>449</v>
      </c>
      <c r="B325" s="47">
        <f>B79</f>
        <v>3133</v>
      </c>
      <c r="C325" s="47">
        <f t="shared" ref="C325:H325" si="20">C79</f>
        <v>423</v>
      </c>
      <c r="D325" s="47">
        <f t="shared" si="20"/>
        <v>79</v>
      </c>
      <c r="E325" s="47">
        <f t="shared" si="20"/>
        <v>138</v>
      </c>
      <c r="F325" s="47">
        <f t="shared" si="20"/>
        <v>41</v>
      </c>
      <c r="G325" s="47">
        <f t="shared" si="20"/>
        <v>53</v>
      </c>
      <c r="H325" s="47">
        <f t="shared" si="20"/>
        <v>11</v>
      </c>
      <c r="I325" s="47">
        <f t="shared" si="19"/>
        <v>820</v>
      </c>
      <c r="J325" s="47">
        <f>J79</f>
        <v>4698</v>
      </c>
    </row>
    <row r="326" spans="1:10" ht="12.75" customHeight="1" x14ac:dyDescent="0.2">
      <c r="A326" s="36" t="s">
        <v>450</v>
      </c>
      <c r="B326" s="47">
        <f>B117</f>
        <v>2245</v>
      </c>
      <c r="C326" s="47">
        <f t="shared" ref="C326:H326" si="21">C117</f>
        <v>747</v>
      </c>
      <c r="D326" s="47">
        <f t="shared" si="21"/>
        <v>146</v>
      </c>
      <c r="E326" s="47">
        <f t="shared" si="21"/>
        <v>141</v>
      </c>
      <c r="F326" s="47">
        <f t="shared" si="21"/>
        <v>87</v>
      </c>
      <c r="G326" s="47">
        <f t="shared" si="21"/>
        <v>66</v>
      </c>
      <c r="H326" s="47">
        <f t="shared" si="21"/>
        <v>45</v>
      </c>
      <c r="I326" s="47">
        <f t="shared" si="19"/>
        <v>483</v>
      </c>
      <c r="J326" s="47">
        <f>J117</f>
        <v>3960</v>
      </c>
    </row>
    <row r="327" spans="1:10" ht="12.75" customHeight="1" x14ac:dyDescent="0.2">
      <c r="A327" s="36" t="s">
        <v>451</v>
      </c>
      <c r="B327" s="47">
        <f>B152</f>
        <v>1668</v>
      </c>
      <c r="C327" s="47">
        <f t="shared" ref="C327:H327" si="22">C152</f>
        <v>949</v>
      </c>
      <c r="D327" s="47">
        <f t="shared" si="22"/>
        <v>229</v>
      </c>
      <c r="E327" s="47">
        <f t="shared" si="22"/>
        <v>80</v>
      </c>
      <c r="F327" s="47">
        <f t="shared" si="22"/>
        <v>116</v>
      </c>
      <c r="G327" s="47">
        <f t="shared" si="22"/>
        <v>28</v>
      </c>
      <c r="H327" s="47">
        <f t="shared" si="22"/>
        <v>38</v>
      </c>
      <c r="I327" s="47">
        <f t="shared" si="19"/>
        <v>326</v>
      </c>
      <c r="J327" s="47">
        <f>J152</f>
        <v>3434</v>
      </c>
    </row>
    <row r="328" spans="1:10" ht="12.75" customHeight="1" x14ac:dyDescent="0.2">
      <c r="A328" s="36" t="s">
        <v>442</v>
      </c>
      <c r="B328" s="47">
        <f>B197</f>
        <v>3666</v>
      </c>
      <c r="C328" s="47">
        <f t="shared" ref="C328:H328" si="23">C197</f>
        <v>264</v>
      </c>
      <c r="D328" s="47">
        <f t="shared" si="23"/>
        <v>63</v>
      </c>
      <c r="E328" s="47">
        <f t="shared" si="23"/>
        <v>98</v>
      </c>
      <c r="F328" s="47">
        <f t="shared" si="23"/>
        <v>38</v>
      </c>
      <c r="G328" s="47">
        <f t="shared" si="23"/>
        <v>24</v>
      </c>
      <c r="H328" s="47">
        <f t="shared" si="23"/>
        <v>9</v>
      </c>
      <c r="I328" s="47">
        <f t="shared" si="19"/>
        <v>860</v>
      </c>
      <c r="J328" s="47">
        <f>J197</f>
        <v>5022</v>
      </c>
    </row>
    <row r="329" spans="1:10" ht="12.75" customHeight="1" x14ac:dyDescent="0.2">
      <c r="A329" s="36" t="s">
        <v>443</v>
      </c>
      <c r="B329" s="47">
        <f>B228</f>
        <v>2562</v>
      </c>
      <c r="C329" s="47">
        <f t="shared" ref="C329:H329" si="24">C228</f>
        <v>624</v>
      </c>
      <c r="D329" s="47">
        <f t="shared" si="24"/>
        <v>109</v>
      </c>
      <c r="E329" s="47">
        <f t="shared" si="24"/>
        <v>414</v>
      </c>
      <c r="F329" s="47">
        <f t="shared" si="24"/>
        <v>72</v>
      </c>
      <c r="G329" s="47">
        <f t="shared" si="24"/>
        <v>151</v>
      </c>
      <c r="H329" s="47">
        <f t="shared" si="24"/>
        <v>24</v>
      </c>
      <c r="I329" s="47">
        <f t="shared" si="19"/>
        <v>320</v>
      </c>
      <c r="J329" s="47">
        <f>J228</f>
        <v>4276</v>
      </c>
    </row>
    <row r="330" spans="1:10" ht="12.75" customHeight="1" x14ac:dyDescent="0.2">
      <c r="A330" s="36" t="s">
        <v>444</v>
      </c>
      <c r="B330" s="47">
        <f>B258</f>
        <v>1619</v>
      </c>
      <c r="C330" s="47">
        <f t="shared" ref="C330:H330" si="25">C258</f>
        <v>853</v>
      </c>
      <c r="D330" s="47">
        <f t="shared" si="25"/>
        <v>223</v>
      </c>
      <c r="E330" s="47">
        <f t="shared" si="25"/>
        <v>165</v>
      </c>
      <c r="F330" s="47">
        <f t="shared" si="25"/>
        <v>81</v>
      </c>
      <c r="G330" s="47">
        <f t="shared" si="25"/>
        <v>53</v>
      </c>
      <c r="H330" s="47">
        <f t="shared" si="25"/>
        <v>27</v>
      </c>
      <c r="I330" s="47">
        <f t="shared" si="19"/>
        <v>324</v>
      </c>
      <c r="J330" s="47">
        <f>J258</f>
        <v>3345</v>
      </c>
    </row>
    <row r="331" spans="1:10" ht="12.75" customHeight="1" x14ac:dyDescent="0.2">
      <c r="A331" s="36" t="s">
        <v>445</v>
      </c>
      <c r="B331" s="47">
        <f>B291</f>
        <v>2795</v>
      </c>
      <c r="C331" s="47">
        <f t="shared" ref="C331:H331" si="26">C291</f>
        <v>2392</v>
      </c>
      <c r="D331" s="47">
        <f t="shared" si="26"/>
        <v>625</v>
      </c>
      <c r="E331" s="47">
        <f t="shared" si="26"/>
        <v>222</v>
      </c>
      <c r="F331" s="47">
        <f t="shared" si="26"/>
        <v>267</v>
      </c>
      <c r="G331" s="47">
        <f t="shared" si="26"/>
        <v>83</v>
      </c>
      <c r="H331" s="47">
        <f t="shared" si="26"/>
        <v>68</v>
      </c>
      <c r="I331" s="47">
        <f t="shared" si="19"/>
        <v>662</v>
      </c>
      <c r="J331" s="47">
        <f>J291</f>
        <v>7114</v>
      </c>
    </row>
    <row r="332" spans="1:10" ht="12.75" customHeight="1" x14ac:dyDescent="0.2">
      <c r="A332" s="35" t="s">
        <v>446</v>
      </c>
      <c r="B332" s="47">
        <f>B321</f>
        <v>3467</v>
      </c>
      <c r="C332" s="47">
        <f t="shared" ref="C332:H332" si="27">C321</f>
        <v>574</v>
      </c>
      <c r="D332" s="47">
        <f t="shared" si="27"/>
        <v>161</v>
      </c>
      <c r="E332" s="47">
        <f t="shared" si="27"/>
        <v>186</v>
      </c>
      <c r="F332" s="47">
        <f t="shared" si="27"/>
        <v>74</v>
      </c>
      <c r="G332" s="47">
        <f t="shared" si="27"/>
        <v>49</v>
      </c>
      <c r="H332" s="47">
        <f t="shared" si="27"/>
        <v>16</v>
      </c>
      <c r="I332" s="47">
        <f t="shared" si="19"/>
        <v>669</v>
      </c>
      <c r="J332" s="47">
        <f>J321</f>
        <v>5196</v>
      </c>
    </row>
    <row r="333" spans="1:10" ht="12.75" customHeight="1" x14ac:dyDescent="0.2">
      <c r="A333" s="34"/>
      <c r="B333" s="53"/>
      <c r="C333" s="53"/>
      <c r="D333" s="53"/>
      <c r="E333" s="53"/>
      <c r="F333" s="53"/>
      <c r="G333" s="53"/>
      <c r="H333" s="53"/>
      <c r="I333" s="53"/>
      <c r="J333" s="53"/>
    </row>
    <row r="334" spans="1:10" x14ac:dyDescent="0.2">
      <c r="A334" s="36" t="s">
        <v>78</v>
      </c>
      <c r="B334" s="51">
        <f>SUM(B324:B332)</f>
        <v>26334</v>
      </c>
      <c r="C334" s="51">
        <f t="shared" ref="C334:H334" si="28">SUM(C324:C332)</f>
        <v>8447</v>
      </c>
      <c r="D334" s="51">
        <f t="shared" si="28"/>
        <v>1977</v>
      </c>
      <c r="E334" s="51">
        <f t="shared" si="28"/>
        <v>2036</v>
      </c>
      <c r="F334" s="51">
        <f t="shared" si="28"/>
        <v>957</v>
      </c>
      <c r="G334" s="51">
        <f t="shared" si="28"/>
        <v>729</v>
      </c>
      <c r="H334" s="51">
        <f t="shared" si="28"/>
        <v>268</v>
      </c>
      <c r="I334" s="51">
        <f>SUM(I324:I332)</f>
        <v>4998</v>
      </c>
      <c r="J334" s="51">
        <f>SUM(J324:J332)</f>
        <v>45746</v>
      </c>
    </row>
    <row r="335" spans="1:10" ht="12.75" customHeight="1" x14ac:dyDescent="0.2">
      <c r="A335" s="3"/>
      <c r="B335" s="10"/>
      <c r="C335" s="10"/>
      <c r="D335" s="10"/>
      <c r="E335" s="10"/>
      <c r="F335" s="10"/>
      <c r="G335" s="10"/>
      <c r="H335" s="10"/>
      <c r="I335" s="10"/>
      <c r="J335" s="10"/>
    </row>
    <row r="336" spans="1:10" ht="12.75" customHeight="1" x14ac:dyDescent="0.2">
      <c r="A336" s="34" t="s">
        <v>52</v>
      </c>
    </row>
    <row r="337" spans="1:10" ht="12.75" customHeight="1" x14ac:dyDescent="0.2">
      <c r="A337" s="34" t="s">
        <v>402</v>
      </c>
      <c r="B337" s="54"/>
      <c r="C337" s="54"/>
      <c r="D337" s="54"/>
      <c r="E337" s="54"/>
      <c r="F337" s="54"/>
      <c r="G337" s="54"/>
      <c r="H337" s="54"/>
    </row>
    <row r="338" spans="1:10" ht="12.75" customHeight="1" x14ac:dyDescent="0.2">
      <c r="A338" s="32" t="s">
        <v>403</v>
      </c>
      <c r="B338" s="44">
        <v>65</v>
      </c>
      <c r="C338" s="44">
        <v>59</v>
      </c>
      <c r="D338" s="44">
        <v>26</v>
      </c>
      <c r="E338" s="44">
        <v>4</v>
      </c>
      <c r="F338" s="44">
        <v>5</v>
      </c>
      <c r="G338" s="44">
        <v>1</v>
      </c>
      <c r="H338" s="44">
        <v>0</v>
      </c>
      <c r="I338" s="50">
        <f>J338-(SUM(B338:H338))</f>
        <v>30</v>
      </c>
      <c r="J338" s="50">
        <f>Sheriff!J338</f>
        <v>190</v>
      </c>
    </row>
    <row r="339" spans="1:10" ht="12" customHeight="1" x14ac:dyDescent="0.2">
      <c r="A339" s="32" t="s">
        <v>404</v>
      </c>
      <c r="B339" s="44">
        <v>250</v>
      </c>
      <c r="C339" s="44">
        <v>12</v>
      </c>
      <c r="D339" s="44">
        <v>10</v>
      </c>
      <c r="E339" s="44">
        <v>6</v>
      </c>
      <c r="F339" s="44">
        <v>3</v>
      </c>
      <c r="G339" s="44">
        <v>2</v>
      </c>
      <c r="H339" s="44">
        <v>0</v>
      </c>
      <c r="I339" s="50">
        <f>J339-(SUM(B339:H339))</f>
        <v>144</v>
      </c>
      <c r="J339" s="50">
        <f>Sheriff!J339</f>
        <v>427</v>
      </c>
    </row>
    <row r="340" spans="1:10" ht="12.75" customHeight="1" x14ac:dyDescent="0.2">
      <c r="A340" s="32" t="s">
        <v>405</v>
      </c>
      <c r="B340" s="44">
        <v>186</v>
      </c>
      <c r="C340" s="44">
        <v>17</v>
      </c>
      <c r="D340" s="44">
        <v>7</v>
      </c>
      <c r="E340" s="44">
        <v>4</v>
      </c>
      <c r="F340" s="44">
        <v>1</v>
      </c>
      <c r="G340" s="44">
        <v>0</v>
      </c>
      <c r="H340" s="44">
        <v>0</v>
      </c>
      <c r="I340" s="50">
        <f>J340-(SUM(B340:H340))</f>
        <v>131</v>
      </c>
      <c r="J340" s="50">
        <f>Sheriff!J340</f>
        <v>346</v>
      </c>
    </row>
    <row r="341" spans="1:10" ht="13.5" customHeight="1" x14ac:dyDescent="0.2">
      <c r="A341" s="32" t="s">
        <v>406</v>
      </c>
      <c r="B341" s="44">
        <v>146</v>
      </c>
      <c r="C341" s="44">
        <v>18</v>
      </c>
      <c r="D341" s="44">
        <v>9</v>
      </c>
      <c r="E341" s="44">
        <v>0</v>
      </c>
      <c r="F341" s="44">
        <v>2</v>
      </c>
      <c r="G341" s="44">
        <v>0</v>
      </c>
      <c r="H341" s="44">
        <v>0</v>
      </c>
      <c r="I341" s="50">
        <f>J341-(SUM(B341:H341))</f>
        <v>81</v>
      </c>
      <c r="J341" s="50">
        <f>Sheriff!J341</f>
        <v>256</v>
      </c>
    </row>
    <row r="342" spans="1:10" x14ac:dyDescent="0.2">
      <c r="A342" s="32" t="s">
        <v>407</v>
      </c>
      <c r="B342" s="44">
        <v>39</v>
      </c>
      <c r="C342" s="44">
        <v>24</v>
      </c>
      <c r="D342" s="44">
        <v>18</v>
      </c>
      <c r="E342" s="44">
        <v>2</v>
      </c>
      <c r="F342" s="44">
        <v>2</v>
      </c>
      <c r="G342" s="44">
        <v>0</v>
      </c>
      <c r="H342" s="44">
        <v>0</v>
      </c>
      <c r="I342" s="50">
        <f>J342-(SUM(B342:H342))</f>
        <v>12</v>
      </c>
      <c r="J342" s="50">
        <f>Sheriff!J342</f>
        <v>97</v>
      </c>
    </row>
    <row r="343" spans="1:10" x14ac:dyDescent="0.2">
      <c r="A343" s="36" t="s">
        <v>453</v>
      </c>
      <c r="B343" s="47">
        <f>SUM(B338:B342)</f>
        <v>686</v>
      </c>
      <c r="C343" s="47">
        <f t="shared" ref="C343:H343" si="29">SUM(C338:C342)</f>
        <v>130</v>
      </c>
      <c r="D343" s="47">
        <f t="shared" si="29"/>
        <v>70</v>
      </c>
      <c r="E343" s="47">
        <f t="shared" si="29"/>
        <v>16</v>
      </c>
      <c r="F343" s="47">
        <f t="shared" si="29"/>
        <v>13</v>
      </c>
      <c r="G343" s="47">
        <f t="shared" si="29"/>
        <v>3</v>
      </c>
      <c r="H343" s="47">
        <f t="shared" si="29"/>
        <v>0</v>
      </c>
      <c r="I343" s="47">
        <f>SUM(I338:I342)</f>
        <v>398</v>
      </c>
      <c r="J343" s="47">
        <f>SUM(J338:J342)</f>
        <v>1316</v>
      </c>
    </row>
    <row r="344" spans="1:10" x14ac:dyDescent="0.2">
      <c r="A344" s="34"/>
      <c r="B344" s="10"/>
      <c r="C344" s="10"/>
      <c r="D344" s="10"/>
      <c r="E344" s="10"/>
      <c r="F344" s="10"/>
      <c r="G344" s="10"/>
      <c r="H344" s="10"/>
      <c r="I344" s="10"/>
      <c r="J344" s="10"/>
    </row>
    <row r="345" spans="1:10" x14ac:dyDescent="0.2">
      <c r="A345" s="34" t="s">
        <v>408</v>
      </c>
      <c r="B345" s="54"/>
      <c r="C345" s="54"/>
      <c r="D345" s="54"/>
      <c r="E345" s="54"/>
      <c r="F345" s="54"/>
      <c r="G345" s="54"/>
      <c r="H345" s="54"/>
    </row>
    <row r="346" spans="1:10" x14ac:dyDescent="0.2">
      <c r="A346" s="32" t="s">
        <v>409</v>
      </c>
      <c r="B346" s="44">
        <v>90</v>
      </c>
      <c r="C346" s="44">
        <v>61</v>
      </c>
      <c r="D346" s="44">
        <v>20</v>
      </c>
      <c r="E346" s="44">
        <v>0</v>
      </c>
      <c r="F346" s="44">
        <v>7</v>
      </c>
      <c r="G346" s="44">
        <v>1</v>
      </c>
      <c r="H346" s="44">
        <v>1</v>
      </c>
      <c r="I346" s="50">
        <f>J346-(SUM(B346:H346))</f>
        <v>20</v>
      </c>
      <c r="J346" s="50">
        <f>Sheriff!J346</f>
        <v>200</v>
      </c>
    </row>
    <row r="347" spans="1:10" x14ac:dyDescent="0.2">
      <c r="A347" s="32" t="s">
        <v>410</v>
      </c>
      <c r="B347" s="44">
        <v>34</v>
      </c>
      <c r="C347" s="44">
        <v>35</v>
      </c>
      <c r="D347" s="44">
        <v>11</v>
      </c>
      <c r="E347" s="44">
        <v>2</v>
      </c>
      <c r="F347" s="44">
        <v>4</v>
      </c>
      <c r="G347" s="44">
        <v>3</v>
      </c>
      <c r="H347" s="44">
        <v>0</v>
      </c>
      <c r="I347" s="50">
        <f>J347-(SUM(B347:H347))</f>
        <v>8</v>
      </c>
      <c r="J347" s="50">
        <f>Sheriff!J347</f>
        <v>97</v>
      </c>
    </row>
    <row r="348" spans="1:10" x14ac:dyDescent="0.2">
      <c r="A348" s="32" t="s">
        <v>411</v>
      </c>
      <c r="B348" s="44">
        <v>50</v>
      </c>
      <c r="C348" s="44">
        <v>40</v>
      </c>
      <c r="D348" s="44">
        <v>19</v>
      </c>
      <c r="E348" s="44">
        <v>1</v>
      </c>
      <c r="F348" s="44">
        <v>4</v>
      </c>
      <c r="G348" s="44">
        <v>1</v>
      </c>
      <c r="H348" s="44">
        <v>2</v>
      </c>
      <c r="I348" s="50">
        <f>J348-(SUM(B348:H348))</f>
        <v>15</v>
      </c>
      <c r="J348" s="50">
        <f>Sheriff!J348</f>
        <v>132</v>
      </c>
    </row>
    <row r="349" spans="1:10" x14ac:dyDescent="0.2">
      <c r="A349" s="32" t="s">
        <v>412</v>
      </c>
      <c r="B349" s="44">
        <v>53</v>
      </c>
      <c r="C349" s="44">
        <v>46</v>
      </c>
      <c r="D349" s="44">
        <v>16</v>
      </c>
      <c r="E349" s="44">
        <v>7</v>
      </c>
      <c r="F349" s="44">
        <v>3</v>
      </c>
      <c r="G349" s="44">
        <v>1</v>
      </c>
      <c r="H349" s="44">
        <v>2</v>
      </c>
      <c r="I349" s="50">
        <f>J349-(SUM(B349:H349))</f>
        <v>10</v>
      </c>
      <c r="J349" s="50">
        <f>Sheriff!J349</f>
        <v>138</v>
      </c>
    </row>
    <row r="350" spans="1:10" x14ac:dyDescent="0.2">
      <c r="A350" s="32" t="s">
        <v>413</v>
      </c>
      <c r="B350" s="44">
        <v>83</v>
      </c>
      <c r="C350" s="44">
        <v>63</v>
      </c>
      <c r="D350" s="44">
        <v>22</v>
      </c>
      <c r="E350" s="44">
        <v>4</v>
      </c>
      <c r="F350" s="44">
        <v>6</v>
      </c>
      <c r="G350" s="44">
        <v>6</v>
      </c>
      <c r="H350" s="44">
        <v>4</v>
      </c>
      <c r="I350" s="50">
        <f>J350-(SUM(B350:H350))</f>
        <v>27</v>
      </c>
      <c r="J350" s="50">
        <f>Sheriff!J350</f>
        <v>215</v>
      </c>
    </row>
    <row r="351" spans="1:10" ht="12.75" customHeight="1" x14ac:dyDescent="0.2">
      <c r="A351" s="36" t="s">
        <v>454</v>
      </c>
      <c r="B351" s="47">
        <f>SUM(B346:B350)</f>
        <v>310</v>
      </c>
      <c r="C351" s="47">
        <f t="shared" ref="C351:H351" si="30">SUM(C346:C350)</f>
        <v>245</v>
      </c>
      <c r="D351" s="47">
        <f t="shared" si="30"/>
        <v>88</v>
      </c>
      <c r="E351" s="47">
        <f t="shared" si="30"/>
        <v>14</v>
      </c>
      <c r="F351" s="47">
        <f t="shared" si="30"/>
        <v>24</v>
      </c>
      <c r="G351" s="47">
        <f t="shared" si="30"/>
        <v>12</v>
      </c>
      <c r="H351" s="47">
        <f t="shared" si="30"/>
        <v>9</v>
      </c>
      <c r="I351" s="47">
        <f>SUM(I346:I350)</f>
        <v>80</v>
      </c>
      <c r="J351" s="47">
        <f>SUM(J346:J350)</f>
        <v>782</v>
      </c>
    </row>
    <row r="352" spans="1:10" ht="13.5" customHeight="1" x14ac:dyDescent="0.2">
      <c r="A352" s="34"/>
      <c r="B352" s="10"/>
      <c r="C352" s="10"/>
      <c r="D352" s="10"/>
      <c r="E352" s="10"/>
      <c r="F352" s="10"/>
      <c r="G352" s="10"/>
      <c r="H352" s="10"/>
      <c r="I352" s="10"/>
      <c r="J352" s="10"/>
    </row>
    <row r="353" spans="1:10" ht="12.6" customHeight="1" x14ac:dyDescent="0.2">
      <c r="A353" s="34" t="s">
        <v>414</v>
      </c>
      <c r="B353" s="54"/>
      <c r="C353" s="54"/>
      <c r="D353" s="54"/>
      <c r="E353" s="54"/>
      <c r="F353" s="54"/>
      <c r="G353" s="54"/>
      <c r="H353" s="54"/>
    </row>
    <row r="354" spans="1:10" ht="12.6" customHeight="1" x14ac:dyDescent="0.2">
      <c r="A354" s="32" t="s">
        <v>415</v>
      </c>
      <c r="B354" s="44">
        <v>84</v>
      </c>
      <c r="C354" s="44">
        <v>67</v>
      </c>
      <c r="D354" s="44">
        <v>22</v>
      </c>
      <c r="E354" s="44">
        <v>5</v>
      </c>
      <c r="F354" s="44">
        <v>6</v>
      </c>
      <c r="G354" s="44">
        <v>8</v>
      </c>
      <c r="H354" s="44">
        <v>1</v>
      </c>
      <c r="I354" s="50">
        <f>J354-(SUM(B354:H354))</f>
        <v>30</v>
      </c>
      <c r="J354" s="50">
        <f>Sheriff!J354</f>
        <v>223</v>
      </c>
    </row>
    <row r="355" spans="1:10" ht="12.6" customHeight="1" x14ac:dyDescent="0.2">
      <c r="A355" s="32" t="s">
        <v>416</v>
      </c>
      <c r="B355" s="44">
        <v>133</v>
      </c>
      <c r="C355" s="44">
        <v>113</v>
      </c>
      <c r="D355" s="44">
        <v>32</v>
      </c>
      <c r="E355" s="44">
        <v>6</v>
      </c>
      <c r="F355" s="44">
        <v>6</v>
      </c>
      <c r="G355" s="44">
        <v>1</v>
      </c>
      <c r="H355" s="44">
        <v>2</v>
      </c>
      <c r="I355" s="50">
        <f>J355-(SUM(B355:H355))</f>
        <v>23</v>
      </c>
      <c r="J355" s="50">
        <f>Sheriff!J355</f>
        <v>316</v>
      </c>
    </row>
    <row r="356" spans="1:10" ht="12.6" customHeight="1" x14ac:dyDescent="0.2">
      <c r="A356" s="32" t="s">
        <v>417</v>
      </c>
      <c r="B356" s="44">
        <v>122</v>
      </c>
      <c r="C356" s="44">
        <v>64</v>
      </c>
      <c r="D356" s="44">
        <v>37</v>
      </c>
      <c r="E356" s="44">
        <v>12</v>
      </c>
      <c r="F356" s="44">
        <v>11</v>
      </c>
      <c r="G356" s="44">
        <v>5</v>
      </c>
      <c r="H356" s="44">
        <v>2</v>
      </c>
      <c r="I356" s="50">
        <f>J356-(SUM(B356:H356))</f>
        <v>21</v>
      </c>
      <c r="J356" s="50">
        <f>Sheriff!J356</f>
        <v>274</v>
      </c>
    </row>
    <row r="357" spans="1:10" ht="12.6" customHeight="1" x14ac:dyDescent="0.2">
      <c r="A357" s="32" t="s">
        <v>418</v>
      </c>
      <c r="B357" s="44">
        <v>131</v>
      </c>
      <c r="C357" s="44">
        <v>94</v>
      </c>
      <c r="D357" s="44">
        <v>26</v>
      </c>
      <c r="E357" s="44">
        <v>8</v>
      </c>
      <c r="F357" s="44">
        <v>7</v>
      </c>
      <c r="G357" s="44">
        <v>1</v>
      </c>
      <c r="H357" s="44">
        <v>4</v>
      </c>
      <c r="I357" s="50">
        <f>J357-(SUM(B357:H357))</f>
        <v>24</v>
      </c>
      <c r="J357" s="50">
        <f>Sheriff!J357</f>
        <v>295</v>
      </c>
    </row>
    <row r="358" spans="1:10" ht="12.6" customHeight="1" x14ac:dyDescent="0.2">
      <c r="A358" s="32" t="s">
        <v>419</v>
      </c>
      <c r="B358" s="44">
        <v>55</v>
      </c>
      <c r="C358" s="44">
        <v>39</v>
      </c>
      <c r="D358" s="44">
        <v>12</v>
      </c>
      <c r="E358" s="44">
        <v>3</v>
      </c>
      <c r="F358" s="44">
        <v>7</v>
      </c>
      <c r="G358" s="44">
        <v>0</v>
      </c>
      <c r="H358" s="44">
        <v>1</v>
      </c>
      <c r="I358" s="50">
        <f>J358-(SUM(B358:H358))</f>
        <v>23</v>
      </c>
      <c r="J358" s="50">
        <f>Sheriff!J358</f>
        <v>140</v>
      </c>
    </row>
    <row r="359" spans="1:10" ht="12.6" customHeight="1" x14ac:dyDescent="0.2">
      <c r="A359" s="36" t="s">
        <v>455</v>
      </c>
      <c r="B359" s="47">
        <f>SUM(B354:B358)</f>
        <v>525</v>
      </c>
      <c r="C359" s="47">
        <f t="shared" ref="C359:H359" si="31">SUM(C354:C358)</f>
        <v>377</v>
      </c>
      <c r="D359" s="47">
        <f t="shared" si="31"/>
        <v>129</v>
      </c>
      <c r="E359" s="47">
        <f t="shared" si="31"/>
        <v>34</v>
      </c>
      <c r="F359" s="47">
        <f t="shared" si="31"/>
        <v>37</v>
      </c>
      <c r="G359" s="47">
        <f t="shared" si="31"/>
        <v>15</v>
      </c>
      <c r="H359" s="47">
        <f t="shared" si="31"/>
        <v>10</v>
      </c>
      <c r="I359" s="47">
        <f>SUM(I354:I358)</f>
        <v>121</v>
      </c>
      <c r="J359" s="47">
        <f>SUM(J354:J358)</f>
        <v>1248</v>
      </c>
    </row>
    <row r="360" spans="1:10" ht="12.6" customHeight="1" x14ac:dyDescent="0.2">
      <c r="A360" s="34"/>
      <c r="B360" s="10"/>
      <c r="C360" s="10"/>
      <c r="D360" s="10"/>
      <c r="E360" s="10"/>
      <c r="F360" s="10"/>
      <c r="G360" s="10"/>
      <c r="H360" s="10"/>
      <c r="I360" s="10"/>
      <c r="J360" s="10"/>
    </row>
    <row r="361" spans="1:10" ht="12.6" customHeight="1" x14ac:dyDescent="0.2">
      <c r="A361" s="34" t="s">
        <v>420</v>
      </c>
      <c r="B361" s="54"/>
      <c r="C361" s="54"/>
      <c r="D361" s="54"/>
      <c r="E361" s="54"/>
      <c r="F361" s="54"/>
      <c r="G361" s="54"/>
      <c r="H361" s="54"/>
    </row>
    <row r="362" spans="1:10" ht="12.6" customHeight="1" x14ac:dyDescent="0.2">
      <c r="A362" s="32" t="s">
        <v>421</v>
      </c>
      <c r="B362" s="44">
        <v>126</v>
      </c>
      <c r="C362" s="44">
        <v>93</v>
      </c>
      <c r="D362" s="44">
        <v>45</v>
      </c>
      <c r="E362" s="44">
        <v>10</v>
      </c>
      <c r="F362" s="44">
        <v>15</v>
      </c>
      <c r="G362" s="44">
        <v>1</v>
      </c>
      <c r="H362" s="44">
        <v>1</v>
      </c>
      <c r="I362" s="50">
        <f>J362-(SUM(B362:H362))</f>
        <v>23</v>
      </c>
      <c r="J362" s="50">
        <f>Sheriff!J362</f>
        <v>314</v>
      </c>
    </row>
    <row r="363" spans="1:10" ht="12.6" customHeight="1" x14ac:dyDescent="0.2">
      <c r="A363" s="32" t="s">
        <v>422</v>
      </c>
      <c r="B363" s="44">
        <v>122</v>
      </c>
      <c r="C363" s="44">
        <v>96</v>
      </c>
      <c r="D363" s="44">
        <v>24</v>
      </c>
      <c r="E363" s="44">
        <v>6</v>
      </c>
      <c r="F363" s="44">
        <v>7</v>
      </c>
      <c r="G363" s="44">
        <v>2</v>
      </c>
      <c r="H363" s="44">
        <v>3</v>
      </c>
      <c r="I363" s="50">
        <f>J363-(SUM(B363:H363))</f>
        <v>24</v>
      </c>
      <c r="J363" s="50">
        <f>Sheriff!J363</f>
        <v>284</v>
      </c>
    </row>
    <row r="364" spans="1:10" ht="12.6" customHeight="1" x14ac:dyDescent="0.2">
      <c r="A364" s="32" t="s">
        <v>423</v>
      </c>
      <c r="B364" s="44">
        <v>93</v>
      </c>
      <c r="C364" s="44">
        <v>68</v>
      </c>
      <c r="D364" s="44">
        <v>33</v>
      </c>
      <c r="E364" s="44">
        <v>6</v>
      </c>
      <c r="F364" s="44">
        <v>3</v>
      </c>
      <c r="G364" s="44">
        <v>2</v>
      </c>
      <c r="H364" s="44">
        <v>3</v>
      </c>
      <c r="I364" s="50">
        <f>J364-(SUM(B364:H364))</f>
        <v>27</v>
      </c>
      <c r="J364" s="50">
        <f>Sheriff!J364</f>
        <v>235</v>
      </c>
    </row>
    <row r="365" spans="1:10" ht="12.6" customHeight="1" x14ac:dyDescent="0.2">
      <c r="A365" s="32" t="s">
        <v>424</v>
      </c>
      <c r="B365" s="44">
        <v>87</v>
      </c>
      <c r="C365" s="44">
        <v>89</v>
      </c>
      <c r="D365" s="44">
        <v>37</v>
      </c>
      <c r="E365" s="44">
        <v>4</v>
      </c>
      <c r="F365" s="44">
        <v>8</v>
      </c>
      <c r="G365" s="44">
        <v>2</v>
      </c>
      <c r="H365" s="44">
        <v>1</v>
      </c>
      <c r="I365" s="50">
        <f>J365-(SUM(B365:H365))</f>
        <v>20</v>
      </c>
      <c r="J365" s="50">
        <f>Sheriff!J365</f>
        <v>248</v>
      </c>
    </row>
    <row r="366" spans="1:10" ht="12.6" customHeight="1" x14ac:dyDescent="0.2">
      <c r="A366" s="32" t="s">
        <v>425</v>
      </c>
      <c r="B366" s="44">
        <v>93</v>
      </c>
      <c r="C366" s="44">
        <v>65</v>
      </c>
      <c r="D366" s="44">
        <v>37</v>
      </c>
      <c r="E366" s="44">
        <v>3</v>
      </c>
      <c r="F366" s="44">
        <v>12</v>
      </c>
      <c r="G366" s="44">
        <v>1</v>
      </c>
      <c r="H366" s="44">
        <v>0</v>
      </c>
      <c r="I366" s="49">
        <f>J366-(SUM(B366:H366))</f>
        <v>20</v>
      </c>
      <c r="J366" s="50">
        <f>Sheriff!J366</f>
        <v>231</v>
      </c>
    </row>
    <row r="367" spans="1:10" ht="12.6" customHeight="1" x14ac:dyDescent="0.2">
      <c r="A367" s="36" t="s">
        <v>456</v>
      </c>
      <c r="B367" s="47">
        <f>SUM(B362:B366)</f>
        <v>521</v>
      </c>
      <c r="C367" s="47">
        <f t="shared" ref="C367:H367" si="32">SUM(C362:C366)</f>
        <v>411</v>
      </c>
      <c r="D367" s="47">
        <f t="shared" si="32"/>
        <v>176</v>
      </c>
      <c r="E367" s="47">
        <f t="shared" si="32"/>
        <v>29</v>
      </c>
      <c r="F367" s="47">
        <f t="shared" si="32"/>
        <v>45</v>
      </c>
      <c r="G367" s="47">
        <f t="shared" si="32"/>
        <v>8</v>
      </c>
      <c r="H367" s="47">
        <f t="shared" si="32"/>
        <v>8</v>
      </c>
      <c r="I367" s="47">
        <f>SUM(I362:I366)</f>
        <v>114</v>
      </c>
      <c r="J367" s="47">
        <f>SUM(J362:J366)</f>
        <v>1312</v>
      </c>
    </row>
    <row r="368" spans="1:10" ht="12.6" customHeight="1" x14ac:dyDescent="0.2">
      <c r="A368" s="3"/>
      <c r="B368" s="10"/>
      <c r="C368" s="10"/>
      <c r="D368" s="10"/>
      <c r="E368" s="10"/>
      <c r="F368" s="10"/>
      <c r="G368" s="10"/>
      <c r="H368" s="10"/>
      <c r="I368" s="10"/>
      <c r="J368" s="10"/>
    </row>
    <row r="369" spans="1:10" ht="12.6" customHeight="1" x14ac:dyDescent="0.2">
      <c r="A369" s="34" t="s">
        <v>457</v>
      </c>
    </row>
    <row r="370" spans="1:10" ht="12.6" customHeight="1" x14ac:dyDescent="0.2">
      <c r="A370" s="36" t="s">
        <v>402</v>
      </c>
      <c r="B370" s="47">
        <f>B343</f>
        <v>686</v>
      </c>
      <c r="C370" s="47">
        <f t="shared" ref="C370:H370" si="33">C343</f>
        <v>130</v>
      </c>
      <c r="D370" s="47">
        <f t="shared" si="33"/>
        <v>70</v>
      </c>
      <c r="E370" s="47">
        <f t="shared" si="33"/>
        <v>16</v>
      </c>
      <c r="F370" s="47">
        <f t="shared" si="33"/>
        <v>13</v>
      </c>
      <c r="G370" s="47">
        <f t="shared" si="33"/>
        <v>3</v>
      </c>
      <c r="H370" s="47">
        <f t="shared" si="33"/>
        <v>0</v>
      </c>
      <c r="I370" s="47">
        <f>J370-(SUM(B370:H370))</f>
        <v>398</v>
      </c>
      <c r="J370" s="47">
        <f>J343</f>
        <v>1316</v>
      </c>
    </row>
    <row r="371" spans="1:10" ht="12.6" customHeight="1" x14ac:dyDescent="0.2">
      <c r="A371" s="36" t="s">
        <v>408</v>
      </c>
      <c r="B371" s="47">
        <f>B351</f>
        <v>310</v>
      </c>
      <c r="C371" s="47">
        <f t="shared" ref="C371:H371" si="34">C351</f>
        <v>245</v>
      </c>
      <c r="D371" s="47">
        <f t="shared" si="34"/>
        <v>88</v>
      </c>
      <c r="E371" s="47">
        <f t="shared" si="34"/>
        <v>14</v>
      </c>
      <c r="F371" s="47">
        <f t="shared" si="34"/>
        <v>24</v>
      </c>
      <c r="G371" s="47">
        <f t="shared" si="34"/>
        <v>12</v>
      </c>
      <c r="H371" s="47">
        <f t="shared" si="34"/>
        <v>9</v>
      </c>
      <c r="I371" s="47">
        <f>J371-(SUM(B371:H371))</f>
        <v>80</v>
      </c>
      <c r="J371" s="47">
        <f>J351</f>
        <v>782</v>
      </c>
    </row>
    <row r="372" spans="1:10" ht="12.6" customHeight="1" x14ac:dyDescent="0.2">
      <c r="A372" s="36" t="s">
        <v>414</v>
      </c>
      <c r="B372" s="47">
        <f>B359</f>
        <v>525</v>
      </c>
      <c r="C372" s="47">
        <f t="shared" ref="C372:H372" si="35">C359</f>
        <v>377</v>
      </c>
      <c r="D372" s="47">
        <f t="shared" si="35"/>
        <v>129</v>
      </c>
      <c r="E372" s="47">
        <f t="shared" si="35"/>
        <v>34</v>
      </c>
      <c r="F372" s="47">
        <f t="shared" si="35"/>
        <v>37</v>
      </c>
      <c r="G372" s="47">
        <f t="shared" si="35"/>
        <v>15</v>
      </c>
      <c r="H372" s="47">
        <f t="shared" si="35"/>
        <v>10</v>
      </c>
      <c r="I372" s="47">
        <f>J372-(SUM(B372:H372))</f>
        <v>121</v>
      </c>
      <c r="J372" s="47">
        <f>J359</f>
        <v>1248</v>
      </c>
    </row>
    <row r="373" spans="1:10" ht="12.6" customHeight="1" x14ac:dyDescent="0.2">
      <c r="A373" s="36" t="s">
        <v>420</v>
      </c>
      <c r="B373" s="56">
        <f>B367</f>
        <v>521</v>
      </c>
      <c r="C373" s="56">
        <f t="shared" ref="C373:H373" si="36">C367</f>
        <v>411</v>
      </c>
      <c r="D373" s="56">
        <f t="shared" si="36"/>
        <v>176</v>
      </c>
      <c r="E373" s="56">
        <f t="shared" si="36"/>
        <v>29</v>
      </c>
      <c r="F373" s="56">
        <f t="shared" si="36"/>
        <v>45</v>
      </c>
      <c r="G373" s="56">
        <f t="shared" si="36"/>
        <v>8</v>
      </c>
      <c r="H373" s="56">
        <f t="shared" si="36"/>
        <v>8</v>
      </c>
      <c r="I373" s="56">
        <f>J373-(SUM(B373:H373))</f>
        <v>114</v>
      </c>
      <c r="J373" s="56">
        <f>J367</f>
        <v>1312</v>
      </c>
    </row>
    <row r="374" spans="1:10" ht="12.6" customHeight="1" x14ac:dyDescent="0.2">
      <c r="A374" s="34"/>
      <c r="B374" s="53"/>
      <c r="C374" s="53"/>
      <c r="D374" s="53"/>
      <c r="E374" s="53"/>
      <c r="F374" s="53"/>
      <c r="G374" s="53"/>
      <c r="H374" s="53"/>
      <c r="I374" s="53"/>
      <c r="J374" s="53"/>
    </row>
    <row r="375" spans="1:10" ht="12.6" customHeight="1" x14ac:dyDescent="0.2">
      <c r="A375" s="36" t="s">
        <v>458</v>
      </c>
      <c r="B375" s="51">
        <f>SUM(B370:B373)</f>
        <v>2042</v>
      </c>
      <c r="C375" s="51">
        <f t="shared" ref="C375:H375" si="37">SUM(C370:C373)</f>
        <v>1163</v>
      </c>
      <c r="D375" s="51">
        <f t="shared" si="37"/>
        <v>463</v>
      </c>
      <c r="E375" s="51">
        <f t="shared" si="37"/>
        <v>93</v>
      </c>
      <c r="F375" s="51">
        <f t="shared" si="37"/>
        <v>119</v>
      </c>
      <c r="G375" s="51">
        <f t="shared" si="37"/>
        <v>38</v>
      </c>
      <c r="H375" s="51">
        <f t="shared" si="37"/>
        <v>27</v>
      </c>
      <c r="I375" s="51">
        <f>SUM(I370:I373)</f>
        <v>713</v>
      </c>
      <c r="J375" s="51">
        <f>SUM(J370:J373)</f>
        <v>4658</v>
      </c>
    </row>
    <row r="376" spans="1:10" ht="12.6" customHeight="1" x14ac:dyDescent="0.2">
      <c r="A376" s="3"/>
      <c r="B376" s="10"/>
      <c r="C376" s="10"/>
      <c r="D376" s="10"/>
      <c r="E376" s="10"/>
      <c r="F376" s="10"/>
      <c r="G376" s="10"/>
      <c r="H376" s="10"/>
      <c r="I376" s="10"/>
      <c r="J376" s="10"/>
    </row>
    <row r="377" spans="1:10" ht="12.6" customHeight="1" x14ac:dyDescent="0.2">
      <c r="A377" s="34" t="s">
        <v>71</v>
      </c>
    </row>
    <row r="378" spans="1:10" ht="13.5" customHeight="1" x14ac:dyDescent="0.2">
      <c r="A378" s="34" t="s">
        <v>402</v>
      </c>
      <c r="B378" s="57"/>
      <c r="C378" s="57"/>
      <c r="D378" s="57"/>
      <c r="E378" s="57"/>
      <c r="F378" s="57"/>
      <c r="G378" s="57"/>
      <c r="H378" s="57"/>
      <c r="I378" s="58"/>
      <c r="J378" s="58"/>
    </row>
    <row r="379" spans="1:10" ht="13.5" customHeight="1" x14ac:dyDescent="0.2">
      <c r="A379" s="32" t="s">
        <v>426</v>
      </c>
      <c r="B379" s="59">
        <v>64</v>
      </c>
      <c r="C379" s="59">
        <v>105</v>
      </c>
      <c r="D379" s="59">
        <v>16</v>
      </c>
      <c r="E379" s="59">
        <v>5</v>
      </c>
      <c r="F379" s="59">
        <v>14</v>
      </c>
      <c r="G379" s="59">
        <v>2</v>
      </c>
      <c r="H379" s="59">
        <v>2</v>
      </c>
      <c r="I379" s="60">
        <f>J379-(SUM(B379:H379))</f>
        <v>24</v>
      </c>
      <c r="J379" s="60">
        <f>Sheriff!J379</f>
        <v>232</v>
      </c>
    </row>
    <row r="380" spans="1:10" ht="12.6" customHeight="1" x14ac:dyDescent="0.2">
      <c r="A380" s="32" t="s">
        <v>427</v>
      </c>
      <c r="B380" s="44">
        <v>135</v>
      </c>
      <c r="C380" s="44">
        <v>207</v>
      </c>
      <c r="D380" s="44">
        <v>44</v>
      </c>
      <c r="E380" s="44">
        <v>13</v>
      </c>
      <c r="F380" s="44">
        <v>28</v>
      </c>
      <c r="G380" s="44">
        <v>5</v>
      </c>
      <c r="H380" s="44">
        <v>4</v>
      </c>
      <c r="I380" s="50">
        <f>J380-(SUM(B380:H380))</f>
        <v>35</v>
      </c>
      <c r="J380" s="60">
        <f>Sheriff!J380</f>
        <v>471</v>
      </c>
    </row>
    <row r="381" spans="1:10" ht="12.6" customHeight="1" x14ac:dyDescent="0.2">
      <c r="A381" s="32" t="s">
        <v>428</v>
      </c>
      <c r="B381" s="44">
        <v>128</v>
      </c>
      <c r="C381" s="44">
        <v>180</v>
      </c>
      <c r="D381" s="44">
        <v>36</v>
      </c>
      <c r="E381" s="44">
        <v>17</v>
      </c>
      <c r="F381" s="44">
        <v>25</v>
      </c>
      <c r="G381" s="44">
        <v>2</v>
      </c>
      <c r="H381" s="44">
        <v>4</v>
      </c>
      <c r="I381" s="50">
        <f>J381-(SUM(B381:H381))</f>
        <v>39</v>
      </c>
      <c r="J381" s="60">
        <f>Sheriff!J381</f>
        <v>431</v>
      </c>
    </row>
    <row r="382" spans="1:10" ht="12.6" customHeight="1" x14ac:dyDescent="0.2">
      <c r="A382" s="36" t="s">
        <v>453</v>
      </c>
      <c r="B382" s="47">
        <f>SUM(B379:B381)</f>
        <v>327</v>
      </c>
      <c r="C382" s="47">
        <f t="shared" ref="C382:H382" si="38">SUM(C379:C381)</f>
        <v>492</v>
      </c>
      <c r="D382" s="47">
        <f t="shared" si="38"/>
        <v>96</v>
      </c>
      <c r="E382" s="47">
        <f t="shared" si="38"/>
        <v>35</v>
      </c>
      <c r="F382" s="47">
        <f t="shared" si="38"/>
        <v>67</v>
      </c>
      <c r="G382" s="47">
        <f t="shared" si="38"/>
        <v>9</v>
      </c>
      <c r="H382" s="47">
        <f t="shared" si="38"/>
        <v>10</v>
      </c>
      <c r="I382" s="47">
        <f>SUM(I379:I381)</f>
        <v>98</v>
      </c>
      <c r="J382" s="47">
        <f>SUM(J379:J381)</f>
        <v>1134</v>
      </c>
    </row>
    <row r="383" spans="1:10" ht="12.6" customHeight="1" x14ac:dyDescent="0.2">
      <c r="A383" s="34"/>
      <c r="B383" s="10"/>
      <c r="C383" s="10"/>
      <c r="D383" s="10"/>
      <c r="E383" s="10"/>
      <c r="F383" s="10"/>
      <c r="G383" s="10"/>
      <c r="H383" s="10"/>
      <c r="I383" s="10"/>
      <c r="J383" s="10"/>
    </row>
    <row r="384" spans="1:10" ht="12.6" customHeight="1" x14ac:dyDescent="0.2">
      <c r="A384" s="34" t="s">
        <v>408</v>
      </c>
      <c r="B384" s="54"/>
      <c r="C384" s="54"/>
      <c r="D384" s="54"/>
      <c r="E384" s="54"/>
      <c r="F384" s="54"/>
      <c r="G384" s="54"/>
      <c r="H384" s="54"/>
    </row>
    <row r="385" spans="1:10" x14ac:dyDescent="0.2">
      <c r="A385" s="32" t="s">
        <v>429</v>
      </c>
      <c r="B385" s="44">
        <v>94</v>
      </c>
      <c r="C385" s="44">
        <v>103</v>
      </c>
      <c r="D385" s="44">
        <v>28</v>
      </c>
      <c r="E385" s="44">
        <v>6</v>
      </c>
      <c r="F385" s="44">
        <v>20</v>
      </c>
      <c r="G385" s="44">
        <v>1</v>
      </c>
      <c r="H385" s="44">
        <v>2</v>
      </c>
      <c r="I385" s="50">
        <f>J385-(SUM(B385:H385))</f>
        <v>26</v>
      </c>
      <c r="J385" s="50">
        <f>Sheriff!J385</f>
        <v>280</v>
      </c>
    </row>
    <row r="386" spans="1:10" ht="12.2" customHeight="1" x14ac:dyDescent="0.2">
      <c r="A386" s="32" t="s">
        <v>430</v>
      </c>
      <c r="B386" s="44">
        <v>97</v>
      </c>
      <c r="C386" s="44">
        <v>128</v>
      </c>
      <c r="D386" s="44">
        <v>24</v>
      </c>
      <c r="E386" s="44">
        <v>8</v>
      </c>
      <c r="F386" s="44">
        <v>18</v>
      </c>
      <c r="G386" s="44">
        <v>4</v>
      </c>
      <c r="H386" s="44">
        <v>0</v>
      </c>
      <c r="I386" s="50">
        <f>J386-(SUM(B386:H386))</f>
        <v>15</v>
      </c>
      <c r="J386" s="50">
        <f>Sheriff!J386</f>
        <v>294</v>
      </c>
    </row>
    <row r="387" spans="1:10" ht="12.2" customHeight="1" x14ac:dyDescent="0.2">
      <c r="A387" s="32" t="s">
        <v>431</v>
      </c>
      <c r="B387" s="44">
        <v>116</v>
      </c>
      <c r="C387" s="44">
        <v>176</v>
      </c>
      <c r="D387" s="44">
        <v>31</v>
      </c>
      <c r="E387" s="44">
        <v>11</v>
      </c>
      <c r="F387" s="44">
        <v>21</v>
      </c>
      <c r="G387" s="44">
        <v>2</v>
      </c>
      <c r="H387" s="44">
        <v>5</v>
      </c>
      <c r="I387" s="49">
        <f>J387-(SUM(B387:H387))</f>
        <v>23</v>
      </c>
      <c r="J387" s="50">
        <f>Sheriff!J387</f>
        <v>385</v>
      </c>
    </row>
    <row r="388" spans="1:10" ht="12.2" customHeight="1" x14ac:dyDescent="0.2">
      <c r="A388" s="36" t="s">
        <v>454</v>
      </c>
      <c r="B388" s="47">
        <f>SUM(B385:B387)</f>
        <v>307</v>
      </c>
      <c r="C388" s="47">
        <f t="shared" ref="C388:H388" si="39">SUM(C385:C387)</f>
        <v>407</v>
      </c>
      <c r="D388" s="47">
        <f t="shared" si="39"/>
        <v>83</v>
      </c>
      <c r="E388" s="47">
        <f t="shared" si="39"/>
        <v>25</v>
      </c>
      <c r="F388" s="47">
        <f t="shared" si="39"/>
        <v>59</v>
      </c>
      <c r="G388" s="47">
        <f t="shared" si="39"/>
        <v>7</v>
      </c>
      <c r="H388" s="47">
        <f t="shared" si="39"/>
        <v>7</v>
      </c>
      <c r="I388" s="47">
        <f>SUM(I385:I387)</f>
        <v>64</v>
      </c>
      <c r="J388" s="47">
        <f>SUM(J385:J387)</f>
        <v>959</v>
      </c>
    </row>
    <row r="389" spans="1:10" ht="12.2" customHeight="1" x14ac:dyDescent="0.2">
      <c r="A389" s="34"/>
      <c r="B389" s="10"/>
      <c r="C389" s="10"/>
      <c r="D389" s="10"/>
      <c r="E389" s="10"/>
      <c r="F389" s="10"/>
      <c r="G389" s="10"/>
      <c r="H389" s="10"/>
      <c r="I389" s="10"/>
      <c r="J389" s="10"/>
    </row>
    <row r="390" spans="1:10" ht="12.2" customHeight="1" x14ac:dyDescent="0.2">
      <c r="A390" s="34" t="s">
        <v>414</v>
      </c>
      <c r="B390" s="54"/>
      <c r="C390" s="54"/>
      <c r="D390" s="54"/>
      <c r="E390" s="54"/>
      <c r="F390" s="54"/>
      <c r="G390" s="54"/>
      <c r="H390" s="54"/>
    </row>
    <row r="391" spans="1:10" ht="12.2" customHeight="1" x14ac:dyDescent="0.2">
      <c r="A391" s="32" t="s">
        <v>432</v>
      </c>
      <c r="B391" s="44">
        <v>126</v>
      </c>
      <c r="C391" s="44">
        <v>171</v>
      </c>
      <c r="D391" s="44">
        <v>27</v>
      </c>
      <c r="E391" s="44">
        <v>15</v>
      </c>
      <c r="F391" s="44">
        <v>13</v>
      </c>
      <c r="G391" s="44">
        <v>12</v>
      </c>
      <c r="H391" s="44">
        <v>1</v>
      </c>
      <c r="I391" s="50">
        <f>J391-(SUM(B391:H391))</f>
        <v>36</v>
      </c>
      <c r="J391" s="50">
        <f>Sheriff!J391</f>
        <v>401</v>
      </c>
    </row>
    <row r="392" spans="1:10" ht="12.2" customHeight="1" x14ac:dyDescent="0.2">
      <c r="A392" s="32" t="s">
        <v>433</v>
      </c>
      <c r="B392" s="44">
        <v>90</v>
      </c>
      <c r="C392" s="44">
        <v>155</v>
      </c>
      <c r="D392" s="44">
        <v>38</v>
      </c>
      <c r="E392" s="44">
        <v>10</v>
      </c>
      <c r="F392" s="44">
        <v>13</v>
      </c>
      <c r="G392" s="44">
        <v>4</v>
      </c>
      <c r="H392" s="44">
        <v>0</v>
      </c>
      <c r="I392" s="50">
        <f>J392-(SUM(B392:H392))</f>
        <v>32</v>
      </c>
      <c r="J392" s="50">
        <f>Sheriff!J392</f>
        <v>342</v>
      </c>
    </row>
    <row r="393" spans="1:10" ht="12.2" customHeight="1" x14ac:dyDescent="0.2">
      <c r="A393" s="32" t="s">
        <v>434</v>
      </c>
      <c r="B393" s="44">
        <v>130</v>
      </c>
      <c r="C393" s="44">
        <v>151</v>
      </c>
      <c r="D393" s="44">
        <v>38</v>
      </c>
      <c r="E393" s="44">
        <v>16</v>
      </c>
      <c r="F393" s="44">
        <v>14</v>
      </c>
      <c r="G393" s="44">
        <v>4</v>
      </c>
      <c r="H393" s="44">
        <v>0</v>
      </c>
      <c r="I393" s="49">
        <f>J393-(SUM(B393:H393))</f>
        <v>24</v>
      </c>
      <c r="J393" s="50">
        <f>Sheriff!J393</f>
        <v>377</v>
      </c>
    </row>
    <row r="394" spans="1:10" ht="12.2" customHeight="1" x14ac:dyDescent="0.2">
      <c r="A394" s="36" t="s">
        <v>455</v>
      </c>
      <c r="B394" s="47">
        <f>SUM(B391:B393)</f>
        <v>346</v>
      </c>
      <c r="C394" s="47">
        <f t="shared" ref="C394:H394" si="40">SUM(C391:C393)</f>
        <v>477</v>
      </c>
      <c r="D394" s="47">
        <f t="shared" si="40"/>
        <v>103</v>
      </c>
      <c r="E394" s="47">
        <f t="shared" si="40"/>
        <v>41</v>
      </c>
      <c r="F394" s="47">
        <f t="shared" si="40"/>
        <v>40</v>
      </c>
      <c r="G394" s="47">
        <f t="shared" si="40"/>
        <v>20</v>
      </c>
      <c r="H394" s="47">
        <f t="shared" si="40"/>
        <v>1</v>
      </c>
      <c r="I394" s="47">
        <f>SUM(I391:I393)</f>
        <v>92</v>
      </c>
      <c r="J394" s="47">
        <f>SUM(J391:J393)</f>
        <v>1120</v>
      </c>
    </row>
    <row r="395" spans="1:10" ht="12.2" customHeight="1" x14ac:dyDescent="0.2">
      <c r="A395" s="3"/>
      <c r="B395" s="10"/>
      <c r="C395" s="10"/>
      <c r="D395" s="10"/>
      <c r="E395" s="10"/>
      <c r="F395" s="10"/>
      <c r="G395" s="10"/>
      <c r="H395" s="10"/>
      <c r="I395" s="10"/>
      <c r="J395" s="10"/>
    </row>
    <row r="396" spans="1:10" ht="12.2" customHeight="1" x14ac:dyDescent="0.2">
      <c r="A396" s="34" t="s">
        <v>420</v>
      </c>
      <c r="B396" s="54"/>
      <c r="C396" s="54"/>
      <c r="D396" s="54"/>
      <c r="E396" s="54"/>
      <c r="F396" s="54"/>
      <c r="G396" s="54"/>
      <c r="H396" s="54"/>
    </row>
    <row r="397" spans="1:10" ht="12.2" customHeight="1" x14ac:dyDescent="0.2">
      <c r="A397" s="32" t="s">
        <v>435</v>
      </c>
      <c r="B397" s="44">
        <v>137</v>
      </c>
      <c r="C397" s="44">
        <v>198</v>
      </c>
      <c r="D397" s="44">
        <v>47</v>
      </c>
      <c r="E397" s="44">
        <v>21</v>
      </c>
      <c r="F397" s="44">
        <v>21</v>
      </c>
      <c r="G397" s="44">
        <v>3</v>
      </c>
      <c r="H397" s="44">
        <v>1</v>
      </c>
      <c r="I397" s="50">
        <f>J397-(SUM(B397:H397))</f>
        <v>28</v>
      </c>
      <c r="J397" s="50">
        <f>Sheriff!J397</f>
        <v>456</v>
      </c>
    </row>
    <row r="398" spans="1:10" ht="12.2" customHeight="1" x14ac:dyDescent="0.2">
      <c r="A398" s="32" t="s">
        <v>436</v>
      </c>
      <c r="B398" s="44">
        <v>113</v>
      </c>
      <c r="C398" s="44">
        <v>137</v>
      </c>
      <c r="D398" s="44">
        <v>32</v>
      </c>
      <c r="E398" s="44">
        <v>16</v>
      </c>
      <c r="F398" s="44">
        <v>21</v>
      </c>
      <c r="G398" s="44">
        <v>4</v>
      </c>
      <c r="H398" s="44">
        <v>4</v>
      </c>
      <c r="I398" s="50">
        <f>J398-(SUM(B398:H398))</f>
        <v>25</v>
      </c>
      <c r="J398" s="50">
        <f>Sheriff!J398</f>
        <v>352</v>
      </c>
    </row>
    <row r="399" spans="1:10" ht="12.2" customHeight="1" x14ac:dyDescent="0.2">
      <c r="A399" s="32" t="s">
        <v>437</v>
      </c>
      <c r="B399" s="44">
        <v>136</v>
      </c>
      <c r="C399" s="44">
        <v>227</v>
      </c>
      <c r="D399" s="44">
        <v>38</v>
      </c>
      <c r="E399" s="44">
        <v>14</v>
      </c>
      <c r="F399" s="44">
        <v>21</v>
      </c>
      <c r="G399" s="44">
        <v>1</v>
      </c>
      <c r="H399" s="44">
        <v>0</v>
      </c>
      <c r="I399" s="50">
        <f>J399-(SUM(B399:H399))</f>
        <v>39</v>
      </c>
      <c r="J399" s="50">
        <f>Sheriff!J399</f>
        <v>476</v>
      </c>
    </row>
    <row r="400" spans="1:10" ht="12.2" customHeight="1" x14ac:dyDescent="0.2">
      <c r="A400" s="36" t="s">
        <v>456</v>
      </c>
      <c r="B400" s="47">
        <f>SUM(B397:B399)</f>
        <v>386</v>
      </c>
      <c r="C400" s="47">
        <f t="shared" ref="C400:H400" si="41">SUM(C397:C399)</f>
        <v>562</v>
      </c>
      <c r="D400" s="47">
        <f t="shared" si="41"/>
        <v>117</v>
      </c>
      <c r="E400" s="47">
        <f t="shared" si="41"/>
        <v>51</v>
      </c>
      <c r="F400" s="47">
        <f t="shared" si="41"/>
        <v>63</v>
      </c>
      <c r="G400" s="47">
        <f t="shared" si="41"/>
        <v>8</v>
      </c>
      <c r="H400" s="47">
        <f t="shared" si="41"/>
        <v>5</v>
      </c>
      <c r="I400" s="47">
        <f>SUM(I397:I399)</f>
        <v>92</v>
      </c>
      <c r="J400" s="47">
        <f>SUM(J397:J399)</f>
        <v>1284</v>
      </c>
    </row>
    <row r="401" spans="1:10" x14ac:dyDescent="0.2">
      <c r="A401" s="3"/>
      <c r="B401" s="10"/>
      <c r="C401" s="10"/>
      <c r="D401" s="10"/>
      <c r="E401" s="10"/>
      <c r="F401" s="10"/>
      <c r="G401" s="10"/>
      <c r="H401" s="10"/>
      <c r="I401" s="10"/>
      <c r="J401" s="10"/>
    </row>
    <row r="402" spans="1:10" x14ac:dyDescent="0.2">
      <c r="A402" s="34" t="s">
        <v>459</v>
      </c>
    </row>
    <row r="403" spans="1:10" x14ac:dyDescent="0.2">
      <c r="A403" s="36" t="s">
        <v>402</v>
      </c>
      <c r="B403" s="47">
        <f>B382</f>
        <v>327</v>
      </c>
      <c r="C403" s="47">
        <f t="shared" ref="C403:H403" si="42">C382</f>
        <v>492</v>
      </c>
      <c r="D403" s="47">
        <f t="shared" si="42"/>
        <v>96</v>
      </c>
      <c r="E403" s="47">
        <f t="shared" si="42"/>
        <v>35</v>
      </c>
      <c r="F403" s="47">
        <f t="shared" si="42"/>
        <v>67</v>
      </c>
      <c r="G403" s="47">
        <f t="shared" si="42"/>
        <v>9</v>
      </c>
      <c r="H403" s="47">
        <f t="shared" si="42"/>
        <v>10</v>
      </c>
      <c r="I403" s="47">
        <f>J403-(SUM(B403:H403))</f>
        <v>98</v>
      </c>
      <c r="J403" s="47">
        <f>J382</f>
        <v>1134</v>
      </c>
    </row>
    <row r="404" spans="1:10" x14ac:dyDescent="0.2">
      <c r="A404" s="36" t="s">
        <v>408</v>
      </c>
      <c r="B404" s="47">
        <f>B388</f>
        <v>307</v>
      </c>
      <c r="C404" s="47">
        <f t="shared" ref="C404:H404" si="43">C388</f>
        <v>407</v>
      </c>
      <c r="D404" s="47">
        <f t="shared" si="43"/>
        <v>83</v>
      </c>
      <c r="E404" s="47">
        <f t="shared" si="43"/>
        <v>25</v>
      </c>
      <c r="F404" s="47">
        <f t="shared" si="43"/>
        <v>59</v>
      </c>
      <c r="G404" s="47">
        <f t="shared" si="43"/>
        <v>7</v>
      </c>
      <c r="H404" s="47">
        <f t="shared" si="43"/>
        <v>7</v>
      </c>
      <c r="I404" s="47">
        <f>J404-(SUM(B404:H404))</f>
        <v>64</v>
      </c>
      <c r="J404" s="47">
        <f>J388</f>
        <v>959</v>
      </c>
    </row>
    <row r="405" spans="1:10" x14ac:dyDescent="0.2">
      <c r="A405" s="36" t="s">
        <v>414</v>
      </c>
      <c r="B405" s="47">
        <f>B394</f>
        <v>346</v>
      </c>
      <c r="C405" s="47">
        <f t="shared" ref="C405:H405" si="44">C394</f>
        <v>477</v>
      </c>
      <c r="D405" s="47">
        <f t="shared" si="44"/>
        <v>103</v>
      </c>
      <c r="E405" s="47">
        <f t="shared" si="44"/>
        <v>41</v>
      </c>
      <c r="F405" s="47">
        <f t="shared" si="44"/>
        <v>40</v>
      </c>
      <c r="G405" s="47">
        <f t="shared" si="44"/>
        <v>20</v>
      </c>
      <c r="H405" s="47">
        <f t="shared" si="44"/>
        <v>1</v>
      </c>
      <c r="I405" s="47">
        <f>J405-(SUM(B405:H405))</f>
        <v>92</v>
      </c>
      <c r="J405" s="47">
        <f>J394</f>
        <v>1120</v>
      </c>
    </row>
    <row r="406" spans="1:10" x14ac:dyDescent="0.2">
      <c r="A406" s="36" t="s">
        <v>420</v>
      </c>
      <c r="B406" s="47">
        <f>B400</f>
        <v>386</v>
      </c>
      <c r="C406" s="47">
        <f t="shared" ref="C406:H406" si="45">C400</f>
        <v>562</v>
      </c>
      <c r="D406" s="47">
        <f t="shared" si="45"/>
        <v>117</v>
      </c>
      <c r="E406" s="47">
        <f t="shared" si="45"/>
        <v>51</v>
      </c>
      <c r="F406" s="47">
        <f t="shared" si="45"/>
        <v>63</v>
      </c>
      <c r="G406" s="47">
        <f t="shared" si="45"/>
        <v>8</v>
      </c>
      <c r="H406" s="47">
        <f t="shared" si="45"/>
        <v>5</v>
      </c>
      <c r="I406" s="47">
        <f>J406-(SUM(B406:H406))</f>
        <v>92</v>
      </c>
      <c r="J406" s="47">
        <f>J400</f>
        <v>1284</v>
      </c>
    </row>
    <row r="407" spans="1:10" x14ac:dyDescent="0.2">
      <c r="A407" s="36"/>
      <c r="B407" s="52"/>
      <c r="C407" s="52"/>
      <c r="D407" s="52"/>
      <c r="E407" s="52"/>
      <c r="F407" s="52"/>
      <c r="G407" s="52"/>
      <c r="H407" s="52"/>
      <c r="I407" s="52"/>
      <c r="J407" s="52"/>
    </row>
    <row r="408" spans="1:10" ht="12.75" customHeight="1" x14ac:dyDescent="0.2">
      <c r="A408" s="36" t="s">
        <v>1005</v>
      </c>
      <c r="B408" s="47">
        <f>SUM(B403:B406)</f>
        <v>1366</v>
      </c>
      <c r="C408" s="47">
        <f t="shared" ref="C408:H408" si="46">SUM(C403:C406)</f>
        <v>1938</v>
      </c>
      <c r="D408" s="47">
        <f t="shared" si="46"/>
        <v>399</v>
      </c>
      <c r="E408" s="47">
        <f t="shared" si="46"/>
        <v>152</v>
      </c>
      <c r="F408" s="47">
        <f t="shared" si="46"/>
        <v>229</v>
      </c>
      <c r="G408" s="47">
        <f t="shared" si="46"/>
        <v>44</v>
      </c>
      <c r="H408" s="47">
        <f t="shared" si="46"/>
        <v>23</v>
      </c>
      <c r="I408" s="47">
        <f>SUM(I403:I406)</f>
        <v>346</v>
      </c>
      <c r="J408" s="47">
        <f>SUM(J403:J406)</f>
        <v>4497</v>
      </c>
    </row>
    <row r="410" spans="1:10" x14ac:dyDescent="0.2">
      <c r="A410" s="34" t="s">
        <v>47</v>
      </c>
    </row>
    <row r="411" spans="1:10" x14ac:dyDescent="0.2">
      <c r="A411" s="32" t="s">
        <v>997</v>
      </c>
      <c r="B411" s="44">
        <v>86</v>
      </c>
      <c r="C411" s="44">
        <v>211</v>
      </c>
      <c r="D411" s="44">
        <v>47</v>
      </c>
      <c r="E411" s="44">
        <v>12</v>
      </c>
      <c r="F411" s="44">
        <v>22</v>
      </c>
      <c r="G411" s="44">
        <v>3</v>
      </c>
      <c r="H411" s="44">
        <v>1</v>
      </c>
      <c r="I411" s="50">
        <f t="shared" ref="I411:I417" si="47">J411-(SUM(B411:H411))</f>
        <v>40</v>
      </c>
      <c r="J411" s="50">
        <f>Sheriff!J411</f>
        <v>422</v>
      </c>
    </row>
    <row r="412" spans="1:10" x14ac:dyDescent="0.2">
      <c r="A412" s="32" t="s">
        <v>998</v>
      </c>
      <c r="B412" s="44">
        <v>96</v>
      </c>
      <c r="C412" s="44">
        <v>259</v>
      </c>
      <c r="D412" s="44">
        <v>83</v>
      </c>
      <c r="E412" s="44">
        <v>7</v>
      </c>
      <c r="F412" s="44">
        <v>22</v>
      </c>
      <c r="G412" s="44">
        <v>1</v>
      </c>
      <c r="H412" s="44">
        <v>2</v>
      </c>
      <c r="I412" s="50">
        <f t="shared" si="47"/>
        <v>42</v>
      </c>
      <c r="J412" s="50">
        <f>Sheriff!J412</f>
        <v>512</v>
      </c>
    </row>
    <row r="413" spans="1:10" x14ac:dyDescent="0.2">
      <c r="A413" s="32" t="s">
        <v>999</v>
      </c>
      <c r="B413" s="44">
        <v>102</v>
      </c>
      <c r="C413" s="44">
        <v>240</v>
      </c>
      <c r="D413" s="44">
        <v>97</v>
      </c>
      <c r="E413" s="44">
        <v>9</v>
      </c>
      <c r="F413" s="44">
        <v>20</v>
      </c>
      <c r="G413" s="44">
        <v>6</v>
      </c>
      <c r="H413" s="44">
        <v>1</v>
      </c>
      <c r="I413" s="50">
        <f t="shared" si="47"/>
        <v>32</v>
      </c>
      <c r="J413" s="50">
        <f>Sheriff!J413</f>
        <v>507</v>
      </c>
    </row>
    <row r="414" spans="1:10" x14ac:dyDescent="0.2">
      <c r="A414" s="32" t="s">
        <v>1000</v>
      </c>
      <c r="B414" s="44">
        <v>69</v>
      </c>
      <c r="C414" s="44">
        <v>206</v>
      </c>
      <c r="D414" s="44">
        <v>65</v>
      </c>
      <c r="E414" s="44">
        <v>6</v>
      </c>
      <c r="F414" s="44">
        <v>24</v>
      </c>
      <c r="G414" s="44">
        <v>1</v>
      </c>
      <c r="H414" s="44">
        <v>0</v>
      </c>
      <c r="I414" s="50">
        <f t="shared" si="47"/>
        <v>25</v>
      </c>
      <c r="J414" s="50">
        <f>Sheriff!J414</f>
        <v>396</v>
      </c>
    </row>
    <row r="415" spans="1:10" x14ac:dyDescent="0.2">
      <c r="A415" s="32" t="s">
        <v>1001</v>
      </c>
      <c r="B415" s="44">
        <v>45</v>
      </c>
      <c r="C415" s="44">
        <v>161</v>
      </c>
      <c r="D415" s="44">
        <v>50</v>
      </c>
      <c r="E415" s="44">
        <v>7</v>
      </c>
      <c r="F415" s="44">
        <v>15</v>
      </c>
      <c r="G415" s="44">
        <v>0</v>
      </c>
      <c r="H415" s="44">
        <v>3</v>
      </c>
      <c r="I415" s="50">
        <f t="shared" si="47"/>
        <v>19</v>
      </c>
      <c r="J415" s="50">
        <f>Sheriff!J415</f>
        <v>300</v>
      </c>
    </row>
    <row r="416" spans="1:10" x14ac:dyDescent="0.2">
      <c r="A416" s="32" t="s">
        <v>1002</v>
      </c>
      <c r="B416" s="44">
        <v>71</v>
      </c>
      <c r="C416" s="44">
        <v>155</v>
      </c>
      <c r="D416" s="44">
        <v>56</v>
      </c>
      <c r="E416" s="44">
        <v>9</v>
      </c>
      <c r="F416" s="44">
        <v>22</v>
      </c>
      <c r="G416" s="44">
        <v>1</v>
      </c>
      <c r="H416" s="44">
        <v>0</v>
      </c>
      <c r="I416" s="50">
        <f t="shared" si="47"/>
        <v>42</v>
      </c>
      <c r="J416" s="50">
        <f>Sheriff!J416</f>
        <v>356</v>
      </c>
    </row>
    <row r="417" spans="1:10" x14ac:dyDescent="0.2">
      <c r="A417" s="32" t="s">
        <v>1003</v>
      </c>
      <c r="B417" s="44">
        <v>58</v>
      </c>
      <c r="C417" s="44">
        <v>185</v>
      </c>
      <c r="D417" s="44">
        <v>66</v>
      </c>
      <c r="E417" s="44">
        <v>10</v>
      </c>
      <c r="F417" s="44">
        <v>22</v>
      </c>
      <c r="G417" s="44">
        <v>2</v>
      </c>
      <c r="H417" s="44">
        <v>1</v>
      </c>
      <c r="I417" s="50">
        <f t="shared" si="47"/>
        <v>37</v>
      </c>
      <c r="J417" s="50">
        <f>Sheriff!J417</f>
        <v>381</v>
      </c>
    </row>
    <row r="418" spans="1:10" x14ac:dyDescent="0.2">
      <c r="A418" s="36" t="s">
        <v>1004</v>
      </c>
      <c r="B418" s="47">
        <f>SUM(B411:B417)</f>
        <v>527</v>
      </c>
      <c r="C418" s="47">
        <f t="shared" ref="C418:H418" si="48">SUM(C411:C417)</f>
        <v>1417</v>
      </c>
      <c r="D418" s="47">
        <f t="shared" si="48"/>
        <v>464</v>
      </c>
      <c r="E418" s="47">
        <f t="shared" si="48"/>
        <v>60</v>
      </c>
      <c r="F418" s="47">
        <f t="shared" si="48"/>
        <v>147</v>
      </c>
      <c r="G418" s="47">
        <f t="shared" si="48"/>
        <v>14</v>
      </c>
      <c r="H418" s="47">
        <f t="shared" si="48"/>
        <v>8</v>
      </c>
      <c r="I418" s="47">
        <f>SUM(I411:I417)</f>
        <v>237</v>
      </c>
      <c r="J418" s="47">
        <f>SUM(J411:J417)</f>
        <v>2874</v>
      </c>
    </row>
    <row r="419" spans="1:10" x14ac:dyDescent="0.2">
      <c r="A419" s="3"/>
      <c r="B419" s="10"/>
      <c r="C419" s="10"/>
      <c r="D419" s="10"/>
      <c r="E419" s="10"/>
      <c r="F419" s="10"/>
      <c r="G419" s="10"/>
      <c r="H419" s="10"/>
      <c r="I419" s="10"/>
      <c r="J419" s="10"/>
    </row>
    <row r="420" spans="1:10" x14ac:dyDescent="0.2">
      <c r="A420" s="34" t="s">
        <v>48</v>
      </c>
    </row>
    <row r="421" spans="1:10" x14ac:dyDescent="0.2">
      <c r="A421" s="32" t="s">
        <v>917</v>
      </c>
      <c r="B421" s="44">
        <v>264</v>
      </c>
      <c r="C421" s="44">
        <v>213</v>
      </c>
      <c r="D421" s="44">
        <v>47</v>
      </c>
      <c r="E421" s="44">
        <v>14</v>
      </c>
      <c r="F421" s="44">
        <v>9</v>
      </c>
      <c r="G421" s="44">
        <v>5</v>
      </c>
      <c r="H421" s="44">
        <v>0</v>
      </c>
      <c r="I421" s="50">
        <f t="shared" ref="I421:I452" si="49">J421-(SUM(B421:H421))</f>
        <v>26</v>
      </c>
      <c r="J421" s="50">
        <f>Sheriff!J421</f>
        <v>578</v>
      </c>
    </row>
    <row r="422" spans="1:10" x14ac:dyDescent="0.2">
      <c r="A422" s="32" t="s">
        <v>918</v>
      </c>
      <c r="B422" s="44">
        <v>131</v>
      </c>
      <c r="C422" s="44">
        <v>120</v>
      </c>
      <c r="D422" s="44">
        <v>30</v>
      </c>
      <c r="E422" s="44">
        <v>8</v>
      </c>
      <c r="F422" s="44">
        <v>8</v>
      </c>
      <c r="G422" s="44">
        <v>4</v>
      </c>
      <c r="H422" s="44">
        <v>1</v>
      </c>
      <c r="I422" s="50">
        <f t="shared" si="49"/>
        <v>21</v>
      </c>
      <c r="J422" s="50">
        <f>Sheriff!J422</f>
        <v>323</v>
      </c>
    </row>
    <row r="423" spans="1:10" x14ac:dyDescent="0.2">
      <c r="A423" s="32" t="s">
        <v>919</v>
      </c>
      <c r="B423" s="44">
        <v>158</v>
      </c>
      <c r="C423" s="44">
        <v>105</v>
      </c>
      <c r="D423" s="44">
        <v>27</v>
      </c>
      <c r="E423" s="44">
        <v>6</v>
      </c>
      <c r="F423" s="44">
        <v>5</v>
      </c>
      <c r="G423" s="44">
        <v>5</v>
      </c>
      <c r="H423" s="44">
        <v>4</v>
      </c>
      <c r="I423" s="50">
        <f t="shared" si="49"/>
        <v>11</v>
      </c>
      <c r="J423" s="50">
        <f>Sheriff!J423</f>
        <v>321</v>
      </c>
    </row>
    <row r="424" spans="1:10" x14ac:dyDescent="0.2">
      <c r="A424" s="32" t="s">
        <v>920</v>
      </c>
      <c r="B424" s="44">
        <v>147</v>
      </c>
      <c r="C424" s="44">
        <v>155</v>
      </c>
      <c r="D424" s="44">
        <v>35</v>
      </c>
      <c r="E424" s="44">
        <v>11</v>
      </c>
      <c r="F424" s="44">
        <v>10</v>
      </c>
      <c r="G424" s="44">
        <v>5</v>
      </c>
      <c r="H424" s="44">
        <v>2</v>
      </c>
      <c r="I424" s="50">
        <f t="shared" si="49"/>
        <v>21</v>
      </c>
      <c r="J424" s="50">
        <f>Sheriff!J424</f>
        <v>386</v>
      </c>
    </row>
    <row r="425" spans="1:10" x14ac:dyDescent="0.2">
      <c r="A425" s="32" t="s">
        <v>921</v>
      </c>
      <c r="B425" s="44">
        <v>156</v>
      </c>
      <c r="C425" s="44">
        <v>196</v>
      </c>
      <c r="D425" s="44">
        <v>44</v>
      </c>
      <c r="E425" s="44">
        <v>20</v>
      </c>
      <c r="F425" s="44">
        <v>15</v>
      </c>
      <c r="G425" s="44">
        <v>5</v>
      </c>
      <c r="H425" s="44">
        <v>2</v>
      </c>
      <c r="I425" s="50">
        <f t="shared" si="49"/>
        <v>18</v>
      </c>
      <c r="J425" s="50">
        <f>Sheriff!J425</f>
        <v>456</v>
      </c>
    </row>
    <row r="426" spans="1:10" x14ac:dyDescent="0.2">
      <c r="A426" s="32" t="s">
        <v>922</v>
      </c>
      <c r="B426" s="44">
        <v>166</v>
      </c>
      <c r="C426" s="44">
        <v>161</v>
      </c>
      <c r="D426" s="44">
        <v>46</v>
      </c>
      <c r="E426" s="44">
        <v>13</v>
      </c>
      <c r="F426" s="44">
        <v>16</v>
      </c>
      <c r="G426" s="44">
        <v>7</v>
      </c>
      <c r="H426" s="44">
        <v>3</v>
      </c>
      <c r="I426" s="50">
        <f t="shared" si="49"/>
        <v>11</v>
      </c>
      <c r="J426" s="50">
        <f>Sheriff!J426</f>
        <v>423</v>
      </c>
    </row>
    <row r="427" spans="1:10" x14ac:dyDescent="0.2">
      <c r="A427" s="32" t="s">
        <v>923</v>
      </c>
      <c r="B427" s="44">
        <v>127</v>
      </c>
      <c r="C427" s="44">
        <v>127</v>
      </c>
      <c r="D427" s="44">
        <v>32</v>
      </c>
      <c r="E427" s="44">
        <v>16</v>
      </c>
      <c r="F427" s="44">
        <v>10</v>
      </c>
      <c r="G427" s="44">
        <v>3</v>
      </c>
      <c r="H427" s="44">
        <v>1</v>
      </c>
      <c r="I427" s="50">
        <f t="shared" si="49"/>
        <v>17</v>
      </c>
      <c r="J427" s="50">
        <f>Sheriff!J427</f>
        <v>333</v>
      </c>
    </row>
    <row r="428" spans="1:10" x14ac:dyDescent="0.2">
      <c r="A428" s="32" t="s">
        <v>924</v>
      </c>
      <c r="B428" s="44">
        <v>190</v>
      </c>
      <c r="C428" s="44">
        <v>135</v>
      </c>
      <c r="D428" s="44">
        <v>52</v>
      </c>
      <c r="E428" s="44">
        <v>18</v>
      </c>
      <c r="F428" s="44">
        <v>13</v>
      </c>
      <c r="G428" s="44">
        <v>5</v>
      </c>
      <c r="H428" s="44">
        <v>0</v>
      </c>
      <c r="I428" s="50">
        <f t="shared" si="49"/>
        <v>14</v>
      </c>
      <c r="J428" s="50">
        <f>Sheriff!J428</f>
        <v>427</v>
      </c>
    </row>
    <row r="429" spans="1:10" x14ac:dyDescent="0.2">
      <c r="A429" s="32" t="s">
        <v>925</v>
      </c>
      <c r="B429" s="44">
        <v>232</v>
      </c>
      <c r="C429" s="44">
        <v>132</v>
      </c>
      <c r="D429" s="44">
        <v>32</v>
      </c>
      <c r="E429" s="44">
        <v>16</v>
      </c>
      <c r="F429" s="44">
        <v>20</v>
      </c>
      <c r="G429" s="44">
        <v>5</v>
      </c>
      <c r="H429" s="44">
        <v>0</v>
      </c>
      <c r="I429" s="50">
        <f t="shared" si="49"/>
        <v>20</v>
      </c>
      <c r="J429" s="50">
        <f>Sheriff!J429</f>
        <v>457</v>
      </c>
    </row>
    <row r="430" spans="1:10" x14ac:dyDescent="0.2">
      <c r="A430" s="32" t="s">
        <v>926</v>
      </c>
      <c r="B430" s="44">
        <v>275</v>
      </c>
      <c r="C430" s="44">
        <v>196</v>
      </c>
      <c r="D430" s="44">
        <v>44</v>
      </c>
      <c r="E430" s="44">
        <v>18</v>
      </c>
      <c r="F430" s="44">
        <v>15</v>
      </c>
      <c r="G430" s="44">
        <v>9</v>
      </c>
      <c r="H430" s="44">
        <v>2</v>
      </c>
      <c r="I430" s="50">
        <f t="shared" si="49"/>
        <v>22</v>
      </c>
      <c r="J430" s="50">
        <f>Sheriff!J430</f>
        <v>581</v>
      </c>
    </row>
    <row r="431" spans="1:10" x14ac:dyDescent="0.2">
      <c r="A431" s="32" t="s">
        <v>927</v>
      </c>
      <c r="B431" s="44">
        <v>226</v>
      </c>
      <c r="C431" s="44">
        <v>131</v>
      </c>
      <c r="D431" s="44">
        <v>30</v>
      </c>
      <c r="E431" s="44">
        <v>19</v>
      </c>
      <c r="F431" s="44">
        <v>19</v>
      </c>
      <c r="G431" s="44">
        <v>5</v>
      </c>
      <c r="H431" s="44">
        <v>0</v>
      </c>
      <c r="I431" s="50">
        <f t="shared" si="49"/>
        <v>20</v>
      </c>
      <c r="J431" s="50">
        <f>Sheriff!J431</f>
        <v>450</v>
      </c>
    </row>
    <row r="432" spans="1:10" x14ac:dyDescent="0.2">
      <c r="A432" s="32" t="s">
        <v>928</v>
      </c>
      <c r="B432" s="44">
        <v>172</v>
      </c>
      <c r="C432" s="44">
        <v>158</v>
      </c>
      <c r="D432" s="44">
        <v>29</v>
      </c>
      <c r="E432" s="44">
        <v>16</v>
      </c>
      <c r="F432" s="44">
        <v>13</v>
      </c>
      <c r="G432" s="44">
        <v>5</v>
      </c>
      <c r="H432" s="44">
        <v>0</v>
      </c>
      <c r="I432" s="50">
        <f t="shared" si="49"/>
        <v>13</v>
      </c>
      <c r="J432" s="50">
        <f>Sheriff!J432</f>
        <v>406</v>
      </c>
    </row>
    <row r="433" spans="1:10" x14ac:dyDescent="0.2">
      <c r="A433" s="32" t="s">
        <v>929</v>
      </c>
      <c r="B433" s="44">
        <v>269</v>
      </c>
      <c r="C433" s="44">
        <v>163</v>
      </c>
      <c r="D433" s="44">
        <v>38</v>
      </c>
      <c r="E433" s="44">
        <v>17</v>
      </c>
      <c r="F433" s="44">
        <v>20</v>
      </c>
      <c r="G433" s="44">
        <v>7</v>
      </c>
      <c r="H433" s="44">
        <v>1</v>
      </c>
      <c r="I433" s="50">
        <f t="shared" si="49"/>
        <v>25</v>
      </c>
      <c r="J433" s="50">
        <f>Sheriff!J433</f>
        <v>540</v>
      </c>
    </row>
    <row r="434" spans="1:10" x14ac:dyDescent="0.2">
      <c r="A434" s="32" t="s">
        <v>930</v>
      </c>
      <c r="B434" s="44">
        <v>170</v>
      </c>
      <c r="C434" s="44">
        <v>78</v>
      </c>
      <c r="D434" s="44">
        <v>18</v>
      </c>
      <c r="E434" s="44">
        <v>13</v>
      </c>
      <c r="F434" s="44">
        <v>9</v>
      </c>
      <c r="G434" s="44">
        <v>9</v>
      </c>
      <c r="H434" s="44">
        <v>3</v>
      </c>
      <c r="I434" s="50">
        <f t="shared" si="49"/>
        <v>7</v>
      </c>
      <c r="J434" s="50">
        <f>Sheriff!J434</f>
        <v>307</v>
      </c>
    </row>
    <row r="435" spans="1:10" x14ac:dyDescent="0.2">
      <c r="A435" s="32" t="s">
        <v>931</v>
      </c>
      <c r="B435" s="44">
        <v>256</v>
      </c>
      <c r="C435" s="44">
        <v>149</v>
      </c>
      <c r="D435" s="44">
        <v>33</v>
      </c>
      <c r="E435" s="44">
        <v>19</v>
      </c>
      <c r="F435" s="44">
        <v>16</v>
      </c>
      <c r="G435" s="44">
        <v>14</v>
      </c>
      <c r="H435" s="44">
        <v>1</v>
      </c>
      <c r="I435" s="50">
        <f t="shared" si="49"/>
        <v>30</v>
      </c>
      <c r="J435" s="50">
        <f>Sheriff!J435</f>
        <v>518</v>
      </c>
    </row>
    <row r="436" spans="1:10" x14ac:dyDescent="0.2">
      <c r="A436" s="32" t="s">
        <v>932</v>
      </c>
      <c r="B436" s="44">
        <v>217</v>
      </c>
      <c r="C436" s="44">
        <v>165</v>
      </c>
      <c r="D436" s="44">
        <v>36</v>
      </c>
      <c r="E436" s="44">
        <v>19</v>
      </c>
      <c r="F436" s="44">
        <v>9</v>
      </c>
      <c r="G436" s="44">
        <v>7</v>
      </c>
      <c r="H436" s="44">
        <v>0</v>
      </c>
      <c r="I436" s="50">
        <f t="shared" si="49"/>
        <v>12</v>
      </c>
      <c r="J436" s="50">
        <f>Sheriff!J436</f>
        <v>465</v>
      </c>
    </row>
    <row r="437" spans="1:10" x14ac:dyDescent="0.2">
      <c r="A437" s="32" t="s">
        <v>933</v>
      </c>
      <c r="B437" s="44">
        <v>147</v>
      </c>
      <c r="C437" s="44">
        <v>126</v>
      </c>
      <c r="D437" s="44">
        <v>29</v>
      </c>
      <c r="E437" s="44">
        <v>13</v>
      </c>
      <c r="F437" s="44">
        <v>8</v>
      </c>
      <c r="G437" s="44">
        <v>7</v>
      </c>
      <c r="H437" s="44">
        <v>0</v>
      </c>
      <c r="I437" s="50">
        <f t="shared" si="49"/>
        <v>10</v>
      </c>
      <c r="J437" s="50">
        <f>Sheriff!J437</f>
        <v>340</v>
      </c>
    </row>
    <row r="438" spans="1:10" x14ac:dyDescent="0.2">
      <c r="A438" s="32" t="s">
        <v>934</v>
      </c>
      <c r="B438" s="44">
        <v>227</v>
      </c>
      <c r="C438" s="44">
        <v>159</v>
      </c>
      <c r="D438" s="44">
        <v>56</v>
      </c>
      <c r="E438" s="44">
        <v>21</v>
      </c>
      <c r="F438" s="44">
        <v>13</v>
      </c>
      <c r="G438" s="44">
        <v>12</v>
      </c>
      <c r="H438" s="44">
        <v>2</v>
      </c>
      <c r="I438" s="50">
        <f t="shared" si="49"/>
        <v>25</v>
      </c>
      <c r="J438" s="50">
        <f>Sheriff!J438</f>
        <v>515</v>
      </c>
    </row>
    <row r="439" spans="1:10" x14ac:dyDescent="0.2">
      <c r="A439" s="32" t="s">
        <v>935</v>
      </c>
      <c r="B439" s="44">
        <v>304</v>
      </c>
      <c r="C439" s="44">
        <v>210</v>
      </c>
      <c r="D439" s="44">
        <v>65</v>
      </c>
      <c r="E439" s="44">
        <v>27</v>
      </c>
      <c r="F439" s="44">
        <v>12</v>
      </c>
      <c r="G439" s="44">
        <v>9</v>
      </c>
      <c r="H439" s="44">
        <v>1</v>
      </c>
      <c r="I439" s="50">
        <f t="shared" si="49"/>
        <v>31</v>
      </c>
      <c r="J439" s="50">
        <f>Sheriff!J439</f>
        <v>659</v>
      </c>
    </row>
    <row r="440" spans="1:10" x14ac:dyDescent="0.2">
      <c r="A440" s="32" t="s">
        <v>936</v>
      </c>
      <c r="B440" s="44">
        <v>232</v>
      </c>
      <c r="C440" s="44">
        <v>189</v>
      </c>
      <c r="D440" s="44">
        <v>48</v>
      </c>
      <c r="E440" s="44">
        <v>10</v>
      </c>
      <c r="F440" s="44">
        <v>24</v>
      </c>
      <c r="G440" s="44">
        <v>9</v>
      </c>
      <c r="H440" s="44">
        <v>1</v>
      </c>
      <c r="I440" s="50">
        <f t="shared" si="49"/>
        <v>33</v>
      </c>
      <c r="J440" s="50">
        <f>Sheriff!J440</f>
        <v>546</v>
      </c>
    </row>
    <row r="441" spans="1:10" x14ac:dyDescent="0.2">
      <c r="A441" s="32" t="s">
        <v>937</v>
      </c>
      <c r="B441" s="44">
        <v>156</v>
      </c>
      <c r="C441" s="44">
        <v>160</v>
      </c>
      <c r="D441" s="44">
        <v>41</v>
      </c>
      <c r="E441" s="44">
        <v>15</v>
      </c>
      <c r="F441" s="44">
        <v>10</v>
      </c>
      <c r="G441" s="44">
        <v>9</v>
      </c>
      <c r="H441" s="44">
        <v>0</v>
      </c>
      <c r="I441" s="50">
        <f t="shared" si="49"/>
        <v>20</v>
      </c>
      <c r="J441" s="50">
        <f>Sheriff!J441</f>
        <v>411</v>
      </c>
    </row>
    <row r="442" spans="1:10" x14ac:dyDescent="0.2">
      <c r="A442" s="32" t="s">
        <v>938</v>
      </c>
      <c r="B442" s="44">
        <v>83</v>
      </c>
      <c r="C442" s="44">
        <v>69</v>
      </c>
      <c r="D442" s="44">
        <v>16</v>
      </c>
      <c r="E442" s="44">
        <v>2</v>
      </c>
      <c r="F442" s="44">
        <v>4</v>
      </c>
      <c r="G442" s="44">
        <v>1</v>
      </c>
      <c r="H442" s="44">
        <v>0</v>
      </c>
      <c r="I442" s="50">
        <f t="shared" si="49"/>
        <v>13</v>
      </c>
      <c r="J442" s="50">
        <f>Sheriff!J442</f>
        <v>188</v>
      </c>
    </row>
    <row r="443" spans="1:10" x14ac:dyDescent="0.2">
      <c r="A443" s="32" t="s">
        <v>939</v>
      </c>
      <c r="B443" s="44">
        <v>134</v>
      </c>
      <c r="C443" s="44">
        <v>233</v>
      </c>
      <c r="D443" s="44">
        <v>45</v>
      </c>
      <c r="E443" s="44">
        <v>4</v>
      </c>
      <c r="F443" s="44">
        <v>18</v>
      </c>
      <c r="G443" s="44">
        <v>4</v>
      </c>
      <c r="H443" s="44">
        <v>0</v>
      </c>
      <c r="I443" s="50">
        <f t="shared" si="49"/>
        <v>19</v>
      </c>
      <c r="J443" s="50">
        <f>Sheriff!J443</f>
        <v>457</v>
      </c>
    </row>
    <row r="444" spans="1:10" x14ac:dyDescent="0.2">
      <c r="A444" s="32" t="s">
        <v>940</v>
      </c>
      <c r="B444" s="44">
        <v>116</v>
      </c>
      <c r="C444" s="44">
        <v>116</v>
      </c>
      <c r="D444" s="44">
        <v>26</v>
      </c>
      <c r="E444" s="44">
        <v>12</v>
      </c>
      <c r="F444" s="44">
        <v>13</v>
      </c>
      <c r="G444" s="44">
        <v>3</v>
      </c>
      <c r="H444" s="44">
        <v>1</v>
      </c>
      <c r="I444" s="50">
        <f t="shared" si="49"/>
        <v>15</v>
      </c>
      <c r="J444" s="50">
        <f>Sheriff!J444</f>
        <v>302</v>
      </c>
    </row>
    <row r="445" spans="1:10" x14ac:dyDescent="0.2">
      <c r="A445" s="32" t="s">
        <v>941</v>
      </c>
      <c r="B445" s="44">
        <v>165</v>
      </c>
      <c r="C445" s="44">
        <v>152</v>
      </c>
      <c r="D445" s="44">
        <v>42</v>
      </c>
      <c r="E445" s="44">
        <v>13</v>
      </c>
      <c r="F445" s="44">
        <v>5</v>
      </c>
      <c r="G445" s="44">
        <v>2</v>
      </c>
      <c r="H445" s="44">
        <v>1</v>
      </c>
      <c r="I445" s="50">
        <f t="shared" si="49"/>
        <v>17</v>
      </c>
      <c r="J445" s="50">
        <f>Sheriff!J445</f>
        <v>397</v>
      </c>
    </row>
    <row r="446" spans="1:10" x14ac:dyDescent="0.2">
      <c r="A446" s="32" t="s">
        <v>942</v>
      </c>
      <c r="B446" s="44">
        <v>142</v>
      </c>
      <c r="C446" s="44">
        <v>156</v>
      </c>
      <c r="D446" s="44">
        <v>56</v>
      </c>
      <c r="E446" s="44">
        <v>7</v>
      </c>
      <c r="F446" s="44">
        <v>15</v>
      </c>
      <c r="G446" s="44">
        <v>2</v>
      </c>
      <c r="H446" s="44">
        <v>1</v>
      </c>
      <c r="I446" s="50">
        <f t="shared" si="49"/>
        <v>15</v>
      </c>
      <c r="J446" s="50">
        <f>Sheriff!J446</f>
        <v>394</v>
      </c>
    </row>
    <row r="447" spans="1:10" x14ac:dyDescent="0.2">
      <c r="A447" s="32" t="s">
        <v>943</v>
      </c>
      <c r="B447" s="44">
        <v>176</v>
      </c>
      <c r="C447" s="44">
        <v>194</v>
      </c>
      <c r="D447" s="44">
        <v>40</v>
      </c>
      <c r="E447" s="44">
        <v>7</v>
      </c>
      <c r="F447" s="44">
        <v>10</v>
      </c>
      <c r="G447" s="44">
        <v>3</v>
      </c>
      <c r="H447" s="44">
        <v>0</v>
      </c>
      <c r="I447" s="50">
        <f t="shared" si="49"/>
        <v>20</v>
      </c>
      <c r="J447" s="50">
        <f>Sheriff!J447</f>
        <v>450</v>
      </c>
    </row>
    <row r="448" spans="1:10" x14ac:dyDescent="0.2">
      <c r="A448" s="32" t="s">
        <v>944</v>
      </c>
      <c r="B448" s="44">
        <v>162</v>
      </c>
      <c r="C448" s="44">
        <v>146</v>
      </c>
      <c r="D448" s="44">
        <v>40</v>
      </c>
      <c r="E448" s="44">
        <v>11</v>
      </c>
      <c r="F448" s="44">
        <v>14</v>
      </c>
      <c r="G448" s="44">
        <v>4</v>
      </c>
      <c r="H448" s="44">
        <v>1</v>
      </c>
      <c r="I448" s="50">
        <f t="shared" si="49"/>
        <v>18</v>
      </c>
      <c r="J448" s="50">
        <f>Sheriff!J448</f>
        <v>396</v>
      </c>
    </row>
    <row r="449" spans="1:10" x14ac:dyDescent="0.2">
      <c r="A449" s="32" t="s">
        <v>945</v>
      </c>
      <c r="B449" s="44">
        <v>246</v>
      </c>
      <c r="C449" s="44">
        <v>217</v>
      </c>
      <c r="D449" s="44">
        <v>53</v>
      </c>
      <c r="E449" s="44">
        <v>22</v>
      </c>
      <c r="F449" s="44">
        <v>21</v>
      </c>
      <c r="G449" s="44">
        <v>17</v>
      </c>
      <c r="H449" s="44">
        <v>3</v>
      </c>
      <c r="I449" s="50">
        <f t="shared" si="49"/>
        <v>29</v>
      </c>
      <c r="J449" s="50">
        <f>Sheriff!J449</f>
        <v>608</v>
      </c>
    </row>
    <row r="450" spans="1:10" x14ac:dyDescent="0.2">
      <c r="A450" s="32" t="s">
        <v>946</v>
      </c>
      <c r="B450" s="44">
        <v>227</v>
      </c>
      <c r="C450" s="44">
        <v>245</v>
      </c>
      <c r="D450" s="44">
        <v>57</v>
      </c>
      <c r="E450" s="44">
        <v>15</v>
      </c>
      <c r="F450" s="44">
        <v>21</v>
      </c>
      <c r="G450" s="44">
        <v>6</v>
      </c>
      <c r="H450" s="44">
        <v>0</v>
      </c>
      <c r="I450" s="50">
        <f t="shared" si="49"/>
        <v>28</v>
      </c>
      <c r="J450" s="50">
        <f>Sheriff!J450</f>
        <v>599</v>
      </c>
    </row>
    <row r="451" spans="1:10" x14ac:dyDescent="0.2">
      <c r="A451" s="32" t="s">
        <v>947</v>
      </c>
      <c r="B451" s="44">
        <v>184</v>
      </c>
      <c r="C451" s="44">
        <v>225</v>
      </c>
      <c r="D451" s="44">
        <v>48</v>
      </c>
      <c r="E451" s="44">
        <v>17</v>
      </c>
      <c r="F451" s="44">
        <v>12</v>
      </c>
      <c r="G451" s="44">
        <v>4</v>
      </c>
      <c r="H451" s="44">
        <v>2</v>
      </c>
      <c r="I451" s="50">
        <f t="shared" si="49"/>
        <v>30</v>
      </c>
      <c r="J451" s="50">
        <f>Sheriff!J451</f>
        <v>522</v>
      </c>
    </row>
    <row r="452" spans="1:10" x14ac:dyDescent="0.2">
      <c r="A452" s="32" t="s">
        <v>948</v>
      </c>
      <c r="B452" s="44">
        <v>101</v>
      </c>
      <c r="C452" s="44">
        <v>114</v>
      </c>
      <c r="D452" s="44">
        <v>30</v>
      </c>
      <c r="E452" s="44">
        <v>15</v>
      </c>
      <c r="F452" s="44">
        <v>10</v>
      </c>
      <c r="G452" s="44">
        <v>4</v>
      </c>
      <c r="H452" s="44">
        <v>1</v>
      </c>
      <c r="I452" s="50">
        <f t="shared" si="49"/>
        <v>16</v>
      </c>
      <c r="J452" s="50">
        <f>Sheriff!J452</f>
        <v>291</v>
      </c>
    </row>
    <row r="453" spans="1:10" x14ac:dyDescent="0.2">
      <c r="A453" s="32" t="s">
        <v>949</v>
      </c>
      <c r="B453" s="44">
        <v>148</v>
      </c>
      <c r="C453" s="44">
        <v>170</v>
      </c>
      <c r="D453" s="44">
        <v>45</v>
      </c>
      <c r="E453" s="44">
        <v>26</v>
      </c>
      <c r="F453" s="44">
        <v>14</v>
      </c>
      <c r="G453" s="44">
        <v>6</v>
      </c>
      <c r="H453" s="44">
        <v>1</v>
      </c>
      <c r="I453" s="50">
        <f t="shared" ref="I453:I484" si="50">J453-(SUM(B453:H453))</f>
        <v>27</v>
      </c>
      <c r="J453" s="50">
        <f>Sheriff!J453</f>
        <v>437</v>
      </c>
    </row>
    <row r="454" spans="1:10" x14ac:dyDescent="0.2">
      <c r="A454" s="32" t="s">
        <v>950</v>
      </c>
      <c r="B454" s="44">
        <v>143</v>
      </c>
      <c r="C454" s="44">
        <v>127</v>
      </c>
      <c r="D454" s="44">
        <v>44</v>
      </c>
      <c r="E454" s="44">
        <v>14</v>
      </c>
      <c r="F454" s="44">
        <v>10</v>
      </c>
      <c r="G454" s="44">
        <v>3</v>
      </c>
      <c r="H454" s="44">
        <v>2</v>
      </c>
      <c r="I454" s="50">
        <f t="shared" si="50"/>
        <v>19</v>
      </c>
      <c r="J454" s="50">
        <f>Sheriff!J454</f>
        <v>362</v>
      </c>
    </row>
    <row r="455" spans="1:10" ht="12.75" customHeight="1" x14ac:dyDescent="0.2">
      <c r="A455" s="32" t="s">
        <v>951</v>
      </c>
      <c r="B455" s="44">
        <v>214</v>
      </c>
      <c r="C455" s="44">
        <v>158</v>
      </c>
      <c r="D455" s="44">
        <v>30</v>
      </c>
      <c r="E455" s="44">
        <v>20</v>
      </c>
      <c r="F455" s="44">
        <v>19</v>
      </c>
      <c r="G455" s="44">
        <v>6</v>
      </c>
      <c r="H455" s="44">
        <v>2</v>
      </c>
      <c r="I455" s="50">
        <f t="shared" si="50"/>
        <v>16</v>
      </c>
      <c r="J455" s="50">
        <f>Sheriff!J455</f>
        <v>465</v>
      </c>
    </row>
    <row r="456" spans="1:10" x14ac:dyDescent="0.2">
      <c r="A456" s="32" t="s">
        <v>952</v>
      </c>
      <c r="B456" s="44">
        <v>181</v>
      </c>
      <c r="C456" s="44">
        <v>105</v>
      </c>
      <c r="D456" s="44">
        <v>24</v>
      </c>
      <c r="E456" s="44">
        <v>11</v>
      </c>
      <c r="F456" s="44">
        <v>3</v>
      </c>
      <c r="G456" s="44">
        <v>3</v>
      </c>
      <c r="H456" s="44">
        <v>2</v>
      </c>
      <c r="I456" s="50">
        <f t="shared" si="50"/>
        <v>4</v>
      </c>
      <c r="J456" s="50">
        <f>Sheriff!J456</f>
        <v>333</v>
      </c>
    </row>
    <row r="457" spans="1:10" x14ac:dyDescent="0.2">
      <c r="A457" s="32" t="s">
        <v>953</v>
      </c>
      <c r="B457" s="44">
        <v>122</v>
      </c>
      <c r="C457" s="44">
        <v>84</v>
      </c>
      <c r="D457" s="44">
        <v>36</v>
      </c>
      <c r="E457" s="44">
        <v>9</v>
      </c>
      <c r="F457" s="44">
        <v>6</v>
      </c>
      <c r="G457" s="44">
        <v>2</v>
      </c>
      <c r="H457" s="44">
        <v>1</v>
      </c>
      <c r="I457" s="50">
        <f t="shared" si="50"/>
        <v>17</v>
      </c>
      <c r="J457" s="50">
        <f>Sheriff!J457</f>
        <v>277</v>
      </c>
    </row>
    <row r="458" spans="1:10" x14ac:dyDescent="0.2">
      <c r="A458" s="32" t="s">
        <v>954</v>
      </c>
      <c r="B458" s="44">
        <v>91</v>
      </c>
      <c r="C458" s="44">
        <v>94</v>
      </c>
      <c r="D458" s="44">
        <v>26</v>
      </c>
      <c r="E458" s="44">
        <v>8</v>
      </c>
      <c r="F458" s="44">
        <v>13</v>
      </c>
      <c r="G458" s="44">
        <v>4</v>
      </c>
      <c r="H458" s="44">
        <v>0</v>
      </c>
      <c r="I458" s="50">
        <f t="shared" si="50"/>
        <v>20</v>
      </c>
      <c r="J458" s="50">
        <f>Sheriff!J458</f>
        <v>256</v>
      </c>
    </row>
    <row r="459" spans="1:10" x14ac:dyDescent="0.2">
      <c r="A459" s="32" t="s">
        <v>955</v>
      </c>
      <c r="B459" s="44">
        <v>111</v>
      </c>
      <c r="C459" s="44">
        <v>70</v>
      </c>
      <c r="D459" s="44">
        <v>17</v>
      </c>
      <c r="E459" s="44">
        <v>8</v>
      </c>
      <c r="F459" s="44">
        <v>2</v>
      </c>
      <c r="G459" s="44">
        <v>2</v>
      </c>
      <c r="H459" s="44">
        <v>0</v>
      </c>
      <c r="I459" s="50">
        <f t="shared" si="50"/>
        <v>10</v>
      </c>
      <c r="J459" s="50">
        <f>Sheriff!J459</f>
        <v>220</v>
      </c>
    </row>
    <row r="460" spans="1:10" x14ac:dyDescent="0.2">
      <c r="A460" s="32" t="s">
        <v>956</v>
      </c>
      <c r="B460" s="44">
        <v>45</v>
      </c>
      <c r="C460" s="44">
        <v>17</v>
      </c>
      <c r="D460" s="44">
        <v>2</v>
      </c>
      <c r="E460" s="44">
        <v>1</v>
      </c>
      <c r="F460" s="44">
        <v>2</v>
      </c>
      <c r="G460" s="44">
        <v>0</v>
      </c>
      <c r="H460" s="44">
        <v>0</v>
      </c>
      <c r="I460" s="50">
        <f t="shared" si="50"/>
        <v>5</v>
      </c>
      <c r="J460" s="50">
        <f>Sheriff!J460</f>
        <v>72</v>
      </c>
    </row>
    <row r="461" spans="1:10" x14ac:dyDescent="0.2">
      <c r="A461" s="32" t="s">
        <v>957</v>
      </c>
      <c r="B461" s="44">
        <v>6</v>
      </c>
      <c r="C461" s="44">
        <v>3</v>
      </c>
      <c r="D461" s="44">
        <v>0</v>
      </c>
      <c r="E461" s="44">
        <v>1</v>
      </c>
      <c r="F461" s="44">
        <v>0</v>
      </c>
      <c r="G461" s="44">
        <v>0</v>
      </c>
      <c r="H461" s="44">
        <v>0</v>
      </c>
      <c r="I461" s="50">
        <f t="shared" si="50"/>
        <v>0</v>
      </c>
      <c r="J461" s="50">
        <f>Sheriff!J461</f>
        <v>10</v>
      </c>
    </row>
    <row r="462" spans="1:10" ht="12.75" customHeight="1" x14ac:dyDescent="0.2">
      <c r="A462" s="32" t="s">
        <v>958</v>
      </c>
      <c r="B462" s="44">
        <v>164</v>
      </c>
      <c r="C462" s="44">
        <v>197</v>
      </c>
      <c r="D462" s="44">
        <v>51</v>
      </c>
      <c r="E462" s="44">
        <v>14</v>
      </c>
      <c r="F462" s="44">
        <v>9</v>
      </c>
      <c r="G462" s="44">
        <v>4</v>
      </c>
      <c r="H462" s="44">
        <v>4</v>
      </c>
      <c r="I462" s="50">
        <f t="shared" si="50"/>
        <v>23</v>
      </c>
      <c r="J462" s="50">
        <f>Sheriff!J462</f>
        <v>466</v>
      </c>
    </row>
    <row r="463" spans="1:10" ht="12.75" customHeight="1" x14ac:dyDescent="0.2">
      <c r="A463" s="32" t="s">
        <v>959</v>
      </c>
      <c r="B463" s="44">
        <v>146</v>
      </c>
      <c r="C463" s="44">
        <v>145</v>
      </c>
      <c r="D463" s="44">
        <v>35</v>
      </c>
      <c r="E463" s="44">
        <v>6</v>
      </c>
      <c r="F463" s="44">
        <v>11</v>
      </c>
      <c r="G463" s="44">
        <v>2</v>
      </c>
      <c r="H463" s="44">
        <v>2</v>
      </c>
      <c r="I463" s="50">
        <f t="shared" si="50"/>
        <v>14</v>
      </c>
      <c r="J463" s="50">
        <f>Sheriff!J463</f>
        <v>361</v>
      </c>
    </row>
    <row r="464" spans="1:10" ht="12.75" customHeight="1" x14ac:dyDescent="0.2">
      <c r="A464" s="32" t="s">
        <v>960</v>
      </c>
      <c r="B464" s="44">
        <v>163</v>
      </c>
      <c r="C464" s="44">
        <v>176</v>
      </c>
      <c r="D464" s="44">
        <v>46</v>
      </c>
      <c r="E464" s="44">
        <v>7</v>
      </c>
      <c r="F464" s="44">
        <v>16</v>
      </c>
      <c r="G464" s="44">
        <v>5</v>
      </c>
      <c r="H464" s="44">
        <v>0</v>
      </c>
      <c r="I464" s="50">
        <f t="shared" si="50"/>
        <v>21</v>
      </c>
      <c r="J464" s="50">
        <f>Sheriff!J464</f>
        <v>434</v>
      </c>
    </row>
    <row r="465" spans="1:10" ht="12.2" customHeight="1" x14ac:dyDescent="0.2">
      <c r="A465" s="32" t="s">
        <v>961</v>
      </c>
      <c r="B465" s="44">
        <v>131</v>
      </c>
      <c r="C465" s="44">
        <v>146</v>
      </c>
      <c r="D465" s="44">
        <v>40</v>
      </c>
      <c r="E465" s="44">
        <v>9</v>
      </c>
      <c r="F465" s="44">
        <v>9</v>
      </c>
      <c r="G465" s="44">
        <v>2</v>
      </c>
      <c r="H465" s="44">
        <v>0</v>
      </c>
      <c r="I465" s="50">
        <f t="shared" si="50"/>
        <v>8</v>
      </c>
      <c r="J465" s="50">
        <f>Sheriff!J465</f>
        <v>345</v>
      </c>
    </row>
    <row r="466" spans="1:10" ht="12.2" customHeight="1" x14ac:dyDescent="0.2">
      <c r="A466" s="32" t="s">
        <v>962</v>
      </c>
      <c r="B466" s="44">
        <v>220</v>
      </c>
      <c r="C466" s="44">
        <v>203</v>
      </c>
      <c r="D466" s="44">
        <v>27</v>
      </c>
      <c r="E466" s="44">
        <v>8</v>
      </c>
      <c r="F466" s="44">
        <v>13</v>
      </c>
      <c r="G466" s="44">
        <v>3</v>
      </c>
      <c r="H466" s="44">
        <v>1</v>
      </c>
      <c r="I466" s="50">
        <f t="shared" si="50"/>
        <v>22</v>
      </c>
      <c r="J466" s="50">
        <f>Sheriff!J466</f>
        <v>497</v>
      </c>
    </row>
    <row r="467" spans="1:10" ht="12.2" customHeight="1" x14ac:dyDescent="0.2">
      <c r="A467" s="32" t="s">
        <v>963</v>
      </c>
      <c r="B467" s="44">
        <v>121</v>
      </c>
      <c r="C467" s="44">
        <v>130</v>
      </c>
      <c r="D467" s="44">
        <v>18</v>
      </c>
      <c r="E467" s="44">
        <v>8</v>
      </c>
      <c r="F467" s="44">
        <v>13</v>
      </c>
      <c r="G467" s="44">
        <v>1</v>
      </c>
      <c r="H467" s="44">
        <v>0</v>
      </c>
      <c r="I467" s="50">
        <f t="shared" si="50"/>
        <v>14</v>
      </c>
      <c r="J467" s="50">
        <f>Sheriff!J467</f>
        <v>305</v>
      </c>
    </row>
    <row r="468" spans="1:10" ht="12.2" customHeight="1" x14ac:dyDescent="0.2">
      <c r="A468" s="32" t="s">
        <v>964</v>
      </c>
      <c r="B468" s="44">
        <v>100</v>
      </c>
      <c r="C468" s="44">
        <v>97</v>
      </c>
      <c r="D468" s="44">
        <v>21</v>
      </c>
      <c r="E468" s="44">
        <v>7</v>
      </c>
      <c r="F468" s="44">
        <v>11</v>
      </c>
      <c r="G468" s="44">
        <v>5</v>
      </c>
      <c r="H468" s="44">
        <v>0</v>
      </c>
      <c r="I468" s="50">
        <f t="shared" si="50"/>
        <v>21</v>
      </c>
      <c r="J468" s="50">
        <f>Sheriff!J468</f>
        <v>262</v>
      </c>
    </row>
    <row r="469" spans="1:10" ht="12.2" customHeight="1" x14ac:dyDescent="0.2">
      <c r="A469" s="32" t="s">
        <v>965</v>
      </c>
      <c r="B469" s="44">
        <v>187</v>
      </c>
      <c r="C469" s="44">
        <v>186</v>
      </c>
      <c r="D469" s="44">
        <v>48</v>
      </c>
      <c r="E469" s="44">
        <v>13</v>
      </c>
      <c r="F469" s="44">
        <v>8</v>
      </c>
      <c r="G469" s="44">
        <v>2</v>
      </c>
      <c r="H469" s="44">
        <v>1</v>
      </c>
      <c r="I469" s="50">
        <f t="shared" si="50"/>
        <v>18</v>
      </c>
      <c r="J469" s="50">
        <f>Sheriff!J469</f>
        <v>463</v>
      </c>
    </row>
    <row r="470" spans="1:10" ht="12.2" customHeight="1" x14ac:dyDescent="0.2">
      <c r="A470" s="32" t="s">
        <v>966</v>
      </c>
      <c r="B470" s="44">
        <v>81</v>
      </c>
      <c r="C470" s="44">
        <v>72</v>
      </c>
      <c r="D470" s="44">
        <v>17</v>
      </c>
      <c r="E470" s="44">
        <v>2</v>
      </c>
      <c r="F470" s="44">
        <v>10</v>
      </c>
      <c r="G470" s="44">
        <v>2</v>
      </c>
      <c r="H470" s="44">
        <v>0</v>
      </c>
      <c r="I470" s="50">
        <f t="shared" si="50"/>
        <v>2</v>
      </c>
      <c r="J470" s="50">
        <f>Sheriff!J470</f>
        <v>186</v>
      </c>
    </row>
    <row r="471" spans="1:10" ht="12.2" customHeight="1" x14ac:dyDescent="0.2">
      <c r="A471" s="32" t="s">
        <v>967</v>
      </c>
      <c r="B471" s="44">
        <v>146</v>
      </c>
      <c r="C471" s="44">
        <v>130</v>
      </c>
      <c r="D471" s="44">
        <v>29</v>
      </c>
      <c r="E471" s="44">
        <v>8</v>
      </c>
      <c r="F471" s="44">
        <v>7</v>
      </c>
      <c r="G471" s="44">
        <v>5</v>
      </c>
      <c r="H471" s="44">
        <v>1</v>
      </c>
      <c r="I471" s="50">
        <f t="shared" si="50"/>
        <v>12</v>
      </c>
      <c r="J471" s="50">
        <f>Sheriff!J471</f>
        <v>338</v>
      </c>
    </row>
    <row r="472" spans="1:10" ht="12.2" customHeight="1" x14ac:dyDescent="0.2">
      <c r="A472" s="32" t="s">
        <v>968</v>
      </c>
      <c r="B472" s="44">
        <v>181</v>
      </c>
      <c r="C472" s="44">
        <v>145</v>
      </c>
      <c r="D472" s="44">
        <v>42</v>
      </c>
      <c r="E472" s="44">
        <v>12</v>
      </c>
      <c r="F472" s="44">
        <v>11</v>
      </c>
      <c r="G472" s="44">
        <v>3</v>
      </c>
      <c r="H472" s="44">
        <v>2</v>
      </c>
      <c r="I472" s="50">
        <f t="shared" si="50"/>
        <v>18</v>
      </c>
      <c r="J472" s="50">
        <f>Sheriff!J472</f>
        <v>414</v>
      </c>
    </row>
    <row r="473" spans="1:10" ht="12.2" customHeight="1" x14ac:dyDescent="0.2">
      <c r="A473" s="32" t="s">
        <v>969</v>
      </c>
      <c r="B473" s="44">
        <v>228</v>
      </c>
      <c r="C473" s="44">
        <v>252</v>
      </c>
      <c r="D473" s="44">
        <v>47</v>
      </c>
      <c r="E473" s="44">
        <v>13</v>
      </c>
      <c r="F473" s="44">
        <v>19</v>
      </c>
      <c r="G473" s="44">
        <v>3</v>
      </c>
      <c r="H473" s="44">
        <v>2</v>
      </c>
      <c r="I473" s="50">
        <f t="shared" si="50"/>
        <v>26</v>
      </c>
      <c r="J473" s="50">
        <f>Sheriff!J473</f>
        <v>590</v>
      </c>
    </row>
    <row r="474" spans="1:10" ht="12.2" customHeight="1" x14ac:dyDescent="0.2">
      <c r="A474" s="32" t="s">
        <v>970</v>
      </c>
      <c r="B474" s="44">
        <v>221</v>
      </c>
      <c r="C474" s="44">
        <v>190</v>
      </c>
      <c r="D474" s="44">
        <v>45</v>
      </c>
      <c r="E474" s="44">
        <v>6</v>
      </c>
      <c r="F474" s="44">
        <v>3</v>
      </c>
      <c r="G474" s="44">
        <v>7</v>
      </c>
      <c r="H474" s="44">
        <v>0</v>
      </c>
      <c r="I474" s="50">
        <f t="shared" si="50"/>
        <v>15</v>
      </c>
      <c r="J474" s="50">
        <f>Sheriff!J474</f>
        <v>487</v>
      </c>
    </row>
    <row r="475" spans="1:10" ht="12.2" customHeight="1" x14ac:dyDescent="0.2">
      <c r="A475" s="32" t="s">
        <v>971</v>
      </c>
      <c r="B475" s="44">
        <v>141</v>
      </c>
      <c r="C475" s="44">
        <v>188</v>
      </c>
      <c r="D475" s="44">
        <v>40</v>
      </c>
      <c r="E475" s="44">
        <v>13</v>
      </c>
      <c r="F475" s="44">
        <v>10</v>
      </c>
      <c r="G475" s="44">
        <v>5</v>
      </c>
      <c r="H475" s="44">
        <v>2</v>
      </c>
      <c r="I475" s="50">
        <f t="shared" si="50"/>
        <v>6</v>
      </c>
      <c r="J475" s="50">
        <f>Sheriff!J475</f>
        <v>405</v>
      </c>
    </row>
    <row r="476" spans="1:10" ht="12.2" customHeight="1" x14ac:dyDescent="0.2">
      <c r="A476" s="32" t="s">
        <v>972</v>
      </c>
      <c r="B476" s="44">
        <v>199</v>
      </c>
      <c r="C476" s="44">
        <v>199</v>
      </c>
      <c r="D476" s="44">
        <v>40</v>
      </c>
      <c r="E476" s="44">
        <v>7</v>
      </c>
      <c r="F476" s="44">
        <v>24</v>
      </c>
      <c r="G476" s="44">
        <v>1</v>
      </c>
      <c r="H476" s="44">
        <v>0</v>
      </c>
      <c r="I476" s="50">
        <f t="shared" si="50"/>
        <v>14</v>
      </c>
      <c r="J476" s="50">
        <f>Sheriff!J476</f>
        <v>484</v>
      </c>
    </row>
    <row r="477" spans="1:10" ht="12.2" customHeight="1" x14ac:dyDescent="0.2">
      <c r="A477" s="32" t="s">
        <v>973</v>
      </c>
      <c r="B477" s="44">
        <v>210</v>
      </c>
      <c r="C477" s="44">
        <v>204</v>
      </c>
      <c r="D477" s="44">
        <v>47</v>
      </c>
      <c r="E477" s="44">
        <v>8</v>
      </c>
      <c r="F477" s="44">
        <v>7</v>
      </c>
      <c r="G477" s="44">
        <v>9</v>
      </c>
      <c r="H477" s="44">
        <v>1</v>
      </c>
      <c r="I477" s="50">
        <f t="shared" si="50"/>
        <v>12</v>
      </c>
      <c r="J477" s="50">
        <f>Sheriff!J477</f>
        <v>498</v>
      </c>
    </row>
    <row r="478" spans="1:10" ht="12.2" customHeight="1" x14ac:dyDescent="0.2">
      <c r="A478" s="32" t="s">
        <v>974</v>
      </c>
      <c r="B478" s="44">
        <v>236</v>
      </c>
      <c r="C478" s="44">
        <v>273</v>
      </c>
      <c r="D478" s="44">
        <v>58</v>
      </c>
      <c r="E478" s="44">
        <v>12</v>
      </c>
      <c r="F478" s="44">
        <v>11</v>
      </c>
      <c r="G478" s="44">
        <v>12</v>
      </c>
      <c r="H478" s="44">
        <v>1</v>
      </c>
      <c r="I478" s="50">
        <f t="shared" si="50"/>
        <v>24</v>
      </c>
      <c r="J478" s="50">
        <f>Sheriff!J478</f>
        <v>627</v>
      </c>
    </row>
    <row r="479" spans="1:10" ht="12.2" customHeight="1" x14ac:dyDescent="0.2">
      <c r="A479" s="32" t="s">
        <v>975</v>
      </c>
      <c r="B479" s="44">
        <v>34</v>
      </c>
      <c r="C479" s="44">
        <v>49</v>
      </c>
      <c r="D479" s="44">
        <v>5</v>
      </c>
      <c r="E479" s="44">
        <v>4</v>
      </c>
      <c r="F479" s="44">
        <v>1</v>
      </c>
      <c r="G479" s="44">
        <v>0</v>
      </c>
      <c r="H479" s="44">
        <v>0</v>
      </c>
      <c r="I479" s="50">
        <f t="shared" si="50"/>
        <v>7</v>
      </c>
      <c r="J479" s="50">
        <f>Sheriff!J479</f>
        <v>100</v>
      </c>
    </row>
    <row r="480" spans="1:10" ht="12.2" customHeight="1" x14ac:dyDescent="0.2">
      <c r="A480" s="32" t="s">
        <v>976</v>
      </c>
      <c r="B480" s="44">
        <v>151</v>
      </c>
      <c r="C480" s="44">
        <v>203</v>
      </c>
      <c r="D480" s="44">
        <v>46</v>
      </c>
      <c r="E480" s="44">
        <v>13</v>
      </c>
      <c r="F480" s="44">
        <v>19</v>
      </c>
      <c r="G480" s="44">
        <v>3</v>
      </c>
      <c r="H480" s="44">
        <v>0</v>
      </c>
      <c r="I480" s="50">
        <f t="shared" si="50"/>
        <v>15</v>
      </c>
      <c r="J480" s="50">
        <f>Sheriff!J480</f>
        <v>450</v>
      </c>
    </row>
    <row r="481" spans="1:10" ht="12.2" customHeight="1" x14ac:dyDescent="0.2">
      <c r="A481" s="32" t="s">
        <v>977</v>
      </c>
      <c r="B481" s="44">
        <v>171</v>
      </c>
      <c r="C481" s="44">
        <v>164</v>
      </c>
      <c r="D481" s="44">
        <v>30</v>
      </c>
      <c r="E481" s="44">
        <v>17</v>
      </c>
      <c r="F481" s="44">
        <v>15</v>
      </c>
      <c r="G481" s="44">
        <v>3</v>
      </c>
      <c r="H481" s="44">
        <v>3</v>
      </c>
      <c r="I481" s="50">
        <f t="shared" si="50"/>
        <v>18</v>
      </c>
      <c r="J481" s="50">
        <f>Sheriff!J481</f>
        <v>421</v>
      </c>
    </row>
    <row r="482" spans="1:10" ht="12.2" customHeight="1" x14ac:dyDescent="0.2">
      <c r="A482" s="32" t="s">
        <v>978</v>
      </c>
      <c r="B482" s="44">
        <v>102</v>
      </c>
      <c r="C482" s="44">
        <v>94</v>
      </c>
      <c r="D482" s="44">
        <v>17</v>
      </c>
      <c r="E482" s="44">
        <v>6</v>
      </c>
      <c r="F482" s="44">
        <v>8</v>
      </c>
      <c r="G482" s="44">
        <v>5</v>
      </c>
      <c r="H482" s="44">
        <v>2</v>
      </c>
      <c r="I482" s="50">
        <f t="shared" si="50"/>
        <v>7</v>
      </c>
      <c r="J482" s="50">
        <f>Sheriff!J482</f>
        <v>241</v>
      </c>
    </row>
    <row r="483" spans="1:10" ht="12.2" customHeight="1" x14ac:dyDescent="0.2">
      <c r="A483" s="32" t="s">
        <v>979</v>
      </c>
      <c r="B483" s="44">
        <v>197</v>
      </c>
      <c r="C483" s="44">
        <v>205</v>
      </c>
      <c r="D483" s="44">
        <v>60</v>
      </c>
      <c r="E483" s="44">
        <v>19</v>
      </c>
      <c r="F483" s="44">
        <v>18</v>
      </c>
      <c r="G483" s="44">
        <v>4</v>
      </c>
      <c r="H483" s="44">
        <v>1</v>
      </c>
      <c r="I483" s="50">
        <f t="shared" si="50"/>
        <v>25</v>
      </c>
      <c r="J483" s="50">
        <f>Sheriff!J483</f>
        <v>529</v>
      </c>
    </row>
    <row r="484" spans="1:10" ht="12.2" customHeight="1" x14ac:dyDescent="0.2">
      <c r="A484" s="32" t="s">
        <v>980</v>
      </c>
      <c r="B484" s="44">
        <v>126</v>
      </c>
      <c r="C484" s="44">
        <v>134</v>
      </c>
      <c r="D484" s="44">
        <v>29</v>
      </c>
      <c r="E484" s="44">
        <v>12</v>
      </c>
      <c r="F484" s="44">
        <v>6</v>
      </c>
      <c r="G484" s="44">
        <v>4</v>
      </c>
      <c r="H484" s="44">
        <v>1</v>
      </c>
      <c r="I484" s="50">
        <f t="shared" si="50"/>
        <v>10</v>
      </c>
      <c r="J484" s="50">
        <f>Sheriff!J484</f>
        <v>322</v>
      </c>
    </row>
    <row r="485" spans="1:10" ht="12.2" customHeight="1" x14ac:dyDescent="0.2">
      <c r="A485" s="32" t="s">
        <v>981</v>
      </c>
      <c r="B485" s="44">
        <v>46</v>
      </c>
      <c r="C485" s="44">
        <v>45</v>
      </c>
      <c r="D485" s="44">
        <v>9</v>
      </c>
      <c r="E485" s="44">
        <v>1</v>
      </c>
      <c r="F485" s="44">
        <v>2</v>
      </c>
      <c r="G485" s="44">
        <v>0</v>
      </c>
      <c r="H485" s="44">
        <v>0</v>
      </c>
      <c r="I485" s="50">
        <f t="shared" ref="I485:I499" si="51">J485-(SUM(B485:H485))</f>
        <v>6</v>
      </c>
      <c r="J485" s="50">
        <f>Sheriff!J485</f>
        <v>109</v>
      </c>
    </row>
    <row r="486" spans="1:10" ht="12.2" customHeight="1" x14ac:dyDescent="0.2">
      <c r="A486" s="32" t="s">
        <v>982</v>
      </c>
      <c r="B486" s="44">
        <v>125</v>
      </c>
      <c r="C486" s="44">
        <v>91</v>
      </c>
      <c r="D486" s="44">
        <v>29</v>
      </c>
      <c r="E486" s="44">
        <v>15</v>
      </c>
      <c r="F486" s="44">
        <v>9</v>
      </c>
      <c r="G486" s="44">
        <v>2</v>
      </c>
      <c r="H486" s="44">
        <v>1</v>
      </c>
      <c r="I486" s="50">
        <f t="shared" si="51"/>
        <v>11</v>
      </c>
      <c r="J486" s="50">
        <f>Sheriff!J486</f>
        <v>283</v>
      </c>
    </row>
    <row r="487" spans="1:10" ht="12.2" customHeight="1" x14ac:dyDescent="0.2">
      <c r="A487" s="32" t="s">
        <v>983</v>
      </c>
      <c r="B487" s="44">
        <v>140</v>
      </c>
      <c r="C487" s="44">
        <v>182</v>
      </c>
      <c r="D487" s="44">
        <v>46</v>
      </c>
      <c r="E487" s="44">
        <v>17</v>
      </c>
      <c r="F487" s="44">
        <v>14</v>
      </c>
      <c r="G487" s="44">
        <v>1</v>
      </c>
      <c r="H487" s="44">
        <v>1</v>
      </c>
      <c r="I487" s="50">
        <f t="shared" si="51"/>
        <v>24</v>
      </c>
      <c r="J487" s="50">
        <f>Sheriff!J487</f>
        <v>425</v>
      </c>
    </row>
    <row r="488" spans="1:10" ht="12.2" customHeight="1" x14ac:dyDescent="0.2">
      <c r="A488" s="32" t="s">
        <v>984</v>
      </c>
      <c r="B488" s="44">
        <v>189</v>
      </c>
      <c r="C488" s="44">
        <v>197</v>
      </c>
      <c r="D488" s="44">
        <v>52</v>
      </c>
      <c r="E488" s="44">
        <v>23</v>
      </c>
      <c r="F488" s="44">
        <v>19</v>
      </c>
      <c r="G488" s="44">
        <v>2</v>
      </c>
      <c r="H488" s="44">
        <v>1</v>
      </c>
      <c r="I488" s="50">
        <f t="shared" si="51"/>
        <v>30</v>
      </c>
      <c r="J488" s="50">
        <f>Sheriff!J488</f>
        <v>513</v>
      </c>
    </row>
    <row r="489" spans="1:10" ht="12.2" customHeight="1" x14ac:dyDescent="0.2">
      <c r="A489" s="32" t="s">
        <v>985</v>
      </c>
      <c r="B489" s="44">
        <v>178</v>
      </c>
      <c r="C489" s="44">
        <v>199</v>
      </c>
      <c r="D489" s="44">
        <v>37</v>
      </c>
      <c r="E489" s="44">
        <v>10</v>
      </c>
      <c r="F489" s="44">
        <v>11</v>
      </c>
      <c r="G489" s="44">
        <v>3</v>
      </c>
      <c r="H489" s="44">
        <v>1</v>
      </c>
      <c r="I489" s="50">
        <f t="shared" si="51"/>
        <v>13</v>
      </c>
      <c r="J489" s="50">
        <f>Sheriff!J489</f>
        <v>452</v>
      </c>
    </row>
    <row r="490" spans="1:10" ht="12.2" customHeight="1" x14ac:dyDescent="0.2">
      <c r="A490" s="32" t="s">
        <v>986</v>
      </c>
      <c r="B490" s="44">
        <v>217</v>
      </c>
      <c r="C490" s="44">
        <v>222</v>
      </c>
      <c r="D490" s="44">
        <v>53</v>
      </c>
      <c r="E490" s="44">
        <v>5</v>
      </c>
      <c r="F490" s="44">
        <v>10</v>
      </c>
      <c r="G490" s="44">
        <v>4</v>
      </c>
      <c r="H490" s="44">
        <v>3</v>
      </c>
      <c r="I490" s="50">
        <f t="shared" si="51"/>
        <v>25</v>
      </c>
      <c r="J490" s="50">
        <f>Sheriff!J490</f>
        <v>539</v>
      </c>
    </row>
    <row r="491" spans="1:10" ht="12.2" customHeight="1" x14ac:dyDescent="0.2">
      <c r="A491" s="32" t="s">
        <v>987</v>
      </c>
      <c r="B491" s="44">
        <v>191</v>
      </c>
      <c r="C491" s="44">
        <v>230</v>
      </c>
      <c r="D491" s="44">
        <v>54</v>
      </c>
      <c r="E491" s="44">
        <v>10</v>
      </c>
      <c r="F491" s="44">
        <v>17</v>
      </c>
      <c r="G491" s="44">
        <v>6</v>
      </c>
      <c r="H491" s="44">
        <v>2</v>
      </c>
      <c r="I491" s="50">
        <f t="shared" si="51"/>
        <v>30</v>
      </c>
      <c r="J491" s="50">
        <f>Sheriff!J491</f>
        <v>540</v>
      </c>
    </row>
    <row r="492" spans="1:10" ht="12.2" customHeight="1" x14ac:dyDescent="0.2">
      <c r="A492" s="32" t="s">
        <v>988</v>
      </c>
      <c r="B492" s="44">
        <v>154</v>
      </c>
      <c r="C492" s="44">
        <v>139</v>
      </c>
      <c r="D492" s="44">
        <v>38</v>
      </c>
      <c r="E492" s="44">
        <v>14</v>
      </c>
      <c r="F492" s="44">
        <v>17</v>
      </c>
      <c r="G492" s="44">
        <v>3</v>
      </c>
      <c r="H492" s="44">
        <v>1</v>
      </c>
      <c r="I492" s="50">
        <f t="shared" si="51"/>
        <v>23</v>
      </c>
      <c r="J492" s="50">
        <f>Sheriff!J492</f>
        <v>389</v>
      </c>
    </row>
    <row r="493" spans="1:10" ht="12.2" customHeight="1" x14ac:dyDescent="0.2">
      <c r="A493" s="32" t="s">
        <v>989</v>
      </c>
      <c r="B493" s="44">
        <v>168</v>
      </c>
      <c r="C493" s="44">
        <v>174</v>
      </c>
      <c r="D493" s="44">
        <v>40</v>
      </c>
      <c r="E493" s="44">
        <v>8</v>
      </c>
      <c r="F493" s="44">
        <v>13</v>
      </c>
      <c r="G493" s="44">
        <v>3</v>
      </c>
      <c r="H493" s="44">
        <v>1</v>
      </c>
      <c r="I493" s="50">
        <f t="shared" si="51"/>
        <v>16</v>
      </c>
      <c r="J493" s="50">
        <f>Sheriff!J493</f>
        <v>423</v>
      </c>
    </row>
    <row r="494" spans="1:10" x14ac:dyDescent="0.2">
      <c r="A494" s="32" t="s">
        <v>990</v>
      </c>
      <c r="B494" s="44">
        <v>111</v>
      </c>
      <c r="C494" s="44">
        <v>156</v>
      </c>
      <c r="D494" s="44">
        <v>42</v>
      </c>
      <c r="E494" s="44">
        <v>7</v>
      </c>
      <c r="F494" s="44">
        <v>5</v>
      </c>
      <c r="G494" s="44">
        <v>3</v>
      </c>
      <c r="H494" s="44">
        <v>1</v>
      </c>
      <c r="I494" s="50">
        <f t="shared" si="51"/>
        <v>20</v>
      </c>
      <c r="J494" s="50">
        <f>Sheriff!J494</f>
        <v>345</v>
      </c>
    </row>
    <row r="495" spans="1:10" x14ac:dyDescent="0.2">
      <c r="A495" s="32" t="s">
        <v>991</v>
      </c>
      <c r="B495" s="44">
        <v>185</v>
      </c>
      <c r="C495" s="44">
        <v>234</v>
      </c>
      <c r="D495" s="44">
        <v>53</v>
      </c>
      <c r="E495" s="44">
        <v>15</v>
      </c>
      <c r="F495" s="44">
        <v>16</v>
      </c>
      <c r="G495" s="44">
        <v>5</v>
      </c>
      <c r="H495" s="44">
        <v>1</v>
      </c>
      <c r="I495" s="50">
        <f t="shared" si="51"/>
        <v>27</v>
      </c>
      <c r="J495" s="50">
        <f>Sheriff!J495</f>
        <v>536</v>
      </c>
    </row>
    <row r="496" spans="1:10" x14ac:dyDescent="0.2">
      <c r="A496" s="32" t="s">
        <v>992</v>
      </c>
      <c r="B496" s="44">
        <v>99</v>
      </c>
      <c r="C496" s="44">
        <v>133</v>
      </c>
      <c r="D496" s="44">
        <v>32</v>
      </c>
      <c r="E496" s="44">
        <v>9</v>
      </c>
      <c r="F496" s="44">
        <v>7</v>
      </c>
      <c r="G496" s="44">
        <v>1</v>
      </c>
      <c r="H496" s="44">
        <v>1</v>
      </c>
      <c r="I496" s="50">
        <f t="shared" si="51"/>
        <v>5</v>
      </c>
      <c r="J496" s="50">
        <f>Sheriff!J496</f>
        <v>287</v>
      </c>
    </row>
    <row r="497" spans="1:10" x14ac:dyDescent="0.2">
      <c r="A497" s="32" t="s">
        <v>993</v>
      </c>
      <c r="B497" s="44">
        <v>173</v>
      </c>
      <c r="C497" s="44">
        <v>149</v>
      </c>
      <c r="D497" s="44">
        <v>48</v>
      </c>
      <c r="E497" s="44">
        <v>10</v>
      </c>
      <c r="F497" s="44">
        <v>24</v>
      </c>
      <c r="G497" s="44">
        <v>7</v>
      </c>
      <c r="H497" s="44">
        <v>2</v>
      </c>
      <c r="I497" s="50">
        <f t="shared" si="51"/>
        <v>30</v>
      </c>
      <c r="J497" s="50">
        <f>Sheriff!J497</f>
        <v>443</v>
      </c>
    </row>
    <row r="498" spans="1:10" x14ac:dyDescent="0.2">
      <c r="A498" s="32" t="s">
        <v>994</v>
      </c>
      <c r="B498" s="44">
        <v>149</v>
      </c>
      <c r="C498" s="44">
        <v>150</v>
      </c>
      <c r="D498" s="44">
        <v>29</v>
      </c>
      <c r="E498" s="44">
        <v>8</v>
      </c>
      <c r="F498" s="44">
        <v>7</v>
      </c>
      <c r="G498" s="44">
        <v>3</v>
      </c>
      <c r="H498" s="44">
        <v>0</v>
      </c>
      <c r="I498" s="50">
        <f t="shared" si="51"/>
        <v>21</v>
      </c>
      <c r="J498" s="50">
        <f>Sheriff!J498</f>
        <v>367</v>
      </c>
    </row>
    <row r="499" spans="1:10" x14ac:dyDescent="0.2">
      <c r="A499" s="32" t="s">
        <v>995</v>
      </c>
      <c r="B499" s="44">
        <v>60</v>
      </c>
      <c r="C499" s="44">
        <v>52</v>
      </c>
      <c r="D499" s="44">
        <v>22</v>
      </c>
      <c r="E499" s="44">
        <v>2</v>
      </c>
      <c r="F499" s="44">
        <v>5</v>
      </c>
      <c r="G499" s="44">
        <v>1</v>
      </c>
      <c r="H499" s="44">
        <v>1</v>
      </c>
      <c r="I499" s="50">
        <f t="shared" si="51"/>
        <v>4</v>
      </c>
      <c r="J499" s="50">
        <f>Sheriff!J499</f>
        <v>147</v>
      </c>
    </row>
    <row r="500" spans="1:10" x14ac:dyDescent="0.2">
      <c r="A500" s="36" t="s">
        <v>996</v>
      </c>
      <c r="B500" s="47">
        <f>SUM(B421:B499)</f>
        <v>12860</v>
      </c>
      <c r="C500" s="47">
        <f t="shared" ref="C500:H500" si="52">SUM(C421:C499)</f>
        <v>12058</v>
      </c>
      <c r="D500" s="47">
        <f t="shared" si="52"/>
        <v>2911</v>
      </c>
      <c r="E500" s="47">
        <f t="shared" si="52"/>
        <v>930</v>
      </c>
      <c r="F500" s="47">
        <f t="shared" si="52"/>
        <v>921</v>
      </c>
      <c r="G500" s="47">
        <f t="shared" si="52"/>
        <v>356</v>
      </c>
      <c r="H500" s="47">
        <f t="shared" si="52"/>
        <v>83</v>
      </c>
      <c r="I500" s="47">
        <f>SUM(I421:I499)</f>
        <v>1382</v>
      </c>
      <c r="J500" s="47">
        <f>SUM(J421:J499)</f>
        <v>31501</v>
      </c>
    </row>
    <row r="501" spans="1:10" x14ac:dyDescent="0.2">
      <c r="A501" s="3"/>
      <c r="B501" s="10"/>
      <c r="C501" s="10"/>
      <c r="D501" s="10"/>
      <c r="E501" s="10"/>
      <c r="F501" s="10"/>
      <c r="G501" s="10"/>
      <c r="H501" s="10"/>
      <c r="I501" s="10"/>
      <c r="J501" s="10"/>
    </row>
    <row r="502" spans="1:10" x14ac:dyDescent="0.2">
      <c r="A502" s="34" t="s">
        <v>53</v>
      </c>
    </row>
    <row r="503" spans="1:10" x14ac:dyDescent="0.2">
      <c r="A503" s="32" t="s">
        <v>906</v>
      </c>
      <c r="B503" s="44">
        <v>187</v>
      </c>
      <c r="C503" s="44">
        <v>112</v>
      </c>
      <c r="D503" s="44">
        <v>33</v>
      </c>
      <c r="E503" s="44">
        <v>10</v>
      </c>
      <c r="F503" s="44">
        <v>7</v>
      </c>
      <c r="G503" s="44">
        <v>7</v>
      </c>
      <c r="H503" s="44">
        <v>2</v>
      </c>
      <c r="I503" s="50">
        <f t="shared" ref="I503:I512" si="53">J503-(SUM(B503:H503))</f>
        <v>14</v>
      </c>
      <c r="J503" s="50">
        <f>Sheriff!J503</f>
        <v>372</v>
      </c>
    </row>
    <row r="504" spans="1:10" x14ac:dyDescent="0.2">
      <c r="A504" s="32" t="s">
        <v>907</v>
      </c>
      <c r="B504" s="44">
        <v>222</v>
      </c>
      <c r="C504" s="44">
        <v>150</v>
      </c>
      <c r="D504" s="44">
        <v>33</v>
      </c>
      <c r="E504" s="44">
        <v>13</v>
      </c>
      <c r="F504" s="44">
        <v>16</v>
      </c>
      <c r="G504" s="44">
        <v>11</v>
      </c>
      <c r="H504" s="44">
        <v>2</v>
      </c>
      <c r="I504" s="50">
        <f t="shared" si="53"/>
        <v>22</v>
      </c>
      <c r="J504" s="50">
        <f>Sheriff!J504</f>
        <v>469</v>
      </c>
    </row>
    <row r="505" spans="1:10" x14ac:dyDescent="0.2">
      <c r="A505" s="32" t="s">
        <v>908</v>
      </c>
      <c r="B505" s="44">
        <v>132</v>
      </c>
      <c r="C505" s="44">
        <v>140</v>
      </c>
      <c r="D505" s="44">
        <v>33</v>
      </c>
      <c r="E505" s="44">
        <v>24</v>
      </c>
      <c r="F505" s="44">
        <v>13</v>
      </c>
      <c r="G505" s="44">
        <v>6</v>
      </c>
      <c r="H505" s="44">
        <v>1</v>
      </c>
      <c r="I505" s="50">
        <f t="shared" si="53"/>
        <v>18</v>
      </c>
      <c r="J505" s="50">
        <f>Sheriff!J505</f>
        <v>367</v>
      </c>
    </row>
    <row r="506" spans="1:10" x14ac:dyDescent="0.2">
      <c r="A506" s="32" t="s">
        <v>909</v>
      </c>
      <c r="B506" s="44">
        <v>131</v>
      </c>
      <c r="C506" s="44">
        <v>101</v>
      </c>
      <c r="D506" s="44">
        <v>23</v>
      </c>
      <c r="E506" s="44">
        <v>12</v>
      </c>
      <c r="F506" s="44">
        <v>10</v>
      </c>
      <c r="G506" s="44">
        <v>8</v>
      </c>
      <c r="H506" s="44">
        <v>1</v>
      </c>
      <c r="I506" s="50">
        <f t="shared" si="53"/>
        <v>22</v>
      </c>
      <c r="J506" s="50">
        <f>Sheriff!J506</f>
        <v>308</v>
      </c>
    </row>
    <row r="507" spans="1:10" x14ac:dyDescent="0.2">
      <c r="A507" s="32" t="s">
        <v>910</v>
      </c>
      <c r="B507" s="44">
        <v>208</v>
      </c>
      <c r="C507" s="44">
        <v>149</v>
      </c>
      <c r="D507" s="44">
        <v>39</v>
      </c>
      <c r="E507" s="44">
        <v>10</v>
      </c>
      <c r="F507" s="44">
        <v>17</v>
      </c>
      <c r="G507" s="44">
        <v>10</v>
      </c>
      <c r="H507" s="44">
        <v>2</v>
      </c>
      <c r="I507" s="50">
        <f t="shared" si="53"/>
        <v>12</v>
      </c>
      <c r="J507" s="50">
        <f>Sheriff!J507</f>
        <v>447</v>
      </c>
    </row>
    <row r="508" spans="1:10" ht="12" customHeight="1" x14ac:dyDescent="0.2">
      <c r="A508" s="32" t="s">
        <v>911</v>
      </c>
      <c r="B508" s="44">
        <v>139</v>
      </c>
      <c r="C508" s="44">
        <v>238</v>
      </c>
      <c r="D508" s="44">
        <v>89</v>
      </c>
      <c r="E508" s="44">
        <v>13</v>
      </c>
      <c r="F508" s="44">
        <v>23</v>
      </c>
      <c r="G508" s="44">
        <v>5</v>
      </c>
      <c r="H508" s="44">
        <v>0</v>
      </c>
      <c r="I508" s="50">
        <f t="shared" si="53"/>
        <v>30</v>
      </c>
      <c r="J508" s="50">
        <f>Sheriff!J508</f>
        <v>537</v>
      </c>
    </row>
    <row r="509" spans="1:10" ht="12" customHeight="1" x14ac:dyDescent="0.2">
      <c r="A509" s="32" t="s">
        <v>912</v>
      </c>
      <c r="B509" s="44">
        <v>173</v>
      </c>
      <c r="C509" s="44">
        <v>235</v>
      </c>
      <c r="D509" s="44">
        <v>91</v>
      </c>
      <c r="E509" s="44">
        <v>16</v>
      </c>
      <c r="F509" s="44">
        <v>18</v>
      </c>
      <c r="G509" s="44">
        <v>9</v>
      </c>
      <c r="H509" s="44">
        <v>2</v>
      </c>
      <c r="I509" s="50">
        <f t="shared" si="53"/>
        <v>27</v>
      </c>
      <c r="J509" s="50">
        <f>Sheriff!J509</f>
        <v>571</v>
      </c>
    </row>
    <row r="510" spans="1:10" ht="12" customHeight="1" x14ac:dyDescent="0.2">
      <c r="A510" s="32" t="s">
        <v>913</v>
      </c>
      <c r="B510" s="44">
        <v>161</v>
      </c>
      <c r="C510" s="44">
        <v>254</v>
      </c>
      <c r="D510" s="44">
        <v>61</v>
      </c>
      <c r="E510" s="44">
        <v>15</v>
      </c>
      <c r="F510" s="44">
        <v>17</v>
      </c>
      <c r="G510" s="44">
        <v>4</v>
      </c>
      <c r="H510" s="44">
        <v>0</v>
      </c>
      <c r="I510" s="50">
        <f t="shared" si="53"/>
        <v>33</v>
      </c>
      <c r="J510" s="50">
        <f>Sheriff!J510</f>
        <v>545</v>
      </c>
    </row>
    <row r="511" spans="1:10" x14ac:dyDescent="0.2">
      <c r="A511" s="32" t="s">
        <v>914</v>
      </c>
      <c r="B511" s="44">
        <v>203</v>
      </c>
      <c r="C511" s="44">
        <v>233</v>
      </c>
      <c r="D511" s="44">
        <v>65</v>
      </c>
      <c r="E511" s="44">
        <v>21</v>
      </c>
      <c r="F511" s="44">
        <v>16</v>
      </c>
      <c r="G511" s="44">
        <v>8</v>
      </c>
      <c r="H511" s="44">
        <v>2</v>
      </c>
      <c r="I511" s="50">
        <f t="shared" si="53"/>
        <v>22</v>
      </c>
      <c r="J511" s="50">
        <f>Sheriff!J511</f>
        <v>570</v>
      </c>
    </row>
    <row r="512" spans="1:10" ht="12.2" customHeight="1" x14ac:dyDescent="0.2">
      <c r="A512" s="32" t="s">
        <v>915</v>
      </c>
      <c r="B512" s="44">
        <v>156</v>
      </c>
      <c r="C512" s="44">
        <v>223</v>
      </c>
      <c r="D512" s="44">
        <v>52</v>
      </c>
      <c r="E512" s="44">
        <v>16</v>
      </c>
      <c r="F512" s="44">
        <v>17</v>
      </c>
      <c r="G512" s="44">
        <v>6</v>
      </c>
      <c r="H512" s="44">
        <v>1</v>
      </c>
      <c r="I512" s="50">
        <f t="shared" si="53"/>
        <v>19</v>
      </c>
      <c r="J512" s="50">
        <f>Sheriff!J512</f>
        <v>490</v>
      </c>
    </row>
    <row r="513" spans="1:10" ht="12.2" customHeight="1" x14ac:dyDescent="0.2">
      <c r="A513" s="36" t="s">
        <v>916</v>
      </c>
      <c r="B513" s="47">
        <f>SUM(B503:B512)</f>
        <v>1712</v>
      </c>
      <c r="C513" s="47">
        <f t="shared" ref="C513:H513" si="54">SUM(C503:C512)</f>
        <v>1835</v>
      </c>
      <c r="D513" s="47">
        <f t="shared" si="54"/>
        <v>519</v>
      </c>
      <c r="E513" s="47">
        <f t="shared" si="54"/>
        <v>150</v>
      </c>
      <c r="F513" s="47">
        <f t="shared" si="54"/>
        <v>154</v>
      </c>
      <c r="G513" s="47">
        <f t="shared" si="54"/>
        <v>74</v>
      </c>
      <c r="H513" s="47">
        <f t="shared" si="54"/>
        <v>13</v>
      </c>
      <c r="I513" s="47">
        <f>SUM(I503:I512)</f>
        <v>219</v>
      </c>
      <c r="J513" s="47">
        <f>SUM(J503:J512)</f>
        <v>4676</v>
      </c>
    </row>
    <row r="514" spans="1:10" ht="12.2" customHeight="1" x14ac:dyDescent="0.2"/>
    <row r="515" spans="1:10" ht="12.2" customHeight="1" x14ac:dyDescent="0.2">
      <c r="A515" s="34" t="s">
        <v>54</v>
      </c>
    </row>
    <row r="516" spans="1:10" ht="12.2" customHeight="1" x14ac:dyDescent="0.2">
      <c r="A516" s="32" t="s">
        <v>899</v>
      </c>
      <c r="B516" s="44">
        <v>112</v>
      </c>
      <c r="C516" s="44">
        <v>209</v>
      </c>
      <c r="D516" s="44">
        <v>90</v>
      </c>
      <c r="E516" s="44">
        <v>17</v>
      </c>
      <c r="F516" s="44">
        <v>25</v>
      </c>
      <c r="G516" s="44">
        <v>3</v>
      </c>
      <c r="H516" s="44">
        <v>2</v>
      </c>
      <c r="I516" s="50">
        <f t="shared" ref="I516:I521" si="55">J516-(SUM(B516:H516))</f>
        <v>27</v>
      </c>
      <c r="J516" s="50">
        <f>Sheriff!J516</f>
        <v>485</v>
      </c>
    </row>
    <row r="517" spans="1:10" ht="12.2" customHeight="1" x14ac:dyDescent="0.2">
      <c r="A517" s="32" t="s">
        <v>900</v>
      </c>
      <c r="B517" s="44">
        <v>125</v>
      </c>
      <c r="C517" s="44">
        <v>222</v>
      </c>
      <c r="D517" s="44">
        <v>61</v>
      </c>
      <c r="E517" s="44">
        <v>18</v>
      </c>
      <c r="F517" s="44">
        <v>20</v>
      </c>
      <c r="G517" s="44">
        <v>6</v>
      </c>
      <c r="H517" s="44">
        <v>0</v>
      </c>
      <c r="I517" s="50">
        <f t="shared" si="55"/>
        <v>19</v>
      </c>
      <c r="J517" s="50">
        <f>Sheriff!J517</f>
        <v>471</v>
      </c>
    </row>
    <row r="518" spans="1:10" ht="12.2" customHeight="1" x14ac:dyDescent="0.2">
      <c r="A518" s="32" t="s">
        <v>901</v>
      </c>
      <c r="B518" s="44">
        <v>65</v>
      </c>
      <c r="C518" s="44">
        <v>160</v>
      </c>
      <c r="D518" s="44">
        <v>56</v>
      </c>
      <c r="E518" s="44">
        <v>9</v>
      </c>
      <c r="F518" s="44">
        <v>19</v>
      </c>
      <c r="G518" s="44">
        <v>6</v>
      </c>
      <c r="H518" s="44">
        <v>3</v>
      </c>
      <c r="I518" s="50">
        <f t="shared" si="55"/>
        <v>16</v>
      </c>
      <c r="J518" s="50">
        <f>Sheriff!J518</f>
        <v>334</v>
      </c>
    </row>
    <row r="519" spans="1:10" ht="12.2" customHeight="1" x14ac:dyDescent="0.2">
      <c r="A519" s="32" t="s">
        <v>902</v>
      </c>
      <c r="B519" s="44">
        <v>169</v>
      </c>
      <c r="C519" s="44">
        <v>341</v>
      </c>
      <c r="D519" s="44">
        <v>105</v>
      </c>
      <c r="E519" s="44">
        <v>25</v>
      </c>
      <c r="F519" s="44">
        <v>26</v>
      </c>
      <c r="G519" s="44">
        <v>3</v>
      </c>
      <c r="H519" s="44">
        <v>2</v>
      </c>
      <c r="I519" s="50">
        <f t="shared" si="55"/>
        <v>46</v>
      </c>
      <c r="J519" s="50">
        <f>Sheriff!J519</f>
        <v>717</v>
      </c>
    </row>
    <row r="520" spans="1:10" ht="12.2" customHeight="1" x14ac:dyDescent="0.2">
      <c r="A520" s="32" t="s">
        <v>903</v>
      </c>
      <c r="B520" s="44">
        <v>104</v>
      </c>
      <c r="C520" s="44">
        <v>232</v>
      </c>
      <c r="D520" s="44">
        <v>73</v>
      </c>
      <c r="E520" s="44">
        <v>18</v>
      </c>
      <c r="F520" s="44">
        <v>25</v>
      </c>
      <c r="G520" s="44">
        <v>1</v>
      </c>
      <c r="H520" s="44">
        <v>1</v>
      </c>
      <c r="I520" s="50">
        <f t="shared" si="55"/>
        <v>27</v>
      </c>
      <c r="J520" s="50">
        <f>Sheriff!J520</f>
        <v>481</v>
      </c>
    </row>
    <row r="521" spans="1:10" ht="12.2" customHeight="1" x14ac:dyDescent="0.2">
      <c r="A521" s="32" t="s">
        <v>904</v>
      </c>
      <c r="B521" s="44">
        <v>76</v>
      </c>
      <c r="C521" s="44">
        <v>135</v>
      </c>
      <c r="D521" s="44">
        <v>64</v>
      </c>
      <c r="E521" s="44">
        <v>7</v>
      </c>
      <c r="F521" s="44">
        <v>14</v>
      </c>
      <c r="G521" s="44">
        <v>1</v>
      </c>
      <c r="H521" s="44">
        <v>1</v>
      </c>
      <c r="I521" s="50">
        <f t="shared" si="55"/>
        <v>24</v>
      </c>
      <c r="J521" s="50">
        <f>Sheriff!J521</f>
        <v>322</v>
      </c>
    </row>
    <row r="522" spans="1:10" x14ac:dyDescent="0.2">
      <c r="A522" s="36" t="s">
        <v>905</v>
      </c>
      <c r="B522" s="47">
        <f>SUM(B516:B521)</f>
        <v>651</v>
      </c>
      <c r="C522" s="47">
        <f t="shared" ref="C522:H522" si="56">SUM(C516:C521)</f>
        <v>1299</v>
      </c>
      <c r="D522" s="47">
        <f t="shared" si="56"/>
        <v>449</v>
      </c>
      <c r="E522" s="47">
        <f t="shared" si="56"/>
        <v>94</v>
      </c>
      <c r="F522" s="47">
        <f t="shared" si="56"/>
        <v>129</v>
      </c>
      <c r="G522" s="47">
        <f t="shared" si="56"/>
        <v>20</v>
      </c>
      <c r="H522" s="47">
        <f t="shared" si="56"/>
        <v>9</v>
      </c>
      <c r="I522" s="47">
        <f>SUM(I516:I521)</f>
        <v>159</v>
      </c>
      <c r="J522" s="47">
        <f>SUM(J516:J521)</f>
        <v>2810</v>
      </c>
    </row>
    <row r="523" spans="1:10" x14ac:dyDescent="0.2">
      <c r="A523" s="3"/>
      <c r="B523" s="10"/>
      <c r="C523" s="10"/>
      <c r="D523" s="10"/>
      <c r="E523" s="10"/>
      <c r="F523" s="10"/>
      <c r="G523" s="10"/>
      <c r="H523" s="10"/>
      <c r="I523" s="10"/>
      <c r="J523" s="10"/>
    </row>
    <row r="524" spans="1:10" ht="14.1" customHeight="1" x14ac:dyDescent="0.2">
      <c r="A524" s="34" t="s">
        <v>55</v>
      </c>
    </row>
    <row r="525" spans="1:10" ht="12.2" customHeight="1" x14ac:dyDescent="0.2">
      <c r="A525" s="32" t="s">
        <v>894</v>
      </c>
      <c r="B525" s="44">
        <v>40</v>
      </c>
      <c r="C525" s="44">
        <v>115</v>
      </c>
      <c r="D525" s="44">
        <v>31</v>
      </c>
      <c r="E525" s="44">
        <v>5</v>
      </c>
      <c r="F525" s="44">
        <v>9</v>
      </c>
      <c r="G525" s="44">
        <v>0</v>
      </c>
      <c r="H525" s="44">
        <v>1</v>
      </c>
      <c r="I525" s="50">
        <f>J525-(SUM(B525:H525))</f>
        <v>16</v>
      </c>
      <c r="J525" s="50">
        <f>Sheriff!J525</f>
        <v>217</v>
      </c>
    </row>
    <row r="526" spans="1:10" ht="12.2" customHeight="1" x14ac:dyDescent="0.2">
      <c r="A526" s="32" t="s">
        <v>895</v>
      </c>
      <c r="B526" s="44">
        <v>50</v>
      </c>
      <c r="C526" s="44">
        <v>63</v>
      </c>
      <c r="D526" s="44">
        <v>15</v>
      </c>
      <c r="E526" s="44">
        <v>8</v>
      </c>
      <c r="F526" s="44">
        <v>14</v>
      </c>
      <c r="G526" s="44">
        <v>1</v>
      </c>
      <c r="H526" s="44">
        <v>1</v>
      </c>
      <c r="I526" s="50">
        <f>J526-(SUM(B526:H526))</f>
        <v>5</v>
      </c>
      <c r="J526" s="50">
        <f>Sheriff!J526</f>
        <v>157</v>
      </c>
    </row>
    <row r="527" spans="1:10" ht="12.2" customHeight="1" x14ac:dyDescent="0.2">
      <c r="A527" s="32" t="s">
        <v>896</v>
      </c>
      <c r="B527" s="44">
        <v>19</v>
      </c>
      <c r="C527" s="44">
        <v>45</v>
      </c>
      <c r="D527" s="44">
        <v>11</v>
      </c>
      <c r="E527" s="44">
        <v>2</v>
      </c>
      <c r="F527" s="44">
        <v>6</v>
      </c>
      <c r="G527" s="44">
        <v>1</v>
      </c>
      <c r="H527" s="44">
        <v>1</v>
      </c>
      <c r="I527" s="50">
        <f>J527-(SUM(B527:H527))</f>
        <v>3</v>
      </c>
      <c r="J527" s="50">
        <f>Sheriff!J527</f>
        <v>88</v>
      </c>
    </row>
    <row r="528" spans="1:10" ht="12.2" customHeight="1" x14ac:dyDescent="0.2">
      <c r="A528" s="32" t="s">
        <v>897</v>
      </c>
      <c r="B528" s="44">
        <v>39</v>
      </c>
      <c r="C528" s="44">
        <v>127</v>
      </c>
      <c r="D528" s="44">
        <v>22</v>
      </c>
      <c r="E528" s="44">
        <v>4</v>
      </c>
      <c r="F528" s="44">
        <v>9</v>
      </c>
      <c r="G528" s="44">
        <v>2</v>
      </c>
      <c r="H528" s="44">
        <v>0</v>
      </c>
      <c r="I528" s="50">
        <f>J528-(SUM(B528:H528))</f>
        <v>25</v>
      </c>
      <c r="J528" s="50">
        <f>Sheriff!J528</f>
        <v>228</v>
      </c>
    </row>
    <row r="529" spans="1:10" ht="12.2" customHeight="1" x14ac:dyDescent="0.2">
      <c r="A529" s="36" t="s">
        <v>898</v>
      </c>
      <c r="B529" s="47">
        <f>SUM(B525:B528)</f>
        <v>148</v>
      </c>
      <c r="C529" s="47">
        <f t="shared" ref="C529:H529" si="57">SUM(C525:C528)</f>
        <v>350</v>
      </c>
      <c r="D529" s="47">
        <f t="shared" si="57"/>
        <v>79</v>
      </c>
      <c r="E529" s="47">
        <f t="shared" si="57"/>
        <v>19</v>
      </c>
      <c r="F529" s="47">
        <f t="shared" si="57"/>
        <v>38</v>
      </c>
      <c r="G529" s="47">
        <f t="shared" si="57"/>
        <v>4</v>
      </c>
      <c r="H529" s="47">
        <f t="shared" si="57"/>
        <v>3</v>
      </c>
      <c r="I529" s="47">
        <f>SUM(I525:I528)</f>
        <v>49</v>
      </c>
      <c r="J529" s="47">
        <f>SUM(J525:J528)</f>
        <v>690</v>
      </c>
    </row>
    <row r="530" spans="1:10" ht="12.2" customHeight="1" x14ac:dyDescent="0.2">
      <c r="A530" s="3"/>
      <c r="B530" s="10"/>
      <c r="C530" s="10"/>
      <c r="D530" s="10"/>
      <c r="E530" s="10"/>
      <c r="F530" s="10"/>
      <c r="G530" s="10"/>
      <c r="H530" s="10"/>
      <c r="I530" s="10"/>
      <c r="J530" s="10"/>
    </row>
    <row r="531" spans="1:10" x14ac:dyDescent="0.2">
      <c r="A531" s="34" t="s">
        <v>56</v>
      </c>
    </row>
    <row r="532" spans="1:10" x14ac:dyDescent="0.2">
      <c r="A532" s="32" t="s">
        <v>798</v>
      </c>
      <c r="B532" s="44">
        <v>103</v>
      </c>
      <c r="C532" s="44">
        <v>177</v>
      </c>
      <c r="D532" s="44">
        <v>40</v>
      </c>
      <c r="E532" s="44">
        <v>12</v>
      </c>
      <c r="F532" s="44">
        <v>11</v>
      </c>
      <c r="G532" s="44">
        <v>5</v>
      </c>
      <c r="H532" s="44">
        <v>0</v>
      </c>
      <c r="I532" s="50">
        <f t="shared" ref="I532:I563" si="58">J532-(SUM(B532:H532))</f>
        <v>20</v>
      </c>
      <c r="J532" s="50">
        <f>Sheriff!J532</f>
        <v>368</v>
      </c>
    </row>
    <row r="533" spans="1:10" ht="14.1" customHeight="1" x14ac:dyDescent="0.2">
      <c r="A533" s="32" t="s">
        <v>799</v>
      </c>
      <c r="B533" s="44">
        <v>70</v>
      </c>
      <c r="C533" s="44">
        <v>76</v>
      </c>
      <c r="D533" s="44">
        <v>29</v>
      </c>
      <c r="E533" s="44">
        <v>3</v>
      </c>
      <c r="F533" s="44">
        <v>11</v>
      </c>
      <c r="G533" s="44">
        <v>2</v>
      </c>
      <c r="H533" s="44">
        <v>1</v>
      </c>
      <c r="I533" s="50">
        <f t="shared" si="58"/>
        <v>5</v>
      </c>
      <c r="J533" s="50">
        <f>Sheriff!J533</f>
        <v>197</v>
      </c>
    </row>
    <row r="534" spans="1:10" x14ac:dyDescent="0.2">
      <c r="A534" s="32" t="s">
        <v>800</v>
      </c>
      <c r="B534" s="44">
        <v>35</v>
      </c>
      <c r="C534" s="44">
        <v>41</v>
      </c>
      <c r="D534" s="44">
        <v>14</v>
      </c>
      <c r="E534" s="44">
        <v>3</v>
      </c>
      <c r="F534" s="44">
        <v>6</v>
      </c>
      <c r="G534" s="44">
        <v>0</v>
      </c>
      <c r="H534" s="44">
        <v>0</v>
      </c>
      <c r="I534" s="50">
        <f t="shared" si="58"/>
        <v>3</v>
      </c>
      <c r="J534" s="50">
        <f>Sheriff!J534</f>
        <v>102</v>
      </c>
    </row>
    <row r="535" spans="1:10" x14ac:dyDescent="0.2">
      <c r="A535" s="32" t="s">
        <v>801</v>
      </c>
      <c r="B535" s="44">
        <v>34</v>
      </c>
      <c r="C535" s="44">
        <v>77</v>
      </c>
      <c r="D535" s="44">
        <v>14</v>
      </c>
      <c r="E535" s="44">
        <v>5</v>
      </c>
      <c r="F535" s="44">
        <v>8</v>
      </c>
      <c r="G535" s="44">
        <v>2</v>
      </c>
      <c r="H535" s="44">
        <v>1</v>
      </c>
      <c r="I535" s="50">
        <f t="shared" si="58"/>
        <v>5</v>
      </c>
      <c r="J535" s="50">
        <f>Sheriff!J535</f>
        <v>146</v>
      </c>
    </row>
    <row r="536" spans="1:10" x14ac:dyDescent="0.2">
      <c r="A536" s="32" t="s">
        <v>802</v>
      </c>
      <c r="B536" s="44">
        <v>66</v>
      </c>
      <c r="C536" s="44">
        <v>73</v>
      </c>
      <c r="D536" s="44">
        <v>26</v>
      </c>
      <c r="E536" s="44">
        <v>4</v>
      </c>
      <c r="F536" s="44">
        <v>7</v>
      </c>
      <c r="G536" s="44">
        <v>3</v>
      </c>
      <c r="H536" s="44">
        <v>2</v>
      </c>
      <c r="I536" s="50">
        <f t="shared" si="58"/>
        <v>11</v>
      </c>
      <c r="J536" s="50">
        <f>Sheriff!J536</f>
        <v>192</v>
      </c>
    </row>
    <row r="537" spans="1:10" x14ac:dyDescent="0.2">
      <c r="A537" s="32" t="s">
        <v>803</v>
      </c>
      <c r="B537" s="44">
        <v>60</v>
      </c>
      <c r="C537" s="44">
        <v>60</v>
      </c>
      <c r="D537" s="44">
        <v>16</v>
      </c>
      <c r="E537" s="44">
        <v>9</v>
      </c>
      <c r="F537" s="44">
        <v>6</v>
      </c>
      <c r="G537" s="44">
        <v>1</v>
      </c>
      <c r="H537" s="44">
        <v>0</v>
      </c>
      <c r="I537" s="50">
        <f t="shared" si="58"/>
        <v>12</v>
      </c>
      <c r="J537" s="50">
        <f>Sheriff!J537</f>
        <v>164</v>
      </c>
    </row>
    <row r="538" spans="1:10" x14ac:dyDescent="0.2">
      <c r="A538" s="32" t="s">
        <v>804</v>
      </c>
      <c r="B538" s="44">
        <v>80</v>
      </c>
      <c r="C538" s="44">
        <v>124</v>
      </c>
      <c r="D538" s="44">
        <v>43</v>
      </c>
      <c r="E538" s="44">
        <v>10</v>
      </c>
      <c r="F538" s="44">
        <v>7</v>
      </c>
      <c r="G538" s="44">
        <v>3</v>
      </c>
      <c r="H538" s="44">
        <v>1</v>
      </c>
      <c r="I538" s="50">
        <f t="shared" si="58"/>
        <v>14</v>
      </c>
      <c r="J538" s="50">
        <f>Sheriff!J538</f>
        <v>282</v>
      </c>
    </row>
    <row r="539" spans="1:10" x14ac:dyDescent="0.2">
      <c r="A539" s="32" t="s">
        <v>805</v>
      </c>
      <c r="B539" s="44">
        <v>4</v>
      </c>
      <c r="C539" s="44">
        <v>7</v>
      </c>
      <c r="D539" s="44">
        <v>2</v>
      </c>
      <c r="E539" s="44">
        <v>1</v>
      </c>
      <c r="F539" s="44">
        <v>2</v>
      </c>
      <c r="G539" s="44">
        <v>0</v>
      </c>
      <c r="H539" s="44">
        <v>0</v>
      </c>
      <c r="I539" s="50">
        <f t="shared" si="58"/>
        <v>2</v>
      </c>
      <c r="J539" s="50">
        <f>Sheriff!J539</f>
        <v>18</v>
      </c>
    </row>
    <row r="540" spans="1:10" x14ac:dyDescent="0.2">
      <c r="A540" s="32" t="s">
        <v>806</v>
      </c>
      <c r="B540" s="44">
        <v>81</v>
      </c>
      <c r="C540" s="44">
        <v>74</v>
      </c>
      <c r="D540" s="44">
        <v>25</v>
      </c>
      <c r="E540" s="44">
        <v>4</v>
      </c>
      <c r="F540" s="44">
        <v>8</v>
      </c>
      <c r="G540" s="44">
        <v>4</v>
      </c>
      <c r="H540" s="44">
        <v>2</v>
      </c>
      <c r="I540" s="50">
        <f t="shared" si="58"/>
        <v>12</v>
      </c>
      <c r="J540" s="50">
        <f>Sheriff!J540</f>
        <v>210</v>
      </c>
    </row>
    <row r="541" spans="1:10" x14ac:dyDescent="0.2">
      <c r="A541" s="32" t="s">
        <v>807</v>
      </c>
      <c r="B541" s="44">
        <v>55</v>
      </c>
      <c r="C541" s="44">
        <v>78</v>
      </c>
      <c r="D541" s="44">
        <v>32</v>
      </c>
      <c r="E541" s="44">
        <v>2</v>
      </c>
      <c r="F541" s="44">
        <v>5</v>
      </c>
      <c r="G541" s="44">
        <v>0</v>
      </c>
      <c r="H541" s="44">
        <v>2</v>
      </c>
      <c r="I541" s="50">
        <f t="shared" si="58"/>
        <v>8</v>
      </c>
      <c r="J541" s="50">
        <f>Sheriff!J541</f>
        <v>182</v>
      </c>
    </row>
    <row r="542" spans="1:10" x14ac:dyDescent="0.2">
      <c r="A542" s="32" t="s">
        <v>808</v>
      </c>
      <c r="B542" s="44">
        <v>28</v>
      </c>
      <c r="C542" s="44">
        <v>56</v>
      </c>
      <c r="D542" s="44">
        <v>11</v>
      </c>
      <c r="E542" s="44">
        <v>3</v>
      </c>
      <c r="F542" s="44">
        <v>6</v>
      </c>
      <c r="G542" s="44">
        <v>1</v>
      </c>
      <c r="H542" s="44">
        <v>1</v>
      </c>
      <c r="I542" s="50">
        <f t="shared" si="58"/>
        <v>4</v>
      </c>
      <c r="J542" s="50">
        <f>Sheriff!J542</f>
        <v>110</v>
      </c>
    </row>
    <row r="543" spans="1:10" ht="12.4" customHeight="1" x14ac:dyDescent="0.2">
      <c r="A543" s="32" t="s">
        <v>809</v>
      </c>
      <c r="B543" s="44">
        <v>131</v>
      </c>
      <c r="C543" s="44">
        <v>137</v>
      </c>
      <c r="D543" s="44">
        <v>33</v>
      </c>
      <c r="E543" s="44">
        <v>17</v>
      </c>
      <c r="F543" s="44">
        <v>12</v>
      </c>
      <c r="G543" s="44">
        <v>4</v>
      </c>
      <c r="H543" s="44">
        <v>1</v>
      </c>
      <c r="I543" s="50">
        <f t="shared" si="58"/>
        <v>18</v>
      </c>
      <c r="J543" s="50">
        <f>Sheriff!J543</f>
        <v>353</v>
      </c>
    </row>
    <row r="544" spans="1:10" ht="12.4" customHeight="1" x14ac:dyDescent="0.2">
      <c r="A544" s="32" t="s">
        <v>810</v>
      </c>
      <c r="B544" s="44">
        <v>107</v>
      </c>
      <c r="C544" s="44">
        <v>104</v>
      </c>
      <c r="D544" s="44">
        <v>28</v>
      </c>
      <c r="E544" s="44">
        <v>11</v>
      </c>
      <c r="F544" s="44">
        <v>13</v>
      </c>
      <c r="G544" s="44">
        <v>2</v>
      </c>
      <c r="H544" s="44">
        <v>1</v>
      </c>
      <c r="I544" s="50">
        <f t="shared" si="58"/>
        <v>18</v>
      </c>
      <c r="J544" s="50">
        <f>Sheriff!J544</f>
        <v>284</v>
      </c>
    </row>
    <row r="545" spans="1:10" ht="12.4" customHeight="1" x14ac:dyDescent="0.2">
      <c r="A545" s="32" t="s">
        <v>811</v>
      </c>
      <c r="B545" s="44">
        <v>93</v>
      </c>
      <c r="C545" s="44">
        <v>88</v>
      </c>
      <c r="D545" s="44">
        <v>22</v>
      </c>
      <c r="E545" s="44">
        <v>8</v>
      </c>
      <c r="F545" s="44">
        <v>11</v>
      </c>
      <c r="G545" s="44">
        <v>0</v>
      </c>
      <c r="H545" s="44">
        <v>1</v>
      </c>
      <c r="I545" s="50">
        <f t="shared" si="58"/>
        <v>14</v>
      </c>
      <c r="J545" s="50">
        <f>Sheriff!J545</f>
        <v>237</v>
      </c>
    </row>
    <row r="546" spans="1:10" ht="12.4" customHeight="1" x14ac:dyDescent="0.2">
      <c r="A546" s="32" t="s">
        <v>812</v>
      </c>
      <c r="B546" s="44">
        <v>219</v>
      </c>
      <c r="C546" s="44">
        <v>85</v>
      </c>
      <c r="D546" s="44">
        <v>23</v>
      </c>
      <c r="E546" s="44">
        <v>15</v>
      </c>
      <c r="F546" s="44">
        <v>5</v>
      </c>
      <c r="G546" s="44">
        <v>4</v>
      </c>
      <c r="H546" s="44">
        <v>2</v>
      </c>
      <c r="I546" s="50">
        <f t="shared" si="58"/>
        <v>16</v>
      </c>
      <c r="J546" s="50">
        <f>Sheriff!J546</f>
        <v>369</v>
      </c>
    </row>
    <row r="547" spans="1:10" ht="12.4" customHeight="1" x14ac:dyDescent="0.2">
      <c r="A547" s="32" t="s">
        <v>813</v>
      </c>
      <c r="B547" s="44">
        <v>167</v>
      </c>
      <c r="C547" s="44">
        <v>57</v>
      </c>
      <c r="D547" s="44">
        <v>18</v>
      </c>
      <c r="E547" s="44">
        <v>10</v>
      </c>
      <c r="F547" s="44">
        <v>1</v>
      </c>
      <c r="G547" s="44">
        <v>1</v>
      </c>
      <c r="H547" s="44">
        <v>0</v>
      </c>
      <c r="I547" s="50">
        <f t="shared" si="58"/>
        <v>18</v>
      </c>
      <c r="J547" s="50">
        <f>Sheriff!J547</f>
        <v>272</v>
      </c>
    </row>
    <row r="548" spans="1:10" ht="12.4" customHeight="1" x14ac:dyDescent="0.2">
      <c r="A548" s="32" t="s">
        <v>814</v>
      </c>
      <c r="B548" s="44">
        <v>0</v>
      </c>
      <c r="C548" s="44">
        <v>6</v>
      </c>
      <c r="D548" s="44">
        <v>0</v>
      </c>
      <c r="E548" s="44">
        <v>0</v>
      </c>
      <c r="F548" s="44">
        <v>0</v>
      </c>
      <c r="G548" s="44">
        <v>0</v>
      </c>
      <c r="H548" s="44">
        <v>0</v>
      </c>
      <c r="I548" s="50">
        <f t="shared" si="58"/>
        <v>1</v>
      </c>
      <c r="J548" s="50">
        <f>Sheriff!J548</f>
        <v>7</v>
      </c>
    </row>
    <row r="549" spans="1:10" ht="12.4" customHeight="1" x14ac:dyDescent="0.2">
      <c r="A549" s="32" t="s">
        <v>815</v>
      </c>
      <c r="B549" s="44">
        <v>92</v>
      </c>
      <c r="C549" s="44">
        <v>147</v>
      </c>
      <c r="D549" s="44">
        <v>33</v>
      </c>
      <c r="E549" s="44">
        <v>12</v>
      </c>
      <c r="F549" s="44">
        <v>15</v>
      </c>
      <c r="G549" s="44">
        <v>3</v>
      </c>
      <c r="H549" s="44">
        <v>0</v>
      </c>
      <c r="I549" s="50">
        <f t="shared" si="58"/>
        <v>9</v>
      </c>
      <c r="J549" s="50">
        <f>Sheriff!J549</f>
        <v>311</v>
      </c>
    </row>
    <row r="550" spans="1:10" ht="12.4" customHeight="1" x14ac:dyDescent="0.2">
      <c r="A550" s="32" t="s">
        <v>816</v>
      </c>
      <c r="B550" s="44">
        <v>77</v>
      </c>
      <c r="C550" s="44">
        <v>110</v>
      </c>
      <c r="D550" s="44">
        <v>20</v>
      </c>
      <c r="E550" s="44">
        <v>7</v>
      </c>
      <c r="F550" s="44">
        <v>6</v>
      </c>
      <c r="G550" s="44">
        <v>3</v>
      </c>
      <c r="H550" s="44">
        <v>4</v>
      </c>
      <c r="I550" s="50">
        <f t="shared" si="58"/>
        <v>16</v>
      </c>
      <c r="J550" s="50">
        <f>Sheriff!J550</f>
        <v>243</v>
      </c>
    </row>
    <row r="551" spans="1:10" ht="12.4" customHeight="1" x14ac:dyDescent="0.2">
      <c r="A551" s="32" t="s">
        <v>817</v>
      </c>
      <c r="B551" s="44">
        <v>76</v>
      </c>
      <c r="C551" s="44">
        <v>70</v>
      </c>
      <c r="D551" s="44">
        <v>32</v>
      </c>
      <c r="E551" s="44">
        <v>6</v>
      </c>
      <c r="F551" s="44">
        <v>3</v>
      </c>
      <c r="G551" s="44">
        <v>1</v>
      </c>
      <c r="H551" s="44">
        <v>2</v>
      </c>
      <c r="I551" s="50">
        <f t="shared" si="58"/>
        <v>8</v>
      </c>
      <c r="J551" s="50">
        <f>Sheriff!J551</f>
        <v>198</v>
      </c>
    </row>
    <row r="552" spans="1:10" ht="12.4" customHeight="1" x14ac:dyDescent="0.2">
      <c r="A552" s="32" t="s">
        <v>818</v>
      </c>
      <c r="B552" s="44">
        <v>83</v>
      </c>
      <c r="C552" s="44">
        <v>82</v>
      </c>
      <c r="D552" s="44">
        <v>27</v>
      </c>
      <c r="E552" s="44">
        <v>6</v>
      </c>
      <c r="F552" s="44">
        <v>7</v>
      </c>
      <c r="G552" s="44">
        <v>0</v>
      </c>
      <c r="H552" s="44">
        <v>3</v>
      </c>
      <c r="I552" s="50">
        <f t="shared" si="58"/>
        <v>10</v>
      </c>
      <c r="J552" s="50">
        <f>Sheriff!J552</f>
        <v>218</v>
      </c>
    </row>
    <row r="553" spans="1:10" ht="12.4" customHeight="1" x14ac:dyDescent="0.2">
      <c r="A553" s="32" t="s">
        <v>819</v>
      </c>
      <c r="B553" s="44">
        <v>95</v>
      </c>
      <c r="C553" s="44">
        <v>103</v>
      </c>
      <c r="D553" s="44">
        <v>23</v>
      </c>
      <c r="E553" s="44">
        <v>10</v>
      </c>
      <c r="F553" s="44">
        <v>6</v>
      </c>
      <c r="G553" s="44">
        <v>1</v>
      </c>
      <c r="H553" s="44">
        <v>0</v>
      </c>
      <c r="I553" s="50">
        <f t="shared" si="58"/>
        <v>14</v>
      </c>
      <c r="J553" s="50">
        <f>Sheriff!J553</f>
        <v>252</v>
      </c>
    </row>
    <row r="554" spans="1:10" ht="12.4" customHeight="1" x14ac:dyDescent="0.2">
      <c r="A554" s="32" t="s">
        <v>820</v>
      </c>
      <c r="B554" s="44">
        <v>60</v>
      </c>
      <c r="C554" s="44">
        <v>53</v>
      </c>
      <c r="D554" s="44">
        <v>16</v>
      </c>
      <c r="E554" s="44">
        <v>5</v>
      </c>
      <c r="F554" s="44">
        <v>5</v>
      </c>
      <c r="G554" s="44">
        <v>1</v>
      </c>
      <c r="H554" s="44">
        <v>2</v>
      </c>
      <c r="I554" s="50">
        <f t="shared" si="58"/>
        <v>4</v>
      </c>
      <c r="J554" s="50">
        <f>Sheriff!J554</f>
        <v>146</v>
      </c>
    </row>
    <row r="555" spans="1:10" ht="12.4" customHeight="1" x14ac:dyDescent="0.2">
      <c r="A555" s="32" t="s">
        <v>821</v>
      </c>
      <c r="B555" s="44">
        <v>59</v>
      </c>
      <c r="C555" s="44">
        <v>82</v>
      </c>
      <c r="D555" s="44">
        <v>22</v>
      </c>
      <c r="E555" s="44">
        <v>9</v>
      </c>
      <c r="F555" s="44">
        <v>9</v>
      </c>
      <c r="G555" s="44">
        <v>1</v>
      </c>
      <c r="H555" s="44">
        <v>3</v>
      </c>
      <c r="I555" s="50">
        <f t="shared" si="58"/>
        <v>7</v>
      </c>
      <c r="J555" s="50">
        <f>Sheriff!J555</f>
        <v>192</v>
      </c>
    </row>
    <row r="556" spans="1:10" ht="12.4" customHeight="1" x14ac:dyDescent="0.2">
      <c r="A556" s="32" t="s">
        <v>822</v>
      </c>
      <c r="B556" s="44">
        <v>56</v>
      </c>
      <c r="C556" s="44">
        <v>60</v>
      </c>
      <c r="D556" s="44">
        <v>12</v>
      </c>
      <c r="E556" s="44">
        <v>10</v>
      </c>
      <c r="F556" s="44">
        <v>7</v>
      </c>
      <c r="G556" s="44">
        <v>0</v>
      </c>
      <c r="H556" s="44">
        <v>0</v>
      </c>
      <c r="I556" s="50">
        <f t="shared" si="58"/>
        <v>9</v>
      </c>
      <c r="J556" s="50">
        <f>Sheriff!J556</f>
        <v>154</v>
      </c>
    </row>
    <row r="557" spans="1:10" ht="12.4" customHeight="1" x14ac:dyDescent="0.2">
      <c r="A557" s="32" t="s">
        <v>823</v>
      </c>
      <c r="B557" s="44">
        <v>57</v>
      </c>
      <c r="C557" s="44">
        <v>45</v>
      </c>
      <c r="D557" s="44">
        <v>12</v>
      </c>
      <c r="E557" s="44">
        <v>3</v>
      </c>
      <c r="F557" s="44">
        <v>7</v>
      </c>
      <c r="G557" s="44">
        <v>3</v>
      </c>
      <c r="H557" s="44">
        <v>0</v>
      </c>
      <c r="I557" s="50">
        <f t="shared" si="58"/>
        <v>5</v>
      </c>
      <c r="J557" s="50">
        <f>Sheriff!J557</f>
        <v>132</v>
      </c>
    </row>
    <row r="558" spans="1:10" ht="12.4" customHeight="1" x14ac:dyDescent="0.2">
      <c r="A558" s="32" t="s">
        <v>824</v>
      </c>
      <c r="B558" s="44">
        <v>22</v>
      </c>
      <c r="C558" s="44">
        <v>20</v>
      </c>
      <c r="D558" s="44">
        <v>9</v>
      </c>
      <c r="E558" s="44">
        <v>3</v>
      </c>
      <c r="F558" s="44">
        <v>7</v>
      </c>
      <c r="G558" s="44">
        <v>0</v>
      </c>
      <c r="H558" s="44">
        <v>0</v>
      </c>
      <c r="I558" s="50">
        <f t="shared" si="58"/>
        <v>4</v>
      </c>
      <c r="J558" s="50">
        <f>Sheriff!J558</f>
        <v>65</v>
      </c>
    </row>
    <row r="559" spans="1:10" ht="12.4" customHeight="1" x14ac:dyDescent="0.2">
      <c r="A559" s="32" t="s">
        <v>825</v>
      </c>
      <c r="B559" s="44">
        <v>74</v>
      </c>
      <c r="C559" s="44">
        <v>144</v>
      </c>
      <c r="D559" s="44">
        <v>28</v>
      </c>
      <c r="E559" s="44">
        <v>8</v>
      </c>
      <c r="F559" s="44">
        <v>14</v>
      </c>
      <c r="G559" s="44">
        <v>3</v>
      </c>
      <c r="H559" s="44">
        <v>1</v>
      </c>
      <c r="I559" s="50">
        <f t="shared" si="58"/>
        <v>14</v>
      </c>
      <c r="J559" s="50">
        <f>Sheriff!J559</f>
        <v>286</v>
      </c>
    </row>
    <row r="560" spans="1:10" ht="12.4" customHeight="1" x14ac:dyDescent="0.2">
      <c r="A560" s="32" t="s">
        <v>826</v>
      </c>
      <c r="B560" s="44">
        <v>27</v>
      </c>
      <c r="C560" s="44">
        <v>34</v>
      </c>
      <c r="D560" s="44">
        <v>19</v>
      </c>
      <c r="E560" s="44">
        <v>2</v>
      </c>
      <c r="F560" s="44">
        <v>2</v>
      </c>
      <c r="G560" s="44">
        <v>0</v>
      </c>
      <c r="H560" s="44">
        <v>1</v>
      </c>
      <c r="I560" s="50">
        <f t="shared" si="58"/>
        <v>9</v>
      </c>
      <c r="J560" s="50">
        <f>Sheriff!J560</f>
        <v>94</v>
      </c>
    </row>
    <row r="561" spans="1:10" ht="12.4" customHeight="1" x14ac:dyDescent="0.2">
      <c r="A561" s="32" t="s">
        <v>827</v>
      </c>
      <c r="B561" s="44">
        <v>27</v>
      </c>
      <c r="C561" s="44">
        <v>16</v>
      </c>
      <c r="D561" s="44">
        <v>7</v>
      </c>
      <c r="E561" s="44">
        <v>3</v>
      </c>
      <c r="F561" s="44">
        <v>3</v>
      </c>
      <c r="G561" s="44">
        <v>0</v>
      </c>
      <c r="H561" s="44">
        <v>1</v>
      </c>
      <c r="I561" s="50">
        <f t="shared" si="58"/>
        <v>2</v>
      </c>
      <c r="J561" s="50">
        <f>Sheriff!J561</f>
        <v>59</v>
      </c>
    </row>
    <row r="562" spans="1:10" ht="12.4" customHeight="1" x14ac:dyDescent="0.2">
      <c r="A562" s="32" t="s">
        <v>828</v>
      </c>
      <c r="B562" s="44">
        <v>111</v>
      </c>
      <c r="C562" s="44">
        <v>29</v>
      </c>
      <c r="D562" s="44">
        <v>15</v>
      </c>
      <c r="E562" s="44">
        <v>3</v>
      </c>
      <c r="F562" s="44">
        <v>0</v>
      </c>
      <c r="G562" s="44">
        <v>0</v>
      </c>
      <c r="H562" s="44">
        <v>1</v>
      </c>
      <c r="I562" s="50">
        <f t="shared" si="58"/>
        <v>25</v>
      </c>
      <c r="J562" s="50">
        <f>Sheriff!J562</f>
        <v>184</v>
      </c>
    </row>
    <row r="563" spans="1:10" ht="12.4" customHeight="1" x14ac:dyDescent="0.2">
      <c r="A563" s="32" t="s">
        <v>829</v>
      </c>
      <c r="B563" s="44">
        <v>21</v>
      </c>
      <c r="C563" s="44">
        <v>14</v>
      </c>
      <c r="D563" s="44">
        <v>1</v>
      </c>
      <c r="E563" s="44">
        <v>2</v>
      </c>
      <c r="F563" s="44">
        <v>0</v>
      </c>
      <c r="G563" s="44">
        <v>0</v>
      </c>
      <c r="H563" s="44">
        <v>0</v>
      </c>
      <c r="I563" s="50">
        <f t="shared" si="58"/>
        <v>2</v>
      </c>
      <c r="J563" s="50">
        <f>Sheriff!J563</f>
        <v>40</v>
      </c>
    </row>
    <row r="564" spans="1:10" ht="12.4" customHeight="1" x14ac:dyDescent="0.2">
      <c r="A564" s="32" t="s">
        <v>830</v>
      </c>
      <c r="B564" s="44">
        <v>134</v>
      </c>
      <c r="C564" s="44">
        <v>62</v>
      </c>
      <c r="D564" s="44">
        <v>11</v>
      </c>
      <c r="E564" s="44">
        <v>14</v>
      </c>
      <c r="F564" s="44">
        <v>4</v>
      </c>
      <c r="G564" s="44">
        <v>3</v>
      </c>
      <c r="H564" s="44">
        <v>0</v>
      </c>
      <c r="I564" s="50">
        <f t="shared" ref="I564:I595" si="59">J564-(SUM(B564:H564))</f>
        <v>16</v>
      </c>
      <c r="J564" s="50">
        <f>Sheriff!J564</f>
        <v>244</v>
      </c>
    </row>
    <row r="565" spans="1:10" ht="12.4" customHeight="1" x14ac:dyDescent="0.2">
      <c r="A565" s="32" t="s">
        <v>831</v>
      </c>
      <c r="B565" s="44">
        <v>72</v>
      </c>
      <c r="C565" s="44">
        <v>47</v>
      </c>
      <c r="D565" s="44">
        <v>12</v>
      </c>
      <c r="E565" s="44">
        <v>7</v>
      </c>
      <c r="F565" s="44">
        <v>11</v>
      </c>
      <c r="G565" s="44">
        <v>4</v>
      </c>
      <c r="H565" s="44">
        <v>1</v>
      </c>
      <c r="I565" s="50">
        <f t="shared" si="59"/>
        <v>16</v>
      </c>
      <c r="J565" s="50">
        <f>Sheriff!J565</f>
        <v>170</v>
      </c>
    </row>
    <row r="566" spans="1:10" ht="12.4" customHeight="1" x14ac:dyDescent="0.2">
      <c r="A566" s="32" t="s">
        <v>832</v>
      </c>
      <c r="B566" s="44">
        <v>77</v>
      </c>
      <c r="C566" s="44">
        <v>124</v>
      </c>
      <c r="D566" s="44">
        <v>39</v>
      </c>
      <c r="E566" s="44">
        <v>4</v>
      </c>
      <c r="F566" s="44">
        <v>14</v>
      </c>
      <c r="G566" s="44">
        <v>1</v>
      </c>
      <c r="H566" s="44">
        <v>1</v>
      </c>
      <c r="I566" s="50">
        <f t="shared" si="59"/>
        <v>22</v>
      </c>
      <c r="J566" s="50">
        <f>Sheriff!J566</f>
        <v>282</v>
      </c>
    </row>
    <row r="567" spans="1:10" ht="12.4" customHeight="1" x14ac:dyDescent="0.2">
      <c r="A567" s="32" t="s">
        <v>833</v>
      </c>
      <c r="B567" s="44">
        <v>35</v>
      </c>
      <c r="C567" s="44">
        <v>49</v>
      </c>
      <c r="D567" s="44">
        <v>6</v>
      </c>
      <c r="E567" s="44">
        <v>4</v>
      </c>
      <c r="F567" s="44">
        <v>14</v>
      </c>
      <c r="G567" s="44">
        <v>0</v>
      </c>
      <c r="H567" s="44">
        <v>0</v>
      </c>
      <c r="I567" s="50">
        <f t="shared" si="59"/>
        <v>4</v>
      </c>
      <c r="J567" s="50">
        <f>Sheriff!J567</f>
        <v>112</v>
      </c>
    </row>
    <row r="568" spans="1:10" ht="12.4" customHeight="1" x14ac:dyDescent="0.2">
      <c r="A568" s="32" t="s">
        <v>834</v>
      </c>
      <c r="B568" s="44">
        <v>33</v>
      </c>
      <c r="C568" s="44">
        <v>58</v>
      </c>
      <c r="D568" s="44">
        <v>17</v>
      </c>
      <c r="E568" s="44">
        <v>5</v>
      </c>
      <c r="F568" s="44">
        <v>7</v>
      </c>
      <c r="G568" s="44">
        <v>1</v>
      </c>
      <c r="H568" s="44">
        <v>0</v>
      </c>
      <c r="I568" s="50">
        <f t="shared" si="59"/>
        <v>6</v>
      </c>
      <c r="J568" s="50">
        <f>Sheriff!J568</f>
        <v>127</v>
      </c>
    </row>
    <row r="569" spans="1:10" ht="12.4" customHeight="1" x14ac:dyDescent="0.2">
      <c r="A569" s="32" t="s">
        <v>835</v>
      </c>
      <c r="B569" s="44">
        <v>26</v>
      </c>
      <c r="C569" s="44">
        <v>31</v>
      </c>
      <c r="D569" s="44">
        <v>12</v>
      </c>
      <c r="E569" s="44">
        <v>3</v>
      </c>
      <c r="F569" s="44">
        <v>3</v>
      </c>
      <c r="G569" s="44">
        <v>0</v>
      </c>
      <c r="H569" s="44">
        <v>0</v>
      </c>
      <c r="I569" s="50">
        <f t="shared" si="59"/>
        <v>5</v>
      </c>
      <c r="J569" s="50">
        <f>Sheriff!J569</f>
        <v>80</v>
      </c>
    </row>
    <row r="570" spans="1:10" ht="12.4" customHeight="1" x14ac:dyDescent="0.2">
      <c r="A570" s="32" t="s">
        <v>836</v>
      </c>
      <c r="B570" s="44">
        <v>49</v>
      </c>
      <c r="C570" s="44">
        <v>67</v>
      </c>
      <c r="D570" s="44">
        <v>17</v>
      </c>
      <c r="E570" s="44">
        <v>3</v>
      </c>
      <c r="F570" s="44">
        <v>6</v>
      </c>
      <c r="G570" s="44">
        <v>2</v>
      </c>
      <c r="H570" s="44">
        <v>0</v>
      </c>
      <c r="I570" s="50">
        <f t="shared" si="59"/>
        <v>6</v>
      </c>
      <c r="J570" s="50">
        <f>Sheriff!J570</f>
        <v>150</v>
      </c>
    </row>
    <row r="571" spans="1:10" ht="12.4" customHeight="1" x14ac:dyDescent="0.2">
      <c r="A571" s="32" t="s">
        <v>837</v>
      </c>
      <c r="B571" s="44">
        <v>82</v>
      </c>
      <c r="C571" s="44">
        <v>114</v>
      </c>
      <c r="D571" s="44">
        <v>24</v>
      </c>
      <c r="E571" s="44">
        <v>6</v>
      </c>
      <c r="F571" s="44">
        <v>7</v>
      </c>
      <c r="G571" s="44">
        <v>1</v>
      </c>
      <c r="H571" s="44">
        <v>2</v>
      </c>
      <c r="I571" s="50">
        <f t="shared" si="59"/>
        <v>8</v>
      </c>
      <c r="J571" s="50">
        <f>Sheriff!J571</f>
        <v>244</v>
      </c>
    </row>
    <row r="572" spans="1:10" ht="12.4" customHeight="1" x14ac:dyDescent="0.2">
      <c r="A572" s="32" t="s">
        <v>838</v>
      </c>
      <c r="B572" s="44">
        <v>111</v>
      </c>
      <c r="C572" s="44">
        <v>136</v>
      </c>
      <c r="D572" s="44">
        <v>28</v>
      </c>
      <c r="E572" s="44">
        <v>4</v>
      </c>
      <c r="F572" s="44">
        <v>8</v>
      </c>
      <c r="G572" s="44">
        <v>2</v>
      </c>
      <c r="H572" s="44">
        <v>0</v>
      </c>
      <c r="I572" s="50">
        <f t="shared" si="59"/>
        <v>20</v>
      </c>
      <c r="J572" s="50">
        <f>Sheriff!J572</f>
        <v>309</v>
      </c>
    </row>
    <row r="573" spans="1:10" ht="12.4" customHeight="1" x14ac:dyDescent="0.2">
      <c r="A573" s="32" t="s">
        <v>839</v>
      </c>
      <c r="B573" s="44">
        <v>59</v>
      </c>
      <c r="C573" s="44">
        <v>29</v>
      </c>
      <c r="D573" s="44">
        <v>2</v>
      </c>
      <c r="E573" s="44">
        <v>6</v>
      </c>
      <c r="F573" s="44">
        <v>2</v>
      </c>
      <c r="G573" s="44">
        <v>1</v>
      </c>
      <c r="H573" s="44">
        <v>1</v>
      </c>
      <c r="I573" s="50">
        <f t="shared" si="59"/>
        <v>6</v>
      </c>
      <c r="J573" s="50">
        <f>Sheriff!J573</f>
        <v>106</v>
      </c>
    </row>
    <row r="574" spans="1:10" ht="12.4" customHeight="1" x14ac:dyDescent="0.2">
      <c r="A574" s="32" t="s">
        <v>840</v>
      </c>
      <c r="B574" s="44">
        <v>132</v>
      </c>
      <c r="C574" s="44">
        <v>134</v>
      </c>
      <c r="D574" s="44">
        <v>28</v>
      </c>
      <c r="E574" s="44">
        <v>8</v>
      </c>
      <c r="F574" s="44">
        <v>12</v>
      </c>
      <c r="G574" s="44">
        <v>4</v>
      </c>
      <c r="H574" s="44">
        <v>2</v>
      </c>
      <c r="I574" s="50">
        <f t="shared" si="59"/>
        <v>19</v>
      </c>
      <c r="J574" s="50">
        <f>Sheriff!J574</f>
        <v>339</v>
      </c>
    </row>
    <row r="575" spans="1:10" ht="12.4" customHeight="1" x14ac:dyDescent="0.2">
      <c r="A575" s="32" t="s">
        <v>841</v>
      </c>
      <c r="B575" s="44">
        <v>66</v>
      </c>
      <c r="C575" s="44">
        <v>93</v>
      </c>
      <c r="D575" s="44">
        <v>19</v>
      </c>
      <c r="E575" s="44">
        <v>8</v>
      </c>
      <c r="F575" s="44">
        <v>6</v>
      </c>
      <c r="G575" s="44">
        <v>1</v>
      </c>
      <c r="H575" s="44">
        <v>0</v>
      </c>
      <c r="I575" s="50">
        <f t="shared" si="59"/>
        <v>10</v>
      </c>
      <c r="J575" s="50">
        <f>Sheriff!J575</f>
        <v>203</v>
      </c>
    </row>
    <row r="576" spans="1:10" ht="12.4" customHeight="1" x14ac:dyDescent="0.2">
      <c r="A576" s="32" t="s">
        <v>842</v>
      </c>
      <c r="B576" s="44">
        <v>78</v>
      </c>
      <c r="C576" s="44">
        <v>37</v>
      </c>
      <c r="D576" s="44">
        <v>9</v>
      </c>
      <c r="E576" s="44">
        <v>8</v>
      </c>
      <c r="F576" s="44">
        <v>5</v>
      </c>
      <c r="G576" s="44">
        <v>1</v>
      </c>
      <c r="H576" s="44">
        <v>1</v>
      </c>
      <c r="I576" s="50">
        <f t="shared" si="59"/>
        <v>10</v>
      </c>
      <c r="J576" s="50">
        <f>Sheriff!J576</f>
        <v>149</v>
      </c>
    </row>
    <row r="577" spans="1:10" ht="12.4" customHeight="1" x14ac:dyDescent="0.2">
      <c r="A577" s="32" t="s">
        <v>843</v>
      </c>
      <c r="B577" s="44">
        <v>66</v>
      </c>
      <c r="C577" s="44">
        <v>115</v>
      </c>
      <c r="D577" s="44">
        <v>10</v>
      </c>
      <c r="E577" s="44">
        <v>4</v>
      </c>
      <c r="F577" s="44">
        <v>15</v>
      </c>
      <c r="G577" s="44">
        <v>2</v>
      </c>
      <c r="H577" s="44">
        <v>1</v>
      </c>
      <c r="I577" s="50">
        <f t="shared" si="59"/>
        <v>11</v>
      </c>
      <c r="J577" s="50">
        <f>Sheriff!J577</f>
        <v>224</v>
      </c>
    </row>
    <row r="578" spans="1:10" ht="12.4" customHeight="1" x14ac:dyDescent="0.2">
      <c r="A578" s="32" t="s">
        <v>844</v>
      </c>
      <c r="B578" s="44">
        <v>60</v>
      </c>
      <c r="C578" s="44">
        <v>98</v>
      </c>
      <c r="D578" s="44">
        <v>22</v>
      </c>
      <c r="E578" s="44">
        <v>10</v>
      </c>
      <c r="F578" s="44">
        <v>8</v>
      </c>
      <c r="G578" s="44">
        <v>1</v>
      </c>
      <c r="H578" s="44">
        <v>0</v>
      </c>
      <c r="I578" s="50">
        <f t="shared" si="59"/>
        <v>12</v>
      </c>
      <c r="J578" s="50">
        <f>Sheriff!J578</f>
        <v>211</v>
      </c>
    </row>
    <row r="579" spans="1:10" ht="12.4" customHeight="1" x14ac:dyDescent="0.2">
      <c r="A579" s="32" t="s">
        <v>845</v>
      </c>
      <c r="B579" s="44">
        <v>70</v>
      </c>
      <c r="C579" s="44">
        <v>81</v>
      </c>
      <c r="D579" s="44">
        <v>29</v>
      </c>
      <c r="E579" s="44">
        <v>9</v>
      </c>
      <c r="F579" s="44">
        <v>12</v>
      </c>
      <c r="G579" s="44">
        <v>1</v>
      </c>
      <c r="H579" s="44">
        <v>1</v>
      </c>
      <c r="I579" s="50">
        <f t="shared" si="59"/>
        <v>9</v>
      </c>
      <c r="J579" s="50">
        <f>Sheriff!J579</f>
        <v>212</v>
      </c>
    </row>
    <row r="580" spans="1:10" ht="12.4" customHeight="1" x14ac:dyDescent="0.2">
      <c r="A580" s="32" t="s">
        <v>846</v>
      </c>
      <c r="B580" s="44">
        <v>64</v>
      </c>
      <c r="C580" s="44">
        <v>94</v>
      </c>
      <c r="D580" s="44">
        <v>23</v>
      </c>
      <c r="E580" s="44">
        <v>8</v>
      </c>
      <c r="F580" s="44">
        <v>6</v>
      </c>
      <c r="G580" s="44">
        <v>0</v>
      </c>
      <c r="H580" s="44">
        <v>1</v>
      </c>
      <c r="I580" s="50">
        <f t="shared" si="59"/>
        <v>13</v>
      </c>
      <c r="J580" s="50">
        <f>Sheriff!J580</f>
        <v>209</v>
      </c>
    </row>
    <row r="581" spans="1:10" ht="12.4" customHeight="1" x14ac:dyDescent="0.2">
      <c r="A581" s="32" t="s">
        <v>847</v>
      </c>
      <c r="B581" s="44">
        <v>112</v>
      </c>
      <c r="C581" s="44">
        <v>150</v>
      </c>
      <c r="D581" s="44">
        <v>38</v>
      </c>
      <c r="E581" s="44">
        <v>4</v>
      </c>
      <c r="F581" s="44">
        <v>16</v>
      </c>
      <c r="G581" s="44">
        <v>2</v>
      </c>
      <c r="H581" s="44">
        <v>1</v>
      </c>
      <c r="I581" s="50">
        <f t="shared" si="59"/>
        <v>15</v>
      </c>
      <c r="J581" s="50">
        <f>Sheriff!J581</f>
        <v>338</v>
      </c>
    </row>
    <row r="582" spans="1:10" ht="12.4" customHeight="1" x14ac:dyDescent="0.2">
      <c r="A582" s="32" t="s">
        <v>848</v>
      </c>
      <c r="B582" s="44">
        <v>34</v>
      </c>
      <c r="C582" s="44">
        <v>48</v>
      </c>
      <c r="D582" s="44">
        <v>10</v>
      </c>
      <c r="E582" s="44">
        <v>4</v>
      </c>
      <c r="F582" s="44">
        <v>3</v>
      </c>
      <c r="G582" s="44">
        <v>3</v>
      </c>
      <c r="H582" s="44">
        <v>1</v>
      </c>
      <c r="I582" s="50">
        <f t="shared" si="59"/>
        <v>9</v>
      </c>
      <c r="J582" s="50">
        <f>Sheriff!J582</f>
        <v>112</v>
      </c>
    </row>
    <row r="583" spans="1:10" ht="12.4" customHeight="1" x14ac:dyDescent="0.2">
      <c r="A583" s="32" t="s">
        <v>849</v>
      </c>
      <c r="B583" s="44">
        <v>34</v>
      </c>
      <c r="C583" s="44">
        <v>59</v>
      </c>
      <c r="D583" s="44">
        <v>10</v>
      </c>
      <c r="E583" s="44">
        <v>6</v>
      </c>
      <c r="F583" s="44">
        <v>6</v>
      </c>
      <c r="G583" s="44">
        <v>3</v>
      </c>
      <c r="H583" s="44">
        <v>2</v>
      </c>
      <c r="I583" s="50">
        <f t="shared" si="59"/>
        <v>5</v>
      </c>
      <c r="J583" s="50">
        <f>Sheriff!J583</f>
        <v>125</v>
      </c>
    </row>
    <row r="584" spans="1:10" ht="12.4" customHeight="1" x14ac:dyDescent="0.2">
      <c r="A584" s="32" t="s">
        <v>850</v>
      </c>
      <c r="B584" s="44">
        <v>96</v>
      </c>
      <c r="C584" s="44">
        <v>130</v>
      </c>
      <c r="D584" s="44">
        <v>34</v>
      </c>
      <c r="E584" s="44">
        <v>4</v>
      </c>
      <c r="F584" s="44">
        <v>13</v>
      </c>
      <c r="G584" s="44">
        <v>4</v>
      </c>
      <c r="H584" s="44">
        <v>2</v>
      </c>
      <c r="I584" s="50">
        <f t="shared" si="59"/>
        <v>15</v>
      </c>
      <c r="J584" s="50">
        <f>Sheriff!J584</f>
        <v>298</v>
      </c>
    </row>
    <row r="585" spans="1:10" ht="12.4" customHeight="1" x14ac:dyDescent="0.2">
      <c r="A585" s="32" t="s">
        <v>851</v>
      </c>
      <c r="B585" s="44">
        <v>44</v>
      </c>
      <c r="C585" s="44">
        <v>62</v>
      </c>
      <c r="D585" s="44">
        <v>17</v>
      </c>
      <c r="E585" s="44">
        <v>3</v>
      </c>
      <c r="F585" s="44">
        <v>2</v>
      </c>
      <c r="G585" s="44">
        <v>4</v>
      </c>
      <c r="H585" s="44">
        <v>0</v>
      </c>
      <c r="I585" s="50">
        <f t="shared" si="59"/>
        <v>5</v>
      </c>
      <c r="J585" s="50">
        <f>Sheriff!J585</f>
        <v>137</v>
      </c>
    </row>
    <row r="586" spans="1:10" ht="12.4" customHeight="1" x14ac:dyDescent="0.2">
      <c r="A586" s="32" t="s">
        <v>852</v>
      </c>
      <c r="B586" s="44">
        <v>60</v>
      </c>
      <c r="C586" s="44">
        <v>75</v>
      </c>
      <c r="D586" s="44">
        <v>22</v>
      </c>
      <c r="E586" s="44">
        <v>2</v>
      </c>
      <c r="F586" s="44">
        <v>1</v>
      </c>
      <c r="G586" s="44">
        <v>0</v>
      </c>
      <c r="H586" s="44">
        <v>0</v>
      </c>
      <c r="I586" s="50">
        <f t="shared" si="59"/>
        <v>10</v>
      </c>
      <c r="J586" s="50">
        <f>Sheriff!J586</f>
        <v>170</v>
      </c>
    </row>
    <row r="587" spans="1:10" ht="12.4" customHeight="1" x14ac:dyDescent="0.2">
      <c r="A587" s="32" t="s">
        <v>853</v>
      </c>
      <c r="B587" s="44">
        <v>42</v>
      </c>
      <c r="C587" s="44">
        <v>76</v>
      </c>
      <c r="D587" s="44">
        <v>20</v>
      </c>
      <c r="E587" s="44">
        <v>6</v>
      </c>
      <c r="F587" s="44">
        <v>4</v>
      </c>
      <c r="G587" s="44">
        <v>1</v>
      </c>
      <c r="H587" s="44">
        <v>1</v>
      </c>
      <c r="I587" s="50">
        <f t="shared" si="59"/>
        <v>10</v>
      </c>
      <c r="J587" s="50">
        <f>Sheriff!J587</f>
        <v>160</v>
      </c>
    </row>
    <row r="588" spans="1:10" ht="12.4" customHeight="1" x14ac:dyDescent="0.2">
      <c r="A588" s="32" t="s">
        <v>854</v>
      </c>
      <c r="B588" s="44">
        <v>38</v>
      </c>
      <c r="C588" s="44">
        <v>53</v>
      </c>
      <c r="D588" s="44">
        <v>24</v>
      </c>
      <c r="E588" s="44">
        <v>6</v>
      </c>
      <c r="F588" s="44">
        <v>10</v>
      </c>
      <c r="G588" s="44">
        <v>2</v>
      </c>
      <c r="H588" s="44">
        <v>1</v>
      </c>
      <c r="I588" s="50">
        <f t="shared" si="59"/>
        <v>7</v>
      </c>
      <c r="J588" s="50">
        <f>Sheriff!J588</f>
        <v>141</v>
      </c>
    </row>
    <row r="589" spans="1:10" ht="12.4" customHeight="1" x14ac:dyDescent="0.2">
      <c r="A589" s="32" t="s">
        <v>855</v>
      </c>
      <c r="B589" s="44">
        <v>37</v>
      </c>
      <c r="C589" s="44">
        <v>48</v>
      </c>
      <c r="D589" s="44">
        <v>14</v>
      </c>
      <c r="E589" s="44">
        <v>7</v>
      </c>
      <c r="F589" s="44">
        <v>4</v>
      </c>
      <c r="G589" s="44">
        <v>0</v>
      </c>
      <c r="H589" s="44">
        <v>0</v>
      </c>
      <c r="I589" s="50">
        <f t="shared" si="59"/>
        <v>6</v>
      </c>
      <c r="J589" s="50">
        <f>Sheriff!J589</f>
        <v>116</v>
      </c>
    </row>
    <row r="590" spans="1:10" ht="12.4" customHeight="1" x14ac:dyDescent="0.2">
      <c r="A590" s="32" t="s">
        <v>856</v>
      </c>
      <c r="B590" s="44">
        <v>90</v>
      </c>
      <c r="C590" s="44">
        <v>108</v>
      </c>
      <c r="D590" s="44">
        <v>22</v>
      </c>
      <c r="E590" s="44">
        <v>7</v>
      </c>
      <c r="F590" s="44">
        <v>13</v>
      </c>
      <c r="G590" s="44">
        <v>2</v>
      </c>
      <c r="H590" s="44">
        <v>1</v>
      </c>
      <c r="I590" s="50">
        <f t="shared" si="59"/>
        <v>22</v>
      </c>
      <c r="J590" s="50">
        <f>Sheriff!J590</f>
        <v>265</v>
      </c>
    </row>
    <row r="591" spans="1:10" ht="12.4" customHeight="1" x14ac:dyDescent="0.2">
      <c r="A591" s="32" t="s">
        <v>857</v>
      </c>
      <c r="B591" s="44">
        <v>47</v>
      </c>
      <c r="C591" s="44">
        <v>31</v>
      </c>
      <c r="D591" s="44">
        <v>13</v>
      </c>
      <c r="E591" s="44">
        <v>4</v>
      </c>
      <c r="F591" s="44">
        <v>8</v>
      </c>
      <c r="G591" s="44">
        <v>2</v>
      </c>
      <c r="H591" s="44">
        <v>0</v>
      </c>
      <c r="I591" s="50">
        <f t="shared" si="59"/>
        <v>7</v>
      </c>
      <c r="J591" s="50">
        <f>Sheriff!J591</f>
        <v>112</v>
      </c>
    </row>
    <row r="592" spans="1:10" ht="12.4" customHeight="1" x14ac:dyDescent="0.2">
      <c r="A592" s="32" t="s">
        <v>858</v>
      </c>
      <c r="B592" s="44">
        <v>57</v>
      </c>
      <c r="C592" s="44">
        <v>74</v>
      </c>
      <c r="D592" s="44">
        <v>12</v>
      </c>
      <c r="E592" s="44">
        <v>8</v>
      </c>
      <c r="F592" s="44">
        <v>3</v>
      </c>
      <c r="G592" s="44">
        <v>0</v>
      </c>
      <c r="H592" s="44">
        <v>0</v>
      </c>
      <c r="I592" s="50">
        <f t="shared" si="59"/>
        <v>13</v>
      </c>
      <c r="J592" s="50">
        <f>Sheriff!J592</f>
        <v>167</v>
      </c>
    </row>
    <row r="593" spans="1:10" ht="12.4" customHeight="1" x14ac:dyDescent="0.2">
      <c r="A593" s="32" t="s">
        <v>859</v>
      </c>
      <c r="B593" s="44">
        <v>53</v>
      </c>
      <c r="C593" s="44">
        <v>61</v>
      </c>
      <c r="D593" s="44">
        <v>15</v>
      </c>
      <c r="E593" s="44">
        <v>1</v>
      </c>
      <c r="F593" s="44">
        <v>3</v>
      </c>
      <c r="G593" s="44">
        <v>0</v>
      </c>
      <c r="H593" s="44">
        <v>1</v>
      </c>
      <c r="I593" s="50">
        <f t="shared" si="59"/>
        <v>3</v>
      </c>
      <c r="J593" s="50">
        <f>Sheriff!J593</f>
        <v>137</v>
      </c>
    </row>
    <row r="594" spans="1:10" ht="12.4" customHeight="1" x14ac:dyDescent="0.2">
      <c r="A594" s="32" t="s">
        <v>860</v>
      </c>
      <c r="B594" s="44">
        <v>61</v>
      </c>
      <c r="C594" s="44">
        <v>92</v>
      </c>
      <c r="D594" s="44">
        <v>20</v>
      </c>
      <c r="E594" s="44">
        <v>12</v>
      </c>
      <c r="F594" s="44">
        <v>6</v>
      </c>
      <c r="G594" s="44">
        <v>0</v>
      </c>
      <c r="H594" s="44">
        <v>3</v>
      </c>
      <c r="I594" s="50">
        <f t="shared" si="59"/>
        <v>3</v>
      </c>
      <c r="J594" s="50">
        <f>Sheriff!J594</f>
        <v>197</v>
      </c>
    </row>
    <row r="595" spans="1:10" ht="12.4" customHeight="1" x14ac:dyDescent="0.2">
      <c r="A595" s="32" t="s">
        <v>861</v>
      </c>
      <c r="B595" s="44">
        <v>37</v>
      </c>
      <c r="C595" s="44">
        <v>25</v>
      </c>
      <c r="D595" s="44">
        <v>14</v>
      </c>
      <c r="E595" s="44">
        <v>3</v>
      </c>
      <c r="F595" s="44">
        <v>0</v>
      </c>
      <c r="G595" s="44">
        <v>0</v>
      </c>
      <c r="H595" s="44">
        <v>0</v>
      </c>
      <c r="I595" s="50">
        <f t="shared" si="59"/>
        <v>12</v>
      </c>
      <c r="J595" s="50">
        <f>Sheriff!J595</f>
        <v>91</v>
      </c>
    </row>
    <row r="596" spans="1:10" ht="12.4" customHeight="1" x14ac:dyDescent="0.2">
      <c r="A596" s="32" t="s">
        <v>862</v>
      </c>
      <c r="B596" s="44">
        <v>58</v>
      </c>
      <c r="C596" s="44">
        <v>77</v>
      </c>
      <c r="D596" s="44">
        <v>15</v>
      </c>
      <c r="E596" s="44">
        <v>2</v>
      </c>
      <c r="F596" s="44">
        <v>3</v>
      </c>
      <c r="G596" s="44">
        <v>1</v>
      </c>
      <c r="H596" s="44">
        <v>0</v>
      </c>
      <c r="I596" s="50">
        <f t="shared" ref="I596:I626" si="60">J596-(SUM(B596:H596))</f>
        <v>14</v>
      </c>
      <c r="J596" s="50">
        <f>Sheriff!J596</f>
        <v>170</v>
      </c>
    </row>
    <row r="597" spans="1:10" ht="12.4" customHeight="1" x14ac:dyDescent="0.2">
      <c r="A597" s="32" t="s">
        <v>863</v>
      </c>
      <c r="B597" s="44">
        <v>27</v>
      </c>
      <c r="C597" s="44">
        <v>40</v>
      </c>
      <c r="D597" s="44">
        <v>15</v>
      </c>
      <c r="E597" s="44">
        <v>3</v>
      </c>
      <c r="F597" s="44">
        <v>2</v>
      </c>
      <c r="G597" s="44">
        <v>2</v>
      </c>
      <c r="H597" s="44">
        <v>0</v>
      </c>
      <c r="I597" s="50">
        <f t="shared" si="60"/>
        <v>4</v>
      </c>
      <c r="J597" s="50">
        <f>Sheriff!J597</f>
        <v>93</v>
      </c>
    </row>
    <row r="598" spans="1:10" ht="12.4" customHeight="1" x14ac:dyDescent="0.2">
      <c r="A598" s="32" t="s">
        <v>864</v>
      </c>
      <c r="B598" s="44">
        <v>64</v>
      </c>
      <c r="C598" s="44">
        <v>46</v>
      </c>
      <c r="D598" s="44">
        <v>15</v>
      </c>
      <c r="E598" s="44">
        <v>4</v>
      </c>
      <c r="F598" s="44">
        <v>8</v>
      </c>
      <c r="G598" s="44">
        <v>1</v>
      </c>
      <c r="H598" s="44">
        <v>1</v>
      </c>
      <c r="I598" s="50">
        <f t="shared" si="60"/>
        <v>11</v>
      </c>
      <c r="J598" s="50">
        <f>Sheriff!J598</f>
        <v>150</v>
      </c>
    </row>
    <row r="599" spans="1:10" ht="12.4" customHeight="1" x14ac:dyDescent="0.2">
      <c r="A599" s="32" t="s">
        <v>865</v>
      </c>
      <c r="B599" s="44">
        <v>55</v>
      </c>
      <c r="C599" s="44">
        <v>84</v>
      </c>
      <c r="D599" s="44">
        <v>10</v>
      </c>
      <c r="E599" s="44">
        <v>3</v>
      </c>
      <c r="F599" s="44">
        <v>9</v>
      </c>
      <c r="G599" s="44">
        <v>3</v>
      </c>
      <c r="H599" s="44">
        <v>0</v>
      </c>
      <c r="I599" s="50">
        <f t="shared" si="60"/>
        <v>20</v>
      </c>
      <c r="J599" s="50">
        <f>Sheriff!J599</f>
        <v>184</v>
      </c>
    </row>
    <row r="600" spans="1:10" ht="12.4" customHeight="1" x14ac:dyDescent="0.2">
      <c r="A600" s="32" t="s">
        <v>866</v>
      </c>
      <c r="B600" s="44">
        <v>41</v>
      </c>
      <c r="C600" s="44">
        <v>44</v>
      </c>
      <c r="D600" s="44">
        <v>12</v>
      </c>
      <c r="E600" s="44">
        <v>6</v>
      </c>
      <c r="F600" s="44">
        <v>10</v>
      </c>
      <c r="G600" s="44">
        <v>1</v>
      </c>
      <c r="H600" s="44">
        <v>0</v>
      </c>
      <c r="I600" s="50">
        <f t="shared" si="60"/>
        <v>8</v>
      </c>
      <c r="J600" s="50">
        <f>Sheriff!J600</f>
        <v>122</v>
      </c>
    </row>
    <row r="601" spans="1:10" ht="12.4" customHeight="1" x14ac:dyDescent="0.2">
      <c r="A601" s="32" t="s">
        <v>867</v>
      </c>
      <c r="B601" s="44">
        <v>189</v>
      </c>
      <c r="C601" s="44">
        <v>296</v>
      </c>
      <c r="D601" s="44">
        <v>79</v>
      </c>
      <c r="E601" s="44">
        <v>29</v>
      </c>
      <c r="F601" s="44">
        <v>26</v>
      </c>
      <c r="G601" s="44">
        <v>4</v>
      </c>
      <c r="H601" s="44">
        <v>1</v>
      </c>
      <c r="I601" s="50">
        <f t="shared" si="60"/>
        <v>37</v>
      </c>
      <c r="J601" s="50">
        <f>Sheriff!J601</f>
        <v>661</v>
      </c>
    </row>
    <row r="602" spans="1:10" ht="12.4" customHeight="1" x14ac:dyDescent="0.2">
      <c r="A602" s="32" t="s">
        <v>868</v>
      </c>
      <c r="B602" s="44">
        <v>90</v>
      </c>
      <c r="C602" s="44">
        <v>54</v>
      </c>
      <c r="D602" s="44">
        <v>15</v>
      </c>
      <c r="E602" s="44">
        <v>9</v>
      </c>
      <c r="F602" s="44">
        <v>4</v>
      </c>
      <c r="G602" s="44">
        <v>2</v>
      </c>
      <c r="H602" s="44">
        <v>3</v>
      </c>
      <c r="I602" s="50">
        <f t="shared" si="60"/>
        <v>12</v>
      </c>
      <c r="J602" s="50">
        <f>Sheriff!J602</f>
        <v>189</v>
      </c>
    </row>
    <row r="603" spans="1:10" ht="12.4" customHeight="1" x14ac:dyDescent="0.2">
      <c r="A603" s="32" t="s">
        <v>869</v>
      </c>
      <c r="B603" s="44">
        <v>61</v>
      </c>
      <c r="C603" s="44">
        <v>75</v>
      </c>
      <c r="D603" s="44">
        <v>23</v>
      </c>
      <c r="E603" s="44">
        <v>5</v>
      </c>
      <c r="F603" s="44">
        <v>5</v>
      </c>
      <c r="G603" s="44">
        <v>7</v>
      </c>
      <c r="H603" s="44">
        <v>0</v>
      </c>
      <c r="I603" s="50">
        <f t="shared" si="60"/>
        <v>5</v>
      </c>
      <c r="J603" s="50">
        <f>Sheriff!J603</f>
        <v>181</v>
      </c>
    </row>
    <row r="604" spans="1:10" ht="12.4" customHeight="1" x14ac:dyDescent="0.2">
      <c r="A604" s="32" t="s">
        <v>870</v>
      </c>
      <c r="B604" s="44">
        <v>50</v>
      </c>
      <c r="C604" s="44">
        <v>58</v>
      </c>
      <c r="D604" s="44">
        <v>20</v>
      </c>
      <c r="E604" s="44">
        <v>6</v>
      </c>
      <c r="F604" s="44">
        <v>11</v>
      </c>
      <c r="G604" s="44">
        <v>3</v>
      </c>
      <c r="H604" s="44">
        <v>2</v>
      </c>
      <c r="I604" s="50">
        <f t="shared" si="60"/>
        <v>4</v>
      </c>
      <c r="J604" s="50">
        <f>Sheriff!J604</f>
        <v>154</v>
      </c>
    </row>
    <row r="605" spans="1:10" ht="12" customHeight="1" x14ac:dyDescent="0.2">
      <c r="A605" s="32" t="s">
        <v>871</v>
      </c>
      <c r="B605" s="44">
        <v>127</v>
      </c>
      <c r="C605" s="44">
        <v>189</v>
      </c>
      <c r="D605" s="44">
        <v>48</v>
      </c>
      <c r="E605" s="44">
        <v>8</v>
      </c>
      <c r="F605" s="44">
        <v>17</v>
      </c>
      <c r="G605" s="44">
        <v>0</v>
      </c>
      <c r="H605" s="44">
        <v>2</v>
      </c>
      <c r="I605" s="50">
        <f t="shared" si="60"/>
        <v>15</v>
      </c>
      <c r="J605" s="50">
        <f>Sheriff!J605</f>
        <v>406</v>
      </c>
    </row>
    <row r="606" spans="1:10" ht="12" customHeight="1" x14ac:dyDescent="0.2">
      <c r="A606" s="32" t="s">
        <v>872</v>
      </c>
      <c r="B606" s="44">
        <v>38</v>
      </c>
      <c r="C606" s="44">
        <v>39</v>
      </c>
      <c r="D606" s="44">
        <v>13</v>
      </c>
      <c r="E606" s="44">
        <v>3</v>
      </c>
      <c r="F606" s="44">
        <v>1</v>
      </c>
      <c r="G606" s="44">
        <v>0</v>
      </c>
      <c r="H606" s="44">
        <v>1</v>
      </c>
      <c r="I606" s="50">
        <f t="shared" si="60"/>
        <v>4</v>
      </c>
      <c r="J606" s="50">
        <f>Sheriff!J606</f>
        <v>99</v>
      </c>
    </row>
    <row r="607" spans="1:10" ht="12.4" customHeight="1" x14ac:dyDescent="0.2">
      <c r="A607" s="32" t="s">
        <v>873</v>
      </c>
      <c r="B607" s="44">
        <v>65</v>
      </c>
      <c r="C607" s="44">
        <v>93</v>
      </c>
      <c r="D607" s="44">
        <v>30</v>
      </c>
      <c r="E607" s="44">
        <v>4</v>
      </c>
      <c r="F607" s="44">
        <v>13</v>
      </c>
      <c r="G607" s="44">
        <v>1</v>
      </c>
      <c r="H607" s="44">
        <v>0</v>
      </c>
      <c r="I607" s="50">
        <f t="shared" si="60"/>
        <v>12</v>
      </c>
      <c r="J607" s="50">
        <f>Sheriff!J607</f>
        <v>218</v>
      </c>
    </row>
    <row r="608" spans="1:10" ht="12.4" customHeight="1" x14ac:dyDescent="0.2">
      <c r="A608" s="32" t="s">
        <v>874</v>
      </c>
      <c r="B608" s="44">
        <v>34</v>
      </c>
      <c r="C608" s="44">
        <v>48</v>
      </c>
      <c r="D608" s="44">
        <v>14</v>
      </c>
      <c r="E608" s="44">
        <v>5</v>
      </c>
      <c r="F608" s="44">
        <v>6</v>
      </c>
      <c r="G608" s="44">
        <v>1</v>
      </c>
      <c r="H608" s="44">
        <v>1</v>
      </c>
      <c r="I608" s="50">
        <f t="shared" si="60"/>
        <v>3</v>
      </c>
      <c r="J608" s="50">
        <f>Sheriff!J608</f>
        <v>112</v>
      </c>
    </row>
    <row r="609" spans="1:10" ht="12.4" customHeight="1" x14ac:dyDescent="0.2">
      <c r="A609" s="32" t="s">
        <v>875</v>
      </c>
      <c r="B609" s="44">
        <v>36</v>
      </c>
      <c r="C609" s="44">
        <v>43</v>
      </c>
      <c r="D609" s="44">
        <v>8</v>
      </c>
      <c r="E609" s="44">
        <v>1</v>
      </c>
      <c r="F609" s="44">
        <v>1</v>
      </c>
      <c r="G609" s="44">
        <v>1</v>
      </c>
      <c r="H609" s="44">
        <v>1</v>
      </c>
      <c r="I609" s="50">
        <f t="shared" si="60"/>
        <v>8</v>
      </c>
      <c r="J609" s="50">
        <f>Sheriff!J609</f>
        <v>99</v>
      </c>
    </row>
    <row r="610" spans="1:10" ht="12.4" customHeight="1" x14ac:dyDescent="0.2">
      <c r="A610" s="32" t="s">
        <v>876</v>
      </c>
      <c r="B610" s="44">
        <v>123</v>
      </c>
      <c r="C610" s="44">
        <v>145</v>
      </c>
      <c r="D610" s="44">
        <v>38</v>
      </c>
      <c r="E610" s="44">
        <v>7</v>
      </c>
      <c r="F610" s="44">
        <v>16</v>
      </c>
      <c r="G610" s="44">
        <v>2</v>
      </c>
      <c r="H610" s="44">
        <v>3</v>
      </c>
      <c r="I610" s="50">
        <f t="shared" si="60"/>
        <v>17</v>
      </c>
      <c r="J610" s="50">
        <f>Sheriff!J610</f>
        <v>351</v>
      </c>
    </row>
    <row r="611" spans="1:10" ht="12.4" customHeight="1" x14ac:dyDescent="0.2">
      <c r="A611" s="32" t="s">
        <v>877</v>
      </c>
      <c r="B611" s="44">
        <v>52</v>
      </c>
      <c r="C611" s="44">
        <v>69</v>
      </c>
      <c r="D611" s="44">
        <v>26</v>
      </c>
      <c r="E611" s="44">
        <v>6</v>
      </c>
      <c r="F611" s="44">
        <v>2</v>
      </c>
      <c r="G611" s="44">
        <v>1</v>
      </c>
      <c r="H611" s="44">
        <v>1</v>
      </c>
      <c r="I611" s="50">
        <f t="shared" si="60"/>
        <v>11</v>
      </c>
      <c r="J611" s="50">
        <f>Sheriff!J611</f>
        <v>168</v>
      </c>
    </row>
    <row r="612" spans="1:10" ht="12.4" customHeight="1" x14ac:dyDescent="0.2">
      <c r="A612" s="32" t="s">
        <v>878</v>
      </c>
      <c r="B612" s="44">
        <v>69</v>
      </c>
      <c r="C612" s="44">
        <v>113</v>
      </c>
      <c r="D612" s="44">
        <v>35</v>
      </c>
      <c r="E612" s="44">
        <v>12</v>
      </c>
      <c r="F612" s="44">
        <v>9</v>
      </c>
      <c r="G612" s="44">
        <v>3</v>
      </c>
      <c r="H612" s="44">
        <v>1</v>
      </c>
      <c r="I612" s="50">
        <f t="shared" si="60"/>
        <v>13</v>
      </c>
      <c r="J612" s="50">
        <f>Sheriff!J612</f>
        <v>255</v>
      </c>
    </row>
    <row r="613" spans="1:10" ht="12.4" customHeight="1" x14ac:dyDescent="0.2">
      <c r="A613" s="32" t="s">
        <v>879</v>
      </c>
      <c r="B613" s="44">
        <v>68</v>
      </c>
      <c r="C613" s="44">
        <v>79</v>
      </c>
      <c r="D613" s="44">
        <v>29</v>
      </c>
      <c r="E613" s="44">
        <v>8</v>
      </c>
      <c r="F613" s="44">
        <v>9</v>
      </c>
      <c r="G613" s="44">
        <v>4</v>
      </c>
      <c r="H613" s="44">
        <v>0</v>
      </c>
      <c r="I613" s="50">
        <f t="shared" si="60"/>
        <v>12</v>
      </c>
      <c r="J613" s="50">
        <f>Sheriff!J613</f>
        <v>209</v>
      </c>
    </row>
    <row r="614" spans="1:10" ht="12.4" customHeight="1" x14ac:dyDescent="0.2">
      <c r="A614" s="32" t="s">
        <v>880</v>
      </c>
      <c r="B614" s="44">
        <v>82</v>
      </c>
      <c r="C614" s="44">
        <v>113</v>
      </c>
      <c r="D614" s="44">
        <v>41</v>
      </c>
      <c r="E614" s="44">
        <v>8</v>
      </c>
      <c r="F614" s="44">
        <v>13</v>
      </c>
      <c r="G614" s="44">
        <v>3</v>
      </c>
      <c r="H614" s="44">
        <v>1</v>
      </c>
      <c r="I614" s="50">
        <f t="shared" si="60"/>
        <v>18</v>
      </c>
      <c r="J614" s="50">
        <f>Sheriff!J614</f>
        <v>279</v>
      </c>
    </row>
    <row r="615" spans="1:10" ht="12.4" customHeight="1" x14ac:dyDescent="0.2">
      <c r="A615" s="32" t="s">
        <v>881</v>
      </c>
      <c r="B615" s="44">
        <v>87</v>
      </c>
      <c r="C615" s="44">
        <v>127</v>
      </c>
      <c r="D615" s="44">
        <v>29</v>
      </c>
      <c r="E615" s="44">
        <v>9</v>
      </c>
      <c r="F615" s="44">
        <v>11</v>
      </c>
      <c r="G615" s="44">
        <v>3</v>
      </c>
      <c r="H615" s="44">
        <v>3</v>
      </c>
      <c r="I615" s="50">
        <f t="shared" si="60"/>
        <v>14</v>
      </c>
      <c r="J615" s="50">
        <f>Sheriff!J615</f>
        <v>283</v>
      </c>
    </row>
    <row r="616" spans="1:10" ht="12.4" customHeight="1" x14ac:dyDescent="0.2">
      <c r="A616" s="32" t="s">
        <v>882</v>
      </c>
      <c r="B616" s="44">
        <v>109</v>
      </c>
      <c r="C616" s="44">
        <v>119</v>
      </c>
      <c r="D616" s="44">
        <v>34</v>
      </c>
      <c r="E616" s="44">
        <v>9</v>
      </c>
      <c r="F616" s="44">
        <v>10</v>
      </c>
      <c r="G616" s="44">
        <v>2</v>
      </c>
      <c r="H616" s="44">
        <v>2</v>
      </c>
      <c r="I616" s="50">
        <f t="shared" si="60"/>
        <v>18</v>
      </c>
      <c r="J616" s="50">
        <f>Sheriff!J616</f>
        <v>303</v>
      </c>
    </row>
    <row r="617" spans="1:10" ht="12.4" customHeight="1" x14ac:dyDescent="0.2">
      <c r="A617" s="32" t="s">
        <v>883</v>
      </c>
      <c r="B617" s="44">
        <v>60</v>
      </c>
      <c r="C617" s="44">
        <v>86</v>
      </c>
      <c r="D617" s="44">
        <v>25</v>
      </c>
      <c r="E617" s="44">
        <v>7</v>
      </c>
      <c r="F617" s="44">
        <v>5</v>
      </c>
      <c r="G617" s="44">
        <v>2</v>
      </c>
      <c r="H617" s="44">
        <v>1</v>
      </c>
      <c r="I617" s="50">
        <f t="shared" si="60"/>
        <v>11</v>
      </c>
      <c r="J617" s="50">
        <f>Sheriff!J617</f>
        <v>197</v>
      </c>
    </row>
    <row r="618" spans="1:10" ht="12.4" customHeight="1" x14ac:dyDescent="0.2">
      <c r="A618" s="32" t="s">
        <v>884</v>
      </c>
      <c r="B618" s="44">
        <v>57</v>
      </c>
      <c r="C618" s="44">
        <v>88</v>
      </c>
      <c r="D618" s="44">
        <v>23</v>
      </c>
      <c r="E618" s="44">
        <v>0</v>
      </c>
      <c r="F618" s="44">
        <v>1</v>
      </c>
      <c r="G618" s="44">
        <v>3</v>
      </c>
      <c r="H618" s="44">
        <v>1</v>
      </c>
      <c r="I618" s="50">
        <f t="shared" si="60"/>
        <v>19</v>
      </c>
      <c r="J618" s="50">
        <f>Sheriff!J618</f>
        <v>192</v>
      </c>
    </row>
    <row r="619" spans="1:10" ht="12.4" customHeight="1" x14ac:dyDescent="0.2">
      <c r="A619" s="32" t="s">
        <v>885</v>
      </c>
      <c r="B619" s="44">
        <v>30</v>
      </c>
      <c r="C619" s="44">
        <v>60</v>
      </c>
      <c r="D619" s="44">
        <v>5</v>
      </c>
      <c r="E619" s="44">
        <v>5</v>
      </c>
      <c r="F619" s="44">
        <v>9</v>
      </c>
      <c r="G619" s="44">
        <v>4</v>
      </c>
      <c r="H619" s="44">
        <v>2</v>
      </c>
      <c r="I619" s="50">
        <f t="shared" si="60"/>
        <v>7</v>
      </c>
      <c r="J619" s="50">
        <f>Sheriff!J619</f>
        <v>122</v>
      </c>
    </row>
    <row r="620" spans="1:10" ht="12.4" customHeight="1" x14ac:dyDescent="0.2">
      <c r="A620" s="32" t="s">
        <v>886</v>
      </c>
      <c r="B620" s="44">
        <v>41</v>
      </c>
      <c r="C620" s="44">
        <v>74</v>
      </c>
      <c r="D620" s="44">
        <v>21</v>
      </c>
      <c r="E620" s="44">
        <v>5</v>
      </c>
      <c r="F620" s="44">
        <v>4</v>
      </c>
      <c r="G620" s="44">
        <v>2</v>
      </c>
      <c r="H620" s="44">
        <v>1</v>
      </c>
      <c r="I620" s="50">
        <f t="shared" si="60"/>
        <v>10</v>
      </c>
      <c r="J620" s="50">
        <f>Sheriff!J620</f>
        <v>158</v>
      </c>
    </row>
    <row r="621" spans="1:10" ht="12.4" customHeight="1" x14ac:dyDescent="0.2">
      <c r="A621" s="32" t="s">
        <v>887</v>
      </c>
      <c r="B621" s="44">
        <v>57</v>
      </c>
      <c r="C621" s="44">
        <v>60</v>
      </c>
      <c r="D621" s="44">
        <v>20</v>
      </c>
      <c r="E621" s="44">
        <v>6</v>
      </c>
      <c r="F621" s="44">
        <v>3</v>
      </c>
      <c r="G621" s="44">
        <v>1</v>
      </c>
      <c r="H621" s="44">
        <v>1</v>
      </c>
      <c r="I621" s="50">
        <f t="shared" si="60"/>
        <v>9</v>
      </c>
      <c r="J621" s="50">
        <f>Sheriff!J621</f>
        <v>157</v>
      </c>
    </row>
    <row r="622" spans="1:10" ht="12.4" customHeight="1" x14ac:dyDescent="0.2">
      <c r="A622" s="32" t="s">
        <v>888</v>
      </c>
      <c r="B622" s="44">
        <v>94</v>
      </c>
      <c r="C622" s="44">
        <v>116</v>
      </c>
      <c r="D622" s="44">
        <v>23</v>
      </c>
      <c r="E622" s="44">
        <v>6</v>
      </c>
      <c r="F622" s="44">
        <v>16</v>
      </c>
      <c r="G622" s="44">
        <v>3</v>
      </c>
      <c r="H622" s="44">
        <v>0</v>
      </c>
      <c r="I622" s="50">
        <f t="shared" si="60"/>
        <v>11</v>
      </c>
      <c r="J622" s="50">
        <f>Sheriff!J622</f>
        <v>269</v>
      </c>
    </row>
    <row r="623" spans="1:10" ht="12.4" customHeight="1" x14ac:dyDescent="0.2">
      <c r="A623" s="32" t="s">
        <v>889</v>
      </c>
      <c r="B623" s="44">
        <v>62</v>
      </c>
      <c r="C623" s="44">
        <v>76</v>
      </c>
      <c r="D623" s="44">
        <v>11</v>
      </c>
      <c r="E623" s="44">
        <v>9</v>
      </c>
      <c r="F623" s="44">
        <v>10</v>
      </c>
      <c r="G623" s="44">
        <v>0</v>
      </c>
      <c r="H623" s="44">
        <v>1</v>
      </c>
      <c r="I623" s="50">
        <f t="shared" si="60"/>
        <v>7</v>
      </c>
      <c r="J623" s="50">
        <f>Sheriff!J623</f>
        <v>176</v>
      </c>
    </row>
    <row r="624" spans="1:10" ht="12.4" customHeight="1" x14ac:dyDescent="0.2">
      <c r="A624" s="32" t="s">
        <v>890</v>
      </c>
      <c r="B624" s="44">
        <v>32</v>
      </c>
      <c r="C624" s="44">
        <v>41</v>
      </c>
      <c r="D624" s="44">
        <v>12</v>
      </c>
      <c r="E624" s="44">
        <v>2</v>
      </c>
      <c r="F624" s="44">
        <v>11</v>
      </c>
      <c r="G624" s="44">
        <v>0</v>
      </c>
      <c r="H624" s="44">
        <v>0</v>
      </c>
      <c r="I624" s="50">
        <f t="shared" si="60"/>
        <v>6</v>
      </c>
      <c r="J624" s="50">
        <f>Sheriff!J624</f>
        <v>104</v>
      </c>
    </row>
    <row r="625" spans="1:11" ht="12.4" customHeight="1" x14ac:dyDescent="0.2">
      <c r="A625" s="32" t="s">
        <v>891</v>
      </c>
      <c r="B625" s="44">
        <v>43</v>
      </c>
      <c r="C625" s="44">
        <v>53</v>
      </c>
      <c r="D625" s="44">
        <v>13</v>
      </c>
      <c r="E625" s="44">
        <v>6</v>
      </c>
      <c r="F625" s="44">
        <v>5</v>
      </c>
      <c r="G625" s="44">
        <v>1</v>
      </c>
      <c r="H625" s="44">
        <v>0</v>
      </c>
      <c r="I625" s="50">
        <f t="shared" si="60"/>
        <v>10</v>
      </c>
      <c r="J625" s="50">
        <f>Sheriff!J625</f>
        <v>131</v>
      </c>
    </row>
    <row r="626" spans="1:11" ht="12.4" customHeight="1" x14ac:dyDescent="0.2">
      <c r="A626" s="32" t="s">
        <v>892</v>
      </c>
      <c r="B626" s="44">
        <v>82</v>
      </c>
      <c r="C626" s="44">
        <v>146</v>
      </c>
      <c r="D626" s="44">
        <v>30</v>
      </c>
      <c r="E626" s="44">
        <v>11</v>
      </c>
      <c r="F626" s="44">
        <v>10</v>
      </c>
      <c r="G626" s="44">
        <v>4</v>
      </c>
      <c r="H626" s="44">
        <v>1</v>
      </c>
      <c r="I626" s="50">
        <f t="shared" si="60"/>
        <v>21</v>
      </c>
      <c r="J626" s="50">
        <f>Sheriff!J626</f>
        <v>305</v>
      </c>
    </row>
    <row r="627" spans="1:11" ht="12.4" customHeight="1" x14ac:dyDescent="0.2">
      <c r="A627" s="36" t="s">
        <v>893</v>
      </c>
      <c r="B627" s="47">
        <f>SUM(B532:B626)</f>
        <v>6409</v>
      </c>
      <c r="C627" s="47">
        <f t="shared" ref="C627:H627" si="61">SUM(C532:C626)</f>
        <v>7541</v>
      </c>
      <c r="D627" s="47">
        <f t="shared" si="61"/>
        <v>1977</v>
      </c>
      <c r="E627" s="47">
        <f t="shared" si="61"/>
        <v>598</v>
      </c>
      <c r="F627" s="47">
        <f t="shared" si="61"/>
        <v>702</v>
      </c>
      <c r="G627" s="47">
        <f t="shared" si="61"/>
        <v>161</v>
      </c>
      <c r="H627" s="47">
        <f t="shared" si="61"/>
        <v>88</v>
      </c>
      <c r="I627" s="47">
        <f>SUM(I532:I626)</f>
        <v>1025</v>
      </c>
      <c r="J627" s="47">
        <f>SUM(J532:J626)</f>
        <v>18501</v>
      </c>
    </row>
    <row r="628" spans="1:11" ht="12.4" customHeight="1" x14ac:dyDescent="0.2">
      <c r="A628" s="3"/>
      <c r="B628" s="10"/>
      <c r="C628" s="10"/>
      <c r="D628" s="10"/>
      <c r="E628" s="10"/>
      <c r="F628" s="10"/>
      <c r="G628" s="10"/>
      <c r="H628" s="10"/>
      <c r="I628" s="10"/>
      <c r="J628" s="10"/>
    </row>
    <row r="629" spans="1:11" ht="12.4" customHeight="1" x14ac:dyDescent="0.2">
      <c r="A629" s="34" t="s">
        <v>49</v>
      </c>
    </row>
    <row r="630" spans="1:11" ht="12.4" customHeight="1" x14ac:dyDescent="0.2">
      <c r="A630" s="32" t="s">
        <v>775</v>
      </c>
      <c r="B630" s="44">
        <v>96</v>
      </c>
      <c r="C630" s="44">
        <v>134</v>
      </c>
      <c r="D630" s="44">
        <v>43</v>
      </c>
      <c r="E630" s="44">
        <v>5</v>
      </c>
      <c r="F630" s="44">
        <v>12</v>
      </c>
      <c r="G630" s="44">
        <v>3</v>
      </c>
      <c r="H630" s="44">
        <v>1</v>
      </c>
      <c r="I630" s="50">
        <f t="shared" ref="I630:I651" si="62">J630-(SUM(B630:H630))</f>
        <v>16</v>
      </c>
      <c r="J630" s="50">
        <f>Sheriff!J630</f>
        <v>310</v>
      </c>
    </row>
    <row r="631" spans="1:11" ht="12.4" customHeight="1" x14ac:dyDescent="0.2">
      <c r="A631" s="32" t="s">
        <v>776</v>
      </c>
      <c r="B631" s="44">
        <v>103</v>
      </c>
      <c r="C631" s="44">
        <v>233</v>
      </c>
      <c r="D631" s="44">
        <v>56</v>
      </c>
      <c r="E631" s="44">
        <v>5</v>
      </c>
      <c r="F631" s="44">
        <v>14</v>
      </c>
      <c r="G631" s="44">
        <v>2</v>
      </c>
      <c r="H631" s="44">
        <v>0</v>
      </c>
      <c r="I631" s="50">
        <f t="shared" si="62"/>
        <v>15</v>
      </c>
      <c r="J631" s="50">
        <f>Sheriff!J631</f>
        <v>428</v>
      </c>
    </row>
    <row r="632" spans="1:11" ht="12.4" customHeight="1" x14ac:dyDescent="0.2">
      <c r="A632" s="32" t="s">
        <v>777</v>
      </c>
      <c r="B632" s="44">
        <v>90</v>
      </c>
      <c r="C632" s="44">
        <v>249</v>
      </c>
      <c r="D632" s="44">
        <v>49</v>
      </c>
      <c r="E632" s="44">
        <v>4</v>
      </c>
      <c r="F632" s="44">
        <v>9</v>
      </c>
      <c r="G632" s="44">
        <v>2</v>
      </c>
      <c r="H632" s="44">
        <v>1</v>
      </c>
      <c r="I632" s="50">
        <f t="shared" si="62"/>
        <v>36</v>
      </c>
      <c r="J632" s="50">
        <f>Sheriff!J632</f>
        <v>440</v>
      </c>
    </row>
    <row r="633" spans="1:11" ht="11.45" customHeight="1" x14ac:dyDescent="0.2">
      <c r="A633" s="32" t="s">
        <v>778</v>
      </c>
      <c r="B633" s="44">
        <v>68</v>
      </c>
      <c r="C633" s="44">
        <v>126</v>
      </c>
      <c r="D633" s="44">
        <v>40</v>
      </c>
      <c r="E633" s="44">
        <v>7</v>
      </c>
      <c r="F633" s="44">
        <v>7</v>
      </c>
      <c r="G633" s="44">
        <v>0</v>
      </c>
      <c r="H633" s="44">
        <v>0</v>
      </c>
      <c r="I633" s="50">
        <f t="shared" si="62"/>
        <v>9</v>
      </c>
      <c r="J633" s="50">
        <f>Sheriff!J633</f>
        <v>257</v>
      </c>
    </row>
    <row r="634" spans="1:11" ht="11.45" customHeight="1" x14ac:dyDescent="0.2">
      <c r="A634" s="32" t="s">
        <v>779</v>
      </c>
      <c r="B634" s="44">
        <v>117</v>
      </c>
      <c r="C634" s="44">
        <v>167</v>
      </c>
      <c r="D634" s="44">
        <v>47</v>
      </c>
      <c r="E634" s="44">
        <v>5</v>
      </c>
      <c r="F634" s="44">
        <v>11</v>
      </c>
      <c r="G634" s="44">
        <v>0</v>
      </c>
      <c r="H634" s="44">
        <v>0</v>
      </c>
      <c r="I634" s="50">
        <f t="shared" si="62"/>
        <v>16</v>
      </c>
      <c r="J634" s="50">
        <f>Sheriff!J634</f>
        <v>363</v>
      </c>
    </row>
    <row r="635" spans="1:11" ht="11.45" customHeight="1" x14ac:dyDescent="0.2">
      <c r="A635" s="32" t="s">
        <v>780</v>
      </c>
      <c r="B635" s="44">
        <v>199</v>
      </c>
      <c r="C635" s="44">
        <v>206</v>
      </c>
      <c r="D635" s="44">
        <v>64</v>
      </c>
      <c r="E635" s="44">
        <v>18</v>
      </c>
      <c r="F635" s="44">
        <v>20</v>
      </c>
      <c r="G635" s="44">
        <v>3</v>
      </c>
      <c r="H635" s="44">
        <v>1</v>
      </c>
      <c r="I635" s="50">
        <f t="shared" si="62"/>
        <v>20</v>
      </c>
      <c r="J635" s="50">
        <f>Sheriff!J635</f>
        <v>531</v>
      </c>
    </row>
    <row r="636" spans="1:11" ht="11.45" customHeight="1" x14ac:dyDescent="0.2">
      <c r="A636" s="32" t="s">
        <v>781</v>
      </c>
      <c r="B636" s="44">
        <v>178</v>
      </c>
      <c r="C636" s="44">
        <v>294</v>
      </c>
      <c r="D636" s="44">
        <v>78</v>
      </c>
      <c r="E636" s="44">
        <v>16</v>
      </c>
      <c r="F636" s="44">
        <v>17</v>
      </c>
      <c r="G636" s="44">
        <v>7</v>
      </c>
      <c r="H636" s="44">
        <v>3</v>
      </c>
      <c r="I636" s="50">
        <f t="shared" si="62"/>
        <v>32</v>
      </c>
      <c r="J636" s="50">
        <f>Sheriff!J636</f>
        <v>625</v>
      </c>
    </row>
    <row r="637" spans="1:11" ht="11.45" customHeight="1" x14ac:dyDescent="0.2">
      <c r="A637" s="32" t="s">
        <v>782</v>
      </c>
      <c r="B637" s="44">
        <v>111</v>
      </c>
      <c r="C637" s="44">
        <v>243</v>
      </c>
      <c r="D637" s="44">
        <v>73</v>
      </c>
      <c r="E637" s="44">
        <v>12</v>
      </c>
      <c r="F637" s="44">
        <v>18</v>
      </c>
      <c r="G637" s="44">
        <v>5</v>
      </c>
      <c r="H637" s="44">
        <v>0</v>
      </c>
      <c r="I637" s="50">
        <f t="shared" si="62"/>
        <v>19</v>
      </c>
      <c r="J637" s="50">
        <f>Sheriff!J637</f>
        <v>481</v>
      </c>
    </row>
    <row r="638" spans="1:11" ht="11.45" customHeight="1" x14ac:dyDescent="0.2">
      <c r="A638" s="32" t="s">
        <v>783</v>
      </c>
      <c r="B638" s="44">
        <v>75</v>
      </c>
      <c r="C638" s="44">
        <v>123</v>
      </c>
      <c r="D638" s="44">
        <v>36</v>
      </c>
      <c r="E638" s="44">
        <v>8</v>
      </c>
      <c r="F638" s="44">
        <v>11</v>
      </c>
      <c r="G638" s="44">
        <v>2</v>
      </c>
      <c r="H638" s="44">
        <v>2</v>
      </c>
      <c r="I638" s="50">
        <f t="shared" si="62"/>
        <v>9</v>
      </c>
      <c r="J638" s="50">
        <f>Sheriff!J638</f>
        <v>266</v>
      </c>
    </row>
    <row r="639" spans="1:11" x14ac:dyDescent="0.2">
      <c r="A639" s="32" t="s">
        <v>784</v>
      </c>
      <c r="B639" s="44">
        <v>88</v>
      </c>
      <c r="C639" s="44">
        <v>127</v>
      </c>
      <c r="D639" s="44">
        <v>34</v>
      </c>
      <c r="E639" s="44">
        <v>2</v>
      </c>
      <c r="F639" s="44">
        <v>10</v>
      </c>
      <c r="G639" s="44">
        <v>2</v>
      </c>
      <c r="H639" s="44">
        <v>0</v>
      </c>
      <c r="I639" s="50">
        <f t="shared" si="62"/>
        <v>13</v>
      </c>
      <c r="J639" s="50">
        <f>Sheriff!J639</f>
        <v>276</v>
      </c>
    </row>
    <row r="640" spans="1:11" ht="11.45" customHeight="1" x14ac:dyDescent="0.2">
      <c r="A640" s="32" t="s">
        <v>785</v>
      </c>
      <c r="B640" s="44">
        <v>123</v>
      </c>
      <c r="C640" s="44">
        <v>191</v>
      </c>
      <c r="D640" s="44">
        <v>50</v>
      </c>
      <c r="E640" s="44">
        <v>10</v>
      </c>
      <c r="F640" s="44">
        <v>10</v>
      </c>
      <c r="G640" s="44">
        <v>5</v>
      </c>
      <c r="H640" s="44">
        <v>0</v>
      </c>
      <c r="I640" s="50">
        <f t="shared" si="62"/>
        <v>15</v>
      </c>
      <c r="J640" s="50">
        <f>Sheriff!J640</f>
        <v>404</v>
      </c>
      <c r="K640" s="8"/>
    </row>
    <row r="641" spans="1:10" ht="11.45" customHeight="1" x14ac:dyDescent="0.2">
      <c r="A641" s="32" t="s">
        <v>786</v>
      </c>
      <c r="B641" s="44">
        <v>81</v>
      </c>
      <c r="C641" s="44">
        <v>192</v>
      </c>
      <c r="D641" s="44">
        <v>61</v>
      </c>
      <c r="E641" s="44">
        <v>2</v>
      </c>
      <c r="F641" s="44">
        <v>12</v>
      </c>
      <c r="G641" s="44">
        <v>5</v>
      </c>
      <c r="H641" s="44">
        <v>2</v>
      </c>
      <c r="I641" s="50">
        <f t="shared" si="62"/>
        <v>30</v>
      </c>
      <c r="J641" s="50">
        <f>Sheriff!J641</f>
        <v>385</v>
      </c>
    </row>
    <row r="642" spans="1:10" ht="11.45" customHeight="1" x14ac:dyDescent="0.2">
      <c r="A642" s="32" t="s">
        <v>787</v>
      </c>
      <c r="B642" s="44">
        <v>87</v>
      </c>
      <c r="C642" s="44">
        <v>164</v>
      </c>
      <c r="D642" s="44">
        <v>43</v>
      </c>
      <c r="E642" s="44">
        <v>4</v>
      </c>
      <c r="F642" s="44">
        <v>15</v>
      </c>
      <c r="G642" s="44">
        <v>1</v>
      </c>
      <c r="H642" s="44">
        <v>0</v>
      </c>
      <c r="I642" s="50">
        <f t="shared" si="62"/>
        <v>6</v>
      </c>
      <c r="J642" s="50">
        <f>Sheriff!J642</f>
        <v>320</v>
      </c>
    </row>
    <row r="643" spans="1:10" ht="11.45" customHeight="1" x14ac:dyDescent="0.2">
      <c r="A643" s="32" t="s">
        <v>788</v>
      </c>
      <c r="B643" s="44">
        <v>78</v>
      </c>
      <c r="C643" s="44">
        <v>158</v>
      </c>
      <c r="D643" s="44">
        <v>26</v>
      </c>
      <c r="E643" s="44">
        <v>3</v>
      </c>
      <c r="F643" s="44">
        <v>8</v>
      </c>
      <c r="G643" s="44">
        <v>0</v>
      </c>
      <c r="H643" s="44">
        <v>1</v>
      </c>
      <c r="I643" s="50">
        <f t="shared" si="62"/>
        <v>10</v>
      </c>
      <c r="J643" s="50">
        <f>Sheriff!J643</f>
        <v>284</v>
      </c>
    </row>
    <row r="644" spans="1:10" ht="11.45" customHeight="1" x14ac:dyDescent="0.2">
      <c r="A644" s="32" t="s">
        <v>789</v>
      </c>
      <c r="B644" s="44">
        <v>133</v>
      </c>
      <c r="C644" s="44">
        <v>209</v>
      </c>
      <c r="D644" s="44">
        <v>44</v>
      </c>
      <c r="E644" s="44">
        <v>7</v>
      </c>
      <c r="F644" s="44">
        <v>15</v>
      </c>
      <c r="G644" s="44">
        <v>2</v>
      </c>
      <c r="H644" s="44">
        <v>2</v>
      </c>
      <c r="I644" s="50">
        <f t="shared" si="62"/>
        <v>24</v>
      </c>
      <c r="J644" s="50">
        <f>Sheriff!J644</f>
        <v>436</v>
      </c>
    </row>
    <row r="645" spans="1:10" ht="11.45" customHeight="1" x14ac:dyDescent="0.2">
      <c r="A645" s="32" t="s">
        <v>790</v>
      </c>
      <c r="B645" s="44">
        <v>131</v>
      </c>
      <c r="C645" s="44">
        <v>231</v>
      </c>
      <c r="D645" s="44">
        <v>64</v>
      </c>
      <c r="E645" s="44">
        <v>10</v>
      </c>
      <c r="F645" s="44">
        <v>23</v>
      </c>
      <c r="G645" s="44">
        <v>5</v>
      </c>
      <c r="H645" s="44">
        <v>1</v>
      </c>
      <c r="I645" s="50">
        <f t="shared" si="62"/>
        <v>27</v>
      </c>
      <c r="J645" s="50">
        <f>Sheriff!J645</f>
        <v>492</v>
      </c>
    </row>
    <row r="646" spans="1:10" x14ac:dyDescent="0.2">
      <c r="A646" s="32" t="s">
        <v>791</v>
      </c>
      <c r="B646" s="44">
        <v>90</v>
      </c>
      <c r="C646" s="44">
        <v>162</v>
      </c>
      <c r="D646" s="44">
        <v>46</v>
      </c>
      <c r="E646" s="44">
        <v>2</v>
      </c>
      <c r="F646" s="44">
        <v>9</v>
      </c>
      <c r="G646" s="44">
        <v>2</v>
      </c>
      <c r="H646" s="44">
        <v>1</v>
      </c>
      <c r="I646" s="50">
        <f t="shared" si="62"/>
        <v>8</v>
      </c>
      <c r="J646" s="50">
        <f>Sheriff!J646</f>
        <v>320</v>
      </c>
    </row>
    <row r="647" spans="1:10" ht="12.75" customHeight="1" x14ac:dyDescent="0.2">
      <c r="A647" s="32" t="s">
        <v>792</v>
      </c>
      <c r="B647" s="44">
        <v>94</v>
      </c>
      <c r="C647" s="44">
        <v>114</v>
      </c>
      <c r="D647" s="44">
        <v>31</v>
      </c>
      <c r="E647" s="44">
        <v>7</v>
      </c>
      <c r="F647" s="44">
        <v>6</v>
      </c>
      <c r="G647" s="44">
        <v>0</v>
      </c>
      <c r="H647" s="44">
        <v>0</v>
      </c>
      <c r="I647" s="50">
        <f t="shared" si="62"/>
        <v>12</v>
      </c>
      <c r="J647" s="50">
        <f>Sheriff!J647</f>
        <v>264</v>
      </c>
    </row>
    <row r="648" spans="1:10" ht="12.95" customHeight="1" x14ac:dyDescent="0.2">
      <c r="A648" s="32" t="s">
        <v>793</v>
      </c>
      <c r="B648" s="44">
        <v>72</v>
      </c>
      <c r="C648" s="44">
        <v>180</v>
      </c>
      <c r="D648" s="44">
        <v>55</v>
      </c>
      <c r="E648" s="44">
        <v>7</v>
      </c>
      <c r="F648" s="44">
        <v>5</v>
      </c>
      <c r="G648" s="44">
        <v>1</v>
      </c>
      <c r="H648" s="44">
        <v>1</v>
      </c>
      <c r="I648" s="50">
        <f t="shared" si="62"/>
        <v>12</v>
      </c>
      <c r="J648" s="50">
        <f>Sheriff!J648</f>
        <v>333</v>
      </c>
    </row>
    <row r="649" spans="1:10" ht="12" customHeight="1" x14ac:dyDescent="0.2">
      <c r="A649" s="32" t="s">
        <v>794</v>
      </c>
      <c r="B649" s="44">
        <v>153</v>
      </c>
      <c r="C649" s="44">
        <v>232</v>
      </c>
      <c r="D649" s="44">
        <v>47</v>
      </c>
      <c r="E649" s="44">
        <v>9</v>
      </c>
      <c r="F649" s="44">
        <v>12</v>
      </c>
      <c r="G649" s="44">
        <v>2</v>
      </c>
      <c r="H649" s="44">
        <v>1</v>
      </c>
      <c r="I649" s="50">
        <f t="shared" si="62"/>
        <v>14</v>
      </c>
      <c r="J649" s="50">
        <f>Sheriff!J649</f>
        <v>470</v>
      </c>
    </row>
    <row r="650" spans="1:10" ht="12" customHeight="1" x14ac:dyDescent="0.2">
      <c r="A650" s="32" t="s">
        <v>795</v>
      </c>
      <c r="B650" s="44">
        <v>117</v>
      </c>
      <c r="C650" s="44">
        <v>267</v>
      </c>
      <c r="D650" s="44">
        <v>86</v>
      </c>
      <c r="E650" s="44">
        <v>17</v>
      </c>
      <c r="F650" s="44">
        <v>23</v>
      </c>
      <c r="G650" s="44">
        <v>5</v>
      </c>
      <c r="H650" s="44">
        <v>5</v>
      </c>
      <c r="I650" s="50">
        <f t="shared" si="62"/>
        <v>29</v>
      </c>
      <c r="J650" s="50">
        <f>Sheriff!J650</f>
        <v>549</v>
      </c>
    </row>
    <row r="651" spans="1:10" ht="12" customHeight="1" x14ac:dyDescent="0.2">
      <c r="A651" s="32" t="s">
        <v>796</v>
      </c>
      <c r="B651" s="44">
        <v>113</v>
      </c>
      <c r="C651" s="44">
        <v>147</v>
      </c>
      <c r="D651" s="44">
        <v>23</v>
      </c>
      <c r="E651" s="44">
        <v>1</v>
      </c>
      <c r="F651" s="44">
        <v>8</v>
      </c>
      <c r="G651" s="44">
        <v>2</v>
      </c>
      <c r="H651" s="44">
        <v>0</v>
      </c>
      <c r="I651" s="50">
        <f t="shared" si="62"/>
        <v>6</v>
      </c>
      <c r="J651" s="50">
        <f>Sheriff!J651</f>
        <v>300</v>
      </c>
    </row>
    <row r="652" spans="1:10" ht="12" customHeight="1" x14ac:dyDescent="0.2">
      <c r="A652" s="36" t="s">
        <v>797</v>
      </c>
      <c r="B652" s="47">
        <f>SUM(B630:B651)</f>
        <v>2397</v>
      </c>
      <c r="C652" s="47">
        <f t="shared" ref="C652:H652" si="63">SUM(C630:C651)</f>
        <v>4149</v>
      </c>
      <c r="D652" s="47">
        <f t="shared" si="63"/>
        <v>1096</v>
      </c>
      <c r="E652" s="47">
        <f t="shared" si="63"/>
        <v>161</v>
      </c>
      <c r="F652" s="47">
        <f t="shared" si="63"/>
        <v>275</v>
      </c>
      <c r="G652" s="47">
        <f t="shared" si="63"/>
        <v>56</v>
      </c>
      <c r="H652" s="47">
        <f t="shared" si="63"/>
        <v>22</v>
      </c>
      <c r="I652" s="47">
        <f>SUM(I630:I651)</f>
        <v>378</v>
      </c>
      <c r="J652" s="47">
        <f>SUM(J630:J651)</f>
        <v>8534</v>
      </c>
    </row>
    <row r="653" spans="1:10" ht="12" customHeight="1" x14ac:dyDescent="0.2">
      <c r="A653" s="3"/>
      <c r="B653" s="10"/>
      <c r="C653" s="10"/>
      <c r="D653" s="10"/>
      <c r="E653" s="10"/>
      <c r="F653" s="10"/>
      <c r="G653" s="10"/>
      <c r="H653" s="10"/>
      <c r="I653" s="10"/>
      <c r="J653" s="10"/>
    </row>
    <row r="654" spans="1:10" ht="12" customHeight="1" x14ac:dyDescent="0.2">
      <c r="A654" s="34" t="s">
        <v>57</v>
      </c>
    </row>
    <row r="655" spans="1:10" ht="12" customHeight="1" x14ac:dyDescent="0.2">
      <c r="A655" s="32" t="s">
        <v>771</v>
      </c>
      <c r="B655" s="44">
        <v>102</v>
      </c>
      <c r="C655" s="44">
        <v>169</v>
      </c>
      <c r="D655" s="44">
        <v>60</v>
      </c>
      <c r="E655" s="44">
        <v>14</v>
      </c>
      <c r="F655" s="44">
        <v>8</v>
      </c>
      <c r="G655" s="44">
        <v>3</v>
      </c>
      <c r="H655" s="44">
        <v>3</v>
      </c>
      <c r="I655" s="50">
        <f>J655-(SUM(B655:H655))</f>
        <v>31</v>
      </c>
      <c r="J655" s="50">
        <f>Sheriff!J655</f>
        <v>390</v>
      </c>
    </row>
    <row r="656" spans="1:10" ht="12" customHeight="1" x14ac:dyDescent="0.2">
      <c r="A656" s="32" t="s">
        <v>772</v>
      </c>
      <c r="B656" s="44">
        <v>77</v>
      </c>
      <c r="C656" s="44">
        <v>171</v>
      </c>
      <c r="D656" s="44">
        <v>39</v>
      </c>
      <c r="E656" s="44">
        <v>10</v>
      </c>
      <c r="F656" s="44">
        <v>20</v>
      </c>
      <c r="G656" s="44">
        <v>4</v>
      </c>
      <c r="H656" s="44">
        <v>2</v>
      </c>
      <c r="I656" s="50">
        <f>J656-(SUM(B656:H656))</f>
        <v>19</v>
      </c>
      <c r="J656" s="50">
        <f>Sheriff!J656</f>
        <v>342</v>
      </c>
    </row>
    <row r="657" spans="1:10" ht="12" customHeight="1" x14ac:dyDescent="0.2">
      <c r="A657" s="32" t="s">
        <v>773</v>
      </c>
      <c r="B657" s="44">
        <v>76</v>
      </c>
      <c r="C657" s="44">
        <v>188</v>
      </c>
      <c r="D657" s="44">
        <v>60</v>
      </c>
      <c r="E657" s="44">
        <v>8</v>
      </c>
      <c r="F657" s="44">
        <v>12</v>
      </c>
      <c r="G657" s="44">
        <v>6</v>
      </c>
      <c r="H657" s="44">
        <v>0</v>
      </c>
      <c r="I657" s="50">
        <f>J657-(SUM(B657:H657))</f>
        <v>15</v>
      </c>
      <c r="J657" s="50">
        <f>Sheriff!J657</f>
        <v>365</v>
      </c>
    </row>
    <row r="658" spans="1:10" ht="12" customHeight="1" x14ac:dyDescent="0.2">
      <c r="A658" s="36" t="s">
        <v>774</v>
      </c>
      <c r="B658" s="47">
        <f>SUM(B655:B657)</f>
        <v>255</v>
      </c>
      <c r="C658" s="47">
        <f t="shared" ref="C658:H658" si="64">SUM(C655:C657)</f>
        <v>528</v>
      </c>
      <c r="D658" s="47">
        <f t="shared" si="64"/>
        <v>159</v>
      </c>
      <c r="E658" s="47">
        <f t="shared" si="64"/>
        <v>32</v>
      </c>
      <c r="F658" s="47">
        <f t="shared" si="64"/>
        <v>40</v>
      </c>
      <c r="G658" s="47">
        <f t="shared" si="64"/>
        <v>13</v>
      </c>
      <c r="H658" s="47">
        <f t="shared" si="64"/>
        <v>5</v>
      </c>
      <c r="I658" s="47">
        <f>SUM(I655:I657)</f>
        <v>65</v>
      </c>
      <c r="J658" s="47">
        <f>SUM(J655:J657)</f>
        <v>1097</v>
      </c>
    </row>
    <row r="659" spans="1:10" ht="12" customHeight="1" x14ac:dyDescent="0.2"/>
    <row r="660" spans="1:10" ht="12" customHeight="1" x14ac:dyDescent="0.2">
      <c r="A660" s="34" t="s">
        <v>765</v>
      </c>
    </row>
    <row r="661" spans="1:10" ht="12" customHeight="1" x14ac:dyDescent="0.2">
      <c r="A661" s="32" t="s">
        <v>766</v>
      </c>
      <c r="B661" s="44">
        <v>64</v>
      </c>
      <c r="C661" s="44">
        <v>223</v>
      </c>
      <c r="D661" s="44">
        <v>55</v>
      </c>
      <c r="E661" s="44">
        <v>8</v>
      </c>
      <c r="F661" s="44">
        <v>17</v>
      </c>
      <c r="G661" s="44">
        <v>1</v>
      </c>
      <c r="H661" s="44">
        <v>1</v>
      </c>
      <c r="I661" s="50">
        <f>J661-(SUM(B661:H661))</f>
        <v>16</v>
      </c>
      <c r="J661" s="50">
        <f>Sheriff!J661</f>
        <v>385</v>
      </c>
    </row>
    <row r="662" spans="1:10" ht="12" customHeight="1" x14ac:dyDescent="0.2">
      <c r="A662" s="32" t="s">
        <v>767</v>
      </c>
      <c r="B662" s="44">
        <v>61</v>
      </c>
      <c r="C662" s="44">
        <v>74</v>
      </c>
      <c r="D662" s="44">
        <v>19</v>
      </c>
      <c r="E662" s="44">
        <v>4</v>
      </c>
      <c r="F662" s="44">
        <v>11</v>
      </c>
      <c r="G662" s="44">
        <v>3</v>
      </c>
      <c r="H662" s="44">
        <v>2</v>
      </c>
      <c r="I662" s="50">
        <f>J662-(SUM(B662:H662))</f>
        <v>14</v>
      </c>
      <c r="J662" s="50">
        <f>Sheriff!J662</f>
        <v>188</v>
      </c>
    </row>
    <row r="663" spans="1:10" ht="12" customHeight="1" x14ac:dyDescent="0.2">
      <c r="A663" s="32" t="s">
        <v>768</v>
      </c>
      <c r="B663" s="44">
        <v>51</v>
      </c>
      <c r="C663" s="44">
        <v>198</v>
      </c>
      <c r="D663" s="44">
        <v>57</v>
      </c>
      <c r="E663" s="44">
        <v>5</v>
      </c>
      <c r="F663" s="44">
        <v>19</v>
      </c>
      <c r="G663" s="44">
        <v>3</v>
      </c>
      <c r="H663" s="44">
        <v>0</v>
      </c>
      <c r="I663" s="50">
        <f>J663-(SUM(B663:H663))</f>
        <v>32</v>
      </c>
      <c r="J663" s="50">
        <f>Sheriff!J663</f>
        <v>365</v>
      </c>
    </row>
    <row r="664" spans="1:10" ht="12" customHeight="1" x14ac:dyDescent="0.2">
      <c r="A664" s="32" t="s">
        <v>769</v>
      </c>
      <c r="B664" s="44">
        <v>74</v>
      </c>
      <c r="C664" s="44">
        <v>150</v>
      </c>
      <c r="D664" s="44">
        <v>22</v>
      </c>
      <c r="E664" s="44">
        <v>3</v>
      </c>
      <c r="F664" s="44">
        <v>9</v>
      </c>
      <c r="G664" s="44">
        <v>2</v>
      </c>
      <c r="H664" s="44">
        <v>3</v>
      </c>
      <c r="I664" s="50">
        <f>J664-(SUM(B664:H664))</f>
        <v>22</v>
      </c>
      <c r="J664" s="50">
        <f>Sheriff!J664</f>
        <v>285</v>
      </c>
    </row>
    <row r="665" spans="1:10" ht="12" customHeight="1" x14ac:dyDescent="0.2">
      <c r="A665" s="36" t="s">
        <v>770</v>
      </c>
      <c r="B665" s="47">
        <f>SUM(B661:B664)</f>
        <v>250</v>
      </c>
      <c r="C665" s="47">
        <f t="shared" ref="C665:H665" si="65">SUM(C661:C664)</f>
        <v>645</v>
      </c>
      <c r="D665" s="47">
        <f t="shared" si="65"/>
        <v>153</v>
      </c>
      <c r="E665" s="47">
        <f t="shared" si="65"/>
        <v>20</v>
      </c>
      <c r="F665" s="47">
        <f t="shared" si="65"/>
        <v>56</v>
      </c>
      <c r="G665" s="47">
        <f t="shared" si="65"/>
        <v>9</v>
      </c>
      <c r="H665" s="47">
        <f t="shared" si="65"/>
        <v>6</v>
      </c>
      <c r="I665" s="47">
        <f>SUM(I661:I664)</f>
        <v>84</v>
      </c>
      <c r="J665" s="47">
        <f>SUM(J661:J664)</f>
        <v>1223</v>
      </c>
    </row>
    <row r="666" spans="1:10" ht="12" customHeight="1" x14ac:dyDescent="0.2">
      <c r="A666" s="3"/>
      <c r="B666" s="10"/>
      <c r="C666" s="10"/>
      <c r="D666" s="10"/>
      <c r="E666" s="10"/>
      <c r="F666" s="10"/>
      <c r="G666" s="10"/>
      <c r="H666" s="10"/>
      <c r="I666" s="10"/>
      <c r="J666" s="10"/>
    </row>
    <row r="667" spans="1:10" ht="12" customHeight="1" x14ac:dyDescent="0.2">
      <c r="A667" s="34" t="s">
        <v>59</v>
      </c>
    </row>
    <row r="668" spans="1:10" ht="12" customHeight="1" x14ac:dyDescent="0.2">
      <c r="A668" s="32" t="s">
        <v>756</v>
      </c>
      <c r="B668" s="44">
        <v>97</v>
      </c>
      <c r="C668" s="44">
        <v>205</v>
      </c>
      <c r="D668" s="44">
        <v>43</v>
      </c>
      <c r="E668" s="44">
        <v>6</v>
      </c>
      <c r="F668" s="44">
        <v>10</v>
      </c>
      <c r="G668" s="44">
        <v>2</v>
      </c>
      <c r="H668" s="44">
        <v>0</v>
      </c>
      <c r="I668" s="50">
        <f t="shared" ref="I668:I675" si="66">J668-(SUM(B668:H668))</f>
        <v>21</v>
      </c>
      <c r="J668" s="50">
        <f>Sheriff!J668</f>
        <v>384</v>
      </c>
    </row>
    <row r="669" spans="1:10" ht="12" customHeight="1" x14ac:dyDescent="0.2">
      <c r="A669" s="32" t="s">
        <v>757</v>
      </c>
      <c r="B669" s="44">
        <v>58</v>
      </c>
      <c r="C669" s="44">
        <v>160</v>
      </c>
      <c r="D669" s="44">
        <v>52</v>
      </c>
      <c r="E669" s="44">
        <v>5</v>
      </c>
      <c r="F669" s="44">
        <v>14</v>
      </c>
      <c r="G669" s="44">
        <v>4</v>
      </c>
      <c r="H669" s="44">
        <v>3</v>
      </c>
      <c r="I669" s="50">
        <f t="shared" si="66"/>
        <v>21</v>
      </c>
      <c r="J669" s="50">
        <f>Sheriff!J669</f>
        <v>317</v>
      </c>
    </row>
    <row r="670" spans="1:10" ht="12.75" customHeight="1" x14ac:dyDescent="0.2">
      <c r="A670" s="32" t="s">
        <v>758</v>
      </c>
      <c r="B670" s="44">
        <v>76</v>
      </c>
      <c r="C670" s="44">
        <v>181</v>
      </c>
      <c r="D670" s="44">
        <v>61</v>
      </c>
      <c r="E670" s="44">
        <v>13</v>
      </c>
      <c r="F670" s="44">
        <v>17</v>
      </c>
      <c r="G670" s="44">
        <v>5</v>
      </c>
      <c r="H670" s="44">
        <v>1</v>
      </c>
      <c r="I670" s="50">
        <f t="shared" si="66"/>
        <v>28</v>
      </c>
      <c r="J670" s="50">
        <f>Sheriff!J670</f>
        <v>382</v>
      </c>
    </row>
    <row r="671" spans="1:10" x14ac:dyDescent="0.2">
      <c r="A671" s="32" t="s">
        <v>759</v>
      </c>
      <c r="B671" s="44">
        <v>64</v>
      </c>
      <c r="C671" s="44">
        <v>70</v>
      </c>
      <c r="D671" s="44">
        <v>27</v>
      </c>
      <c r="E671" s="44">
        <v>3</v>
      </c>
      <c r="F671" s="44">
        <v>16</v>
      </c>
      <c r="G671" s="44">
        <v>3</v>
      </c>
      <c r="H671" s="44">
        <v>1</v>
      </c>
      <c r="I671" s="50">
        <f t="shared" si="66"/>
        <v>12</v>
      </c>
      <c r="J671" s="50">
        <f>Sheriff!J671</f>
        <v>196</v>
      </c>
    </row>
    <row r="672" spans="1:10" ht="12" customHeight="1" x14ac:dyDescent="0.2">
      <c r="A672" s="32" t="s">
        <v>760</v>
      </c>
      <c r="B672" s="44">
        <v>98</v>
      </c>
      <c r="C672" s="44">
        <v>193</v>
      </c>
      <c r="D672" s="44">
        <v>33</v>
      </c>
      <c r="E672" s="44">
        <v>9</v>
      </c>
      <c r="F672" s="44">
        <v>9</v>
      </c>
      <c r="G672" s="44">
        <v>2</v>
      </c>
      <c r="H672" s="44">
        <v>2</v>
      </c>
      <c r="I672" s="50">
        <f t="shared" si="66"/>
        <v>27</v>
      </c>
      <c r="J672" s="50">
        <f>Sheriff!J672</f>
        <v>373</v>
      </c>
    </row>
    <row r="673" spans="1:10" ht="12" customHeight="1" x14ac:dyDescent="0.2">
      <c r="A673" s="32" t="s">
        <v>761</v>
      </c>
      <c r="B673" s="44">
        <v>36</v>
      </c>
      <c r="C673" s="44">
        <v>136</v>
      </c>
      <c r="D673" s="44">
        <v>35</v>
      </c>
      <c r="E673" s="44">
        <v>8</v>
      </c>
      <c r="F673" s="44">
        <v>13</v>
      </c>
      <c r="G673" s="44">
        <v>1</v>
      </c>
      <c r="H673" s="44">
        <v>0</v>
      </c>
      <c r="I673" s="50">
        <f t="shared" si="66"/>
        <v>22</v>
      </c>
      <c r="J673" s="50">
        <f>Sheriff!J673</f>
        <v>251</v>
      </c>
    </row>
    <row r="674" spans="1:10" ht="12" customHeight="1" x14ac:dyDescent="0.2">
      <c r="A674" s="32" t="s">
        <v>762</v>
      </c>
      <c r="B674" s="44">
        <v>95</v>
      </c>
      <c r="C674" s="44">
        <v>221</v>
      </c>
      <c r="D674" s="44">
        <v>33</v>
      </c>
      <c r="E674" s="44">
        <v>14</v>
      </c>
      <c r="F674" s="44">
        <v>18</v>
      </c>
      <c r="G674" s="44">
        <v>5</v>
      </c>
      <c r="H674" s="44">
        <v>1</v>
      </c>
      <c r="I674" s="50">
        <f t="shared" si="66"/>
        <v>26</v>
      </c>
      <c r="J674" s="50">
        <f>Sheriff!J674</f>
        <v>413</v>
      </c>
    </row>
    <row r="675" spans="1:10" ht="12" customHeight="1" x14ac:dyDescent="0.2">
      <c r="A675" s="32" t="s">
        <v>763</v>
      </c>
      <c r="B675" s="44">
        <v>49</v>
      </c>
      <c r="C675" s="44">
        <v>144</v>
      </c>
      <c r="D675" s="44">
        <v>35</v>
      </c>
      <c r="E675" s="44">
        <v>8</v>
      </c>
      <c r="F675" s="44">
        <v>17</v>
      </c>
      <c r="G675" s="44">
        <v>0</v>
      </c>
      <c r="H675" s="44">
        <v>2</v>
      </c>
      <c r="I675" s="50">
        <f t="shared" si="66"/>
        <v>23</v>
      </c>
      <c r="J675" s="50">
        <f>Sheriff!J675</f>
        <v>278</v>
      </c>
    </row>
    <row r="676" spans="1:10" ht="9.9499999999999993" customHeight="1" x14ac:dyDescent="0.2">
      <c r="A676" s="36" t="s">
        <v>764</v>
      </c>
      <c r="B676" s="47">
        <f>SUM(B668:B675)</f>
        <v>573</v>
      </c>
      <c r="C676" s="47">
        <f t="shared" ref="C676:H676" si="67">SUM(C668:C675)</f>
        <v>1310</v>
      </c>
      <c r="D676" s="47">
        <f t="shared" si="67"/>
        <v>319</v>
      </c>
      <c r="E676" s="47">
        <f t="shared" si="67"/>
        <v>66</v>
      </c>
      <c r="F676" s="47">
        <f t="shared" si="67"/>
        <v>114</v>
      </c>
      <c r="G676" s="47">
        <f t="shared" si="67"/>
        <v>22</v>
      </c>
      <c r="H676" s="47">
        <f t="shared" si="67"/>
        <v>10</v>
      </c>
      <c r="I676" s="47">
        <f>SUM(I668:I675)</f>
        <v>180</v>
      </c>
      <c r="J676" s="47">
        <f>SUM(J668:J675)</f>
        <v>2594</v>
      </c>
    </row>
    <row r="677" spans="1:10" ht="15" customHeight="1" x14ac:dyDescent="0.2">
      <c r="A677" s="3"/>
      <c r="B677" s="10"/>
      <c r="C677" s="10"/>
      <c r="D677" s="10"/>
      <c r="E677" s="10"/>
      <c r="F677" s="10"/>
      <c r="G677" s="10"/>
      <c r="H677" s="10"/>
      <c r="I677" s="10"/>
      <c r="J677" s="10"/>
    </row>
    <row r="678" spans="1:10" ht="12.2" customHeight="1" x14ac:dyDescent="0.2">
      <c r="A678" s="34" t="s">
        <v>60</v>
      </c>
    </row>
    <row r="679" spans="1:10" ht="12.2" customHeight="1" x14ac:dyDescent="0.2">
      <c r="A679" s="32" t="s">
        <v>749</v>
      </c>
      <c r="B679" s="44">
        <v>84</v>
      </c>
      <c r="C679" s="44">
        <v>181</v>
      </c>
      <c r="D679" s="44">
        <v>59</v>
      </c>
      <c r="E679" s="44">
        <v>13</v>
      </c>
      <c r="F679" s="44">
        <v>21</v>
      </c>
      <c r="G679" s="44">
        <v>2</v>
      </c>
      <c r="H679" s="44">
        <v>2</v>
      </c>
      <c r="I679" s="50">
        <f t="shared" ref="I679:I684" si="68">J679-(SUM(B679:H679))</f>
        <v>26</v>
      </c>
      <c r="J679" s="50">
        <f>Sheriff!J679</f>
        <v>388</v>
      </c>
    </row>
    <row r="680" spans="1:10" ht="12.2" customHeight="1" x14ac:dyDescent="0.2">
      <c r="A680" s="32" t="s">
        <v>750</v>
      </c>
      <c r="B680" s="44">
        <v>84</v>
      </c>
      <c r="C680" s="44">
        <v>226</v>
      </c>
      <c r="D680" s="44">
        <v>69</v>
      </c>
      <c r="E680" s="44">
        <v>19</v>
      </c>
      <c r="F680" s="44">
        <v>26</v>
      </c>
      <c r="G680" s="44">
        <v>2</v>
      </c>
      <c r="H680" s="44">
        <v>2</v>
      </c>
      <c r="I680" s="50">
        <f t="shared" si="68"/>
        <v>39</v>
      </c>
      <c r="J680" s="50">
        <f>Sheriff!J680</f>
        <v>467</v>
      </c>
    </row>
    <row r="681" spans="1:10" ht="12.2" customHeight="1" x14ac:dyDescent="0.2">
      <c r="A681" s="32" t="s">
        <v>751</v>
      </c>
      <c r="B681" s="44">
        <v>105</v>
      </c>
      <c r="C681" s="44">
        <v>215</v>
      </c>
      <c r="D681" s="44">
        <v>62</v>
      </c>
      <c r="E681" s="44">
        <v>14</v>
      </c>
      <c r="F681" s="44">
        <v>26</v>
      </c>
      <c r="G681" s="44">
        <v>2</v>
      </c>
      <c r="H681" s="44">
        <v>2</v>
      </c>
      <c r="I681" s="50">
        <f t="shared" si="68"/>
        <v>37</v>
      </c>
      <c r="J681" s="50">
        <f>Sheriff!J681</f>
        <v>463</v>
      </c>
    </row>
    <row r="682" spans="1:10" ht="12" customHeight="1" x14ac:dyDescent="0.2">
      <c r="A682" s="32" t="s">
        <v>752</v>
      </c>
      <c r="B682" s="44">
        <v>81</v>
      </c>
      <c r="C682" s="44">
        <v>182</v>
      </c>
      <c r="D682" s="44">
        <v>56</v>
      </c>
      <c r="E682" s="44">
        <v>11</v>
      </c>
      <c r="F682" s="44">
        <v>23</v>
      </c>
      <c r="G682" s="44">
        <v>6</v>
      </c>
      <c r="H682" s="44">
        <v>4</v>
      </c>
      <c r="I682" s="50">
        <f t="shared" si="68"/>
        <v>41</v>
      </c>
      <c r="J682" s="50">
        <f>Sheriff!J682</f>
        <v>404</v>
      </c>
    </row>
    <row r="683" spans="1:10" x14ac:dyDescent="0.2">
      <c r="A683" s="32" t="s">
        <v>753</v>
      </c>
      <c r="B683" s="44">
        <v>76</v>
      </c>
      <c r="C683" s="44">
        <v>198</v>
      </c>
      <c r="D683" s="44">
        <v>57</v>
      </c>
      <c r="E683" s="44">
        <v>10</v>
      </c>
      <c r="F683" s="44">
        <v>21</v>
      </c>
      <c r="G683" s="44">
        <v>3</v>
      </c>
      <c r="H683" s="44">
        <v>1</v>
      </c>
      <c r="I683" s="50">
        <f t="shared" si="68"/>
        <v>20</v>
      </c>
      <c r="J683" s="50">
        <f>Sheriff!J683</f>
        <v>386</v>
      </c>
    </row>
    <row r="684" spans="1:10" x14ac:dyDescent="0.2">
      <c r="A684" s="32" t="s">
        <v>754</v>
      </c>
      <c r="B684" s="44">
        <v>81</v>
      </c>
      <c r="C684" s="44">
        <v>150</v>
      </c>
      <c r="D684" s="44">
        <v>44</v>
      </c>
      <c r="E684" s="44">
        <v>7</v>
      </c>
      <c r="F684" s="44">
        <v>16</v>
      </c>
      <c r="G684" s="44">
        <v>4</v>
      </c>
      <c r="H684" s="44">
        <v>2</v>
      </c>
      <c r="I684" s="50">
        <f t="shared" si="68"/>
        <v>23</v>
      </c>
      <c r="J684" s="50">
        <f>Sheriff!J684</f>
        <v>327</v>
      </c>
    </row>
    <row r="685" spans="1:10" ht="12" customHeight="1" x14ac:dyDescent="0.2">
      <c r="A685" s="36" t="s">
        <v>755</v>
      </c>
      <c r="B685" s="47">
        <f>SUM(B679:B684)</f>
        <v>511</v>
      </c>
      <c r="C685" s="47">
        <f t="shared" ref="C685:H685" si="69">SUM(C679:C684)</f>
        <v>1152</v>
      </c>
      <c r="D685" s="47">
        <f t="shared" si="69"/>
        <v>347</v>
      </c>
      <c r="E685" s="47">
        <f t="shared" si="69"/>
        <v>74</v>
      </c>
      <c r="F685" s="47">
        <f t="shared" si="69"/>
        <v>133</v>
      </c>
      <c r="G685" s="47">
        <f t="shared" si="69"/>
        <v>19</v>
      </c>
      <c r="H685" s="47">
        <f t="shared" si="69"/>
        <v>13</v>
      </c>
      <c r="I685" s="47">
        <f>SUM(I679:I684)</f>
        <v>186</v>
      </c>
      <c r="J685" s="47">
        <f>SUM(J679:J684)</f>
        <v>2435</v>
      </c>
    </row>
    <row r="686" spans="1:10" ht="12" customHeight="1" x14ac:dyDescent="0.2"/>
    <row r="687" spans="1:10" ht="12" customHeight="1" x14ac:dyDescent="0.2">
      <c r="A687" s="34" t="s">
        <v>61</v>
      </c>
    </row>
    <row r="688" spans="1:10" ht="12" customHeight="1" x14ac:dyDescent="0.2">
      <c r="A688" s="32" t="s">
        <v>740</v>
      </c>
      <c r="B688" s="44">
        <v>166</v>
      </c>
      <c r="C688" s="44">
        <v>374</v>
      </c>
      <c r="D688" s="44">
        <v>85</v>
      </c>
      <c r="E688" s="44">
        <v>14</v>
      </c>
      <c r="F688" s="44">
        <v>23</v>
      </c>
      <c r="G688" s="44">
        <v>2</v>
      </c>
      <c r="H688" s="44">
        <v>5</v>
      </c>
      <c r="I688" s="50">
        <f t="shared" ref="I688:I695" si="70">J688-(SUM(B688:H688))</f>
        <v>22</v>
      </c>
      <c r="J688" s="50">
        <f>Sheriff!J688</f>
        <v>691</v>
      </c>
    </row>
    <row r="689" spans="1:10" ht="12" customHeight="1" x14ac:dyDescent="0.2">
      <c r="A689" s="32" t="s">
        <v>741</v>
      </c>
      <c r="B689" s="44">
        <v>87</v>
      </c>
      <c r="C689" s="44">
        <v>244</v>
      </c>
      <c r="D689" s="44">
        <v>63</v>
      </c>
      <c r="E689" s="44">
        <v>22</v>
      </c>
      <c r="F689" s="44">
        <v>11</v>
      </c>
      <c r="G689" s="44">
        <v>2</v>
      </c>
      <c r="H689" s="44">
        <v>3</v>
      </c>
      <c r="I689" s="50">
        <f t="shared" si="70"/>
        <v>19</v>
      </c>
      <c r="J689" s="50">
        <f>Sheriff!J689</f>
        <v>451</v>
      </c>
    </row>
    <row r="690" spans="1:10" ht="12" customHeight="1" x14ac:dyDescent="0.2">
      <c r="A690" s="32" t="s">
        <v>742</v>
      </c>
      <c r="B690" s="44">
        <v>150</v>
      </c>
      <c r="C690" s="44">
        <v>263</v>
      </c>
      <c r="D690" s="44">
        <v>93</v>
      </c>
      <c r="E690" s="44">
        <v>5</v>
      </c>
      <c r="F690" s="44">
        <v>20</v>
      </c>
      <c r="G690" s="44">
        <v>4</v>
      </c>
      <c r="H690" s="44">
        <v>4</v>
      </c>
      <c r="I690" s="50">
        <f t="shared" si="70"/>
        <v>20</v>
      </c>
      <c r="J690" s="50">
        <f>Sheriff!J690</f>
        <v>559</v>
      </c>
    </row>
    <row r="691" spans="1:10" ht="12" customHeight="1" x14ac:dyDescent="0.2">
      <c r="A691" s="32" t="s">
        <v>743</v>
      </c>
      <c r="B691" s="44">
        <v>111</v>
      </c>
      <c r="C691" s="44">
        <v>272</v>
      </c>
      <c r="D691" s="44">
        <v>76</v>
      </c>
      <c r="E691" s="44">
        <v>20</v>
      </c>
      <c r="F691" s="44">
        <v>10</v>
      </c>
      <c r="G691" s="44">
        <v>1</v>
      </c>
      <c r="H691" s="44">
        <v>1</v>
      </c>
      <c r="I691" s="50">
        <f t="shared" si="70"/>
        <v>24</v>
      </c>
      <c r="J691" s="50">
        <f>Sheriff!J691</f>
        <v>515</v>
      </c>
    </row>
    <row r="692" spans="1:10" ht="12" customHeight="1" x14ac:dyDescent="0.2">
      <c r="A692" s="32" t="s">
        <v>744</v>
      </c>
      <c r="B692" s="44">
        <v>124</v>
      </c>
      <c r="C692" s="44">
        <v>257</v>
      </c>
      <c r="D692" s="44">
        <v>92</v>
      </c>
      <c r="E692" s="44">
        <v>10</v>
      </c>
      <c r="F692" s="44">
        <v>18</v>
      </c>
      <c r="G692" s="44">
        <v>1</v>
      </c>
      <c r="H692" s="44">
        <v>3</v>
      </c>
      <c r="I692" s="50">
        <f t="shared" si="70"/>
        <v>20</v>
      </c>
      <c r="J692" s="50">
        <f>Sheriff!J692</f>
        <v>525</v>
      </c>
    </row>
    <row r="693" spans="1:10" x14ac:dyDescent="0.2">
      <c r="A693" s="32" t="s">
        <v>745</v>
      </c>
      <c r="B693" s="44">
        <v>99</v>
      </c>
      <c r="C693" s="44">
        <v>231</v>
      </c>
      <c r="D693" s="44">
        <v>76</v>
      </c>
      <c r="E693" s="44">
        <v>6</v>
      </c>
      <c r="F693" s="44">
        <v>17</v>
      </c>
      <c r="G693" s="44">
        <v>4</v>
      </c>
      <c r="H693" s="44">
        <v>0</v>
      </c>
      <c r="I693" s="50">
        <f t="shared" si="70"/>
        <v>26</v>
      </c>
      <c r="J693" s="50">
        <f>Sheriff!J693</f>
        <v>459</v>
      </c>
    </row>
    <row r="694" spans="1:10" x14ac:dyDescent="0.2">
      <c r="A694" s="32" t="s">
        <v>746</v>
      </c>
      <c r="B694" s="44">
        <v>104</v>
      </c>
      <c r="C694" s="44">
        <v>261</v>
      </c>
      <c r="D694" s="44">
        <v>94</v>
      </c>
      <c r="E694" s="44">
        <v>8</v>
      </c>
      <c r="F694" s="44">
        <v>21</v>
      </c>
      <c r="G694" s="44">
        <v>3</v>
      </c>
      <c r="H694" s="44">
        <v>5</v>
      </c>
      <c r="I694" s="50">
        <f t="shared" si="70"/>
        <v>20</v>
      </c>
      <c r="J694" s="50">
        <f>Sheriff!J694</f>
        <v>516</v>
      </c>
    </row>
    <row r="695" spans="1:10" x14ac:dyDescent="0.2">
      <c r="A695" s="32" t="s">
        <v>747</v>
      </c>
      <c r="B695" s="44">
        <v>75</v>
      </c>
      <c r="C695" s="44">
        <v>146</v>
      </c>
      <c r="D695" s="44">
        <v>56</v>
      </c>
      <c r="E695" s="44">
        <v>6</v>
      </c>
      <c r="F695" s="44">
        <v>8</v>
      </c>
      <c r="G695" s="44">
        <v>1</v>
      </c>
      <c r="H695" s="44">
        <v>1</v>
      </c>
      <c r="I695" s="50">
        <f t="shared" si="70"/>
        <v>7</v>
      </c>
      <c r="J695" s="50">
        <f>Sheriff!J695</f>
        <v>300</v>
      </c>
    </row>
    <row r="696" spans="1:10" ht="12" customHeight="1" x14ac:dyDescent="0.2">
      <c r="A696" s="36" t="s">
        <v>748</v>
      </c>
      <c r="B696" s="47">
        <f>SUM(B688:B695)</f>
        <v>916</v>
      </c>
      <c r="C696" s="47">
        <f t="shared" ref="C696:H696" si="71">SUM(C688:C695)</f>
        <v>2048</v>
      </c>
      <c r="D696" s="47">
        <f t="shared" si="71"/>
        <v>635</v>
      </c>
      <c r="E696" s="47">
        <f t="shared" si="71"/>
        <v>91</v>
      </c>
      <c r="F696" s="47">
        <f t="shared" si="71"/>
        <v>128</v>
      </c>
      <c r="G696" s="47">
        <f t="shared" si="71"/>
        <v>18</v>
      </c>
      <c r="H696" s="47">
        <f t="shared" si="71"/>
        <v>22</v>
      </c>
      <c r="I696" s="47">
        <f>SUM(I688:I695)</f>
        <v>158</v>
      </c>
      <c r="J696" s="47">
        <f>SUM(J688:J695)</f>
        <v>4016</v>
      </c>
    </row>
    <row r="697" spans="1:10" ht="12" customHeight="1" x14ac:dyDescent="0.2">
      <c r="A697" s="3"/>
      <c r="B697" s="10"/>
      <c r="C697" s="10"/>
      <c r="D697" s="10"/>
      <c r="E697" s="10"/>
      <c r="F697" s="10"/>
      <c r="G697" s="10"/>
      <c r="H697" s="10"/>
      <c r="I697" s="10"/>
      <c r="J697" s="10"/>
    </row>
    <row r="698" spans="1:10" ht="12" customHeight="1" x14ac:dyDescent="0.2">
      <c r="A698" s="34" t="s">
        <v>62</v>
      </c>
    </row>
    <row r="699" spans="1:10" ht="12" customHeight="1" x14ac:dyDescent="0.2">
      <c r="A699" s="32" t="s">
        <v>722</v>
      </c>
      <c r="B699" s="44">
        <v>124</v>
      </c>
      <c r="C699" s="44">
        <v>191</v>
      </c>
      <c r="D699" s="44">
        <v>54</v>
      </c>
      <c r="E699" s="44">
        <v>11</v>
      </c>
      <c r="F699" s="44">
        <v>18</v>
      </c>
      <c r="G699" s="44">
        <v>5</v>
      </c>
      <c r="H699" s="44">
        <v>1</v>
      </c>
      <c r="I699" s="50">
        <f t="shared" ref="I699:I715" si="72">J699-(SUM(B699:H699))</f>
        <v>17</v>
      </c>
      <c r="J699" s="50">
        <f>Sheriff!J699</f>
        <v>421</v>
      </c>
    </row>
    <row r="700" spans="1:10" ht="12" customHeight="1" x14ac:dyDescent="0.2">
      <c r="A700" s="32" t="s">
        <v>723</v>
      </c>
      <c r="B700" s="44">
        <v>34</v>
      </c>
      <c r="C700" s="44">
        <v>77</v>
      </c>
      <c r="D700" s="44">
        <v>30</v>
      </c>
      <c r="E700" s="44">
        <v>11</v>
      </c>
      <c r="F700" s="44">
        <v>9</v>
      </c>
      <c r="G700" s="44">
        <v>1</v>
      </c>
      <c r="H700" s="44">
        <v>0</v>
      </c>
      <c r="I700" s="50">
        <f t="shared" si="72"/>
        <v>4</v>
      </c>
      <c r="J700" s="50">
        <f>Sheriff!J700</f>
        <v>166</v>
      </c>
    </row>
    <row r="701" spans="1:10" ht="12" customHeight="1" x14ac:dyDescent="0.2">
      <c r="A701" s="32" t="s">
        <v>724</v>
      </c>
      <c r="B701" s="44">
        <v>73</v>
      </c>
      <c r="C701" s="44">
        <v>128</v>
      </c>
      <c r="D701" s="44">
        <v>45</v>
      </c>
      <c r="E701" s="44">
        <v>6</v>
      </c>
      <c r="F701" s="44">
        <v>11</v>
      </c>
      <c r="G701" s="44">
        <v>2</v>
      </c>
      <c r="H701" s="44">
        <v>1</v>
      </c>
      <c r="I701" s="50">
        <f t="shared" si="72"/>
        <v>16</v>
      </c>
      <c r="J701" s="50">
        <f>Sheriff!J701</f>
        <v>282</v>
      </c>
    </row>
    <row r="702" spans="1:10" x14ac:dyDescent="0.2">
      <c r="A702" s="32" t="s">
        <v>725</v>
      </c>
      <c r="B702" s="44">
        <v>52</v>
      </c>
      <c r="C702" s="44">
        <v>80</v>
      </c>
      <c r="D702" s="44">
        <v>26</v>
      </c>
      <c r="E702" s="44">
        <v>5</v>
      </c>
      <c r="F702" s="44">
        <v>11</v>
      </c>
      <c r="G702" s="44">
        <v>1</v>
      </c>
      <c r="H702" s="44">
        <v>2</v>
      </c>
      <c r="I702" s="50">
        <f t="shared" si="72"/>
        <v>12</v>
      </c>
      <c r="J702" s="50">
        <f>Sheriff!J702</f>
        <v>189</v>
      </c>
    </row>
    <row r="703" spans="1:10" x14ac:dyDescent="0.2">
      <c r="A703" s="32" t="s">
        <v>726</v>
      </c>
      <c r="B703" s="44">
        <v>101</v>
      </c>
      <c r="C703" s="44">
        <v>146</v>
      </c>
      <c r="D703" s="44">
        <v>56</v>
      </c>
      <c r="E703" s="44">
        <v>16</v>
      </c>
      <c r="F703" s="44">
        <v>19</v>
      </c>
      <c r="G703" s="44">
        <v>3</v>
      </c>
      <c r="H703" s="44">
        <v>2</v>
      </c>
      <c r="I703" s="50">
        <f t="shared" si="72"/>
        <v>29</v>
      </c>
      <c r="J703" s="50">
        <f>Sheriff!J703</f>
        <v>372</v>
      </c>
    </row>
    <row r="704" spans="1:10" x14ac:dyDescent="0.2">
      <c r="A704" s="32" t="s">
        <v>727</v>
      </c>
      <c r="B704" s="44">
        <v>72</v>
      </c>
      <c r="C704" s="44">
        <v>113</v>
      </c>
      <c r="D704" s="44">
        <v>30</v>
      </c>
      <c r="E704" s="44">
        <v>16</v>
      </c>
      <c r="F704" s="44">
        <v>18</v>
      </c>
      <c r="G704" s="44">
        <v>3</v>
      </c>
      <c r="H704" s="44">
        <v>0</v>
      </c>
      <c r="I704" s="50">
        <f t="shared" si="72"/>
        <v>16</v>
      </c>
      <c r="J704" s="50">
        <f>Sheriff!J704</f>
        <v>268</v>
      </c>
    </row>
    <row r="705" spans="1:10" ht="12" customHeight="1" x14ac:dyDescent="0.2">
      <c r="A705" s="32" t="s">
        <v>728</v>
      </c>
      <c r="B705" s="44">
        <v>49</v>
      </c>
      <c r="C705" s="44">
        <v>91</v>
      </c>
      <c r="D705" s="44">
        <v>22</v>
      </c>
      <c r="E705" s="44">
        <v>3</v>
      </c>
      <c r="F705" s="44">
        <v>13</v>
      </c>
      <c r="G705" s="44">
        <v>2</v>
      </c>
      <c r="H705" s="44">
        <v>1</v>
      </c>
      <c r="I705" s="50">
        <f t="shared" si="72"/>
        <v>18</v>
      </c>
      <c r="J705" s="50">
        <f>Sheriff!J705</f>
        <v>199</v>
      </c>
    </row>
    <row r="706" spans="1:10" ht="12" customHeight="1" x14ac:dyDescent="0.2">
      <c r="A706" s="32" t="s">
        <v>729</v>
      </c>
      <c r="B706" s="44">
        <v>49</v>
      </c>
      <c r="C706" s="44">
        <v>68</v>
      </c>
      <c r="D706" s="44">
        <v>28</v>
      </c>
      <c r="E706" s="44">
        <v>9</v>
      </c>
      <c r="F706" s="44">
        <v>6</v>
      </c>
      <c r="G706" s="44">
        <v>2</v>
      </c>
      <c r="H706" s="44">
        <v>0</v>
      </c>
      <c r="I706" s="50">
        <f t="shared" si="72"/>
        <v>11</v>
      </c>
      <c r="J706" s="50">
        <f>Sheriff!J706</f>
        <v>173</v>
      </c>
    </row>
    <row r="707" spans="1:10" ht="12" customHeight="1" x14ac:dyDescent="0.2">
      <c r="A707" s="32" t="s">
        <v>730</v>
      </c>
      <c r="B707" s="44">
        <v>81</v>
      </c>
      <c r="C707" s="44">
        <v>125</v>
      </c>
      <c r="D707" s="44">
        <v>42</v>
      </c>
      <c r="E707" s="44">
        <v>9</v>
      </c>
      <c r="F707" s="44">
        <v>11</v>
      </c>
      <c r="G707" s="44">
        <v>3</v>
      </c>
      <c r="H707" s="44">
        <v>1</v>
      </c>
      <c r="I707" s="50">
        <f t="shared" si="72"/>
        <v>18</v>
      </c>
      <c r="J707" s="50">
        <f>Sheriff!J707</f>
        <v>290</v>
      </c>
    </row>
    <row r="708" spans="1:10" ht="12" customHeight="1" x14ac:dyDescent="0.2">
      <c r="A708" s="32" t="s">
        <v>731</v>
      </c>
      <c r="B708" s="44">
        <v>124</v>
      </c>
      <c r="C708" s="44">
        <v>165</v>
      </c>
      <c r="D708" s="44">
        <v>41</v>
      </c>
      <c r="E708" s="44">
        <v>16</v>
      </c>
      <c r="F708" s="44">
        <v>19</v>
      </c>
      <c r="G708" s="44">
        <v>5</v>
      </c>
      <c r="H708" s="44">
        <v>4</v>
      </c>
      <c r="I708" s="50">
        <f t="shared" si="72"/>
        <v>26</v>
      </c>
      <c r="J708" s="50">
        <f>Sheriff!J708</f>
        <v>400</v>
      </c>
    </row>
    <row r="709" spans="1:10" ht="12" customHeight="1" x14ac:dyDescent="0.2">
      <c r="A709" s="32" t="s">
        <v>732</v>
      </c>
      <c r="B709" s="44">
        <v>46</v>
      </c>
      <c r="C709" s="44">
        <v>91</v>
      </c>
      <c r="D709" s="44">
        <v>13</v>
      </c>
      <c r="E709" s="44">
        <v>2</v>
      </c>
      <c r="F709" s="44">
        <v>7</v>
      </c>
      <c r="G709" s="44">
        <v>1</v>
      </c>
      <c r="H709" s="44">
        <v>1</v>
      </c>
      <c r="I709" s="50">
        <f t="shared" si="72"/>
        <v>7</v>
      </c>
      <c r="J709" s="50">
        <f>Sheriff!J709</f>
        <v>168</v>
      </c>
    </row>
    <row r="710" spans="1:10" ht="12" customHeight="1" x14ac:dyDescent="0.2">
      <c r="A710" s="32" t="s">
        <v>733</v>
      </c>
      <c r="B710" s="44">
        <v>95</v>
      </c>
      <c r="C710" s="44">
        <v>155</v>
      </c>
      <c r="D710" s="44">
        <v>41</v>
      </c>
      <c r="E710" s="44">
        <v>11</v>
      </c>
      <c r="F710" s="44">
        <v>18</v>
      </c>
      <c r="G710" s="44">
        <v>2</v>
      </c>
      <c r="H710" s="44">
        <v>4</v>
      </c>
      <c r="I710" s="50">
        <f t="shared" si="72"/>
        <v>18</v>
      </c>
      <c r="J710" s="50">
        <f>Sheriff!J710</f>
        <v>344</v>
      </c>
    </row>
    <row r="711" spans="1:10" ht="12" customHeight="1" x14ac:dyDescent="0.2">
      <c r="A711" s="32" t="s">
        <v>734</v>
      </c>
      <c r="B711" s="44">
        <v>74</v>
      </c>
      <c r="C711" s="44">
        <v>139</v>
      </c>
      <c r="D711" s="44">
        <v>37</v>
      </c>
      <c r="E711" s="44">
        <v>6</v>
      </c>
      <c r="F711" s="44">
        <v>12</v>
      </c>
      <c r="G711" s="44">
        <v>4</v>
      </c>
      <c r="H711" s="44">
        <v>2</v>
      </c>
      <c r="I711" s="50">
        <f t="shared" si="72"/>
        <v>20</v>
      </c>
      <c r="J711" s="50">
        <f>Sheriff!J711</f>
        <v>294</v>
      </c>
    </row>
    <row r="712" spans="1:10" ht="12" customHeight="1" x14ac:dyDescent="0.2">
      <c r="A712" s="32" t="s">
        <v>735</v>
      </c>
      <c r="B712" s="44">
        <v>66</v>
      </c>
      <c r="C712" s="44">
        <v>144</v>
      </c>
      <c r="D712" s="44">
        <v>42</v>
      </c>
      <c r="E712" s="44">
        <v>13</v>
      </c>
      <c r="F712" s="44">
        <v>12</v>
      </c>
      <c r="G712" s="44">
        <v>1</v>
      </c>
      <c r="H712" s="44">
        <v>1</v>
      </c>
      <c r="I712" s="50">
        <f t="shared" si="72"/>
        <v>9</v>
      </c>
      <c r="J712" s="50">
        <f>Sheriff!J712</f>
        <v>288</v>
      </c>
    </row>
    <row r="713" spans="1:10" ht="12" customHeight="1" x14ac:dyDescent="0.2">
      <c r="A713" s="32" t="s">
        <v>736</v>
      </c>
      <c r="B713" s="44">
        <v>25</v>
      </c>
      <c r="C713" s="44">
        <v>56</v>
      </c>
      <c r="D713" s="44">
        <v>8</v>
      </c>
      <c r="E713" s="44">
        <v>6</v>
      </c>
      <c r="F713" s="44">
        <v>0</v>
      </c>
      <c r="G713" s="44">
        <v>1</v>
      </c>
      <c r="H713" s="44">
        <v>0</v>
      </c>
      <c r="I713" s="50">
        <f t="shared" si="72"/>
        <v>12</v>
      </c>
      <c r="J713" s="50">
        <f>Sheriff!J713</f>
        <v>108</v>
      </c>
    </row>
    <row r="714" spans="1:10" x14ac:dyDescent="0.2">
      <c r="A714" s="32" t="s">
        <v>737</v>
      </c>
      <c r="B714" s="44">
        <v>128</v>
      </c>
      <c r="C714" s="44">
        <v>131</v>
      </c>
      <c r="D714" s="44">
        <v>44</v>
      </c>
      <c r="E714" s="44">
        <v>13</v>
      </c>
      <c r="F714" s="44">
        <v>18</v>
      </c>
      <c r="G714" s="44">
        <v>0</v>
      </c>
      <c r="H714" s="44">
        <v>2</v>
      </c>
      <c r="I714" s="50">
        <f t="shared" si="72"/>
        <v>22</v>
      </c>
      <c r="J714" s="50">
        <f>Sheriff!J714</f>
        <v>358</v>
      </c>
    </row>
    <row r="715" spans="1:10" x14ac:dyDescent="0.2">
      <c r="A715" s="32" t="s">
        <v>738</v>
      </c>
      <c r="B715" s="44">
        <v>61</v>
      </c>
      <c r="C715" s="44">
        <v>87</v>
      </c>
      <c r="D715" s="44">
        <v>26</v>
      </c>
      <c r="E715" s="44">
        <v>6</v>
      </c>
      <c r="F715" s="44">
        <v>15</v>
      </c>
      <c r="G715" s="44">
        <v>3</v>
      </c>
      <c r="H715" s="44">
        <v>2</v>
      </c>
      <c r="I715" s="50">
        <f t="shared" si="72"/>
        <v>9</v>
      </c>
      <c r="J715" s="50">
        <f>Sheriff!J715</f>
        <v>209</v>
      </c>
    </row>
    <row r="716" spans="1:10" ht="14.85" customHeight="1" x14ac:dyDescent="0.2">
      <c r="A716" s="36" t="s">
        <v>739</v>
      </c>
      <c r="B716" s="47">
        <f>SUM(B699:B715)</f>
        <v>1254</v>
      </c>
      <c r="C716" s="47">
        <f t="shared" ref="C716:H716" si="73">SUM(C699:C715)</f>
        <v>1987</v>
      </c>
      <c r="D716" s="47">
        <f t="shared" si="73"/>
        <v>585</v>
      </c>
      <c r="E716" s="47">
        <f t="shared" si="73"/>
        <v>159</v>
      </c>
      <c r="F716" s="47">
        <f t="shared" si="73"/>
        <v>217</v>
      </c>
      <c r="G716" s="47">
        <f t="shared" si="73"/>
        <v>39</v>
      </c>
      <c r="H716" s="47">
        <f t="shared" si="73"/>
        <v>24</v>
      </c>
      <c r="I716" s="47">
        <f>SUM(I699:I715)</f>
        <v>264</v>
      </c>
      <c r="J716" s="47">
        <f>SUM(J699:J715)</f>
        <v>4529</v>
      </c>
    </row>
    <row r="717" spans="1:10" ht="12.75" customHeight="1" x14ac:dyDescent="0.2"/>
    <row r="718" spans="1:10" ht="12.75" customHeight="1" x14ac:dyDescent="0.2">
      <c r="A718" s="34" t="s">
        <v>72</v>
      </c>
    </row>
    <row r="719" spans="1:10" ht="12.75" customHeight="1" x14ac:dyDescent="0.2">
      <c r="A719" s="32" t="s">
        <v>708</v>
      </c>
      <c r="B719" s="44">
        <v>98</v>
      </c>
      <c r="C719" s="44">
        <v>216</v>
      </c>
      <c r="D719" s="44">
        <v>69</v>
      </c>
      <c r="E719" s="44">
        <v>11</v>
      </c>
      <c r="F719" s="44">
        <v>26</v>
      </c>
      <c r="G719" s="44">
        <v>5</v>
      </c>
      <c r="H719" s="44">
        <v>2</v>
      </c>
      <c r="I719" s="50">
        <f t="shared" ref="I719:I731" si="74">J719-(SUM(B719:H719))</f>
        <v>38</v>
      </c>
      <c r="J719" s="50">
        <f>Sheriff!J719</f>
        <v>465</v>
      </c>
    </row>
    <row r="720" spans="1:10" ht="12.75" customHeight="1" x14ac:dyDescent="0.2">
      <c r="A720" s="32" t="s">
        <v>709</v>
      </c>
      <c r="B720" s="44">
        <v>130</v>
      </c>
      <c r="C720" s="44">
        <v>199</v>
      </c>
      <c r="D720" s="44">
        <v>78</v>
      </c>
      <c r="E720" s="44">
        <v>13</v>
      </c>
      <c r="F720" s="44">
        <v>15</v>
      </c>
      <c r="G720" s="44">
        <v>4</v>
      </c>
      <c r="H720" s="44">
        <v>1</v>
      </c>
      <c r="I720" s="50">
        <f t="shared" si="74"/>
        <v>29</v>
      </c>
      <c r="J720" s="50">
        <f>Sheriff!J720</f>
        <v>469</v>
      </c>
    </row>
    <row r="721" spans="1:10" ht="12.75" customHeight="1" x14ac:dyDescent="0.2">
      <c r="A721" s="32" t="s">
        <v>710</v>
      </c>
      <c r="B721" s="44">
        <v>245</v>
      </c>
      <c r="C721" s="44">
        <v>367</v>
      </c>
      <c r="D721" s="44">
        <v>90</v>
      </c>
      <c r="E721" s="44">
        <v>22</v>
      </c>
      <c r="F721" s="44">
        <v>27</v>
      </c>
      <c r="G721" s="44">
        <v>7</v>
      </c>
      <c r="H721" s="44">
        <v>1</v>
      </c>
      <c r="I721" s="50">
        <f t="shared" si="74"/>
        <v>54</v>
      </c>
      <c r="J721" s="50">
        <f>Sheriff!J721</f>
        <v>813</v>
      </c>
    </row>
    <row r="722" spans="1:10" ht="12.75" customHeight="1" x14ac:dyDescent="0.2">
      <c r="A722" s="32" t="s">
        <v>711</v>
      </c>
      <c r="B722" s="44">
        <v>132</v>
      </c>
      <c r="C722" s="44">
        <v>240</v>
      </c>
      <c r="D722" s="44">
        <v>79</v>
      </c>
      <c r="E722" s="44">
        <v>23</v>
      </c>
      <c r="F722" s="44">
        <v>22</v>
      </c>
      <c r="G722" s="44">
        <v>7</v>
      </c>
      <c r="H722" s="44">
        <v>4</v>
      </c>
      <c r="I722" s="50">
        <f t="shared" si="74"/>
        <v>29</v>
      </c>
      <c r="J722" s="50">
        <f>Sheriff!J722</f>
        <v>536</v>
      </c>
    </row>
    <row r="723" spans="1:10" ht="12.75" customHeight="1" x14ac:dyDescent="0.2">
      <c r="A723" s="32" t="s">
        <v>712</v>
      </c>
      <c r="B723" s="44">
        <v>169</v>
      </c>
      <c r="C723" s="44">
        <v>327</v>
      </c>
      <c r="D723" s="44">
        <v>100</v>
      </c>
      <c r="E723" s="44">
        <v>17</v>
      </c>
      <c r="F723" s="44">
        <v>21</v>
      </c>
      <c r="G723" s="44">
        <v>3</v>
      </c>
      <c r="H723" s="44">
        <v>3</v>
      </c>
      <c r="I723" s="50">
        <f t="shared" si="74"/>
        <v>53</v>
      </c>
      <c r="J723" s="50">
        <f>Sheriff!J723</f>
        <v>693</v>
      </c>
    </row>
    <row r="724" spans="1:10" ht="12.75" customHeight="1" x14ac:dyDescent="0.2">
      <c r="A724" s="32" t="s">
        <v>713</v>
      </c>
      <c r="B724" s="44">
        <v>103</v>
      </c>
      <c r="C724" s="44">
        <v>224</v>
      </c>
      <c r="D724" s="44">
        <v>59</v>
      </c>
      <c r="E724" s="44">
        <v>7</v>
      </c>
      <c r="F724" s="44">
        <v>23</v>
      </c>
      <c r="G724" s="44">
        <v>2</v>
      </c>
      <c r="H724" s="44">
        <v>4</v>
      </c>
      <c r="I724" s="50">
        <f t="shared" si="74"/>
        <v>37</v>
      </c>
      <c r="J724" s="50">
        <f>Sheriff!J724</f>
        <v>459</v>
      </c>
    </row>
    <row r="725" spans="1:10" ht="12.75" customHeight="1" x14ac:dyDescent="0.2">
      <c r="A725" s="32" t="s">
        <v>714</v>
      </c>
      <c r="B725" s="44">
        <v>130</v>
      </c>
      <c r="C725" s="44">
        <v>215</v>
      </c>
      <c r="D725" s="44">
        <v>60</v>
      </c>
      <c r="E725" s="44">
        <v>13</v>
      </c>
      <c r="F725" s="44">
        <v>20</v>
      </c>
      <c r="G725" s="44">
        <v>2</v>
      </c>
      <c r="H725" s="44">
        <v>3</v>
      </c>
      <c r="I725" s="50">
        <f t="shared" si="74"/>
        <v>19</v>
      </c>
      <c r="J725" s="50">
        <f>Sheriff!J725</f>
        <v>462</v>
      </c>
    </row>
    <row r="726" spans="1:10" ht="12.75" customHeight="1" x14ac:dyDescent="0.2">
      <c r="A726" s="32" t="s">
        <v>715</v>
      </c>
      <c r="B726" s="44">
        <v>178</v>
      </c>
      <c r="C726" s="44">
        <v>278</v>
      </c>
      <c r="D726" s="44">
        <v>99</v>
      </c>
      <c r="E726" s="44">
        <v>22</v>
      </c>
      <c r="F726" s="44">
        <v>27</v>
      </c>
      <c r="G726" s="44">
        <v>6</v>
      </c>
      <c r="H726" s="44">
        <v>1</v>
      </c>
      <c r="I726" s="50">
        <f t="shared" si="74"/>
        <v>34</v>
      </c>
      <c r="J726" s="50">
        <f>Sheriff!J726</f>
        <v>645</v>
      </c>
    </row>
    <row r="727" spans="1:10" ht="12.75" customHeight="1" x14ac:dyDescent="0.2">
      <c r="A727" s="32" t="s">
        <v>716</v>
      </c>
      <c r="B727" s="44">
        <v>126</v>
      </c>
      <c r="C727" s="44">
        <v>164</v>
      </c>
      <c r="D727" s="44">
        <v>49</v>
      </c>
      <c r="E727" s="44">
        <v>13</v>
      </c>
      <c r="F727" s="44">
        <v>13</v>
      </c>
      <c r="G727" s="44">
        <v>3</v>
      </c>
      <c r="H727" s="44">
        <v>4</v>
      </c>
      <c r="I727" s="50">
        <f t="shared" si="74"/>
        <v>37</v>
      </c>
      <c r="J727" s="50">
        <f>Sheriff!J727</f>
        <v>409</v>
      </c>
    </row>
    <row r="728" spans="1:10" ht="12.75" customHeight="1" x14ac:dyDescent="0.2">
      <c r="A728" s="32" t="s">
        <v>717</v>
      </c>
      <c r="B728" s="44">
        <v>101</v>
      </c>
      <c r="C728" s="44">
        <v>150</v>
      </c>
      <c r="D728" s="44">
        <v>49</v>
      </c>
      <c r="E728" s="44">
        <v>11</v>
      </c>
      <c r="F728" s="44">
        <v>16</v>
      </c>
      <c r="G728" s="44">
        <v>2</v>
      </c>
      <c r="H728" s="44">
        <v>0</v>
      </c>
      <c r="I728" s="50">
        <f t="shared" si="74"/>
        <v>22</v>
      </c>
      <c r="J728" s="50">
        <f>Sheriff!J728</f>
        <v>351</v>
      </c>
    </row>
    <row r="729" spans="1:10" ht="12.75" customHeight="1" x14ac:dyDescent="0.2">
      <c r="A729" s="32" t="s">
        <v>718</v>
      </c>
      <c r="B729" s="44">
        <v>174</v>
      </c>
      <c r="C729" s="44">
        <v>259</v>
      </c>
      <c r="D729" s="44">
        <v>72</v>
      </c>
      <c r="E729" s="44">
        <v>13</v>
      </c>
      <c r="F729" s="44">
        <v>17</v>
      </c>
      <c r="G729" s="44">
        <v>7</v>
      </c>
      <c r="H729" s="44">
        <v>6</v>
      </c>
      <c r="I729" s="50">
        <f t="shared" si="74"/>
        <v>50</v>
      </c>
      <c r="J729" s="50">
        <f>Sheriff!J729</f>
        <v>598</v>
      </c>
    </row>
    <row r="730" spans="1:10" ht="12.75" customHeight="1" x14ac:dyDescent="0.2">
      <c r="A730" s="32" t="s">
        <v>719</v>
      </c>
      <c r="B730" s="44">
        <v>185</v>
      </c>
      <c r="C730" s="44">
        <v>279</v>
      </c>
      <c r="D730" s="44">
        <v>66</v>
      </c>
      <c r="E730" s="44">
        <v>15</v>
      </c>
      <c r="F730" s="44">
        <v>23</v>
      </c>
      <c r="G730" s="44">
        <v>3</v>
      </c>
      <c r="H730" s="44">
        <v>2</v>
      </c>
      <c r="I730" s="50">
        <f t="shared" si="74"/>
        <v>37</v>
      </c>
      <c r="J730" s="50">
        <f>Sheriff!J730</f>
        <v>610</v>
      </c>
    </row>
    <row r="731" spans="1:10" ht="12.75" customHeight="1" x14ac:dyDescent="0.2">
      <c r="A731" s="32" t="s">
        <v>720</v>
      </c>
      <c r="B731" s="44">
        <v>158</v>
      </c>
      <c r="C731" s="44">
        <v>314</v>
      </c>
      <c r="D731" s="44">
        <v>67</v>
      </c>
      <c r="E731" s="44">
        <v>15</v>
      </c>
      <c r="F731" s="44">
        <v>22</v>
      </c>
      <c r="G731" s="44">
        <v>7</v>
      </c>
      <c r="H731" s="44">
        <v>0</v>
      </c>
      <c r="I731" s="50">
        <f t="shared" si="74"/>
        <v>35</v>
      </c>
      <c r="J731" s="50">
        <f>Sheriff!J731</f>
        <v>618</v>
      </c>
    </row>
    <row r="732" spans="1:10" ht="12.75" customHeight="1" x14ac:dyDescent="0.2">
      <c r="A732" s="36" t="s">
        <v>721</v>
      </c>
      <c r="B732" s="47">
        <f>SUM(B719:B731)</f>
        <v>1929</v>
      </c>
      <c r="C732" s="47">
        <f t="shared" ref="C732:H732" si="75">SUM(C719:C731)</f>
        <v>3232</v>
      </c>
      <c r="D732" s="47">
        <f t="shared" si="75"/>
        <v>937</v>
      </c>
      <c r="E732" s="47">
        <f t="shared" si="75"/>
        <v>195</v>
      </c>
      <c r="F732" s="47">
        <f t="shared" si="75"/>
        <v>272</v>
      </c>
      <c r="G732" s="47">
        <f t="shared" si="75"/>
        <v>58</v>
      </c>
      <c r="H732" s="47">
        <f t="shared" si="75"/>
        <v>31</v>
      </c>
      <c r="I732" s="47">
        <f>SUM(I719:I731)</f>
        <v>474</v>
      </c>
      <c r="J732" s="47">
        <f>SUM(J719:J731)</f>
        <v>7128</v>
      </c>
    </row>
    <row r="733" spans="1:10" ht="12.75" customHeight="1" x14ac:dyDescent="0.2">
      <c r="A733" s="3"/>
      <c r="B733" s="10"/>
      <c r="C733" s="10"/>
      <c r="D733" s="10"/>
      <c r="E733" s="10"/>
      <c r="F733" s="10"/>
      <c r="G733" s="10"/>
      <c r="H733" s="10"/>
      <c r="I733" s="10"/>
      <c r="J733" s="10"/>
    </row>
    <row r="734" spans="1:10" ht="12.75" customHeight="1" x14ac:dyDescent="0.2">
      <c r="A734" s="34" t="s">
        <v>63</v>
      </c>
    </row>
    <row r="735" spans="1:10" ht="11.85" customHeight="1" x14ac:dyDescent="0.2">
      <c r="A735" s="32" t="s">
        <v>666</v>
      </c>
      <c r="B735" s="44">
        <v>107</v>
      </c>
      <c r="C735" s="44">
        <v>151</v>
      </c>
      <c r="D735" s="44">
        <v>60</v>
      </c>
      <c r="E735" s="44">
        <v>15</v>
      </c>
      <c r="F735" s="44">
        <v>21</v>
      </c>
      <c r="G735" s="44">
        <v>8</v>
      </c>
      <c r="H735" s="44">
        <v>7</v>
      </c>
      <c r="I735" s="50">
        <f t="shared" ref="I735:I775" si="76">J735-(SUM(B735:H735))</f>
        <v>34</v>
      </c>
      <c r="J735" s="50">
        <f>Sheriff!J735</f>
        <v>403</v>
      </c>
    </row>
    <row r="736" spans="1:10" x14ac:dyDescent="0.2">
      <c r="A736" s="32" t="s">
        <v>667</v>
      </c>
      <c r="B736" s="44">
        <v>86</v>
      </c>
      <c r="C736" s="44">
        <v>79</v>
      </c>
      <c r="D736" s="44">
        <v>27</v>
      </c>
      <c r="E736" s="44">
        <v>9</v>
      </c>
      <c r="F736" s="44">
        <v>10</v>
      </c>
      <c r="G736" s="44">
        <v>3</v>
      </c>
      <c r="H736" s="44">
        <v>3</v>
      </c>
      <c r="I736" s="50">
        <f t="shared" si="76"/>
        <v>16</v>
      </c>
      <c r="J736" s="50">
        <f>Sheriff!J736</f>
        <v>233</v>
      </c>
    </row>
    <row r="737" spans="1:10" ht="12" customHeight="1" x14ac:dyDescent="0.2">
      <c r="A737" s="32" t="s">
        <v>668</v>
      </c>
      <c r="B737" s="44">
        <v>92</v>
      </c>
      <c r="C737" s="44">
        <v>131</v>
      </c>
      <c r="D737" s="44">
        <v>45</v>
      </c>
      <c r="E737" s="44">
        <v>14</v>
      </c>
      <c r="F737" s="44">
        <v>13</v>
      </c>
      <c r="G737" s="44">
        <v>2</v>
      </c>
      <c r="H737" s="44">
        <v>5</v>
      </c>
      <c r="I737" s="50">
        <f t="shared" si="76"/>
        <v>23</v>
      </c>
      <c r="J737" s="50">
        <f>Sheriff!J737</f>
        <v>325</v>
      </c>
    </row>
    <row r="738" spans="1:10" ht="12" customHeight="1" x14ac:dyDescent="0.2">
      <c r="A738" s="32" t="s">
        <v>669</v>
      </c>
      <c r="B738" s="44">
        <v>157</v>
      </c>
      <c r="C738" s="44">
        <v>178</v>
      </c>
      <c r="D738" s="44">
        <v>67</v>
      </c>
      <c r="E738" s="44">
        <v>14</v>
      </c>
      <c r="F738" s="44">
        <v>15</v>
      </c>
      <c r="G738" s="44">
        <v>4</v>
      </c>
      <c r="H738" s="44">
        <v>0</v>
      </c>
      <c r="I738" s="50">
        <f t="shared" si="76"/>
        <v>45</v>
      </c>
      <c r="J738" s="50">
        <f>Sheriff!J738</f>
        <v>480</v>
      </c>
    </row>
    <row r="739" spans="1:10" ht="12" customHeight="1" x14ac:dyDescent="0.2">
      <c r="A739" s="32" t="s">
        <v>670</v>
      </c>
      <c r="B739" s="44">
        <v>162</v>
      </c>
      <c r="C739" s="44">
        <v>198</v>
      </c>
      <c r="D739" s="44">
        <v>51</v>
      </c>
      <c r="E739" s="44">
        <v>14</v>
      </c>
      <c r="F739" s="44">
        <v>16</v>
      </c>
      <c r="G739" s="44">
        <v>1</v>
      </c>
      <c r="H739" s="44">
        <v>3</v>
      </c>
      <c r="I739" s="50">
        <f t="shared" si="76"/>
        <v>15</v>
      </c>
      <c r="J739" s="50">
        <f>Sheriff!J739</f>
        <v>460</v>
      </c>
    </row>
    <row r="740" spans="1:10" ht="12" customHeight="1" x14ac:dyDescent="0.2">
      <c r="A740" s="32" t="s">
        <v>671</v>
      </c>
      <c r="B740" s="44">
        <v>114</v>
      </c>
      <c r="C740" s="44">
        <v>161</v>
      </c>
      <c r="D740" s="44">
        <v>65</v>
      </c>
      <c r="E740" s="44">
        <v>23</v>
      </c>
      <c r="F740" s="44">
        <v>25</v>
      </c>
      <c r="G740" s="44">
        <v>2</v>
      </c>
      <c r="H740" s="44">
        <v>1</v>
      </c>
      <c r="I740" s="50">
        <f t="shared" si="76"/>
        <v>24</v>
      </c>
      <c r="J740" s="50">
        <f>Sheriff!J740</f>
        <v>415</v>
      </c>
    </row>
    <row r="741" spans="1:10" ht="12" customHeight="1" x14ac:dyDescent="0.2">
      <c r="A741" s="32" t="s">
        <v>672</v>
      </c>
      <c r="B741" s="44">
        <v>147</v>
      </c>
      <c r="C741" s="44">
        <v>153</v>
      </c>
      <c r="D741" s="44">
        <v>74</v>
      </c>
      <c r="E741" s="44">
        <v>13</v>
      </c>
      <c r="F741" s="44">
        <v>20</v>
      </c>
      <c r="G741" s="44">
        <v>2</v>
      </c>
      <c r="H741" s="44">
        <v>2</v>
      </c>
      <c r="I741" s="50">
        <f t="shared" si="76"/>
        <v>25</v>
      </c>
      <c r="J741" s="50">
        <f>Sheriff!J741</f>
        <v>436</v>
      </c>
    </row>
    <row r="742" spans="1:10" ht="12" customHeight="1" x14ac:dyDescent="0.2">
      <c r="A742" s="32" t="s">
        <v>673</v>
      </c>
      <c r="B742" s="44">
        <v>115</v>
      </c>
      <c r="C742" s="44">
        <v>126</v>
      </c>
      <c r="D742" s="44">
        <v>48</v>
      </c>
      <c r="E742" s="44">
        <v>5</v>
      </c>
      <c r="F742" s="44">
        <v>8</v>
      </c>
      <c r="G742" s="44">
        <v>0</v>
      </c>
      <c r="H742" s="44">
        <v>2</v>
      </c>
      <c r="I742" s="50">
        <f t="shared" si="76"/>
        <v>25</v>
      </c>
      <c r="J742" s="50">
        <f>Sheriff!J742</f>
        <v>329</v>
      </c>
    </row>
    <row r="743" spans="1:10" ht="12" customHeight="1" x14ac:dyDescent="0.2">
      <c r="A743" s="32" t="s">
        <v>674</v>
      </c>
      <c r="B743" s="44">
        <v>193</v>
      </c>
      <c r="C743" s="44">
        <v>254</v>
      </c>
      <c r="D743" s="44">
        <v>70</v>
      </c>
      <c r="E743" s="44">
        <v>14</v>
      </c>
      <c r="F743" s="44">
        <v>29</v>
      </c>
      <c r="G743" s="44">
        <v>4</v>
      </c>
      <c r="H743" s="44">
        <v>2</v>
      </c>
      <c r="I743" s="50">
        <f t="shared" si="76"/>
        <v>34</v>
      </c>
      <c r="J743" s="50">
        <f>Sheriff!J743</f>
        <v>600</v>
      </c>
    </row>
    <row r="744" spans="1:10" ht="12" customHeight="1" x14ac:dyDescent="0.2">
      <c r="A744" s="32" t="s">
        <v>675</v>
      </c>
      <c r="B744" s="44">
        <v>127</v>
      </c>
      <c r="C744" s="44">
        <v>149</v>
      </c>
      <c r="D744" s="44">
        <v>45</v>
      </c>
      <c r="E744" s="44">
        <v>13</v>
      </c>
      <c r="F744" s="44">
        <v>11</v>
      </c>
      <c r="G744" s="44">
        <v>2</v>
      </c>
      <c r="H744" s="44">
        <v>2</v>
      </c>
      <c r="I744" s="50">
        <f t="shared" si="76"/>
        <v>11</v>
      </c>
      <c r="J744" s="50">
        <f>Sheriff!J744</f>
        <v>360</v>
      </c>
    </row>
    <row r="745" spans="1:10" ht="12" customHeight="1" x14ac:dyDescent="0.2">
      <c r="A745" s="32" t="s">
        <v>676</v>
      </c>
      <c r="B745" s="44">
        <v>194</v>
      </c>
      <c r="C745" s="44">
        <v>273</v>
      </c>
      <c r="D745" s="44">
        <v>78</v>
      </c>
      <c r="E745" s="44">
        <v>18</v>
      </c>
      <c r="F745" s="44">
        <v>25</v>
      </c>
      <c r="G745" s="44">
        <v>9</v>
      </c>
      <c r="H745" s="44">
        <v>1</v>
      </c>
      <c r="I745" s="50">
        <f t="shared" si="76"/>
        <v>20</v>
      </c>
      <c r="J745" s="50">
        <f>Sheriff!J745</f>
        <v>618</v>
      </c>
    </row>
    <row r="746" spans="1:10" ht="12" customHeight="1" x14ac:dyDescent="0.2">
      <c r="A746" s="32" t="s">
        <v>677</v>
      </c>
      <c r="B746" s="44">
        <v>54</v>
      </c>
      <c r="C746" s="44">
        <v>92</v>
      </c>
      <c r="D746" s="44">
        <v>25</v>
      </c>
      <c r="E746" s="44">
        <v>9</v>
      </c>
      <c r="F746" s="44">
        <v>7</v>
      </c>
      <c r="G746" s="44">
        <v>0</v>
      </c>
      <c r="H746" s="44">
        <v>0</v>
      </c>
      <c r="I746" s="50">
        <f t="shared" si="76"/>
        <v>11</v>
      </c>
      <c r="J746" s="50">
        <f>Sheriff!J746</f>
        <v>198</v>
      </c>
    </row>
    <row r="747" spans="1:10" ht="12" customHeight="1" x14ac:dyDescent="0.2">
      <c r="A747" s="32" t="s">
        <v>678</v>
      </c>
      <c r="B747" s="44">
        <v>132</v>
      </c>
      <c r="C747" s="44">
        <v>232</v>
      </c>
      <c r="D747" s="44">
        <v>77</v>
      </c>
      <c r="E747" s="44">
        <v>12</v>
      </c>
      <c r="F747" s="44">
        <v>18</v>
      </c>
      <c r="G747" s="44">
        <v>6</v>
      </c>
      <c r="H747" s="44">
        <v>1</v>
      </c>
      <c r="I747" s="50">
        <f t="shared" si="76"/>
        <v>28</v>
      </c>
      <c r="J747" s="50">
        <f>Sheriff!J747</f>
        <v>506</v>
      </c>
    </row>
    <row r="748" spans="1:10" ht="12" customHeight="1" x14ac:dyDescent="0.2">
      <c r="A748" s="32" t="s">
        <v>679</v>
      </c>
      <c r="B748" s="44">
        <v>166</v>
      </c>
      <c r="C748" s="44">
        <v>171</v>
      </c>
      <c r="D748" s="44">
        <v>48</v>
      </c>
      <c r="E748" s="44">
        <v>13</v>
      </c>
      <c r="F748" s="44">
        <v>20</v>
      </c>
      <c r="G748" s="44">
        <v>7</v>
      </c>
      <c r="H748" s="44">
        <v>3</v>
      </c>
      <c r="I748" s="50">
        <f t="shared" si="76"/>
        <v>29</v>
      </c>
      <c r="J748" s="50">
        <f>Sheriff!J748</f>
        <v>457</v>
      </c>
    </row>
    <row r="749" spans="1:10" ht="12" customHeight="1" x14ac:dyDescent="0.2">
      <c r="A749" s="32" t="s">
        <v>680</v>
      </c>
      <c r="B749" s="44">
        <v>124</v>
      </c>
      <c r="C749" s="44">
        <v>156</v>
      </c>
      <c r="D749" s="44">
        <v>47</v>
      </c>
      <c r="E749" s="44">
        <v>7</v>
      </c>
      <c r="F749" s="44">
        <v>14</v>
      </c>
      <c r="G749" s="44">
        <v>3</v>
      </c>
      <c r="H749" s="44">
        <v>3</v>
      </c>
      <c r="I749" s="50">
        <f t="shared" si="76"/>
        <v>23</v>
      </c>
      <c r="J749" s="50">
        <f>Sheriff!J749</f>
        <v>377</v>
      </c>
    </row>
    <row r="750" spans="1:10" ht="12" customHeight="1" x14ac:dyDescent="0.2">
      <c r="A750" s="32" t="s">
        <v>681</v>
      </c>
      <c r="B750" s="44">
        <v>222</v>
      </c>
      <c r="C750" s="44">
        <v>280</v>
      </c>
      <c r="D750" s="44">
        <v>88</v>
      </c>
      <c r="E750" s="44">
        <v>23</v>
      </c>
      <c r="F750" s="44">
        <v>25</v>
      </c>
      <c r="G750" s="44">
        <v>7</v>
      </c>
      <c r="H750" s="44">
        <v>3</v>
      </c>
      <c r="I750" s="50">
        <f t="shared" si="76"/>
        <v>40</v>
      </c>
      <c r="J750" s="50">
        <f>Sheriff!J750</f>
        <v>688</v>
      </c>
    </row>
    <row r="751" spans="1:10" ht="12" customHeight="1" x14ac:dyDescent="0.2">
      <c r="A751" s="32" t="s">
        <v>682</v>
      </c>
      <c r="B751" s="44">
        <v>140</v>
      </c>
      <c r="C751" s="44">
        <v>119</v>
      </c>
      <c r="D751" s="44">
        <v>31</v>
      </c>
      <c r="E751" s="44">
        <v>13</v>
      </c>
      <c r="F751" s="44">
        <v>20</v>
      </c>
      <c r="G751" s="44">
        <v>3</v>
      </c>
      <c r="H751" s="44">
        <v>3</v>
      </c>
      <c r="I751" s="50">
        <f t="shared" si="76"/>
        <v>20</v>
      </c>
      <c r="J751" s="50">
        <f>Sheriff!J751</f>
        <v>349</v>
      </c>
    </row>
    <row r="752" spans="1:10" x14ac:dyDescent="0.2">
      <c r="A752" s="32" t="s">
        <v>683</v>
      </c>
      <c r="B752" s="44">
        <v>115</v>
      </c>
      <c r="C752" s="44">
        <v>177</v>
      </c>
      <c r="D752" s="44">
        <v>67</v>
      </c>
      <c r="E752" s="44">
        <v>18</v>
      </c>
      <c r="F752" s="44">
        <v>22</v>
      </c>
      <c r="G752" s="44">
        <v>4</v>
      </c>
      <c r="H752" s="44">
        <v>0</v>
      </c>
      <c r="I752" s="50">
        <f t="shared" si="76"/>
        <v>31</v>
      </c>
      <c r="J752" s="50">
        <f>Sheriff!J752</f>
        <v>434</v>
      </c>
    </row>
    <row r="753" spans="1:10" ht="12" customHeight="1" x14ac:dyDescent="0.2">
      <c r="A753" s="32" t="s">
        <v>684</v>
      </c>
      <c r="B753" s="44">
        <v>193</v>
      </c>
      <c r="C753" s="44">
        <v>240</v>
      </c>
      <c r="D753" s="44">
        <v>69</v>
      </c>
      <c r="E753" s="44">
        <v>19</v>
      </c>
      <c r="F753" s="44">
        <v>25</v>
      </c>
      <c r="G753" s="44">
        <v>7</v>
      </c>
      <c r="H753" s="44">
        <v>5</v>
      </c>
      <c r="I753" s="50">
        <f t="shared" si="76"/>
        <v>38</v>
      </c>
      <c r="J753" s="50">
        <f>Sheriff!J753</f>
        <v>596</v>
      </c>
    </row>
    <row r="754" spans="1:10" ht="12" customHeight="1" x14ac:dyDescent="0.2">
      <c r="A754" s="32" t="s">
        <v>685</v>
      </c>
      <c r="B754" s="44">
        <v>98</v>
      </c>
      <c r="C754" s="44">
        <v>166</v>
      </c>
      <c r="D754" s="44">
        <v>55</v>
      </c>
      <c r="E754" s="44">
        <v>9</v>
      </c>
      <c r="F754" s="44">
        <v>19</v>
      </c>
      <c r="G754" s="44">
        <v>4</v>
      </c>
      <c r="H754" s="44">
        <v>2</v>
      </c>
      <c r="I754" s="50">
        <f t="shared" si="76"/>
        <v>22</v>
      </c>
      <c r="J754" s="50">
        <f>Sheriff!J754</f>
        <v>375</v>
      </c>
    </row>
    <row r="755" spans="1:10" ht="12" customHeight="1" x14ac:dyDescent="0.2">
      <c r="A755" s="32" t="s">
        <v>686</v>
      </c>
      <c r="B755" s="44">
        <v>151</v>
      </c>
      <c r="C755" s="44">
        <v>236</v>
      </c>
      <c r="D755" s="44">
        <v>70</v>
      </c>
      <c r="E755" s="44">
        <v>16</v>
      </c>
      <c r="F755" s="44">
        <v>25</v>
      </c>
      <c r="G755" s="44">
        <v>2</v>
      </c>
      <c r="H755" s="44">
        <v>1</v>
      </c>
      <c r="I755" s="50">
        <f t="shared" si="76"/>
        <v>42</v>
      </c>
      <c r="J755" s="50">
        <f>Sheriff!J755</f>
        <v>543</v>
      </c>
    </row>
    <row r="756" spans="1:10" ht="12" customHeight="1" x14ac:dyDescent="0.2">
      <c r="A756" s="32" t="s">
        <v>687</v>
      </c>
      <c r="B756" s="44">
        <v>157</v>
      </c>
      <c r="C756" s="44">
        <v>243</v>
      </c>
      <c r="D756" s="44">
        <v>45</v>
      </c>
      <c r="E756" s="44">
        <v>7</v>
      </c>
      <c r="F756" s="44">
        <v>22</v>
      </c>
      <c r="G756" s="44">
        <v>4</v>
      </c>
      <c r="H756" s="44">
        <v>0</v>
      </c>
      <c r="I756" s="50">
        <f t="shared" si="76"/>
        <v>27</v>
      </c>
      <c r="J756" s="50">
        <f>Sheriff!J756</f>
        <v>505</v>
      </c>
    </row>
    <row r="757" spans="1:10" ht="12" customHeight="1" x14ac:dyDescent="0.2">
      <c r="A757" s="32" t="s">
        <v>688</v>
      </c>
      <c r="B757" s="44">
        <v>118</v>
      </c>
      <c r="C757" s="44">
        <v>194</v>
      </c>
      <c r="D757" s="44">
        <v>45</v>
      </c>
      <c r="E757" s="44">
        <v>6</v>
      </c>
      <c r="F757" s="44">
        <v>12</v>
      </c>
      <c r="G757" s="44">
        <v>0</v>
      </c>
      <c r="H757" s="44">
        <v>2</v>
      </c>
      <c r="I757" s="50">
        <f t="shared" si="76"/>
        <v>17</v>
      </c>
      <c r="J757" s="50">
        <f>Sheriff!J757</f>
        <v>394</v>
      </c>
    </row>
    <row r="758" spans="1:10" ht="12" customHeight="1" x14ac:dyDescent="0.2">
      <c r="A758" s="32" t="s">
        <v>689</v>
      </c>
      <c r="B758" s="44">
        <v>125</v>
      </c>
      <c r="C758" s="44">
        <v>209</v>
      </c>
      <c r="D758" s="44">
        <v>68</v>
      </c>
      <c r="E758" s="44">
        <v>14</v>
      </c>
      <c r="F758" s="44">
        <v>18</v>
      </c>
      <c r="G758" s="44">
        <v>6</v>
      </c>
      <c r="H758" s="44">
        <v>2</v>
      </c>
      <c r="I758" s="50">
        <f t="shared" si="76"/>
        <v>35</v>
      </c>
      <c r="J758" s="50">
        <f>Sheriff!J758</f>
        <v>477</v>
      </c>
    </row>
    <row r="759" spans="1:10" ht="12" customHeight="1" x14ac:dyDescent="0.2">
      <c r="A759" s="32" t="s">
        <v>690</v>
      </c>
      <c r="B759" s="44">
        <v>138</v>
      </c>
      <c r="C759" s="44">
        <v>166</v>
      </c>
      <c r="D759" s="44">
        <v>50</v>
      </c>
      <c r="E759" s="44">
        <v>14</v>
      </c>
      <c r="F759" s="44">
        <v>16</v>
      </c>
      <c r="G759" s="44">
        <v>4</v>
      </c>
      <c r="H759" s="44">
        <v>3</v>
      </c>
      <c r="I759" s="50">
        <f t="shared" si="76"/>
        <v>24</v>
      </c>
      <c r="J759" s="50">
        <f>Sheriff!J759</f>
        <v>415</v>
      </c>
    </row>
    <row r="760" spans="1:10" ht="12" customHeight="1" x14ac:dyDescent="0.2">
      <c r="A760" s="32" t="s">
        <v>691</v>
      </c>
      <c r="B760" s="44">
        <v>81</v>
      </c>
      <c r="C760" s="44">
        <v>192</v>
      </c>
      <c r="D760" s="44">
        <v>58</v>
      </c>
      <c r="E760" s="44">
        <v>16</v>
      </c>
      <c r="F760" s="44">
        <v>19</v>
      </c>
      <c r="G760" s="44">
        <v>5</v>
      </c>
      <c r="H760" s="44">
        <v>5</v>
      </c>
      <c r="I760" s="50">
        <f t="shared" si="76"/>
        <v>22</v>
      </c>
      <c r="J760" s="50">
        <f>Sheriff!J760</f>
        <v>398</v>
      </c>
    </row>
    <row r="761" spans="1:10" ht="12" customHeight="1" x14ac:dyDescent="0.2">
      <c r="A761" s="32" t="s">
        <v>692</v>
      </c>
      <c r="B761" s="44">
        <v>206</v>
      </c>
      <c r="C761" s="44">
        <v>223</v>
      </c>
      <c r="D761" s="44">
        <v>63</v>
      </c>
      <c r="E761" s="44">
        <v>18</v>
      </c>
      <c r="F761" s="44">
        <v>26</v>
      </c>
      <c r="G761" s="44">
        <v>5</v>
      </c>
      <c r="H761" s="44">
        <v>0</v>
      </c>
      <c r="I761" s="136">
        <f t="shared" si="76"/>
        <v>42</v>
      </c>
      <c r="J761" s="50">
        <f>Sheriff!J761</f>
        <v>583</v>
      </c>
    </row>
    <row r="762" spans="1:10" ht="12" customHeight="1" x14ac:dyDescent="0.2">
      <c r="A762" s="32" t="s">
        <v>693</v>
      </c>
      <c r="B762" s="44">
        <v>115</v>
      </c>
      <c r="C762" s="44">
        <v>200</v>
      </c>
      <c r="D762" s="44">
        <v>64</v>
      </c>
      <c r="E762" s="44">
        <v>11</v>
      </c>
      <c r="F762" s="44">
        <v>25</v>
      </c>
      <c r="G762" s="44">
        <v>3</v>
      </c>
      <c r="H762" s="44">
        <v>1</v>
      </c>
      <c r="I762" s="50">
        <f t="shared" si="76"/>
        <v>22</v>
      </c>
      <c r="J762" s="50">
        <f>Sheriff!J762</f>
        <v>441</v>
      </c>
    </row>
    <row r="763" spans="1:10" ht="12" customHeight="1" x14ac:dyDescent="0.2">
      <c r="A763" s="32" t="s">
        <v>694</v>
      </c>
      <c r="B763" s="44">
        <v>160</v>
      </c>
      <c r="C763" s="44">
        <v>173</v>
      </c>
      <c r="D763" s="44">
        <v>47</v>
      </c>
      <c r="E763" s="44">
        <v>18</v>
      </c>
      <c r="F763" s="44">
        <v>14</v>
      </c>
      <c r="G763" s="44">
        <v>7</v>
      </c>
      <c r="H763" s="44">
        <v>4</v>
      </c>
      <c r="I763" s="50">
        <f t="shared" si="76"/>
        <v>23</v>
      </c>
      <c r="J763" s="50">
        <f>Sheriff!J763</f>
        <v>446</v>
      </c>
    </row>
    <row r="764" spans="1:10" ht="12" customHeight="1" x14ac:dyDescent="0.2">
      <c r="A764" s="32" t="s">
        <v>695</v>
      </c>
      <c r="B764" s="44">
        <v>129</v>
      </c>
      <c r="C764" s="44">
        <v>147</v>
      </c>
      <c r="D764" s="44">
        <v>33</v>
      </c>
      <c r="E764" s="44">
        <v>9</v>
      </c>
      <c r="F764" s="44">
        <v>21</v>
      </c>
      <c r="G764" s="44">
        <v>5</v>
      </c>
      <c r="H764" s="44">
        <v>3</v>
      </c>
      <c r="I764" s="50">
        <f t="shared" si="76"/>
        <v>20</v>
      </c>
      <c r="J764" s="50">
        <f>Sheriff!J764</f>
        <v>367</v>
      </c>
    </row>
    <row r="765" spans="1:10" ht="12" customHeight="1" x14ac:dyDescent="0.2">
      <c r="A765" s="32" t="s">
        <v>696</v>
      </c>
      <c r="B765" s="44">
        <v>235</v>
      </c>
      <c r="C765" s="44">
        <v>225</v>
      </c>
      <c r="D765" s="44">
        <v>57</v>
      </c>
      <c r="E765" s="44">
        <v>29</v>
      </c>
      <c r="F765" s="44">
        <v>36</v>
      </c>
      <c r="G765" s="44">
        <v>9</v>
      </c>
      <c r="H765" s="44">
        <v>4</v>
      </c>
      <c r="I765" s="50">
        <f t="shared" si="76"/>
        <v>29</v>
      </c>
      <c r="J765" s="50">
        <f>Sheriff!J765</f>
        <v>624</v>
      </c>
    </row>
    <row r="766" spans="1:10" ht="12" customHeight="1" x14ac:dyDescent="0.2">
      <c r="A766" s="32" t="s">
        <v>697</v>
      </c>
      <c r="B766" s="44">
        <v>166</v>
      </c>
      <c r="C766" s="44">
        <v>145</v>
      </c>
      <c r="D766" s="44">
        <v>44</v>
      </c>
      <c r="E766" s="44">
        <v>14</v>
      </c>
      <c r="F766" s="44">
        <v>19</v>
      </c>
      <c r="G766" s="44">
        <v>8</v>
      </c>
      <c r="H766" s="44">
        <v>4</v>
      </c>
      <c r="I766" s="50">
        <f t="shared" si="76"/>
        <v>25</v>
      </c>
      <c r="J766" s="50">
        <f>Sheriff!J766</f>
        <v>425</v>
      </c>
    </row>
    <row r="767" spans="1:10" ht="12" customHeight="1" x14ac:dyDescent="0.2">
      <c r="A767" s="32" t="s">
        <v>698</v>
      </c>
      <c r="B767" s="44">
        <v>163</v>
      </c>
      <c r="C767" s="44">
        <v>181</v>
      </c>
      <c r="D767" s="44">
        <v>59</v>
      </c>
      <c r="E767" s="44">
        <v>24</v>
      </c>
      <c r="F767" s="44">
        <v>26</v>
      </c>
      <c r="G767" s="44">
        <v>7</v>
      </c>
      <c r="H767" s="44">
        <v>4</v>
      </c>
      <c r="I767" s="50">
        <f t="shared" si="76"/>
        <v>32</v>
      </c>
      <c r="J767" s="50">
        <f>Sheriff!J767</f>
        <v>496</v>
      </c>
    </row>
    <row r="768" spans="1:10" ht="12" customHeight="1" x14ac:dyDescent="0.2">
      <c r="A768" s="32" t="s">
        <v>699</v>
      </c>
      <c r="B768" s="44">
        <v>176</v>
      </c>
      <c r="C768" s="44">
        <v>230</v>
      </c>
      <c r="D768" s="44">
        <v>62</v>
      </c>
      <c r="E768" s="44">
        <v>12</v>
      </c>
      <c r="F768" s="44">
        <v>16</v>
      </c>
      <c r="G768" s="44">
        <v>9</v>
      </c>
      <c r="H768" s="44">
        <v>3</v>
      </c>
      <c r="I768" s="50">
        <f t="shared" si="76"/>
        <v>38</v>
      </c>
      <c r="J768" s="50">
        <f>Sheriff!J768</f>
        <v>546</v>
      </c>
    </row>
    <row r="769" spans="1:11" ht="12" customHeight="1" x14ac:dyDescent="0.2">
      <c r="A769" s="32" t="s">
        <v>700</v>
      </c>
      <c r="B769" s="44">
        <v>145</v>
      </c>
      <c r="C769" s="44">
        <v>187</v>
      </c>
      <c r="D769" s="44">
        <v>57</v>
      </c>
      <c r="E769" s="44">
        <v>14</v>
      </c>
      <c r="F769" s="44">
        <v>19</v>
      </c>
      <c r="G769" s="44">
        <v>2</v>
      </c>
      <c r="H769" s="44">
        <v>1</v>
      </c>
      <c r="I769" s="50">
        <f t="shared" si="76"/>
        <v>22</v>
      </c>
      <c r="J769" s="50">
        <f>Sheriff!J769</f>
        <v>447</v>
      </c>
    </row>
    <row r="770" spans="1:11" ht="12" customHeight="1" x14ac:dyDescent="0.2">
      <c r="A770" s="32" t="s">
        <v>701</v>
      </c>
      <c r="B770" s="44">
        <v>143</v>
      </c>
      <c r="C770" s="44">
        <v>238</v>
      </c>
      <c r="D770" s="44">
        <v>75</v>
      </c>
      <c r="E770" s="44">
        <v>16</v>
      </c>
      <c r="F770" s="44">
        <v>29</v>
      </c>
      <c r="G770" s="44">
        <v>2</v>
      </c>
      <c r="H770" s="44">
        <v>1</v>
      </c>
      <c r="I770" s="50">
        <f t="shared" si="76"/>
        <v>38</v>
      </c>
      <c r="J770" s="50">
        <f>Sheriff!J770</f>
        <v>542</v>
      </c>
    </row>
    <row r="771" spans="1:11" ht="12" customHeight="1" x14ac:dyDescent="0.2">
      <c r="A771" s="32" t="s">
        <v>702</v>
      </c>
      <c r="B771" s="44">
        <v>206</v>
      </c>
      <c r="C771" s="44">
        <v>236</v>
      </c>
      <c r="D771" s="44">
        <v>60</v>
      </c>
      <c r="E771" s="44">
        <v>19</v>
      </c>
      <c r="F771" s="44">
        <v>30</v>
      </c>
      <c r="G771" s="44">
        <v>6</v>
      </c>
      <c r="H771" s="44">
        <v>0</v>
      </c>
      <c r="I771" s="50">
        <f t="shared" si="76"/>
        <v>23</v>
      </c>
      <c r="J771" s="50">
        <f>Sheriff!J771</f>
        <v>580</v>
      </c>
    </row>
    <row r="772" spans="1:11" ht="12" customHeight="1" x14ac:dyDescent="0.2">
      <c r="A772" s="32" t="s">
        <v>703</v>
      </c>
      <c r="B772" s="44">
        <v>195</v>
      </c>
      <c r="C772" s="44">
        <v>306</v>
      </c>
      <c r="D772" s="44">
        <v>101</v>
      </c>
      <c r="E772" s="44">
        <v>19</v>
      </c>
      <c r="F772" s="44">
        <v>27</v>
      </c>
      <c r="G772" s="44">
        <v>2</v>
      </c>
      <c r="H772" s="44">
        <v>2</v>
      </c>
      <c r="I772" s="50">
        <f t="shared" si="76"/>
        <v>56</v>
      </c>
      <c r="J772" s="50">
        <f>Sheriff!J772</f>
        <v>708</v>
      </c>
    </row>
    <row r="773" spans="1:11" ht="12" customHeight="1" x14ac:dyDescent="0.2">
      <c r="A773" s="32" t="s">
        <v>704</v>
      </c>
      <c r="B773" s="44">
        <v>53</v>
      </c>
      <c r="C773" s="44">
        <v>110</v>
      </c>
      <c r="D773" s="44">
        <v>32</v>
      </c>
      <c r="E773" s="44">
        <v>10</v>
      </c>
      <c r="F773" s="44">
        <v>13</v>
      </c>
      <c r="G773" s="44">
        <v>0</v>
      </c>
      <c r="H773" s="44">
        <v>2</v>
      </c>
      <c r="I773" s="50">
        <f t="shared" si="76"/>
        <v>12</v>
      </c>
      <c r="J773" s="50">
        <f>Sheriff!J773</f>
        <v>232</v>
      </c>
    </row>
    <row r="774" spans="1:11" ht="12" customHeight="1" x14ac:dyDescent="0.2">
      <c r="A774" s="32" t="s">
        <v>705</v>
      </c>
      <c r="B774" s="44">
        <v>102</v>
      </c>
      <c r="C774" s="44">
        <v>134</v>
      </c>
      <c r="D774" s="44">
        <v>41</v>
      </c>
      <c r="E774" s="44">
        <v>22</v>
      </c>
      <c r="F774" s="44">
        <v>15</v>
      </c>
      <c r="G774" s="44">
        <v>3</v>
      </c>
      <c r="H774" s="44">
        <v>1</v>
      </c>
      <c r="I774" s="50">
        <f t="shared" si="76"/>
        <v>10</v>
      </c>
      <c r="J774" s="50">
        <f>Sheriff!J774</f>
        <v>328</v>
      </c>
      <c r="K774" s="8"/>
    </row>
    <row r="775" spans="1:11" ht="12" customHeight="1" x14ac:dyDescent="0.2">
      <c r="A775" s="32" t="s">
        <v>706</v>
      </c>
      <c r="B775" s="44">
        <v>122</v>
      </c>
      <c r="C775" s="44">
        <v>183</v>
      </c>
      <c r="D775" s="44">
        <v>68</v>
      </c>
      <c r="E775" s="44">
        <v>5</v>
      </c>
      <c r="F775" s="44">
        <v>23</v>
      </c>
      <c r="G775" s="44">
        <v>3</v>
      </c>
      <c r="H775" s="44">
        <v>0</v>
      </c>
      <c r="I775" s="50">
        <f t="shared" si="76"/>
        <v>25</v>
      </c>
      <c r="J775" s="50">
        <f>Sheriff!J775</f>
        <v>429</v>
      </c>
    </row>
    <row r="776" spans="1:11" ht="12" customHeight="1" x14ac:dyDescent="0.2">
      <c r="A776" s="36" t="s">
        <v>707</v>
      </c>
      <c r="B776" s="47">
        <f>SUM(B735:B775)</f>
        <v>5824</v>
      </c>
      <c r="C776" s="47">
        <f t="shared" ref="C776:H776" si="77">SUM(C735:C775)</f>
        <v>7644</v>
      </c>
      <c r="D776" s="47">
        <f t="shared" si="77"/>
        <v>2336</v>
      </c>
      <c r="E776" s="47">
        <f t="shared" si="77"/>
        <v>588</v>
      </c>
      <c r="F776" s="47">
        <f t="shared" si="77"/>
        <v>814</v>
      </c>
      <c r="G776" s="47">
        <f t="shared" si="77"/>
        <v>170</v>
      </c>
      <c r="H776" s="47">
        <f t="shared" si="77"/>
        <v>91</v>
      </c>
      <c r="I776" s="47">
        <f>SUM(I735:I775)</f>
        <v>1098</v>
      </c>
      <c r="J776" s="47">
        <f>SUM(J735:J775)</f>
        <v>18565</v>
      </c>
    </row>
    <row r="777" spans="1:11" ht="12" customHeight="1" x14ac:dyDescent="0.2">
      <c r="A777" s="3"/>
      <c r="B777" s="10"/>
      <c r="C777" s="10"/>
      <c r="D777" s="10"/>
      <c r="E777" s="10"/>
      <c r="F777" s="10"/>
      <c r="G777" s="10"/>
      <c r="H777" s="10"/>
      <c r="I777" s="10"/>
      <c r="J777" s="10"/>
    </row>
    <row r="778" spans="1:11" ht="12" customHeight="1" x14ac:dyDescent="0.2">
      <c r="A778" s="34" t="s">
        <v>64</v>
      </c>
    </row>
    <row r="779" spans="1:11" ht="12" customHeight="1" x14ac:dyDescent="0.2">
      <c r="A779" s="32" t="s">
        <v>662</v>
      </c>
      <c r="B779" s="44">
        <v>65</v>
      </c>
      <c r="C779" s="44">
        <v>142</v>
      </c>
      <c r="D779" s="44">
        <v>45</v>
      </c>
      <c r="E779" s="44">
        <v>9</v>
      </c>
      <c r="F779" s="44">
        <v>11</v>
      </c>
      <c r="G779" s="44">
        <v>0</v>
      </c>
      <c r="H779" s="44">
        <v>1</v>
      </c>
      <c r="I779" s="50">
        <f>J779-(SUM(B779:H779))</f>
        <v>23</v>
      </c>
      <c r="J779" s="50">
        <f>Sheriff!J779</f>
        <v>296</v>
      </c>
    </row>
    <row r="780" spans="1:11" ht="12" customHeight="1" x14ac:dyDescent="0.2">
      <c r="A780" s="32" t="s">
        <v>663</v>
      </c>
      <c r="B780" s="44">
        <v>85</v>
      </c>
      <c r="C780" s="44">
        <v>145</v>
      </c>
      <c r="D780" s="44">
        <v>37</v>
      </c>
      <c r="E780" s="44">
        <v>10</v>
      </c>
      <c r="F780" s="44">
        <v>16</v>
      </c>
      <c r="G780" s="44">
        <v>0</v>
      </c>
      <c r="H780" s="44">
        <v>2</v>
      </c>
      <c r="I780" s="50">
        <f>J780-(SUM(B780:H780))</f>
        <v>18</v>
      </c>
      <c r="J780" s="50">
        <f>Sheriff!J780</f>
        <v>313</v>
      </c>
    </row>
    <row r="781" spans="1:11" ht="12" customHeight="1" x14ac:dyDescent="0.2">
      <c r="A781" s="32" t="s">
        <v>664</v>
      </c>
      <c r="B781" s="44">
        <v>50</v>
      </c>
      <c r="C781" s="44">
        <v>161</v>
      </c>
      <c r="D781" s="44">
        <v>45</v>
      </c>
      <c r="E781" s="44">
        <v>5</v>
      </c>
      <c r="F781" s="44">
        <v>2</v>
      </c>
      <c r="G781" s="44">
        <v>3</v>
      </c>
      <c r="H781" s="44">
        <v>0</v>
      </c>
      <c r="I781" s="50">
        <f>J781-(SUM(B781:H781))</f>
        <v>22</v>
      </c>
      <c r="J781" s="50">
        <f>Sheriff!J781</f>
        <v>288</v>
      </c>
    </row>
    <row r="782" spans="1:11" ht="12" customHeight="1" x14ac:dyDescent="0.2">
      <c r="A782" s="36" t="s">
        <v>665</v>
      </c>
      <c r="B782" s="47">
        <f>SUM(B779:B781)</f>
        <v>200</v>
      </c>
      <c r="C782" s="47">
        <f t="shared" ref="C782:H782" si="78">SUM(C779:C781)</f>
        <v>448</v>
      </c>
      <c r="D782" s="47">
        <f t="shared" si="78"/>
        <v>127</v>
      </c>
      <c r="E782" s="47">
        <f t="shared" si="78"/>
        <v>24</v>
      </c>
      <c r="F782" s="47">
        <f t="shared" si="78"/>
        <v>29</v>
      </c>
      <c r="G782" s="47">
        <f t="shared" si="78"/>
        <v>3</v>
      </c>
      <c r="H782" s="47">
        <f t="shared" si="78"/>
        <v>3</v>
      </c>
      <c r="I782" s="47">
        <f>SUM(I779:I781)</f>
        <v>63</v>
      </c>
      <c r="J782" s="47">
        <f>SUM(J779:J781)</f>
        <v>897</v>
      </c>
    </row>
    <row r="783" spans="1:11" ht="12" customHeight="1" x14ac:dyDescent="0.2">
      <c r="A783" s="3"/>
      <c r="B783" s="10"/>
      <c r="C783" s="10"/>
      <c r="D783" s="10"/>
      <c r="E783" s="10"/>
      <c r="F783" s="10"/>
      <c r="G783" s="10"/>
      <c r="H783" s="10"/>
      <c r="I783" s="10"/>
      <c r="J783" s="10"/>
    </row>
    <row r="784" spans="1:11" ht="12" customHeight="1" x14ac:dyDescent="0.2">
      <c r="A784" s="34" t="s">
        <v>50</v>
      </c>
    </row>
    <row r="785" spans="1:10" ht="12" customHeight="1" x14ac:dyDescent="0.2">
      <c r="A785" s="32" t="s">
        <v>627</v>
      </c>
      <c r="B785" s="44">
        <v>169</v>
      </c>
      <c r="C785" s="44">
        <v>226</v>
      </c>
      <c r="D785" s="44">
        <v>70</v>
      </c>
      <c r="E785" s="44">
        <v>15</v>
      </c>
      <c r="F785" s="44">
        <v>24</v>
      </c>
      <c r="G785" s="44">
        <v>3</v>
      </c>
      <c r="H785" s="44">
        <v>1</v>
      </c>
      <c r="I785" s="50">
        <f t="shared" ref="I785:I818" si="79">J785-(SUM(B785:H785))</f>
        <v>41</v>
      </c>
      <c r="J785" s="50">
        <f>Sheriff!J785</f>
        <v>549</v>
      </c>
    </row>
    <row r="786" spans="1:10" ht="12" customHeight="1" x14ac:dyDescent="0.2">
      <c r="A786" s="32" t="s">
        <v>628</v>
      </c>
      <c r="B786" s="44">
        <v>89</v>
      </c>
      <c r="C786" s="44">
        <v>104</v>
      </c>
      <c r="D786" s="44">
        <v>37</v>
      </c>
      <c r="E786" s="44">
        <v>7</v>
      </c>
      <c r="F786" s="44">
        <v>18</v>
      </c>
      <c r="G786" s="44">
        <v>4</v>
      </c>
      <c r="H786" s="44">
        <v>0</v>
      </c>
      <c r="I786" s="50">
        <f t="shared" si="79"/>
        <v>11</v>
      </c>
      <c r="J786" s="50">
        <f>Sheriff!J786</f>
        <v>270</v>
      </c>
    </row>
    <row r="787" spans="1:10" ht="12" customHeight="1" x14ac:dyDescent="0.2">
      <c r="A787" s="32" t="s">
        <v>629</v>
      </c>
      <c r="B787" s="44">
        <v>129</v>
      </c>
      <c r="C787" s="44">
        <v>149</v>
      </c>
      <c r="D787" s="44">
        <v>61</v>
      </c>
      <c r="E787" s="44">
        <v>20</v>
      </c>
      <c r="F787" s="44">
        <v>16</v>
      </c>
      <c r="G787" s="44">
        <v>4</v>
      </c>
      <c r="H787" s="44">
        <v>3</v>
      </c>
      <c r="I787" s="50">
        <f t="shared" si="79"/>
        <v>23</v>
      </c>
      <c r="J787" s="50">
        <f>Sheriff!J787</f>
        <v>405</v>
      </c>
    </row>
    <row r="788" spans="1:10" ht="12" customHeight="1" x14ac:dyDescent="0.2">
      <c r="A788" s="32" t="s">
        <v>630</v>
      </c>
      <c r="B788" s="44">
        <v>81</v>
      </c>
      <c r="C788" s="44">
        <v>123</v>
      </c>
      <c r="D788" s="44">
        <v>29</v>
      </c>
      <c r="E788" s="44">
        <v>12</v>
      </c>
      <c r="F788" s="44">
        <v>16</v>
      </c>
      <c r="G788" s="44">
        <v>4</v>
      </c>
      <c r="H788" s="44">
        <v>1</v>
      </c>
      <c r="I788" s="50">
        <f t="shared" si="79"/>
        <v>21</v>
      </c>
      <c r="J788" s="50">
        <f>Sheriff!J788</f>
        <v>287</v>
      </c>
    </row>
    <row r="789" spans="1:10" ht="12" customHeight="1" x14ac:dyDescent="0.2">
      <c r="A789" s="32" t="s">
        <v>631</v>
      </c>
      <c r="B789" s="44">
        <v>101</v>
      </c>
      <c r="C789" s="44">
        <v>129</v>
      </c>
      <c r="D789" s="44">
        <v>53</v>
      </c>
      <c r="E789" s="44">
        <v>15</v>
      </c>
      <c r="F789" s="44">
        <v>13</v>
      </c>
      <c r="G789" s="44">
        <v>2</v>
      </c>
      <c r="H789" s="44">
        <v>3</v>
      </c>
      <c r="I789" s="50">
        <f t="shared" si="79"/>
        <v>20</v>
      </c>
      <c r="J789" s="50">
        <f>Sheriff!J789</f>
        <v>336</v>
      </c>
    </row>
    <row r="790" spans="1:10" ht="12" customHeight="1" x14ac:dyDescent="0.2">
      <c r="A790" s="32" t="s">
        <v>632</v>
      </c>
      <c r="B790" s="44">
        <v>108</v>
      </c>
      <c r="C790" s="44">
        <v>139</v>
      </c>
      <c r="D790" s="44">
        <v>34</v>
      </c>
      <c r="E790" s="44">
        <v>11</v>
      </c>
      <c r="F790" s="44">
        <v>20</v>
      </c>
      <c r="G790" s="44">
        <v>4</v>
      </c>
      <c r="H790" s="44">
        <v>4</v>
      </c>
      <c r="I790" s="50">
        <f t="shared" si="79"/>
        <v>16</v>
      </c>
      <c r="J790" s="50">
        <f>Sheriff!J790</f>
        <v>336</v>
      </c>
    </row>
    <row r="791" spans="1:10" ht="12" customHeight="1" x14ac:dyDescent="0.2">
      <c r="A791" s="32" t="s">
        <v>633</v>
      </c>
      <c r="B791" s="44">
        <v>57</v>
      </c>
      <c r="C791" s="44">
        <v>82</v>
      </c>
      <c r="D791" s="44">
        <v>23</v>
      </c>
      <c r="E791" s="44">
        <v>5</v>
      </c>
      <c r="F791" s="44">
        <v>5</v>
      </c>
      <c r="G791" s="44">
        <v>1</v>
      </c>
      <c r="H791" s="44">
        <v>0</v>
      </c>
      <c r="I791" s="50">
        <f t="shared" si="79"/>
        <v>8</v>
      </c>
      <c r="J791" s="50">
        <f>Sheriff!J791</f>
        <v>181</v>
      </c>
    </row>
    <row r="792" spans="1:10" ht="12" customHeight="1" x14ac:dyDescent="0.2">
      <c r="A792" s="32" t="s">
        <v>634</v>
      </c>
      <c r="B792" s="44">
        <v>82</v>
      </c>
      <c r="C792" s="44">
        <v>136</v>
      </c>
      <c r="D792" s="44">
        <v>40</v>
      </c>
      <c r="E792" s="44">
        <v>9</v>
      </c>
      <c r="F792" s="44">
        <v>11</v>
      </c>
      <c r="G792" s="44">
        <v>1</v>
      </c>
      <c r="H792" s="44">
        <v>3</v>
      </c>
      <c r="I792" s="50">
        <f t="shared" si="79"/>
        <v>23</v>
      </c>
      <c r="J792" s="50">
        <f>Sheriff!J792</f>
        <v>305</v>
      </c>
    </row>
    <row r="793" spans="1:10" ht="12" customHeight="1" x14ac:dyDescent="0.2">
      <c r="A793" s="32" t="s">
        <v>635</v>
      </c>
      <c r="B793" s="44">
        <v>102</v>
      </c>
      <c r="C793" s="44">
        <v>154</v>
      </c>
      <c r="D793" s="44">
        <v>25</v>
      </c>
      <c r="E793" s="44">
        <v>5</v>
      </c>
      <c r="F793" s="44">
        <v>7</v>
      </c>
      <c r="G793" s="44">
        <v>0</v>
      </c>
      <c r="H793" s="44">
        <v>1</v>
      </c>
      <c r="I793" s="50">
        <f t="shared" si="79"/>
        <v>13</v>
      </c>
      <c r="J793" s="50">
        <f>Sheriff!J793</f>
        <v>307</v>
      </c>
    </row>
    <row r="794" spans="1:10" ht="12" customHeight="1" x14ac:dyDescent="0.2">
      <c r="A794" s="32" t="s">
        <v>636</v>
      </c>
      <c r="B794" s="44">
        <v>104</v>
      </c>
      <c r="C794" s="44">
        <v>150</v>
      </c>
      <c r="D794" s="44">
        <v>30</v>
      </c>
      <c r="E794" s="44">
        <v>20</v>
      </c>
      <c r="F794" s="44">
        <v>13</v>
      </c>
      <c r="G794" s="44">
        <v>5</v>
      </c>
      <c r="H794" s="44">
        <v>1</v>
      </c>
      <c r="I794" s="50">
        <f t="shared" si="79"/>
        <v>26</v>
      </c>
      <c r="J794" s="50">
        <f>Sheriff!J794</f>
        <v>349</v>
      </c>
    </row>
    <row r="795" spans="1:10" ht="12" customHeight="1" x14ac:dyDescent="0.2">
      <c r="A795" s="32" t="s">
        <v>637</v>
      </c>
      <c r="B795" s="44">
        <v>86</v>
      </c>
      <c r="C795" s="44">
        <v>146</v>
      </c>
      <c r="D795" s="44">
        <v>56</v>
      </c>
      <c r="E795" s="44">
        <v>8</v>
      </c>
      <c r="F795" s="44">
        <v>16</v>
      </c>
      <c r="G795" s="44">
        <v>3</v>
      </c>
      <c r="H795" s="44">
        <v>1</v>
      </c>
      <c r="I795" s="50">
        <f t="shared" si="79"/>
        <v>27</v>
      </c>
      <c r="J795" s="50">
        <f>Sheriff!J795</f>
        <v>343</v>
      </c>
    </row>
    <row r="796" spans="1:10" ht="12" customHeight="1" x14ac:dyDescent="0.2">
      <c r="A796" s="32" t="s">
        <v>638</v>
      </c>
      <c r="B796" s="44">
        <v>93</v>
      </c>
      <c r="C796" s="44">
        <v>154</v>
      </c>
      <c r="D796" s="44">
        <v>53</v>
      </c>
      <c r="E796" s="44">
        <v>20</v>
      </c>
      <c r="F796" s="44">
        <v>14</v>
      </c>
      <c r="G796" s="44">
        <v>2</v>
      </c>
      <c r="H796" s="44">
        <v>2</v>
      </c>
      <c r="I796" s="50">
        <f t="shared" si="79"/>
        <v>24</v>
      </c>
      <c r="J796" s="50">
        <f>Sheriff!J796</f>
        <v>362</v>
      </c>
    </row>
    <row r="797" spans="1:10" ht="12" customHeight="1" x14ac:dyDescent="0.2">
      <c r="A797" s="32" t="s">
        <v>639</v>
      </c>
      <c r="B797" s="44">
        <v>82</v>
      </c>
      <c r="C797" s="44">
        <v>142</v>
      </c>
      <c r="D797" s="44">
        <v>29</v>
      </c>
      <c r="E797" s="44">
        <v>4</v>
      </c>
      <c r="F797" s="44">
        <v>13</v>
      </c>
      <c r="G797" s="44">
        <v>3</v>
      </c>
      <c r="H797" s="44">
        <v>1</v>
      </c>
      <c r="I797" s="50">
        <f t="shared" si="79"/>
        <v>17</v>
      </c>
      <c r="J797" s="50">
        <f>Sheriff!J797</f>
        <v>291</v>
      </c>
    </row>
    <row r="798" spans="1:10" ht="12" customHeight="1" x14ac:dyDescent="0.2">
      <c r="A798" s="32" t="s">
        <v>640</v>
      </c>
      <c r="B798" s="44">
        <v>78</v>
      </c>
      <c r="C798" s="44">
        <v>139</v>
      </c>
      <c r="D798" s="44">
        <v>39</v>
      </c>
      <c r="E798" s="44">
        <v>8</v>
      </c>
      <c r="F798" s="44">
        <v>15</v>
      </c>
      <c r="G798" s="44">
        <v>2</v>
      </c>
      <c r="H798" s="44">
        <v>1</v>
      </c>
      <c r="I798" s="50">
        <f t="shared" si="79"/>
        <v>28</v>
      </c>
      <c r="J798" s="50">
        <f>Sheriff!J798</f>
        <v>310</v>
      </c>
    </row>
    <row r="799" spans="1:10" ht="12" customHeight="1" x14ac:dyDescent="0.2">
      <c r="A799" s="32" t="s">
        <v>641</v>
      </c>
      <c r="B799" s="44">
        <v>94</v>
      </c>
      <c r="C799" s="44">
        <v>159</v>
      </c>
      <c r="D799" s="44">
        <v>42</v>
      </c>
      <c r="E799" s="44">
        <v>19</v>
      </c>
      <c r="F799" s="44">
        <v>18</v>
      </c>
      <c r="G799" s="44">
        <v>3</v>
      </c>
      <c r="H799" s="44">
        <v>1</v>
      </c>
      <c r="I799" s="50">
        <f t="shared" si="79"/>
        <v>39</v>
      </c>
      <c r="J799" s="50">
        <f>Sheriff!J799</f>
        <v>375</v>
      </c>
    </row>
    <row r="800" spans="1:10" ht="12" customHeight="1" x14ac:dyDescent="0.2">
      <c r="A800" s="32" t="s">
        <v>642</v>
      </c>
      <c r="B800" s="44">
        <v>123</v>
      </c>
      <c r="C800" s="44">
        <v>248</v>
      </c>
      <c r="D800" s="44">
        <v>83</v>
      </c>
      <c r="E800" s="44">
        <v>11</v>
      </c>
      <c r="F800" s="44">
        <v>18</v>
      </c>
      <c r="G800" s="44">
        <v>6</v>
      </c>
      <c r="H800" s="44">
        <v>1</v>
      </c>
      <c r="I800" s="50">
        <f t="shared" si="79"/>
        <v>28</v>
      </c>
      <c r="J800" s="50">
        <f>Sheriff!J800</f>
        <v>518</v>
      </c>
    </row>
    <row r="801" spans="1:10" ht="12" customHeight="1" x14ac:dyDescent="0.2">
      <c r="A801" s="32" t="s">
        <v>643</v>
      </c>
      <c r="B801" s="44">
        <v>95</v>
      </c>
      <c r="C801" s="44">
        <v>194</v>
      </c>
      <c r="D801" s="44">
        <v>57</v>
      </c>
      <c r="E801" s="44">
        <v>15</v>
      </c>
      <c r="F801" s="44">
        <v>20</v>
      </c>
      <c r="G801" s="44">
        <v>3</v>
      </c>
      <c r="H801" s="44">
        <v>3</v>
      </c>
      <c r="I801" s="50">
        <f t="shared" si="79"/>
        <v>29</v>
      </c>
      <c r="J801" s="50">
        <f>Sheriff!J801</f>
        <v>416</v>
      </c>
    </row>
    <row r="802" spans="1:10" ht="12" customHeight="1" x14ac:dyDescent="0.2">
      <c r="A802" s="32" t="s">
        <v>644</v>
      </c>
      <c r="B802" s="44">
        <v>46</v>
      </c>
      <c r="C802" s="44">
        <v>109</v>
      </c>
      <c r="D802" s="44">
        <v>31</v>
      </c>
      <c r="E802" s="44">
        <v>4</v>
      </c>
      <c r="F802" s="44">
        <v>9</v>
      </c>
      <c r="G802" s="44">
        <v>3</v>
      </c>
      <c r="H802" s="44">
        <v>1</v>
      </c>
      <c r="I802" s="50">
        <f t="shared" si="79"/>
        <v>18</v>
      </c>
      <c r="J802" s="50">
        <f>Sheriff!J802</f>
        <v>221</v>
      </c>
    </row>
    <row r="803" spans="1:10" ht="12" customHeight="1" x14ac:dyDescent="0.2">
      <c r="A803" s="32" t="s">
        <v>645</v>
      </c>
      <c r="B803" s="44">
        <v>78</v>
      </c>
      <c r="C803" s="44">
        <v>137</v>
      </c>
      <c r="D803" s="44">
        <v>36</v>
      </c>
      <c r="E803" s="44">
        <v>3</v>
      </c>
      <c r="F803" s="44">
        <v>9</v>
      </c>
      <c r="G803" s="44">
        <v>3</v>
      </c>
      <c r="H803" s="44">
        <v>1</v>
      </c>
      <c r="I803" s="50">
        <f t="shared" si="79"/>
        <v>19</v>
      </c>
      <c r="J803" s="50">
        <f>Sheriff!J803</f>
        <v>286</v>
      </c>
    </row>
    <row r="804" spans="1:10" ht="12" customHeight="1" x14ac:dyDescent="0.2">
      <c r="A804" s="32" t="s">
        <v>646</v>
      </c>
      <c r="B804" s="44">
        <v>92</v>
      </c>
      <c r="C804" s="44">
        <v>162</v>
      </c>
      <c r="D804" s="44">
        <v>49</v>
      </c>
      <c r="E804" s="44">
        <v>12</v>
      </c>
      <c r="F804" s="44">
        <v>14</v>
      </c>
      <c r="G804" s="44">
        <v>2</v>
      </c>
      <c r="H804" s="44">
        <v>3</v>
      </c>
      <c r="I804" s="50">
        <f t="shared" si="79"/>
        <v>28</v>
      </c>
      <c r="J804" s="50">
        <f>Sheriff!J804</f>
        <v>362</v>
      </c>
    </row>
    <row r="805" spans="1:10" ht="12" customHeight="1" x14ac:dyDescent="0.2">
      <c r="A805" s="32" t="s">
        <v>647</v>
      </c>
      <c r="B805" s="44">
        <v>105</v>
      </c>
      <c r="C805" s="44">
        <v>162</v>
      </c>
      <c r="D805" s="44">
        <v>56</v>
      </c>
      <c r="E805" s="44">
        <v>9</v>
      </c>
      <c r="F805" s="44">
        <v>12</v>
      </c>
      <c r="G805" s="44">
        <v>2</v>
      </c>
      <c r="H805" s="44">
        <v>4</v>
      </c>
      <c r="I805" s="50">
        <f t="shared" si="79"/>
        <v>15</v>
      </c>
      <c r="J805" s="50">
        <f>Sheriff!J805</f>
        <v>365</v>
      </c>
    </row>
    <row r="806" spans="1:10" ht="12" customHeight="1" x14ac:dyDescent="0.2">
      <c r="A806" s="32" t="s">
        <v>648</v>
      </c>
      <c r="B806" s="44">
        <v>202</v>
      </c>
      <c r="C806" s="44">
        <v>312</v>
      </c>
      <c r="D806" s="44">
        <v>65</v>
      </c>
      <c r="E806" s="44">
        <v>20</v>
      </c>
      <c r="F806" s="44">
        <v>26</v>
      </c>
      <c r="G806" s="44">
        <v>4</v>
      </c>
      <c r="H806" s="44">
        <v>2</v>
      </c>
      <c r="I806" s="50">
        <f t="shared" si="79"/>
        <v>38</v>
      </c>
      <c r="J806" s="50">
        <f>Sheriff!J806</f>
        <v>669</v>
      </c>
    </row>
    <row r="807" spans="1:10" ht="12" customHeight="1" x14ac:dyDescent="0.2">
      <c r="A807" s="32" t="s">
        <v>649</v>
      </c>
      <c r="B807" s="44">
        <v>146</v>
      </c>
      <c r="C807" s="44">
        <v>225</v>
      </c>
      <c r="D807" s="44">
        <v>71</v>
      </c>
      <c r="E807" s="44">
        <v>11</v>
      </c>
      <c r="F807" s="44">
        <v>15</v>
      </c>
      <c r="G807" s="44">
        <v>2</v>
      </c>
      <c r="H807" s="44">
        <v>4</v>
      </c>
      <c r="I807" s="50">
        <f t="shared" si="79"/>
        <v>29</v>
      </c>
      <c r="J807" s="50">
        <f>Sheriff!J807</f>
        <v>503</v>
      </c>
    </row>
    <row r="808" spans="1:10" ht="12" customHeight="1" x14ac:dyDescent="0.2">
      <c r="A808" s="32" t="s">
        <v>650</v>
      </c>
      <c r="B808" s="44">
        <v>80</v>
      </c>
      <c r="C808" s="44">
        <v>135</v>
      </c>
      <c r="D808" s="44">
        <v>42</v>
      </c>
      <c r="E808" s="44">
        <v>8</v>
      </c>
      <c r="F808" s="44">
        <v>6</v>
      </c>
      <c r="G808" s="44">
        <v>2</v>
      </c>
      <c r="H808" s="44">
        <v>0</v>
      </c>
      <c r="I808" s="50">
        <f t="shared" si="79"/>
        <v>21</v>
      </c>
      <c r="J808" s="50">
        <f>Sheriff!J808</f>
        <v>294</v>
      </c>
    </row>
    <row r="809" spans="1:10" ht="12" customHeight="1" x14ac:dyDescent="0.2">
      <c r="A809" s="32" t="s">
        <v>651</v>
      </c>
      <c r="B809" s="44">
        <v>120</v>
      </c>
      <c r="C809" s="44">
        <v>151</v>
      </c>
      <c r="D809" s="44">
        <v>29</v>
      </c>
      <c r="E809" s="44">
        <v>11</v>
      </c>
      <c r="F809" s="44">
        <v>19</v>
      </c>
      <c r="G809" s="44">
        <v>2</v>
      </c>
      <c r="H809" s="44">
        <v>2</v>
      </c>
      <c r="I809" s="50">
        <f t="shared" si="79"/>
        <v>15</v>
      </c>
      <c r="J809" s="50">
        <f>Sheriff!J809</f>
        <v>349</v>
      </c>
    </row>
    <row r="810" spans="1:10" ht="12" customHeight="1" x14ac:dyDescent="0.2">
      <c r="A810" s="32" t="s">
        <v>652</v>
      </c>
      <c r="B810" s="44">
        <v>116</v>
      </c>
      <c r="C810" s="44">
        <v>161</v>
      </c>
      <c r="D810" s="44">
        <v>35</v>
      </c>
      <c r="E810" s="44">
        <v>9</v>
      </c>
      <c r="F810" s="44">
        <v>11</v>
      </c>
      <c r="G810" s="44">
        <v>5</v>
      </c>
      <c r="H810" s="44">
        <v>0</v>
      </c>
      <c r="I810" s="50">
        <f t="shared" si="79"/>
        <v>18</v>
      </c>
      <c r="J810" s="50">
        <f>Sheriff!J810</f>
        <v>355</v>
      </c>
    </row>
    <row r="811" spans="1:10" ht="12" customHeight="1" x14ac:dyDescent="0.2">
      <c r="A811" s="32" t="s">
        <v>653</v>
      </c>
      <c r="B811" s="44">
        <v>102</v>
      </c>
      <c r="C811" s="44">
        <v>156</v>
      </c>
      <c r="D811" s="44">
        <v>45</v>
      </c>
      <c r="E811" s="44">
        <v>12</v>
      </c>
      <c r="F811" s="44">
        <v>15</v>
      </c>
      <c r="G811" s="44">
        <v>3</v>
      </c>
      <c r="H811" s="44">
        <v>0</v>
      </c>
      <c r="I811" s="50">
        <f t="shared" si="79"/>
        <v>14</v>
      </c>
      <c r="J811" s="50">
        <f>Sheriff!J811</f>
        <v>347</v>
      </c>
    </row>
    <row r="812" spans="1:10" ht="12" customHeight="1" x14ac:dyDescent="0.2">
      <c r="A812" s="32" t="s">
        <v>654</v>
      </c>
      <c r="B812" s="44">
        <v>101</v>
      </c>
      <c r="C812" s="44">
        <v>137</v>
      </c>
      <c r="D812" s="44">
        <v>33</v>
      </c>
      <c r="E812" s="44">
        <v>12</v>
      </c>
      <c r="F812" s="44">
        <v>13</v>
      </c>
      <c r="G812" s="44">
        <v>2</v>
      </c>
      <c r="H812" s="44">
        <v>1</v>
      </c>
      <c r="I812" s="50">
        <f t="shared" si="79"/>
        <v>19</v>
      </c>
      <c r="J812" s="50">
        <f>Sheriff!J812</f>
        <v>318</v>
      </c>
    </row>
    <row r="813" spans="1:10" x14ac:dyDescent="0.2">
      <c r="A813" s="32" t="s">
        <v>655</v>
      </c>
      <c r="B813" s="44">
        <v>123</v>
      </c>
      <c r="C813" s="44">
        <v>162</v>
      </c>
      <c r="D813" s="44">
        <v>41</v>
      </c>
      <c r="E813" s="44">
        <v>9</v>
      </c>
      <c r="F813" s="44">
        <v>14</v>
      </c>
      <c r="G813" s="44">
        <v>1</v>
      </c>
      <c r="H813" s="44">
        <v>3</v>
      </c>
      <c r="I813" s="50">
        <f t="shared" si="79"/>
        <v>21</v>
      </c>
      <c r="J813" s="50">
        <f>Sheriff!J813</f>
        <v>374</v>
      </c>
    </row>
    <row r="814" spans="1:10" x14ac:dyDescent="0.2">
      <c r="A814" s="32" t="s">
        <v>656</v>
      </c>
      <c r="B814" s="44">
        <v>76</v>
      </c>
      <c r="C814" s="44">
        <v>99</v>
      </c>
      <c r="D814" s="44">
        <v>36</v>
      </c>
      <c r="E814" s="44">
        <v>5</v>
      </c>
      <c r="F814" s="44">
        <v>13</v>
      </c>
      <c r="G814" s="44">
        <v>1</v>
      </c>
      <c r="H814" s="44">
        <v>0</v>
      </c>
      <c r="I814" s="50">
        <f t="shared" si="79"/>
        <v>14</v>
      </c>
      <c r="J814" s="50">
        <f>Sheriff!J814</f>
        <v>244</v>
      </c>
    </row>
    <row r="815" spans="1:10" ht="14.1" customHeight="1" x14ac:dyDescent="0.2">
      <c r="A815" s="32" t="s">
        <v>657</v>
      </c>
      <c r="B815" s="44">
        <v>78</v>
      </c>
      <c r="C815" s="44">
        <v>186</v>
      </c>
      <c r="D815" s="44">
        <v>58</v>
      </c>
      <c r="E815" s="44">
        <v>5</v>
      </c>
      <c r="F815" s="44">
        <v>26</v>
      </c>
      <c r="G815" s="44">
        <v>3</v>
      </c>
      <c r="H815" s="44">
        <v>2</v>
      </c>
      <c r="I815" s="50">
        <f t="shared" si="79"/>
        <v>29</v>
      </c>
      <c r="J815" s="50">
        <f>Sheriff!J815</f>
        <v>387</v>
      </c>
    </row>
    <row r="816" spans="1:10" ht="12" customHeight="1" x14ac:dyDescent="0.2">
      <c r="A816" s="32" t="s">
        <v>658</v>
      </c>
      <c r="B816" s="44">
        <v>96</v>
      </c>
      <c r="C816" s="44">
        <v>115</v>
      </c>
      <c r="D816" s="44">
        <v>53</v>
      </c>
      <c r="E816" s="44">
        <v>3</v>
      </c>
      <c r="F816" s="44">
        <v>11</v>
      </c>
      <c r="G816" s="44">
        <v>4</v>
      </c>
      <c r="H816" s="44">
        <v>1</v>
      </c>
      <c r="I816" s="50">
        <f t="shared" si="79"/>
        <v>22</v>
      </c>
      <c r="J816" s="50">
        <f>Sheriff!J816</f>
        <v>305</v>
      </c>
    </row>
    <row r="817" spans="1:10" ht="12" customHeight="1" x14ac:dyDescent="0.2">
      <c r="A817" s="32" t="s">
        <v>659</v>
      </c>
      <c r="B817" s="44">
        <v>157</v>
      </c>
      <c r="C817" s="44">
        <v>188</v>
      </c>
      <c r="D817" s="44">
        <v>46</v>
      </c>
      <c r="E817" s="44">
        <v>15</v>
      </c>
      <c r="F817" s="44">
        <v>19</v>
      </c>
      <c r="G817" s="44">
        <v>3</v>
      </c>
      <c r="H817" s="44">
        <v>0</v>
      </c>
      <c r="I817" s="50">
        <f t="shared" si="79"/>
        <v>17</v>
      </c>
      <c r="J817" s="50">
        <f>Sheriff!J817</f>
        <v>445</v>
      </c>
    </row>
    <row r="818" spans="1:10" ht="12" customHeight="1" x14ac:dyDescent="0.2">
      <c r="A818" s="32" t="s">
        <v>660</v>
      </c>
      <c r="B818" s="44">
        <v>108</v>
      </c>
      <c r="C818" s="44">
        <v>164</v>
      </c>
      <c r="D818" s="44">
        <v>37</v>
      </c>
      <c r="E818" s="44">
        <v>9</v>
      </c>
      <c r="F818" s="44">
        <v>15</v>
      </c>
      <c r="G818" s="44">
        <v>2</v>
      </c>
      <c r="H818" s="44">
        <v>4</v>
      </c>
      <c r="I818" s="50">
        <f t="shared" si="79"/>
        <v>15</v>
      </c>
      <c r="J818" s="50">
        <f>Sheriff!J818</f>
        <v>354</v>
      </c>
    </row>
    <row r="819" spans="1:10" x14ac:dyDescent="0.2">
      <c r="A819" s="36" t="s">
        <v>661</v>
      </c>
      <c r="B819" s="47">
        <f>SUM(B785:B818)</f>
        <v>3499</v>
      </c>
      <c r="C819" s="47">
        <f t="shared" ref="C819:H819" si="80">SUM(C785:C818)</f>
        <v>5335</v>
      </c>
      <c r="D819" s="47">
        <f t="shared" si="80"/>
        <v>1524</v>
      </c>
      <c r="E819" s="47">
        <f t="shared" si="80"/>
        <v>361</v>
      </c>
      <c r="F819" s="47">
        <f t="shared" si="80"/>
        <v>504</v>
      </c>
      <c r="G819" s="47">
        <f t="shared" si="80"/>
        <v>94</v>
      </c>
      <c r="H819" s="47">
        <f t="shared" si="80"/>
        <v>55</v>
      </c>
      <c r="I819" s="47">
        <f>SUM(I785:I818)</f>
        <v>746</v>
      </c>
      <c r="J819" s="47">
        <f>SUM(J785:J818)</f>
        <v>12118</v>
      </c>
    </row>
    <row r="820" spans="1:10" x14ac:dyDescent="0.2">
      <c r="A820" s="3"/>
      <c r="B820" s="10"/>
      <c r="C820" s="10"/>
      <c r="D820" s="10"/>
      <c r="E820" s="10"/>
      <c r="F820" s="10"/>
      <c r="G820" s="10"/>
      <c r="H820" s="10"/>
      <c r="I820" s="10"/>
      <c r="J820" s="10"/>
    </row>
    <row r="821" spans="1:10" x14ac:dyDescent="0.2">
      <c r="A821" s="34" t="s">
        <v>65</v>
      </c>
    </row>
    <row r="822" spans="1:10" ht="12" customHeight="1" x14ac:dyDescent="0.2">
      <c r="A822" s="32" t="s">
        <v>622</v>
      </c>
      <c r="B822" s="44">
        <v>75</v>
      </c>
      <c r="C822" s="44">
        <v>269</v>
      </c>
      <c r="D822" s="44">
        <v>98</v>
      </c>
      <c r="E822" s="44">
        <v>7</v>
      </c>
      <c r="F822" s="44">
        <v>17</v>
      </c>
      <c r="G822" s="44">
        <v>4</v>
      </c>
      <c r="H822" s="44">
        <v>1</v>
      </c>
      <c r="I822" s="50">
        <f>J822-(SUM(B822:H822))</f>
        <v>24</v>
      </c>
      <c r="J822" s="50">
        <f>Sheriff!J822</f>
        <v>495</v>
      </c>
    </row>
    <row r="823" spans="1:10" ht="12" customHeight="1" x14ac:dyDescent="0.2">
      <c r="A823" s="32" t="s">
        <v>623</v>
      </c>
      <c r="B823" s="44">
        <v>95</v>
      </c>
      <c r="C823" s="44">
        <v>273</v>
      </c>
      <c r="D823" s="44">
        <v>90</v>
      </c>
      <c r="E823" s="44">
        <v>8</v>
      </c>
      <c r="F823" s="44">
        <v>26</v>
      </c>
      <c r="G823" s="44">
        <v>3</v>
      </c>
      <c r="H823" s="44">
        <v>0</v>
      </c>
      <c r="I823" s="50">
        <f>J823-(SUM(B823:H823))</f>
        <v>41</v>
      </c>
      <c r="J823" s="50">
        <f>Sheriff!J823</f>
        <v>536</v>
      </c>
    </row>
    <row r="824" spans="1:10" ht="12" customHeight="1" x14ac:dyDescent="0.2">
      <c r="A824" s="32" t="s">
        <v>624</v>
      </c>
      <c r="B824" s="44">
        <v>51</v>
      </c>
      <c r="C824" s="44">
        <v>263</v>
      </c>
      <c r="D824" s="44">
        <v>106</v>
      </c>
      <c r="E824" s="44">
        <v>10</v>
      </c>
      <c r="F824" s="44">
        <v>19</v>
      </c>
      <c r="G824" s="44">
        <v>1</v>
      </c>
      <c r="H824" s="44">
        <v>0</v>
      </c>
      <c r="I824" s="50">
        <f>J824-(SUM(B824:H824))</f>
        <v>27</v>
      </c>
      <c r="J824" s="50">
        <f>Sheriff!J824</f>
        <v>477</v>
      </c>
    </row>
    <row r="825" spans="1:10" ht="12" customHeight="1" x14ac:dyDescent="0.2">
      <c r="A825" s="32" t="s">
        <v>625</v>
      </c>
      <c r="B825" s="44">
        <v>71</v>
      </c>
      <c r="C825" s="44">
        <v>249</v>
      </c>
      <c r="D825" s="44">
        <v>70</v>
      </c>
      <c r="E825" s="44">
        <v>9</v>
      </c>
      <c r="F825" s="44">
        <v>15</v>
      </c>
      <c r="G825" s="44">
        <v>3</v>
      </c>
      <c r="H825" s="44">
        <v>2</v>
      </c>
      <c r="I825" s="50">
        <f>J825-(SUM(B825:H825))</f>
        <v>33</v>
      </c>
      <c r="J825" s="50">
        <f>Sheriff!J825</f>
        <v>452</v>
      </c>
    </row>
    <row r="826" spans="1:10" ht="12" customHeight="1" x14ac:dyDescent="0.2">
      <c r="A826" s="36" t="s">
        <v>626</v>
      </c>
      <c r="B826" s="47">
        <f>SUM(B822:B825)</f>
        <v>292</v>
      </c>
      <c r="C826" s="47">
        <f t="shared" ref="C826:H826" si="81">SUM(C822:C825)</f>
        <v>1054</v>
      </c>
      <c r="D826" s="47">
        <f t="shared" si="81"/>
        <v>364</v>
      </c>
      <c r="E826" s="47">
        <f t="shared" si="81"/>
        <v>34</v>
      </c>
      <c r="F826" s="47">
        <f t="shared" si="81"/>
        <v>77</v>
      </c>
      <c r="G826" s="47">
        <f t="shared" si="81"/>
        <v>11</v>
      </c>
      <c r="H826" s="47">
        <f t="shared" si="81"/>
        <v>3</v>
      </c>
      <c r="I826" s="47">
        <f>SUM(I822:I825)</f>
        <v>125</v>
      </c>
      <c r="J826" s="47">
        <f>SUM(J822:J825)</f>
        <v>1960</v>
      </c>
    </row>
    <row r="827" spans="1:10" ht="12" customHeight="1" x14ac:dyDescent="0.2">
      <c r="A827" s="3"/>
      <c r="B827" s="10"/>
      <c r="C827" s="10"/>
      <c r="D827" s="10"/>
      <c r="E827" s="10"/>
      <c r="F827" s="10"/>
      <c r="G827" s="10"/>
      <c r="H827" s="10"/>
      <c r="I827" s="10"/>
      <c r="J827" s="10"/>
    </row>
    <row r="828" spans="1:10" ht="12" customHeight="1" x14ac:dyDescent="0.2">
      <c r="A828" s="34" t="s">
        <v>51</v>
      </c>
    </row>
    <row r="829" spans="1:10" ht="12" customHeight="1" x14ac:dyDescent="0.2">
      <c r="A829" s="32" t="s">
        <v>615</v>
      </c>
      <c r="B829" s="44">
        <v>67</v>
      </c>
      <c r="C829" s="44">
        <v>184</v>
      </c>
      <c r="D829" s="44">
        <v>53</v>
      </c>
      <c r="E829" s="44">
        <v>5</v>
      </c>
      <c r="F829" s="44">
        <v>31</v>
      </c>
      <c r="G829" s="44">
        <v>1</v>
      </c>
      <c r="H829" s="44">
        <v>1</v>
      </c>
      <c r="I829" s="50">
        <f t="shared" ref="I829:I834" si="82">J829-(SUM(B829:H829))</f>
        <v>21</v>
      </c>
      <c r="J829" s="50">
        <f>Sheriff!J829</f>
        <v>363</v>
      </c>
    </row>
    <row r="830" spans="1:10" ht="12.75" customHeight="1" x14ac:dyDescent="0.2">
      <c r="A830" s="32" t="s">
        <v>616</v>
      </c>
      <c r="B830" s="44">
        <v>50</v>
      </c>
      <c r="C830" s="44">
        <v>119</v>
      </c>
      <c r="D830" s="44">
        <v>39</v>
      </c>
      <c r="E830" s="44">
        <v>5</v>
      </c>
      <c r="F830" s="44">
        <v>11</v>
      </c>
      <c r="G830" s="44">
        <v>1</v>
      </c>
      <c r="H830" s="44">
        <v>0</v>
      </c>
      <c r="I830" s="50">
        <f t="shared" si="82"/>
        <v>17</v>
      </c>
      <c r="J830" s="50">
        <f>Sheriff!J830</f>
        <v>242</v>
      </c>
    </row>
    <row r="831" spans="1:10" ht="12.75" customHeight="1" x14ac:dyDescent="0.2">
      <c r="A831" s="32" t="s">
        <v>617</v>
      </c>
      <c r="B831" s="44">
        <v>114</v>
      </c>
      <c r="C831" s="44">
        <v>322</v>
      </c>
      <c r="D831" s="44">
        <v>94</v>
      </c>
      <c r="E831" s="44">
        <v>14</v>
      </c>
      <c r="F831" s="44">
        <v>31</v>
      </c>
      <c r="G831" s="44">
        <v>11</v>
      </c>
      <c r="H831" s="44">
        <v>2</v>
      </c>
      <c r="I831" s="50">
        <f t="shared" si="82"/>
        <v>43</v>
      </c>
      <c r="J831" s="50">
        <f>Sheriff!J831</f>
        <v>631</v>
      </c>
    </row>
    <row r="832" spans="1:10" ht="12.75" customHeight="1" x14ac:dyDescent="0.2">
      <c r="A832" s="32" t="s">
        <v>618</v>
      </c>
      <c r="B832" s="44">
        <v>93</v>
      </c>
      <c r="C832" s="44">
        <v>195</v>
      </c>
      <c r="D832" s="44">
        <v>72</v>
      </c>
      <c r="E832" s="44">
        <v>11</v>
      </c>
      <c r="F832" s="44">
        <v>16</v>
      </c>
      <c r="G832" s="44">
        <v>5</v>
      </c>
      <c r="H832" s="44">
        <v>0</v>
      </c>
      <c r="I832" s="50">
        <f t="shared" si="82"/>
        <v>41</v>
      </c>
      <c r="J832" s="50">
        <f>Sheriff!J832</f>
        <v>433</v>
      </c>
    </row>
    <row r="833" spans="1:10" ht="12.75" customHeight="1" x14ac:dyDescent="0.2">
      <c r="A833" s="32" t="s">
        <v>619</v>
      </c>
      <c r="B833" s="44">
        <v>67</v>
      </c>
      <c r="C833" s="44">
        <v>201</v>
      </c>
      <c r="D833" s="44">
        <v>43</v>
      </c>
      <c r="E833" s="44">
        <v>3</v>
      </c>
      <c r="F833" s="44">
        <v>21</v>
      </c>
      <c r="G833" s="44">
        <v>6</v>
      </c>
      <c r="H833" s="44">
        <v>3</v>
      </c>
      <c r="I833" s="50">
        <f t="shared" si="82"/>
        <v>24</v>
      </c>
      <c r="J833" s="50">
        <f>Sheriff!J833</f>
        <v>368</v>
      </c>
    </row>
    <row r="834" spans="1:10" ht="12.75" customHeight="1" x14ac:dyDescent="0.2">
      <c r="A834" s="32" t="s">
        <v>620</v>
      </c>
      <c r="B834" s="44">
        <v>52</v>
      </c>
      <c r="C834" s="44">
        <v>184</v>
      </c>
      <c r="D834" s="44">
        <v>63</v>
      </c>
      <c r="E834" s="44">
        <v>5</v>
      </c>
      <c r="F834" s="44">
        <v>19</v>
      </c>
      <c r="G834" s="44">
        <v>2</v>
      </c>
      <c r="H834" s="44">
        <v>3</v>
      </c>
      <c r="I834" s="50">
        <f t="shared" si="82"/>
        <v>24</v>
      </c>
      <c r="J834" s="50">
        <f>Sheriff!J834</f>
        <v>352</v>
      </c>
    </row>
    <row r="835" spans="1:10" ht="12.75" customHeight="1" x14ac:dyDescent="0.2">
      <c r="A835" s="36" t="s">
        <v>621</v>
      </c>
      <c r="B835" s="47">
        <f>SUM(B829:B834)</f>
        <v>443</v>
      </c>
      <c r="C835" s="47">
        <f t="shared" ref="C835:H835" si="83">SUM(C829:C834)</f>
        <v>1205</v>
      </c>
      <c r="D835" s="47">
        <f t="shared" si="83"/>
        <v>364</v>
      </c>
      <c r="E835" s="47">
        <f t="shared" si="83"/>
        <v>43</v>
      </c>
      <c r="F835" s="47">
        <f t="shared" si="83"/>
        <v>129</v>
      </c>
      <c r="G835" s="47">
        <f t="shared" si="83"/>
        <v>26</v>
      </c>
      <c r="H835" s="47">
        <f t="shared" si="83"/>
        <v>9</v>
      </c>
      <c r="I835" s="47">
        <f>SUM(I829:I834)</f>
        <v>170</v>
      </c>
      <c r="J835" s="47">
        <f>SUM(J829:J834)</f>
        <v>2389</v>
      </c>
    </row>
    <row r="836" spans="1:10" ht="12.75" customHeight="1" x14ac:dyDescent="0.2"/>
    <row r="837" spans="1:10" ht="12.75" customHeight="1" x14ac:dyDescent="0.2">
      <c r="A837" s="34" t="s">
        <v>66</v>
      </c>
    </row>
    <row r="838" spans="1:10" ht="12.75" customHeight="1" x14ac:dyDescent="0.2">
      <c r="A838" s="32" t="s">
        <v>611</v>
      </c>
      <c r="B838" s="44">
        <v>51</v>
      </c>
      <c r="C838" s="44">
        <v>142</v>
      </c>
      <c r="D838" s="44">
        <v>44</v>
      </c>
      <c r="E838" s="44">
        <v>9</v>
      </c>
      <c r="F838" s="44">
        <v>10</v>
      </c>
      <c r="G838" s="44">
        <v>2</v>
      </c>
      <c r="H838" s="44">
        <v>1</v>
      </c>
      <c r="I838" s="50">
        <f>J838-(SUM(B838:H838))</f>
        <v>30</v>
      </c>
      <c r="J838" s="50">
        <f>Sheriff!J838</f>
        <v>289</v>
      </c>
    </row>
    <row r="839" spans="1:10" ht="12.75" customHeight="1" x14ac:dyDescent="0.2">
      <c r="A839" s="32" t="s">
        <v>612</v>
      </c>
      <c r="B839" s="44">
        <v>70</v>
      </c>
      <c r="C839" s="44">
        <v>220</v>
      </c>
      <c r="D839" s="44">
        <v>45</v>
      </c>
      <c r="E839" s="44">
        <v>6</v>
      </c>
      <c r="F839" s="44">
        <v>15</v>
      </c>
      <c r="G839" s="44">
        <v>1</v>
      </c>
      <c r="H839" s="44">
        <v>0</v>
      </c>
      <c r="I839" s="50">
        <f>J839-(SUM(B839:H839))</f>
        <v>29</v>
      </c>
      <c r="J839" s="50">
        <f>Sheriff!J839</f>
        <v>386</v>
      </c>
    </row>
    <row r="840" spans="1:10" ht="12.75" customHeight="1" x14ac:dyDescent="0.2">
      <c r="A840" s="32" t="s">
        <v>613</v>
      </c>
      <c r="B840" s="44">
        <v>79</v>
      </c>
      <c r="C840" s="44">
        <v>197</v>
      </c>
      <c r="D840" s="44">
        <v>40</v>
      </c>
      <c r="E840" s="44">
        <v>6</v>
      </c>
      <c r="F840" s="44">
        <v>14</v>
      </c>
      <c r="G840" s="44">
        <v>2</v>
      </c>
      <c r="H840" s="44">
        <v>0</v>
      </c>
      <c r="I840" s="50">
        <f>J840-(SUM(B840:H840))</f>
        <v>27</v>
      </c>
      <c r="J840" s="50">
        <f>Sheriff!J840</f>
        <v>365</v>
      </c>
    </row>
    <row r="841" spans="1:10" ht="12.75" customHeight="1" x14ac:dyDescent="0.2">
      <c r="A841" s="36" t="s">
        <v>614</v>
      </c>
      <c r="B841" s="47">
        <f>SUM(B838:B840)</f>
        <v>200</v>
      </c>
      <c r="C841" s="47">
        <f t="shared" ref="C841:H841" si="84">SUM(C838:C840)</f>
        <v>559</v>
      </c>
      <c r="D841" s="47">
        <f t="shared" si="84"/>
        <v>129</v>
      </c>
      <c r="E841" s="47">
        <f t="shared" si="84"/>
        <v>21</v>
      </c>
      <c r="F841" s="47">
        <f t="shared" si="84"/>
        <v>39</v>
      </c>
      <c r="G841" s="47">
        <f t="shared" si="84"/>
        <v>5</v>
      </c>
      <c r="H841" s="47">
        <f t="shared" si="84"/>
        <v>1</v>
      </c>
      <c r="I841" s="47">
        <f>SUM(I838:I840)</f>
        <v>86</v>
      </c>
      <c r="J841" s="47">
        <f>SUM(J838:J840)</f>
        <v>1040</v>
      </c>
    </row>
    <row r="842" spans="1:10" ht="12.75" customHeight="1" x14ac:dyDescent="0.2"/>
    <row r="843" spans="1:10" ht="12.75" customHeight="1" x14ac:dyDescent="0.2">
      <c r="A843" s="34" t="s">
        <v>67</v>
      </c>
    </row>
    <row r="844" spans="1:10" ht="12.75" customHeight="1" x14ac:dyDescent="0.2">
      <c r="A844" s="32" t="s">
        <v>589</v>
      </c>
      <c r="B844" s="44">
        <v>95</v>
      </c>
      <c r="C844" s="44">
        <v>125</v>
      </c>
      <c r="D844" s="44">
        <v>37</v>
      </c>
      <c r="E844" s="44">
        <v>10</v>
      </c>
      <c r="F844" s="44">
        <v>12</v>
      </c>
      <c r="G844" s="44">
        <v>5</v>
      </c>
      <c r="H844" s="44">
        <v>1</v>
      </c>
      <c r="I844" s="50">
        <f t="shared" ref="I844:I864" si="85">J844-(SUM(B844:H844))</f>
        <v>13</v>
      </c>
      <c r="J844" s="50">
        <f>Sheriff!J844</f>
        <v>298</v>
      </c>
    </row>
    <row r="845" spans="1:10" ht="12.75" customHeight="1" x14ac:dyDescent="0.2">
      <c r="A845" s="32" t="s">
        <v>590</v>
      </c>
      <c r="B845" s="44">
        <v>129</v>
      </c>
      <c r="C845" s="44">
        <v>155</v>
      </c>
      <c r="D845" s="44">
        <v>38</v>
      </c>
      <c r="E845" s="44">
        <v>7</v>
      </c>
      <c r="F845" s="44">
        <v>10</v>
      </c>
      <c r="G845" s="44">
        <v>3</v>
      </c>
      <c r="H845" s="44">
        <v>0</v>
      </c>
      <c r="I845" s="50">
        <f t="shared" si="85"/>
        <v>14</v>
      </c>
      <c r="J845" s="50">
        <f>Sheriff!J845</f>
        <v>356</v>
      </c>
    </row>
    <row r="846" spans="1:10" ht="12.75" customHeight="1" x14ac:dyDescent="0.2">
      <c r="A846" s="32" t="s">
        <v>591</v>
      </c>
      <c r="B846" s="44">
        <v>121</v>
      </c>
      <c r="C846" s="44">
        <v>157</v>
      </c>
      <c r="D846" s="44">
        <v>28</v>
      </c>
      <c r="E846" s="44">
        <v>6</v>
      </c>
      <c r="F846" s="44">
        <v>5</v>
      </c>
      <c r="G846" s="44">
        <v>3</v>
      </c>
      <c r="H846" s="44">
        <v>0</v>
      </c>
      <c r="I846" s="50">
        <f t="shared" si="85"/>
        <v>17</v>
      </c>
      <c r="J846" s="50">
        <f>Sheriff!J846</f>
        <v>337</v>
      </c>
    </row>
    <row r="847" spans="1:10" ht="12.75" customHeight="1" x14ac:dyDescent="0.2">
      <c r="A847" s="32" t="s">
        <v>592</v>
      </c>
      <c r="B847" s="44">
        <v>110</v>
      </c>
      <c r="C847" s="44">
        <v>185</v>
      </c>
      <c r="D847" s="44">
        <v>57</v>
      </c>
      <c r="E847" s="44">
        <v>4</v>
      </c>
      <c r="F847" s="44">
        <v>14</v>
      </c>
      <c r="G847" s="44">
        <v>2</v>
      </c>
      <c r="H847" s="44">
        <v>3</v>
      </c>
      <c r="I847" s="50">
        <f t="shared" si="85"/>
        <v>10</v>
      </c>
      <c r="J847" s="50">
        <f>Sheriff!J847</f>
        <v>385</v>
      </c>
    </row>
    <row r="848" spans="1:10" ht="12.75" customHeight="1" x14ac:dyDescent="0.2">
      <c r="A848" s="32" t="s">
        <v>593</v>
      </c>
      <c r="B848" s="44">
        <v>165</v>
      </c>
      <c r="C848" s="44">
        <v>256</v>
      </c>
      <c r="D848" s="44">
        <v>62</v>
      </c>
      <c r="E848" s="44">
        <v>14</v>
      </c>
      <c r="F848" s="44">
        <v>22</v>
      </c>
      <c r="G848" s="44">
        <v>6</v>
      </c>
      <c r="H848" s="44">
        <v>1</v>
      </c>
      <c r="I848" s="50">
        <f t="shared" si="85"/>
        <v>13</v>
      </c>
      <c r="J848" s="50">
        <f>Sheriff!J848</f>
        <v>539</v>
      </c>
    </row>
    <row r="849" spans="1:10" ht="12.75" customHeight="1" x14ac:dyDescent="0.2">
      <c r="A849" s="32" t="s">
        <v>594</v>
      </c>
      <c r="B849" s="44">
        <v>58</v>
      </c>
      <c r="C849" s="44">
        <v>165</v>
      </c>
      <c r="D849" s="44">
        <v>52</v>
      </c>
      <c r="E849" s="44">
        <v>6</v>
      </c>
      <c r="F849" s="44">
        <v>12</v>
      </c>
      <c r="G849" s="44">
        <v>4</v>
      </c>
      <c r="H849" s="44">
        <v>0</v>
      </c>
      <c r="I849" s="50">
        <f t="shared" si="85"/>
        <v>15</v>
      </c>
      <c r="J849" s="50">
        <f>Sheriff!J849</f>
        <v>312</v>
      </c>
    </row>
    <row r="850" spans="1:10" ht="12.75" customHeight="1" x14ac:dyDescent="0.2">
      <c r="A850" s="32" t="s">
        <v>595</v>
      </c>
      <c r="B850" s="44">
        <v>94</v>
      </c>
      <c r="C850" s="44">
        <v>182</v>
      </c>
      <c r="D850" s="44">
        <v>48</v>
      </c>
      <c r="E850" s="44">
        <v>14</v>
      </c>
      <c r="F850" s="44">
        <v>13</v>
      </c>
      <c r="G850" s="44">
        <v>5</v>
      </c>
      <c r="H850" s="44">
        <v>3</v>
      </c>
      <c r="I850" s="50">
        <f t="shared" si="85"/>
        <v>25</v>
      </c>
      <c r="J850" s="50">
        <f>Sheriff!J850</f>
        <v>384</v>
      </c>
    </row>
    <row r="851" spans="1:10" ht="12.75" customHeight="1" x14ac:dyDescent="0.2">
      <c r="A851" s="32" t="s">
        <v>596</v>
      </c>
      <c r="B851" s="44">
        <v>94</v>
      </c>
      <c r="C851" s="44">
        <v>166</v>
      </c>
      <c r="D851" s="44">
        <v>58</v>
      </c>
      <c r="E851" s="44">
        <v>9</v>
      </c>
      <c r="F851" s="44">
        <v>10</v>
      </c>
      <c r="G851" s="44">
        <v>6</v>
      </c>
      <c r="H851" s="44">
        <v>3</v>
      </c>
      <c r="I851" s="50">
        <f t="shared" si="85"/>
        <v>23</v>
      </c>
      <c r="J851" s="50">
        <f>Sheriff!J851</f>
        <v>369</v>
      </c>
    </row>
    <row r="852" spans="1:10" ht="12.75" customHeight="1" x14ac:dyDescent="0.2">
      <c r="A852" s="32" t="s">
        <v>597</v>
      </c>
      <c r="B852" s="44">
        <v>135</v>
      </c>
      <c r="C852" s="44">
        <v>213</v>
      </c>
      <c r="D852" s="44">
        <v>77</v>
      </c>
      <c r="E852" s="44">
        <v>10</v>
      </c>
      <c r="F852" s="44">
        <v>29</v>
      </c>
      <c r="G852" s="44">
        <v>4</v>
      </c>
      <c r="H852" s="44">
        <v>0</v>
      </c>
      <c r="I852" s="50">
        <f t="shared" si="85"/>
        <v>28</v>
      </c>
      <c r="J852" s="50">
        <f>Sheriff!J852</f>
        <v>496</v>
      </c>
    </row>
    <row r="853" spans="1:10" ht="12.75" customHeight="1" x14ac:dyDescent="0.2">
      <c r="A853" s="32" t="s">
        <v>598</v>
      </c>
      <c r="B853" s="44">
        <v>90</v>
      </c>
      <c r="C853" s="44">
        <v>155</v>
      </c>
      <c r="D853" s="44">
        <v>46</v>
      </c>
      <c r="E853" s="44">
        <v>7</v>
      </c>
      <c r="F853" s="44">
        <v>10</v>
      </c>
      <c r="G853" s="44">
        <v>4</v>
      </c>
      <c r="H853" s="44">
        <v>1</v>
      </c>
      <c r="I853" s="50">
        <f t="shared" si="85"/>
        <v>12</v>
      </c>
      <c r="J853" s="50">
        <f>Sheriff!J853</f>
        <v>325</v>
      </c>
    </row>
    <row r="854" spans="1:10" ht="12.75" customHeight="1" x14ac:dyDescent="0.2">
      <c r="A854" s="32" t="s">
        <v>599</v>
      </c>
      <c r="B854" s="44">
        <v>104</v>
      </c>
      <c r="C854" s="44">
        <v>146</v>
      </c>
      <c r="D854" s="44">
        <v>52</v>
      </c>
      <c r="E854" s="44">
        <v>15</v>
      </c>
      <c r="F854" s="44">
        <v>21</v>
      </c>
      <c r="G854" s="44">
        <v>4</v>
      </c>
      <c r="H854" s="44">
        <v>4</v>
      </c>
      <c r="I854" s="50">
        <f t="shared" si="85"/>
        <v>26</v>
      </c>
      <c r="J854" s="50">
        <f>Sheriff!J854</f>
        <v>372</v>
      </c>
    </row>
    <row r="855" spans="1:10" ht="12.75" customHeight="1" x14ac:dyDescent="0.2">
      <c r="A855" s="32" t="s">
        <v>600</v>
      </c>
      <c r="B855" s="44">
        <v>114</v>
      </c>
      <c r="C855" s="44">
        <v>168</v>
      </c>
      <c r="D855" s="44">
        <v>51</v>
      </c>
      <c r="E855" s="44">
        <v>12</v>
      </c>
      <c r="F855" s="44">
        <v>8</v>
      </c>
      <c r="G855" s="44">
        <v>3</v>
      </c>
      <c r="H855" s="44">
        <v>2</v>
      </c>
      <c r="I855" s="50">
        <f t="shared" si="85"/>
        <v>17</v>
      </c>
      <c r="J855" s="50">
        <f>Sheriff!J855</f>
        <v>375</v>
      </c>
    </row>
    <row r="856" spans="1:10" ht="12.75" customHeight="1" x14ac:dyDescent="0.2">
      <c r="A856" s="32" t="s">
        <v>601</v>
      </c>
      <c r="B856" s="44">
        <v>123</v>
      </c>
      <c r="C856" s="44">
        <v>206</v>
      </c>
      <c r="D856" s="44">
        <v>77</v>
      </c>
      <c r="E856" s="44">
        <v>9</v>
      </c>
      <c r="F856" s="44">
        <v>27</v>
      </c>
      <c r="G856" s="44">
        <v>3</v>
      </c>
      <c r="H856" s="44">
        <v>3</v>
      </c>
      <c r="I856" s="50">
        <f t="shared" si="85"/>
        <v>24</v>
      </c>
      <c r="J856" s="50">
        <f>Sheriff!J856</f>
        <v>472</v>
      </c>
    </row>
    <row r="857" spans="1:10" ht="12.75" customHeight="1" x14ac:dyDescent="0.2">
      <c r="A857" s="32" t="s">
        <v>602</v>
      </c>
      <c r="B857" s="44">
        <v>82</v>
      </c>
      <c r="C857" s="44">
        <v>181</v>
      </c>
      <c r="D857" s="44">
        <v>45</v>
      </c>
      <c r="E857" s="44">
        <v>4</v>
      </c>
      <c r="F857" s="44">
        <v>20</v>
      </c>
      <c r="G857" s="44">
        <v>4</v>
      </c>
      <c r="H857" s="44">
        <v>1</v>
      </c>
      <c r="I857" s="50">
        <f t="shared" si="85"/>
        <v>16</v>
      </c>
      <c r="J857" s="50">
        <f>Sheriff!J857</f>
        <v>353</v>
      </c>
    </row>
    <row r="858" spans="1:10" ht="12.75" customHeight="1" x14ac:dyDescent="0.2">
      <c r="A858" s="32" t="s">
        <v>603</v>
      </c>
      <c r="B858" s="44">
        <v>118</v>
      </c>
      <c r="C858" s="44">
        <v>223</v>
      </c>
      <c r="D858" s="44">
        <v>52</v>
      </c>
      <c r="E858" s="44">
        <v>11</v>
      </c>
      <c r="F858" s="44">
        <v>15</v>
      </c>
      <c r="G858" s="44">
        <v>1</v>
      </c>
      <c r="H858" s="44">
        <v>4</v>
      </c>
      <c r="I858" s="50">
        <f t="shared" si="85"/>
        <v>18</v>
      </c>
      <c r="J858" s="50">
        <f>Sheriff!J858</f>
        <v>442</v>
      </c>
    </row>
    <row r="859" spans="1:10" ht="12.75" customHeight="1" x14ac:dyDescent="0.2">
      <c r="A859" s="32" t="s">
        <v>604</v>
      </c>
      <c r="B859" s="44">
        <v>123</v>
      </c>
      <c r="C859" s="44">
        <v>152</v>
      </c>
      <c r="D859" s="44">
        <v>31</v>
      </c>
      <c r="E859" s="44">
        <v>7</v>
      </c>
      <c r="F859" s="44">
        <v>12</v>
      </c>
      <c r="G859" s="44">
        <v>4</v>
      </c>
      <c r="H859" s="44">
        <v>1</v>
      </c>
      <c r="I859" s="50">
        <f t="shared" si="85"/>
        <v>11</v>
      </c>
      <c r="J859" s="50">
        <f>Sheriff!J859</f>
        <v>341</v>
      </c>
    </row>
    <row r="860" spans="1:10" ht="12.75" customHeight="1" x14ac:dyDescent="0.2">
      <c r="A860" s="32" t="s">
        <v>605</v>
      </c>
      <c r="B860" s="44">
        <v>145</v>
      </c>
      <c r="C860" s="44">
        <v>212</v>
      </c>
      <c r="D860" s="44">
        <v>66</v>
      </c>
      <c r="E860" s="44">
        <v>11</v>
      </c>
      <c r="F860" s="44">
        <v>14</v>
      </c>
      <c r="G860" s="44">
        <v>3</v>
      </c>
      <c r="H860" s="44">
        <v>2</v>
      </c>
      <c r="I860" s="50">
        <f t="shared" si="85"/>
        <v>25</v>
      </c>
      <c r="J860" s="50">
        <f>Sheriff!J860</f>
        <v>478</v>
      </c>
    </row>
    <row r="861" spans="1:10" ht="12" customHeight="1" x14ac:dyDescent="0.2">
      <c r="A861" s="32" t="s">
        <v>606</v>
      </c>
      <c r="B861" s="44">
        <v>166</v>
      </c>
      <c r="C861" s="44">
        <v>242</v>
      </c>
      <c r="D861" s="44">
        <v>60</v>
      </c>
      <c r="E861" s="44">
        <v>12</v>
      </c>
      <c r="F861" s="44">
        <v>22</v>
      </c>
      <c r="G861" s="44">
        <v>4</v>
      </c>
      <c r="H861" s="44">
        <v>3</v>
      </c>
      <c r="I861" s="50">
        <f t="shared" si="85"/>
        <v>29</v>
      </c>
      <c r="J861" s="50">
        <f>Sheriff!J861</f>
        <v>538</v>
      </c>
    </row>
    <row r="862" spans="1:10" ht="12" customHeight="1" x14ac:dyDescent="0.2">
      <c r="A862" s="32" t="s">
        <v>607</v>
      </c>
      <c r="B862" s="44">
        <v>202</v>
      </c>
      <c r="C862" s="44">
        <v>251</v>
      </c>
      <c r="D862" s="44">
        <v>68</v>
      </c>
      <c r="E862" s="44">
        <v>14</v>
      </c>
      <c r="F862" s="44">
        <v>27</v>
      </c>
      <c r="G862" s="44">
        <v>5</v>
      </c>
      <c r="H862" s="44">
        <v>2</v>
      </c>
      <c r="I862" s="50">
        <f t="shared" si="85"/>
        <v>25</v>
      </c>
      <c r="J862" s="50">
        <f>Sheriff!J862</f>
        <v>594</v>
      </c>
    </row>
    <row r="863" spans="1:10" ht="12" customHeight="1" x14ac:dyDescent="0.2">
      <c r="A863" s="32" t="s">
        <v>608</v>
      </c>
      <c r="B863" s="44">
        <v>154</v>
      </c>
      <c r="C863" s="44">
        <v>253</v>
      </c>
      <c r="D863" s="44">
        <v>75</v>
      </c>
      <c r="E863" s="44">
        <v>12</v>
      </c>
      <c r="F863" s="44">
        <v>22</v>
      </c>
      <c r="G863" s="44">
        <v>14</v>
      </c>
      <c r="H863" s="44">
        <v>1</v>
      </c>
      <c r="I863" s="50">
        <f t="shared" si="85"/>
        <v>27</v>
      </c>
      <c r="J863" s="50">
        <f>Sheriff!J863</f>
        <v>558</v>
      </c>
    </row>
    <row r="864" spans="1:10" x14ac:dyDescent="0.2">
      <c r="A864" s="32" t="s">
        <v>609</v>
      </c>
      <c r="B864" s="44">
        <v>109</v>
      </c>
      <c r="C864" s="44">
        <v>204</v>
      </c>
      <c r="D864" s="44">
        <v>56</v>
      </c>
      <c r="E864" s="44">
        <v>11</v>
      </c>
      <c r="F864" s="44">
        <v>30</v>
      </c>
      <c r="G864" s="44">
        <v>3</v>
      </c>
      <c r="H864" s="44">
        <v>0</v>
      </c>
      <c r="I864" s="50">
        <f t="shared" si="85"/>
        <v>26</v>
      </c>
      <c r="J864" s="50">
        <f>Sheriff!J864</f>
        <v>439</v>
      </c>
    </row>
    <row r="865" spans="1:10" x14ac:dyDescent="0.2">
      <c r="A865" s="36" t="s">
        <v>610</v>
      </c>
      <c r="B865" s="47">
        <f>SUM(B844:B864)</f>
        <v>2531</v>
      </c>
      <c r="C865" s="47">
        <f t="shared" ref="C865:H865" si="86">SUM(C844:C864)</f>
        <v>3997</v>
      </c>
      <c r="D865" s="47">
        <f t="shared" si="86"/>
        <v>1136</v>
      </c>
      <c r="E865" s="47">
        <f t="shared" si="86"/>
        <v>205</v>
      </c>
      <c r="F865" s="47">
        <f t="shared" si="86"/>
        <v>355</v>
      </c>
      <c r="G865" s="47">
        <f t="shared" si="86"/>
        <v>90</v>
      </c>
      <c r="H865" s="47">
        <f t="shared" si="86"/>
        <v>35</v>
      </c>
      <c r="I865" s="47">
        <f>SUM(I844:I864)</f>
        <v>414</v>
      </c>
      <c r="J865" s="47">
        <f>SUM(J844:J864)</f>
        <v>8763</v>
      </c>
    </row>
    <row r="866" spans="1:10" x14ac:dyDescent="0.2">
      <c r="A866" s="3"/>
      <c r="B866" s="10"/>
      <c r="C866" s="10"/>
      <c r="D866" s="10"/>
      <c r="E866" s="10"/>
      <c r="F866" s="10"/>
      <c r="G866" s="10"/>
      <c r="H866" s="10"/>
      <c r="I866" s="10"/>
      <c r="J866" s="10"/>
    </row>
    <row r="867" spans="1:10" x14ac:dyDescent="0.2">
      <c r="A867" s="34" t="s">
        <v>68</v>
      </c>
    </row>
    <row r="868" spans="1:10" x14ac:dyDescent="0.2">
      <c r="A868" s="32" t="s">
        <v>586</v>
      </c>
      <c r="B868" s="44">
        <v>58</v>
      </c>
      <c r="C868" s="44">
        <v>240</v>
      </c>
      <c r="D868" s="44">
        <v>45</v>
      </c>
      <c r="E868" s="44">
        <v>8</v>
      </c>
      <c r="F868" s="44">
        <v>15</v>
      </c>
      <c r="G868" s="44">
        <v>2</v>
      </c>
      <c r="H868" s="44">
        <v>3</v>
      </c>
      <c r="I868" s="50">
        <f>J868-(SUM(B868:H868))</f>
        <v>27</v>
      </c>
      <c r="J868" s="50">
        <f>Sheriff!J868</f>
        <v>398</v>
      </c>
    </row>
    <row r="869" spans="1:10" x14ac:dyDescent="0.2">
      <c r="A869" s="32" t="s">
        <v>587</v>
      </c>
      <c r="B869" s="44">
        <v>70</v>
      </c>
      <c r="C869" s="44">
        <v>252</v>
      </c>
      <c r="D869" s="44">
        <v>84</v>
      </c>
      <c r="E869" s="44">
        <v>7</v>
      </c>
      <c r="F869" s="44">
        <v>10</v>
      </c>
      <c r="G869" s="44">
        <v>3</v>
      </c>
      <c r="H869" s="44">
        <v>2</v>
      </c>
      <c r="I869" s="50">
        <f>J869-(SUM(B869:H869))</f>
        <v>25</v>
      </c>
      <c r="J869" s="50">
        <f>Sheriff!J869</f>
        <v>453</v>
      </c>
    </row>
    <row r="870" spans="1:10" x14ac:dyDescent="0.2">
      <c r="A870" s="36" t="s">
        <v>588</v>
      </c>
      <c r="B870" s="47">
        <f>SUM(B868:B869)</f>
        <v>128</v>
      </c>
      <c r="C870" s="47">
        <f t="shared" ref="C870:H870" si="87">SUM(C868:C869)</f>
        <v>492</v>
      </c>
      <c r="D870" s="47">
        <f t="shared" si="87"/>
        <v>129</v>
      </c>
      <c r="E870" s="47">
        <f t="shared" si="87"/>
        <v>15</v>
      </c>
      <c r="F870" s="47">
        <f t="shared" si="87"/>
        <v>25</v>
      </c>
      <c r="G870" s="47">
        <f t="shared" si="87"/>
        <v>5</v>
      </c>
      <c r="H870" s="47">
        <f t="shared" si="87"/>
        <v>5</v>
      </c>
      <c r="I870" s="47">
        <f>SUM(I868:I869)</f>
        <v>52</v>
      </c>
      <c r="J870" s="47">
        <f>SUM(J868:J869)</f>
        <v>851</v>
      </c>
    </row>
    <row r="871" spans="1:10" x14ac:dyDescent="0.2">
      <c r="A871" s="3"/>
      <c r="B871" s="10"/>
      <c r="C871" s="10"/>
      <c r="D871" s="10"/>
      <c r="E871" s="10"/>
      <c r="F871" s="10"/>
      <c r="G871" s="10"/>
      <c r="H871" s="10"/>
      <c r="I871" s="10"/>
      <c r="J871" s="10"/>
    </row>
    <row r="872" spans="1:10" x14ac:dyDescent="0.2">
      <c r="A872" s="34" t="s">
        <v>73</v>
      </c>
    </row>
    <row r="873" spans="1:10" x14ac:dyDescent="0.2">
      <c r="A873" s="32" t="s">
        <v>510</v>
      </c>
      <c r="B873" s="44">
        <v>139</v>
      </c>
      <c r="C873" s="44">
        <v>62</v>
      </c>
      <c r="D873" s="44">
        <v>16</v>
      </c>
      <c r="E873" s="44">
        <v>11</v>
      </c>
      <c r="F873" s="44">
        <v>8</v>
      </c>
      <c r="G873" s="44">
        <v>3</v>
      </c>
      <c r="H873" s="44">
        <v>2</v>
      </c>
      <c r="I873" s="50">
        <f t="shared" ref="I873:I904" si="88">J873-(SUM(B873:H873))</f>
        <v>13</v>
      </c>
      <c r="J873" s="50">
        <f>Sheriff!J873</f>
        <v>254</v>
      </c>
    </row>
    <row r="874" spans="1:10" x14ac:dyDescent="0.2">
      <c r="A874" s="32" t="s">
        <v>511</v>
      </c>
      <c r="B874" s="44">
        <v>100</v>
      </c>
      <c r="C874" s="44">
        <v>61</v>
      </c>
      <c r="D874" s="44">
        <v>13</v>
      </c>
      <c r="E874" s="44">
        <v>13</v>
      </c>
      <c r="F874" s="44">
        <v>5</v>
      </c>
      <c r="G874" s="44">
        <v>1</v>
      </c>
      <c r="H874" s="44">
        <v>3</v>
      </c>
      <c r="I874" s="50">
        <f t="shared" si="88"/>
        <v>8</v>
      </c>
      <c r="J874" s="50">
        <f>Sheriff!J874</f>
        <v>204</v>
      </c>
    </row>
    <row r="875" spans="1:10" x14ac:dyDescent="0.2">
      <c r="A875" s="32" t="s">
        <v>512</v>
      </c>
      <c r="B875" s="44">
        <v>137</v>
      </c>
      <c r="C875" s="44">
        <v>68</v>
      </c>
      <c r="D875" s="44">
        <v>27</v>
      </c>
      <c r="E875" s="44">
        <v>18</v>
      </c>
      <c r="F875" s="44">
        <v>6</v>
      </c>
      <c r="G875" s="44">
        <v>5</v>
      </c>
      <c r="H875" s="44">
        <v>1</v>
      </c>
      <c r="I875" s="50">
        <f t="shared" si="88"/>
        <v>11</v>
      </c>
      <c r="J875" s="50">
        <f>Sheriff!J875</f>
        <v>273</v>
      </c>
    </row>
    <row r="876" spans="1:10" x14ac:dyDescent="0.2">
      <c r="A876" s="32" t="s">
        <v>513</v>
      </c>
      <c r="B876" s="44">
        <v>86</v>
      </c>
      <c r="C876" s="44">
        <v>59</v>
      </c>
      <c r="D876" s="44">
        <v>15</v>
      </c>
      <c r="E876" s="44">
        <v>5</v>
      </c>
      <c r="F876" s="44">
        <v>6</v>
      </c>
      <c r="G876" s="44">
        <v>2</v>
      </c>
      <c r="H876" s="44">
        <v>0</v>
      </c>
      <c r="I876" s="50">
        <f t="shared" si="88"/>
        <v>11</v>
      </c>
      <c r="J876" s="50">
        <f>Sheriff!J876</f>
        <v>184</v>
      </c>
    </row>
    <row r="877" spans="1:10" x14ac:dyDescent="0.2">
      <c r="A877" s="32" t="s">
        <v>514</v>
      </c>
      <c r="B877" s="44">
        <v>145</v>
      </c>
      <c r="C877" s="44">
        <v>68</v>
      </c>
      <c r="D877" s="44">
        <v>18</v>
      </c>
      <c r="E877" s="44">
        <v>14</v>
      </c>
      <c r="F877" s="44">
        <v>9</v>
      </c>
      <c r="G877" s="44">
        <v>6</v>
      </c>
      <c r="H877" s="44">
        <v>0</v>
      </c>
      <c r="I877" s="50">
        <f t="shared" si="88"/>
        <v>21</v>
      </c>
      <c r="J877" s="50">
        <f>Sheriff!J877</f>
        <v>281</v>
      </c>
    </row>
    <row r="878" spans="1:10" x14ac:dyDescent="0.2">
      <c r="A878" s="32" t="s">
        <v>515</v>
      </c>
      <c r="B878" s="44">
        <v>151</v>
      </c>
      <c r="C878" s="44">
        <v>110</v>
      </c>
      <c r="D878" s="44">
        <v>16</v>
      </c>
      <c r="E878" s="44">
        <v>13</v>
      </c>
      <c r="F878" s="44">
        <v>4</v>
      </c>
      <c r="G878" s="44">
        <v>6</v>
      </c>
      <c r="H878" s="44">
        <v>1</v>
      </c>
      <c r="I878" s="50">
        <f t="shared" si="88"/>
        <v>9</v>
      </c>
      <c r="J878" s="50">
        <f>Sheriff!J878</f>
        <v>310</v>
      </c>
    </row>
    <row r="879" spans="1:10" x14ac:dyDescent="0.2">
      <c r="A879" s="32" t="s">
        <v>516</v>
      </c>
      <c r="B879" s="44">
        <v>156</v>
      </c>
      <c r="C879" s="44">
        <v>83</v>
      </c>
      <c r="D879" s="44">
        <v>30</v>
      </c>
      <c r="E879" s="44">
        <v>7</v>
      </c>
      <c r="F879" s="44">
        <v>8</v>
      </c>
      <c r="G879" s="44">
        <v>7</v>
      </c>
      <c r="H879" s="44">
        <v>5</v>
      </c>
      <c r="I879" s="50">
        <f t="shared" si="88"/>
        <v>12</v>
      </c>
      <c r="J879" s="50">
        <f>Sheriff!J879</f>
        <v>308</v>
      </c>
    </row>
    <row r="880" spans="1:10" x14ac:dyDescent="0.2">
      <c r="A880" s="32" t="s">
        <v>517</v>
      </c>
      <c r="B880" s="44">
        <v>104</v>
      </c>
      <c r="C880" s="44">
        <v>63</v>
      </c>
      <c r="D880" s="44">
        <v>14</v>
      </c>
      <c r="E880" s="44">
        <v>15</v>
      </c>
      <c r="F880" s="44">
        <v>3</v>
      </c>
      <c r="G880" s="44">
        <v>6</v>
      </c>
      <c r="H880" s="44">
        <v>1</v>
      </c>
      <c r="I880" s="50">
        <f t="shared" si="88"/>
        <v>7</v>
      </c>
      <c r="J880" s="50">
        <f>Sheriff!J880</f>
        <v>213</v>
      </c>
    </row>
    <row r="881" spans="1:10" x14ac:dyDescent="0.2">
      <c r="A881" s="32" t="s">
        <v>518</v>
      </c>
      <c r="B881" s="44">
        <v>156</v>
      </c>
      <c r="C881" s="44">
        <v>102</v>
      </c>
      <c r="D881" s="44">
        <v>16</v>
      </c>
      <c r="E881" s="44">
        <v>13</v>
      </c>
      <c r="F881" s="44">
        <v>10</v>
      </c>
      <c r="G881" s="44">
        <v>2</v>
      </c>
      <c r="H881" s="44">
        <v>1</v>
      </c>
      <c r="I881" s="50">
        <f t="shared" si="88"/>
        <v>19</v>
      </c>
      <c r="J881" s="50">
        <f>Sheriff!J881</f>
        <v>319</v>
      </c>
    </row>
    <row r="882" spans="1:10" x14ac:dyDescent="0.2">
      <c r="A882" s="32" t="s">
        <v>519</v>
      </c>
      <c r="B882" s="44">
        <v>124</v>
      </c>
      <c r="C882" s="44">
        <v>72</v>
      </c>
      <c r="D882" s="44">
        <v>20</v>
      </c>
      <c r="E882" s="44">
        <v>20</v>
      </c>
      <c r="F882" s="44">
        <v>9</v>
      </c>
      <c r="G882" s="44">
        <v>4</v>
      </c>
      <c r="H882" s="44">
        <v>2</v>
      </c>
      <c r="I882" s="50">
        <f t="shared" si="88"/>
        <v>22</v>
      </c>
      <c r="J882" s="50">
        <f>Sheriff!J882</f>
        <v>273</v>
      </c>
    </row>
    <row r="883" spans="1:10" x14ac:dyDescent="0.2">
      <c r="A883" s="32" t="s">
        <v>520</v>
      </c>
      <c r="B883" s="44">
        <v>138</v>
      </c>
      <c r="C883" s="44">
        <v>54</v>
      </c>
      <c r="D883" s="44">
        <v>20</v>
      </c>
      <c r="E883" s="44">
        <v>9</v>
      </c>
      <c r="F883" s="44">
        <v>3</v>
      </c>
      <c r="G883" s="44">
        <v>7</v>
      </c>
      <c r="H883" s="44">
        <v>2</v>
      </c>
      <c r="I883" s="50">
        <f t="shared" si="88"/>
        <v>8</v>
      </c>
      <c r="J883" s="50">
        <f>Sheriff!J883</f>
        <v>241</v>
      </c>
    </row>
    <row r="884" spans="1:10" x14ac:dyDescent="0.2">
      <c r="A884" s="32" t="s">
        <v>521</v>
      </c>
      <c r="B884" s="44">
        <v>109</v>
      </c>
      <c r="C884" s="44">
        <v>73</v>
      </c>
      <c r="D884" s="44">
        <v>15</v>
      </c>
      <c r="E884" s="44">
        <v>9</v>
      </c>
      <c r="F884" s="44">
        <v>8</v>
      </c>
      <c r="G884" s="44">
        <v>0</v>
      </c>
      <c r="H884" s="44">
        <v>2</v>
      </c>
      <c r="I884" s="50">
        <f t="shared" si="88"/>
        <v>8</v>
      </c>
      <c r="J884" s="50">
        <f>Sheriff!J884</f>
        <v>224</v>
      </c>
    </row>
    <row r="885" spans="1:10" x14ac:dyDescent="0.2">
      <c r="A885" s="32" t="s">
        <v>522</v>
      </c>
      <c r="B885" s="44">
        <v>107</v>
      </c>
      <c r="C885" s="44">
        <v>72</v>
      </c>
      <c r="D885" s="44">
        <v>19</v>
      </c>
      <c r="E885" s="44">
        <v>10</v>
      </c>
      <c r="F885" s="44">
        <v>5</v>
      </c>
      <c r="G885" s="44">
        <v>1</v>
      </c>
      <c r="H885" s="44">
        <v>2</v>
      </c>
      <c r="I885" s="50">
        <f t="shared" si="88"/>
        <v>8</v>
      </c>
      <c r="J885" s="50">
        <f>Sheriff!J885</f>
        <v>224</v>
      </c>
    </row>
    <row r="886" spans="1:10" ht="14.1" customHeight="1" x14ac:dyDescent="0.2">
      <c r="A886" s="32" t="s">
        <v>523</v>
      </c>
      <c r="B886" s="44">
        <v>114</v>
      </c>
      <c r="C886" s="44">
        <v>67</v>
      </c>
      <c r="D886" s="44">
        <v>21</v>
      </c>
      <c r="E886" s="44">
        <v>10</v>
      </c>
      <c r="F886" s="44">
        <v>4</v>
      </c>
      <c r="G886" s="44">
        <v>3</v>
      </c>
      <c r="H886" s="44">
        <v>0</v>
      </c>
      <c r="I886" s="50">
        <f t="shared" si="88"/>
        <v>6</v>
      </c>
      <c r="J886" s="50">
        <f>Sheriff!J886</f>
        <v>225</v>
      </c>
    </row>
    <row r="887" spans="1:10" ht="12.75" customHeight="1" x14ac:dyDescent="0.2">
      <c r="A887" s="32" t="s">
        <v>524</v>
      </c>
      <c r="B887" s="44">
        <v>117</v>
      </c>
      <c r="C887" s="44">
        <v>75</v>
      </c>
      <c r="D887" s="44">
        <v>31</v>
      </c>
      <c r="E887" s="44">
        <v>12</v>
      </c>
      <c r="F887" s="44">
        <v>14</v>
      </c>
      <c r="G887" s="44">
        <v>5</v>
      </c>
      <c r="H887" s="44">
        <v>0</v>
      </c>
      <c r="I887" s="50">
        <f t="shared" si="88"/>
        <v>19</v>
      </c>
      <c r="J887" s="50">
        <f>Sheriff!J887</f>
        <v>273</v>
      </c>
    </row>
    <row r="888" spans="1:10" ht="12.75" customHeight="1" x14ac:dyDescent="0.2">
      <c r="A888" s="32" t="s">
        <v>525</v>
      </c>
      <c r="B888" s="44">
        <v>117</v>
      </c>
      <c r="C888" s="44">
        <v>70</v>
      </c>
      <c r="D888" s="44">
        <v>19</v>
      </c>
      <c r="E888" s="44">
        <v>14</v>
      </c>
      <c r="F888" s="44">
        <v>7</v>
      </c>
      <c r="G888" s="44">
        <v>7</v>
      </c>
      <c r="H888" s="44">
        <v>1</v>
      </c>
      <c r="I888" s="50">
        <f t="shared" si="88"/>
        <v>4</v>
      </c>
      <c r="J888" s="50">
        <f>Sheriff!J888</f>
        <v>239</v>
      </c>
    </row>
    <row r="889" spans="1:10" ht="12.75" customHeight="1" x14ac:dyDescent="0.2">
      <c r="A889" s="32" t="s">
        <v>526</v>
      </c>
      <c r="B889" s="44">
        <v>133</v>
      </c>
      <c r="C889" s="44">
        <v>176</v>
      </c>
      <c r="D889" s="44">
        <v>41</v>
      </c>
      <c r="E889" s="44">
        <v>15</v>
      </c>
      <c r="F889" s="44">
        <v>16</v>
      </c>
      <c r="G889" s="44">
        <v>6</v>
      </c>
      <c r="H889" s="44">
        <v>3</v>
      </c>
      <c r="I889" s="50">
        <f t="shared" si="88"/>
        <v>21</v>
      </c>
      <c r="J889" s="50">
        <f>Sheriff!J889</f>
        <v>411</v>
      </c>
    </row>
    <row r="890" spans="1:10" ht="12.75" customHeight="1" x14ac:dyDescent="0.2">
      <c r="A890" s="32" t="s">
        <v>527</v>
      </c>
      <c r="B890" s="44">
        <v>81</v>
      </c>
      <c r="C890" s="44">
        <v>79</v>
      </c>
      <c r="D890" s="44">
        <v>11</v>
      </c>
      <c r="E890" s="44">
        <v>7</v>
      </c>
      <c r="F890" s="44">
        <v>10</v>
      </c>
      <c r="G890" s="44">
        <v>0</v>
      </c>
      <c r="H890" s="44">
        <v>0</v>
      </c>
      <c r="I890" s="50">
        <f t="shared" si="88"/>
        <v>7</v>
      </c>
      <c r="J890" s="50">
        <f>Sheriff!J890</f>
        <v>195</v>
      </c>
    </row>
    <row r="891" spans="1:10" ht="12.75" customHeight="1" x14ac:dyDescent="0.2">
      <c r="A891" s="32" t="s">
        <v>528</v>
      </c>
      <c r="B891" s="44">
        <v>151</v>
      </c>
      <c r="C891" s="44">
        <v>225</v>
      </c>
      <c r="D891" s="44">
        <v>60</v>
      </c>
      <c r="E891" s="44">
        <v>15</v>
      </c>
      <c r="F891" s="44">
        <v>15</v>
      </c>
      <c r="G891" s="44">
        <v>8</v>
      </c>
      <c r="H891" s="44">
        <v>4</v>
      </c>
      <c r="I891" s="50">
        <f t="shared" si="88"/>
        <v>28</v>
      </c>
      <c r="J891" s="50">
        <f>Sheriff!J891</f>
        <v>506</v>
      </c>
    </row>
    <row r="892" spans="1:10" ht="12.75" customHeight="1" x14ac:dyDescent="0.2">
      <c r="A892" s="32" t="s">
        <v>529</v>
      </c>
      <c r="B892" s="44">
        <v>38</v>
      </c>
      <c r="C892" s="44">
        <v>37</v>
      </c>
      <c r="D892" s="44">
        <v>14</v>
      </c>
      <c r="E892" s="44">
        <v>6</v>
      </c>
      <c r="F892" s="44">
        <v>4</v>
      </c>
      <c r="G892" s="44">
        <v>2</v>
      </c>
      <c r="H892" s="44">
        <v>0</v>
      </c>
      <c r="I892" s="50">
        <f t="shared" si="88"/>
        <v>8</v>
      </c>
      <c r="J892" s="50">
        <f>Sheriff!J892</f>
        <v>109</v>
      </c>
    </row>
    <row r="893" spans="1:10" ht="12.75" customHeight="1" x14ac:dyDescent="0.2">
      <c r="A893" s="32" t="s">
        <v>530</v>
      </c>
      <c r="B893" s="44">
        <v>107</v>
      </c>
      <c r="C893" s="44">
        <v>180</v>
      </c>
      <c r="D893" s="44">
        <v>41</v>
      </c>
      <c r="E893" s="44">
        <v>8</v>
      </c>
      <c r="F893" s="44">
        <v>19</v>
      </c>
      <c r="G893" s="44">
        <v>5</v>
      </c>
      <c r="H893" s="44">
        <v>3</v>
      </c>
      <c r="I893" s="50">
        <f t="shared" si="88"/>
        <v>19</v>
      </c>
      <c r="J893" s="50">
        <f>Sheriff!J893</f>
        <v>382</v>
      </c>
    </row>
    <row r="894" spans="1:10" ht="12.75" customHeight="1" x14ac:dyDescent="0.2">
      <c r="A894" s="32" t="s">
        <v>531</v>
      </c>
      <c r="B894" s="44">
        <v>69</v>
      </c>
      <c r="C894" s="44">
        <v>105</v>
      </c>
      <c r="D894" s="44">
        <v>37</v>
      </c>
      <c r="E894" s="44">
        <v>3</v>
      </c>
      <c r="F894" s="44">
        <v>3</v>
      </c>
      <c r="G894" s="44">
        <v>2</v>
      </c>
      <c r="H894" s="44">
        <v>0</v>
      </c>
      <c r="I894" s="50">
        <f t="shared" si="88"/>
        <v>18</v>
      </c>
      <c r="J894" s="50">
        <f>Sheriff!J894</f>
        <v>237</v>
      </c>
    </row>
    <row r="895" spans="1:10" ht="12.75" customHeight="1" x14ac:dyDescent="0.2">
      <c r="A895" s="32" t="s">
        <v>532</v>
      </c>
      <c r="B895" s="44">
        <v>48</v>
      </c>
      <c r="C895" s="44">
        <v>39</v>
      </c>
      <c r="D895" s="44">
        <v>15</v>
      </c>
      <c r="E895" s="44">
        <v>4</v>
      </c>
      <c r="F895" s="44">
        <v>9</v>
      </c>
      <c r="G895" s="44">
        <v>2</v>
      </c>
      <c r="H895" s="44">
        <v>1</v>
      </c>
      <c r="I895" s="50">
        <f t="shared" si="88"/>
        <v>5</v>
      </c>
      <c r="J895" s="50">
        <f>Sheriff!J895</f>
        <v>123</v>
      </c>
    </row>
    <row r="896" spans="1:10" ht="12.75" customHeight="1" x14ac:dyDescent="0.2">
      <c r="A896" s="32" t="s">
        <v>533</v>
      </c>
      <c r="B896" s="44">
        <v>77</v>
      </c>
      <c r="C896" s="44">
        <v>93</v>
      </c>
      <c r="D896" s="44">
        <v>27</v>
      </c>
      <c r="E896" s="44">
        <v>9</v>
      </c>
      <c r="F896" s="44">
        <v>9</v>
      </c>
      <c r="G896" s="44">
        <v>3</v>
      </c>
      <c r="H896" s="44">
        <v>0</v>
      </c>
      <c r="I896" s="50">
        <f t="shared" si="88"/>
        <v>15</v>
      </c>
      <c r="J896" s="50">
        <f>Sheriff!J896</f>
        <v>233</v>
      </c>
    </row>
    <row r="897" spans="1:10" ht="12.75" customHeight="1" x14ac:dyDescent="0.2">
      <c r="A897" s="32" t="s">
        <v>534</v>
      </c>
      <c r="B897" s="44">
        <v>86</v>
      </c>
      <c r="C897" s="44">
        <v>80</v>
      </c>
      <c r="D897" s="44">
        <v>28</v>
      </c>
      <c r="E897" s="44">
        <v>12</v>
      </c>
      <c r="F897" s="44">
        <v>9</v>
      </c>
      <c r="G897" s="44">
        <v>1</v>
      </c>
      <c r="H897" s="44">
        <v>0</v>
      </c>
      <c r="I897" s="50">
        <f t="shared" si="88"/>
        <v>7</v>
      </c>
      <c r="J897" s="50">
        <f>Sheriff!J897</f>
        <v>223</v>
      </c>
    </row>
    <row r="898" spans="1:10" ht="12.75" customHeight="1" x14ac:dyDescent="0.2">
      <c r="A898" s="32" t="s">
        <v>535</v>
      </c>
      <c r="B898" s="44">
        <v>84</v>
      </c>
      <c r="C898" s="44">
        <v>108</v>
      </c>
      <c r="D898" s="44">
        <v>29</v>
      </c>
      <c r="E898" s="44">
        <v>7</v>
      </c>
      <c r="F898" s="44">
        <v>8</v>
      </c>
      <c r="G898" s="44">
        <v>3</v>
      </c>
      <c r="H898" s="44">
        <v>1</v>
      </c>
      <c r="I898" s="50">
        <f t="shared" si="88"/>
        <v>17</v>
      </c>
      <c r="J898" s="50">
        <f>Sheriff!J898</f>
        <v>257</v>
      </c>
    </row>
    <row r="899" spans="1:10" ht="12.75" customHeight="1" x14ac:dyDescent="0.2">
      <c r="A899" s="32" t="s">
        <v>536</v>
      </c>
      <c r="B899" s="44">
        <v>44</v>
      </c>
      <c r="C899" s="44">
        <v>73</v>
      </c>
      <c r="D899" s="44">
        <v>14</v>
      </c>
      <c r="E899" s="44">
        <v>3</v>
      </c>
      <c r="F899" s="44">
        <v>8</v>
      </c>
      <c r="G899" s="44">
        <v>1</v>
      </c>
      <c r="H899" s="44">
        <v>0</v>
      </c>
      <c r="I899" s="50">
        <f t="shared" si="88"/>
        <v>10</v>
      </c>
      <c r="J899" s="50">
        <f>Sheriff!J899</f>
        <v>153</v>
      </c>
    </row>
    <row r="900" spans="1:10" ht="12.75" customHeight="1" x14ac:dyDescent="0.2">
      <c r="A900" s="32" t="s">
        <v>537</v>
      </c>
      <c r="B900" s="44">
        <v>120</v>
      </c>
      <c r="C900" s="44">
        <v>124</v>
      </c>
      <c r="D900" s="44">
        <v>26</v>
      </c>
      <c r="E900" s="44">
        <v>7</v>
      </c>
      <c r="F900" s="44">
        <v>9</v>
      </c>
      <c r="G900" s="44">
        <v>3</v>
      </c>
      <c r="H900" s="44">
        <v>0</v>
      </c>
      <c r="I900" s="50">
        <f t="shared" si="88"/>
        <v>13</v>
      </c>
      <c r="J900" s="50">
        <f>Sheriff!J900</f>
        <v>302</v>
      </c>
    </row>
    <row r="901" spans="1:10" ht="12.75" customHeight="1" x14ac:dyDescent="0.2">
      <c r="A901" s="32" t="s">
        <v>538</v>
      </c>
      <c r="B901" s="44">
        <v>53</v>
      </c>
      <c r="C901" s="44">
        <v>31</v>
      </c>
      <c r="D901" s="44">
        <v>9</v>
      </c>
      <c r="E901" s="44">
        <v>7</v>
      </c>
      <c r="F901" s="44">
        <v>2</v>
      </c>
      <c r="G901" s="44">
        <v>2</v>
      </c>
      <c r="H901" s="44">
        <v>1</v>
      </c>
      <c r="I901" s="50">
        <f t="shared" si="88"/>
        <v>3</v>
      </c>
      <c r="J901" s="50">
        <f>Sheriff!J901</f>
        <v>108</v>
      </c>
    </row>
    <row r="902" spans="1:10" ht="12.75" customHeight="1" x14ac:dyDescent="0.2">
      <c r="A902" s="32" t="s">
        <v>539</v>
      </c>
      <c r="B902" s="44">
        <v>80</v>
      </c>
      <c r="C902" s="44">
        <v>84</v>
      </c>
      <c r="D902" s="44">
        <v>22</v>
      </c>
      <c r="E902" s="44">
        <v>11</v>
      </c>
      <c r="F902" s="44">
        <v>7</v>
      </c>
      <c r="G902" s="44">
        <v>3</v>
      </c>
      <c r="H902" s="44">
        <v>1</v>
      </c>
      <c r="I902" s="50">
        <f t="shared" si="88"/>
        <v>12</v>
      </c>
      <c r="J902" s="50">
        <f>Sheriff!J902</f>
        <v>220</v>
      </c>
    </row>
    <row r="903" spans="1:10" ht="12.75" customHeight="1" x14ac:dyDescent="0.2">
      <c r="A903" s="32" t="s">
        <v>540</v>
      </c>
      <c r="B903" s="44">
        <v>82</v>
      </c>
      <c r="C903" s="44">
        <v>71</v>
      </c>
      <c r="D903" s="44">
        <v>22</v>
      </c>
      <c r="E903" s="44">
        <v>6</v>
      </c>
      <c r="F903" s="44">
        <v>8</v>
      </c>
      <c r="G903" s="44">
        <v>3</v>
      </c>
      <c r="H903" s="44">
        <v>1</v>
      </c>
      <c r="I903" s="50">
        <f t="shared" si="88"/>
        <v>10</v>
      </c>
      <c r="J903" s="50">
        <f>Sheriff!J903</f>
        <v>203</v>
      </c>
    </row>
    <row r="904" spans="1:10" ht="12.75" customHeight="1" x14ac:dyDescent="0.2">
      <c r="A904" s="32" t="s">
        <v>541</v>
      </c>
      <c r="B904" s="44">
        <v>68</v>
      </c>
      <c r="C904" s="44">
        <v>86</v>
      </c>
      <c r="D904" s="44">
        <v>16</v>
      </c>
      <c r="E904" s="44">
        <v>4</v>
      </c>
      <c r="F904" s="44">
        <v>7</v>
      </c>
      <c r="G904" s="44">
        <v>2</v>
      </c>
      <c r="H904" s="44">
        <v>0</v>
      </c>
      <c r="I904" s="50">
        <f t="shared" si="88"/>
        <v>11</v>
      </c>
      <c r="J904" s="50">
        <f>Sheriff!J904</f>
        <v>194</v>
      </c>
    </row>
    <row r="905" spans="1:10" ht="12.75" customHeight="1" x14ac:dyDescent="0.2">
      <c r="A905" s="32" t="s">
        <v>542</v>
      </c>
      <c r="B905" s="44">
        <v>68</v>
      </c>
      <c r="C905" s="44">
        <v>71</v>
      </c>
      <c r="D905" s="44">
        <v>19</v>
      </c>
      <c r="E905" s="44">
        <v>12</v>
      </c>
      <c r="F905" s="44">
        <v>8</v>
      </c>
      <c r="G905" s="44">
        <v>1</v>
      </c>
      <c r="H905" s="44">
        <v>2</v>
      </c>
      <c r="I905" s="50">
        <f t="shared" ref="I905:I936" si="89">J905-(SUM(B905:H905))</f>
        <v>10</v>
      </c>
      <c r="J905" s="50">
        <f>Sheriff!J905</f>
        <v>191</v>
      </c>
    </row>
    <row r="906" spans="1:10" ht="12.75" customHeight="1" x14ac:dyDescent="0.2">
      <c r="A906" s="32" t="s">
        <v>543</v>
      </c>
      <c r="B906" s="44">
        <v>47</v>
      </c>
      <c r="C906" s="44">
        <v>40</v>
      </c>
      <c r="D906" s="44">
        <v>13</v>
      </c>
      <c r="E906" s="44">
        <v>8</v>
      </c>
      <c r="F906" s="44">
        <v>4</v>
      </c>
      <c r="G906" s="44">
        <v>0</v>
      </c>
      <c r="H906" s="44">
        <v>1</v>
      </c>
      <c r="I906" s="50">
        <f t="shared" si="89"/>
        <v>3</v>
      </c>
      <c r="J906" s="50">
        <f>Sheriff!J906</f>
        <v>116</v>
      </c>
    </row>
    <row r="907" spans="1:10" ht="12.75" customHeight="1" x14ac:dyDescent="0.2">
      <c r="A907" s="32" t="s">
        <v>544</v>
      </c>
      <c r="B907" s="44">
        <v>64</v>
      </c>
      <c r="C907" s="44">
        <v>104</v>
      </c>
      <c r="D907" s="44">
        <v>18</v>
      </c>
      <c r="E907" s="44">
        <v>5</v>
      </c>
      <c r="F907" s="44">
        <v>10</v>
      </c>
      <c r="G907" s="44">
        <v>3</v>
      </c>
      <c r="H907" s="44">
        <v>0</v>
      </c>
      <c r="I907" s="50">
        <f t="shared" si="89"/>
        <v>9</v>
      </c>
      <c r="J907" s="50">
        <f>Sheriff!J907</f>
        <v>213</v>
      </c>
    </row>
    <row r="908" spans="1:10" ht="12.75" customHeight="1" x14ac:dyDescent="0.2">
      <c r="A908" s="32" t="s">
        <v>545</v>
      </c>
      <c r="B908" s="44">
        <v>114</v>
      </c>
      <c r="C908" s="44">
        <v>94</v>
      </c>
      <c r="D908" s="44">
        <v>25</v>
      </c>
      <c r="E908" s="44">
        <v>3</v>
      </c>
      <c r="F908" s="44">
        <v>5</v>
      </c>
      <c r="G908" s="44">
        <v>4</v>
      </c>
      <c r="H908" s="44">
        <v>1</v>
      </c>
      <c r="I908" s="50">
        <f t="shared" si="89"/>
        <v>14</v>
      </c>
      <c r="J908" s="50">
        <f>Sheriff!J908</f>
        <v>260</v>
      </c>
    </row>
    <row r="909" spans="1:10" ht="12.75" customHeight="1" x14ac:dyDescent="0.2">
      <c r="A909" s="32" t="s">
        <v>546</v>
      </c>
      <c r="B909" s="44">
        <v>93</v>
      </c>
      <c r="C909" s="44">
        <v>95</v>
      </c>
      <c r="D909" s="44">
        <v>17</v>
      </c>
      <c r="E909" s="44">
        <v>8</v>
      </c>
      <c r="F909" s="44">
        <v>6</v>
      </c>
      <c r="G909" s="44">
        <v>4</v>
      </c>
      <c r="H909" s="44">
        <v>0</v>
      </c>
      <c r="I909" s="50">
        <f t="shared" si="89"/>
        <v>9</v>
      </c>
      <c r="J909" s="50">
        <f>Sheriff!J909</f>
        <v>232</v>
      </c>
    </row>
    <row r="910" spans="1:10" ht="12.75" customHeight="1" x14ac:dyDescent="0.2">
      <c r="A910" s="32" t="s">
        <v>547</v>
      </c>
      <c r="B910" s="44">
        <v>71</v>
      </c>
      <c r="C910" s="44">
        <v>63</v>
      </c>
      <c r="D910" s="44">
        <v>13</v>
      </c>
      <c r="E910" s="44">
        <v>5</v>
      </c>
      <c r="F910" s="44">
        <v>4</v>
      </c>
      <c r="G910" s="44">
        <v>7</v>
      </c>
      <c r="H910" s="44">
        <v>0</v>
      </c>
      <c r="I910" s="50">
        <f t="shared" si="89"/>
        <v>13</v>
      </c>
      <c r="J910" s="50">
        <f>Sheriff!J910</f>
        <v>176</v>
      </c>
    </row>
    <row r="911" spans="1:10" ht="12.75" customHeight="1" x14ac:dyDescent="0.2">
      <c r="A911" s="32" t="s">
        <v>548</v>
      </c>
      <c r="B911" s="44">
        <v>74</v>
      </c>
      <c r="C911" s="44">
        <v>95</v>
      </c>
      <c r="D911" s="44">
        <v>15</v>
      </c>
      <c r="E911" s="44">
        <v>5</v>
      </c>
      <c r="F911" s="44">
        <v>7</v>
      </c>
      <c r="G911" s="44">
        <v>0</v>
      </c>
      <c r="H911" s="44">
        <v>0</v>
      </c>
      <c r="I911" s="50">
        <f t="shared" si="89"/>
        <v>12</v>
      </c>
      <c r="J911" s="50">
        <f>Sheriff!J911</f>
        <v>208</v>
      </c>
    </row>
    <row r="912" spans="1:10" ht="14.1" customHeight="1" x14ac:dyDescent="0.2">
      <c r="A912" s="32" t="s">
        <v>549</v>
      </c>
      <c r="B912" s="44">
        <v>105</v>
      </c>
      <c r="C912" s="44">
        <v>137</v>
      </c>
      <c r="D912" s="44">
        <v>36</v>
      </c>
      <c r="E912" s="44">
        <v>11</v>
      </c>
      <c r="F912" s="44">
        <v>7</v>
      </c>
      <c r="G912" s="44">
        <v>2</v>
      </c>
      <c r="H912" s="44">
        <v>3</v>
      </c>
      <c r="I912" s="50">
        <f t="shared" si="89"/>
        <v>8</v>
      </c>
      <c r="J912" s="50">
        <f>Sheriff!J912</f>
        <v>309</v>
      </c>
    </row>
    <row r="913" spans="1:10" x14ac:dyDescent="0.2">
      <c r="A913" s="32" t="s">
        <v>550</v>
      </c>
      <c r="B913" s="44">
        <v>98</v>
      </c>
      <c r="C913" s="44">
        <v>92</v>
      </c>
      <c r="D913" s="44">
        <v>23</v>
      </c>
      <c r="E913" s="44">
        <v>14</v>
      </c>
      <c r="F913" s="44">
        <v>6</v>
      </c>
      <c r="G913" s="44">
        <v>2</v>
      </c>
      <c r="H913" s="44">
        <v>0</v>
      </c>
      <c r="I913" s="50">
        <f t="shared" si="89"/>
        <v>9</v>
      </c>
      <c r="J913" s="50">
        <f>Sheriff!J913</f>
        <v>244</v>
      </c>
    </row>
    <row r="914" spans="1:10" x14ac:dyDescent="0.2">
      <c r="A914" s="32" t="s">
        <v>551</v>
      </c>
      <c r="B914" s="44">
        <v>174</v>
      </c>
      <c r="C914" s="44">
        <v>219</v>
      </c>
      <c r="D914" s="44">
        <v>48</v>
      </c>
      <c r="E914" s="44">
        <v>15</v>
      </c>
      <c r="F914" s="44">
        <v>15</v>
      </c>
      <c r="G914" s="44">
        <v>11</v>
      </c>
      <c r="H914" s="44">
        <v>1</v>
      </c>
      <c r="I914" s="50">
        <f t="shared" si="89"/>
        <v>29</v>
      </c>
      <c r="J914" s="50">
        <f>Sheriff!J914</f>
        <v>512</v>
      </c>
    </row>
    <row r="915" spans="1:10" x14ac:dyDescent="0.2">
      <c r="A915" s="32" t="s">
        <v>552</v>
      </c>
      <c r="B915" s="44">
        <v>79</v>
      </c>
      <c r="C915" s="44">
        <v>76</v>
      </c>
      <c r="D915" s="44">
        <v>15</v>
      </c>
      <c r="E915" s="44">
        <v>2</v>
      </c>
      <c r="F915" s="44">
        <v>4</v>
      </c>
      <c r="G915" s="44">
        <v>0</v>
      </c>
      <c r="H915" s="44">
        <v>0</v>
      </c>
      <c r="I915" s="50">
        <f t="shared" si="89"/>
        <v>11</v>
      </c>
      <c r="J915" s="50">
        <f>Sheriff!J915</f>
        <v>187</v>
      </c>
    </row>
    <row r="916" spans="1:10" x14ac:dyDescent="0.2">
      <c r="A916" s="32" t="s">
        <v>553</v>
      </c>
      <c r="B916" s="44">
        <v>98</v>
      </c>
      <c r="C916" s="44">
        <v>79</v>
      </c>
      <c r="D916" s="44">
        <v>18</v>
      </c>
      <c r="E916" s="44">
        <v>13</v>
      </c>
      <c r="F916" s="44">
        <v>5</v>
      </c>
      <c r="G916" s="44">
        <v>3</v>
      </c>
      <c r="H916" s="44">
        <v>1</v>
      </c>
      <c r="I916" s="50">
        <f t="shared" si="89"/>
        <v>14</v>
      </c>
      <c r="J916" s="50">
        <f>Sheriff!J916</f>
        <v>231</v>
      </c>
    </row>
    <row r="917" spans="1:10" x14ac:dyDescent="0.2">
      <c r="A917" s="32" t="s">
        <v>554</v>
      </c>
      <c r="B917" s="44">
        <v>132</v>
      </c>
      <c r="C917" s="44">
        <v>108</v>
      </c>
      <c r="D917" s="44">
        <v>29</v>
      </c>
      <c r="E917" s="44">
        <v>10</v>
      </c>
      <c r="F917" s="44">
        <v>3</v>
      </c>
      <c r="G917" s="44">
        <v>6</v>
      </c>
      <c r="H917" s="44">
        <v>3</v>
      </c>
      <c r="I917" s="50">
        <f t="shared" si="89"/>
        <v>16</v>
      </c>
      <c r="J917" s="50">
        <f>Sheriff!J917</f>
        <v>307</v>
      </c>
    </row>
    <row r="918" spans="1:10" x14ac:dyDescent="0.2">
      <c r="A918" s="32" t="s">
        <v>555</v>
      </c>
      <c r="B918" s="44">
        <v>71</v>
      </c>
      <c r="C918" s="44">
        <v>90</v>
      </c>
      <c r="D918" s="44">
        <v>16</v>
      </c>
      <c r="E918" s="44">
        <v>2</v>
      </c>
      <c r="F918" s="44">
        <v>10</v>
      </c>
      <c r="G918" s="44">
        <v>5</v>
      </c>
      <c r="H918" s="44">
        <v>0</v>
      </c>
      <c r="I918" s="50">
        <f t="shared" si="89"/>
        <v>12</v>
      </c>
      <c r="J918" s="50">
        <f>Sheriff!J918</f>
        <v>206</v>
      </c>
    </row>
    <row r="919" spans="1:10" x14ac:dyDescent="0.2">
      <c r="A919" s="32" t="s">
        <v>556</v>
      </c>
      <c r="B919" s="44">
        <v>92</v>
      </c>
      <c r="C919" s="44">
        <v>116</v>
      </c>
      <c r="D919" s="44">
        <v>32</v>
      </c>
      <c r="E919" s="44">
        <v>11</v>
      </c>
      <c r="F919" s="44">
        <v>5</v>
      </c>
      <c r="G919" s="44">
        <v>3</v>
      </c>
      <c r="H919" s="44">
        <v>1</v>
      </c>
      <c r="I919" s="50">
        <f t="shared" si="89"/>
        <v>12</v>
      </c>
      <c r="J919" s="50">
        <f>Sheriff!J919</f>
        <v>272</v>
      </c>
    </row>
    <row r="920" spans="1:10" x14ac:dyDescent="0.2">
      <c r="A920" s="32" t="s">
        <v>557</v>
      </c>
      <c r="B920" s="44">
        <v>131</v>
      </c>
      <c r="C920" s="44">
        <v>106</v>
      </c>
      <c r="D920" s="44">
        <v>22</v>
      </c>
      <c r="E920" s="44">
        <v>13</v>
      </c>
      <c r="F920" s="44">
        <v>11</v>
      </c>
      <c r="G920" s="44">
        <v>4</v>
      </c>
      <c r="H920" s="44">
        <v>1</v>
      </c>
      <c r="I920" s="50">
        <f t="shared" si="89"/>
        <v>10</v>
      </c>
      <c r="J920" s="50">
        <f>Sheriff!J920</f>
        <v>298</v>
      </c>
    </row>
    <row r="921" spans="1:10" x14ac:dyDescent="0.2">
      <c r="A921" s="32" t="s">
        <v>558</v>
      </c>
      <c r="B921" s="44">
        <v>283</v>
      </c>
      <c r="C921" s="44">
        <v>174</v>
      </c>
      <c r="D921" s="44">
        <v>42</v>
      </c>
      <c r="E921" s="44">
        <v>25</v>
      </c>
      <c r="F921" s="44">
        <v>12</v>
      </c>
      <c r="G921" s="44">
        <v>9</v>
      </c>
      <c r="H921" s="44">
        <v>2</v>
      </c>
      <c r="I921" s="50">
        <f t="shared" si="89"/>
        <v>19</v>
      </c>
      <c r="J921" s="50">
        <f>Sheriff!J921</f>
        <v>566</v>
      </c>
    </row>
    <row r="922" spans="1:10" x14ac:dyDescent="0.2">
      <c r="A922" s="32" t="s">
        <v>559</v>
      </c>
      <c r="B922" s="44">
        <v>80</v>
      </c>
      <c r="C922" s="44">
        <v>73</v>
      </c>
      <c r="D922" s="44">
        <v>10</v>
      </c>
      <c r="E922" s="44">
        <v>10</v>
      </c>
      <c r="F922" s="44">
        <v>11</v>
      </c>
      <c r="G922" s="44">
        <v>2</v>
      </c>
      <c r="H922" s="44">
        <v>0</v>
      </c>
      <c r="I922" s="50">
        <f t="shared" si="89"/>
        <v>7</v>
      </c>
      <c r="J922" s="50">
        <f>Sheriff!J922</f>
        <v>193</v>
      </c>
    </row>
    <row r="923" spans="1:10" x14ac:dyDescent="0.2">
      <c r="A923" s="32" t="s">
        <v>560</v>
      </c>
      <c r="B923" s="44">
        <v>79</v>
      </c>
      <c r="C923" s="44">
        <v>92</v>
      </c>
      <c r="D923" s="44">
        <v>27</v>
      </c>
      <c r="E923" s="44">
        <v>7</v>
      </c>
      <c r="F923" s="44">
        <v>7</v>
      </c>
      <c r="G923" s="44">
        <v>4</v>
      </c>
      <c r="H923" s="44">
        <v>0</v>
      </c>
      <c r="I923" s="50">
        <f t="shared" si="89"/>
        <v>8</v>
      </c>
      <c r="J923" s="50">
        <f>Sheriff!J923</f>
        <v>224</v>
      </c>
    </row>
    <row r="924" spans="1:10" x14ac:dyDescent="0.2">
      <c r="A924" s="32" t="s">
        <v>561</v>
      </c>
      <c r="B924" s="44">
        <v>220</v>
      </c>
      <c r="C924" s="44">
        <v>151</v>
      </c>
      <c r="D924" s="44">
        <v>32</v>
      </c>
      <c r="E924" s="44">
        <v>29</v>
      </c>
      <c r="F924" s="44">
        <v>11</v>
      </c>
      <c r="G924" s="44">
        <v>6</v>
      </c>
      <c r="H924" s="44">
        <v>1</v>
      </c>
      <c r="I924" s="50">
        <f t="shared" si="89"/>
        <v>28</v>
      </c>
      <c r="J924" s="50">
        <f>Sheriff!J924</f>
        <v>478</v>
      </c>
    </row>
    <row r="925" spans="1:10" x14ac:dyDescent="0.2">
      <c r="A925" s="32" t="s">
        <v>562</v>
      </c>
      <c r="B925" s="44">
        <v>85</v>
      </c>
      <c r="C925" s="44">
        <v>118</v>
      </c>
      <c r="D925" s="44">
        <v>23</v>
      </c>
      <c r="E925" s="44">
        <v>7</v>
      </c>
      <c r="F925" s="44">
        <v>9</v>
      </c>
      <c r="G925" s="44">
        <v>0</v>
      </c>
      <c r="H925" s="44">
        <v>0</v>
      </c>
      <c r="I925" s="50">
        <f t="shared" si="89"/>
        <v>13</v>
      </c>
      <c r="J925" s="50">
        <f>Sheriff!J925</f>
        <v>255</v>
      </c>
    </row>
    <row r="926" spans="1:10" x14ac:dyDescent="0.2">
      <c r="A926" s="32" t="s">
        <v>563</v>
      </c>
      <c r="B926" s="44">
        <v>148</v>
      </c>
      <c r="C926" s="44">
        <v>171</v>
      </c>
      <c r="D926" s="44">
        <v>33</v>
      </c>
      <c r="E926" s="44">
        <v>13</v>
      </c>
      <c r="F926" s="44">
        <v>12</v>
      </c>
      <c r="G926" s="44">
        <v>4</v>
      </c>
      <c r="H926" s="44">
        <v>0</v>
      </c>
      <c r="I926" s="50">
        <f t="shared" si="89"/>
        <v>23</v>
      </c>
      <c r="J926" s="50">
        <f>Sheriff!J926</f>
        <v>404</v>
      </c>
    </row>
    <row r="927" spans="1:10" x14ac:dyDescent="0.2">
      <c r="A927" s="32" t="s">
        <v>564</v>
      </c>
      <c r="B927" s="44">
        <v>111</v>
      </c>
      <c r="C927" s="44">
        <v>76</v>
      </c>
      <c r="D927" s="44">
        <v>22</v>
      </c>
      <c r="E927" s="44">
        <v>8</v>
      </c>
      <c r="F927" s="44">
        <v>10</v>
      </c>
      <c r="G927" s="44">
        <v>4</v>
      </c>
      <c r="H927" s="44">
        <v>4</v>
      </c>
      <c r="I927" s="50">
        <f t="shared" si="89"/>
        <v>10</v>
      </c>
      <c r="J927" s="50">
        <f>Sheriff!J927</f>
        <v>245</v>
      </c>
    </row>
    <row r="928" spans="1:10" x14ac:dyDescent="0.2">
      <c r="A928" s="32" t="s">
        <v>565</v>
      </c>
      <c r="B928" s="44">
        <v>156</v>
      </c>
      <c r="C928" s="44">
        <v>156</v>
      </c>
      <c r="D928" s="44">
        <v>40</v>
      </c>
      <c r="E928" s="44">
        <v>21</v>
      </c>
      <c r="F928" s="44">
        <v>16</v>
      </c>
      <c r="G928" s="44">
        <v>3</v>
      </c>
      <c r="H928" s="44">
        <v>1</v>
      </c>
      <c r="I928" s="50">
        <f t="shared" si="89"/>
        <v>19</v>
      </c>
      <c r="J928" s="50">
        <f>Sheriff!J928</f>
        <v>412</v>
      </c>
    </row>
    <row r="929" spans="1:10" x14ac:dyDescent="0.2">
      <c r="A929" s="32" t="s">
        <v>566</v>
      </c>
      <c r="B929" s="44">
        <v>188</v>
      </c>
      <c r="C929" s="44">
        <v>153</v>
      </c>
      <c r="D929" s="44">
        <v>42</v>
      </c>
      <c r="E929" s="44">
        <v>21</v>
      </c>
      <c r="F929" s="44">
        <v>15</v>
      </c>
      <c r="G929" s="44">
        <v>9</v>
      </c>
      <c r="H929" s="44">
        <v>2</v>
      </c>
      <c r="I929" s="50">
        <f t="shared" si="89"/>
        <v>21</v>
      </c>
      <c r="J929" s="50">
        <f>Sheriff!J929</f>
        <v>451</v>
      </c>
    </row>
    <row r="930" spans="1:10" x14ac:dyDescent="0.2">
      <c r="A930" s="32" t="s">
        <v>567</v>
      </c>
      <c r="B930" s="44">
        <v>138</v>
      </c>
      <c r="C930" s="44">
        <v>146</v>
      </c>
      <c r="D930" s="44">
        <v>37</v>
      </c>
      <c r="E930" s="44">
        <v>13</v>
      </c>
      <c r="F930" s="44">
        <v>18</v>
      </c>
      <c r="G930" s="44">
        <v>4</v>
      </c>
      <c r="H930" s="44">
        <v>2</v>
      </c>
      <c r="I930" s="50">
        <f t="shared" si="89"/>
        <v>13</v>
      </c>
      <c r="J930" s="50">
        <f>Sheriff!J930</f>
        <v>371</v>
      </c>
    </row>
    <row r="931" spans="1:10" x14ac:dyDescent="0.2">
      <c r="A931" s="32" t="s">
        <v>568</v>
      </c>
      <c r="B931" s="44">
        <v>168</v>
      </c>
      <c r="C931" s="44">
        <v>177</v>
      </c>
      <c r="D931" s="44">
        <v>33</v>
      </c>
      <c r="E931" s="44">
        <v>27</v>
      </c>
      <c r="F931" s="44">
        <v>17</v>
      </c>
      <c r="G931" s="44">
        <v>3</v>
      </c>
      <c r="H931" s="44">
        <v>5</v>
      </c>
      <c r="I931" s="50">
        <f t="shared" si="89"/>
        <v>18</v>
      </c>
      <c r="J931" s="50">
        <f>Sheriff!J931</f>
        <v>448</v>
      </c>
    </row>
    <row r="932" spans="1:10" x14ac:dyDescent="0.2">
      <c r="A932" s="32" t="s">
        <v>569</v>
      </c>
      <c r="B932" s="44">
        <v>76</v>
      </c>
      <c r="C932" s="44">
        <v>87</v>
      </c>
      <c r="D932" s="44">
        <v>20</v>
      </c>
      <c r="E932" s="44">
        <v>10</v>
      </c>
      <c r="F932" s="44">
        <v>6</v>
      </c>
      <c r="G932" s="44">
        <v>2</v>
      </c>
      <c r="H932" s="44">
        <v>0</v>
      </c>
      <c r="I932" s="50">
        <f t="shared" si="89"/>
        <v>10</v>
      </c>
      <c r="J932" s="50">
        <f>Sheriff!J932</f>
        <v>211</v>
      </c>
    </row>
    <row r="933" spans="1:10" x14ac:dyDescent="0.2">
      <c r="A933" s="32" t="s">
        <v>570</v>
      </c>
      <c r="B933" s="44">
        <v>87</v>
      </c>
      <c r="C933" s="44">
        <v>88</v>
      </c>
      <c r="D933" s="44">
        <v>22</v>
      </c>
      <c r="E933" s="44">
        <v>9</v>
      </c>
      <c r="F933" s="44">
        <v>6</v>
      </c>
      <c r="G933" s="44">
        <v>2</v>
      </c>
      <c r="H933" s="44">
        <v>0</v>
      </c>
      <c r="I933" s="50">
        <f t="shared" si="89"/>
        <v>15</v>
      </c>
      <c r="J933" s="50">
        <f>Sheriff!J933</f>
        <v>229</v>
      </c>
    </row>
    <row r="934" spans="1:10" x14ac:dyDescent="0.2">
      <c r="A934" s="32" t="s">
        <v>571</v>
      </c>
      <c r="B934" s="44">
        <v>79</v>
      </c>
      <c r="C934" s="44">
        <v>91</v>
      </c>
      <c r="D934" s="44">
        <v>26</v>
      </c>
      <c r="E934" s="44">
        <v>10</v>
      </c>
      <c r="F934" s="44">
        <v>8</v>
      </c>
      <c r="G934" s="44">
        <v>3</v>
      </c>
      <c r="H934" s="44">
        <v>0</v>
      </c>
      <c r="I934" s="50">
        <f t="shared" si="89"/>
        <v>13</v>
      </c>
      <c r="J934" s="50">
        <f>Sheriff!J934</f>
        <v>230</v>
      </c>
    </row>
    <row r="935" spans="1:10" x14ac:dyDescent="0.2">
      <c r="A935" s="32" t="s">
        <v>572</v>
      </c>
      <c r="B935" s="44">
        <v>42</v>
      </c>
      <c r="C935" s="44">
        <v>60</v>
      </c>
      <c r="D935" s="44">
        <v>21</v>
      </c>
      <c r="E935" s="44">
        <v>8</v>
      </c>
      <c r="F935" s="44">
        <v>4</v>
      </c>
      <c r="G935" s="44">
        <v>3</v>
      </c>
      <c r="H935" s="44">
        <v>2</v>
      </c>
      <c r="I935" s="50">
        <f t="shared" si="89"/>
        <v>10</v>
      </c>
      <c r="J935" s="50">
        <f>Sheriff!J935</f>
        <v>150</v>
      </c>
    </row>
    <row r="936" spans="1:10" x14ac:dyDescent="0.2">
      <c r="A936" s="32" t="s">
        <v>573</v>
      </c>
      <c r="B936" s="44">
        <v>102</v>
      </c>
      <c r="C936" s="44">
        <v>81</v>
      </c>
      <c r="D936" s="44">
        <v>17</v>
      </c>
      <c r="E936" s="44">
        <v>9</v>
      </c>
      <c r="F936" s="44">
        <v>11</v>
      </c>
      <c r="G936" s="44">
        <v>3</v>
      </c>
      <c r="H936" s="44">
        <v>0</v>
      </c>
      <c r="I936" s="50">
        <f t="shared" si="89"/>
        <v>14</v>
      </c>
      <c r="J936" s="50">
        <f>Sheriff!J936</f>
        <v>237</v>
      </c>
    </row>
    <row r="937" spans="1:10" x14ac:dyDescent="0.2">
      <c r="A937" s="32" t="s">
        <v>574</v>
      </c>
      <c r="B937" s="44">
        <v>85</v>
      </c>
      <c r="C937" s="44">
        <v>90</v>
      </c>
      <c r="D937" s="44">
        <v>11</v>
      </c>
      <c r="E937" s="44">
        <v>9</v>
      </c>
      <c r="F937" s="44">
        <v>6</v>
      </c>
      <c r="G937" s="44">
        <v>4</v>
      </c>
      <c r="H937" s="44">
        <v>1</v>
      </c>
      <c r="I937" s="50">
        <f t="shared" ref="I937:I947" si="90">J937-(SUM(B937:H937))</f>
        <v>16</v>
      </c>
      <c r="J937" s="50">
        <f>Sheriff!J937</f>
        <v>222</v>
      </c>
    </row>
    <row r="938" spans="1:10" x14ac:dyDescent="0.2">
      <c r="A938" s="32" t="s">
        <v>575</v>
      </c>
      <c r="B938" s="44">
        <v>107</v>
      </c>
      <c r="C938" s="44">
        <v>74</v>
      </c>
      <c r="D938" s="44">
        <v>20</v>
      </c>
      <c r="E938" s="44">
        <v>12</v>
      </c>
      <c r="F938" s="44">
        <v>11</v>
      </c>
      <c r="G938" s="44">
        <v>4</v>
      </c>
      <c r="H938" s="44">
        <v>1</v>
      </c>
      <c r="I938" s="50">
        <f t="shared" si="90"/>
        <v>16</v>
      </c>
      <c r="J938" s="50">
        <f>Sheriff!J938</f>
        <v>245</v>
      </c>
    </row>
    <row r="939" spans="1:10" x14ac:dyDescent="0.2">
      <c r="A939" s="32" t="s">
        <v>576</v>
      </c>
      <c r="B939" s="44">
        <v>122</v>
      </c>
      <c r="C939" s="44">
        <v>108</v>
      </c>
      <c r="D939" s="44">
        <v>25</v>
      </c>
      <c r="E939" s="44">
        <v>9</v>
      </c>
      <c r="F939" s="44">
        <v>11</v>
      </c>
      <c r="G939" s="44">
        <v>1</v>
      </c>
      <c r="H939" s="44">
        <v>4</v>
      </c>
      <c r="I939" s="50">
        <f t="shared" si="90"/>
        <v>16</v>
      </c>
      <c r="J939" s="50">
        <f>Sheriff!J939</f>
        <v>296</v>
      </c>
    </row>
    <row r="940" spans="1:10" x14ac:dyDescent="0.2">
      <c r="A940" s="32" t="s">
        <v>577</v>
      </c>
      <c r="B940" s="44">
        <v>68</v>
      </c>
      <c r="C940" s="44">
        <v>74</v>
      </c>
      <c r="D940" s="44">
        <v>22</v>
      </c>
      <c r="E940" s="44">
        <v>5</v>
      </c>
      <c r="F940" s="44">
        <v>10</v>
      </c>
      <c r="G940" s="44">
        <v>1</v>
      </c>
      <c r="H940" s="44">
        <v>0</v>
      </c>
      <c r="I940" s="50">
        <f t="shared" si="90"/>
        <v>7</v>
      </c>
      <c r="J940" s="50">
        <f>Sheriff!J940</f>
        <v>187</v>
      </c>
    </row>
    <row r="941" spans="1:10" x14ac:dyDescent="0.2">
      <c r="A941" s="32" t="s">
        <v>578</v>
      </c>
      <c r="B941" s="44">
        <v>107</v>
      </c>
      <c r="C941" s="44">
        <v>129</v>
      </c>
      <c r="D941" s="44">
        <v>29</v>
      </c>
      <c r="E941" s="44">
        <v>7</v>
      </c>
      <c r="F941" s="44">
        <v>5</v>
      </c>
      <c r="G941" s="44">
        <v>3</v>
      </c>
      <c r="H941" s="44">
        <v>1</v>
      </c>
      <c r="I941" s="50">
        <f t="shared" si="90"/>
        <v>18</v>
      </c>
      <c r="J941" s="50">
        <f>Sheriff!J941</f>
        <v>299</v>
      </c>
    </row>
    <row r="942" spans="1:10" x14ac:dyDescent="0.2">
      <c r="A942" s="32" t="s">
        <v>579</v>
      </c>
      <c r="B942" s="44">
        <v>76</v>
      </c>
      <c r="C942" s="44">
        <v>98</v>
      </c>
      <c r="D942" s="44">
        <v>19</v>
      </c>
      <c r="E942" s="44">
        <v>3</v>
      </c>
      <c r="F942" s="44">
        <v>8</v>
      </c>
      <c r="G942" s="44">
        <v>1</v>
      </c>
      <c r="H942" s="44">
        <v>1</v>
      </c>
      <c r="I942" s="50">
        <f t="shared" si="90"/>
        <v>18</v>
      </c>
      <c r="J942" s="50">
        <f>Sheriff!J942</f>
        <v>224</v>
      </c>
    </row>
    <row r="943" spans="1:10" x14ac:dyDescent="0.2">
      <c r="A943" s="32" t="s">
        <v>580</v>
      </c>
      <c r="B943" s="44">
        <v>85</v>
      </c>
      <c r="C943" s="44">
        <v>97</v>
      </c>
      <c r="D943" s="44">
        <v>20</v>
      </c>
      <c r="E943" s="44">
        <v>8</v>
      </c>
      <c r="F943" s="44">
        <v>3</v>
      </c>
      <c r="G943" s="44">
        <v>2</v>
      </c>
      <c r="H943" s="44">
        <v>1</v>
      </c>
      <c r="I943" s="50">
        <f t="shared" si="90"/>
        <v>11</v>
      </c>
      <c r="J943" s="50">
        <f>Sheriff!J943</f>
        <v>227</v>
      </c>
    </row>
    <row r="944" spans="1:10" x14ac:dyDescent="0.2">
      <c r="A944" s="32" t="s">
        <v>581</v>
      </c>
      <c r="B944" s="44">
        <v>82</v>
      </c>
      <c r="C944" s="44">
        <v>117</v>
      </c>
      <c r="D944" s="44">
        <v>31</v>
      </c>
      <c r="E944" s="44">
        <v>12</v>
      </c>
      <c r="F944" s="44">
        <v>8</v>
      </c>
      <c r="G944" s="44">
        <v>2</v>
      </c>
      <c r="H944" s="44">
        <v>2</v>
      </c>
      <c r="I944" s="50">
        <f t="shared" si="90"/>
        <v>16</v>
      </c>
      <c r="J944" s="50">
        <f>Sheriff!J944</f>
        <v>270</v>
      </c>
    </row>
    <row r="945" spans="1:10" x14ac:dyDescent="0.2">
      <c r="A945" s="32" t="s">
        <v>582</v>
      </c>
      <c r="B945" s="44">
        <v>103</v>
      </c>
      <c r="C945" s="44">
        <v>99</v>
      </c>
      <c r="D945" s="44">
        <v>19</v>
      </c>
      <c r="E945" s="44">
        <v>6</v>
      </c>
      <c r="F945" s="44">
        <v>9</v>
      </c>
      <c r="G945" s="44">
        <v>1</v>
      </c>
      <c r="H945" s="44">
        <v>0</v>
      </c>
      <c r="I945" s="50">
        <f t="shared" si="90"/>
        <v>8</v>
      </c>
      <c r="J945" s="50">
        <f>Sheriff!J945</f>
        <v>245</v>
      </c>
    </row>
    <row r="946" spans="1:10" x14ac:dyDescent="0.2">
      <c r="A946" s="32" t="s">
        <v>583</v>
      </c>
      <c r="B946" s="44">
        <v>84</v>
      </c>
      <c r="C946" s="44">
        <v>109</v>
      </c>
      <c r="D946" s="44">
        <v>18</v>
      </c>
      <c r="E946" s="44">
        <v>16</v>
      </c>
      <c r="F946" s="44">
        <v>14</v>
      </c>
      <c r="G946" s="44">
        <v>1</v>
      </c>
      <c r="H946" s="44">
        <v>0</v>
      </c>
      <c r="I946" s="50">
        <f t="shared" si="90"/>
        <v>8</v>
      </c>
      <c r="J946" s="50">
        <f>Sheriff!J946</f>
        <v>250</v>
      </c>
    </row>
    <row r="947" spans="1:10" x14ac:dyDescent="0.2">
      <c r="A947" s="32" t="s">
        <v>584</v>
      </c>
      <c r="B947" s="44">
        <v>97</v>
      </c>
      <c r="C947" s="44">
        <v>95</v>
      </c>
      <c r="D947" s="44">
        <v>27</v>
      </c>
      <c r="E947" s="44">
        <v>11</v>
      </c>
      <c r="F947" s="44">
        <v>8</v>
      </c>
      <c r="G947" s="44">
        <v>7</v>
      </c>
      <c r="H947" s="44">
        <v>4</v>
      </c>
      <c r="I947" s="50">
        <f t="shared" si="90"/>
        <v>12</v>
      </c>
      <c r="J947" s="50">
        <f>Sheriff!J947</f>
        <v>261</v>
      </c>
    </row>
    <row r="948" spans="1:10" x14ac:dyDescent="0.2">
      <c r="A948" s="36" t="s">
        <v>585</v>
      </c>
      <c r="B948" s="47">
        <f>SUM(B873:B947)</f>
        <v>7890</v>
      </c>
      <c r="C948" s="47">
        <f t="shared" ref="C948:H948" si="91">SUM(C873:C947)</f>
        <v>7319</v>
      </c>
      <c r="D948" s="47">
        <f t="shared" si="91"/>
        <v>1769</v>
      </c>
      <c r="E948" s="47">
        <f t="shared" si="91"/>
        <v>779</v>
      </c>
      <c r="F948" s="47">
        <f t="shared" si="91"/>
        <v>628</v>
      </c>
      <c r="G948" s="47">
        <f t="shared" si="91"/>
        <v>254</v>
      </c>
      <c r="H948" s="47">
        <f t="shared" si="91"/>
        <v>86</v>
      </c>
      <c r="I948" s="47">
        <f>SUM(I873:I947)</f>
        <v>968</v>
      </c>
      <c r="J948" s="47">
        <f>SUM(J873:J947)</f>
        <v>19693</v>
      </c>
    </row>
    <row r="949" spans="1:10" x14ac:dyDescent="0.2">
      <c r="A949" s="3"/>
      <c r="B949" s="10"/>
      <c r="C949" s="10"/>
      <c r="D949" s="10"/>
      <c r="E949" s="10"/>
      <c r="F949" s="10"/>
      <c r="G949" s="10"/>
      <c r="H949" s="10"/>
      <c r="I949" s="10"/>
      <c r="J949" s="10"/>
    </row>
    <row r="950" spans="1:10" x14ac:dyDescent="0.2">
      <c r="A950" s="34" t="s">
        <v>69</v>
      </c>
    </row>
    <row r="951" spans="1:10" x14ac:dyDescent="0.2">
      <c r="A951" s="32" t="s">
        <v>507</v>
      </c>
      <c r="B951" s="44">
        <v>106</v>
      </c>
      <c r="C951" s="44">
        <v>278</v>
      </c>
      <c r="D951" s="44">
        <v>88</v>
      </c>
      <c r="E951" s="44">
        <v>15</v>
      </c>
      <c r="F951" s="44">
        <v>19</v>
      </c>
      <c r="G951" s="44">
        <v>6</v>
      </c>
      <c r="H951" s="44">
        <v>0</v>
      </c>
      <c r="I951" s="50">
        <f>J951-(SUM(B951:H951))</f>
        <v>26</v>
      </c>
      <c r="J951" s="50">
        <f>Sheriff!J951</f>
        <v>538</v>
      </c>
    </row>
    <row r="952" spans="1:10" x14ac:dyDescent="0.2">
      <c r="A952" s="32" t="s">
        <v>508</v>
      </c>
      <c r="B952" s="44">
        <v>93</v>
      </c>
      <c r="C952" s="44">
        <v>202</v>
      </c>
      <c r="D952" s="44">
        <v>73</v>
      </c>
      <c r="E952" s="44">
        <v>6</v>
      </c>
      <c r="F952" s="44">
        <v>21</v>
      </c>
      <c r="G952" s="44">
        <v>2</v>
      </c>
      <c r="H952" s="44">
        <v>2</v>
      </c>
      <c r="I952" s="50">
        <f>J952-(SUM(B952:H952))</f>
        <v>15</v>
      </c>
      <c r="J952" s="50">
        <f>Sheriff!J952</f>
        <v>414</v>
      </c>
    </row>
    <row r="953" spans="1:10" x14ac:dyDescent="0.2">
      <c r="A953" s="36" t="s">
        <v>509</v>
      </c>
      <c r="B953" s="47">
        <f>SUM(B951:B952)</f>
        <v>199</v>
      </c>
      <c r="C953" s="47">
        <f t="shared" ref="C953:H953" si="92">SUM(C951:C952)</f>
        <v>480</v>
      </c>
      <c r="D953" s="47">
        <f t="shared" si="92"/>
        <v>161</v>
      </c>
      <c r="E953" s="47">
        <f t="shared" si="92"/>
        <v>21</v>
      </c>
      <c r="F953" s="47">
        <f t="shared" si="92"/>
        <v>40</v>
      </c>
      <c r="G953" s="47">
        <f t="shared" si="92"/>
        <v>8</v>
      </c>
      <c r="H953" s="47">
        <f t="shared" si="92"/>
        <v>2</v>
      </c>
      <c r="I953" s="47">
        <f>SUM(I951:I952)</f>
        <v>41</v>
      </c>
      <c r="J953" s="47">
        <f>SUM(J951:J952)</f>
        <v>952</v>
      </c>
    </row>
    <row r="954" spans="1:10" x14ac:dyDescent="0.2">
      <c r="A954" s="3"/>
      <c r="B954" s="10"/>
      <c r="C954" s="10"/>
      <c r="D954" s="10"/>
      <c r="E954" s="10"/>
      <c r="F954" s="10"/>
      <c r="G954" s="10"/>
      <c r="H954" s="10"/>
      <c r="I954" s="10"/>
      <c r="J954" s="10"/>
    </row>
    <row r="955" spans="1:10" x14ac:dyDescent="0.2">
      <c r="A955" s="34" t="s">
        <v>70</v>
      </c>
    </row>
    <row r="956" spans="1:10" x14ac:dyDescent="0.2">
      <c r="A956" s="32" t="s">
        <v>465</v>
      </c>
      <c r="B956" s="44">
        <v>68</v>
      </c>
      <c r="C956" s="44">
        <v>130</v>
      </c>
      <c r="D956" s="44">
        <v>29</v>
      </c>
      <c r="E956" s="44">
        <v>9</v>
      </c>
      <c r="F956" s="44">
        <v>14</v>
      </c>
      <c r="G956" s="44">
        <v>5</v>
      </c>
      <c r="H956" s="44">
        <v>4</v>
      </c>
      <c r="I956" s="50">
        <f t="shared" ref="I956:I996" si="93">J956-(SUM(B956:H956))</f>
        <v>16</v>
      </c>
      <c r="J956" s="50">
        <f>Sheriff!J956</f>
        <v>275</v>
      </c>
    </row>
    <row r="957" spans="1:10" x14ac:dyDescent="0.2">
      <c r="A957" s="32" t="s">
        <v>466</v>
      </c>
      <c r="B957" s="44">
        <v>166</v>
      </c>
      <c r="C957" s="44">
        <v>170</v>
      </c>
      <c r="D957" s="44">
        <v>40</v>
      </c>
      <c r="E957" s="44">
        <v>11</v>
      </c>
      <c r="F957" s="44">
        <v>11</v>
      </c>
      <c r="G957" s="44">
        <v>4</v>
      </c>
      <c r="H957" s="44">
        <v>3</v>
      </c>
      <c r="I957" s="50">
        <f t="shared" si="93"/>
        <v>22</v>
      </c>
      <c r="J957" s="50">
        <f>Sheriff!J957</f>
        <v>427</v>
      </c>
    </row>
    <row r="958" spans="1:10" x14ac:dyDescent="0.2">
      <c r="A958" s="32" t="s">
        <v>467</v>
      </c>
      <c r="B958" s="44">
        <v>153</v>
      </c>
      <c r="C958" s="44">
        <v>219</v>
      </c>
      <c r="D958" s="44">
        <v>86</v>
      </c>
      <c r="E958" s="44">
        <v>12</v>
      </c>
      <c r="F958" s="44">
        <v>25</v>
      </c>
      <c r="G958" s="44">
        <v>4</v>
      </c>
      <c r="H958" s="44">
        <v>2</v>
      </c>
      <c r="I958" s="50">
        <f t="shared" si="93"/>
        <v>19</v>
      </c>
      <c r="J958" s="50">
        <f>Sheriff!J958</f>
        <v>520</v>
      </c>
    </row>
    <row r="959" spans="1:10" x14ac:dyDescent="0.2">
      <c r="A959" s="32" t="s">
        <v>468</v>
      </c>
      <c r="B959" s="44">
        <v>97</v>
      </c>
      <c r="C959" s="44">
        <v>139</v>
      </c>
      <c r="D959" s="44">
        <v>36</v>
      </c>
      <c r="E959" s="44">
        <v>12</v>
      </c>
      <c r="F959" s="44">
        <v>12</v>
      </c>
      <c r="G959" s="44">
        <v>2</v>
      </c>
      <c r="H959" s="44">
        <v>1</v>
      </c>
      <c r="I959" s="50">
        <f t="shared" si="93"/>
        <v>20</v>
      </c>
      <c r="J959" s="50">
        <f>Sheriff!J959</f>
        <v>319</v>
      </c>
    </row>
    <row r="960" spans="1:10" x14ac:dyDescent="0.2">
      <c r="A960" s="32" t="s">
        <v>469</v>
      </c>
      <c r="B960" s="44">
        <v>80</v>
      </c>
      <c r="C960" s="44">
        <v>149</v>
      </c>
      <c r="D960" s="44">
        <v>42</v>
      </c>
      <c r="E960" s="44">
        <v>8</v>
      </c>
      <c r="F960" s="44">
        <v>18</v>
      </c>
      <c r="G960" s="44">
        <v>3</v>
      </c>
      <c r="H960" s="44">
        <v>0</v>
      </c>
      <c r="I960" s="50">
        <f t="shared" si="93"/>
        <v>15</v>
      </c>
      <c r="J960" s="50">
        <f>Sheriff!J960</f>
        <v>315</v>
      </c>
    </row>
    <row r="961" spans="1:10" x14ac:dyDescent="0.2">
      <c r="A961" s="32" t="s">
        <v>470</v>
      </c>
      <c r="B961" s="44">
        <v>97</v>
      </c>
      <c r="C961" s="44">
        <v>148</v>
      </c>
      <c r="D961" s="44">
        <v>41</v>
      </c>
      <c r="E961" s="44">
        <v>12</v>
      </c>
      <c r="F961" s="44">
        <v>15</v>
      </c>
      <c r="G961" s="44">
        <v>5</v>
      </c>
      <c r="H961" s="44">
        <v>1</v>
      </c>
      <c r="I961" s="50">
        <f t="shared" si="93"/>
        <v>20</v>
      </c>
      <c r="J961" s="50">
        <f>Sheriff!J961</f>
        <v>339</v>
      </c>
    </row>
    <row r="962" spans="1:10" x14ac:dyDescent="0.2">
      <c r="A962" s="32" t="s">
        <v>471</v>
      </c>
      <c r="B962" s="44">
        <v>145</v>
      </c>
      <c r="C962" s="44">
        <v>202</v>
      </c>
      <c r="D962" s="44">
        <v>50</v>
      </c>
      <c r="E962" s="44">
        <v>16</v>
      </c>
      <c r="F962" s="44">
        <v>18</v>
      </c>
      <c r="G962" s="44">
        <v>8</v>
      </c>
      <c r="H962" s="44">
        <v>9</v>
      </c>
      <c r="I962" s="50">
        <f t="shared" si="93"/>
        <v>28</v>
      </c>
      <c r="J962" s="50">
        <f>Sheriff!J962</f>
        <v>476</v>
      </c>
    </row>
    <row r="963" spans="1:10" x14ac:dyDescent="0.2">
      <c r="A963" s="32" t="s">
        <v>472</v>
      </c>
      <c r="B963" s="44">
        <v>123</v>
      </c>
      <c r="C963" s="44">
        <v>155</v>
      </c>
      <c r="D963" s="44">
        <v>55</v>
      </c>
      <c r="E963" s="44">
        <v>13</v>
      </c>
      <c r="F963" s="44">
        <v>19</v>
      </c>
      <c r="G963" s="44">
        <v>0</v>
      </c>
      <c r="H963" s="44">
        <v>6</v>
      </c>
      <c r="I963" s="50">
        <f t="shared" si="93"/>
        <v>18</v>
      </c>
      <c r="J963" s="50">
        <f>Sheriff!J963</f>
        <v>389</v>
      </c>
    </row>
    <row r="964" spans="1:10" x14ac:dyDescent="0.2">
      <c r="A964" s="32" t="s">
        <v>473</v>
      </c>
      <c r="B964" s="44">
        <v>82</v>
      </c>
      <c r="C964" s="44">
        <v>95</v>
      </c>
      <c r="D964" s="44">
        <v>36</v>
      </c>
      <c r="E964" s="44">
        <v>5</v>
      </c>
      <c r="F964" s="44">
        <v>6</v>
      </c>
      <c r="G964" s="44">
        <v>2</v>
      </c>
      <c r="H964" s="44">
        <v>1</v>
      </c>
      <c r="I964" s="50">
        <f t="shared" si="93"/>
        <v>16</v>
      </c>
      <c r="J964" s="50">
        <f>Sheriff!J964</f>
        <v>243</v>
      </c>
    </row>
    <row r="965" spans="1:10" x14ac:dyDescent="0.2">
      <c r="A965" s="32" t="s">
        <v>474</v>
      </c>
      <c r="B965" s="44">
        <v>85</v>
      </c>
      <c r="C965" s="44">
        <v>118</v>
      </c>
      <c r="D965" s="44">
        <v>43</v>
      </c>
      <c r="E965" s="44">
        <v>10</v>
      </c>
      <c r="F965" s="44">
        <v>10</v>
      </c>
      <c r="G965" s="44">
        <v>1</v>
      </c>
      <c r="H965" s="44">
        <v>3</v>
      </c>
      <c r="I965" s="50">
        <f t="shared" si="93"/>
        <v>14</v>
      </c>
      <c r="J965" s="50">
        <f>Sheriff!J965</f>
        <v>284</v>
      </c>
    </row>
    <row r="966" spans="1:10" x14ac:dyDescent="0.2">
      <c r="A966" s="32" t="s">
        <v>475</v>
      </c>
      <c r="B966" s="44">
        <v>166</v>
      </c>
      <c r="C966" s="44">
        <v>230</v>
      </c>
      <c r="D966" s="44">
        <v>78</v>
      </c>
      <c r="E966" s="44">
        <v>24</v>
      </c>
      <c r="F966" s="44">
        <v>20</v>
      </c>
      <c r="G966" s="44">
        <v>6</v>
      </c>
      <c r="H966" s="44">
        <v>4</v>
      </c>
      <c r="I966" s="50">
        <f t="shared" si="93"/>
        <v>28</v>
      </c>
      <c r="J966" s="50">
        <f>Sheriff!J966</f>
        <v>556</v>
      </c>
    </row>
    <row r="967" spans="1:10" x14ac:dyDescent="0.2">
      <c r="A967" s="32" t="s">
        <v>476</v>
      </c>
      <c r="B967" s="44">
        <v>81</v>
      </c>
      <c r="C967" s="44">
        <v>78</v>
      </c>
      <c r="D967" s="44">
        <v>23</v>
      </c>
      <c r="E967" s="44">
        <v>3</v>
      </c>
      <c r="F967" s="44">
        <v>8</v>
      </c>
      <c r="G967" s="44">
        <v>0</v>
      </c>
      <c r="H967" s="44">
        <v>4</v>
      </c>
      <c r="I967" s="50">
        <f t="shared" si="93"/>
        <v>11</v>
      </c>
      <c r="J967" s="50">
        <f>Sheriff!J967</f>
        <v>208</v>
      </c>
    </row>
    <row r="968" spans="1:10" x14ac:dyDescent="0.2">
      <c r="A968" s="32" t="s">
        <v>477</v>
      </c>
      <c r="B968" s="44">
        <v>89</v>
      </c>
      <c r="C968" s="44">
        <v>112</v>
      </c>
      <c r="D968" s="44">
        <v>32</v>
      </c>
      <c r="E968" s="44">
        <v>18</v>
      </c>
      <c r="F968" s="44">
        <v>16</v>
      </c>
      <c r="G968" s="44">
        <v>3</v>
      </c>
      <c r="H968" s="44">
        <v>2</v>
      </c>
      <c r="I968" s="50">
        <f t="shared" si="93"/>
        <v>18</v>
      </c>
      <c r="J968" s="50">
        <f>Sheriff!J968</f>
        <v>290</v>
      </c>
    </row>
    <row r="969" spans="1:10" x14ac:dyDescent="0.2">
      <c r="A969" s="32" t="s">
        <v>478</v>
      </c>
      <c r="B969" s="44">
        <v>198</v>
      </c>
      <c r="C969" s="44">
        <v>215</v>
      </c>
      <c r="D969" s="44">
        <v>63</v>
      </c>
      <c r="E969" s="44">
        <v>19</v>
      </c>
      <c r="F969" s="44">
        <v>32</v>
      </c>
      <c r="G969" s="44">
        <v>4</v>
      </c>
      <c r="H969" s="44">
        <v>3</v>
      </c>
      <c r="I969" s="50">
        <f t="shared" si="93"/>
        <v>40</v>
      </c>
      <c r="J969" s="50">
        <f>Sheriff!J969</f>
        <v>574</v>
      </c>
    </row>
    <row r="970" spans="1:10" x14ac:dyDescent="0.2">
      <c r="A970" s="32" t="s">
        <v>479</v>
      </c>
      <c r="B970" s="44">
        <v>133</v>
      </c>
      <c r="C970" s="44">
        <v>165</v>
      </c>
      <c r="D970" s="44">
        <v>42</v>
      </c>
      <c r="E970" s="44">
        <v>15</v>
      </c>
      <c r="F970" s="44">
        <v>24</v>
      </c>
      <c r="G970" s="44">
        <v>4</v>
      </c>
      <c r="H970" s="44">
        <v>4</v>
      </c>
      <c r="I970" s="50">
        <f t="shared" si="93"/>
        <v>34</v>
      </c>
      <c r="J970" s="50">
        <f>Sheriff!J970</f>
        <v>421</v>
      </c>
    </row>
    <row r="971" spans="1:10" x14ac:dyDescent="0.2">
      <c r="A971" s="32" t="s">
        <v>480</v>
      </c>
      <c r="B971" s="44">
        <v>77</v>
      </c>
      <c r="C971" s="44">
        <v>111</v>
      </c>
      <c r="D971" s="44">
        <v>30</v>
      </c>
      <c r="E971" s="44">
        <v>10</v>
      </c>
      <c r="F971" s="44">
        <v>13</v>
      </c>
      <c r="G971" s="44">
        <v>1</v>
      </c>
      <c r="H971" s="44">
        <v>1</v>
      </c>
      <c r="I971" s="50">
        <f t="shared" si="93"/>
        <v>15</v>
      </c>
      <c r="J971" s="50">
        <f>Sheriff!J971</f>
        <v>258</v>
      </c>
    </row>
    <row r="972" spans="1:10" x14ac:dyDescent="0.2">
      <c r="A972" s="32" t="s">
        <v>481</v>
      </c>
      <c r="B972" s="44">
        <v>143</v>
      </c>
      <c r="C972" s="44">
        <v>84</v>
      </c>
      <c r="D972" s="44">
        <v>37</v>
      </c>
      <c r="E972" s="44">
        <v>7</v>
      </c>
      <c r="F972" s="44">
        <v>11</v>
      </c>
      <c r="G972" s="44">
        <v>4</v>
      </c>
      <c r="H972" s="44">
        <v>2</v>
      </c>
      <c r="I972" s="50">
        <f t="shared" si="93"/>
        <v>16</v>
      </c>
      <c r="J972" s="50">
        <f>Sheriff!J972</f>
        <v>304</v>
      </c>
    </row>
    <row r="973" spans="1:10" x14ac:dyDescent="0.2">
      <c r="A973" s="32" t="s">
        <v>482</v>
      </c>
      <c r="B973" s="44">
        <v>92</v>
      </c>
      <c r="C973" s="44">
        <v>125</v>
      </c>
      <c r="D973" s="44">
        <v>32</v>
      </c>
      <c r="E973" s="44">
        <v>10</v>
      </c>
      <c r="F973" s="44">
        <v>20</v>
      </c>
      <c r="G973" s="44">
        <v>1</v>
      </c>
      <c r="H973" s="44">
        <v>1</v>
      </c>
      <c r="I973" s="50">
        <f t="shared" si="93"/>
        <v>10</v>
      </c>
      <c r="J973" s="50">
        <f>Sheriff!J973</f>
        <v>291</v>
      </c>
    </row>
    <row r="974" spans="1:10" x14ac:dyDescent="0.2">
      <c r="A974" s="32" t="s">
        <v>483</v>
      </c>
      <c r="B974" s="44">
        <v>111</v>
      </c>
      <c r="C974" s="44">
        <v>157</v>
      </c>
      <c r="D974" s="44">
        <v>41</v>
      </c>
      <c r="E974" s="44">
        <v>14</v>
      </c>
      <c r="F974" s="44">
        <v>10</v>
      </c>
      <c r="G974" s="44">
        <v>4</v>
      </c>
      <c r="H974" s="44">
        <v>1</v>
      </c>
      <c r="I974" s="50">
        <f t="shared" si="93"/>
        <v>21</v>
      </c>
      <c r="J974" s="50">
        <f>Sheriff!J974</f>
        <v>359</v>
      </c>
    </row>
    <row r="975" spans="1:10" x14ac:dyDescent="0.2">
      <c r="A975" s="32" t="s">
        <v>484</v>
      </c>
      <c r="B975" s="44">
        <v>83</v>
      </c>
      <c r="C975" s="44">
        <v>123</v>
      </c>
      <c r="D975" s="44">
        <v>32</v>
      </c>
      <c r="E975" s="44">
        <v>9</v>
      </c>
      <c r="F975" s="44">
        <v>11</v>
      </c>
      <c r="G975" s="44">
        <v>2</v>
      </c>
      <c r="H975" s="44">
        <v>3</v>
      </c>
      <c r="I975" s="50">
        <f t="shared" si="93"/>
        <v>13</v>
      </c>
      <c r="J975" s="50">
        <f>Sheriff!J975</f>
        <v>276</v>
      </c>
    </row>
    <row r="976" spans="1:10" x14ac:dyDescent="0.2">
      <c r="A976" s="32" t="s">
        <v>485</v>
      </c>
      <c r="B976" s="44">
        <v>65</v>
      </c>
      <c r="C976" s="44">
        <v>96</v>
      </c>
      <c r="D976" s="44">
        <v>31</v>
      </c>
      <c r="E976" s="44">
        <v>10</v>
      </c>
      <c r="F976" s="44">
        <v>6</v>
      </c>
      <c r="G976" s="44">
        <v>1</v>
      </c>
      <c r="H976" s="44">
        <v>3</v>
      </c>
      <c r="I976" s="50">
        <f t="shared" si="93"/>
        <v>13</v>
      </c>
      <c r="J976" s="50">
        <f>Sheriff!J976</f>
        <v>225</v>
      </c>
    </row>
    <row r="977" spans="1:10" x14ac:dyDescent="0.2">
      <c r="A977" s="32" t="s">
        <v>486</v>
      </c>
      <c r="B977" s="44">
        <v>64</v>
      </c>
      <c r="C977" s="44">
        <v>63</v>
      </c>
      <c r="D977" s="44">
        <v>14</v>
      </c>
      <c r="E977" s="44">
        <v>8</v>
      </c>
      <c r="F977" s="44">
        <v>8</v>
      </c>
      <c r="G977" s="44">
        <v>1</v>
      </c>
      <c r="H977" s="44">
        <v>0</v>
      </c>
      <c r="I977" s="50">
        <f t="shared" si="93"/>
        <v>7</v>
      </c>
      <c r="J977" s="50">
        <f>Sheriff!J977</f>
        <v>165</v>
      </c>
    </row>
    <row r="978" spans="1:10" ht="12.6" customHeight="1" x14ac:dyDescent="0.2">
      <c r="A978" s="32" t="s">
        <v>487</v>
      </c>
      <c r="B978" s="44">
        <v>44</v>
      </c>
      <c r="C978" s="44">
        <v>65</v>
      </c>
      <c r="D978" s="44">
        <v>25</v>
      </c>
      <c r="E978" s="44">
        <v>3</v>
      </c>
      <c r="F978" s="44">
        <v>15</v>
      </c>
      <c r="G978" s="44">
        <v>2</v>
      </c>
      <c r="H978" s="44">
        <v>1</v>
      </c>
      <c r="I978" s="50">
        <f t="shared" si="93"/>
        <v>8</v>
      </c>
      <c r="J978" s="50">
        <f>Sheriff!J978</f>
        <v>163</v>
      </c>
    </row>
    <row r="979" spans="1:10" ht="12.6" customHeight="1" x14ac:dyDescent="0.2">
      <c r="A979" s="32" t="s">
        <v>488</v>
      </c>
      <c r="B979" s="44">
        <v>45</v>
      </c>
      <c r="C979" s="44">
        <v>58</v>
      </c>
      <c r="D979" s="44">
        <v>15</v>
      </c>
      <c r="E979" s="44">
        <v>3</v>
      </c>
      <c r="F979" s="44">
        <v>10</v>
      </c>
      <c r="G979" s="44">
        <v>0</v>
      </c>
      <c r="H979" s="44">
        <v>1</v>
      </c>
      <c r="I979" s="50">
        <f t="shared" si="93"/>
        <v>7</v>
      </c>
      <c r="J979" s="50">
        <f>Sheriff!J979</f>
        <v>139</v>
      </c>
    </row>
    <row r="980" spans="1:10" ht="12.6" customHeight="1" x14ac:dyDescent="0.2">
      <c r="A980" s="32" t="s">
        <v>489</v>
      </c>
      <c r="B980" s="44">
        <v>112</v>
      </c>
      <c r="C980" s="44">
        <v>196</v>
      </c>
      <c r="D980" s="44">
        <v>57</v>
      </c>
      <c r="E980" s="44">
        <v>6</v>
      </c>
      <c r="F980" s="44">
        <v>26</v>
      </c>
      <c r="G980" s="44">
        <v>1</v>
      </c>
      <c r="H980" s="44">
        <v>5</v>
      </c>
      <c r="I980" s="50">
        <f t="shared" si="93"/>
        <v>29</v>
      </c>
      <c r="J980" s="50">
        <f>Sheriff!J980</f>
        <v>432</v>
      </c>
    </row>
    <row r="981" spans="1:10" ht="12.6" customHeight="1" x14ac:dyDescent="0.2">
      <c r="A981" s="32" t="s">
        <v>490</v>
      </c>
      <c r="B981" s="44">
        <v>90</v>
      </c>
      <c r="C981" s="44">
        <v>150</v>
      </c>
      <c r="D981" s="44">
        <v>46</v>
      </c>
      <c r="E981" s="44">
        <v>13</v>
      </c>
      <c r="F981" s="44">
        <v>20</v>
      </c>
      <c r="G981" s="44">
        <v>6</v>
      </c>
      <c r="H981" s="44">
        <v>3</v>
      </c>
      <c r="I981" s="50">
        <f t="shared" si="93"/>
        <v>18</v>
      </c>
      <c r="J981" s="50">
        <f>Sheriff!J981</f>
        <v>346</v>
      </c>
    </row>
    <row r="982" spans="1:10" ht="12.6" customHeight="1" x14ac:dyDescent="0.2">
      <c r="A982" s="32" t="s">
        <v>491</v>
      </c>
      <c r="B982" s="44">
        <v>73</v>
      </c>
      <c r="C982" s="44">
        <v>119</v>
      </c>
      <c r="D982" s="44">
        <v>36</v>
      </c>
      <c r="E982" s="44">
        <v>3</v>
      </c>
      <c r="F982" s="44">
        <v>5</v>
      </c>
      <c r="G982" s="44">
        <v>2</v>
      </c>
      <c r="H982" s="44">
        <v>0</v>
      </c>
      <c r="I982" s="50">
        <f t="shared" si="93"/>
        <v>11</v>
      </c>
      <c r="J982" s="50">
        <f>Sheriff!J982</f>
        <v>249</v>
      </c>
    </row>
    <row r="983" spans="1:10" ht="12.6" customHeight="1" x14ac:dyDescent="0.2">
      <c r="A983" s="32" t="s">
        <v>492</v>
      </c>
      <c r="B983" s="44">
        <v>88</v>
      </c>
      <c r="C983" s="44">
        <v>125</v>
      </c>
      <c r="D983" s="44">
        <v>42</v>
      </c>
      <c r="E983" s="44">
        <v>16</v>
      </c>
      <c r="F983" s="44">
        <v>13</v>
      </c>
      <c r="G983" s="44">
        <v>1</v>
      </c>
      <c r="H983" s="44">
        <v>1</v>
      </c>
      <c r="I983" s="50">
        <f t="shared" si="93"/>
        <v>10</v>
      </c>
      <c r="J983" s="50">
        <f>Sheriff!J983</f>
        <v>296</v>
      </c>
    </row>
    <row r="984" spans="1:10" ht="12.6" customHeight="1" x14ac:dyDescent="0.2">
      <c r="A984" s="32" t="s">
        <v>493</v>
      </c>
      <c r="B984" s="44">
        <v>170</v>
      </c>
      <c r="C984" s="44">
        <v>213</v>
      </c>
      <c r="D984" s="44">
        <v>65</v>
      </c>
      <c r="E984" s="44">
        <v>10</v>
      </c>
      <c r="F984" s="44">
        <v>21</v>
      </c>
      <c r="G984" s="44">
        <v>5</v>
      </c>
      <c r="H984" s="44">
        <v>4</v>
      </c>
      <c r="I984" s="50">
        <f t="shared" si="93"/>
        <v>35</v>
      </c>
      <c r="J984" s="50">
        <f>Sheriff!J984</f>
        <v>523</v>
      </c>
    </row>
    <row r="985" spans="1:10" ht="12.6" customHeight="1" x14ac:dyDescent="0.2">
      <c r="A985" s="32" t="s">
        <v>494</v>
      </c>
      <c r="B985" s="44">
        <v>92</v>
      </c>
      <c r="C985" s="44">
        <v>160</v>
      </c>
      <c r="D985" s="44">
        <v>51</v>
      </c>
      <c r="E985" s="44">
        <v>11</v>
      </c>
      <c r="F985" s="44">
        <v>19</v>
      </c>
      <c r="G985" s="44">
        <v>2</v>
      </c>
      <c r="H985" s="44">
        <v>5</v>
      </c>
      <c r="I985" s="50">
        <f t="shared" si="93"/>
        <v>23</v>
      </c>
      <c r="J985" s="50">
        <f>Sheriff!J985</f>
        <v>363</v>
      </c>
    </row>
    <row r="986" spans="1:10" ht="12.6" customHeight="1" x14ac:dyDescent="0.2">
      <c r="A986" s="32" t="s">
        <v>495</v>
      </c>
      <c r="B986" s="44">
        <v>125</v>
      </c>
      <c r="C986" s="44">
        <v>172</v>
      </c>
      <c r="D986" s="44">
        <v>37</v>
      </c>
      <c r="E986" s="44">
        <v>5</v>
      </c>
      <c r="F986" s="44">
        <v>15</v>
      </c>
      <c r="G986" s="44">
        <v>5</v>
      </c>
      <c r="H986" s="44">
        <v>2</v>
      </c>
      <c r="I986" s="50">
        <f t="shared" si="93"/>
        <v>21</v>
      </c>
      <c r="J986" s="50">
        <f>Sheriff!J986</f>
        <v>382</v>
      </c>
    </row>
    <row r="987" spans="1:10" ht="12.6" customHeight="1" x14ac:dyDescent="0.2">
      <c r="A987" s="32" t="s">
        <v>496</v>
      </c>
      <c r="B987" s="44">
        <v>83</v>
      </c>
      <c r="C987" s="44">
        <v>130</v>
      </c>
      <c r="D987" s="44">
        <v>48</v>
      </c>
      <c r="E987" s="44">
        <v>9</v>
      </c>
      <c r="F987" s="44">
        <v>7</v>
      </c>
      <c r="G987" s="44">
        <v>3</v>
      </c>
      <c r="H987" s="44">
        <v>2</v>
      </c>
      <c r="I987" s="50">
        <f t="shared" si="93"/>
        <v>20</v>
      </c>
      <c r="J987" s="50">
        <f>Sheriff!J987</f>
        <v>302</v>
      </c>
    </row>
    <row r="988" spans="1:10" ht="12.6" customHeight="1" x14ac:dyDescent="0.2">
      <c r="A988" s="32" t="s">
        <v>497</v>
      </c>
      <c r="B988" s="44">
        <v>52</v>
      </c>
      <c r="C988" s="44">
        <v>84</v>
      </c>
      <c r="D988" s="44">
        <v>27</v>
      </c>
      <c r="E988" s="44">
        <v>6</v>
      </c>
      <c r="F988" s="44">
        <v>11</v>
      </c>
      <c r="G988" s="44">
        <v>3</v>
      </c>
      <c r="H988" s="44">
        <v>2</v>
      </c>
      <c r="I988" s="50">
        <f t="shared" si="93"/>
        <v>12</v>
      </c>
      <c r="J988" s="50">
        <f>Sheriff!J988</f>
        <v>197</v>
      </c>
    </row>
    <row r="989" spans="1:10" ht="12.6" customHeight="1" x14ac:dyDescent="0.2">
      <c r="A989" s="32" t="s">
        <v>498</v>
      </c>
      <c r="B989" s="44">
        <v>72</v>
      </c>
      <c r="C989" s="44">
        <v>114</v>
      </c>
      <c r="D989" s="44">
        <v>25</v>
      </c>
      <c r="E989" s="44">
        <v>10</v>
      </c>
      <c r="F989" s="44">
        <v>15</v>
      </c>
      <c r="G989" s="44">
        <v>3</v>
      </c>
      <c r="H989" s="44">
        <v>0</v>
      </c>
      <c r="I989" s="50">
        <f t="shared" si="93"/>
        <v>16</v>
      </c>
      <c r="J989" s="50">
        <f>Sheriff!J989</f>
        <v>255</v>
      </c>
    </row>
    <row r="990" spans="1:10" ht="12.6" customHeight="1" x14ac:dyDescent="0.2">
      <c r="A990" s="32" t="s">
        <v>499</v>
      </c>
      <c r="B990" s="44">
        <v>152</v>
      </c>
      <c r="C990" s="44">
        <v>200</v>
      </c>
      <c r="D990" s="44">
        <v>50</v>
      </c>
      <c r="E990" s="44">
        <v>10</v>
      </c>
      <c r="F990" s="44">
        <v>20</v>
      </c>
      <c r="G990" s="44">
        <v>2</v>
      </c>
      <c r="H990" s="44">
        <v>3</v>
      </c>
      <c r="I990" s="50">
        <f t="shared" si="93"/>
        <v>28</v>
      </c>
      <c r="J990" s="50">
        <f>Sheriff!J990</f>
        <v>465</v>
      </c>
    </row>
    <row r="991" spans="1:10" ht="12.6" customHeight="1" x14ac:dyDescent="0.2">
      <c r="A991" s="32" t="s">
        <v>500</v>
      </c>
      <c r="B991" s="44">
        <v>113</v>
      </c>
      <c r="C991" s="44">
        <v>133</v>
      </c>
      <c r="D991" s="44">
        <v>56</v>
      </c>
      <c r="E991" s="44">
        <v>13</v>
      </c>
      <c r="F991" s="44">
        <v>20</v>
      </c>
      <c r="G991" s="44">
        <v>2</v>
      </c>
      <c r="H991" s="44">
        <v>2</v>
      </c>
      <c r="I991" s="50">
        <f t="shared" si="93"/>
        <v>30</v>
      </c>
      <c r="J991" s="50">
        <f>Sheriff!J991</f>
        <v>369</v>
      </c>
    </row>
    <row r="992" spans="1:10" ht="12.6" customHeight="1" x14ac:dyDescent="0.2">
      <c r="A992" s="32" t="s">
        <v>501</v>
      </c>
      <c r="B992" s="44">
        <v>117</v>
      </c>
      <c r="C992" s="44">
        <v>166</v>
      </c>
      <c r="D992" s="44">
        <v>48</v>
      </c>
      <c r="E992" s="44">
        <v>11</v>
      </c>
      <c r="F992" s="44">
        <v>15</v>
      </c>
      <c r="G992" s="44">
        <v>1</v>
      </c>
      <c r="H992" s="44">
        <v>3</v>
      </c>
      <c r="I992" s="50">
        <f t="shared" si="93"/>
        <v>32</v>
      </c>
      <c r="J992" s="50">
        <f>Sheriff!J992</f>
        <v>393</v>
      </c>
    </row>
    <row r="993" spans="1:10" ht="12.6" customHeight="1" x14ac:dyDescent="0.2">
      <c r="A993" s="32" t="s">
        <v>502</v>
      </c>
      <c r="B993" s="44">
        <v>158</v>
      </c>
      <c r="C993" s="44">
        <v>194</v>
      </c>
      <c r="D993" s="44">
        <v>62</v>
      </c>
      <c r="E993" s="44">
        <v>24</v>
      </c>
      <c r="F993" s="44">
        <v>10</v>
      </c>
      <c r="G993" s="44">
        <v>4</v>
      </c>
      <c r="H993" s="44">
        <v>4</v>
      </c>
      <c r="I993" s="50">
        <f t="shared" si="93"/>
        <v>20</v>
      </c>
      <c r="J993" s="50">
        <f>Sheriff!J993</f>
        <v>476</v>
      </c>
    </row>
    <row r="994" spans="1:10" ht="12.6" customHeight="1" x14ac:dyDescent="0.2">
      <c r="A994" s="32" t="s">
        <v>503</v>
      </c>
      <c r="B994" s="44">
        <v>74</v>
      </c>
      <c r="C994" s="44">
        <v>116</v>
      </c>
      <c r="D994" s="44">
        <v>35</v>
      </c>
      <c r="E994" s="44">
        <v>7</v>
      </c>
      <c r="F994" s="44">
        <v>4</v>
      </c>
      <c r="G994" s="44">
        <v>3</v>
      </c>
      <c r="H994" s="44">
        <v>1</v>
      </c>
      <c r="I994" s="50">
        <f t="shared" si="93"/>
        <v>8</v>
      </c>
      <c r="J994" s="50">
        <f>Sheriff!J994</f>
        <v>248</v>
      </c>
    </row>
    <row r="995" spans="1:10" ht="12.6" customHeight="1" x14ac:dyDescent="0.2">
      <c r="A995" s="32" t="s">
        <v>504</v>
      </c>
      <c r="B995" s="44">
        <v>141</v>
      </c>
      <c r="C995" s="44">
        <v>145</v>
      </c>
      <c r="D995" s="44">
        <v>52</v>
      </c>
      <c r="E995" s="44">
        <v>13</v>
      </c>
      <c r="F995" s="44">
        <v>15</v>
      </c>
      <c r="G995" s="44">
        <v>5</v>
      </c>
      <c r="H995" s="44">
        <v>0</v>
      </c>
      <c r="I995" s="50">
        <f t="shared" si="93"/>
        <v>18</v>
      </c>
      <c r="J995" s="50">
        <f>Sheriff!J995</f>
        <v>389</v>
      </c>
    </row>
    <row r="996" spans="1:10" ht="12.6" customHeight="1" x14ac:dyDescent="0.2">
      <c r="A996" s="32" t="s">
        <v>505</v>
      </c>
      <c r="B996" s="44">
        <v>94</v>
      </c>
      <c r="C996" s="44">
        <v>103</v>
      </c>
      <c r="D996" s="44">
        <v>23</v>
      </c>
      <c r="E996" s="44">
        <v>6</v>
      </c>
      <c r="F996" s="44">
        <v>19</v>
      </c>
      <c r="G996" s="44">
        <v>5</v>
      </c>
      <c r="H996" s="44">
        <v>0</v>
      </c>
      <c r="I996" s="50">
        <f t="shared" si="93"/>
        <v>13</v>
      </c>
      <c r="J996" s="50">
        <f>Sheriff!J996</f>
        <v>263</v>
      </c>
    </row>
    <row r="997" spans="1:10" ht="12.6" customHeight="1" x14ac:dyDescent="0.2">
      <c r="A997" s="36" t="s">
        <v>506</v>
      </c>
      <c r="B997" s="47">
        <f>SUM(B956:B996)</f>
        <v>4293</v>
      </c>
      <c r="C997" s="47">
        <f t="shared" ref="C997:H997" si="94">SUM(C956:C996)</f>
        <v>5727</v>
      </c>
      <c r="D997" s="47">
        <f t="shared" si="94"/>
        <v>1713</v>
      </c>
      <c r="E997" s="47">
        <f t="shared" si="94"/>
        <v>434</v>
      </c>
      <c r="F997" s="47">
        <f t="shared" si="94"/>
        <v>607</v>
      </c>
      <c r="G997" s="47">
        <f t="shared" si="94"/>
        <v>120</v>
      </c>
      <c r="H997" s="47">
        <f t="shared" si="94"/>
        <v>97</v>
      </c>
      <c r="I997" s="47">
        <f>SUM(I956:I996)</f>
        <v>773</v>
      </c>
      <c r="J997" s="47">
        <f>SUM(J956:J996)</f>
        <v>13764</v>
      </c>
    </row>
    <row r="998" spans="1:10" ht="12.6" customHeight="1" x14ac:dyDescent="0.2">
      <c r="A998" s="34"/>
    </row>
    <row r="999" spans="1:10" ht="12.6" customHeight="1" x14ac:dyDescent="0.2">
      <c r="A999" s="34"/>
    </row>
    <row r="1000" spans="1:10" ht="12.6" customHeight="1" x14ac:dyDescent="0.2">
      <c r="A1000" s="157" t="s">
        <v>1097</v>
      </c>
      <c r="B1000" s="157"/>
      <c r="C1000" s="61"/>
      <c r="D1000" s="61"/>
      <c r="E1000" s="61"/>
      <c r="F1000" s="61"/>
      <c r="G1000" s="61"/>
      <c r="H1000" s="61"/>
      <c r="I1000" s="61"/>
      <c r="J1000" s="61"/>
    </row>
    <row r="1001" spans="1:10" ht="12.6" customHeight="1" x14ac:dyDescent="0.2">
      <c r="A1001" s="36" t="s">
        <v>461</v>
      </c>
      <c r="B1001" s="47">
        <f t="shared" ref="B1001:H1001" si="95">B334</f>
        <v>26334</v>
      </c>
      <c r="C1001" s="47">
        <f t="shared" si="95"/>
        <v>8447</v>
      </c>
      <c r="D1001" s="47">
        <f t="shared" si="95"/>
        <v>1977</v>
      </c>
      <c r="E1001" s="47">
        <f t="shared" si="95"/>
        <v>2036</v>
      </c>
      <c r="F1001" s="47">
        <f t="shared" si="95"/>
        <v>957</v>
      </c>
      <c r="G1001" s="47">
        <f t="shared" si="95"/>
        <v>729</v>
      </c>
      <c r="H1001" s="47">
        <f t="shared" si="95"/>
        <v>268</v>
      </c>
      <c r="I1001" s="47">
        <f t="shared" ref="I1001:I1028" si="96">J1001-(SUM(B1001:H1001))</f>
        <v>4998</v>
      </c>
      <c r="J1001" s="47">
        <f>J334</f>
        <v>45746</v>
      </c>
    </row>
    <row r="1002" spans="1:10" ht="12.6" customHeight="1" x14ac:dyDescent="0.2">
      <c r="A1002" s="36" t="s">
        <v>462</v>
      </c>
      <c r="B1002" s="47">
        <f t="shared" ref="B1002:H1002" si="97">B375</f>
        <v>2042</v>
      </c>
      <c r="C1002" s="47">
        <f t="shared" si="97"/>
        <v>1163</v>
      </c>
      <c r="D1002" s="47">
        <f t="shared" si="97"/>
        <v>463</v>
      </c>
      <c r="E1002" s="47">
        <f t="shared" si="97"/>
        <v>93</v>
      </c>
      <c r="F1002" s="47">
        <f t="shared" si="97"/>
        <v>119</v>
      </c>
      <c r="G1002" s="47">
        <f t="shared" si="97"/>
        <v>38</v>
      </c>
      <c r="H1002" s="47">
        <f t="shared" si="97"/>
        <v>27</v>
      </c>
      <c r="I1002" s="47">
        <f t="shared" si="96"/>
        <v>713</v>
      </c>
      <c r="J1002" s="47">
        <f>J375</f>
        <v>4658</v>
      </c>
    </row>
    <row r="1003" spans="1:10" ht="12.6" customHeight="1" x14ac:dyDescent="0.2">
      <c r="A1003" s="36" t="s">
        <v>71</v>
      </c>
      <c r="B1003" s="47">
        <f t="shared" ref="B1003:H1003" si="98">B408</f>
        <v>1366</v>
      </c>
      <c r="C1003" s="47">
        <f t="shared" si="98"/>
        <v>1938</v>
      </c>
      <c r="D1003" s="47">
        <f t="shared" si="98"/>
        <v>399</v>
      </c>
      <c r="E1003" s="47">
        <f t="shared" si="98"/>
        <v>152</v>
      </c>
      <c r="F1003" s="47">
        <f t="shared" si="98"/>
        <v>229</v>
      </c>
      <c r="G1003" s="47">
        <f t="shared" si="98"/>
        <v>44</v>
      </c>
      <c r="H1003" s="47">
        <f t="shared" si="98"/>
        <v>23</v>
      </c>
      <c r="I1003" s="47">
        <f t="shared" si="96"/>
        <v>346</v>
      </c>
      <c r="J1003" s="47">
        <f>J408</f>
        <v>4497</v>
      </c>
    </row>
    <row r="1004" spans="1:10" x14ac:dyDescent="0.2">
      <c r="A1004" s="36" t="s">
        <v>47</v>
      </c>
      <c r="B1004" s="47">
        <f t="shared" ref="B1004:H1004" si="99">B418</f>
        <v>527</v>
      </c>
      <c r="C1004" s="47">
        <f t="shared" si="99"/>
        <v>1417</v>
      </c>
      <c r="D1004" s="47">
        <f t="shared" si="99"/>
        <v>464</v>
      </c>
      <c r="E1004" s="47">
        <f t="shared" si="99"/>
        <v>60</v>
      </c>
      <c r="F1004" s="47">
        <f t="shared" si="99"/>
        <v>147</v>
      </c>
      <c r="G1004" s="47">
        <f t="shared" si="99"/>
        <v>14</v>
      </c>
      <c r="H1004" s="47">
        <f t="shared" si="99"/>
        <v>8</v>
      </c>
      <c r="I1004" s="47">
        <f t="shared" si="96"/>
        <v>237</v>
      </c>
      <c r="J1004" s="47">
        <f>J418</f>
        <v>2874</v>
      </c>
    </row>
    <row r="1005" spans="1:10" x14ac:dyDescent="0.2">
      <c r="A1005" s="36" t="s">
        <v>48</v>
      </c>
      <c r="B1005" s="47">
        <f t="shared" ref="B1005:H1005" si="100">B500</f>
        <v>12860</v>
      </c>
      <c r="C1005" s="47">
        <f t="shared" si="100"/>
        <v>12058</v>
      </c>
      <c r="D1005" s="47">
        <f t="shared" si="100"/>
        <v>2911</v>
      </c>
      <c r="E1005" s="47">
        <f t="shared" si="100"/>
        <v>930</v>
      </c>
      <c r="F1005" s="47">
        <f t="shared" si="100"/>
        <v>921</v>
      </c>
      <c r="G1005" s="47">
        <f t="shared" si="100"/>
        <v>356</v>
      </c>
      <c r="H1005" s="47">
        <f t="shared" si="100"/>
        <v>83</v>
      </c>
      <c r="I1005" s="47">
        <f t="shared" si="96"/>
        <v>1382</v>
      </c>
      <c r="J1005" s="47">
        <f>J500</f>
        <v>31501</v>
      </c>
    </row>
    <row r="1006" spans="1:10" x14ac:dyDescent="0.2">
      <c r="A1006" s="36" t="s">
        <v>53</v>
      </c>
      <c r="B1006" s="47">
        <f t="shared" ref="B1006:H1006" si="101">B513</f>
        <v>1712</v>
      </c>
      <c r="C1006" s="47">
        <f t="shared" si="101"/>
        <v>1835</v>
      </c>
      <c r="D1006" s="47">
        <f t="shared" si="101"/>
        <v>519</v>
      </c>
      <c r="E1006" s="47">
        <f t="shared" si="101"/>
        <v>150</v>
      </c>
      <c r="F1006" s="47">
        <f t="shared" si="101"/>
        <v>154</v>
      </c>
      <c r="G1006" s="47">
        <f t="shared" si="101"/>
        <v>74</v>
      </c>
      <c r="H1006" s="47">
        <f t="shared" si="101"/>
        <v>13</v>
      </c>
      <c r="I1006" s="47">
        <f t="shared" si="96"/>
        <v>219</v>
      </c>
      <c r="J1006" s="47">
        <f>J513</f>
        <v>4676</v>
      </c>
    </row>
    <row r="1007" spans="1:10" x14ac:dyDescent="0.2">
      <c r="A1007" s="36" t="s">
        <v>54</v>
      </c>
      <c r="B1007" s="47">
        <f t="shared" ref="B1007:H1007" si="102">B522</f>
        <v>651</v>
      </c>
      <c r="C1007" s="47">
        <f t="shared" si="102"/>
        <v>1299</v>
      </c>
      <c r="D1007" s="47">
        <f t="shared" si="102"/>
        <v>449</v>
      </c>
      <c r="E1007" s="47">
        <f t="shared" si="102"/>
        <v>94</v>
      </c>
      <c r="F1007" s="47">
        <f t="shared" si="102"/>
        <v>129</v>
      </c>
      <c r="G1007" s="47">
        <f t="shared" si="102"/>
        <v>20</v>
      </c>
      <c r="H1007" s="47">
        <f t="shared" si="102"/>
        <v>9</v>
      </c>
      <c r="I1007" s="47">
        <f t="shared" si="96"/>
        <v>159</v>
      </c>
      <c r="J1007" s="47">
        <f>J522</f>
        <v>2810</v>
      </c>
    </row>
    <row r="1008" spans="1:10" x14ac:dyDescent="0.2">
      <c r="A1008" s="36" t="s">
        <v>55</v>
      </c>
      <c r="B1008" s="47">
        <f t="shared" ref="B1008:H1008" si="103">B529</f>
        <v>148</v>
      </c>
      <c r="C1008" s="47">
        <f t="shared" si="103"/>
        <v>350</v>
      </c>
      <c r="D1008" s="47">
        <f t="shared" si="103"/>
        <v>79</v>
      </c>
      <c r="E1008" s="47">
        <f t="shared" si="103"/>
        <v>19</v>
      </c>
      <c r="F1008" s="47">
        <f t="shared" si="103"/>
        <v>38</v>
      </c>
      <c r="G1008" s="47">
        <f t="shared" si="103"/>
        <v>4</v>
      </c>
      <c r="H1008" s="47">
        <f t="shared" si="103"/>
        <v>3</v>
      </c>
      <c r="I1008" s="47">
        <f t="shared" si="96"/>
        <v>49</v>
      </c>
      <c r="J1008" s="47">
        <f>J529</f>
        <v>690</v>
      </c>
    </row>
    <row r="1009" spans="1:10" x14ac:dyDescent="0.2">
      <c r="A1009" s="36" t="s">
        <v>56</v>
      </c>
      <c r="B1009" s="47">
        <f t="shared" ref="B1009:H1009" si="104">B627</f>
        <v>6409</v>
      </c>
      <c r="C1009" s="47">
        <f t="shared" si="104"/>
        <v>7541</v>
      </c>
      <c r="D1009" s="47">
        <f t="shared" si="104"/>
        <v>1977</v>
      </c>
      <c r="E1009" s="47">
        <f t="shared" si="104"/>
        <v>598</v>
      </c>
      <c r="F1009" s="47">
        <f t="shared" si="104"/>
        <v>702</v>
      </c>
      <c r="G1009" s="47">
        <f t="shared" si="104"/>
        <v>161</v>
      </c>
      <c r="H1009" s="47">
        <f t="shared" si="104"/>
        <v>88</v>
      </c>
      <c r="I1009" s="47">
        <f t="shared" si="96"/>
        <v>1025</v>
      </c>
      <c r="J1009" s="47">
        <f>J627</f>
        <v>18501</v>
      </c>
    </row>
    <row r="1010" spans="1:10" x14ac:dyDescent="0.2">
      <c r="A1010" s="36" t="s">
        <v>49</v>
      </c>
      <c r="B1010" s="47">
        <f t="shared" ref="B1010:H1010" si="105">B652</f>
        <v>2397</v>
      </c>
      <c r="C1010" s="47">
        <f t="shared" si="105"/>
        <v>4149</v>
      </c>
      <c r="D1010" s="47">
        <f t="shared" si="105"/>
        <v>1096</v>
      </c>
      <c r="E1010" s="47">
        <f t="shared" si="105"/>
        <v>161</v>
      </c>
      <c r="F1010" s="47">
        <f t="shared" si="105"/>
        <v>275</v>
      </c>
      <c r="G1010" s="47">
        <f t="shared" si="105"/>
        <v>56</v>
      </c>
      <c r="H1010" s="47">
        <f t="shared" si="105"/>
        <v>22</v>
      </c>
      <c r="I1010" s="47">
        <f t="shared" si="96"/>
        <v>378</v>
      </c>
      <c r="J1010" s="47">
        <f>J652</f>
        <v>8534</v>
      </c>
    </row>
    <row r="1011" spans="1:10" x14ac:dyDescent="0.2">
      <c r="A1011" s="36" t="s">
        <v>57</v>
      </c>
      <c r="B1011" s="47">
        <f t="shared" ref="B1011:H1011" si="106">B658</f>
        <v>255</v>
      </c>
      <c r="C1011" s="47">
        <f t="shared" si="106"/>
        <v>528</v>
      </c>
      <c r="D1011" s="47">
        <f t="shared" si="106"/>
        <v>159</v>
      </c>
      <c r="E1011" s="47">
        <f t="shared" si="106"/>
        <v>32</v>
      </c>
      <c r="F1011" s="47">
        <f t="shared" si="106"/>
        <v>40</v>
      </c>
      <c r="G1011" s="47">
        <f t="shared" si="106"/>
        <v>13</v>
      </c>
      <c r="H1011" s="47">
        <f t="shared" si="106"/>
        <v>5</v>
      </c>
      <c r="I1011" s="47">
        <f t="shared" si="96"/>
        <v>65</v>
      </c>
      <c r="J1011" s="47">
        <f>J658</f>
        <v>1097</v>
      </c>
    </row>
    <row r="1012" spans="1:10" x14ac:dyDescent="0.2">
      <c r="A1012" s="36" t="s">
        <v>58</v>
      </c>
      <c r="B1012" s="47">
        <f t="shared" ref="B1012:H1012" si="107">B665</f>
        <v>250</v>
      </c>
      <c r="C1012" s="47">
        <f t="shared" si="107"/>
        <v>645</v>
      </c>
      <c r="D1012" s="47">
        <f t="shared" si="107"/>
        <v>153</v>
      </c>
      <c r="E1012" s="47">
        <f t="shared" si="107"/>
        <v>20</v>
      </c>
      <c r="F1012" s="47">
        <f t="shared" si="107"/>
        <v>56</v>
      </c>
      <c r="G1012" s="47">
        <f t="shared" si="107"/>
        <v>9</v>
      </c>
      <c r="H1012" s="47">
        <f t="shared" si="107"/>
        <v>6</v>
      </c>
      <c r="I1012" s="47">
        <f t="shared" si="96"/>
        <v>84</v>
      </c>
      <c r="J1012" s="47">
        <f>J665</f>
        <v>1223</v>
      </c>
    </row>
    <row r="1013" spans="1:10" x14ac:dyDescent="0.2">
      <c r="A1013" s="36" t="s">
        <v>59</v>
      </c>
      <c r="B1013" s="47">
        <f t="shared" ref="B1013:H1013" si="108">B676</f>
        <v>573</v>
      </c>
      <c r="C1013" s="47">
        <f t="shared" si="108"/>
        <v>1310</v>
      </c>
      <c r="D1013" s="47">
        <f t="shared" si="108"/>
        <v>319</v>
      </c>
      <c r="E1013" s="47">
        <f t="shared" si="108"/>
        <v>66</v>
      </c>
      <c r="F1013" s="47">
        <f t="shared" si="108"/>
        <v>114</v>
      </c>
      <c r="G1013" s="47">
        <f t="shared" si="108"/>
        <v>22</v>
      </c>
      <c r="H1013" s="47">
        <f t="shared" si="108"/>
        <v>10</v>
      </c>
      <c r="I1013" s="47">
        <f t="shared" si="96"/>
        <v>180</v>
      </c>
      <c r="J1013" s="47">
        <f>J676</f>
        <v>2594</v>
      </c>
    </row>
    <row r="1014" spans="1:10" x14ac:dyDescent="0.2">
      <c r="A1014" s="36" t="s">
        <v>60</v>
      </c>
      <c r="B1014" s="47">
        <f t="shared" ref="B1014:H1014" si="109">B685</f>
        <v>511</v>
      </c>
      <c r="C1014" s="47">
        <f t="shared" si="109"/>
        <v>1152</v>
      </c>
      <c r="D1014" s="47">
        <f t="shared" si="109"/>
        <v>347</v>
      </c>
      <c r="E1014" s="47">
        <f t="shared" si="109"/>
        <v>74</v>
      </c>
      <c r="F1014" s="47">
        <f t="shared" si="109"/>
        <v>133</v>
      </c>
      <c r="G1014" s="47">
        <f t="shared" si="109"/>
        <v>19</v>
      </c>
      <c r="H1014" s="47">
        <f t="shared" si="109"/>
        <v>13</v>
      </c>
      <c r="I1014" s="47">
        <f t="shared" si="96"/>
        <v>186</v>
      </c>
      <c r="J1014" s="47">
        <f>J685</f>
        <v>2435</v>
      </c>
    </row>
    <row r="1015" spans="1:10" x14ac:dyDescent="0.2">
      <c r="A1015" s="36" t="s">
        <v>61</v>
      </c>
      <c r="B1015" s="47">
        <f t="shared" ref="B1015:H1015" si="110">B696</f>
        <v>916</v>
      </c>
      <c r="C1015" s="47">
        <f t="shared" si="110"/>
        <v>2048</v>
      </c>
      <c r="D1015" s="47">
        <f t="shared" si="110"/>
        <v>635</v>
      </c>
      <c r="E1015" s="47">
        <f t="shared" si="110"/>
        <v>91</v>
      </c>
      <c r="F1015" s="47">
        <f t="shared" si="110"/>
        <v>128</v>
      </c>
      <c r="G1015" s="47">
        <f t="shared" si="110"/>
        <v>18</v>
      </c>
      <c r="H1015" s="47">
        <f t="shared" si="110"/>
        <v>22</v>
      </c>
      <c r="I1015" s="47">
        <f t="shared" si="96"/>
        <v>158</v>
      </c>
      <c r="J1015" s="47">
        <f>J696</f>
        <v>4016</v>
      </c>
    </row>
    <row r="1016" spans="1:10" x14ac:dyDescent="0.2">
      <c r="A1016" s="36" t="s">
        <v>62</v>
      </c>
      <c r="B1016" s="47">
        <f t="shared" ref="B1016:H1016" si="111">B716</f>
        <v>1254</v>
      </c>
      <c r="C1016" s="47">
        <f t="shared" si="111"/>
        <v>1987</v>
      </c>
      <c r="D1016" s="47">
        <f t="shared" si="111"/>
        <v>585</v>
      </c>
      <c r="E1016" s="47">
        <f t="shared" si="111"/>
        <v>159</v>
      </c>
      <c r="F1016" s="47">
        <f t="shared" si="111"/>
        <v>217</v>
      </c>
      <c r="G1016" s="47">
        <f t="shared" si="111"/>
        <v>39</v>
      </c>
      <c r="H1016" s="47">
        <f t="shared" si="111"/>
        <v>24</v>
      </c>
      <c r="I1016" s="47">
        <f t="shared" si="96"/>
        <v>264</v>
      </c>
      <c r="J1016" s="47">
        <f>J716</f>
        <v>4529</v>
      </c>
    </row>
    <row r="1017" spans="1:10" x14ac:dyDescent="0.2">
      <c r="A1017" s="36" t="s">
        <v>72</v>
      </c>
      <c r="B1017" s="47">
        <f t="shared" ref="B1017:H1017" si="112">B732</f>
        <v>1929</v>
      </c>
      <c r="C1017" s="47">
        <f t="shared" si="112"/>
        <v>3232</v>
      </c>
      <c r="D1017" s="47">
        <f t="shared" si="112"/>
        <v>937</v>
      </c>
      <c r="E1017" s="47">
        <f t="shared" si="112"/>
        <v>195</v>
      </c>
      <c r="F1017" s="47">
        <f t="shared" si="112"/>
        <v>272</v>
      </c>
      <c r="G1017" s="47">
        <f t="shared" si="112"/>
        <v>58</v>
      </c>
      <c r="H1017" s="47">
        <f t="shared" si="112"/>
        <v>31</v>
      </c>
      <c r="I1017" s="47">
        <f t="shared" si="96"/>
        <v>474</v>
      </c>
      <c r="J1017" s="47">
        <f>J732</f>
        <v>7128</v>
      </c>
    </row>
    <row r="1018" spans="1:10" x14ac:dyDescent="0.2">
      <c r="A1018" s="36" t="s">
        <v>63</v>
      </c>
      <c r="B1018" s="47">
        <f t="shared" ref="B1018:H1018" si="113">B776</f>
        <v>5824</v>
      </c>
      <c r="C1018" s="47">
        <f t="shared" si="113"/>
        <v>7644</v>
      </c>
      <c r="D1018" s="47">
        <f t="shared" si="113"/>
        <v>2336</v>
      </c>
      <c r="E1018" s="47">
        <f t="shared" si="113"/>
        <v>588</v>
      </c>
      <c r="F1018" s="47">
        <f t="shared" si="113"/>
        <v>814</v>
      </c>
      <c r="G1018" s="47">
        <f t="shared" si="113"/>
        <v>170</v>
      </c>
      <c r="H1018" s="47">
        <f t="shared" si="113"/>
        <v>91</v>
      </c>
      <c r="I1018" s="47">
        <f t="shared" si="96"/>
        <v>1098</v>
      </c>
      <c r="J1018" s="47">
        <f>J776</f>
        <v>18565</v>
      </c>
    </row>
    <row r="1019" spans="1:10" x14ac:dyDescent="0.2">
      <c r="A1019" s="36" t="s">
        <v>64</v>
      </c>
      <c r="B1019" s="47">
        <f t="shared" ref="B1019:H1019" si="114">B782</f>
        <v>200</v>
      </c>
      <c r="C1019" s="47">
        <f t="shared" si="114"/>
        <v>448</v>
      </c>
      <c r="D1019" s="47">
        <f t="shared" si="114"/>
        <v>127</v>
      </c>
      <c r="E1019" s="47">
        <f t="shared" si="114"/>
        <v>24</v>
      </c>
      <c r="F1019" s="47">
        <f t="shared" si="114"/>
        <v>29</v>
      </c>
      <c r="G1019" s="47">
        <f t="shared" si="114"/>
        <v>3</v>
      </c>
      <c r="H1019" s="47">
        <f t="shared" si="114"/>
        <v>3</v>
      </c>
      <c r="I1019" s="47">
        <f t="shared" si="96"/>
        <v>63</v>
      </c>
      <c r="J1019" s="47">
        <f>J782</f>
        <v>897</v>
      </c>
    </row>
    <row r="1020" spans="1:10" x14ac:dyDescent="0.2">
      <c r="A1020" s="36" t="s">
        <v>50</v>
      </c>
      <c r="B1020" s="47">
        <f t="shared" ref="B1020:H1020" si="115">B819</f>
        <v>3499</v>
      </c>
      <c r="C1020" s="47">
        <f t="shared" si="115"/>
        <v>5335</v>
      </c>
      <c r="D1020" s="47">
        <f t="shared" si="115"/>
        <v>1524</v>
      </c>
      <c r="E1020" s="47">
        <f t="shared" si="115"/>
        <v>361</v>
      </c>
      <c r="F1020" s="47">
        <f t="shared" si="115"/>
        <v>504</v>
      </c>
      <c r="G1020" s="47">
        <f t="shared" si="115"/>
        <v>94</v>
      </c>
      <c r="H1020" s="47">
        <f t="shared" si="115"/>
        <v>55</v>
      </c>
      <c r="I1020" s="47">
        <f t="shared" si="96"/>
        <v>746</v>
      </c>
      <c r="J1020" s="47">
        <f>J819</f>
        <v>12118</v>
      </c>
    </row>
    <row r="1021" spans="1:10" x14ac:dyDescent="0.2">
      <c r="A1021" s="36" t="s">
        <v>65</v>
      </c>
      <c r="B1021" s="47">
        <f t="shared" ref="B1021:H1021" si="116">B826</f>
        <v>292</v>
      </c>
      <c r="C1021" s="47">
        <f t="shared" si="116"/>
        <v>1054</v>
      </c>
      <c r="D1021" s="47">
        <f t="shared" si="116"/>
        <v>364</v>
      </c>
      <c r="E1021" s="47">
        <f t="shared" si="116"/>
        <v>34</v>
      </c>
      <c r="F1021" s="47">
        <f t="shared" si="116"/>
        <v>77</v>
      </c>
      <c r="G1021" s="47">
        <f t="shared" si="116"/>
        <v>11</v>
      </c>
      <c r="H1021" s="47">
        <f t="shared" si="116"/>
        <v>3</v>
      </c>
      <c r="I1021" s="47">
        <f t="shared" si="96"/>
        <v>125</v>
      </c>
      <c r="J1021" s="47">
        <f>J826</f>
        <v>1960</v>
      </c>
    </row>
    <row r="1022" spans="1:10" x14ac:dyDescent="0.2">
      <c r="A1022" s="36" t="s">
        <v>51</v>
      </c>
      <c r="B1022" s="47">
        <f t="shared" ref="B1022:H1022" si="117">B835</f>
        <v>443</v>
      </c>
      <c r="C1022" s="47">
        <f t="shared" si="117"/>
        <v>1205</v>
      </c>
      <c r="D1022" s="47">
        <f t="shared" si="117"/>
        <v>364</v>
      </c>
      <c r="E1022" s="47">
        <f t="shared" si="117"/>
        <v>43</v>
      </c>
      <c r="F1022" s="47">
        <f t="shared" si="117"/>
        <v>129</v>
      </c>
      <c r="G1022" s="47">
        <f t="shared" si="117"/>
        <v>26</v>
      </c>
      <c r="H1022" s="47">
        <f t="shared" si="117"/>
        <v>9</v>
      </c>
      <c r="I1022" s="47">
        <f t="shared" si="96"/>
        <v>170</v>
      </c>
      <c r="J1022" s="47">
        <f>J835</f>
        <v>2389</v>
      </c>
    </row>
    <row r="1023" spans="1:10" x14ac:dyDescent="0.2">
      <c r="A1023" s="36" t="s">
        <v>66</v>
      </c>
      <c r="B1023" s="47">
        <f t="shared" ref="B1023:H1023" si="118">B841</f>
        <v>200</v>
      </c>
      <c r="C1023" s="47">
        <f t="shared" si="118"/>
        <v>559</v>
      </c>
      <c r="D1023" s="47">
        <f t="shared" si="118"/>
        <v>129</v>
      </c>
      <c r="E1023" s="47">
        <f t="shared" si="118"/>
        <v>21</v>
      </c>
      <c r="F1023" s="47">
        <f t="shared" si="118"/>
        <v>39</v>
      </c>
      <c r="G1023" s="47">
        <f t="shared" si="118"/>
        <v>5</v>
      </c>
      <c r="H1023" s="47">
        <f t="shared" si="118"/>
        <v>1</v>
      </c>
      <c r="I1023" s="47">
        <f t="shared" si="96"/>
        <v>86</v>
      </c>
      <c r="J1023" s="47">
        <f>J841</f>
        <v>1040</v>
      </c>
    </row>
    <row r="1024" spans="1:10" x14ac:dyDescent="0.2">
      <c r="A1024" s="36" t="s">
        <v>67</v>
      </c>
      <c r="B1024" s="47">
        <f t="shared" ref="B1024:H1024" si="119">B865</f>
        <v>2531</v>
      </c>
      <c r="C1024" s="47">
        <f t="shared" si="119"/>
        <v>3997</v>
      </c>
      <c r="D1024" s="47">
        <f t="shared" si="119"/>
        <v>1136</v>
      </c>
      <c r="E1024" s="47">
        <f t="shared" si="119"/>
        <v>205</v>
      </c>
      <c r="F1024" s="47">
        <f t="shared" si="119"/>
        <v>355</v>
      </c>
      <c r="G1024" s="47">
        <f t="shared" si="119"/>
        <v>90</v>
      </c>
      <c r="H1024" s="47">
        <f t="shared" si="119"/>
        <v>35</v>
      </c>
      <c r="I1024" s="47">
        <f t="shared" si="96"/>
        <v>414</v>
      </c>
      <c r="J1024" s="47">
        <f>J865</f>
        <v>8763</v>
      </c>
    </row>
    <row r="1025" spans="1:12" x14ac:dyDescent="0.2">
      <c r="A1025" s="36" t="s">
        <v>68</v>
      </c>
      <c r="B1025" s="47">
        <f t="shared" ref="B1025:H1025" si="120">B870</f>
        <v>128</v>
      </c>
      <c r="C1025" s="47">
        <f t="shared" si="120"/>
        <v>492</v>
      </c>
      <c r="D1025" s="47">
        <f t="shared" si="120"/>
        <v>129</v>
      </c>
      <c r="E1025" s="47">
        <f t="shared" si="120"/>
        <v>15</v>
      </c>
      <c r="F1025" s="47">
        <f t="shared" si="120"/>
        <v>25</v>
      </c>
      <c r="G1025" s="47">
        <f t="shared" si="120"/>
        <v>5</v>
      </c>
      <c r="H1025" s="47">
        <f t="shared" si="120"/>
        <v>5</v>
      </c>
      <c r="I1025" s="47">
        <f t="shared" si="96"/>
        <v>52</v>
      </c>
      <c r="J1025" s="47">
        <f>J870</f>
        <v>851</v>
      </c>
    </row>
    <row r="1026" spans="1:12" x14ac:dyDescent="0.2">
      <c r="A1026" s="36" t="s">
        <v>73</v>
      </c>
      <c r="B1026" s="47">
        <f t="shared" ref="B1026:H1026" si="121">B948</f>
        <v>7890</v>
      </c>
      <c r="C1026" s="47">
        <f t="shared" si="121"/>
        <v>7319</v>
      </c>
      <c r="D1026" s="47">
        <f t="shared" si="121"/>
        <v>1769</v>
      </c>
      <c r="E1026" s="47">
        <f t="shared" si="121"/>
        <v>779</v>
      </c>
      <c r="F1026" s="47">
        <f t="shared" si="121"/>
        <v>628</v>
      </c>
      <c r="G1026" s="47">
        <f t="shared" si="121"/>
        <v>254</v>
      </c>
      <c r="H1026" s="47">
        <f t="shared" si="121"/>
        <v>86</v>
      </c>
      <c r="I1026" s="47">
        <f t="shared" si="96"/>
        <v>968</v>
      </c>
      <c r="J1026" s="47">
        <f>J948</f>
        <v>19693</v>
      </c>
    </row>
    <row r="1027" spans="1:12" x14ac:dyDescent="0.2">
      <c r="A1027" s="36" t="s">
        <v>69</v>
      </c>
      <c r="B1027" s="47">
        <f>B953</f>
        <v>199</v>
      </c>
      <c r="C1027" s="47">
        <f t="shared" ref="C1027:H1027" si="122">C953</f>
        <v>480</v>
      </c>
      <c r="D1027" s="47">
        <f t="shared" si="122"/>
        <v>161</v>
      </c>
      <c r="E1027" s="47">
        <f t="shared" si="122"/>
        <v>21</v>
      </c>
      <c r="F1027" s="47">
        <f t="shared" si="122"/>
        <v>40</v>
      </c>
      <c r="G1027" s="47">
        <f t="shared" si="122"/>
        <v>8</v>
      </c>
      <c r="H1027" s="47">
        <f t="shared" si="122"/>
        <v>2</v>
      </c>
      <c r="I1027" s="47">
        <f t="shared" si="96"/>
        <v>41</v>
      </c>
      <c r="J1027" s="47">
        <f>J953</f>
        <v>952</v>
      </c>
    </row>
    <row r="1028" spans="1:12" x14ac:dyDescent="0.2">
      <c r="A1028" s="36" t="s">
        <v>70</v>
      </c>
      <c r="B1028" s="47">
        <f>B997</f>
        <v>4293</v>
      </c>
      <c r="C1028" s="47">
        <f t="shared" ref="C1028:H1028" si="123">C997</f>
        <v>5727</v>
      </c>
      <c r="D1028" s="47">
        <f t="shared" si="123"/>
        <v>1713</v>
      </c>
      <c r="E1028" s="47">
        <f t="shared" si="123"/>
        <v>434</v>
      </c>
      <c r="F1028" s="47">
        <f t="shared" si="123"/>
        <v>607</v>
      </c>
      <c r="G1028" s="47">
        <f t="shared" si="123"/>
        <v>120</v>
      </c>
      <c r="H1028" s="47">
        <f t="shared" si="123"/>
        <v>97</v>
      </c>
      <c r="I1028" s="56">
        <f t="shared" si="96"/>
        <v>773</v>
      </c>
      <c r="J1028" s="47">
        <f>J997</f>
        <v>13764</v>
      </c>
    </row>
    <row r="1029" spans="1:12" x14ac:dyDescent="0.2">
      <c r="A1029" s="34"/>
      <c r="B1029" s="53"/>
      <c r="C1029" s="53"/>
      <c r="D1029" s="53"/>
      <c r="E1029" s="53"/>
      <c r="F1029" s="53"/>
      <c r="G1029" s="53"/>
      <c r="H1029" s="53"/>
      <c r="I1029" s="53"/>
      <c r="J1029" s="53"/>
    </row>
    <row r="1030" spans="1:12" x14ac:dyDescent="0.2">
      <c r="A1030" s="36" t="s">
        <v>463</v>
      </c>
      <c r="B1030" s="51">
        <f>SUM(B1001:B1028)</f>
        <v>85633</v>
      </c>
      <c r="C1030" s="51">
        <f t="shared" ref="C1030:H1030" si="124">SUM(C1001:C1028)</f>
        <v>85359</v>
      </c>
      <c r="D1030" s="51">
        <f t="shared" si="124"/>
        <v>23221</v>
      </c>
      <c r="E1030" s="51">
        <f t="shared" si="124"/>
        <v>7455</v>
      </c>
      <c r="F1030" s="51">
        <f t="shared" si="124"/>
        <v>7878</v>
      </c>
      <c r="G1030" s="51">
        <f t="shared" si="124"/>
        <v>2460</v>
      </c>
      <c r="H1030" s="51">
        <f t="shared" si="124"/>
        <v>1042</v>
      </c>
      <c r="I1030" s="51">
        <f>J1030-(SUM(B1030:H1030))</f>
        <v>15453</v>
      </c>
      <c r="J1030" s="51">
        <f>SUM(J1001:J1028)</f>
        <v>228501</v>
      </c>
    </row>
    <row r="1032" spans="1:12" x14ac:dyDescent="0.2">
      <c r="L1032" s="6" t="s">
        <v>108</v>
      </c>
    </row>
    <row r="1074" spans="1:10" s="12" customFormat="1" x14ac:dyDescent="0.2">
      <c r="A1074" s="6"/>
      <c r="B1074" s="49"/>
      <c r="C1074" s="49"/>
      <c r="D1074" s="49"/>
      <c r="E1074" s="49"/>
      <c r="F1074" s="49"/>
      <c r="G1074" s="49"/>
      <c r="H1074" s="49"/>
      <c r="I1074" s="49"/>
      <c r="J1074" s="49"/>
    </row>
    <row r="1078" spans="1:10" ht="21.95" customHeight="1" x14ac:dyDescent="0.2"/>
    <row r="1079" spans="1:10" ht="11.45" customHeight="1" x14ac:dyDescent="0.2"/>
    <row r="1080" spans="1:10" ht="11.45" customHeight="1" x14ac:dyDescent="0.2"/>
    <row r="1081" spans="1:10" ht="11.45" customHeight="1" x14ac:dyDescent="0.2"/>
    <row r="1082" spans="1:10" ht="11.45" customHeight="1" x14ac:dyDescent="0.2"/>
    <row r="1083" spans="1:10" ht="11.45" customHeight="1" x14ac:dyDescent="0.2"/>
    <row r="1084" spans="1:10" ht="11.45" customHeight="1" x14ac:dyDescent="0.2"/>
    <row r="1085" spans="1:10" ht="11.45" customHeight="1" x14ac:dyDescent="0.2"/>
    <row r="1086" spans="1:10" ht="11.45" customHeight="1" x14ac:dyDescent="0.2"/>
    <row r="1087" spans="1:10" ht="11.45" customHeight="1" x14ac:dyDescent="0.2"/>
    <row r="1088" spans="1:10" ht="11.45" customHeight="1" x14ac:dyDescent="0.2"/>
    <row r="1089" ht="11.45" customHeight="1" x14ac:dyDescent="0.2"/>
    <row r="1090" ht="11.45" customHeight="1" x14ac:dyDescent="0.2"/>
    <row r="1091" ht="11.45" customHeight="1" x14ac:dyDescent="0.2"/>
    <row r="1092" ht="11.45" customHeight="1" x14ac:dyDescent="0.2"/>
    <row r="1093" ht="11.45" customHeight="1" x14ac:dyDescent="0.2"/>
    <row r="1094" ht="11.45" customHeight="1" x14ac:dyDescent="0.2"/>
    <row r="1095" ht="11.45" customHeight="1" x14ac:dyDescent="0.2"/>
    <row r="1096" ht="11.45" customHeight="1" x14ac:dyDescent="0.2"/>
    <row r="1097" ht="11.45" customHeight="1" x14ac:dyDescent="0.2"/>
    <row r="1098" ht="11.45" customHeight="1" x14ac:dyDescent="0.2"/>
    <row r="1099" ht="11.45" customHeight="1" x14ac:dyDescent="0.2"/>
    <row r="1100" ht="11.45" customHeight="1" x14ac:dyDescent="0.2"/>
    <row r="1101" ht="11.45" customHeight="1" x14ac:dyDescent="0.2"/>
    <row r="1102" ht="11.45" customHeight="1" x14ac:dyDescent="0.2"/>
    <row r="1103" ht="11.45" customHeight="1" x14ac:dyDescent="0.2"/>
    <row r="1104" ht="11.45" customHeight="1" x14ac:dyDescent="0.2"/>
    <row r="1105" ht="11.45" customHeight="1" x14ac:dyDescent="0.2"/>
    <row r="1106" ht="11.45" customHeight="1" x14ac:dyDescent="0.2"/>
    <row r="1107" ht="12.75" customHeight="1" x14ac:dyDescent="0.2"/>
    <row r="1108" ht="12.75" customHeight="1" x14ac:dyDescent="0.2"/>
    <row r="1109" ht="12.75" customHeight="1" x14ac:dyDescent="0.2"/>
    <row r="1110" ht="12.75" customHeight="1" x14ac:dyDescent="0.2"/>
  </sheetData>
  <mergeCells count="1">
    <mergeCell ref="A1000:B1000"/>
  </mergeCells>
  <printOptions horizontalCentered="1"/>
  <pageMargins left="0.7" right="0.7" top="0.75" bottom="0.75" header="0.3" footer="0.3"/>
  <pageSetup scale="96" fitToHeight="0" orientation="portrait" r:id="rId1"/>
  <ignoredErrors>
    <ignoredError sqref="I324:I335 I370:I374 I403:I406 I1001:I1030" formula="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8"/>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85546875" style="23" customWidth="1"/>
    <col min="2" max="7" width="7.7109375" style="94" customWidth="1"/>
    <col min="8" max="12" width="7.28515625" style="23" customWidth="1"/>
    <col min="13" max="16384" width="9.140625" style="23"/>
  </cols>
  <sheetData>
    <row r="1" spans="1:11" ht="150" customHeight="1" thickBot="1" x14ac:dyDescent="0.25">
      <c r="A1" s="119" t="s">
        <v>1679</v>
      </c>
      <c r="B1" s="84" t="s">
        <v>1680</v>
      </c>
      <c r="C1" s="84" t="s">
        <v>1681</v>
      </c>
      <c r="D1" s="84" t="s">
        <v>1682</v>
      </c>
      <c r="E1" s="84" t="s">
        <v>1683</v>
      </c>
      <c r="F1" s="84" t="s">
        <v>79</v>
      </c>
      <c r="G1" s="118" t="s">
        <v>85</v>
      </c>
    </row>
    <row r="2" spans="1:11" ht="15.75" customHeight="1" thickBot="1" x14ac:dyDescent="0.25">
      <c r="A2" s="78">
        <v>2017</v>
      </c>
      <c r="B2" s="81" t="s">
        <v>1372</v>
      </c>
      <c r="C2" s="81" t="s">
        <v>1373</v>
      </c>
      <c r="D2" s="81" t="s">
        <v>1374</v>
      </c>
      <c r="E2" s="81" t="s">
        <v>1651</v>
      </c>
      <c r="F2" s="81"/>
      <c r="G2" s="103"/>
    </row>
    <row r="3" spans="1:11" ht="3.95" customHeight="1" x14ac:dyDescent="0.2"/>
    <row r="4" spans="1:11" x14ac:dyDescent="0.2">
      <c r="A4" s="25" t="s">
        <v>28</v>
      </c>
    </row>
    <row r="5" spans="1:11" ht="12.75" customHeight="1" x14ac:dyDescent="0.2">
      <c r="A5" s="32" t="s">
        <v>662</v>
      </c>
      <c r="B5" s="139">
        <v>162</v>
      </c>
      <c r="C5" s="139">
        <v>40</v>
      </c>
      <c r="D5" s="139">
        <v>24</v>
      </c>
      <c r="E5" s="139">
        <v>2</v>
      </c>
      <c r="F5" s="95">
        <f>G5-SUM(B5:E5)</f>
        <v>68</v>
      </c>
      <c r="G5" s="95">
        <f>Sheriff!J779</f>
        <v>296</v>
      </c>
    </row>
    <row r="6" spans="1:11" ht="12.75" customHeight="1" x14ac:dyDescent="0.2">
      <c r="A6" s="32" t="s">
        <v>663</v>
      </c>
      <c r="B6" s="139">
        <v>174</v>
      </c>
      <c r="C6" s="139">
        <v>38</v>
      </c>
      <c r="D6" s="139">
        <v>40</v>
      </c>
      <c r="E6" s="139">
        <v>4</v>
      </c>
      <c r="F6" s="95">
        <f>G6-SUM(B6:E6)</f>
        <v>57</v>
      </c>
      <c r="G6" s="95">
        <f>Sheriff!J780</f>
        <v>313</v>
      </c>
    </row>
    <row r="7" spans="1:11" ht="12.75" customHeight="1" x14ac:dyDescent="0.2">
      <c r="A7" s="32" t="s">
        <v>664</v>
      </c>
      <c r="B7" s="139">
        <v>183</v>
      </c>
      <c r="C7" s="139">
        <v>43</v>
      </c>
      <c r="D7" s="139">
        <v>9</v>
      </c>
      <c r="E7" s="139">
        <v>3</v>
      </c>
      <c r="F7" s="95">
        <f>G7-SUM(B7:E7)</f>
        <v>50</v>
      </c>
      <c r="G7" s="95">
        <f>Sheriff!J781</f>
        <v>288</v>
      </c>
      <c r="K7" s="25"/>
    </row>
    <row r="8" spans="1:11" ht="12.75" customHeight="1" x14ac:dyDescent="0.2">
      <c r="A8" s="36" t="s">
        <v>665</v>
      </c>
      <c r="B8" s="91">
        <f t="shared" ref="B8:E8" si="0">SUM(B5:B7)</f>
        <v>519</v>
      </c>
      <c r="C8" s="91">
        <f t="shared" si="0"/>
        <v>121</v>
      </c>
      <c r="D8" s="91">
        <f t="shared" si="0"/>
        <v>73</v>
      </c>
      <c r="E8" s="91">
        <f t="shared" si="0"/>
        <v>9</v>
      </c>
      <c r="F8" s="91">
        <f>SUM(F5:F7)</f>
        <v>175</v>
      </c>
      <c r="G8" s="91">
        <f>SUM(G5:G7)</f>
        <v>897</v>
      </c>
    </row>
  </sheetData>
  <printOptions horizontalCentered="1"/>
  <pageMargins left="0.7" right="0.7" top="0.75" bottom="0.75" header="0.3" footer="0.3"/>
  <pageSetup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4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2.140625" style="23" customWidth="1"/>
    <col min="2" max="8" width="6.7109375" style="94" customWidth="1"/>
    <col min="9" max="9" width="6.7109375" style="148" customWidth="1"/>
    <col min="10" max="19" width="6.7109375" style="94" customWidth="1"/>
    <col min="20" max="26" width="6.7109375" style="23" customWidth="1"/>
    <col min="27" max="16384" width="9.140625" style="23"/>
  </cols>
  <sheetData>
    <row r="1" spans="1:19" ht="151.5" customHeight="1" thickBot="1" x14ac:dyDescent="0.25">
      <c r="A1" s="119" t="s">
        <v>1684</v>
      </c>
      <c r="B1" s="84" t="s">
        <v>1685</v>
      </c>
      <c r="C1" s="84" t="s">
        <v>1686</v>
      </c>
      <c r="D1" s="84" t="s">
        <v>1689</v>
      </c>
      <c r="E1" s="84" t="s">
        <v>1690</v>
      </c>
      <c r="F1" s="84" t="s">
        <v>1687</v>
      </c>
      <c r="G1" s="84" t="s">
        <v>1688</v>
      </c>
      <c r="H1" s="84" t="s">
        <v>1696</v>
      </c>
      <c r="I1" s="146" t="s">
        <v>1695</v>
      </c>
      <c r="J1" s="84" t="s">
        <v>1694</v>
      </c>
      <c r="K1" s="84" t="s">
        <v>1693</v>
      </c>
      <c r="L1" s="84" t="s">
        <v>1893</v>
      </c>
      <c r="M1" s="84" t="s">
        <v>1699</v>
      </c>
      <c r="N1" s="84" t="s">
        <v>1691</v>
      </c>
      <c r="O1" s="84" t="s">
        <v>1692</v>
      </c>
      <c r="P1" s="84" t="s">
        <v>1697</v>
      </c>
      <c r="Q1" s="84" t="s">
        <v>1698</v>
      </c>
      <c r="R1" s="84" t="s">
        <v>82</v>
      </c>
      <c r="S1" s="81" t="s">
        <v>0</v>
      </c>
    </row>
    <row r="2" spans="1:19" ht="15" customHeight="1" thickBot="1" x14ac:dyDescent="0.25">
      <c r="A2" s="78">
        <v>2017</v>
      </c>
      <c r="B2" s="81" t="s">
        <v>1188</v>
      </c>
      <c r="C2" s="81" t="s">
        <v>1225</v>
      </c>
      <c r="D2" s="81" t="s">
        <v>1189</v>
      </c>
      <c r="E2" s="81" t="s">
        <v>1190</v>
      </c>
      <c r="F2" s="81" t="s">
        <v>1191</v>
      </c>
      <c r="G2" s="81" t="s">
        <v>1192</v>
      </c>
      <c r="H2" s="81" t="s">
        <v>1193</v>
      </c>
      <c r="I2" s="147" t="s">
        <v>1194</v>
      </c>
      <c r="J2" s="81" t="s">
        <v>1195</v>
      </c>
      <c r="K2" s="81" t="s">
        <v>1196</v>
      </c>
      <c r="L2" s="81" t="s">
        <v>1160</v>
      </c>
      <c r="M2" s="81" t="s">
        <v>1197</v>
      </c>
      <c r="N2" s="81" t="s">
        <v>1198</v>
      </c>
      <c r="O2" s="81" t="s">
        <v>1199</v>
      </c>
      <c r="P2" s="81" t="s">
        <v>1247</v>
      </c>
      <c r="Q2" s="81" t="s">
        <v>1255</v>
      </c>
      <c r="R2" s="81"/>
      <c r="S2" s="103"/>
    </row>
    <row r="3" spans="1:19" ht="3.95" customHeight="1" x14ac:dyDescent="0.2"/>
    <row r="4" spans="1:19" x14ac:dyDescent="0.2">
      <c r="A4" s="25" t="s">
        <v>29</v>
      </c>
    </row>
    <row r="5" spans="1:19" ht="12.75" customHeight="1" x14ac:dyDescent="0.2">
      <c r="A5" s="32" t="s">
        <v>627</v>
      </c>
      <c r="B5" s="95">
        <v>202</v>
      </c>
      <c r="C5" s="95">
        <v>207</v>
      </c>
      <c r="D5" s="95">
        <v>172</v>
      </c>
      <c r="E5" s="95">
        <v>190</v>
      </c>
      <c r="F5" s="95">
        <v>59</v>
      </c>
      <c r="G5" s="95">
        <v>65</v>
      </c>
      <c r="H5" s="95">
        <v>4</v>
      </c>
      <c r="I5" s="138">
        <v>7</v>
      </c>
      <c r="J5" s="95">
        <v>18</v>
      </c>
      <c r="K5" s="95">
        <v>16</v>
      </c>
      <c r="L5" s="95">
        <v>15</v>
      </c>
      <c r="M5" s="95">
        <v>24</v>
      </c>
      <c r="N5" s="95">
        <v>2</v>
      </c>
      <c r="O5" s="95">
        <v>3</v>
      </c>
      <c r="P5" s="95">
        <v>7</v>
      </c>
      <c r="Q5" s="95">
        <v>7</v>
      </c>
      <c r="R5" s="95">
        <f>S5-SUM(B5:Q5)</f>
        <v>100</v>
      </c>
      <c r="S5" s="95">
        <f>Sheriff!J785*2</f>
        <v>1098</v>
      </c>
    </row>
    <row r="6" spans="1:19" ht="12" customHeight="1" x14ac:dyDescent="0.2">
      <c r="A6" s="32" t="s">
        <v>628</v>
      </c>
      <c r="B6" s="95">
        <v>95</v>
      </c>
      <c r="C6" s="95">
        <v>95</v>
      </c>
      <c r="D6" s="95">
        <v>87</v>
      </c>
      <c r="E6" s="95">
        <v>95</v>
      </c>
      <c r="F6" s="95">
        <v>34</v>
      </c>
      <c r="G6" s="95">
        <v>34</v>
      </c>
      <c r="H6" s="95">
        <v>6</v>
      </c>
      <c r="I6" s="138">
        <v>6</v>
      </c>
      <c r="J6" s="95">
        <v>4</v>
      </c>
      <c r="K6" s="95">
        <v>5</v>
      </c>
      <c r="L6" s="95">
        <v>8</v>
      </c>
      <c r="M6" s="95">
        <v>12</v>
      </c>
      <c r="N6" s="95">
        <v>4</v>
      </c>
      <c r="O6" s="95">
        <v>4</v>
      </c>
      <c r="P6" s="95">
        <v>5</v>
      </c>
      <c r="Q6" s="95">
        <v>2</v>
      </c>
      <c r="R6" s="95">
        <f t="shared" ref="R6:R38" si="0">S6-SUM(B6:Q6)</f>
        <v>44</v>
      </c>
      <c r="S6" s="95">
        <f>Sheriff!J786*2</f>
        <v>540</v>
      </c>
    </row>
    <row r="7" spans="1:19" ht="12.75" customHeight="1" x14ac:dyDescent="0.2">
      <c r="A7" s="32" t="s">
        <v>629</v>
      </c>
      <c r="B7" s="95">
        <v>165</v>
      </c>
      <c r="C7" s="95">
        <v>165</v>
      </c>
      <c r="D7" s="95">
        <v>100</v>
      </c>
      <c r="E7" s="95">
        <v>117</v>
      </c>
      <c r="F7" s="95">
        <v>47</v>
      </c>
      <c r="G7" s="95">
        <v>50</v>
      </c>
      <c r="H7" s="95">
        <v>3</v>
      </c>
      <c r="I7" s="138">
        <v>4</v>
      </c>
      <c r="J7" s="95">
        <v>20</v>
      </c>
      <c r="K7" s="95">
        <v>23</v>
      </c>
      <c r="L7" s="95">
        <v>13</v>
      </c>
      <c r="M7" s="95">
        <v>15</v>
      </c>
      <c r="N7" s="95">
        <v>3</v>
      </c>
      <c r="O7" s="95">
        <v>5</v>
      </c>
      <c r="P7" s="95">
        <v>5</v>
      </c>
      <c r="Q7" s="95">
        <v>2</v>
      </c>
      <c r="R7" s="95">
        <f t="shared" si="0"/>
        <v>73</v>
      </c>
      <c r="S7" s="95">
        <f>Sheriff!J787*2</f>
        <v>810</v>
      </c>
    </row>
    <row r="8" spans="1:19" ht="12.75" customHeight="1" x14ac:dyDescent="0.2">
      <c r="A8" s="32" t="s">
        <v>630</v>
      </c>
      <c r="B8" s="95">
        <v>93</v>
      </c>
      <c r="C8" s="95">
        <v>100</v>
      </c>
      <c r="D8" s="95">
        <v>115</v>
      </c>
      <c r="E8" s="95">
        <v>115</v>
      </c>
      <c r="F8" s="95">
        <v>28</v>
      </c>
      <c r="G8" s="95">
        <v>27</v>
      </c>
      <c r="H8" s="95">
        <v>2</v>
      </c>
      <c r="I8" s="138">
        <v>5</v>
      </c>
      <c r="J8" s="95">
        <v>13</v>
      </c>
      <c r="K8" s="95">
        <v>11</v>
      </c>
      <c r="L8" s="95">
        <v>11</v>
      </c>
      <c r="M8" s="95">
        <v>7</v>
      </c>
      <c r="N8" s="95">
        <v>1</v>
      </c>
      <c r="O8" s="95">
        <v>5</v>
      </c>
      <c r="P8" s="95">
        <v>5</v>
      </c>
      <c r="Q8" s="95">
        <v>2</v>
      </c>
      <c r="R8" s="95">
        <f t="shared" si="0"/>
        <v>34</v>
      </c>
      <c r="S8" s="95">
        <f>Sheriff!J788*2</f>
        <v>574</v>
      </c>
    </row>
    <row r="9" spans="1:19" ht="12.75" customHeight="1" x14ac:dyDescent="0.2">
      <c r="A9" s="32" t="s">
        <v>631</v>
      </c>
      <c r="B9" s="95">
        <v>109</v>
      </c>
      <c r="C9" s="95">
        <v>111</v>
      </c>
      <c r="D9" s="95">
        <v>111</v>
      </c>
      <c r="E9" s="95">
        <v>118</v>
      </c>
      <c r="F9" s="95">
        <v>48</v>
      </c>
      <c r="G9" s="95">
        <v>47</v>
      </c>
      <c r="H9" s="95">
        <v>4</v>
      </c>
      <c r="I9" s="138">
        <v>2</v>
      </c>
      <c r="J9" s="95">
        <v>13</v>
      </c>
      <c r="K9" s="95">
        <v>16</v>
      </c>
      <c r="L9" s="95">
        <v>6</v>
      </c>
      <c r="M9" s="95">
        <v>7</v>
      </c>
      <c r="N9" s="95">
        <v>3</v>
      </c>
      <c r="O9" s="95">
        <v>2</v>
      </c>
      <c r="P9" s="95">
        <v>4</v>
      </c>
      <c r="Q9" s="95">
        <v>5</v>
      </c>
      <c r="R9" s="95">
        <f t="shared" si="0"/>
        <v>66</v>
      </c>
      <c r="S9" s="95">
        <f>Sheriff!J789*2</f>
        <v>672</v>
      </c>
    </row>
    <row r="10" spans="1:19" ht="12.75" customHeight="1" x14ac:dyDescent="0.2">
      <c r="A10" s="32" t="s">
        <v>632</v>
      </c>
      <c r="B10" s="95">
        <v>126</v>
      </c>
      <c r="C10" s="95">
        <v>120</v>
      </c>
      <c r="D10" s="95">
        <v>106</v>
      </c>
      <c r="E10" s="95">
        <v>125</v>
      </c>
      <c r="F10" s="95">
        <v>29</v>
      </c>
      <c r="G10" s="95">
        <v>28</v>
      </c>
      <c r="H10" s="95">
        <v>5</v>
      </c>
      <c r="I10" s="138">
        <v>7</v>
      </c>
      <c r="J10" s="95">
        <v>11</v>
      </c>
      <c r="K10" s="95">
        <v>13</v>
      </c>
      <c r="L10" s="95">
        <v>11</v>
      </c>
      <c r="M10" s="95">
        <v>18</v>
      </c>
      <c r="N10" s="95">
        <v>3</v>
      </c>
      <c r="O10" s="95">
        <v>3</v>
      </c>
      <c r="P10" s="95">
        <v>6</v>
      </c>
      <c r="Q10" s="95">
        <v>5</v>
      </c>
      <c r="R10" s="95">
        <f t="shared" si="0"/>
        <v>56</v>
      </c>
      <c r="S10" s="95">
        <f>Sheriff!J790*2</f>
        <v>672</v>
      </c>
    </row>
    <row r="11" spans="1:19" ht="12" customHeight="1" x14ac:dyDescent="0.2">
      <c r="A11" s="32" t="s">
        <v>633</v>
      </c>
      <c r="B11" s="95">
        <v>74</v>
      </c>
      <c r="C11" s="95">
        <v>69</v>
      </c>
      <c r="D11" s="95">
        <v>62</v>
      </c>
      <c r="E11" s="95">
        <v>67</v>
      </c>
      <c r="F11" s="95">
        <v>19</v>
      </c>
      <c r="G11" s="95">
        <v>19</v>
      </c>
      <c r="H11" s="95">
        <v>1</v>
      </c>
      <c r="I11" s="138">
        <v>2</v>
      </c>
      <c r="J11" s="95">
        <v>6</v>
      </c>
      <c r="K11" s="95">
        <v>11</v>
      </c>
      <c r="L11" s="95">
        <v>6</v>
      </c>
      <c r="M11" s="95">
        <v>5</v>
      </c>
      <c r="N11" s="95">
        <v>2</v>
      </c>
      <c r="O11" s="95">
        <v>3</v>
      </c>
      <c r="P11" s="95">
        <v>1</v>
      </c>
      <c r="Q11" s="95">
        <v>1</v>
      </c>
      <c r="R11" s="95">
        <f t="shared" si="0"/>
        <v>14</v>
      </c>
      <c r="S11" s="95">
        <f>Sheriff!J791*2</f>
        <v>362</v>
      </c>
    </row>
    <row r="12" spans="1:19" ht="12" customHeight="1" x14ac:dyDescent="0.2">
      <c r="A12" s="32" t="s">
        <v>634</v>
      </c>
      <c r="B12" s="95">
        <v>115</v>
      </c>
      <c r="C12" s="95">
        <v>107</v>
      </c>
      <c r="D12" s="95">
        <v>105</v>
      </c>
      <c r="E12" s="95">
        <v>108</v>
      </c>
      <c r="F12" s="95">
        <v>33</v>
      </c>
      <c r="G12" s="95">
        <v>29</v>
      </c>
      <c r="H12" s="95">
        <v>4</v>
      </c>
      <c r="I12" s="138">
        <v>4</v>
      </c>
      <c r="J12" s="95">
        <v>6</v>
      </c>
      <c r="K12" s="95">
        <v>12</v>
      </c>
      <c r="L12" s="95">
        <v>4</v>
      </c>
      <c r="M12" s="95">
        <v>9</v>
      </c>
      <c r="N12" s="95">
        <v>4</v>
      </c>
      <c r="O12" s="95">
        <v>4</v>
      </c>
      <c r="P12" s="95">
        <v>5</v>
      </c>
      <c r="Q12" s="95">
        <v>2</v>
      </c>
      <c r="R12" s="95">
        <f t="shared" si="0"/>
        <v>59</v>
      </c>
      <c r="S12" s="95">
        <f>Sheriff!J792*2</f>
        <v>610</v>
      </c>
    </row>
    <row r="13" spans="1:19" ht="12" customHeight="1" x14ac:dyDescent="0.2">
      <c r="A13" s="32" t="s">
        <v>635</v>
      </c>
      <c r="B13" s="95">
        <v>134</v>
      </c>
      <c r="C13" s="95">
        <v>132</v>
      </c>
      <c r="D13" s="95">
        <v>105</v>
      </c>
      <c r="E13" s="95">
        <v>104</v>
      </c>
      <c r="F13" s="95">
        <v>28</v>
      </c>
      <c r="G13" s="95">
        <v>21</v>
      </c>
      <c r="H13" s="95">
        <v>0</v>
      </c>
      <c r="I13" s="138">
        <v>0</v>
      </c>
      <c r="J13" s="95">
        <v>5</v>
      </c>
      <c r="K13" s="95">
        <v>8</v>
      </c>
      <c r="L13" s="95">
        <v>5</v>
      </c>
      <c r="M13" s="95">
        <v>3</v>
      </c>
      <c r="N13" s="95">
        <v>4</v>
      </c>
      <c r="O13" s="95">
        <v>3</v>
      </c>
      <c r="P13" s="95">
        <v>2</v>
      </c>
      <c r="Q13" s="95">
        <v>1</v>
      </c>
      <c r="R13" s="95">
        <f t="shared" si="0"/>
        <v>59</v>
      </c>
      <c r="S13" s="95">
        <f>Sheriff!J793*2</f>
        <v>614</v>
      </c>
    </row>
    <row r="14" spans="1:19" ht="12" customHeight="1" x14ac:dyDescent="0.2">
      <c r="A14" s="32" t="s">
        <v>636</v>
      </c>
      <c r="B14" s="95">
        <v>131</v>
      </c>
      <c r="C14" s="95">
        <v>143</v>
      </c>
      <c r="D14" s="95">
        <v>106</v>
      </c>
      <c r="E14" s="95">
        <v>108</v>
      </c>
      <c r="F14" s="95">
        <v>29</v>
      </c>
      <c r="G14" s="95">
        <v>26</v>
      </c>
      <c r="H14" s="95">
        <v>6</v>
      </c>
      <c r="I14" s="138">
        <v>11</v>
      </c>
      <c r="J14" s="95">
        <v>9</v>
      </c>
      <c r="K14" s="95">
        <v>17</v>
      </c>
      <c r="L14" s="95">
        <v>11</v>
      </c>
      <c r="M14" s="95">
        <v>9</v>
      </c>
      <c r="N14" s="95">
        <v>1</v>
      </c>
      <c r="O14" s="95">
        <v>1</v>
      </c>
      <c r="P14" s="95">
        <v>3</v>
      </c>
      <c r="Q14" s="95">
        <v>3</v>
      </c>
      <c r="R14" s="95">
        <f t="shared" si="0"/>
        <v>84</v>
      </c>
      <c r="S14" s="95">
        <f>Sheriff!J794*2</f>
        <v>698</v>
      </c>
    </row>
    <row r="15" spans="1:19" ht="12" customHeight="1" x14ac:dyDescent="0.2">
      <c r="A15" s="32" t="s">
        <v>637</v>
      </c>
      <c r="B15" s="95">
        <v>125</v>
      </c>
      <c r="C15" s="95">
        <v>121</v>
      </c>
      <c r="D15" s="95">
        <v>100</v>
      </c>
      <c r="E15" s="95">
        <v>92</v>
      </c>
      <c r="F15" s="95">
        <v>49</v>
      </c>
      <c r="G15" s="95">
        <v>45</v>
      </c>
      <c r="H15" s="95">
        <v>5</v>
      </c>
      <c r="I15" s="138">
        <v>1</v>
      </c>
      <c r="J15" s="95">
        <v>8</v>
      </c>
      <c r="K15" s="95">
        <v>11</v>
      </c>
      <c r="L15" s="95">
        <v>14</v>
      </c>
      <c r="M15" s="95">
        <v>19</v>
      </c>
      <c r="N15" s="95">
        <v>2</v>
      </c>
      <c r="O15" s="95">
        <v>2</v>
      </c>
      <c r="P15" s="95">
        <v>6</v>
      </c>
      <c r="Q15" s="95">
        <v>1</v>
      </c>
      <c r="R15" s="95">
        <f t="shared" si="0"/>
        <v>85</v>
      </c>
      <c r="S15" s="95">
        <f>Sheriff!J795*2</f>
        <v>686</v>
      </c>
    </row>
    <row r="16" spans="1:19" ht="12" customHeight="1" x14ac:dyDescent="0.2">
      <c r="A16" s="32" t="s">
        <v>638</v>
      </c>
      <c r="B16" s="95">
        <v>123</v>
      </c>
      <c r="C16" s="95">
        <v>139</v>
      </c>
      <c r="D16" s="95">
        <v>114</v>
      </c>
      <c r="E16" s="95">
        <v>116</v>
      </c>
      <c r="F16" s="95">
        <v>43</v>
      </c>
      <c r="G16" s="95">
        <v>34</v>
      </c>
      <c r="H16" s="95">
        <v>3</v>
      </c>
      <c r="I16" s="138">
        <v>6</v>
      </c>
      <c r="J16" s="95">
        <v>17</v>
      </c>
      <c r="K16" s="95">
        <v>19</v>
      </c>
      <c r="L16" s="95">
        <v>9</v>
      </c>
      <c r="M16" s="95">
        <v>11</v>
      </c>
      <c r="N16" s="95">
        <v>3</v>
      </c>
      <c r="O16" s="95">
        <v>3</v>
      </c>
      <c r="P16" s="95">
        <v>2</v>
      </c>
      <c r="Q16" s="95">
        <v>1</v>
      </c>
      <c r="R16" s="95">
        <f t="shared" si="0"/>
        <v>81</v>
      </c>
      <c r="S16" s="95">
        <f>Sheriff!J796*2</f>
        <v>724</v>
      </c>
    </row>
    <row r="17" spans="1:19" ht="12" customHeight="1" x14ac:dyDescent="0.2">
      <c r="A17" s="32" t="s">
        <v>639</v>
      </c>
      <c r="B17" s="95">
        <v>105</v>
      </c>
      <c r="C17" s="95">
        <v>116</v>
      </c>
      <c r="D17" s="95">
        <v>110</v>
      </c>
      <c r="E17" s="95">
        <v>99</v>
      </c>
      <c r="F17" s="95">
        <v>29</v>
      </c>
      <c r="G17" s="95">
        <v>26</v>
      </c>
      <c r="H17" s="95">
        <v>2</v>
      </c>
      <c r="I17" s="138">
        <v>4</v>
      </c>
      <c r="J17" s="95">
        <v>8</v>
      </c>
      <c r="K17" s="95">
        <v>7</v>
      </c>
      <c r="L17" s="95">
        <v>3</v>
      </c>
      <c r="M17" s="95">
        <v>6</v>
      </c>
      <c r="N17" s="95">
        <v>3</v>
      </c>
      <c r="O17" s="95">
        <v>3</v>
      </c>
      <c r="P17" s="95">
        <v>2</v>
      </c>
      <c r="Q17" s="95">
        <v>1</v>
      </c>
      <c r="R17" s="95">
        <f t="shared" si="0"/>
        <v>58</v>
      </c>
      <c r="S17" s="95">
        <f>Sheriff!J797*2</f>
        <v>582</v>
      </c>
    </row>
    <row r="18" spans="1:19" ht="12" customHeight="1" x14ac:dyDescent="0.2">
      <c r="A18" s="32" t="s">
        <v>640</v>
      </c>
      <c r="B18" s="95">
        <v>99</v>
      </c>
      <c r="C18" s="95">
        <v>100</v>
      </c>
      <c r="D18" s="95">
        <v>117</v>
      </c>
      <c r="E18" s="95">
        <v>112</v>
      </c>
      <c r="F18" s="95">
        <v>37</v>
      </c>
      <c r="G18" s="95">
        <v>32</v>
      </c>
      <c r="H18" s="95">
        <v>1</v>
      </c>
      <c r="I18" s="138">
        <v>3</v>
      </c>
      <c r="J18" s="95">
        <v>6</v>
      </c>
      <c r="K18" s="95">
        <v>12</v>
      </c>
      <c r="L18" s="95">
        <v>9</v>
      </c>
      <c r="M18" s="95">
        <v>8</v>
      </c>
      <c r="N18" s="95">
        <v>2</v>
      </c>
      <c r="O18" s="95">
        <v>2</v>
      </c>
      <c r="P18" s="95">
        <v>0</v>
      </c>
      <c r="Q18" s="95">
        <v>1</v>
      </c>
      <c r="R18" s="95">
        <f t="shared" si="0"/>
        <v>79</v>
      </c>
      <c r="S18" s="95">
        <f>Sheriff!J798*2</f>
        <v>620</v>
      </c>
    </row>
    <row r="19" spans="1:19" ht="12" customHeight="1" x14ac:dyDescent="0.2">
      <c r="A19" s="32" t="s">
        <v>641</v>
      </c>
      <c r="B19" s="95">
        <v>132</v>
      </c>
      <c r="C19" s="95">
        <v>141</v>
      </c>
      <c r="D19" s="95">
        <v>111</v>
      </c>
      <c r="E19" s="95">
        <v>123</v>
      </c>
      <c r="F19" s="95">
        <v>37</v>
      </c>
      <c r="G19" s="95">
        <v>37</v>
      </c>
      <c r="H19" s="95">
        <v>7</v>
      </c>
      <c r="I19" s="138">
        <v>4</v>
      </c>
      <c r="J19" s="95">
        <v>24</v>
      </c>
      <c r="K19" s="95">
        <v>17</v>
      </c>
      <c r="L19" s="95">
        <v>14</v>
      </c>
      <c r="M19" s="95">
        <v>16</v>
      </c>
      <c r="N19" s="95">
        <v>1</v>
      </c>
      <c r="O19" s="95">
        <v>2</v>
      </c>
      <c r="P19" s="95">
        <v>4</v>
      </c>
      <c r="Q19" s="95">
        <v>2</v>
      </c>
      <c r="R19" s="95">
        <f t="shared" si="0"/>
        <v>78</v>
      </c>
      <c r="S19" s="95">
        <f>Sheriff!J799*2</f>
        <v>750</v>
      </c>
    </row>
    <row r="20" spans="1:19" ht="12" customHeight="1" x14ac:dyDescent="0.2">
      <c r="A20" s="32" t="s">
        <v>642</v>
      </c>
      <c r="B20" s="95">
        <v>192</v>
      </c>
      <c r="C20" s="95">
        <v>153</v>
      </c>
      <c r="D20" s="95">
        <v>176</v>
      </c>
      <c r="E20" s="95">
        <v>187</v>
      </c>
      <c r="F20" s="95">
        <v>70</v>
      </c>
      <c r="G20" s="95">
        <v>69</v>
      </c>
      <c r="H20" s="95">
        <v>8</v>
      </c>
      <c r="I20" s="138">
        <v>11</v>
      </c>
      <c r="J20" s="95">
        <v>19</v>
      </c>
      <c r="K20" s="95">
        <v>18</v>
      </c>
      <c r="L20" s="95">
        <v>13</v>
      </c>
      <c r="M20" s="95">
        <v>9</v>
      </c>
      <c r="N20" s="95">
        <v>3</v>
      </c>
      <c r="O20" s="95">
        <v>8</v>
      </c>
      <c r="P20" s="95">
        <v>5</v>
      </c>
      <c r="Q20" s="95">
        <v>3</v>
      </c>
      <c r="R20" s="95">
        <f t="shared" si="0"/>
        <v>92</v>
      </c>
      <c r="S20" s="95">
        <f>Sheriff!J800*2</f>
        <v>1036</v>
      </c>
    </row>
    <row r="21" spans="1:19" ht="12" customHeight="1" x14ac:dyDescent="0.2">
      <c r="A21" s="32" t="s">
        <v>643</v>
      </c>
      <c r="B21" s="95">
        <v>133</v>
      </c>
      <c r="C21" s="95">
        <v>145</v>
      </c>
      <c r="D21" s="95">
        <v>134</v>
      </c>
      <c r="E21" s="95">
        <v>135</v>
      </c>
      <c r="F21" s="95">
        <v>56</v>
      </c>
      <c r="G21" s="95">
        <v>53</v>
      </c>
      <c r="H21" s="95">
        <v>1</v>
      </c>
      <c r="I21" s="138">
        <v>4</v>
      </c>
      <c r="J21" s="95">
        <v>10</v>
      </c>
      <c r="K21" s="95">
        <v>13</v>
      </c>
      <c r="L21" s="95">
        <v>20</v>
      </c>
      <c r="M21" s="95">
        <v>17</v>
      </c>
      <c r="N21" s="95">
        <v>4</v>
      </c>
      <c r="O21" s="95">
        <v>4</v>
      </c>
      <c r="P21" s="95">
        <v>2</v>
      </c>
      <c r="Q21" s="95">
        <v>3</v>
      </c>
      <c r="R21" s="95">
        <f t="shared" si="0"/>
        <v>98</v>
      </c>
      <c r="S21" s="95">
        <f>Sheriff!J801*2</f>
        <v>832</v>
      </c>
    </row>
    <row r="22" spans="1:19" ht="12" customHeight="1" x14ac:dyDescent="0.2">
      <c r="A22" s="32" t="s">
        <v>644</v>
      </c>
      <c r="B22" s="95">
        <v>68</v>
      </c>
      <c r="C22" s="95">
        <v>68</v>
      </c>
      <c r="D22" s="95">
        <v>81</v>
      </c>
      <c r="E22" s="95">
        <v>73</v>
      </c>
      <c r="F22" s="95">
        <v>26</v>
      </c>
      <c r="G22" s="95">
        <v>28</v>
      </c>
      <c r="H22" s="95">
        <v>2</v>
      </c>
      <c r="I22" s="138">
        <v>4</v>
      </c>
      <c r="J22" s="95">
        <v>6</v>
      </c>
      <c r="K22" s="95">
        <v>7</v>
      </c>
      <c r="L22" s="95">
        <v>7</v>
      </c>
      <c r="M22" s="95">
        <v>8</v>
      </c>
      <c r="N22" s="95">
        <v>4</v>
      </c>
      <c r="O22" s="95">
        <v>4</v>
      </c>
      <c r="P22" s="95">
        <v>3</v>
      </c>
      <c r="Q22" s="95">
        <v>2</v>
      </c>
      <c r="R22" s="95">
        <f t="shared" si="0"/>
        <v>51</v>
      </c>
      <c r="S22" s="95">
        <f>Sheriff!J802*2</f>
        <v>442</v>
      </c>
    </row>
    <row r="23" spans="1:19" ht="12" customHeight="1" x14ac:dyDescent="0.2">
      <c r="A23" s="32" t="s">
        <v>645</v>
      </c>
      <c r="B23" s="95">
        <v>103</v>
      </c>
      <c r="C23" s="95">
        <v>99</v>
      </c>
      <c r="D23" s="95">
        <v>98</v>
      </c>
      <c r="E23" s="95">
        <v>99</v>
      </c>
      <c r="F23" s="95">
        <v>36</v>
      </c>
      <c r="G23" s="95">
        <v>32</v>
      </c>
      <c r="H23" s="95">
        <v>1</v>
      </c>
      <c r="I23" s="138">
        <v>2</v>
      </c>
      <c r="J23" s="95">
        <v>4</v>
      </c>
      <c r="K23" s="95">
        <v>9</v>
      </c>
      <c r="L23" s="95">
        <v>6</v>
      </c>
      <c r="M23" s="95">
        <v>3</v>
      </c>
      <c r="N23" s="95">
        <v>2</v>
      </c>
      <c r="O23" s="95">
        <v>3</v>
      </c>
      <c r="P23" s="95">
        <v>3</v>
      </c>
      <c r="Q23" s="95">
        <v>2</v>
      </c>
      <c r="R23" s="95">
        <f t="shared" si="0"/>
        <v>70</v>
      </c>
      <c r="S23" s="95">
        <f>Sheriff!J803*2</f>
        <v>572</v>
      </c>
    </row>
    <row r="24" spans="1:19" ht="12" customHeight="1" x14ac:dyDescent="0.2">
      <c r="A24" s="32" t="s">
        <v>646</v>
      </c>
      <c r="B24" s="95">
        <v>144</v>
      </c>
      <c r="C24" s="95">
        <v>150</v>
      </c>
      <c r="D24" s="95">
        <v>101</v>
      </c>
      <c r="E24" s="95">
        <v>101</v>
      </c>
      <c r="F24" s="95">
        <v>38</v>
      </c>
      <c r="G24" s="95">
        <v>40</v>
      </c>
      <c r="H24" s="95">
        <v>5</v>
      </c>
      <c r="I24" s="138">
        <v>5</v>
      </c>
      <c r="J24" s="95">
        <v>12</v>
      </c>
      <c r="K24" s="95">
        <v>17</v>
      </c>
      <c r="L24" s="95">
        <v>14</v>
      </c>
      <c r="M24" s="95">
        <v>14</v>
      </c>
      <c r="N24" s="95">
        <v>2</v>
      </c>
      <c r="O24" s="95">
        <v>2</v>
      </c>
      <c r="P24" s="95">
        <v>2</v>
      </c>
      <c r="Q24" s="95">
        <v>1</v>
      </c>
      <c r="R24" s="95">
        <f t="shared" si="0"/>
        <v>76</v>
      </c>
      <c r="S24" s="95">
        <f>Sheriff!J804*2</f>
        <v>724</v>
      </c>
    </row>
    <row r="25" spans="1:19" ht="12.75" customHeight="1" x14ac:dyDescent="0.2">
      <c r="A25" s="32" t="s">
        <v>647</v>
      </c>
      <c r="B25" s="95">
        <v>139</v>
      </c>
      <c r="C25" s="95">
        <v>135</v>
      </c>
      <c r="D25" s="95">
        <v>128</v>
      </c>
      <c r="E25" s="95">
        <v>137</v>
      </c>
      <c r="F25" s="95">
        <v>38</v>
      </c>
      <c r="G25" s="95">
        <v>46</v>
      </c>
      <c r="H25" s="95">
        <v>6</v>
      </c>
      <c r="I25" s="138">
        <v>6</v>
      </c>
      <c r="J25" s="95">
        <v>10</v>
      </c>
      <c r="K25" s="95">
        <v>8</v>
      </c>
      <c r="L25" s="95">
        <v>9</v>
      </c>
      <c r="M25" s="95">
        <v>8</v>
      </c>
      <c r="N25" s="95">
        <v>5</v>
      </c>
      <c r="O25" s="95">
        <v>4</v>
      </c>
      <c r="P25" s="95">
        <v>2</v>
      </c>
      <c r="Q25" s="95">
        <v>0</v>
      </c>
      <c r="R25" s="95">
        <f t="shared" si="0"/>
        <v>49</v>
      </c>
      <c r="S25" s="95">
        <f>Sheriff!J805*2</f>
        <v>730</v>
      </c>
    </row>
    <row r="26" spans="1:19" ht="12.75" customHeight="1" x14ac:dyDescent="0.2">
      <c r="A26" s="32" t="s">
        <v>648</v>
      </c>
      <c r="B26" s="95">
        <v>253</v>
      </c>
      <c r="C26" s="95">
        <v>263</v>
      </c>
      <c r="D26" s="95">
        <v>234</v>
      </c>
      <c r="E26" s="95">
        <v>243</v>
      </c>
      <c r="F26" s="95">
        <v>45</v>
      </c>
      <c r="G26" s="95">
        <v>44</v>
      </c>
      <c r="H26" s="95">
        <v>10</v>
      </c>
      <c r="I26" s="138">
        <v>11</v>
      </c>
      <c r="J26" s="95">
        <v>20</v>
      </c>
      <c r="K26" s="95">
        <v>20</v>
      </c>
      <c r="L26" s="95">
        <v>25</v>
      </c>
      <c r="M26" s="95">
        <v>20</v>
      </c>
      <c r="N26" s="95">
        <v>8</v>
      </c>
      <c r="O26" s="95">
        <v>8</v>
      </c>
      <c r="P26" s="95">
        <v>5</v>
      </c>
      <c r="Q26" s="95">
        <v>3</v>
      </c>
      <c r="R26" s="95">
        <f t="shared" si="0"/>
        <v>126</v>
      </c>
      <c r="S26" s="95">
        <f>Sheriff!J806*2</f>
        <v>1338</v>
      </c>
    </row>
    <row r="27" spans="1:19" ht="12.75" customHeight="1" x14ac:dyDescent="0.2">
      <c r="A27" s="32" t="s">
        <v>649</v>
      </c>
      <c r="B27" s="95">
        <v>184</v>
      </c>
      <c r="C27" s="95">
        <v>180</v>
      </c>
      <c r="D27" s="95">
        <v>165</v>
      </c>
      <c r="E27" s="95">
        <v>168</v>
      </c>
      <c r="F27" s="95">
        <v>60</v>
      </c>
      <c r="G27" s="95">
        <v>60</v>
      </c>
      <c r="H27" s="95">
        <v>6</v>
      </c>
      <c r="I27" s="138">
        <v>7</v>
      </c>
      <c r="J27" s="95">
        <v>10</v>
      </c>
      <c r="K27" s="95">
        <v>7</v>
      </c>
      <c r="L27" s="95">
        <v>16</v>
      </c>
      <c r="M27" s="95">
        <v>19</v>
      </c>
      <c r="N27" s="95">
        <v>5</v>
      </c>
      <c r="O27" s="95">
        <v>3</v>
      </c>
      <c r="P27" s="95">
        <v>5</v>
      </c>
      <c r="Q27" s="95">
        <v>2</v>
      </c>
      <c r="R27" s="95">
        <f t="shared" si="0"/>
        <v>109</v>
      </c>
      <c r="S27" s="95">
        <f>Sheriff!J807*2</f>
        <v>1006</v>
      </c>
    </row>
    <row r="28" spans="1:19" ht="12.75" customHeight="1" x14ac:dyDescent="0.2">
      <c r="A28" s="32" t="s">
        <v>650</v>
      </c>
      <c r="B28" s="95">
        <v>115</v>
      </c>
      <c r="C28" s="95">
        <v>104</v>
      </c>
      <c r="D28" s="95">
        <v>93</v>
      </c>
      <c r="E28" s="95">
        <v>99</v>
      </c>
      <c r="F28" s="95">
        <v>34</v>
      </c>
      <c r="G28" s="95">
        <v>37</v>
      </c>
      <c r="H28" s="95">
        <v>2</v>
      </c>
      <c r="I28" s="138">
        <v>2</v>
      </c>
      <c r="J28" s="95">
        <v>10</v>
      </c>
      <c r="K28" s="95">
        <v>8</v>
      </c>
      <c r="L28" s="95">
        <v>8</v>
      </c>
      <c r="M28" s="95">
        <v>6</v>
      </c>
      <c r="N28" s="95">
        <v>2</v>
      </c>
      <c r="O28" s="95">
        <v>3</v>
      </c>
      <c r="P28" s="95">
        <v>2</v>
      </c>
      <c r="Q28" s="95">
        <v>0</v>
      </c>
      <c r="R28" s="95">
        <f t="shared" si="0"/>
        <v>63</v>
      </c>
      <c r="S28" s="95">
        <f>Sheriff!J808*2</f>
        <v>588</v>
      </c>
    </row>
    <row r="29" spans="1:19" ht="12.75" customHeight="1" x14ac:dyDescent="0.2">
      <c r="A29" s="32" t="s">
        <v>651</v>
      </c>
      <c r="B29" s="95">
        <v>161</v>
      </c>
      <c r="C29" s="95">
        <v>161</v>
      </c>
      <c r="D29" s="95">
        <v>109</v>
      </c>
      <c r="E29" s="95">
        <v>104</v>
      </c>
      <c r="F29" s="95">
        <v>29</v>
      </c>
      <c r="G29" s="95">
        <v>26</v>
      </c>
      <c r="H29" s="95">
        <v>2</v>
      </c>
      <c r="I29" s="138">
        <v>6</v>
      </c>
      <c r="J29" s="95">
        <v>15</v>
      </c>
      <c r="K29" s="95">
        <v>13</v>
      </c>
      <c r="L29" s="95">
        <v>9</v>
      </c>
      <c r="M29" s="95">
        <v>6</v>
      </c>
      <c r="N29" s="95">
        <v>2</v>
      </c>
      <c r="O29" s="95">
        <v>4</v>
      </c>
      <c r="P29" s="95">
        <v>4</v>
      </c>
      <c r="Q29" s="95">
        <v>3</v>
      </c>
      <c r="R29" s="95">
        <f t="shared" si="0"/>
        <v>44</v>
      </c>
      <c r="S29" s="95">
        <f>Sheriff!J809*2</f>
        <v>698</v>
      </c>
    </row>
    <row r="30" spans="1:19" ht="12.75" customHeight="1" x14ac:dyDescent="0.2">
      <c r="A30" s="32" t="s">
        <v>652</v>
      </c>
      <c r="B30" s="95">
        <v>152</v>
      </c>
      <c r="C30" s="95">
        <v>139</v>
      </c>
      <c r="D30" s="95">
        <v>129</v>
      </c>
      <c r="E30" s="95">
        <v>118</v>
      </c>
      <c r="F30" s="95">
        <v>33</v>
      </c>
      <c r="G30" s="95">
        <v>35</v>
      </c>
      <c r="H30" s="95">
        <v>2</v>
      </c>
      <c r="I30" s="138">
        <v>1</v>
      </c>
      <c r="J30" s="95">
        <v>10</v>
      </c>
      <c r="K30" s="95">
        <v>11</v>
      </c>
      <c r="L30" s="95">
        <v>4</v>
      </c>
      <c r="M30" s="95">
        <v>9</v>
      </c>
      <c r="N30" s="95">
        <v>4</v>
      </c>
      <c r="O30" s="95">
        <v>7</v>
      </c>
      <c r="P30" s="95">
        <v>4</v>
      </c>
      <c r="Q30" s="95">
        <v>1</v>
      </c>
      <c r="R30" s="95">
        <f t="shared" si="0"/>
        <v>51</v>
      </c>
      <c r="S30" s="95">
        <f>Sheriff!J810*2</f>
        <v>710</v>
      </c>
    </row>
    <row r="31" spans="1:19" ht="12.75" customHeight="1" x14ac:dyDescent="0.2">
      <c r="A31" s="32" t="s">
        <v>653</v>
      </c>
      <c r="B31" s="95">
        <v>133</v>
      </c>
      <c r="C31" s="95">
        <v>146</v>
      </c>
      <c r="D31" s="95">
        <v>117</v>
      </c>
      <c r="E31" s="95">
        <v>117</v>
      </c>
      <c r="F31" s="95">
        <v>35</v>
      </c>
      <c r="G31" s="95">
        <v>37</v>
      </c>
      <c r="H31" s="95">
        <v>3</v>
      </c>
      <c r="I31" s="138">
        <v>2</v>
      </c>
      <c r="J31" s="95">
        <v>8</v>
      </c>
      <c r="K31" s="95">
        <v>11</v>
      </c>
      <c r="L31" s="95">
        <v>8</v>
      </c>
      <c r="M31" s="95">
        <v>7</v>
      </c>
      <c r="N31" s="95">
        <v>2</v>
      </c>
      <c r="O31" s="95">
        <v>3</v>
      </c>
      <c r="P31" s="95">
        <v>1</v>
      </c>
      <c r="Q31" s="95">
        <v>1</v>
      </c>
      <c r="R31" s="95">
        <f t="shared" si="0"/>
        <v>63</v>
      </c>
      <c r="S31" s="95">
        <f>Sheriff!J811*2</f>
        <v>694</v>
      </c>
    </row>
    <row r="32" spans="1:19" ht="12.75" customHeight="1" x14ac:dyDescent="0.2">
      <c r="A32" s="32" t="s">
        <v>654</v>
      </c>
      <c r="B32" s="95">
        <v>129</v>
      </c>
      <c r="C32" s="95">
        <v>140</v>
      </c>
      <c r="D32" s="95">
        <v>92</v>
      </c>
      <c r="E32" s="95">
        <v>108</v>
      </c>
      <c r="F32" s="95">
        <v>34</v>
      </c>
      <c r="G32" s="95">
        <v>29</v>
      </c>
      <c r="H32" s="95">
        <v>2</v>
      </c>
      <c r="I32" s="138">
        <v>3</v>
      </c>
      <c r="J32" s="95">
        <v>9</v>
      </c>
      <c r="K32" s="95">
        <v>10</v>
      </c>
      <c r="L32" s="95">
        <v>9</v>
      </c>
      <c r="M32" s="95">
        <v>12</v>
      </c>
      <c r="N32" s="95">
        <v>1</v>
      </c>
      <c r="O32" s="95">
        <v>2</v>
      </c>
      <c r="P32" s="95">
        <v>0</v>
      </c>
      <c r="Q32" s="95">
        <v>0</v>
      </c>
      <c r="R32" s="95">
        <f t="shared" si="0"/>
        <v>56</v>
      </c>
      <c r="S32" s="95">
        <f>Sheriff!J812*2</f>
        <v>636</v>
      </c>
    </row>
    <row r="33" spans="1:19" ht="12.75" customHeight="1" x14ac:dyDescent="0.2">
      <c r="A33" s="32" t="s">
        <v>655</v>
      </c>
      <c r="B33" s="95">
        <v>166</v>
      </c>
      <c r="C33" s="95">
        <v>173</v>
      </c>
      <c r="D33" s="95">
        <v>115</v>
      </c>
      <c r="E33" s="95">
        <v>111</v>
      </c>
      <c r="F33" s="95">
        <v>29</v>
      </c>
      <c r="G33" s="95">
        <v>31</v>
      </c>
      <c r="H33" s="95">
        <v>3</v>
      </c>
      <c r="I33" s="138">
        <v>6</v>
      </c>
      <c r="J33" s="95">
        <v>10</v>
      </c>
      <c r="K33" s="95">
        <v>16</v>
      </c>
      <c r="L33" s="95">
        <v>17</v>
      </c>
      <c r="M33" s="95">
        <v>10</v>
      </c>
      <c r="N33" s="95">
        <v>4</v>
      </c>
      <c r="O33" s="95">
        <v>2</v>
      </c>
      <c r="P33" s="95">
        <v>5</v>
      </c>
      <c r="Q33" s="95">
        <v>1</v>
      </c>
      <c r="R33" s="95">
        <f t="shared" si="0"/>
        <v>49</v>
      </c>
      <c r="S33" s="95">
        <f>Sheriff!J813*2</f>
        <v>748</v>
      </c>
    </row>
    <row r="34" spans="1:19" ht="12.75" customHeight="1" x14ac:dyDescent="0.2">
      <c r="A34" s="32" t="s">
        <v>656</v>
      </c>
      <c r="B34" s="95">
        <v>78</v>
      </c>
      <c r="C34" s="95">
        <v>92</v>
      </c>
      <c r="D34" s="95">
        <v>88</v>
      </c>
      <c r="E34" s="95">
        <v>90</v>
      </c>
      <c r="F34" s="95">
        <v>28</v>
      </c>
      <c r="G34" s="95">
        <v>34</v>
      </c>
      <c r="H34" s="95">
        <v>1</v>
      </c>
      <c r="I34" s="138">
        <v>5</v>
      </c>
      <c r="J34" s="95">
        <v>6</v>
      </c>
      <c r="K34" s="95">
        <v>5</v>
      </c>
      <c r="L34" s="95">
        <v>10</v>
      </c>
      <c r="M34" s="95">
        <v>13</v>
      </c>
      <c r="N34" s="95">
        <v>1</v>
      </c>
      <c r="O34" s="95">
        <v>1</v>
      </c>
      <c r="P34" s="95">
        <v>1</v>
      </c>
      <c r="Q34" s="95">
        <v>1</v>
      </c>
      <c r="R34" s="95">
        <f t="shared" si="0"/>
        <v>34</v>
      </c>
      <c r="S34" s="95">
        <f>Sheriff!J814*2</f>
        <v>488</v>
      </c>
    </row>
    <row r="35" spans="1:19" ht="12.75" customHeight="1" x14ac:dyDescent="0.2">
      <c r="A35" s="32" t="s">
        <v>657</v>
      </c>
      <c r="B35" s="95">
        <v>104</v>
      </c>
      <c r="C35" s="95">
        <v>129</v>
      </c>
      <c r="D35" s="95">
        <v>138</v>
      </c>
      <c r="E35" s="95">
        <v>136</v>
      </c>
      <c r="F35" s="95">
        <v>56</v>
      </c>
      <c r="G35" s="95">
        <v>46</v>
      </c>
      <c r="H35" s="95">
        <v>6</v>
      </c>
      <c r="I35" s="138">
        <v>9</v>
      </c>
      <c r="J35" s="95">
        <v>4</v>
      </c>
      <c r="K35" s="95">
        <v>10</v>
      </c>
      <c r="L35" s="95">
        <v>20</v>
      </c>
      <c r="M35" s="95">
        <v>22</v>
      </c>
      <c r="N35" s="95">
        <v>1</v>
      </c>
      <c r="O35" s="95">
        <v>7</v>
      </c>
      <c r="P35" s="95">
        <v>6</v>
      </c>
      <c r="Q35" s="95">
        <v>1</v>
      </c>
      <c r="R35" s="95">
        <f t="shared" si="0"/>
        <v>79</v>
      </c>
      <c r="S35" s="95">
        <f>Sheriff!J815*2</f>
        <v>774</v>
      </c>
    </row>
    <row r="36" spans="1:19" ht="12.75" customHeight="1" x14ac:dyDescent="0.2">
      <c r="A36" s="32" t="s">
        <v>658</v>
      </c>
      <c r="B36" s="95">
        <v>122</v>
      </c>
      <c r="C36" s="95">
        <v>122</v>
      </c>
      <c r="D36" s="95">
        <v>84</v>
      </c>
      <c r="E36" s="95">
        <v>92</v>
      </c>
      <c r="F36" s="95">
        <v>49</v>
      </c>
      <c r="G36" s="95">
        <v>48</v>
      </c>
      <c r="H36" s="95">
        <v>2</v>
      </c>
      <c r="I36" s="138">
        <v>3</v>
      </c>
      <c r="J36" s="95">
        <v>2</v>
      </c>
      <c r="K36" s="95">
        <v>7</v>
      </c>
      <c r="L36" s="95">
        <v>10</v>
      </c>
      <c r="M36" s="95">
        <v>6</v>
      </c>
      <c r="N36" s="95">
        <v>3</v>
      </c>
      <c r="O36" s="95">
        <v>2</v>
      </c>
      <c r="P36" s="95">
        <v>3</v>
      </c>
      <c r="Q36" s="95">
        <v>0</v>
      </c>
      <c r="R36" s="95">
        <f t="shared" si="0"/>
        <v>55</v>
      </c>
      <c r="S36" s="95">
        <f>Sheriff!J816*2</f>
        <v>610</v>
      </c>
    </row>
    <row r="37" spans="1:19" ht="12.75" customHeight="1" x14ac:dyDescent="0.2">
      <c r="A37" s="32" t="s">
        <v>659</v>
      </c>
      <c r="B37" s="95">
        <v>193</v>
      </c>
      <c r="C37" s="95">
        <v>197</v>
      </c>
      <c r="D37" s="95">
        <v>145</v>
      </c>
      <c r="E37" s="95">
        <v>137</v>
      </c>
      <c r="F37" s="95">
        <v>47</v>
      </c>
      <c r="G37" s="95">
        <v>42</v>
      </c>
      <c r="H37" s="95">
        <v>3</v>
      </c>
      <c r="I37" s="138">
        <v>2</v>
      </c>
      <c r="J37" s="95">
        <v>7</v>
      </c>
      <c r="K37" s="95">
        <v>11</v>
      </c>
      <c r="L37" s="95">
        <v>13</v>
      </c>
      <c r="M37" s="95">
        <v>13</v>
      </c>
      <c r="N37" s="95">
        <v>1</v>
      </c>
      <c r="O37" s="95">
        <v>3</v>
      </c>
      <c r="P37" s="95">
        <v>2</v>
      </c>
      <c r="Q37" s="95">
        <v>2</v>
      </c>
      <c r="R37" s="95">
        <f t="shared" si="0"/>
        <v>72</v>
      </c>
      <c r="S37" s="95">
        <f>Sheriff!J817*2</f>
        <v>890</v>
      </c>
    </row>
    <row r="38" spans="1:19" ht="12.75" customHeight="1" x14ac:dyDescent="0.2">
      <c r="A38" s="32" t="s">
        <v>660</v>
      </c>
      <c r="B38" s="95">
        <v>146</v>
      </c>
      <c r="C38" s="95">
        <v>150</v>
      </c>
      <c r="D38" s="95">
        <v>134</v>
      </c>
      <c r="E38" s="95">
        <v>122</v>
      </c>
      <c r="F38" s="95">
        <v>28</v>
      </c>
      <c r="G38" s="95">
        <v>28</v>
      </c>
      <c r="H38" s="95">
        <v>6</v>
      </c>
      <c r="I38" s="138">
        <v>6</v>
      </c>
      <c r="J38" s="95">
        <v>9</v>
      </c>
      <c r="K38" s="95">
        <v>12</v>
      </c>
      <c r="L38" s="95">
        <v>7</v>
      </c>
      <c r="M38" s="95">
        <v>9</v>
      </c>
      <c r="N38" s="95">
        <v>4</v>
      </c>
      <c r="O38" s="95">
        <v>5</v>
      </c>
      <c r="P38" s="95">
        <v>2</v>
      </c>
      <c r="Q38" s="95">
        <v>0</v>
      </c>
      <c r="R38" s="95">
        <f t="shared" si="0"/>
        <v>40</v>
      </c>
      <c r="S38" s="95">
        <f>Sheriff!J818*2</f>
        <v>708</v>
      </c>
    </row>
    <row r="39" spans="1:19" ht="12.75" customHeight="1" x14ac:dyDescent="0.2">
      <c r="A39" s="36" t="s">
        <v>661</v>
      </c>
      <c r="B39" s="91">
        <f t="shared" ref="B39:R39" si="1">SUM(B5:B38)</f>
        <v>4543</v>
      </c>
      <c r="C39" s="91">
        <f t="shared" si="1"/>
        <v>4612</v>
      </c>
      <c r="D39" s="91">
        <f t="shared" si="1"/>
        <v>3982</v>
      </c>
      <c r="E39" s="91">
        <f t="shared" si="1"/>
        <v>4066</v>
      </c>
      <c r="F39" s="91">
        <f t="shared" si="1"/>
        <v>1320</v>
      </c>
      <c r="G39" s="91">
        <f t="shared" ref="G39" si="2">SUM(G5:G38)</f>
        <v>1285</v>
      </c>
      <c r="H39" s="91">
        <f t="shared" ref="H39" si="3">SUM(H5:H38)</f>
        <v>124</v>
      </c>
      <c r="I39" s="145">
        <f t="shared" ref="I39" si="4">SUM(I5:I38)</f>
        <v>161</v>
      </c>
      <c r="J39" s="91">
        <f t="shared" ref="J39" si="5">SUM(J5:J38)</f>
        <v>349</v>
      </c>
      <c r="K39" s="91">
        <f t="shared" ref="K39" si="6">SUM(K5:K38)</f>
        <v>411</v>
      </c>
      <c r="L39" s="91">
        <f t="shared" ref="L39" si="7">SUM(L5:L38)</f>
        <v>364</v>
      </c>
      <c r="M39" s="91">
        <f t="shared" ref="M39" si="8">SUM(M5:M38)</f>
        <v>380</v>
      </c>
      <c r="N39" s="91">
        <f t="shared" ref="N39" si="9">SUM(N5:N38)</f>
        <v>96</v>
      </c>
      <c r="O39" s="91">
        <f t="shared" si="1"/>
        <v>120</v>
      </c>
      <c r="P39" s="91">
        <f t="shared" si="1"/>
        <v>114</v>
      </c>
      <c r="Q39" s="91">
        <f t="shared" si="1"/>
        <v>62</v>
      </c>
      <c r="R39" s="91">
        <f t="shared" si="1"/>
        <v>2247</v>
      </c>
      <c r="S39" s="91">
        <f>SUM(S5:S38)</f>
        <v>24236</v>
      </c>
    </row>
    <row r="40" spans="1:19" ht="12" customHeight="1" x14ac:dyDescent="0.2">
      <c r="A40" s="18"/>
      <c r="B40" s="29"/>
      <c r="C40" s="29"/>
      <c r="D40" s="29"/>
      <c r="E40" s="29"/>
      <c r="F40" s="29"/>
      <c r="G40" s="29"/>
      <c r="H40" s="29"/>
      <c r="I40" s="149"/>
      <c r="J40" s="29"/>
      <c r="K40" s="29"/>
      <c r="L40" s="29"/>
      <c r="M40" s="29"/>
      <c r="N40" s="29"/>
      <c r="O40" s="29"/>
      <c r="P40" s="29"/>
      <c r="Q40" s="29"/>
      <c r="R40" s="29"/>
      <c r="S40" s="29"/>
    </row>
  </sheetData>
  <printOptions horizontalCentered="1"/>
  <pageMargins left="0.7" right="0.7" top="0.75" bottom="0.75" header="0.3" footer="0.3"/>
  <pageSetup scale="64"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0"/>
  <sheetViews>
    <sheetView zoomScaleNormal="100" zoomScaleSheetLayoutView="100" workbookViewId="0">
      <pane ySplit="1" topLeftCell="A2" activePane="bottomLeft" state="frozen"/>
      <selection activeCell="H19" sqref="H19"/>
      <selection pane="bottomLeft" activeCell="H19" sqref="H19"/>
    </sheetView>
  </sheetViews>
  <sheetFormatPr defaultRowHeight="12" x14ac:dyDescent="0.2"/>
  <cols>
    <col min="1" max="1" width="21" style="23" customWidth="1"/>
    <col min="2" max="10" width="6.7109375" style="94" customWidth="1"/>
    <col min="11" max="11" width="9.140625" style="6"/>
    <col min="12" max="18" width="6.7109375" style="23" customWidth="1"/>
    <col min="19" max="16384" width="9.140625" style="23"/>
  </cols>
  <sheetData>
    <row r="1" spans="1:10" ht="138" customHeight="1" thickBot="1" x14ac:dyDescent="0.25">
      <c r="A1" s="119" t="s">
        <v>1700</v>
      </c>
      <c r="B1" s="84" t="s">
        <v>1701</v>
      </c>
      <c r="C1" s="84" t="s">
        <v>1702</v>
      </c>
      <c r="D1" s="84" t="s">
        <v>1703</v>
      </c>
      <c r="E1" s="84" t="s">
        <v>1704</v>
      </c>
      <c r="F1" s="84" t="s">
        <v>1705</v>
      </c>
      <c r="G1" s="84" t="s">
        <v>1706</v>
      </c>
      <c r="H1" s="84" t="s">
        <v>1707</v>
      </c>
      <c r="I1" s="84" t="s">
        <v>109</v>
      </c>
      <c r="J1" s="81" t="s">
        <v>0</v>
      </c>
    </row>
    <row r="2" spans="1:10" ht="17.25" customHeight="1" thickBot="1" x14ac:dyDescent="0.25">
      <c r="A2" s="78">
        <v>2017</v>
      </c>
      <c r="B2" s="81" t="s">
        <v>1206</v>
      </c>
      <c r="C2" s="81" t="s">
        <v>1291</v>
      </c>
      <c r="D2" s="81" t="s">
        <v>1207</v>
      </c>
      <c r="E2" s="81" t="s">
        <v>1208</v>
      </c>
      <c r="F2" s="81" t="s">
        <v>1209</v>
      </c>
      <c r="G2" s="81" t="s">
        <v>1210</v>
      </c>
      <c r="H2" s="81" t="s">
        <v>1292</v>
      </c>
      <c r="I2" s="81"/>
      <c r="J2" s="103"/>
    </row>
    <row r="3" spans="1:10" ht="3.95" customHeight="1" x14ac:dyDescent="0.2"/>
    <row r="4" spans="1:10" x14ac:dyDescent="0.2">
      <c r="A4" s="25" t="s">
        <v>29</v>
      </c>
    </row>
    <row r="5" spans="1:10" ht="12.75" customHeight="1" x14ac:dyDescent="0.2">
      <c r="A5" s="32" t="s">
        <v>627</v>
      </c>
      <c r="B5" s="95">
        <v>205</v>
      </c>
      <c r="C5" s="95">
        <v>160</v>
      </c>
      <c r="D5" s="95">
        <v>57</v>
      </c>
      <c r="E5" s="95">
        <v>4</v>
      </c>
      <c r="F5" s="95">
        <v>24</v>
      </c>
      <c r="G5" s="95">
        <v>23</v>
      </c>
      <c r="H5" s="95">
        <v>0</v>
      </c>
      <c r="I5" s="95">
        <f t="shared" ref="I5:I38" si="0">J5-SUM(B5:H5)</f>
        <v>76</v>
      </c>
      <c r="J5" s="95">
        <f>Sheriff!J785</f>
        <v>549</v>
      </c>
    </row>
    <row r="6" spans="1:10" ht="12" customHeight="1" x14ac:dyDescent="0.2">
      <c r="A6" s="32" t="s">
        <v>628</v>
      </c>
      <c r="B6" s="95">
        <v>105</v>
      </c>
      <c r="C6" s="95">
        <v>72</v>
      </c>
      <c r="D6" s="95">
        <v>28</v>
      </c>
      <c r="E6" s="95">
        <v>6</v>
      </c>
      <c r="F6" s="95">
        <v>9</v>
      </c>
      <c r="G6" s="95">
        <v>13</v>
      </c>
      <c r="H6" s="95">
        <v>0</v>
      </c>
      <c r="I6" s="95">
        <f t="shared" si="0"/>
        <v>37</v>
      </c>
      <c r="J6" s="95">
        <f>Sheriff!J786</f>
        <v>270</v>
      </c>
    </row>
    <row r="7" spans="1:10" ht="12.75" customHeight="1" x14ac:dyDescent="0.2">
      <c r="A7" s="32" t="s">
        <v>629</v>
      </c>
      <c r="B7" s="95">
        <v>153</v>
      </c>
      <c r="C7" s="95">
        <v>97</v>
      </c>
      <c r="D7" s="95">
        <v>50</v>
      </c>
      <c r="E7" s="95">
        <v>5</v>
      </c>
      <c r="F7" s="95">
        <v>13</v>
      </c>
      <c r="G7" s="95">
        <v>17</v>
      </c>
      <c r="H7" s="95">
        <v>2</v>
      </c>
      <c r="I7" s="95">
        <f t="shared" si="0"/>
        <v>68</v>
      </c>
      <c r="J7" s="95">
        <f>Sheriff!J787</f>
        <v>405</v>
      </c>
    </row>
    <row r="8" spans="1:10" ht="12.75" customHeight="1" x14ac:dyDescent="0.2">
      <c r="A8" s="32" t="s">
        <v>630</v>
      </c>
      <c r="B8" s="95">
        <v>105</v>
      </c>
      <c r="C8" s="95">
        <v>97</v>
      </c>
      <c r="D8" s="95">
        <v>26</v>
      </c>
      <c r="E8" s="95">
        <v>3</v>
      </c>
      <c r="F8" s="95">
        <v>11</v>
      </c>
      <c r="G8" s="95">
        <v>12</v>
      </c>
      <c r="H8" s="95">
        <v>0</v>
      </c>
      <c r="I8" s="95">
        <f t="shared" si="0"/>
        <v>33</v>
      </c>
      <c r="J8" s="95">
        <f>Sheriff!J788</f>
        <v>287</v>
      </c>
    </row>
    <row r="9" spans="1:10" ht="12.75" customHeight="1" x14ac:dyDescent="0.2">
      <c r="A9" s="32" t="s">
        <v>631</v>
      </c>
      <c r="B9" s="95">
        <v>117</v>
      </c>
      <c r="C9" s="95">
        <v>94</v>
      </c>
      <c r="D9" s="95">
        <v>47</v>
      </c>
      <c r="E9" s="95">
        <v>5</v>
      </c>
      <c r="F9" s="95">
        <v>12</v>
      </c>
      <c r="G9" s="95">
        <v>12</v>
      </c>
      <c r="H9" s="95">
        <v>1</v>
      </c>
      <c r="I9" s="95">
        <f t="shared" si="0"/>
        <v>48</v>
      </c>
      <c r="J9" s="95">
        <f>Sheriff!J789</f>
        <v>336</v>
      </c>
    </row>
    <row r="10" spans="1:10" ht="12.75" customHeight="1" x14ac:dyDescent="0.2">
      <c r="A10" s="32" t="s">
        <v>632</v>
      </c>
      <c r="B10" s="95">
        <v>132</v>
      </c>
      <c r="C10" s="95">
        <v>98</v>
      </c>
      <c r="D10" s="95">
        <v>25</v>
      </c>
      <c r="E10" s="95">
        <v>8</v>
      </c>
      <c r="F10" s="95">
        <v>12</v>
      </c>
      <c r="G10" s="95">
        <v>14</v>
      </c>
      <c r="H10" s="95">
        <v>1</v>
      </c>
      <c r="I10" s="95">
        <f t="shared" si="0"/>
        <v>46</v>
      </c>
      <c r="J10" s="95">
        <f>Sheriff!J790</f>
        <v>336</v>
      </c>
    </row>
    <row r="11" spans="1:10" ht="12" customHeight="1" x14ac:dyDescent="0.2">
      <c r="A11" s="32" t="s">
        <v>633</v>
      </c>
      <c r="B11" s="95">
        <v>69</v>
      </c>
      <c r="C11" s="95">
        <v>63</v>
      </c>
      <c r="D11" s="95">
        <v>17</v>
      </c>
      <c r="E11" s="95">
        <v>1</v>
      </c>
      <c r="F11" s="95">
        <v>6</v>
      </c>
      <c r="G11" s="95">
        <v>4</v>
      </c>
      <c r="H11" s="95">
        <v>0</v>
      </c>
      <c r="I11" s="95">
        <f t="shared" si="0"/>
        <v>21</v>
      </c>
      <c r="J11" s="95">
        <f>Sheriff!J791</f>
        <v>181</v>
      </c>
    </row>
    <row r="12" spans="1:10" ht="12" customHeight="1" x14ac:dyDescent="0.2">
      <c r="A12" s="32" t="s">
        <v>634</v>
      </c>
      <c r="B12" s="95">
        <v>119</v>
      </c>
      <c r="C12" s="95">
        <v>102</v>
      </c>
      <c r="D12" s="95">
        <v>26</v>
      </c>
      <c r="E12" s="95">
        <v>1</v>
      </c>
      <c r="F12" s="95">
        <v>6</v>
      </c>
      <c r="G12" s="95">
        <v>6</v>
      </c>
      <c r="H12" s="95">
        <v>1</v>
      </c>
      <c r="I12" s="95">
        <f t="shared" si="0"/>
        <v>44</v>
      </c>
      <c r="J12" s="95">
        <f>Sheriff!J792</f>
        <v>305</v>
      </c>
    </row>
    <row r="13" spans="1:10" ht="12" customHeight="1" x14ac:dyDescent="0.2">
      <c r="A13" s="32" t="s">
        <v>635</v>
      </c>
      <c r="B13" s="95">
        <v>140</v>
      </c>
      <c r="C13" s="95">
        <v>81</v>
      </c>
      <c r="D13" s="95">
        <v>27</v>
      </c>
      <c r="E13" s="95">
        <v>2</v>
      </c>
      <c r="F13" s="95">
        <v>8</v>
      </c>
      <c r="G13" s="95">
        <v>4</v>
      </c>
      <c r="H13" s="95">
        <v>1</v>
      </c>
      <c r="I13" s="95">
        <f t="shared" si="0"/>
        <v>44</v>
      </c>
      <c r="J13" s="95">
        <f>Sheriff!J793</f>
        <v>307</v>
      </c>
    </row>
    <row r="14" spans="1:10" ht="12" customHeight="1" x14ac:dyDescent="0.2">
      <c r="A14" s="32" t="s">
        <v>636</v>
      </c>
      <c r="B14" s="95">
        <v>140</v>
      </c>
      <c r="C14" s="95">
        <v>94</v>
      </c>
      <c r="D14" s="95">
        <v>27</v>
      </c>
      <c r="E14" s="95">
        <v>5</v>
      </c>
      <c r="F14" s="95">
        <v>16</v>
      </c>
      <c r="G14" s="95">
        <v>13</v>
      </c>
      <c r="H14" s="95">
        <v>0</v>
      </c>
      <c r="I14" s="95">
        <f t="shared" si="0"/>
        <v>54</v>
      </c>
      <c r="J14" s="95">
        <f>Sheriff!J794</f>
        <v>349</v>
      </c>
    </row>
    <row r="15" spans="1:10" ht="12" customHeight="1" x14ac:dyDescent="0.2">
      <c r="A15" s="32" t="s">
        <v>637</v>
      </c>
      <c r="B15" s="95">
        <v>120</v>
      </c>
      <c r="C15" s="95">
        <v>98</v>
      </c>
      <c r="D15" s="95">
        <v>42</v>
      </c>
      <c r="E15" s="95">
        <v>4</v>
      </c>
      <c r="F15" s="95">
        <v>12</v>
      </c>
      <c r="G15" s="95">
        <v>12</v>
      </c>
      <c r="H15" s="95">
        <v>0</v>
      </c>
      <c r="I15" s="95">
        <f t="shared" si="0"/>
        <v>55</v>
      </c>
      <c r="J15" s="95">
        <f>Sheriff!J795</f>
        <v>343</v>
      </c>
    </row>
    <row r="16" spans="1:10" ht="12" customHeight="1" x14ac:dyDescent="0.2">
      <c r="A16" s="32" t="s">
        <v>638</v>
      </c>
      <c r="B16" s="95">
        <v>140</v>
      </c>
      <c r="C16" s="95">
        <v>98</v>
      </c>
      <c r="D16" s="95">
        <v>43</v>
      </c>
      <c r="E16" s="95">
        <v>3</v>
      </c>
      <c r="F16" s="95">
        <v>18</v>
      </c>
      <c r="G16" s="95">
        <v>7</v>
      </c>
      <c r="H16" s="95">
        <v>0</v>
      </c>
      <c r="I16" s="95">
        <f t="shared" si="0"/>
        <v>53</v>
      </c>
      <c r="J16" s="95">
        <f>Sheriff!J796</f>
        <v>362</v>
      </c>
    </row>
    <row r="17" spans="1:10" ht="12" customHeight="1" x14ac:dyDescent="0.2">
      <c r="A17" s="32" t="s">
        <v>639</v>
      </c>
      <c r="B17" s="95">
        <v>110</v>
      </c>
      <c r="C17" s="95">
        <v>96</v>
      </c>
      <c r="D17" s="95">
        <v>20</v>
      </c>
      <c r="E17" s="95">
        <v>2</v>
      </c>
      <c r="F17" s="95">
        <v>10</v>
      </c>
      <c r="G17" s="95">
        <v>4</v>
      </c>
      <c r="H17" s="95">
        <v>0</v>
      </c>
      <c r="I17" s="95">
        <f t="shared" si="0"/>
        <v>49</v>
      </c>
      <c r="J17" s="95">
        <f>Sheriff!J797</f>
        <v>291</v>
      </c>
    </row>
    <row r="18" spans="1:10" ht="12" customHeight="1" x14ac:dyDescent="0.2">
      <c r="A18" s="32" t="s">
        <v>640</v>
      </c>
      <c r="B18" s="95">
        <v>102</v>
      </c>
      <c r="C18" s="95">
        <v>106</v>
      </c>
      <c r="D18" s="95">
        <v>28</v>
      </c>
      <c r="E18" s="95">
        <v>2</v>
      </c>
      <c r="F18" s="95">
        <v>5</v>
      </c>
      <c r="G18" s="95">
        <v>12</v>
      </c>
      <c r="H18" s="95">
        <v>0</v>
      </c>
      <c r="I18" s="95">
        <f t="shared" si="0"/>
        <v>55</v>
      </c>
      <c r="J18" s="95">
        <f>Sheriff!J798</f>
        <v>310</v>
      </c>
    </row>
    <row r="19" spans="1:10" ht="12" customHeight="1" x14ac:dyDescent="0.2">
      <c r="A19" s="32" t="s">
        <v>641</v>
      </c>
      <c r="B19" s="95">
        <v>124</v>
      </c>
      <c r="C19" s="95">
        <v>111</v>
      </c>
      <c r="D19" s="95">
        <v>42</v>
      </c>
      <c r="E19" s="95">
        <v>1</v>
      </c>
      <c r="F19" s="95">
        <v>15</v>
      </c>
      <c r="G19" s="95">
        <v>15</v>
      </c>
      <c r="H19" s="95">
        <v>1</v>
      </c>
      <c r="I19" s="95">
        <f t="shared" si="0"/>
        <v>66</v>
      </c>
      <c r="J19" s="95">
        <f>Sheriff!J799</f>
        <v>375</v>
      </c>
    </row>
    <row r="20" spans="1:10" ht="12" customHeight="1" x14ac:dyDescent="0.2">
      <c r="A20" s="32" t="s">
        <v>642</v>
      </c>
      <c r="B20" s="95">
        <v>155</v>
      </c>
      <c r="C20" s="95">
        <v>182</v>
      </c>
      <c r="D20" s="95">
        <v>77</v>
      </c>
      <c r="E20" s="95">
        <v>7</v>
      </c>
      <c r="F20" s="95">
        <v>21</v>
      </c>
      <c r="G20" s="95">
        <v>8</v>
      </c>
      <c r="H20" s="95">
        <v>0</v>
      </c>
      <c r="I20" s="95">
        <f t="shared" si="0"/>
        <v>68</v>
      </c>
      <c r="J20" s="95">
        <f>Sheriff!J800</f>
        <v>518</v>
      </c>
    </row>
    <row r="21" spans="1:10" ht="12" customHeight="1" x14ac:dyDescent="0.2">
      <c r="A21" s="32" t="s">
        <v>643</v>
      </c>
      <c r="B21" s="95">
        <v>128</v>
      </c>
      <c r="C21" s="95">
        <v>128</v>
      </c>
      <c r="D21" s="95">
        <v>51</v>
      </c>
      <c r="E21" s="95">
        <v>1</v>
      </c>
      <c r="F21" s="95">
        <v>12</v>
      </c>
      <c r="G21" s="95">
        <v>15</v>
      </c>
      <c r="H21" s="95">
        <v>2</v>
      </c>
      <c r="I21" s="95">
        <f t="shared" si="0"/>
        <v>79</v>
      </c>
      <c r="J21" s="95">
        <f>Sheriff!J801</f>
        <v>416</v>
      </c>
    </row>
    <row r="22" spans="1:10" ht="12" customHeight="1" x14ac:dyDescent="0.2">
      <c r="A22" s="32" t="s">
        <v>644</v>
      </c>
      <c r="B22" s="95">
        <v>60</v>
      </c>
      <c r="C22" s="95">
        <v>81</v>
      </c>
      <c r="D22" s="95">
        <v>32</v>
      </c>
      <c r="E22" s="95">
        <v>2</v>
      </c>
      <c r="F22" s="95">
        <v>2</v>
      </c>
      <c r="G22" s="95">
        <v>10</v>
      </c>
      <c r="H22" s="95">
        <v>0</v>
      </c>
      <c r="I22" s="95">
        <f t="shared" si="0"/>
        <v>34</v>
      </c>
      <c r="J22" s="95">
        <f>Sheriff!J802</f>
        <v>221</v>
      </c>
    </row>
    <row r="23" spans="1:10" ht="12" customHeight="1" x14ac:dyDescent="0.2">
      <c r="A23" s="32" t="s">
        <v>645</v>
      </c>
      <c r="B23" s="95">
        <v>97</v>
      </c>
      <c r="C23" s="95">
        <v>99</v>
      </c>
      <c r="D23" s="95">
        <v>30</v>
      </c>
      <c r="E23" s="95">
        <v>1</v>
      </c>
      <c r="F23" s="95">
        <v>4</v>
      </c>
      <c r="G23" s="95">
        <v>7</v>
      </c>
      <c r="H23" s="95">
        <v>2</v>
      </c>
      <c r="I23" s="95">
        <f t="shared" si="0"/>
        <v>46</v>
      </c>
      <c r="J23" s="95">
        <f>Sheriff!J803</f>
        <v>286</v>
      </c>
    </row>
    <row r="24" spans="1:10" ht="12" customHeight="1" x14ac:dyDescent="0.2">
      <c r="A24" s="32" t="s">
        <v>646</v>
      </c>
      <c r="B24" s="95">
        <v>137</v>
      </c>
      <c r="C24" s="95">
        <v>100</v>
      </c>
      <c r="D24" s="95">
        <v>46</v>
      </c>
      <c r="E24" s="95">
        <v>2</v>
      </c>
      <c r="F24" s="95">
        <v>11</v>
      </c>
      <c r="G24" s="95">
        <v>17</v>
      </c>
      <c r="H24" s="95">
        <v>1</v>
      </c>
      <c r="I24" s="95">
        <f t="shared" si="0"/>
        <v>48</v>
      </c>
      <c r="J24" s="95">
        <f>Sheriff!J804</f>
        <v>362</v>
      </c>
    </row>
    <row r="25" spans="1:10" ht="12.75" customHeight="1" x14ac:dyDescent="0.2">
      <c r="A25" s="32" t="s">
        <v>647</v>
      </c>
      <c r="B25" s="95">
        <v>132</v>
      </c>
      <c r="C25" s="95">
        <v>120</v>
      </c>
      <c r="D25" s="95">
        <v>44</v>
      </c>
      <c r="E25" s="95">
        <v>3</v>
      </c>
      <c r="F25" s="95">
        <v>7</v>
      </c>
      <c r="G25" s="95">
        <v>14</v>
      </c>
      <c r="H25" s="95">
        <v>3</v>
      </c>
      <c r="I25" s="95">
        <f t="shared" si="0"/>
        <v>42</v>
      </c>
      <c r="J25" s="95">
        <f>Sheriff!J805</f>
        <v>365</v>
      </c>
    </row>
    <row r="26" spans="1:10" ht="12.75" customHeight="1" x14ac:dyDescent="0.2">
      <c r="A26" s="32" t="s">
        <v>648</v>
      </c>
      <c r="B26" s="95">
        <v>260</v>
      </c>
      <c r="C26" s="95">
        <v>216</v>
      </c>
      <c r="D26" s="95">
        <v>48</v>
      </c>
      <c r="E26" s="95">
        <v>4</v>
      </c>
      <c r="F26" s="95">
        <v>22</v>
      </c>
      <c r="G26" s="95">
        <v>24</v>
      </c>
      <c r="H26" s="95">
        <v>3</v>
      </c>
      <c r="I26" s="95">
        <f t="shared" si="0"/>
        <v>92</v>
      </c>
      <c r="J26" s="95">
        <f>Sheriff!J806</f>
        <v>669</v>
      </c>
    </row>
    <row r="27" spans="1:10" ht="12.75" customHeight="1" x14ac:dyDescent="0.2">
      <c r="A27" s="32" t="s">
        <v>649</v>
      </c>
      <c r="B27" s="95">
        <v>169</v>
      </c>
      <c r="C27" s="95">
        <v>179</v>
      </c>
      <c r="D27" s="95">
        <v>57</v>
      </c>
      <c r="E27" s="95">
        <v>1</v>
      </c>
      <c r="F27" s="95">
        <v>6</v>
      </c>
      <c r="G27" s="95">
        <v>17</v>
      </c>
      <c r="H27" s="95">
        <v>1</v>
      </c>
      <c r="I27" s="95">
        <f t="shared" si="0"/>
        <v>73</v>
      </c>
      <c r="J27" s="95">
        <f>Sheriff!J807</f>
        <v>503</v>
      </c>
    </row>
    <row r="28" spans="1:10" ht="12.75" customHeight="1" x14ac:dyDescent="0.2">
      <c r="A28" s="32" t="s">
        <v>650</v>
      </c>
      <c r="B28" s="95">
        <v>118</v>
      </c>
      <c r="C28" s="95">
        <v>91</v>
      </c>
      <c r="D28" s="95">
        <v>34</v>
      </c>
      <c r="E28" s="95">
        <v>1</v>
      </c>
      <c r="F28" s="95">
        <v>8</v>
      </c>
      <c r="G28" s="95">
        <v>7</v>
      </c>
      <c r="H28" s="95">
        <v>1</v>
      </c>
      <c r="I28" s="95">
        <f t="shared" si="0"/>
        <v>34</v>
      </c>
      <c r="J28" s="95">
        <f>Sheriff!J808</f>
        <v>294</v>
      </c>
    </row>
    <row r="29" spans="1:10" ht="12.75" customHeight="1" x14ac:dyDescent="0.2">
      <c r="A29" s="32" t="s">
        <v>651</v>
      </c>
      <c r="B29" s="95">
        <v>149</v>
      </c>
      <c r="C29" s="95">
        <v>98</v>
      </c>
      <c r="D29" s="95">
        <v>31</v>
      </c>
      <c r="E29" s="95">
        <v>2</v>
      </c>
      <c r="F29" s="95">
        <v>13</v>
      </c>
      <c r="G29" s="95">
        <v>13</v>
      </c>
      <c r="H29" s="95">
        <v>2</v>
      </c>
      <c r="I29" s="95">
        <f t="shared" si="0"/>
        <v>41</v>
      </c>
      <c r="J29" s="95">
        <f>Sheriff!J809</f>
        <v>349</v>
      </c>
    </row>
    <row r="30" spans="1:10" ht="12.75" customHeight="1" x14ac:dyDescent="0.2">
      <c r="A30" s="32" t="s">
        <v>652</v>
      </c>
      <c r="B30" s="95">
        <v>138</v>
      </c>
      <c r="C30" s="95">
        <v>122</v>
      </c>
      <c r="D30" s="95">
        <v>30</v>
      </c>
      <c r="E30" s="95">
        <v>1</v>
      </c>
      <c r="F30" s="95">
        <v>8</v>
      </c>
      <c r="G30" s="95">
        <v>9</v>
      </c>
      <c r="H30" s="95">
        <v>1</v>
      </c>
      <c r="I30" s="95">
        <f t="shared" si="0"/>
        <v>46</v>
      </c>
      <c r="J30" s="95">
        <f>Sheriff!J810</f>
        <v>355</v>
      </c>
    </row>
    <row r="31" spans="1:10" ht="12.75" customHeight="1" x14ac:dyDescent="0.2">
      <c r="A31" s="32" t="s">
        <v>653</v>
      </c>
      <c r="B31" s="95">
        <v>146</v>
      </c>
      <c r="C31" s="95">
        <v>99</v>
      </c>
      <c r="D31" s="95">
        <v>36</v>
      </c>
      <c r="E31" s="95">
        <v>2</v>
      </c>
      <c r="F31" s="95">
        <v>12</v>
      </c>
      <c r="G31" s="95">
        <v>7</v>
      </c>
      <c r="H31" s="95">
        <v>1</v>
      </c>
      <c r="I31" s="95">
        <f t="shared" si="0"/>
        <v>44</v>
      </c>
      <c r="J31" s="95">
        <f>Sheriff!J811</f>
        <v>347</v>
      </c>
    </row>
    <row r="32" spans="1:10" ht="12.75" customHeight="1" x14ac:dyDescent="0.2">
      <c r="A32" s="32" t="s">
        <v>654</v>
      </c>
      <c r="B32" s="95">
        <v>136</v>
      </c>
      <c r="C32" s="95">
        <v>89</v>
      </c>
      <c r="D32" s="95">
        <v>28</v>
      </c>
      <c r="E32" s="95">
        <v>3</v>
      </c>
      <c r="F32" s="95">
        <v>8</v>
      </c>
      <c r="G32" s="95">
        <v>14</v>
      </c>
      <c r="H32" s="95">
        <v>0</v>
      </c>
      <c r="I32" s="95">
        <f t="shared" si="0"/>
        <v>40</v>
      </c>
      <c r="J32" s="95">
        <f>Sheriff!J812</f>
        <v>318</v>
      </c>
    </row>
    <row r="33" spans="1:10" ht="12.75" customHeight="1" x14ac:dyDescent="0.2">
      <c r="A33" s="32" t="s">
        <v>655</v>
      </c>
      <c r="B33" s="95">
        <v>140</v>
      </c>
      <c r="C33" s="95">
        <v>115</v>
      </c>
      <c r="D33" s="95">
        <v>30</v>
      </c>
      <c r="E33" s="95">
        <v>2</v>
      </c>
      <c r="F33" s="95">
        <v>12</v>
      </c>
      <c r="G33" s="95">
        <v>21</v>
      </c>
      <c r="H33" s="95">
        <v>2</v>
      </c>
      <c r="I33" s="95">
        <f t="shared" si="0"/>
        <v>52</v>
      </c>
      <c r="J33" s="95">
        <f>Sheriff!J813</f>
        <v>374</v>
      </c>
    </row>
    <row r="34" spans="1:10" ht="12.75" customHeight="1" x14ac:dyDescent="0.2">
      <c r="A34" s="32" t="s">
        <v>656</v>
      </c>
      <c r="B34" s="95">
        <v>82</v>
      </c>
      <c r="C34" s="95">
        <v>85</v>
      </c>
      <c r="D34" s="95">
        <v>31</v>
      </c>
      <c r="E34" s="95">
        <v>1</v>
      </c>
      <c r="F34" s="95">
        <v>5</v>
      </c>
      <c r="G34" s="95">
        <v>9</v>
      </c>
      <c r="H34" s="95">
        <v>1</v>
      </c>
      <c r="I34" s="95">
        <f t="shared" si="0"/>
        <v>30</v>
      </c>
      <c r="J34" s="95">
        <f>Sheriff!J814</f>
        <v>244</v>
      </c>
    </row>
    <row r="35" spans="1:10" ht="12.75" customHeight="1" x14ac:dyDescent="0.2">
      <c r="A35" s="32" t="s">
        <v>657</v>
      </c>
      <c r="B35" s="95">
        <v>119</v>
      </c>
      <c r="C35" s="95">
        <v>116</v>
      </c>
      <c r="D35" s="95">
        <v>43</v>
      </c>
      <c r="E35" s="95">
        <v>5</v>
      </c>
      <c r="F35" s="95">
        <v>11</v>
      </c>
      <c r="G35" s="95">
        <v>23</v>
      </c>
      <c r="H35" s="95">
        <v>3</v>
      </c>
      <c r="I35" s="95">
        <f t="shared" si="0"/>
        <v>67</v>
      </c>
      <c r="J35" s="95">
        <f>Sheriff!J815</f>
        <v>387</v>
      </c>
    </row>
    <row r="36" spans="1:10" ht="12.75" customHeight="1" x14ac:dyDescent="0.2">
      <c r="A36" s="32" t="s">
        <v>658</v>
      </c>
      <c r="B36" s="95">
        <v>117</v>
      </c>
      <c r="C36" s="95">
        <v>83</v>
      </c>
      <c r="D36" s="95">
        <v>46</v>
      </c>
      <c r="E36" s="95">
        <v>1</v>
      </c>
      <c r="F36" s="95">
        <v>5</v>
      </c>
      <c r="G36" s="95">
        <v>14</v>
      </c>
      <c r="H36" s="95">
        <v>1</v>
      </c>
      <c r="I36" s="95">
        <f t="shared" si="0"/>
        <v>38</v>
      </c>
      <c r="J36" s="95">
        <f>Sheriff!J816</f>
        <v>305</v>
      </c>
    </row>
    <row r="37" spans="1:10" ht="12.75" customHeight="1" x14ac:dyDescent="0.2">
      <c r="A37" s="32" t="s">
        <v>659</v>
      </c>
      <c r="B37" s="95">
        <v>197</v>
      </c>
      <c r="C37" s="95">
        <v>130</v>
      </c>
      <c r="D37" s="95">
        <v>42</v>
      </c>
      <c r="E37" s="95">
        <v>1</v>
      </c>
      <c r="F37" s="95">
        <v>9</v>
      </c>
      <c r="G37" s="95">
        <v>15</v>
      </c>
      <c r="H37" s="95">
        <v>2</v>
      </c>
      <c r="I37" s="95">
        <f t="shared" si="0"/>
        <v>49</v>
      </c>
      <c r="J37" s="95">
        <f>Sheriff!J817</f>
        <v>445</v>
      </c>
    </row>
    <row r="38" spans="1:10" ht="12.75" customHeight="1" x14ac:dyDescent="0.2">
      <c r="A38" s="32" t="s">
        <v>660</v>
      </c>
      <c r="B38" s="95">
        <v>141</v>
      </c>
      <c r="C38" s="95">
        <v>116</v>
      </c>
      <c r="D38" s="95">
        <v>29</v>
      </c>
      <c r="E38" s="95">
        <v>1</v>
      </c>
      <c r="F38" s="95">
        <v>11</v>
      </c>
      <c r="G38" s="95">
        <v>10</v>
      </c>
      <c r="H38" s="95">
        <v>1</v>
      </c>
      <c r="I38" s="95">
        <f t="shared" si="0"/>
        <v>45</v>
      </c>
      <c r="J38" s="95">
        <f>Sheriff!J818</f>
        <v>354</v>
      </c>
    </row>
    <row r="39" spans="1:10" ht="12.75" customHeight="1" x14ac:dyDescent="0.2">
      <c r="A39" s="36" t="s">
        <v>661</v>
      </c>
      <c r="B39" s="91">
        <f t="shared" ref="B39:I39" si="1">SUM(B5:B38)</f>
        <v>4502</v>
      </c>
      <c r="C39" s="91">
        <f t="shared" si="1"/>
        <v>3716</v>
      </c>
      <c r="D39" s="91">
        <f t="shared" si="1"/>
        <v>1270</v>
      </c>
      <c r="E39" s="91">
        <f t="shared" si="1"/>
        <v>93</v>
      </c>
      <c r="F39" s="91">
        <f t="shared" si="1"/>
        <v>364</v>
      </c>
      <c r="G39" s="91">
        <f t="shared" si="1"/>
        <v>422</v>
      </c>
      <c r="H39" s="91">
        <f t="shared" si="1"/>
        <v>34</v>
      </c>
      <c r="I39" s="91">
        <f t="shared" si="1"/>
        <v>1717</v>
      </c>
      <c r="J39" s="91">
        <f>SUM(J5:J38)</f>
        <v>12118</v>
      </c>
    </row>
    <row r="40" spans="1:10" ht="12" customHeight="1" x14ac:dyDescent="0.2">
      <c r="A40" s="18"/>
      <c r="B40" s="29"/>
      <c r="C40" s="29"/>
      <c r="D40" s="29"/>
      <c r="E40" s="29"/>
      <c r="F40" s="29"/>
      <c r="G40" s="29"/>
      <c r="H40" s="29"/>
      <c r="I40" s="29"/>
      <c r="J40" s="29"/>
    </row>
  </sheetData>
  <printOptions horizontalCentered="1"/>
  <pageMargins left="0.7" right="0.7" top="0.75" bottom="0.75" header="0.3" footer="0.3"/>
  <pageSetup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4.140625" style="23" customWidth="1"/>
    <col min="2" max="6" width="6.7109375" style="94" customWidth="1"/>
    <col min="7" max="7" width="9.140625" style="6"/>
    <col min="8" max="14" width="6.7109375" style="23" customWidth="1"/>
    <col min="15" max="16384" width="9.140625" style="23"/>
  </cols>
  <sheetData>
    <row r="1" spans="1:6" ht="130.5" customHeight="1" thickBot="1" x14ac:dyDescent="0.25">
      <c r="A1" s="119" t="s">
        <v>1708</v>
      </c>
      <c r="B1" s="84" t="s">
        <v>1709</v>
      </c>
      <c r="C1" s="84" t="s">
        <v>1710</v>
      </c>
      <c r="D1" s="84" t="s">
        <v>1915</v>
      </c>
      <c r="E1" s="84" t="s">
        <v>109</v>
      </c>
      <c r="F1" s="81" t="s">
        <v>0</v>
      </c>
    </row>
    <row r="2" spans="1:6" ht="15" customHeight="1" thickBot="1" x14ac:dyDescent="0.25">
      <c r="A2" s="78">
        <v>2017</v>
      </c>
      <c r="B2" s="81" t="s">
        <v>1302</v>
      </c>
      <c r="C2" s="81" t="s">
        <v>1304</v>
      </c>
      <c r="D2" s="81" t="s">
        <v>1341</v>
      </c>
      <c r="E2" s="81"/>
      <c r="F2" s="103"/>
    </row>
    <row r="3" spans="1:6" ht="3.95" customHeight="1" x14ac:dyDescent="0.2"/>
    <row r="4" spans="1:6" x14ac:dyDescent="0.2">
      <c r="A4" s="25" t="s">
        <v>29</v>
      </c>
    </row>
    <row r="5" spans="1:6" ht="12.75" customHeight="1" x14ac:dyDescent="0.2">
      <c r="A5" s="32" t="s">
        <v>627</v>
      </c>
      <c r="B5" s="95">
        <v>235</v>
      </c>
      <c r="C5" s="95">
        <v>126</v>
      </c>
      <c r="D5" s="95">
        <v>43</v>
      </c>
      <c r="E5" s="95">
        <f t="shared" ref="E5:E38" si="0">F5-SUM(B5:D5)</f>
        <v>145</v>
      </c>
      <c r="F5" s="95">
        <f>Sheriff!J785</f>
        <v>549</v>
      </c>
    </row>
    <row r="6" spans="1:6" ht="12" customHeight="1" x14ac:dyDescent="0.2">
      <c r="A6" s="32" t="s">
        <v>628</v>
      </c>
      <c r="B6" s="95">
        <v>127</v>
      </c>
      <c r="C6" s="95">
        <v>62</v>
      </c>
      <c r="D6" s="95">
        <v>17</v>
      </c>
      <c r="E6" s="95">
        <f t="shared" si="0"/>
        <v>64</v>
      </c>
      <c r="F6" s="95">
        <f>Sheriff!J786</f>
        <v>270</v>
      </c>
    </row>
    <row r="7" spans="1:6" ht="12.75" customHeight="1" x14ac:dyDescent="0.2">
      <c r="A7" s="32" t="s">
        <v>629</v>
      </c>
      <c r="B7" s="95">
        <v>188</v>
      </c>
      <c r="C7" s="95">
        <v>86</v>
      </c>
      <c r="D7" s="95">
        <v>36</v>
      </c>
      <c r="E7" s="95">
        <f t="shared" si="0"/>
        <v>95</v>
      </c>
      <c r="F7" s="95">
        <f>Sheriff!J787</f>
        <v>405</v>
      </c>
    </row>
    <row r="8" spans="1:6" ht="12.75" customHeight="1" x14ac:dyDescent="0.2">
      <c r="A8" s="32" t="s">
        <v>630</v>
      </c>
      <c r="B8" s="95">
        <v>135</v>
      </c>
      <c r="C8" s="95">
        <v>61</v>
      </c>
      <c r="D8" s="95">
        <v>19</v>
      </c>
      <c r="E8" s="95">
        <f t="shared" si="0"/>
        <v>72</v>
      </c>
      <c r="F8" s="95">
        <f>Sheriff!J788</f>
        <v>287</v>
      </c>
    </row>
    <row r="9" spans="1:6" ht="12.75" customHeight="1" x14ac:dyDescent="0.2">
      <c r="A9" s="32" t="s">
        <v>631</v>
      </c>
      <c r="B9" s="95">
        <v>146</v>
      </c>
      <c r="C9" s="95">
        <v>85</v>
      </c>
      <c r="D9" s="95">
        <v>26</v>
      </c>
      <c r="E9" s="95">
        <f t="shared" si="0"/>
        <v>79</v>
      </c>
      <c r="F9" s="95">
        <f>Sheriff!J789</f>
        <v>336</v>
      </c>
    </row>
    <row r="10" spans="1:6" ht="12.75" customHeight="1" x14ac:dyDescent="0.2">
      <c r="A10" s="32" t="s">
        <v>632</v>
      </c>
      <c r="B10" s="95">
        <v>148</v>
      </c>
      <c r="C10" s="95">
        <v>61</v>
      </c>
      <c r="D10" s="95">
        <v>32</v>
      </c>
      <c r="E10" s="95">
        <f t="shared" si="0"/>
        <v>95</v>
      </c>
      <c r="F10" s="95">
        <f>Sheriff!J790</f>
        <v>336</v>
      </c>
    </row>
    <row r="11" spans="1:6" ht="12" customHeight="1" x14ac:dyDescent="0.2">
      <c r="A11" s="32" t="s">
        <v>633</v>
      </c>
      <c r="B11" s="95">
        <v>83</v>
      </c>
      <c r="C11" s="95">
        <v>47</v>
      </c>
      <c r="D11" s="95">
        <v>8</v>
      </c>
      <c r="E11" s="95">
        <f t="shared" si="0"/>
        <v>43</v>
      </c>
      <c r="F11" s="95">
        <f>Sheriff!J791</f>
        <v>181</v>
      </c>
    </row>
    <row r="12" spans="1:6" ht="12" customHeight="1" x14ac:dyDescent="0.2">
      <c r="A12" s="32" t="s">
        <v>634</v>
      </c>
      <c r="B12" s="95">
        <v>143</v>
      </c>
      <c r="C12" s="95">
        <v>63</v>
      </c>
      <c r="D12" s="95">
        <v>15</v>
      </c>
      <c r="E12" s="95">
        <f t="shared" si="0"/>
        <v>84</v>
      </c>
      <c r="F12" s="95">
        <f>Sheriff!J792</f>
        <v>305</v>
      </c>
    </row>
    <row r="13" spans="1:6" ht="12" customHeight="1" x14ac:dyDescent="0.2">
      <c r="A13" s="32" t="s">
        <v>635</v>
      </c>
      <c r="B13" s="95">
        <v>163</v>
      </c>
      <c r="C13" s="95">
        <v>57</v>
      </c>
      <c r="D13" s="95">
        <v>12</v>
      </c>
      <c r="E13" s="95">
        <f t="shared" si="0"/>
        <v>75</v>
      </c>
      <c r="F13" s="95">
        <f>Sheriff!J793</f>
        <v>307</v>
      </c>
    </row>
    <row r="14" spans="1:6" ht="12" customHeight="1" x14ac:dyDescent="0.2">
      <c r="A14" s="32" t="s">
        <v>636</v>
      </c>
      <c r="B14" s="95">
        <v>154</v>
      </c>
      <c r="C14" s="95">
        <v>70</v>
      </c>
      <c r="D14" s="95">
        <v>33</v>
      </c>
      <c r="E14" s="95">
        <f t="shared" si="0"/>
        <v>92</v>
      </c>
      <c r="F14" s="95">
        <f>Sheriff!J794</f>
        <v>349</v>
      </c>
    </row>
    <row r="15" spans="1:6" ht="12" customHeight="1" x14ac:dyDescent="0.2">
      <c r="A15" s="32" t="s">
        <v>637</v>
      </c>
      <c r="B15" s="95">
        <v>149</v>
      </c>
      <c r="C15" s="95">
        <v>75</v>
      </c>
      <c r="D15" s="95">
        <v>26</v>
      </c>
      <c r="E15" s="95">
        <f t="shared" si="0"/>
        <v>93</v>
      </c>
      <c r="F15" s="95">
        <f>Sheriff!J795</f>
        <v>343</v>
      </c>
    </row>
    <row r="16" spans="1:6" ht="12" customHeight="1" x14ac:dyDescent="0.2">
      <c r="A16" s="32" t="s">
        <v>638</v>
      </c>
      <c r="B16" s="95">
        <v>160</v>
      </c>
      <c r="C16" s="95">
        <v>69</v>
      </c>
      <c r="D16" s="95">
        <v>26</v>
      </c>
      <c r="E16" s="95">
        <f t="shared" si="0"/>
        <v>107</v>
      </c>
      <c r="F16" s="95">
        <f>Sheriff!J796</f>
        <v>362</v>
      </c>
    </row>
    <row r="17" spans="1:6" ht="12" customHeight="1" x14ac:dyDescent="0.2">
      <c r="A17" s="32" t="s">
        <v>639</v>
      </c>
      <c r="B17" s="95">
        <v>129</v>
      </c>
      <c r="C17" s="95">
        <v>61</v>
      </c>
      <c r="D17" s="95">
        <v>17</v>
      </c>
      <c r="E17" s="95">
        <f t="shared" si="0"/>
        <v>84</v>
      </c>
      <c r="F17" s="95">
        <f>Sheriff!J797</f>
        <v>291</v>
      </c>
    </row>
    <row r="18" spans="1:6" ht="12" customHeight="1" x14ac:dyDescent="0.2">
      <c r="A18" s="32" t="s">
        <v>640</v>
      </c>
      <c r="B18" s="95">
        <v>122</v>
      </c>
      <c r="C18" s="95">
        <v>78</v>
      </c>
      <c r="D18" s="95">
        <v>15</v>
      </c>
      <c r="E18" s="95">
        <f t="shared" si="0"/>
        <v>95</v>
      </c>
      <c r="F18" s="95">
        <f>Sheriff!J798</f>
        <v>310</v>
      </c>
    </row>
    <row r="19" spans="1:6" ht="12" customHeight="1" x14ac:dyDescent="0.2">
      <c r="A19" s="32" t="s">
        <v>641</v>
      </c>
      <c r="B19" s="95">
        <v>151</v>
      </c>
      <c r="C19" s="95">
        <v>89</v>
      </c>
      <c r="D19" s="95">
        <v>32</v>
      </c>
      <c r="E19" s="95">
        <f t="shared" si="0"/>
        <v>103</v>
      </c>
      <c r="F19" s="95">
        <f>Sheriff!J799</f>
        <v>375</v>
      </c>
    </row>
    <row r="20" spans="1:6" ht="12" customHeight="1" x14ac:dyDescent="0.2">
      <c r="A20" s="32" t="s">
        <v>642</v>
      </c>
      <c r="B20" s="95">
        <v>203</v>
      </c>
      <c r="C20" s="95">
        <v>131</v>
      </c>
      <c r="D20" s="95">
        <v>28</v>
      </c>
      <c r="E20" s="95">
        <f t="shared" si="0"/>
        <v>156</v>
      </c>
      <c r="F20" s="95">
        <f>Sheriff!J800</f>
        <v>518</v>
      </c>
    </row>
    <row r="21" spans="1:6" ht="12" customHeight="1" x14ac:dyDescent="0.2">
      <c r="A21" s="32" t="s">
        <v>643</v>
      </c>
      <c r="B21" s="95">
        <v>169</v>
      </c>
      <c r="C21" s="95">
        <v>98</v>
      </c>
      <c r="D21" s="95">
        <v>23</v>
      </c>
      <c r="E21" s="95">
        <f t="shared" si="0"/>
        <v>126</v>
      </c>
      <c r="F21" s="95">
        <f>Sheriff!J801</f>
        <v>416</v>
      </c>
    </row>
    <row r="22" spans="1:6" ht="12" customHeight="1" x14ac:dyDescent="0.2">
      <c r="A22" s="32" t="s">
        <v>644</v>
      </c>
      <c r="B22" s="95">
        <v>83</v>
      </c>
      <c r="C22" s="95">
        <v>61</v>
      </c>
      <c r="D22" s="95">
        <v>14</v>
      </c>
      <c r="E22" s="95">
        <f t="shared" si="0"/>
        <v>63</v>
      </c>
      <c r="F22" s="95">
        <f>Sheriff!J802</f>
        <v>221</v>
      </c>
    </row>
    <row r="23" spans="1:6" ht="12" customHeight="1" x14ac:dyDescent="0.2">
      <c r="A23" s="32" t="s">
        <v>645</v>
      </c>
      <c r="B23" s="95">
        <v>125</v>
      </c>
      <c r="C23" s="95">
        <v>76</v>
      </c>
      <c r="D23" s="95">
        <v>13</v>
      </c>
      <c r="E23" s="95">
        <f t="shared" si="0"/>
        <v>72</v>
      </c>
      <c r="F23" s="95">
        <f>Sheriff!J803</f>
        <v>286</v>
      </c>
    </row>
    <row r="24" spans="1:6" ht="12" customHeight="1" x14ac:dyDescent="0.2">
      <c r="A24" s="32" t="s">
        <v>646</v>
      </c>
      <c r="B24" s="95">
        <v>167</v>
      </c>
      <c r="C24" s="95">
        <v>95</v>
      </c>
      <c r="D24" s="95">
        <v>26</v>
      </c>
      <c r="E24" s="95">
        <f t="shared" si="0"/>
        <v>74</v>
      </c>
      <c r="F24" s="95">
        <f>Sheriff!J804</f>
        <v>362</v>
      </c>
    </row>
    <row r="25" spans="1:6" ht="12.75" customHeight="1" x14ac:dyDescent="0.2">
      <c r="A25" s="32" t="s">
        <v>647</v>
      </c>
      <c r="B25" s="95">
        <v>177</v>
      </c>
      <c r="C25" s="95">
        <v>88</v>
      </c>
      <c r="D25" s="95">
        <v>20</v>
      </c>
      <c r="E25" s="95">
        <f t="shared" si="0"/>
        <v>80</v>
      </c>
      <c r="F25" s="95">
        <f>Sheriff!J805</f>
        <v>365</v>
      </c>
    </row>
    <row r="26" spans="1:6" ht="12.75" customHeight="1" x14ac:dyDescent="0.2">
      <c r="A26" s="32" t="s">
        <v>648</v>
      </c>
      <c r="B26" s="95">
        <v>311</v>
      </c>
      <c r="C26" s="95">
        <v>154</v>
      </c>
      <c r="D26" s="95">
        <v>43</v>
      </c>
      <c r="E26" s="95">
        <f t="shared" si="0"/>
        <v>161</v>
      </c>
      <c r="F26" s="95">
        <f>Sheriff!J806</f>
        <v>669</v>
      </c>
    </row>
    <row r="27" spans="1:6" ht="12.75" customHeight="1" x14ac:dyDescent="0.2">
      <c r="A27" s="32" t="s">
        <v>649</v>
      </c>
      <c r="B27" s="95">
        <v>236</v>
      </c>
      <c r="C27" s="95">
        <v>116</v>
      </c>
      <c r="D27" s="95">
        <v>24</v>
      </c>
      <c r="E27" s="95">
        <f t="shared" si="0"/>
        <v>127</v>
      </c>
      <c r="F27" s="95">
        <f>Sheriff!J807</f>
        <v>503</v>
      </c>
    </row>
    <row r="28" spans="1:6" ht="12.75" customHeight="1" x14ac:dyDescent="0.2">
      <c r="A28" s="32" t="s">
        <v>650</v>
      </c>
      <c r="B28" s="95">
        <v>137</v>
      </c>
      <c r="C28" s="95">
        <v>67</v>
      </c>
      <c r="D28" s="95">
        <v>15</v>
      </c>
      <c r="E28" s="95">
        <f t="shared" si="0"/>
        <v>75</v>
      </c>
      <c r="F28" s="95">
        <f>Sheriff!J808</f>
        <v>294</v>
      </c>
    </row>
    <row r="29" spans="1:6" ht="12.75" customHeight="1" x14ac:dyDescent="0.2">
      <c r="A29" s="32" t="s">
        <v>651</v>
      </c>
      <c r="B29" s="95">
        <v>173</v>
      </c>
      <c r="C29" s="95">
        <v>81</v>
      </c>
      <c r="D29" s="95">
        <v>25</v>
      </c>
      <c r="E29" s="95">
        <f t="shared" si="0"/>
        <v>70</v>
      </c>
      <c r="F29" s="95">
        <f>Sheriff!J809</f>
        <v>349</v>
      </c>
    </row>
    <row r="30" spans="1:6" ht="12.75" customHeight="1" x14ac:dyDescent="0.2">
      <c r="A30" s="32" t="s">
        <v>652</v>
      </c>
      <c r="B30" s="95">
        <v>169</v>
      </c>
      <c r="C30" s="95">
        <v>69</v>
      </c>
      <c r="D30" s="95">
        <v>15</v>
      </c>
      <c r="E30" s="95">
        <f t="shared" si="0"/>
        <v>102</v>
      </c>
      <c r="F30" s="95">
        <f>Sheriff!J810</f>
        <v>355</v>
      </c>
    </row>
    <row r="31" spans="1:6" ht="12.75" customHeight="1" x14ac:dyDescent="0.2">
      <c r="A31" s="32" t="s">
        <v>653</v>
      </c>
      <c r="B31" s="95">
        <v>174</v>
      </c>
      <c r="C31" s="95">
        <v>77</v>
      </c>
      <c r="D31" s="95">
        <v>22</v>
      </c>
      <c r="E31" s="95">
        <f t="shared" si="0"/>
        <v>74</v>
      </c>
      <c r="F31" s="95">
        <f>Sheriff!J811</f>
        <v>347</v>
      </c>
    </row>
    <row r="32" spans="1:6" ht="12.75" customHeight="1" x14ac:dyDescent="0.2">
      <c r="A32" s="32" t="s">
        <v>654</v>
      </c>
      <c r="B32" s="95">
        <v>162</v>
      </c>
      <c r="C32" s="95">
        <v>69</v>
      </c>
      <c r="D32" s="95">
        <v>22</v>
      </c>
      <c r="E32" s="95">
        <f t="shared" si="0"/>
        <v>65</v>
      </c>
      <c r="F32" s="95">
        <f>Sheriff!J812</f>
        <v>318</v>
      </c>
    </row>
    <row r="33" spans="1:6" ht="12.75" customHeight="1" x14ac:dyDescent="0.2">
      <c r="A33" s="32" t="s">
        <v>655</v>
      </c>
      <c r="B33" s="95">
        <v>184</v>
      </c>
      <c r="C33" s="95">
        <v>83</v>
      </c>
      <c r="D33" s="95">
        <v>22</v>
      </c>
      <c r="E33" s="95">
        <f t="shared" si="0"/>
        <v>85</v>
      </c>
      <c r="F33" s="95">
        <f>Sheriff!J813</f>
        <v>374</v>
      </c>
    </row>
    <row r="34" spans="1:6" ht="12.75" customHeight="1" x14ac:dyDescent="0.2">
      <c r="A34" s="32" t="s">
        <v>656</v>
      </c>
      <c r="B34" s="95">
        <v>114</v>
      </c>
      <c r="C34" s="95">
        <v>61</v>
      </c>
      <c r="D34" s="95">
        <v>14</v>
      </c>
      <c r="E34" s="95">
        <f t="shared" si="0"/>
        <v>55</v>
      </c>
      <c r="F34" s="95">
        <f>Sheriff!J814</f>
        <v>244</v>
      </c>
    </row>
    <row r="35" spans="1:6" ht="12.75" customHeight="1" x14ac:dyDescent="0.2">
      <c r="A35" s="32" t="s">
        <v>657</v>
      </c>
      <c r="B35" s="95">
        <v>152</v>
      </c>
      <c r="C35" s="95">
        <v>103</v>
      </c>
      <c r="D35" s="95">
        <v>24</v>
      </c>
      <c r="E35" s="95">
        <f t="shared" si="0"/>
        <v>108</v>
      </c>
      <c r="F35" s="95">
        <f>Sheriff!J815</f>
        <v>387</v>
      </c>
    </row>
    <row r="36" spans="1:6" ht="12.75" customHeight="1" x14ac:dyDescent="0.2">
      <c r="A36" s="32" t="s">
        <v>658</v>
      </c>
      <c r="B36" s="95">
        <v>143</v>
      </c>
      <c r="C36" s="95">
        <v>82</v>
      </c>
      <c r="D36" s="95">
        <v>10</v>
      </c>
      <c r="E36" s="95">
        <f t="shared" si="0"/>
        <v>70</v>
      </c>
      <c r="F36" s="95">
        <f>Sheriff!J816</f>
        <v>305</v>
      </c>
    </row>
    <row r="37" spans="1:6" ht="12.75" customHeight="1" x14ac:dyDescent="0.2">
      <c r="A37" s="32" t="s">
        <v>659</v>
      </c>
      <c r="B37" s="95">
        <v>230</v>
      </c>
      <c r="C37" s="95">
        <v>106</v>
      </c>
      <c r="D37" s="95">
        <v>16</v>
      </c>
      <c r="E37" s="95">
        <f t="shared" si="0"/>
        <v>93</v>
      </c>
      <c r="F37" s="95">
        <f>Sheriff!J817</f>
        <v>445</v>
      </c>
    </row>
    <row r="38" spans="1:6" ht="12.75" customHeight="1" x14ac:dyDescent="0.2">
      <c r="A38" s="32" t="s">
        <v>660</v>
      </c>
      <c r="B38" s="95">
        <v>171</v>
      </c>
      <c r="C38" s="95">
        <v>89</v>
      </c>
      <c r="D38" s="95">
        <v>18</v>
      </c>
      <c r="E38" s="95">
        <f t="shared" si="0"/>
        <v>76</v>
      </c>
      <c r="F38" s="95">
        <f>Sheriff!J818</f>
        <v>354</v>
      </c>
    </row>
    <row r="39" spans="1:6" ht="12.75" customHeight="1" x14ac:dyDescent="0.2">
      <c r="A39" s="36" t="s">
        <v>661</v>
      </c>
      <c r="B39" s="91">
        <f t="shared" ref="B39:E39" si="1">SUM(B5:B38)</f>
        <v>5513</v>
      </c>
      <c r="C39" s="91">
        <f t="shared" si="1"/>
        <v>2796</v>
      </c>
      <c r="D39" s="91">
        <f t="shared" si="1"/>
        <v>751</v>
      </c>
      <c r="E39" s="91">
        <f t="shared" si="1"/>
        <v>3058</v>
      </c>
      <c r="F39" s="91">
        <f>SUM(F5:F38)</f>
        <v>12118</v>
      </c>
    </row>
    <row r="40" spans="1:6" ht="12" customHeight="1" x14ac:dyDescent="0.2">
      <c r="A40" s="18"/>
      <c r="B40" s="29"/>
      <c r="C40" s="29"/>
      <c r="D40" s="29"/>
      <c r="E40" s="29"/>
      <c r="F40" s="29"/>
    </row>
  </sheetData>
  <printOptions horizontalCentered="1"/>
  <pageMargins left="0.7" right="0.7" top="0.75" bottom="0.75" header="0.3" footer="0.3"/>
  <pageSetup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0"/>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5.42578125" style="23" customWidth="1"/>
    <col min="2" max="9" width="6.7109375" style="94" customWidth="1"/>
    <col min="10" max="10" width="9.140625" style="6"/>
    <col min="11" max="17" width="6.7109375" style="23" customWidth="1"/>
    <col min="18" max="16384" width="9.140625" style="23"/>
  </cols>
  <sheetData>
    <row r="1" spans="1:9" ht="149.25" customHeight="1" thickBot="1" x14ac:dyDescent="0.25">
      <c r="A1" s="119" t="s">
        <v>1711</v>
      </c>
      <c r="B1" s="84" t="s">
        <v>1712</v>
      </c>
      <c r="C1" s="84" t="s">
        <v>1713</v>
      </c>
      <c r="D1" s="84" t="s">
        <v>1714</v>
      </c>
      <c r="E1" s="84" t="s">
        <v>1715</v>
      </c>
      <c r="F1" s="84" t="s">
        <v>1716</v>
      </c>
      <c r="G1" s="84" t="s">
        <v>1717</v>
      </c>
      <c r="H1" s="84" t="s">
        <v>109</v>
      </c>
      <c r="I1" s="81" t="s">
        <v>0</v>
      </c>
    </row>
    <row r="2" spans="1:9" ht="17.25" customHeight="1" thickBot="1" x14ac:dyDescent="0.25">
      <c r="A2" s="78">
        <v>2017</v>
      </c>
      <c r="B2" s="81" t="s">
        <v>1362</v>
      </c>
      <c r="C2" s="81" t="s">
        <v>1647</v>
      </c>
      <c r="D2" s="81" t="s">
        <v>1363</v>
      </c>
      <c r="E2" s="81" t="s">
        <v>1372</v>
      </c>
      <c r="F2" s="81" t="s">
        <v>1366</v>
      </c>
      <c r="G2" s="81" t="s">
        <v>1374</v>
      </c>
      <c r="H2" s="81"/>
      <c r="I2" s="103"/>
    </row>
    <row r="3" spans="1:9" ht="3.95" customHeight="1" x14ac:dyDescent="0.2"/>
    <row r="4" spans="1:9" x14ac:dyDescent="0.2">
      <c r="A4" s="25" t="s">
        <v>29</v>
      </c>
    </row>
    <row r="5" spans="1:9" ht="12.75" customHeight="1" x14ac:dyDescent="0.2">
      <c r="A5" s="32" t="s">
        <v>627</v>
      </c>
      <c r="B5" s="95">
        <v>208</v>
      </c>
      <c r="C5" s="95">
        <v>202</v>
      </c>
      <c r="D5" s="95">
        <v>181</v>
      </c>
      <c r="E5" s="95">
        <v>177</v>
      </c>
      <c r="F5" s="95">
        <v>33</v>
      </c>
      <c r="G5" s="95">
        <v>36</v>
      </c>
      <c r="H5" s="95">
        <f t="shared" ref="H5:H38" si="0">I5-SUM(B5:G5)</f>
        <v>261</v>
      </c>
      <c r="I5" s="95">
        <f>Sheriff!J785*2</f>
        <v>1098</v>
      </c>
    </row>
    <row r="6" spans="1:9" ht="12" customHeight="1" x14ac:dyDescent="0.2">
      <c r="A6" s="32" t="s">
        <v>628</v>
      </c>
      <c r="B6" s="95">
        <v>114</v>
      </c>
      <c r="C6" s="95">
        <v>108</v>
      </c>
      <c r="D6" s="95">
        <v>84</v>
      </c>
      <c r="E6" s="95">
        <v>84</v>
      </c>
      <c r="F6" s="95">
        <v>20</v>
      </c>
      <c r="G6" s="95">
        <v>22</v>
      </c>
      <c r="H6" s="95">
        <f t="shared" si="0"/>
        <v>108</v>
      </c>
      <c r="I6" s="95">
        <f>Sheriff!J786*2</f>
        <v>540</v>
      </c>
    </row>
    <row r="7" spans="1:9" ht="12.75" customHeight="1" x14ac:dyDescent="0.2">
      <c r="A7" s="32" t="s">
        <v>629</v>
      </c>
      <c r="B7" s="95">
        <v>184</v>
      </c>
      <c r="C7" s="95">
        <v>180</v>
      </c>
      <c r="D7" s="95">
        <v>128</v>
      </c>
      <c r="E7" s="95">
        <v>124</v>
      </c>
      <c r="F7" s="95">
        <v>24</v>
      </c>
      <c r="G7" s="95">
        <v>27</v>
      </c>
      <c r="H7" s="95">
        <f t="shared" si="0"/>
        <v>143</v>
      </c>
      <c r="I7" s="95">
        <f>Sheriff!J787*2</f>
        <v>810</v>
      </c>
    </row>
    <row r="8" spans="1:9" ht="12.75" customHeight="1" x14ac:dyDescent="0.2">
      <c r="A8" s="32" t="s">
        <v>630</v>
      </c>
      <c r="B8" s="95">
        <v>108</v>
      </c>
      <c r="C8" s="95">
        <v>100</v>
      </c>
      <c r="D8" s="95">
        <v>109</v>
      </c>
      <c r="E8" s="95">
        <v>111</v>
      </c>
      <c r="F8" s="95">
        <v>17</v>
      </c>
      <c r="G8" s="95">
        <v>17</v>
      </c>
      <c r="H8" s="95">
        <f t="shared" si="0"/>
        <v>112</v>
      </c>
      <c r="I8" s="95">
        <f>Sheriff!J788*2</f>
        <v>574</v>
      </c>
    </row>
    <row r="9" spans="1:9" ht="12.75" customHeight="1" x14ac:dyDescent="0.2">
      <c r="A9" s="32" t="s">
        <v>631</v>
      </c>
      <c r="B9" s="95">
        <v>130</v>
      </c>
      <c r="C9" s="95">
        <v>121</v>
      </c>
      <c r="D9" s="95">
        <v>110</v>
      </c>
      <c r="E9" s="95">
        <v>109</v>
      </c>
      <c r="F9" s="95">
        <v>26</v>
      </c>
      <c r="G9" s="95">
        <v>27</v>
      </c>
      <c r="H9" s="95">
        <f t="shared" si="0"/>
        <v>149</v>
      </c>
      <c r="I9" s="95">
        <f>Sheriff!J789*2</f>
        <v>672</v>
      </c>
    </row>
    <row r="10" spans="1:9" ht="12.75" customHeight="1" x14ac:dyDescent="0.2">
      <c r="A10" s="32" t="s">
        <v>632</v>
      </c>
      <c r="B10" s="95">
        <v>138</v>
      </c>
      <c r="C10" s="95">
        <v>132</v>
      </c>
      <c r="D10" s="95">
        <v>108</v>
      </c>
      <c r="E10" s="95">
        <v>108</v>
      </c>
      <c r="F10" s="95">
        <v>25</v>
      </c>
      <c r="G10" s="95">
        <v>25</v>
      </c>
      <c r="H10" s="95">
        <f t="shared" si="0"/>
        <v>136</v>
      </c>
      <c r="I10" s="95">
        <f>Sheriff!J790*2</f>
        <v>672</v>
      </c>
    </row>
    <row r="11" spans="1:9" ht="12" customHeight="1" x14ac:dyDescent="0.2">
      <c r="A11" s="32" t="s">
        <v>633</v>
      </c>
      <c r="B11" s="95">
        <v>68</v>
      </c>
      <c r="C11" s="95">
        <v>69</v>
      </c>
      <c r="D11" s="95">
        <v>77</v>
      </c>
      <c r="E11" s="95">
        <v>71</v>
      </c>
      <c r="F11" s="95">
        <v>9</v>
      </c>
      <c r="G11" s="95">
        <v>10</v>
      </c>
      <c r="H11" s="95">
        <f t="shared" si="0"/>
        <v>58</v>
      </c>
      <c r="I11" s="95">
        <f>Sheriff!J791*2</f>
        <v>362</v>
      </c>
    </row>
    <row r="12" spans="1:9" ht="12" customHeight="1" x14ac:dyDescent="0.2">
      <c r="A12" s="32" t="s">
        <v>634</v>
      </c>
      <c r="B12" s="95">
        <v>122</v>
      </c>
      <c r="C12" s="95">
        <v>114</v>
      </c>
      <c r="D12" s="95">
        <v>102</v>
      </c>
      <c r="E12" s="95">
        <v>102</v>
      </c>
      <c r="F12" s="95">
        <v>20</v>
      </c>
      <c r="G12" s="95">
        <v>15</v>
      </c>
      <c r="H12" s="95">
        <f t="shared" si="0"/>
        <v>135</v>
      </c>
      <c r="I12" s="95">
        <f>Sheriff!J792*2</f>
        <v>610</v>
      </c>
    </row>
    <row r="13" spans="1:9" ht="12" customHeight="1" x14ac:dyDescent="0.2">
      <c r="A13" s="32" t="s">
        <v>635</v>
      </c>
      <c r="B13" s="95">
        <v>151</v>
      </c>
      <c r="C13" s="95">
        <v>141</v>
      </c>
      <c r="D13" s="95">
        <v>93</v>
      </c>
      <c r="E13" s="95">
        <v>93</v>
      </c>
      <c r="F13" s="95">
        <v>11</v>
      </c>
      <c r="G13" s="95">
        <v>10</v>
      </c>
      <c r="H13" s="95">
        <f t="shared" si="0"/>
        <v>115</v>
      </c>
      <c r="I13" s="95">
        <f>Sheriff!J793*2</f>
        <v>614</v>
      </c>
    </row>
    <row r="14" spans="1:9" ht="12" customHeight="1" x14ac:dyDescent="0.2">
      <c r="A14" s="32" t="s">
        <v>636</v>
      </c>
      <c r="B14" s="95">
        <v>150</v>
      </c>
      <c r="C14" s="95">
        <v>141</v>
      </c>
      <c r="D14" s="95">
        <v>107</v>
      </c>
      <c r="E14" s="95">
        <v>110</v>
      </c>
      <c r="F14" s="95">
        <v>22</v>
      </c>
      <c r="G14" s="95">
        <v>20</v>
      </c>
      <c r="H14" s="95">
        <f t="shared" si="0"/>
        <v>148</v>
      </c>
      <c r="I14" s="95">
        <f>Sheriff!J794*2</f>
        <v>698</v>
      </c>
    </row>
    <row r="15" spans="1:9" ht="12" customHeight="1" x14ac:dyDescent="0.2">
      <c r="A15" s="32" t="s">
        <v>637</v>
      </c>
      <c r="B15" s="95">
        <v>126</v>
      </c>
      <c r="C15" s="95">
        <v>116</v>
      </c>
      <c r="D15" s="95">
        <v>116</v>
      </c>
      <c r="E15" s="95">
        <v>112</v>
      </c>
      <c r="F15" s="95">
        <v>24</v>
      </c>
      <c r="G15" s="95">
        <v>24</v>
      </c>
      <c r="H15" s="95">
        <f t="shared" si="0"/>
        <v>168</v>
      </c>
      <c r="I15" s="95">
        <f>Sheriff!J795*2</f>
        <v>686</v>
      </c>
    </row>
    <row r="16" spans="1:9" ht="12" customHeight="1" x14ac:dyDescent="0.2">
      <c r="A16" s="32" t="s">
        <v>638</v>
      </c>
      <c r="B16" s="95">
        <v>139</v>
      </c>
      <c r="C16" s="95">
        <v>133</v>
      </c>
      <c r="D16" s="95">
        <v>116</v>
      </c>
      <c r="E16" s="95">
        <v>119</v>
      </c>
      <c r="F16" s="95">
        <v>27</v>
      </c>
      <c r="G16" s="95">
        <v>27</v>
      </c>
      <c r="H16" s="95">
        <f t="shared" si="0"/>
        <v>163</v>
      </c>
      <c r="I16" s="95">
        <f>Sheriff!J796*2</f>
        <v>724</v>
      </c>
    </row>
    <row r="17" spans="1:9" ht="12" customHeight="1" x14ac:dyDescent="0.2">
      <c r="A17" s="32" t="s">
        <v>639</v>
      </c>
      <c r="B17" s="95">
        <v>112</v>
      </c>
      <c r="C17" s="95">
        <v>109</v>
      </c>
      <c r="D17" s="95">
        <v>106</v>
      </c>
      <c r="E17" s="95">
        <v>111</v>
      </c>
      <c r="F17" s="95">
        <v>8</v>
      </c>
      <c r="G17" s="95">
        <v>9</v>
      </c>
      <c r="H17" s="95">
        <f t="shared" si="0"/>
        <v>127</v>
      </c>
      <c r="I17" s="95">
        <f>Sheriff!J797*2</f>
        <v>582</v>
      </c>
    </row>
    <row r="18" spans="1:9" ht="12" customHeight="1" x14ac:dyDescent="0.2">
      <c r="A18" s="32" t="s">
        <v>640</v>
      </c>
      <c r="B18" s="95">
        <v>102</v>
      </c>
      <c r="C18" s="95">
        <v>95</v>
      </c>
      <c r="D18" s="95">
        <v>124</v>
      </c>
      <c r="E18" s="95">
        <v>122</v>
      </c>
      <c r="F18" s="95">
        <v>15</v>
      </c>
      <c r="G18" s="95">
        <v>15</v>
      </c>
      <c r="H18" s="95">
        <f t="shared" si="0"/>
        <v>147</v>
      </c>
      <c r="I18" s="95">
        <f>Sheriff!J798*2</f>
        <v>620</v>
      </c>
    </row>
    <row r="19" spans="1:9" ht="12" customHeight="1" x14ac:dyDescent="0.2">
      <c r="A19" s="32" t="s">
        <v>641</v>
      </c>
      <c r="B19" s="95">
        <v>126</v>
      </c>
      <c r="C19" s="95">
        <v>116</v>
      </c>
      <c r="D19" s="95">
        <v>131</v>
      </c>
      <c r="E19" s="95">
        <v>131</v>
      </c>
      <c r="F19" s="95">
        <v>30</v>
      </c>
      <c r="G19" s="95">
        <v>29</v>
      </c>
      <c r="H19" s="95">
        <f t="shared" si="0"/>
        <v>187</v>
      </c>
      <c r="I19" s="95">
        <f>Sheriff!J799*2</f>
        <v>750</v>
      </c>
    </row>
    <row r="20" spans="1:9" ht="12" customHeight="1" x14ac:dyDescent="0.2">
      <c r="A20" s="32" t="s">
        <v>642</v>
      </c>
      <c r="B20" s="95">
        <v>175</v>
      </c>
      <c r="C20" s="95">
        <v>158</v>
      </c>
      <c r="D20" s="95">
        <v>223</v>
      </c>
      <c r="E20" s="95">
        <v>225</v>
      </c>
      <c r="F20" s="95">
        <v>29</v>
      </c>
      <c r="G20" s="95">
        <v>26</v>
      </c>
      <c r="H20" s="95">
        <f t="shared" si="0"/>
        <v>200</v>
      </c>
      <c r="I20" s="95">
        <f>Sheriff!J800*2</f>
        <v>1036</v>
      </c>
    </row>
    <row r="21" spans="1:9" ht="12" customHeight="1" x14ac:dyDescent="0.2">
      <c r="A21" s="32" t="s">
        <v>643</v>
      </c>
      <c r="B21" s="95">
        <v>139</v>
      </c>
      <c r="C21" s="95">
        <v>137</v>
      </c>
      <c r="D21" s="95">
        <v>154</v>
      </c>
      <c r="E21" s="95">
        <v>148</v>
      </c>
      <c r="F21" s="95">
        <v>29</v>
      </c>
      <c r="G21" s="95">
        <v>27</v>
      </c>
      <c r="H21" s="95">
        <f t="shared" si="0"/>
        <v>198</v>
      </c>
      <c r="I21" s="95">
        <f>Sheriff!J801*2</f>
        <v>832</v>
      </c>
    </row>
    <row r="22" spans="1:9" ht="12" customHeight="1" x14ac:dyDescent="0.2">
      <c r="A22" s="32" t="s">
        <v>644</v>
      </c>
      <c r="B22" s="95">
        <v>57</v>
      </c>
      <c r="C22" s="95">
        <v>56</v>
      </c>
      <c r="D22" s="95">
        <v>98</v>
      </c>
      <c r="E22" s="95">
        <v>95</v>
      </c>
      <c r="F22" s="95">
        <v>14</v>
      </c>
      <c r="G22" s="95">
        <v>12</v>
      </c>
      <c r="H22" s="95">
        <f t="shared" si="0"/>
        <v>110</v>
      </c>
      <c r="I22" s="95">
        <f>Sheriff!J802*2</f>
        <v>442</v>
      </c>
    </row>
    <row r="23" spans="1:9" ht="12" customHeight="1" x14ac:dyDescent="0.2">
      <c r="A23" s="32" t="s">
        <v>645</v>
      </c>
      <c r="B23" s="95">
        <v>95</v>
      </c>
      <c r="C23" s="95">
        <v>96</v>
      </c>
      <c r="D23" s="95">
        <v>111</v>
      </c>
      <c r="E23" s="95">
        <v>106</v>
      </c>
      <c r="F23" s="95">
        <v>14</v>
      </c>
      <c r="G23" s="95">
        <v>14</v>
      </c>
      <c r="H23" s="95">
        <f t="shared" si="0"/>
        <v>136</v>
      </c>
      <c r="I23" s="95">
        <f>Sheriff!J803*2</f>
        <v>572</v>
      </c>
    </row>
    <row r="24" spans="1:9" ht="12" customHeight="1" x14ac:dyDescent="0.2">
      <c r="A24" s="32" t="s">
        <v>646</v>
      </c>
      <c r="B24" s="95">
        <v>150</v>
      </c>
      <c r="C24" s="95">
        <v>145</v>
      </c>
      <c r="D24" s="95">
        <v>122</v>
      </c>
      <c r="E24" s="95">
        <v>120</v>
      </c>
      <c r="F24" s="95">
        <v>23</v>
      </c>
      <c r="G24" s="95">
        <v>21</v>
      </c>
      <c r="H24" s="95">
        <f t="shared" si="0"/>
        <v>143</v>
      </c>
      <c r="I24" s="95">
        <f>Sheriff!J804*2</f>
        <v>724</v>
      </c>
    </row>
    <row r="25" spans="1:9" ht="12.75" customHeight="1" x14ac:dyDescent="0.2">
      <c r="A25" s="32" t="s">
        <v>647</v>
      </c>
      <c r="B25" s="95">
        <v>154</v>
      </c>
      <c r="C25" s="95">
        <v>145</v>
      </c>
      <c r="D25" s="95">
        <v>135</v>
      </c>
      <c r="E25" s="95">
        <v>131</v>
      </c>
      <c r="F25" s="95">
        <v>21</v>
      </c>
      <c r="G25" s="95">
        <v>21</v>
      </c>
      <c r="H25" s="95">
        <f t="shared" si="0"/>
        <v>123</v>
      </c>
      <c r="I25" s="95">
        <f>Sheriff!J805*2</f>
        <v>730</v>
      </c>
    </row>
    <row r="26" spans="1:9" ht="12.75" customHeight="1" x14ac:dyDescent="0.2">
      <c r="A26" s="32" t="s">
        <v>648</v>
      </c>
      <c r="B26" s="95">
        <v>266</v>
      </c>
      <c r="C26" s="95">
        <v>254</v>
      </c>
      <c r="D26" s="95">
        <v>230</v>
      </c>
      <c r="E26" s="95">
        <v>234</v>
      </c>
      <c r="F26" s="95">
        <v>40</v>
      </c>
      <c r="G26" s="95">
        <v>42</v>
      </c>
      <c r="H26" s="95">
        <f t="shared" si="0"/>
        <v>272</v>
      </c>
      <c r="I26" s="95">
        <f>Sheriff!J806*2</f>
        <v>1338</v>
      </c>
    </row>
    <row r="27" spans="1:9" ht="12.75" customHeight="1" x14ac:dyDescent="0.2">
      <c r="A27" s="32" t="s">
        <v>649</v>
      </c>
      <c r="B27" s="95">
        <v>181</v>
      </c>
      <c r="C27" s="95">
        <v>173</v>
      </c>
      <c r="D27" s="95">
        <v>193</v>
      </c>
      <c r="E27" s="95">
        <v>185</v>
      </c>
      <c r="F27" s="95">
        <v>23</v>
      </c>
      <c r="G27" s="95">
        <v>25</v>
      </c>
      <c r="H27" s="95">
        <f t="shared" si="0"/>
        <v>226</v>
      </c>
      <c r="I27" s="95">
        <f>Sheriff!J807*2</f>
        <v>1006</v>
      </c>
    </row>
    <row r="28" spans="1:9" ht="12.75" customHeight="1" x14ac:dyDescent="0.2">
      <c r="A28" s="32" t="s">
        <v>650</v>
      </c>
      <c r="B28" s="95">
        <v>120</v>
      </c>
      <c r="C28" s="95">
        <v>116</v>
      </c>
      <c r="D28" s="95">
        <v>94</v>
      </c>
      <c r="E28" s="95">
        <v>95</v>
      </c>
      <c r="F28" s="95">
        <v>10</v>
      </c>
      <c r="G28" s="95">
        <v>9</v>
      </c>
      <c r="H28" s="95">
        <f t="shared" si="0"/>
        <v>144</v>
      </c>
      <c r="I28" s="95">
        <f>Sheriff!J808*2</f>
        <v>588</v>
      </c>
    </row>
    <row r="29" spans="1:9" ht="12.75" customHeight="1" x14ac:dyDescent="0.2">
      <c r="A29" s="32" t="s">
        <v>651</v>
      </c>
      <c r="B29" s="95">
        <v>164</v>
      </c>
      <c r="C29" s="95">
        <v>167</v>
      </c>
      <c r="D29" s="95">
        <v>110</v>
      </c>
      <c r="E29" s="95">
        <v>107</v>
      </c>
      <c r="F29" s="95">
        <v>23</v>
      </c>
      <c r="G29" s="95">
        <v>23</v>
      </c>
      <c r="H29" s="95">
        <f t="shared" si="0"/>
        <v>104</v>
      </c>
      <c r="I29" s="95">
        <f>Sheriff!J809*2</f>
        <v>698</v>
      </c>
    </row>
    <row r="30" spans="1:9" ht="12.75" customHeight="1" x14ac:dyDescent="0.2">
      <c r="A30" s="32" t="s">
        <v>652</v>
      </c>
      <c r="B30" s="95">
        <v>141</v>
      </c>
      <c r="C30" s="95">
        <v>141</v>
      </c>
      <c r="D30" s="95">
        <v>142</v>
      </c>
      <c r="E30" s="95">
        <v>128</v>
      </c>
      <c r="F30" s="95">
        <v>16</v>
      </c>
      <c r="G30" s="95">
        <v>16</v>
      </c>
      <c r="H30" s="95">
        <f t="shared" si="0"/>
        <v>126</v>
      </c>
      <c r="I30" s="95">
        <f>Sheriff!J810*2</f>
        <v>710</v>
      </c>
    </row>
    <row r="31" spans="1:9" ht="12.75" customHeight="1" x14ac:dyDescent="0.2">
      <c r="A31" s="32" t="s">
        <v>653</v>
      </c>
      <c r="B31" s="95">
        <v>149</v>
      </c>
      <c r="C31" s="95">
        <v>144</v>
      </c>
      <c r="D31" s="95">
        <v>115</v>
      </c>
      <c r="E31" s="95">
        <v>114</v>
      </c>
      <c r="F31" s="95">
        <v>19</v>
      </c>
      <c r="G31" s="95">
        <v>20</v>
      </c>
      <c r="H31" s="95">
        <f t="shared" si="0"/>
        <v>133</v>
      </c>
      <c r="I31" s="95">
        <f>Sheriff!J811*2</f>
        <v>694</v>
      </c>
    </row>
    <row r="32" spans="1:9" ht="12.75" customHeight="1" x14ac:dyDescent="0.2">
      <c r="A32" s="32" t="s">
        <v>654</v>
      </c>
      <c r="B32" s="95">
        <v>142</v>
      </c>
      <c r="C32" s="95">
        <v>135</v>
      </c>
      <c r="D32" s="95">
        <v>98</v>
      </c>
      <c r="E32" s="95">
        <v>98</v>
      </c>
      <c r="F32" s="95">
        <v>22</v>
      </c>
      <c r="G32" s="95">
        <v>21</v>
      </c>
      <c r="H32" s="95">
        <f t="shared" si="0"/>
        <v>120</v>
      </c>
      <c r="I32" s="95">
        <f>Sheriff!J812*2</f>
        <v>636</v>
      </c>
    </row>
    <row r="33" spans="1:9" ht="12.75" customHeight="1" x14ac:dyDescent="0.2">
      <c r="A33" s="32" t="s">
        <v>655</v>
      </c>
      <c r="B33" s="95">
        <v>140</v>
      </c>
      <c r="C33" s="95">
        <v>133</v>
      </c>
      <c r="D33" s="95">
        <v>129</v>
      </c>
      <c r="E33" s="95">
        <v>127</v>
      </c>
      <c r="F33" s="95">
        <v>34</v>
      </c>
      <c r="G33" s="95">
        <v>31</v>
      </c>
      <c r="H33" s="95">
        <f t="shared" si="0"/>
        <v>154</v>
      </c>
      <c r="I33" s="95">
        <f>Sheriff!J813*2</f>
        <v>748</v>
      </c>
    </row>
    <row r="34" spans="1:9" ht="12.75" customHeight="1" x14ac:dyDescent="0.2">
      <c r="A34" s="32" t="s">
        <v>656</v>
      </c>
      <c r="B34" s="95">
        <v>89</v>
      </c>
      <c r="C34" s="95">
        <v>87</v>
      </c>
      <c r="D34" s="95">
        <v>99</v>
      </c>
      <c r="E34" s="95">
        <v>98</v>
      </c>
      <c r="F34" s="95">
        <v>11</v>
      </c>
      <c r="G34" s="95">
        <v>12</v>
      </c>
      <c r="H34" s="95">
        <f t="shared" si="0"/>
        <v>92</v>
      </c>
      <c r="I34" s="95">
        <f>Sheriff!J814*2</f>
        <v>488</v>
      </c>
    </row>
    <row r="35" spans="1:9" ht="12.75" customHeight="1" x14ac:dyDescent="0.2">
      <c r="A35" s="32" t="s">
        <v>657</v>
      </c>
      <c r="B35" s="95">
        <v>119</v>
      </c>
      <c r="C35" s="95">
        <v>118</v>
      </c>
      <c r="D35" s="95">
        <v>121</v>
      </c>
      <c r="E35" s="95">
        <v>114</v>
      </c>
      <c r="F35" s="95">
        <v>34</v>
      </c>
      <c r="G35" s="95">
        <v>39</v>
      </c>
      <c r="H35" s="95">
        <f t="shared" si="0"/>
        <v>229</v>
      </c>
      <c r="I35" s="95">
        <f>Sheriff!J815*2</f>
        <v>774</v>
      </c>
    </row>
    <row r="36" spans="1:9" ht="12.75" customHeight="1" x14ac:dyDescent="0.2">
      <c r="A36" s="32" t="s">
        <v>658</v>
      </c>
      <c r="B36" s="95">
        <v>118</v>
      </c>
      <c r="C36" s="95">
        <v>116</v>
      </c>
      <c r="D36" s="95">
        <v>110</v>
      </c>
      <c r="E36" s="95">
        <v>111</v>
      </c>
      <c r="F36" s="95">
        <v>18</v>
      </c>
      <c r="G36" s="95">
        <v>17</v>
      </c>
      <c r="H36" s="95">
        <f t="shared" si="0"/>
        <v>120</v>
      </c>
      <c r="I36" s="95">
        <f>Sheriff!J816*2</f>
        <v>610</v>
      </c>
    </row>
    <row r="37" spans="1:9" ht="12.75" customHeight="1" x14ac:dyDescent="0.2">
      <c r="A37" s="32" t="s">
        <v>659</v>
      </c>
      <c r="B37" s="95">
        <v>200</v>
      </c>
      <c r="C37" s="95">
        <v>192</v>
      </c>
      <c r="D37" s="95">
        <v>157</v>
      </c>
      <c r="E37" s="95">
        <v>152</v>
      </c>
      <c r="F37" s="95">
        <v>19</v>
      </c>
      <c r="G37" s="95">
        <v>21</v>
      </c>
      <c r="H37" s="95">
        <f t="shared" si="0"/>
        <v>149</v>
      </c>
      <c r="I37" s="95">
        <f>Sheriff!J817*2</f>
        <v>890</v>
      </c>
    </row>
    <row r="38" spans="1:9" ht="12.75" customHeight="1" x14ac:dyDescent="0.2">
      <c r="A38" s="32" t="s">
        <v>660</v>
      </c>
      <c r="B38" s="95">
        <v>150</v>
      </c>
      <c r="C38" s="95">
        <v>142</v>
      </c>
      <c r="D38" s="95">
        <v>124</v>
      </c>
      <c r="E38" s="95">
        <v>126</v>
      </c>
      <c r="F38" s="95">
        <v>16</v>
      </c>
      <c r="G38" s="95">
        <v>18</v>
      </c>
      <c r="H38" s="95">
        <f t="shared" si="0"/>
        <v>132</v>
      </c>
      <c r="I38" s="95">
        <f>Sheriff!J818*2</f>
        <v>708</v>
      </c>
    </row>
    <row r="39" spans="1:9" ht="12.75" customHeight="1" x14ac:dyDescent="0.2">
      <c r="A39" s="36" t="s">
        <v>661</v>
      </c>
      <c r="B39" s="91">
        <f t="shared" ref="B39:H39" si="1">SUM(B5:B38)</f>
        <v>4727</v>
      </c>
      <c r="C39" s="91">
        <f t="shared" si="1"/>
        <v>4532</v>
      </c>
      <c r="D39" s="91">
        <f t="shared" si="1"/>
        <v>4257</v>
      </c>
      <c r="E39" s="91">
        <f t="shared" si="1"/>
        <v>4198</v>
      </c>
      <c r="F39" s="91">
        <f t="shared" si="1"/>
        <v>726</v>
      </c>
      <c r="G39" s="91">
        <f t="shared" si="1"/>
        <v>728</v>
      </c>
      <c r="H39" s="91">
        <f t="shared" si="1"/>
        <v>5068</v>
      </c>
      <c r="I39" s="91">
        <f>SUM(I5:I38)</f>
        <v>24236</v>
      </c>
    </row>
    <row r="40" spans="1:9" ht="12" customHeight="1" x14ac:dyDescent="0.2">
      <c r="A40" s="18"/>
      <c r="B40" s="29"/>
      <c r="C40" s="29"/>
      <c r="D40" s="29"/>
      <c r="E40" s="29"/>
      <c r="F40" s="29"/>
      <c r="G40" s="29"/>
      <c r="H40" s="29"/>
      <c r="I40" s="29"/>
    </row>
  </sheetData>
  <printOptions horizontalCentered="1"/>
  <pageMargins left="0.7" right="0.7" top="0.75" bottom="0.75" header="0.3" footer="0.3"/>
  <pageSetup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9"/>
  <sheetViews>
    <sheetView zoomScaleNormal="100" zoomScaleSheetLayoutView="100" workbookViewId="0">
      <pane ySplit="1" topLeftCell="A2" activePane="bottomLeft" state="frozen"/>
      <selection activeCell="H19" sqref="H19"/>
      <selection pane="bottomLeft" activeCell="H19" sqref="H19"/>
    </sheetView>
  </sheetViews>
  <sheetFormatPr defaultRowHeight="12" x14ac:dyDescent="0.2"/>
  <cols>
    <col min="1" max="1" width="21.5703125" style="23" customWidth="1"/>
    <col min="2" max="7" width="6.7109375" style="94" customWidth="1"/>
    <col min="8" max="26" width="6.7109375" style="23" customWidth="1"/>
    <col min="27" max="16384" width="9.140625" style="23"/>
  </cols>
  <sheetData>
    <row r="1" spans="1:8" ht="131.25" customHeight="1" thickBot="1" x14ac:dyDescent="0.25">
      <c r="A1" s="119" t="s">
        <v>1718</v>
      </c>
      <c r="B1" s="84" t="s">
        <v>1719</v>
      </c>
      <c r="C1" s="84" t="s">
        <v>1895</v>
      </c>
      <c r="D1" s="84" t="s">
        <v>1720</v>
      </c>
      <c r="E1" s="84" t="s">
        <v>1721</v>
      </c>
      <c r="F1" s="84" t="s">
        <v>79</v>
      </c>
      <c r="G1" s="81" t="s">
        <v>0</v>
      </c>
    </row>
    <row r="2" spans="1:8" ht="16.5" customHeight="1" thickBot="1" x14ac:dyDescent="0.25">
      <c r="A2" s="78">
        <v>2017</v>
      </c>
      <c r="B2" s="81" t="s">
        <v>1188</v>
      </c>
      <c r="C2" s="81" t="s">
        <v>1189</v>
      </c>
      <c r="D2" s="81" t="s">
        <v>1191</v>
      </c>
      <c r="E2" s="81" t="s">
        <v>1160</v>
      </c>
      <c r="F2" s="81"/>
      <c r="G2" s="81"/>
    </row>
    <row r="3" spans="1:8" ht="3.95" customHeight="1" x14ac:dyDescent="0.2"/>
    <row r="4" spans="1:8" x14ac:dyDescent="0.2">
      <c r="A4" s="25" t="s">
        <v>30</v>
      </c>
    </row>
    <row r="5" spans="1:8" x14ac:dyDescent="0.2">
      <c r="A5" s="32" t="s">
        <v>622</v>
      </c>
      <c r="B5" s="95">
        <v>110</v>
      </c>
      <c r="C5" s="95">
        <v>266</v>
      </c>
      <c r="D5" s="95">
        <v>80</v>
      </c>
      <c r="E5" s="95">
        <v>21</v>
      </c>
      <c r="F5" s="95">
        <f>G5-SUM(B5:E5)</f>
        <v>18</v>
      </c>
      <c r="G5" s="95">
        <f>Sheriff!J822</f>
        <v>495</v>
      </c>
    </row>
    <row r="6" spans="1:8" x14ac:dyDescent="0.2">
      <c r="A6" s="32" t="s">
        <v>623</v>
      </c>
      <c r="B6" s="95">
        <v>139</v>
      </c>
      <c r="C6" s="95">
        <v>281</v>
      </c>
      <c r="D6" s="95">
        <v>79</v>
      </c>
      <c r="E6" s="95">
        <v>24</v>
      </c>
      <c r="F6" s="95">
        <f>G6-SUM(B6:E6)</f>
        <v>13</v>
      </c>
      <c r="G6" s="95">
        <f>Sheriff!J823</f>
        <v>536</v>
      </c>
    </row>
    <row r="7" spans="1:8" x14ac:dyDescent="0.2">
      <c r="A7" s="32" t="s">
        <v>624</v>
      </c>
      <c r="B7" s="95">
        <v>69</v>
      </c>
      <c r="C7" s="95">
        <v>294</v>
      </c>
      <c r="D7" s="95">
        <v>80</v>
      </c>
      <c r="E7" s="95">
        <v>26</v>
      </c>
      <c r="F7" s="95">
        <f>G7-SUM(B7:E7)</f>
        <v>8</v>
      </c>
      <c r="G7" s="95">
        <f>Sheriff!J824</f>
        <v>477</v>
      </c>
    </row>
    <row r="8" spans="1:8" x14ac:dyDescent="0.2">
      <c r="A8" s="32" t="s">
        <v>625</v>
      </c>
      <c r="B8" s="95">
        <v>86</v>
      </c>
      <c r="C8" s="95">
        <v>260</v>
      </c>
      <c r="D8" s="95">
        <v>70</v>
      </c>
      <c r="E8" s="95">
        <v>18</v>
      </c>
      <c r="F8" s="95">
        <f>G8-SUM(B8:E8)</f>
        <v>18</v>
      </c>
      <c r="G8" s="95">
        <f>Sheriff!J825</f>
        <v>452</v>
      </c>
    </row>
    <row r="9" spans="1:8" x14ac:dyDescent="0.2">
      <c r="A9" s="36" t="s">
        <v>626</v>
      </c>
      <c r="B9" s="91">
        <f t="shared" ref="B9:F9" si="0">SUM(B5:B8)</f>
        <v>404</v>
      </c>
      <c r="C9" s="91">
        <f t="shared" si="0"/>
        <v>1101</v>
      </c>
      <c r="D9" s="91">
        <f t="shared" si="0"/>
        <v>309</v>
      </c>
      <c r="E9" s="91">
        <f t="shared" si="0"/>
        <v>89</v>
      </c>
      <c r="F9" s="91">
        <f t="shared" si="0"/>
        <v>57</v>
      </c>
      <c r="G9" s="91">
        <f>SUM(G5:G8)</f>
        <v>1960</v>
      </c>
      <c r="H9" s="28"/>
    </row>
  </sheetData>
  <printOptions horizontalCentered="1"/>
  <pageMargins left="0.7" right="0.7" top="0.75" bottom="0.75" header="0.3" footer="0.3"/>
  <pageSetup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9"/>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5703125" style="23" customWidth="1"/>
    <col min="2" max="11" width="6.7109375" style="94" customWidth="1"/>
    <col min="12" max="30" width="6.7109375" style="23" customWidth="1"/>
    <col min="31" max="16384" width="9.140625" style="23"/>
  </cols>
  <sheetData>
    <row r="1" spans="1:12" ht="141.75" customHeight="1" thickBot="1" x14ac:dyDescent="0.25">
      <c r="A1" s="119" t="s">
        <v>1722</v>
      </c>
      <c r="B1" s="84" t="s">
        <v>1916</v>
      </c>
      <c r="C1" s="84" t="s">
        <v>1723</v>
      </c>
      <c r="D1" s="84" t="s">
        <v>1724</v>
      </c>
      <c r="E1" s="84" t="s">
        <v>1725</v>
      </c>
      <c r="F1" s="84" t="s">
        <v>1917</v>
      </c>
      <c r="G1" s="84" t="s">
        <v>1726</v>
      </c>
      <c r="H1" s="84" t="s">
        <v>1727</v>
      </c>
      <c r="I1" s="84" t="s">
        <v>1728</v>
      </c>
      <c r="J1" s="84" t="s">
        <v>79</v>
      </c>
      <c r="K1" s="81" t="s">
        <v>0</v>
      </c>
    </row>
    <row r="2" spans="1:12" ht="13.5" customHeight="1" thickBot="1" x14ac:dyDescent="0.25">
      <c r="A2" s="78">
        <v>2017</v>
      </c>
      <c r="B2" s="81" t="s">
        <v>1225</v>
      </c>
      <c r="C2" s="81" t="s">
        <v>1206</v>
      </c>
      <c r="D2" s="81" t="s">
        <v>1190</v>
      </c>
      <c r="E2" s="81" t="s">
        <v>1291</v>
      </c>
      <c r="F2" s="81" t="s">
        <v>1192</v>
      </c>
      <c r="G2" s="81" t="s">
        <v>1207</v>
      </c>
      <c r="H2" s="81" t="s">
        <v>1197</v>
      </c>
      <c r="I2" s="81" t="s">
        <v>1210</v>
      </c>
      <c r="J2" s="81"/>
      <c r="K2" s="81"/>
    </row>
    <row r="3" spans="1:12" ht="3.95" customHeight="1" x14ac:dyDescent="0.2"/>
    <row r="4" spans="1:12" x14ac:dyDescent="0.2">
      <c r="A4" s="25" t="s">
        <v>30</v>
      </c>
    </row>
    <row r="5" spans="1:12" x14ac:dyDescent="0.2">
      <c r="A5" s="32" t="s">
        <v>622</v>
      </c>
      <c r="B5" s="95">
        <v>85</v>
      </c>
      <c r="C5" s="95">
        <v>131</v>
      </c>
      <c r="D5" s="95">
        <v>283</v>
      </c>
      <c r="E5" s="95">
        <v>258</v>
      </c>
      <c r="F5" s="95">
        <v>44</v>
      </c>
      <c r="G5" s="95">
        <v>78</v>
      </c>
      <c r="H5" s="95">
        <v>17</v>
      </c>
      <c r="I5" s="95">
        <v>16</v>
      </c>
      <c r="J5" s="95">
        <f>K5-SUM(B5:I5)</f>
        <v>78</v>
      </c>
      <c r="K5" s="95">
        <f>Sheriff!J822*2</f>
        <v>990</v>
      </c>
    </row>
    <row r="6" spans="1:12" x14ac:dyDescent="0.2">
      <c r="A6" s="32" t="s">
        <v>623</v>
      </c>
      <c r="B6" s="95">
        <v>96</v>
      </c>
      <c r="C6" s="95">
        <v>149</v>
      </c>
      <c r="D6" s="95">
        <v>302</v>
      </c>
      <c r="E6" s="95">
        <v>280</v>
      </c>
      <c r="F6" s="95">
        <v>58</v>
      </c>
      <c r="G6" s="95">
        <v>88</v>
      </c>
      <c r="H6" s="95">
        <v>24</v>
      </c>
      <c r="I6" s="95">
        <v>19</v>
      </c>
      <c r="J6" s="95">
        <f>K6-SUM(B6:I6)</f>
        <v>56</v>
      </c>
      <c r="K6" s="95">
        <f>Sheriff!J823*2</f>
        <v>1072</v>
      </c>
    </row>
    <row r="7" spans="1:12" x14ac:dyDescent="0.2">
      <c r="A7" s="32" t="s">
        <v>624</v>
      </c>
      <c r="B7" s="95">
        <v>60</v>
      </c>
      <c r="C7" s="95">
        <v>98</v>
      </c>
      <c r="D7" s="95">
        <v>292</v>
      </c>
      <c r="E7" s="95">
        <v>258</v>
      </c>
      <c r="F7" s="95">
        <v>64</v>
      </c>
      <c r="G7" s="95">
        <v>79</v>
      </c>
      <c r="H7" s="95">
        <v>21</v>
      </c>
      <c r="I7" s="95">
        <v>22</v>
      </c>
      <c r="J7" s="95">
        <f>K7-SUM(B7:I7)</f>
        <v>60</v>
      </c>
      <c r="K7" s="95">
        <f>Sheriff!J824*2</f>
        <v>954</v>
      </c>
    </row>
    <row r="8" spans="1:12" x14ac:dyDescent="0.2">
      <c r="A8" s="32" t="s">
        <v>625</v>
      </c>
      <c r="B8" s="95">
        <v>70</v>
      </c>
      <c r="C8" s="95">
        <v>100</v>
      </c>
      <c r="D8" s="95">
        <v>255</v>
      </c>
      <c r="E8" s="95">
        <v>243</v>
      </c>
      <c r="F8" s="95">
        <v>48</v>
      </c>
      <c r="G8" s="95">
        <v>70</v>
      </c>
      <c r="H8" s="95">
        <v>20</v>
      </c>
      <c r="I8" s="95">
        <v>22</v>
      </c>
      <c r="J8" s="95">
        <f>K8-SUM(B8:I8)</f>
        <v>76</v>
      </c>
      <c r="K8" s="95">
        <f>Sheriff!J825*2</f>
        <v>904</v>
      </c>
    </row>
    <row r="9" spans="1:12" x14ac:dyDescent="0.2">
      <c r="A9" s="36" t="s">
        <v>626</v>
      </c>
      <c r="B9" s="91">
        <f t="shared" ref="B9:J9" si="0">SUM(B5:B8)</f>
        <v>311</v>
      </c>
      <c r="C9" s="91">
        <f t="shared" si="0"/>
        <v>478</v>
      </c>
      <c r="D9" s="91">
        <f t="shared" si="0"/>
        <v>1132</v>
      </c>
      <c r="E9" s="91">
        <f t="shared" si="0"/>
        <v>1039</v>
      </c>
      <c r="F9" s="91">
        <f t="shared" si="0"/>
        <v>214</v>
      </c>
      <c r="G9" s="91">
        <f t="shared" si="0"/>
        <v>315</v>
      </c>
      <c r="H9" s="91">
        <f t="shared" si="0"/>
        <v>82</v>
      </c>
      <c r="I9" s="91">
        <f t="shared" si="0"/>
        <v>79</v>
      </c>
      <c r="J9" s="91">
        <f t="shared" si="0"/>
        <v>270</v>
      </c>
      <c r="K9" s="91">
        <f>SUM(K5:K8)</f>
        <v>3920</v>
      </c>
      <c r="L9" s="28"/>
    </row>
  </sheetData>
  <printOptions horizontalCentered="1"/>
  <pageMargins left="0.7" right="0.7" top="0.75" bottom="0.75" header="0.3" footer="0.3"/>
  <pageSetup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9"/>
  <sheetViews>
    <sheetView zoomScaleNormal="100" zoomScaleSheetLayoutView="100" workbookViewId="0">
      <pane ySplit="1" topLeftCell="A2" activePane="bottomLeft" state="frozen"/>
      <selection activeCell="H19" sqref="H19"/>
      <selection pane="bottomLeft" activeCell="H19" sqref="H19"/>
    </sheetView>
  </sheetViews>
  <sheetFormatPr defaultRowHeight="12" x14ac:dyDescent="0.2"/>
  <cols>
    <col min="1" max="1" width="21.5703125" style="23" customWidth="1"/>
    <col min="2" max="6" width="6.7109375" style="94" customWidth="1"/>
    <col min="7" max="25" width="6.7109375" style="23" customWidth="1"/>
    <col min="26" max="16384" width="9.140625" style="23"/>
  </cols>
  <sheetData>
    <row r="1" spans="1:7" ht="127.5" customHeight="1" thickBot="1" x14ac:dyDescent="0.25">
      <c r="A1" s="119" t="s">
        <v>1729</v>
      </c>
      <c r="B1" s="84" t="s">
        <v>1730</v>
      </c>
      <c r="C1" s="84" t="s">
        <v>1896</v>
      </c>
      <c r="D1" s="84" t="s">
        <v>1897</v>
      </c>
      <c r="E1" s="84" t="s">
        <v>79</v>
      </c>
      <c r="F1" s="81" t="s">
        <v>0</v>
      </c>
    </row>
    <row r="2" spans="1:7" ht="15" customHeight="1" thickBot="1" x14ac:dyDescent="0.25">
      <c r="A2" s="78">
        <v>2017</v>
      </c>
      <c r="B2" s="81" t="s">
        <v>1302</v>
      </c>
      <c r="C2" s="81" t="s">
        <v>1303</v>
      </c>
      <c r="D2" s="81" t="s">
        <v>1304</v>
      </c>
      <c r="E2" s="81"/>
      <c r="F2" s="81"/>
    </row>
    <row r="3" spans="1:7" ht="3.95" customHeight="1" x14ac:dyDescent="0.2"/>
    <row r="4" spans="1:7" x14ac:dyDescent="0.2">
      <c r="A4" s="25" t="s">
        <v>30</v>
      </c>
    </row>
    <row r="5" spans="1:7" x14ac:dyDescent="0.2">
      <c r="A5" s="32" t="s">
        <v>622</v>
      </c>
      <c r="B5" s="95">
        <v>124</v>
      </c>
      <c r="C5" s="95">
        <v>213</v>
      </c>
      <c r="D5" s="95">
        <v>90</v>
      </c>
      <c r="E5" s="95">
        <f>F5-SUM(B5:D5)</f>
        <v>68</v>
      </c>
      <c r="F5" s="95">
        <f>Sheriff!J822</f>
        <v>495</v>
      </c>
    </row>
    <row r="6" spans="1:7" x14ac:dyDescent="0.2">
      <c r="A6" s="32" t="s">
        <v>623</v>
      </c>
      <c r="B6" s="95">
        <v>133</v>
      </c>
      <c r="C6" s="95">
        <v>231</v>
      </c>
      <c r="D6" s="95">
        <v>101</v>
      </c>
      <c r="E6" s="95">
        <f>F6-SUM(B6:D6)</f>
        <v>71</v>
      </c>
      <c r="F6" s="95">
        <f>Sheriff!J823</f>
        <v>536</v>
      </c>
    </row>
    <row r="7" spans="1:7" x14ac:dyDescent="0.2">
      <c r="A7" s="32" t="s">
        <v>624</v>
      </c>
      <c r="B7" s="95">
        <v>103</v>
      </c>
      <c r="C7" s="95">
        <v>229</v>
      </c>
      <c r="D7" s="95">
        <v>89</v>
      </c>
      <c r="E7" s="95">
        <f>F7-SUM(B7:D7)</f>
        <v>56</v>
      </c>
      <c r="F7" s="95">
        <f>Sheriff!J824</f>
        <v>477</v>
      </c>
    </row>
    <row r="8" spans="1:7" x14ac:dyDescent="0.2">
      <c r="A8" s="32" t="s">
        <v>625</v>
      </c>
      <c r="B8" s="95">
        <v>95</v>
      </c>
      <c r="C8" s="95">
        <v>204</v>
      </c>
      <c r="D8" s="95">
        <v>79</v>
      </c>
      <c r="E8" s="95">
        <f>F8-SUM(B8:D8)</f>
        <v>74</v>
      </c>
      <c r="F8" s="95">
        <f>Sheriff!J825</f>
        <v>452</v>
      </c>
    </row>
    <row r="9" spans="1:7" x14ac:dyDescent="0.2">
      <c r="A9" s="36" t="s">
        <v>626</v>
      </c>
      <c r="B9" s="91">
        <f t="shared" ref="B9:E9" si="0">SUM(B5:B8)</f>
        <v>455</v>
      </c>
      <c r="C9" s="91">
        <f t="shared" si="0"/>
        <v>877</v>
      </c>
      <c r="D9" s="91">
        <f t="shared" si="0"/>
        <v>359</v>
      </c>
      <c r="E9" s="91">
        <f t="shared" si="0"/>
        <v>269</v>
      </c>
      <c r="F9" s="91">
        <f>SUM(F5:F8)</f>
        <v>1960</v>
      </c>
      <c r="G9" s="28"/>
    </row>
  </sheetData>
  <printOptions horizontalCentered="1"/>
  <pageMargins left="0.7" right="0.7" top="0.75" bottom="0.75" header="0.3" footer="0.3"/>
  <pageSetup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 style="23" customWidth="1"/>
    <col min="2" max="15" width="6.7109375" style="94" customWidth="1"/>
    <col min="16" max="16" width="9.140625" style="6"/>
    <col min="17" max="26" width="6.7109375" style="23" customWidth="1"/>
    <col min="27" max="16384" width="9.140625" style="23"/>
  </cols>
  <sheetData>
    <row r="1" spans="1:19" ht="111.75" customHeight="1" thickBot="1" x14ac:dyDescent="0.25">
      <c r="A1" s="119" t="s">
        <v>1731</v>
      </c>
      <c r="B1" s="84" t="s">
        <v>1732</v>
      </c>
      <c r="C1" s="84" t="s">
        <v>1733</v>
      </c>
      <c r="D1" s="84" t="s">
        <v>1734</v>
      </c>
      <c r="E1" s="84" t="s">
        <v>1735</v>
      </c>
      <c r="F1" s="84" t="s">
        <v>1736</v>
      </c>
      <c r="G1" s="84" t="s">
        <v>1737</v>
      </c>
      <c r="H1" s="84" t="s">
        <v>1738</v>
      </c>
      <c r="I1" s="84" t="s">
        <v>1739</v>
      </c>
      <c r="J1" s="84" t="s">
        <v>1740</v>
      </c>
      <c r="K1" s="84" t="s">
        <v>1741</v>
      </c>
      <c r="L1" s="84" t="s">
        <v>1898</v>
      </c>
      <c r="M1" s="84" t="s">
        <v>1899</v>
      </c>
      <c r="N1" s="84" t="s">
        <v>79</v>
      </c>
      <c r="O1" s="81" t="s">
        <v>0</v>
      </c>
      <c r="S1" s="128"/>
    </row>
    <row r="2" spans="1:19" ht="15" customHeight="1" thickBot="1" x14ac:dyDescent="0.25">
      <c r="A2" s="78">
        <v>2017</v>
      </c>
      <c r="B2" s="81" t="s">
        <v>1188</v>
      </c>
      <c r="C2" s="81" t="s">
        <v>1225</v>
      </c>
      <c r="D2" s="81" t="s">
        <v>1189</v>
      </c>
      <c r="E2" s="81" t="s">
        <v>1190</v>
      </c>
      <c r="F2" s="81" t="s">
        <v>1191</v>
      </c>
      <c r="G2" s="81" t="s">
        <v>1192</v>
      </c>
      <c r="H2" s="81" t="s">
        <v>1193</v>
      </c>
      <c r="I2" s="81" t="s">
        <v>1194</v>
      </c>
      <c r="J2" s="81" t="s">
        <v>1195</v>
      </c>
      <c r="K2" s="81" t="s">
        <v>1196</v>
      </c>
      <c r="L2" s="81" t="s">
        <v>1160</v>
      </c>
      <c r="M2" s="81" t="s">
        <v>1197</v>
      </c>
      <c r="N2" s="81"/>
      <c r="O2" s="103"/>
    </row>
    <row r="3" spans="1:19" ht="3.95" customHeight="1" x14ac:dyDescent="0.2"/>
    <row r="4" spans="1:19" x14ac:dyDescent="0.2">
      <c r="A4" s="25" t="s">
        <v>31</v>
      </c>
    </row>
    <row r="5" spans="1:19" ht="12.75" customHeight="1" x14ac:dyDescent="0.2">
      <c r="A5" s="32" t="s">
        <v>615</v>
      </c>
      <c r="B5" s="95">
        <v>77</v>
      </c>
      <c r="C5" s="95">
        <v>107</v>
      </c>
      <c r="D5" s="95">
        <v>181</v>
      </c>
      <c r="E5" s="95">
        <v>144</v>
      </c>
      <c r="F5" s="95">
        <v>35</v>
      </c>
      <c r="G5" s="95">
        <v>45</v>
      </c>
      <c r="H5" s="95">
        <v>2</v>
      </c>
      <c r="I5" s="95">
        <v>8</v>
      </c>
      <c r="J5" s="95">
        <v>4</v>
      </c>
      <c r="K5" s="95">
        <v>8</v>
      </c>
      <c r="L5" s="95">
        <v>33</v>
      </c>
      <c r="M5" s="95">
        <v>26</v>
      </c>
      <c r="N5" s="95">
        <f t="shared" ref="N5:N10" si="0">O5-SUM(B5:M5)</f>
        <v>56</v>
      </c>
      <c r="O5" s="95">
        <f>Sheriff!J829*2</f>
        <v>726</v>
      </c>
    </row>
    <row r="6" spans="1:19" ht="12.75" customHeight="1" x14ac:dyDescent="0.2">
      <c r="A6" s="32" t="s">
        <v>616</v>
      </c>
      <c r="B6" s="95">
        <v>76</v>
      </c>
      <c r="C6" s="95">
        <v>73</v>
      </c>
      <c r="D6" s="95">
        <v>105</v>
      </c>
      <c r="E6" s="95">
        <v>99</v>
      </c>
      <c r="F6" s="95">
        <v>30</v>
      </c>
      <c r="G6" s="95">
        <v>30</v>
      </c>
      <c r="H6" s="95">
        <v>1</v>
      </c>
      <c r="I6" s="95">
        <v>4</v>
      </c>
      <c r="J6" s="95">
        <v>4</v>
      </c>
      <c r="K6" s="95">
        <v>4</v>
      </c>
      <c r="L6" s="95">
        <v>11</v>
      </c>
      <c r="M6" s="95">
        <v>8</v>
      </c>
      <c r="N6" s="95">
        <f t="shared" si="0"/>
        <v>39</v>
      </c>
      <c r="O6" s="95">
        <f>Sheriff!J830*2</f>
        <v>484</v>
      </c>
    </row>
    <row r="7" spans="1:19" ht="12.75" customHeight="1" x14ac:dyDescent="0.2">
      <c r="A7" s="32" t="s">
        <v>617</v>
      </c>
      <c r="B7" s="95">
        <v>106</v>
      </c>
      <c r="C7" s="95">
        <v>147</v>
      </c>
      <c r="D7" s="95">
        <v>304</v>
      </c>
      <c r="E7" s="95">
        <v>300</v>
      </c>
      <c r="F7" s="95">
        <v>66</v>
      </c>
      <c r="G7" s="95">
        <v>96</v>
      </c>
      <c r="H7" s="95">
        <v>5</v>
      </c>
      <c r="I7" s="95">
        <v>11</v>
      </c>
      <c r="J7" s="95">
        <v>12</v>
      </c>
      <c r="K7" s="95">
        <v>19</v>
      </c>
      <c r="L7" s="95">
        <v>50</v>
      </c>
      <c r="M7" s="95">
        <v>46</v>
      </c>
      <c r="N7" s="95">
        <f t="shared" si="0"/>
        <v>100</v>
      </c>
      <c r="O7" s="95">
        <f>Sheriff!J831*2</f>
        <v>1262</v>
      </c>
    </row>
    <row r="8" spans="1:19" ht="12.75" customHeight="1" x14ac:dyDescent="0.2">
      <c r="A8" s="32" t="s">
        <v>618</v>
      </c>
      <c r="B8" s="95">
        <v>100</v>
      </c>
      <c r="C8" s="95">
        <v>131</v>
      </c>
      <c r="D8" s="95">
        <v>220</v>
      </c>
      <c r="E8" s="95">
        <v>183</v>
      </c>
      <c r="F8" s="95">
        <v>23</v>
      </c>
      <c r="G8" s="95">
        <v>42</v>
      </c>
      <c r="H8" s="95">
        <v>2</v>
      </c>
      <c r="I8" s="95">
        <v>11</v>
      </c>
      <c r="J8" s="95">
        <v>5</v>
      </c>
      <c r="K8" s="95">
        <v>15</v>
      </c>
      <c r="L8" s="95">
        <v>34</v>
      </c>
      <c r="M8" s="95">
        <v>25</v>
      </c>
      <c r="N8" s="95">
        <f t="shared" si="0"/>
        <v>75</v>
      </c>
      <c r="O8" s="95">
        <f>Sheriff!J832*2</f>
        <v>866</v>
      </c>
    </row>
    <row r="9" spans="1:19" ht="12.75" customHeight="1" x14ac:dyDescent="0.2">
      <c r="A9" s="32" t="s">
        <v>619</v>
      </c>
      <c r="B9" s="95">
        <v>61</v>
      </c>
      <c r="C9" s="95">
        <v>87</v>
      </c>
      <c r="D9" s="95">
        <v>220</v>
      </c>
      <c r="E9" s="95">
        <v>183</v>
      </c>
      <c r="F9" s="95">
        <v>26</v>
      </c>
      <c r="G9" s="95">
        <v>35</v>
      </c>
      <c r="H9" s="95">
        <v>2</v>
      </c>
      <c r="I9" s="95">
        <v>8</v>
      </c>
      <c r="J9" s="95">
        <v>5</v>
      </c>
      <c r="K9" s="95">
        <v>12</v>
      </c>
      <c r="L9" s="95">
        <v>30</v>
      </c>
      <c r="M9" s="95">
        <v>20</v>
      </c>
      <c r="N9" s="95">
        <f t="shared" si="0"/>
        <v>47</v>
      </c>
      <c r="O9" s="95">
        <f>Sheriff!J833*2</f>
        <v>736</v>
      </c>
    </row>
    <row r="10" spans="1:19" ht="12.75" customHeight="1" x14ac:dyDescent="0.2">
      <c r="A10" s="32" t="s">
        <v>620</v>
      </c>
      <c r="B10" s="95">
        <v>56</v>
      </c>
      <c r="C10" s="95">
        <v>73</v>
      </c>
      <c r="D10" s="95">
        <v>185</v>
      </c>
      <c r="E10" s="95">
        <v>166</v>
      </c>
      <c r="F10" s="95">
        <v>35</v>
      </c>
      <c r="G10" s="95">
        <v>54</v>
      </c>
      <c r="H10" s="95">
        <v>3</v>
      </c>
      <c r="I10" s="95">
        <v>12</v>
      </c>
      <c r="J10" s="95">
        <v>8</v>
      </c>
      <c r="K10" s="95">
        <v>10</v>
      </c>
      <c r="L10" s="95">
        <v>17</v>
      </c>
      <c r="M10" s="95">
        <v>14</v>
      </c>
      <c r="N10" s="95">
        <f t="shared" si="0"/>
        <v>71</v>
      </c>
      <c r="O10" s="95">
        <f>Sheriff!J834*2</f>
        <v>704</v>
      </c>
    </row>
    <row r="11" spans="1:19" ht="12.75" customHeight="1" x14ac:dyDescent="0.2">
      <c r="A11" s="36" t="s">
        <v>621</v>
      </c>
      <c r="B11" s="91">
        <f t="shared" ref="B11:N11" si="1">SUM(B5:B10)</f>
        <v>476</v>
      </c>
      <c r="C11" s="91">
        <f t="shared" si="1"/>
        <v>618</v>
      </c>
      <c r="D11" s="91">
        <f t="shared" si="1"/>
        <v>1215</v>
      </c>
      <c r="E11" s="91">
        <f t="shared" si="1"/>
        <v>1075</v>
      </c>
      <c r="F11" s="91">
        <f t="shared" si="1"/>
        <v>215</v>
      </c>
      <c r="G11" s="91">
        <f t="shared" si="1"/>
        <v>302</v>
      </c>
      <c r="H11" s="91">
        <f t="shared" si="1"/>
        <v>15</v>
      </c>
      <c r="I11" s="91">
        <f t="shared" si="1"/>
        <v>54</v>
      </c>
      <c r="J11" s="91">
        <f t="shared" si="1"/>
        <v>38</v>
      </c>
      <c r="K11" s="91">
        <f t="shared" si="1"/>
        <v>68</v>
      </c>
      <c r="L11" s="91">
        <f t="shared" si="1"/>
        <v>175</v>
      </c>
      <c r="M11" s="91">
        <f t="shared" si="1"/>
        <v>139</v>
      </c>
      <c r="N11" s="91">
        <f t="shared" si="1"/>
        <v>388</v>
      </c>
      <c r="O11" s="91">
        <f>SUM(O5:O10)</f>
        <v>4778</v>
      </c>
    </row>
  </sheetData>
  <printOptions horizontalCentered="1"/>
  <pageMargins left="0.7" right="0.7" top="0.75" bottom="0.75" header="0.3" footer="0.3"/>
  <pageSetup scale="8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
  <sheetViews>
    <sheetView zoomScaleNormal="100" zoomScaleSheetLayoutView="100" workbookViewId="0">
      <pane ySplit="2" topLeftCell="A3" activePane="bottomLeft" state="frozen"/>
      <selection activeCell="H19" sqref="H19"/>
      <selection pane="bottomLeft" activeCell="H19" sqref="H19"/>
    </sheetView>
  </sheetViews>
  <sheetFormatPr defaultRowHeight="12" x14ac:dyDescent="0.2"/>
  <cols>
    <col min="1" max="1" width="21" style="23" customWidth="1"/>
    <col min="2" max="10" width="6.7109375" style="94" customWidth="1"/>
    <col min="11" max="11" width="9.140625" style="6"/>
    <col min="12" max="21" width="6.7109375" style="23" customWidth="1"/>
    <col min="22" max="16384" width="9.140625" style="23"/>
  </cols>
  <sheetData>
    <row r="1" spans="1:14" ht="129" customHeight="1" thickBot="1" x14ac:dyDescent="0.25">
      <c r="A1" s="119" t="s">
        <v>1742</v>
      </c>
      <c r="B1" s="84" t="s">
        <v>1743</v>
      </c>
      <c r="C1" s="84" t="s">
        <v>1744</v>
      </c>
      <c r="D1" s="84" t="s">
        <v>1745</v>
      </c>
      <c r="E1" s="84" t="s">
        <v>1746</v>
      </c>
      <c r="F1" s="84" t="s">
        <v>1747</v>
      </c>
      <c r="G1" s="84" t="s">
        <v>1748</v>
      </c>
      <c r="H1" s="84" t="s">
        <v>1749</v>
      </c>
      <c r="I1" s="84" t="s">
        <v>79</v>
      </c>
      <c r="J1" s="81" t="s">
        <v>0</v>
      </c>
      <c r="N1" s="128"/>
    </row>
    <row r="2" spans="1:14" ht="15" customHeight="1" thickBot="1" x14ac:dyDescent="0.25">
      <c r="A2" s="78">
        <v>2017</v>
      </c>
      <c r="B2" s="81" t="s">
        <v>1206</v>
      </c>
      <c r="C2" s="81" t="s">
        <v>1291</v>
      </c>
      <c r="D2" s="81" t="s">
        <v>1207</v>
      </c>
      <c r="E2" s="81" t="s">
        <v>1208</v>
      </c>
      <c r="F2" s="81" t="s">
        <v>1209</v>
      </c>
      <c r="G2" s="81" t="s">
        <v>1210</v>
      </c>
      <c r="H2" s="81" t="s">
        <v>1292</v>
      </c>
      <c r="I2" s="81"/>
      <c r="J2" s="103"/>
    </row>
    <row r="3" spans="1:14" ht="3.95" customHeight="1" x14ac:dyDescent="0.2"/>
    <row r="4" spans="1:14" x14ac:dyDescent="0.2">
      <c r="A4" s="25" t="s">
        <v>31</v>
      </c>
    </row>
    <row r="5" spans="1:14" ht="12.75" customHeight="1" x14ac:dyDescent="0.2">
      <c r="A5" s="32" t="s">
        <v>615</v>
      </c>
      <c r="B5" s="95">
        <v>85</v>
      </c>
      <c r="C5" s="95">
        <v>154</v>
      </c>
      <c r="D5" s="95">
        <v>50</v>
      </c>
      <c r="E5" s="95">
        <v>4</v>
      </c>
      <c r="F5" s="95">
        <v>11</v>
      </c>
      <c r="G5" s="95">
        <v>24</v>
      </c>
      <c r="H5" s="95">
        <v>1</v>
      </c>
      <c r="I5" s="95">
        <f t="shared" ref="I5:I10" si="0">J5-SUM(B5:H5)</f>
        <v>34</v>
      </c>
      <c r="J5" s="95">
        <f>Sheriff!J829</f>
        <v>363</v>
      </c>
    </row>
    <row r="6" spans="1:14" ht="12.75" customHeight="1" x14ac:dyDescent="0.2">
      <c r="A6" s="32" t="s">
        <v>616</v>
      </c>
      <c r="B6" s="95">
        <v>74</v>
      </c>
      <c r="C6" s="95">
        <v>95</v>
      </c>
      <c r="D6" s="95">
        <v>36</v>
      </c>
      <c r="E6" s="95">
        <v>3</v>
      </c>
      <c r="F6" s="95">
        <v>3</v>
      </c>
      <c r="G6" s="95">
        <v>10</v>
      </c>
      <c r="H6" s="95">
        <v>0</v>
      </c>
      <c r="I6" s="95">
        <f t="shared" si="0"/>
        <v>21</v>
      </c>
      <c r="J6" s="95">
        <f>Sheriff!J830</f>
        <v>242</v>
      </c>
    </row>
    <row r="7" spans="1:14" ht="12.75" customHeight="1" x14ac:dyDescent="0.2">
      <c r="A7" s="32" t="s">
        <v>617</v>
      </c>
      <c r="B7" s="95">
        <v>139</v>
      </c>
      <c r="C7" s="95">
        <v>277</v>
      </c>
      <c r="D7" s="95">
        <v>92</v>
      </c>
      <c r="E7" s="95">
        <v>11</v>
      </c>
      <c r="F7" s="95">
        <v>19</v>
      </c>
      <c r="G7" s="95">
        <v>40</v>
      </c>
      <c r="H7" s="95">
        <v>4</v>
      </c>
      <c r="I7" s="95">
        <f t="shared" si="0"/>
        <v>49</v>
      </c>
      <c r="J7" s="95">
        <f>Sheriff!J831</f>
        <v>631</v>
      </c>
    </row>
    <row r="8" spans="1:14" ht="12.75" customHeight="1" x14ac:dyDescent="0.2">
      <c r="A8" s="32" t="s">
        <v>618</v>
      </c>
      <c r="B8" s="95">
        <v>118</v>
      </c>
      <c r="C8" s="95">
        <v>183</v>
      </c>
      <c r="D8" s="95">
        <v>52</v>
      </c>
      <c r="E8" s="95">
        <v>7</v>
      </c>
      <c r="F8" s="95">
        <v>16</v>
      </c>
      <c r="G8" s="95">
        <v>16</v>
      </c>
      <c r="H8" s="95">
        <v>1</v>
      </c>
      <c r="I8" s="95">
        <f t="shared" si="0"/>
        <v>40</v>
      </c>
      <c r="J8" s="95">
        <f>Sheriff!J832</f>
        <v>433</v>
      </c>
    </row>
    <row r="9" spans="1:14" ht="12.75" customHeight="1" x14ac:dyDescent="0.2">
      <c r="A9" s="32" t="s">
        <v>619</v>
      </c>
      <c r="B9" s="95">
        <v>75</v>
      </c>
      <c r="C9" s="95">
        <v>193</v>
      </c>
      <c r="D9" s="95">
        <v>37</v>
      </c>
      <c r="E9" s="95">
        <v>3</v>
      </c>
      <c r="F9" s="95">
        <v>11</v>
      </c>
      <c r="G9" s="95">
        <v>22</v>
      </c>
      <c r="H9" s="95">
        <v>3</v>
      </c>
      <c r="I9" s="95">
        <f t="shared" si="0"/>
        <v>24</v>
      </c>
      <c r="J9" s="95">
        <f>Sheriff!J833</f>
        <v>368</v>
      </c>
    </row>
    <row r="10" spans="1:14" ht="12.75" customHeight="1" x14ac:dyDescent="0.2">
      <c r="A10" s="32" t="s">
        <v>620</v>
      </c>
      <c r="B10" s="95">
        <v>73</v>
      </c>
      <c r="C10" s="95">
        <v>159</v>
      </c>
      <c r="D10" s="95">
        <v>47</v>
      </c>
      <c r="E10" s="95">
        <v>8</v>
      </c>
      <c r="F10" s="95">
        <v>9</v>
      </c>
      <c r="G10" s="95">
        <v>15</v>
      </c>
      <c r="H10" s="95">
        <v>1</v>
      </c>
      <c r="I10" s="95">
        <f t="shared" si="0"/>
        <v>40</v>
      </c>
      <c r="J10" s="95">
        <f>Sheriff!J834</f>
        <v>352</v>
      </c>
    </row>
    <row r="11" spans="1:14" ht="12.75" customHeight="1" x14ac:dyDescent="0.2">
      <c r="A11" s="36" t="s">
        <v>621</v>
      </c>
      <c r="B11" s="91">
        <f t="shared" ref="B11:I11" si="1">SUM(B5:B10)</f>
        <v>564</v>
      </c>
      <c r="C11" s="91">
        <f t="shared" si="1"/>
        <v>1061</v>
      </c>
      <c r="D11" s="91">
        <f t="shared" si="1"/>
        <v>314</v>
      </c>
      <c r="E11" s="91">
        <f t="shared" si="1"/>
        <v>36</v>
      </c>
      <c r="F11" s="91">
        <f t="shared" si="1"/>
        <v>69</v>
      </c>
      <c r="G11" s="91">
        <f t="shared" si="1"/>
        <v>127</v>
      </c>
      <c r="H11" s="91">
        <f t="shared" si="1"/>
        <v>10</v>
      </c>
      <c r="I11" s="91">
        <f t="shared" si="1"/>
        <v>208</v>
      </c>
      <c r="J11" s="91">
        <f>SUM(J5:J10)</f>
        <v>2389</v>
      </c>
    </row>
  </sheetData>
  <printOptions horizontalCentered="1"/>
  <pageMargins left="0.7" right="0.7" top="0.75" bottom="0.75" header="0.3" footer="0.3"/>
  <pageSetup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109</vt:i4>
      </vt:variant>
    </vt:vector>
  </HeadingPairs>
  <TitlesOfParts>
    <vt:vector size="233" baseType="lpstr">
      <vt:lpstr>Proposal 1</vt:lpstr>
      <vt:lpstr>Proposal 2</vt:lpstr>
      <vt:lpstr>Proposal 3</vt:lpstr>
      <vt:lpstr>SupremeCourtJustice</vt:lpstr>
      <vt:lpstr>County Judge</vt:lpstr>
      <vt:lpstr>Surrogate Judge</vt:lpstr>
      <vt:lpstr>County Clerk TFV</vt:lpstr>
      <vt:lpstr>Sheriff</vt:lpstr>
      <vt:lpstr>County Comptroller</vt:lpstr>
      <vt:lpstr>1stDistCountyLegislator</vt:lpstr>
      <vt:lpstr>2ndDistCountyLegislator</vt:lpstr>
      <vt:lpstr>3rdDistCountyLegislator</vt:lpstr>
      <vt:lpstr>4thDistCountyLegislator</vt:lpstr>
      <vt:lpstr>5thDistCountyLegislator</vt:lpstr>
      <vt:lpstr>6thDistCountyLegislator</vt:lpstr>
      <vt:lpstr>7thDistCountyLegislator</vt:lpstr>
      <vt:lpstr>8thDistCountyLegislator</vt:lpstr>
      <vt:lpstr>9thDistCountyLegislator</vt:lpstr>
      <vt:lpstr>10thDistCountyLegislator</vt:lpstr>
      <vt:lpstr>11thDistCountyLegislator</vt:lpstr>
      <vt:lpstr>BuffaloCityCourtJudge</vt:lpstr>
      <vt:lpstr>BuffMayor</vt:lpstr>
      <vt:lpstr>LackCityJudge</vt:lpstr>
      <vt:lpstr>Lack1stWardCouncilman</vt:lpstr>
      <vt:lpstr>Lack2ndWardCouncilman</vt:lpstr>
      <vt:lpstr>Lack3rdWardCouncilman</vt:lpstr>
      <vt:lpstr>Lack4thWardCouncil TFV</vt:lpstr>
      <vt:lpstr>CTonMayor</vt:lpstr>
      <vt:lpstr>CTon1stWardCouncilmember</vt:lpstr>
      <vt:lpstr>CTon2ndWardCouncilmember</vt:lpstr>
      <vt:lpstr>CTon3rdWardCouncilmember</vt:lpstr>
      <vt:lpstr>CTon4thWardCouncilmember</vt:lpstr>
      <vt:lpstr>AldnSupervisor</vt:lpstr>
      <vt:lpstr>AldnCounilman</vt:lpstr>
      <vt:lpstr>AldnTownClerk</vt:lpstr>
      <vt:lpstr>AldnTownSuptHighways</vt:lpstr>
      <vt:lpstr>AmhsSupervisor</vt:lpstr>
      <vt:lpstr>AmhsCouncilman</vt:lpstr>
      <vt:lpstr>AmhsTownJustice</vt:lpstr>
      <vt:lpstr>AuraSupervisor</vt:lpstr>
      <vt:lpstr>AuraCouncilman</vt:lpstr>
      <vt:lpstr>AuraTownClerk</vt:lpstr>
      <vt:lpstr>AuraTownJustice</vt:lpstr>
      <vt:lpstr>AuraTownSuptHighways</vt:lpstr>
      <vt:lpstr>BostSupervisor</vt:lpstr>
      <vt:lpstr>BostCouncilman</vt:lpstr>
      <vt:lpstr>BostTownClerk - TFV</vt:lpstr>
      <vt:lpstr>BostTownJustice</vt:lpstr>
      <vt:lpstr>BrntSupervisor</vt:lpstr>
      <vt:lpstr>BrntCouncilman</vt:lpstr>
      <vt:lpstr>BrntTownJustice</vt:lpstr>
      <vt:lpstr>CktwCouncilman</vt:lpstr>
      <vt:lpstr>ClarCouncilman</vt:lpstr>
      <vt:lpstr>ClarTownSuptofHighways</vt:lpstr>
      <vt:lpstr>CldnSupervisor</vt:lpstr>
      <vt:lpstr>CldnCouncilman</vt:lpstr>
      <vt:lpstr>CldnTownSuptofHighways</vt:lpstr>
      <vt:lpstr>CollSupervisor</vt:lpstr>
      <vt:lpstr>CollCouncilman</vt:lpstr>
      <vt:lpstr>CollTownClerk</vt:lpstr>
      <vt:lpstr>CollSuptHwy</vt:lpstr>
      <vt:lpstr>ConcSupervisor</vt:lpstr>
      <vt:lpstr>ConcCouncilman</vt:lpstr>
      <vt:lpstr>ConcTownClerk</vt:lpstr>
      <vt:lpstr>ConcTownJustice</vt:lpstr>
      <vt:lpstr>ConcTownSuptofHighways</vt:lpstr>
      <vt:lpstr>ConcAssessor</vt:lpstr>
      <vt:lpstr>EdenCouncilman</vt:lpstr>
      <vt:lpstr>EdenTownJustice</vt:lpstr>
      <vt:lpstr>EdenAssessor</vt:lpstr>
      <vt:lpstr>ElmaSupervisor</vt:lpstr>
      <vt:lpstr>ElmaCouncilman</vt:lpstr>
      <vt:lpstr>ElmaTownSuptofHighways</vt:lpstr>
      <vt:lpstr>EvansCouncilman</vt:lpstr>
      <vt:lpstr>EvansTownClerk</vt:lpstr>
      <vt:lpstr>EvnsTownSuptofHighways</vt:lpstr>
      <vt:lpstr>Evans Prop</vt:lpstr>
      <vt:lpstr>GrisCouncilman</vt:lpstr>
      <vt:lpstr>GrisTownJustice</vt:lpstr>
      <vt:lpstr>GrisTownSuptofHighways</vt:lpstr>
      <vt:lpstr>HambSupervisor</vt:lpstr>
      <vt:lpstr>HambCouncilman4yr</vt:lpstr>
      <vt:lpstr>HambCouncilman2yr</vt:lpstr>
      <vt:lpstr>HambTownJustice</vt:lpstr>
      <vt:lpstr>HambSuptofHighways</vt:lpstr>
      <vt:lpstr>HollSupervisor</vt:lpstr>
      <vt:lpstr>HollCouncilman</vt:lpstr>
      <vt:lpstr>HollTownClerk</vt:lpstr>
      <vt:lpstr>HollTownJustice</vt:lpstr>
      <vt:lpstr>HollTownSuptofHighways</vt:lpstr>
      <vt:lpstr>LancCouncilman</vt:lpstr>
      <vt:lpstr>LancTownJustice</vt:lpstr>
      <vt:lpstr>LancTownSuptofHighways</vt:lpstr>
      <vt:lpstr>LancTrusteePublicLibrary</vt:lpstr>
      <vt:lpstr>MarlSupervisor</vt:lpstr>
      <vt:lpstr>MarlCouncilman</vt:lpstr>
      <vt:lpstr>MarlTownJustice</vt:lpstr>
      <vt:lpstr>NewsCouncilman</vt:lpstr>
      <vt:lpstr>NewsCouncilman TFV</vt:lpstr>
      <vt:lpstr>NewsTownClerk</vt:lpstr>
      <vt:lpstr>NewsTownJustice</vt:lpstr>
      <vt:lpstr>NewsTownSuptofHighways</vt:lpstr>
      <vt:lpstr>NColCouncilman</vt:lpstr>
      <vt:lpstr>OrPkSupervisor</vt:lpstr>
      <vt:lpstr>OrpkCouncilman</vt:lpstr>
      <vt:lpstr>OrPkTownJustice</vt:lpstr>
      <vt:lpstr>OrPkTownSuptofHighways</vt:lpstr>
      <vt:lpstr>SardSupervisor</vt:lpstr>
      <vt:lpstr>SardCouncilman</vt:lpstr>
      <vt:lpstr>SardTownClerk</vt:lpstr>
      <vt:lpstr>SardTownJustice</vt:lpstr>
      <vt:lpstr>SardTownSuptofHighways</vt:lpstr>
      <vt:lpstr>TTonCouncilman</vt:lpstr>
      <vt:lpstr>TTonSuptofHighways</vt:lpstr>
      <vt:lpstr>WalsSupervisor</vt:lpstr>
      <vt:lpstr>WalsCouncilman</vt:lpstr>
      <vt:lpstr>WalsTownClerk</vt:lpstr>
      <vt:lpstr>WalsTownSuptofHighways</vt:lpstr>
      <vt:lpstr>WalsAssessor</vt:lpstr>
      <vt:lpstr>WalsAssessor-TFV</vt:lpstr>
      <vt:lpstr>WSenCouncilman</vt:lpstr>
      <vt:lpstr>VillKenmoreTrustee</vt:lpstr>
      <vt:lpstr>VillKenmoreTrustee - TFV</vt:lpstr>
      <vt:lpstr>VillKenmoreVillageJustice</vt:lpstr>
      <vt:lpstr>'10thDistCountyLegislator'!Print_Titles</vt:lpstr>
      <vt:lpstr>'11thDistCountyLegislator'!Print_Titles</vt:lpstr>
      <vt:lpstr>'1stDistCountyLegislator'!Print_Titles</vt:lpstr>
      <vt:lpstr>'2ndDistCountyLegislator'!Print_Titles</vt:lpstr>
      <vt:lpstr>'3rdDistCountyLegislator'!Print_Titles</vt:lpstr>
      <vt:lpstr>'4thDistCountyLegislator'!Print_Titles</vt:lpstr>
      <vt:lpstr>'5thDistCountyLegislator'!Print_Titles</vt:lpstr>
      <vt:lpstr>'6thDistCountyLegislator'!Print_Titles</vt:lpstr>
      <vt:lpstr>'7thDistCountyLegislator'!Print_Titles</vt:lpstr>
      <vt:lpstr>'8thDistCountyLegislator'!Print_Titles</vt:lpstr>
      <vt:lpstr>'9thDistCountyLegislator'!Print_Titles</vt:lpstr>
      <vt:lpstr>AldnCounilman!Print_Titles</vt:lpstr>
      <vt:lpstr>AldnSupervisor!Print_Titles</vt:lpstr>
      <vt:lpstr>AldnTownClerk!Print_Titles</vt:lpstr>
      <vt:lpstr>AldnTownSuptHighways!Print_Titles</vt:lpstr>
      <vt:lpstr>AmhsCouncilman!Print_Titles</vt:lpstr>
      <vt:lpstr>AmhsSupervisor!Print_Titles</vt:lpstr>
      <vt:lpstr>AmhsTownJustice!Print_Titles</vt:lpstr>
      <vt:lpstr>AuraCouncilman!Print_Titles</vt:lpstr>
      <vt:lpstr>AuraSupervisor!Print_Titles</vt:lpstr>
      <vt:lpstr>AuraTownClerk!Print_Titles</vt:lpstr>
      <vt:lpstr>AuraTownJustice!Print_Titles</vt:lpstr>
      <vt:lpstr>AuraTownSuptHighways!Print_Titles</vt:lpstr>
      <vt:lpstr>BostCouncilman!Print_Titles</vt:lpstr>
      <vt:lpstr>BostSupervisor!Print_Titles</vt:lpstr>
      <vt:lpstr>'BostTownClerk - TFV'!Print_Titles</vt:lpstr>
      <vt:lpstr>BostTownJustice!Print_Titles</vt:lpstr>
      <vt:lpstr>BrntCouncilman!Print_Titles</vt:lpstr>
      <vt:lpstr>BrntSupervisor!Print_Titles</vt:lpstr>
      <vt:lpstr>BrntTownJustice!Print_Titles</vt:lpstr>
      <vt:lpstr>BuffaloCityCourtJudge!Print_Titles</vt:lpstr>
      <vt:lpstr>BuffMayor!Print_Titles</vt:lpstr>
      <vt:lpstr>ClarTownSuptofHighways!Print_Titles</vt:lpstr>
      <vt:lpstr>CldnCouncilman!Print_Titles</vt:lpstr>
      <vt:lpstr>CldnSupervisor!Print_Titles</vt:lpstr>
      <vt:lpstr>CldnTownSuptofHighways!Print_Titles</vt:lpstr>
      <vt:lpstr>CollCouncilman!Print_Titles</vt:lpstr>
      <vt:lpstr>CollSupervisor!Print_Titles</vt:lpstr>
      <vt:lpstr>CollTownClerk!Print_Titles</vt:lpstr>
      <vt:lpstr>ConcAssessor!Print_Titles</vt:lpstr>
      <vt:lpstr>ConcCouncilman!Print_Titles</vt:lpstr>
      <vt:lpstr>ConcSupervisor!Print_Titles</vt:lpstr>
      <vt:lpstr>ConcTownClerk!Print_Titles</vt:lpstr>
      <vt:lpstr>ConcTownJustice!Print_Titles</vt:lpstr>
      <vt:lpstr>ConcTownSuptofHighways!Print_Titles</vt:lpstr>
      <vt:lpstr>'County Clerk TFV'!Print_Titles</vt:lpstr>
      <vt:lpstr>'County Comptroller'!Print_Titles</vt:lpstr>
      <vt:lpstr>'County Judge'!Print_Titles</vt:lpstr>
      <vt:lpstr>CTon1stWardCouncilmember!Print_Titles</vt:lpstr>
      <vt:lpstr>CTon2ndWardCouncilmember!Print_Titles</vt:lpstr>
      <vt:lpstr>CTon3rdWardCouncilmember!Print_Titles</vt:lpstr>
      <vt:lpstr>CTon4thWardCouncilmember!Print_Titles</vt:lpstr>
      <vt:lpstr>CTonMayor!Print_Titles</vt:lpstr>
      <vt:lpstr>EdenAssessor!Print_Titles</vt:lpstr>
      <vt:lpstr>EdenCouncilman!Print_Titles</vt:lpstr>
      <vt:lpstr>EdenTownJustice!Print_Titles</vt:lpstr>
      <vt:lpstr>ElmaCouncilman!Print_Titles</vt:lpstr>
      <vt:lpstr>ElmaSupervisor!Print_Titles</vt:lpstr>
      <vt:lpstr>ElmaTownSuptofHighways!Print_Titles</vt:lpstr>
      <vt:lpstr>EvnsTownSuptofHighways!Print_Titles</vt:lpstr>
      <vt:lpstr>GrisCouncilman!Print_Titles</vt:lpstr>
      <vt:lpstr>GrisTownJustice!Print_Titles</vt:lpstr>
      <vt:lpstr>GrisTownSuptofHighways!Print_Titles</vt:lpstr>
      <vt:lpstr>HollCouncilman!Print_Titles</vt:lpstr>
      <vt:lpstr>HollSupervisor!Print_Titles</vt:lpstr>
      <vt:lpstr>HollTownClerk!Print_Titles</vt:lpstr>
      <vt:lpstr>HollTownJustice!Print_Titles</vt:lpstr>
      <vt:lpstr>HollTownSuptofHighways!Print_Titles</vt:lpstr>
      <vt:lpstr>Lack1stWardCouncilman!Print_Titles</vt:lpstr>
      <vt:lpstr>Lack2ndWardCouncilman!Print_Titles</vt:lpstr>
      <vt:lpstr>Lack3rdWardCouncilman!Print_Titles</vt:lpstr>
      <vt:lpstr>'Lack4thWardCouncil TFV'!Print_Titles</vt:lpstr>
      <vt:lpstr>LackCityJudge!Print_Titles</vt:lpstr>
      <vt:lpstr>LancCouncilman!Print_Titles</vt:lpstr>
      <vt:lpstr>LancTownJustice!Print_Titles</vt:lpstr>
      <vt:lpstr>LancTownSuptofHighways!Print_Titles</vt:lpstr>
      <vt:lpstr>LancTrusteePublicLibrary!Print_Titles</vt:lpstr>
      <vt:lpstr>MarlCouncilman!Print_Titles</vt:lpstr>
      <vt:lpstr>MarlSupervisor!Print_Titles</vt:lpstr>
      <vt:lpstr>MarlTownJustice!Print_Titles</vt:lpstr>
      <vt:lpstr>NewsCouncilman!Print_Titles</vt:lpstr>
      <vt:lpstr>'NewsCouncilman TFV'!Print_Titles</vt:lpstr>
      <vt:lpstr>NewsTownClerk!Print_Titles</vt:lpstr>
      <vt:lpstr>NewsTownJustice!Print_Titles</vt:lpstr>
      <vt:lpstr>NewsTownSuptofHighways!Print_Titles</vt:lpstr>
      <vt:lpstr>OrPkSupervisor!Print_Titles</vt:lpstr>
      <vt:lpstr>OrPkTownJustice!Print_Titles</vt:lpstr>
      <vt:lpstr>OrPkTownSuptofHighways!Print_Titles</vt:lpstr>
      <vt:lpstr>'Proposal 1'!Print_Titles</vt:lpstr>
      <vt:lpstr>'Proposal 2'!Print_Titles</vt:lpstr>
      <vt:lpstr>'Proposal 3'!Print_Titles</vt:lpstr>
      <vt:lpstr>SardCouncilman!Print_Titles</vt:lpstr>
      <vt:lpstr>SardSupervisor!Print_Titles</vt:lpstr>
      <vt:lpstr>SardTownClerk!Print_Titles</vt:lpstr>
      <vt:lpstr>SardTownJustice!Print_Titles</vt:lpstr>
      <vt:lpstr>SardTownSuptofHighways!Print_Titles</vt:lpstr>
      <vt:lpstr>Sheriff!Print_Titles</vt:lpstr>
      <vt:lpstr>SupremeCourtJustice!Print_Titles</vt:lpstr>
      <vt:lpstr>'Surrogate Judge'!Print_Titles</vt:lpstr>
      <vt:lpstr>VillKenmoreTrustee!Print_Titles</vt:lpstr>
      <vt:lpstr>'VillKenmoreTrustee - TFV'!Print_Titles</vt:lpstr>
      <vt:lpstr>VillKenmoreVillageJustice!Print_Titles</vt:lpstr>
      <vt:lpstr>WalsAssessor!Print_Titles</vt:lpstr>
      <vt:lpstr>'WalsAssessor-TFV'!Print_Titles</vt:lpstr>
      <vt:lpstr>WalsCouncilman!Print_Titles</vt:lpstr>
      <vt:lpstr>WalsSupervisor!Print_Titles</vt:lpstr>
      <vt:lpstr>WalsTownClerk!Print_Titles</vt:lpstr>
      <vt:lpstr>WalsTownSuptofHighways!Print_Titles</vt:lpstr>
      <vt:lpstr>WSenCouncilman!Print_Titles</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mccarthk</dc:creator>
  <cp:lastModifiedBy>Graffam, Daniel</cp:lastModifiedBy>
  <cp:lastPrinted>2018-01-11T19:29:53Z</cp:lastPrinted>
  <dcterms:created xsi:type="dcterms:W3CDTF">2003-03-05T19:12:39Z</dcterms:created>
  <dcterms:modified xsi:type="dcterms:W3CDTF">2018-01-11T20:40:15Z</dcterms:modified>
</cp:coreProperties>
</file>